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ulik Baldaniya\Documents\"/>
    </mc:Choice>
  </mc:AlternateContent>
  <xr:revisionPtr revIDLastSave="0" documentId="8_{78461A2F-F16F-4A62-BD31-9ADD44FC2A7A}" xr6:coauthVersionLast="47" xr6:coauthVersionMax="47" xr10:uidLastSave="{00000000-0000-0000-0000-000000000000}"/>
  <bookViews>
    <workbookView xWindow="-110" yWindow="-110" windowWidth="19420" windowHeight="10300" tabRatio="597" xr2:uid="{7EB2BF84-4118-4E22-A5A7-9368E9C4BDCB}"/>
  </bookViews>
  <sheets>
    <sheet name="Sample - Superstore" sheetId="2" r:id="rId1"/>
    <sheet name="Pivot Table" sheetId="1" r:id="rId2"/>
    <sheet name="Dashbord" sheetId="3" r:id="rId3"/>
  </sheets>
  <definedNames>
    <definedName name="ExternalData_1" localSheetId="0" hidden="1">'Sample - Superstore'!$A$1:$U$9995</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2" i="2" l="1"/>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B3002" i="2"/>
  <c r="AB3003" i="2"/>
  <c r="AB3004" i="2"/>
  <c r="AB3005" i="2"/>
  <c r="AB3006" i="2"/>
  <c r="AB3007" i="2"/>
  <c r="AB3008" i="2"/>
  <c r="AB3009" i="2"/>
  <c r="AB3010" i="2"/>
  <c r="AB3011" i="2"/>
  <c r="AB3012" i="2"/>
  <c r="AB3013" i="2"/>
  <c r="AB3014" i="2"/>
  <c r="AB3015" i="2"/>
  <c r="AB3016" i="2"/>
  <c r="AB3017" i="2"/>
  <c r="AB3018" i="2"/>
  <c r="AB3019" i="2"/>
  <c r="AB3020" i="2"/>
  <c r="AB3021" i="2"/>
  <c r="AB3022" i="2"/>
  <c r="AB3023" i="2"/>
  <c r="AB3024" i="2"/>
  <c r="AB3025" i="2"/>
  <c r="AB3026" i="2"/>
  <c r="AB3027" i="2"/>
  <c r="AB3028" i="2"/>
  <c r="AB3029" i="2"/>
  <c r="AB3030" i="2"/>
  <c r="AB3031" i="2"/>
  <c r="AB3032" i="2"/>
  <c r="AB3033" i="2"/>
  <c r="AB3034" i="2"/>
  <c r="AB3035" i="2"/>
  <c r="AB3036" i="2"/>
  <c r="AB3037" i="2"/>
  <c r="AB3038" i="2"/>
  <c r="AB3039" i="2"/>
  <c r="AB3040" i="2"/>
  <c r="AB3041" i="2"/>
  <c r="AB3042" i="2"/>
  <c r="AB3043" i="2"/>
  <c r="AB3044" i="2"/>
  <c r="AB3045" i="2"/>
  <c r="AB3046" i="2"/>
  <c r="AB3047" i="2"/>
  <c r="AB3048" i="2"/>
  <c r="AB3049" i="2"/>
  <c r="AB3050" i="2"/>
  <c r="AB3051" i="2"/>
  <c r="AB3052" i="2"/>
  <c r="AB3053" i="2"/>
  <c r="AB3054" i="2"/>
  <c r="AB3055" i="2"/>
  <c r="AB3056" i="2"/>
  <c r="AB3057" i="2"/>
  <c r="AB3058" i="2"/>
  <c r="AB3059" i="2"/>
  <c r="AB3060" i="2"/>
  <c r="AB3061" i="2"/>
  <c r="AB3062" i="2"/>
  <c r="AB3063" i="2"/>
  <c r="AB3064" i="2"/>
  <c r="AB3065" i="2"/>
  <c r="AB3066" i="2"/>
  <c r="AB3067" i="2"/>
  <c r="AB3068" i="2"/>
  <c r="AB3069" i="2"/>
  <c r="AB3070" i="2"/>
  <c r="AB3071" i="2"/>
  <c r="AB3072" i="2"/>
  <c r="AB3073" i="2"/>
  <c r="AB3074" i="2"/>
  <c r="AB3075" i="2"/>
  <c r="AB3076" i="2"/>
  <c r="AB3077" i="2"/>
  <c r="AB3078" i="2"/>
  <c r="AB3079" i="2"/>
  <c r="AB3080" i="2"/>
  <c r="AB3081" i="2"/>
  <c r="AB3082" i="2"/>
  <c r="AB3083" i="2"/>
  <c r="AB3084" i="2"/>
  <c r="AB3085" i="2"/>
  <c r="AB3086" i="2"/>
  <c r="AB3087" i="2"/>
  <c r="AB3088" i="2"/>
  <c r="AB3089" i="2"/>
  <c r="AB3090" i="2"/>
  <c r="AB3091" i="2"/>
  <c r="AB3092" i="2"/>
  <c r="AB3093" i="2"/>
  <c r="AB3094" i="2"/>
  <c r="AB3095" i="2"/>
  <c r="AB3096" i="2"/>
  <c r="AB3097" i="2"/>
  <c r="AB3098" i="2"/>
  <c r="AB3099" i="2"/>
  <c r="AB3100" i="2"/>
  <c r="AB3101" i="2"/>
  <c r="AB3102" i="2"/>
  <c r="AB3103" i="2"/>
  <c r="AB3104" i="2"/>
  <c r="AB3105" i="2"/>
  <c r="AB3106" i="2"/>
  <c r="AB3107" i="2"/>
  <c r="AB3108" i="2"/>
  <c r="AB3109" i="2"/>
  <c r="AB3110" i="2"/>
  <c r="AB3111" i="2"/>
  <c r="AB3112" i="2"/>
  <c r="AB3113" i="2"/>
  <c r="AB3114" i="2"/>
  <c r="AB3115" i="2"/>
  <c r="AB3116" i="2"/>
  <c r="AB3117" i="2"/>
  <c r="AB3118" i="2"/>
  <c r="AB3119" i="2"/>
  <c r="AB3120" i="2"/>
  <c r="AB3121" i="2"/>
  <c r="AB3122" i="2"/>
  <c r="AB3123" i="2"/>
  <c r="AB3124" i="2"/>
  <c r="AB3125" i="2"/>
  <c r="AB3126" i="2"/>
  <c r="AB3127" i="2"/>
  <c r="AB3128" i="2"/>
  <c r="AB3129" i="2"/>
  <c r="AB3130" i="2"/>
  <c r="AB3131" i="2"/>
  <c r="AB3132" i="2"/>
  <c r="AB3133" i="2"/>
  <c r="AB3134" i="2"/>
  <c r="AB3135" i="2"/>
  <c r="AB3136" i="2"/>
  <c r="AB3137" i="2"/>
  <c r="AB3138" i="2"/>
  <c r="AB3139" i="2"/>
  <c r="AB3140" i="2"/>
  <c r="AB3141" i="2"/>
  <c r="AB3142" i="2"/>
  <c r="AB3143" i="2"/>
  <c r="AB3144" i="2"/>
  <c r="AB3145" i="2"/>
  <c r="AB3146" i="2"/>
  <c r="AB3147" i="2"/>
  <c r="AB3148" i="2"/>
  <c r="AB3149" i="2"/>
  <c r="AB3150" i="2"/>
  <c r="AB3151" i="2"/>
  <c r="AB3152" i="2"/>
  <c r="AB3153" i="2"/>
  <c r="AB3154" i="2"/>
  <c r="AB3155" i="2"/>
  <c r="AB3156" i="2"/>
  <c r="AB3157" i="2"/>
  <c r="AB3158" i="2"/>
  <c r="AB3159" i="2"/>
  <c r="AB3160" i="2"/>
  <c r="AB3161" i="2"/>
  <c r="AB3162" i="2"/>
  <c r="AB3163" i="2"/>
  <c r="AB3164" i="2"/>
  <c r="AB3165" i="2"/>
  <c r="AB3166" i="2"/>
  <c r="AB3167" i="2"/>
  <c r="AB3168" i="2"/>
  <c r="AB3169" i="2"/>
  <c r="AB3170" i="2"/>
  <c r="AB3171" i="2"/>
  <c r="AB3172" i="2"/>
  <c r="AB3173" i="2"/>
  <c r="AB3174" i="2"/>
  <c r="AB3175" i="2"/>
  <c r="AB3176" i="2"/>
  <c r="AB3177" i="2"/>
  <c r="AB3178" i="2"/>
  <c r="AB3179" i="2"/>
  <c r="AB3180" i="2"/>
  <c r="AB3181" i="2"/>
  <c r="AB3182" i="2"/>
  <c r="AB3183" i="2"/>
  <c r="AB3184" i="2"/>
  <c r="AB3185" i="2"/>
  <c r="AB3186" i="2"/>
  <c r="AB3187" i="2"/>
  <c r="AB3188" i="2"/>
  <c r="AB3189" i="2"/>
  <c r="AB3190" i="2"/>
  <c r="AB3191" i="2"/>
  <c r="AB3192" i="2"/>
  <c r="AB3193" i="2"/>
  <c r="AB3194" i="2"/>
  <c r="AB3195" i="2"/>
  <c r="AB3196" i="2"/>
  <c r="AB3197" i="2"/>
  <c r="AB3198" i="2"/>
  <c r="AB3199" i="2"/>
  <c r="AB3200" i="2"/>
  <c r="AB3201" i="2"/>
  <c r="AB3202" i="2"/>
  <c r="AB3203" i="2"/>
  <c r="AB3204" i="2"/>
  <c r="AB3205" i="2"/>
  <c r="AB3206" i="2"/>
  <c r="AB3207" i="2"/>
  <c r="AB3208" i="2"/>
  <c r="AB3209" i="2"/>
  <c r="AB3210" i="2"/>
  <c r="AB3211" i="2"/>
  <c r="AB3212" i="2"/>
  <c r="AB3213" i="2"/>
  <c r="AB3214" i="2"/>
  <c r="AB3215" i="2"/>
  <c r="AB3216" i="2"/>
  <c r="AB3217" i="2"/>
  <c r="AB3218" i="2"/>
  <c r="AB3219" i="2"/>
  <c r="AB3220" i="2"/>
  <c r="AB3221" i="2"/>
  <c r="AB3222" i="2"/>
  <c r="AB3223" i="2"/>
  <c r="AB3224" i="2"/>
  <c r="AB3225" i="2"/>
  <c r="AB3226" i="2"/>
  <c r="AB3227" i="2"/>
  <c r="AB3228" i="2"/>
  <c r="AB3229" i="2"/>
  <c r="AB3230" i="2"/>
  <c r="AB3231" i="2"/>
  <c r="AB3232" i="2"/>
  <c r="AB3233" i="2"/>
  <c r="AB3234" i="2"/>
  <c r="AB3235" i="2"/>
  <c r="AB3236" i="2"/>
  <c r="AB3237" i="2"/>
  <c r="AB3238" i="2"/>
  <c r="AB3239" i="2"/>
  <c r="AB3240" i="2"/>
  <c r="AB3241" i="2"/>
  <c r="AB3242" i="2"/>
  <c r="AB3243" i="2"/>
  <c r="AB3244" i="2"/>
  <c r="AB3245" i="2"/>
  <c r="AB3246" i="2"/>
  <c r="AB3247" i="2"/>
  <c r="AB3248" i="2"/>
  <c r="AB3249" i="2"/>
  <c r="AB3250" i="2"/>
  <c r="AB3251" i="2"/>
  <c r="AB3252" i="2"/>
  <c r="AB3253" i="2"/>
  <c r="AB3254" i="2"/>
  <c r="AB3255" i="2"/>
  <c r="AB3256" i="2"/>
  <c r="AB3257" i="2"/>
  <c r="AB3258" i="2"/>
  <c r="AB3259" i="2"/>
  <c r="AB3260" i="2"/>
  <c r="AB3261" i="2"/>
  <c r="AB3262" i="2"/>
  <c r="AB3263" i="2"/>
  <c r="AB3264" i="2"/>
  <c r="AB3265" i="2"/>
  <c r="AB3266" i="2"/>
  <c r="AB3267" i="2"/>
  <c r="AB3268" i="2"/>
  <c r="AB3269" i="2"/>
  <c r="AB3270" i="2"/>
  <c r="AB3271" i="2"/>
  <c r="AB3272" i="2"/>
  <c r="AB3273" i="2"/>
  <c r="AB3274" i="2"/>
  <c r="AB3275" i="2"/>
  <c r="AB3276" i="2"/>
  <c r="AB3277" i="2"/>
  <c r="AB3278" i="2"/>
  <c r="AB3279" i="2"/>
  <c r="AB3280" i="2"/>
  <c r="AB3281" i="2"/>
  <c r="AB3282" i="2"/>
  <c r="AB3283" i="2"/>
  <c r="AB3284" i="2"/>
  <c r="AB3285" i="2"/>
  <c r="AB3286" i="2"/>
  <c r="AB3287" i="2"/>
  <c r="AB3288" i="2"/>
  <c r="AB3289" i="2"/>
  <c r="AB3290" i="2"/>
  <c r="AB3291" i="2"/>
  <c r="AB3292" i="2"/>
  <c r="AB3293" i="2"/>
  <c r="AB3294" i="2"/>
  <c r="AB3295" i="2"/>
  <c r="AB3296" i="2"/>
  <c r="AB3297" i="2"/>
  <c r="AB3298" i="2"/>
  <c r="AB3299" i="2"/>
  <c r="AB3300" i="2"/>
  <c r="AB3301" i="2"/>
  <c r="AB3302" i="2"/>
  <c r="AB3303" i="2"/>
  <c r="AB3304" i="2"/>
  <c r="AB3305" i="2"/>
  <c r="AB3306" i="2"/>
  <c r="AB3307" i="2"/>
  <c r="AB3308" i="2"/>
  <c r="AB3309" i="2"/>
  <c r="AB3310" i="2"/>
  <c r="AB3311" i="2"/>
  <c r="AB3312" i="2"/>
  <c r="AB3313" i="2"/>
  <c r="AB3314" i="2"/>
  <c r="AB3315" i="2"/>
  <c r="AB3316" i="2"/>
  <c r="AB3317" i="2"/>
  <c r="AB3318" i="2"/>
  <c r="AB3319" i="2"/>
  <c r="AB3320" i="2"/>
  <c r="AB3321" i="2"/>
  <c r="AB3322" i="2"/>
  <c r="AB3323" i="2"/>
  <c r="AB3324" i="2"/>
  <c r="AB3325" i="2"/>
  <c r="AB3326" i="2"/>
  <c r="AB3327" i="2"/>
  <c r="AB3328" i="2"/>
  <c r="AB3329" i="2"/>
  <c r="AB3330" i="2"/>
  <c r="AB3331" i="2"/>
  <c r="AB3332" i="2"/>
  <c r="AB3333" i="2"/>
  <c r="AB3334" i="2"/>
  <c r="AB3335" i="2"/>
  <c r="AB3336" i="2"/>
  <c r="AB3337" i="2"/>
  <c r="AB3338" i="2"/>
  <c r="AB3339" i="2"/>
  <c r="AB3340" i="2"/>
  <c r="AB3341" i="2"/>
  <c r="AB3342" i="2"/>
  <c r="AB3343" i="2"/>
  <c r="AB3344" i="2"/>
  <c r="AB3345" i="2"/>
  <c r="AB3346" i="2"/>
  <c r="AB3347" i="2"/>
  <c r="AB3348" i="2"/>
  <c r="AB3349" i="2"/>
  <c r="AB3350" i="2"/>
  <c r="AB3351" i="2"/>
  <c r="AB3352" i="2"/>
  <c r="AB3353" i="2"/>
  <c r="AB3354" i="2"/>
  <c r="AB3355" i="2"/>
  <c r="AB3356" i="2"/>
  <c r="AB3357" i="2"/>
  <c r="AB3358" i="2"/>
  <c r="AB3359" i="2"/>
  <c r="AB3360" i="2"/>
  <c r="AB3361" i="2"/>
  <c r="AB3362" i="2"/>
  <c r="AB3363" i="2"/>
  <c r="AB3364" i="2"/>
  <c r="AB3365" i="2"/>
  <c r="AB3366" i="2"/>
  <c r="AB3367" i="2"/>
  <c r="AB3368" i="2"/>
  <c r="AB3369" i="2"/>
  <c r="AB3370" i="2"/>
  <c r="AB3371" i="2"/>
  <c r="AB3372" i="2"/>
  <c r="AB3373" i="2"/>
  <c r="AB3374" i="2"/>
  <c r="AB3375" i="2"/>
  <c r="AB3376" i="2"/>
  <c r="AB3377" i="2"/>
  <c r="AB3378" i="2"/>
  <c r="AB3379" i="2"/>
  <c r="AB3380" i="2"/>
  <c r="AB3381" i="2"/>
  <c r="AB3382" i="2"/>
  <c r="AB3383" i="2"/>
  <c r="AB3384" i="2"/>
  <c r="AB3385" i="2"/>
  <c r="AB3386" i="2"/>
  <c r="AB3387" i="2"/>
  <c r="AB3388" i="2"/>
  <c r="AB3389" i="2"/>
  <c r="AB3390" i="2"/>
  <c r="AB3391" i="2"/>
  <c r="AB3392" i="2"/>
  <c r="AB3393" i="2"/>
  <c r="AB3394" i="2"/>
  <c r="AB3395" i="2"/>
  <c r="AB3396" i="2"/>
  <c r="AB3397" i="2"/>
  <c r="AB3398" i="2"/>
  <c r="AB3399" i="2"/>
  <c r="AB3400" i="2"/>
  <c r="AB3401" i="2"/>
  <c r="AB3402" i="2"/>
  <c r="AB3403" i="2"/>
  <c r="AB3404" i="2"/>
  <c r="AB3405" i="2"/>
  <c r="AB3406" i="2"/>
  <c r="AB3407" i="2"/>
  <c r="AB3408" i="2"/>
  <c r="AB3409" i="2"/>
  <c r="AB3410" i="2"/>
  <c r="AB3411" i="2"/>
  <c r="AB3412" i="2"/>
  <c r="AB3413" i="2"/>
  <c r="AB3414" i="2"/>
  <c r="AB3415" i="2"/>
  <c r="AB3416" i="2"/>
  <c r="AB3417" i="2"/>
  <c r="AB3418" i="2"/>
  <c r="AB3419" i="2"/>
  <c r="AB3420" i="2"/>
  <c r="AB3421" i="2"/>
  <c r="AB3422" i="2"/>
  <c r="AB3423" i="2"/>
  <c r="AB3424" i="2"/>
  <c r="AB3425" i="2"/>
  <c r="AB3426" i="2"/>
  <c r="AB3427" i="2"/>
  <c r="AB3428" i="2"/>
  <c r="AB3429" i="2"/>
  <c r="AB3430" i="2"/>
  <c r="AB3431" i="2"/>
  <c r="AB3432" i="2"/>
  <c r="AB3433" i="2"/>
  <c r="AB3434" i="2"/>
  <c r="AB3435" i="2"/>
  <c r="AB3436" i="2"/>
  <c r="AB3437" i="2"/>
  <c r="AB3438" i="2"/>
  <c r="AB3439" i="2"/>
  <c r="AB3440" i="2"/>
  <c r="AB3441" i="2"/>
  <c r="AB3442" i="2"/>
  <c r="AB3443" i="2"/>
  <c r="AB3444" i="2"/>
  <c r="AB3445" i="2"/>
  <c r="AB3446" i="2"/>
  <c r="AB3447" i="2"/>
  <c r="AB3448" i="2"/>
  <c r="AB3449" i="2"/>
  <c r="AB3450" i="2"/>
  <c r="AB3451" i="2"/>
  <c r="AB3452" i="2"/>
  <c r="AB3453" i="2"/>
  <c r="AB3454" i="2"/>
  <c r="AB3455" i="2"/>
  <c r="AB3456" i="2"/>
  <c r="AB3457" i="2"/>
  <c r="AB3458" i="2"/>
  <c r="AB3459" i="2"/>
  <c r="AB3460" i="2"/>
  <c r="AB3461" i="2"/>
  <c r="AB3462" i="2"/>
  <c r="AB3463" i="2"/>
  <c r="AB3464" i="2"/>
  <c r="AB3465" i="2"/>
  <c r="AB3466" i="2"/>
  <c r="AB3467" i="2"/>
  <c r="AB3468" i="2"/>
  <c r="AB3469" i="2"/>
  <c r="AB3470" i="2"/>
  <c r="AB3471" i="2"/>
  <c r="AB3472" i="2"/>
  <c r="AB3473" i="2"/>
  <c r="AB3474" i="2"/>
  <c r="AB3475" i="2"/>
  <c r="AB3476" i="2"/>
  <c r="AB3477" i="2"/>
  <c r="AB3478" i="2"/>
  <c r="AB3479" i="2"/>
  <c r="AB3480" i="2"/>
  <c r="AB3481" i="2"/>
  <c r="AB3482" i="2"/>
  <c r="AB3483" i="2"/>
  <c r="AB3484" i="2"/>
  <c r="AB3485" i="2"/>
  <c r="AB3486" i="2"/>
  <c r="AB3487" i="2"/>
  <c r="AB3488" i="2"/>
  <c r="AB3489" i="2"/>
  <c r="AB3490" i="2"/>
  <c r="AB3491" i="2"/>
  <c r="AB3492" i="2"/>
  <c r="AB3493" i="2"/>
  <c r="AB3494" i="2"/>
  <c r="AB3495" i="2"/>
  <c r="AB3496" i="2"/>
  <c r="AB3497" i="2"/>
  <c r="AB3498" i="2"/>
  <c r="AB3499" i="2"/>
  <c r="AB3500" i="2"/>
  <c r="AB3501" i="2"/>
  <c r="AB3502" i="2"/>
  <c r="AB3503" i="2"/>
  <c r="AB3504" i="2"/>
  <c r="AB3505" i="2"/>
  <c r="AB3506" i="2"/>
  <c r="AB3507" i="2"/>
  <c r="AB3508" i="2"/>
  <c r="AB3509" i="2"/>
  <c r="AB3510" i="2"/>
  <c r="AB3511" i="2"/>
  <c r="AB3512" i="2"/>
  <c r="AB3513" i="2"/>
  <c r="AB3514" i="2"/>
  <c r="AB3515" i="2"/>
  <c r="AB3516" i="2"/>
  <c r="AB3517" i="2"/>
  <c r="AB3518" i="2"/>
  <c r="AB3519" i="2"/>
  <c r="AB3520" i="2"/>
  <c r="AB3521" i="2"/>
  <c r="AB3522" i="2"/>
  <c r="AB3523" i="2"/>
  <c r="AB3524" i="2"/>
  <c r="AB3525" i="2"/>
  <c r="AB3526" i="2"/>
  <c r="AB3527" i="2"/>
  <c r="AB3528" i="2"/>
  <c r="AB3529" i="2"/>
  <c r="AB3530" i="2"/>
  <c r="AB3531" i="2"/>
  <c r="AB3532" i="2"/>
  <c r="AB3533" i="2"/>
  <c r="AB3534" i="2"/>
  <c r="AB3535" i="2"/>
  <c r="AB3536" i="2"/>
  <c r="AB3537" i="2"/>
  <c r="AB3538" i="2"/>
  <c r="AB3539" i="2"/>
  <c r="AB3540" i="2"/>
  <c r="AB3541" i="2"/>
  <c r="AB3542" i="2"/>
  <c r="AB3543" i="2"/>
  <c r="AB3544" i="2"/>
  <c r="AB3545" i="2"/>
  <c r="AB3546" i="2"/>
  <c r="AB3547" i="2"/>
  <c r="AB3548" i="2"/>
  <c r="AB3549" i="2"/>
  <c r="AB3550" i="2"/>
  <c r="AB3551" i="2"/>
  <c r="AB3552" i="2"/>
  <c r="AB3553" i="2"/>
  <c r="AB3554" i="2"/>
  <c r="AB3555" i="2"/>
  <c r="AB3556" i="2"/>
  <c r="AB3557" i="2"/>
  <c r="AB3558" i="2"/>
  <c r="AB3559" i="2"/>
  <c r="AB3560" i="2"/>
  <c r="AB3561" i="2"/>
  <c r="AB3562" i="2"/>
  <c r="AB3563" i="2"/>
  <c r="AB3564" i="2"/>
  <c r="AB3565" i="2"/>
  <c r="AB3566" i="2"/>
  <c r="AB3567" i="2"/>
  <c r="AB3568" i="2"/>
  <c r="AB3569" i="2"/>
  <c r="AB3570" i="2"/>
  <c r="AB3571" i="2"/>
  <c r="AB3572" i="2"/>
  <c r="AB3573" i="2"/>
  <c r="AB3574" i="2"/>
  <c r="AB3575" i="2"/>
  <c r="AB3576" i="2"/>
  <c r="AB3577" i="2"/>
  <c r="AB3578" i="2"/>
  <c r="AB3579" i="2"/>
  <c r="AB3580" i="2"/>
  <c r="AB3581" i="2"/>
  <c r="AB3582" i="2"/>
  <c r="AB3583" i="2"/>
  <c r="AB3584" i="2"/>
  <c r="AB3585" i="2"/>
  <c r="AB3586" i="2"/>
  <c r="AB3587" i="2"/>
  <c r="AB3588" i="2"/>
  <c r="AB3589" i="2"/>
  <c r="AB3590" i="2"/>
  <c r="AB3591" i="2"/>
  <c r="AB3592" i="2"/>
  <c r="AB3593" i="2"/>
  <c r="AB3594" i="2"/>
  <c r="AB3595" i="2"/>
  <c r="AB3596" i="2"/>
  <c r="AB3597" i="2"/>
  <c r="AB3598" i="2"/>
  <c r="AB3599" i="2"/>
  <c r="AB3600" i="2"/>
  <c r="AB3601" i="2"/>
  <c r="AB3602" i="2"/>
  <c r="AB3603" i="2"/>
  <c r="AB3604" i="2"/>
  <c r="AB3605" i="2"/>
  <c r="AB3606" i="2"/>
  <c r="AB3607" i="2"/>
  <c r="AB3608" i="2"/>
  <c r="AB3609" i="2"/>
  <c r="AB3610" i="2"/>
  <c r="AB3611" i="2"/>
  <c r="AB3612" i="2"/>
  <c r="AB3613" i="2"/>
  <c r="AB3614" i="2"/>
  <c r="AB3615" i="2"/>
  <c r="AB3616" i="2"/>
  <c r="AB3617" i="2"/>
  <c r="AB3618" i="2"/>
  <c r="AB3619" i="2"/>
  <c r="AB3620" i="2"/>
  <c r="AB3621" i="2"/>
  <c r="AB3622" i="2"/>
  <c r="AB3623" i="2"/>
  <c r="AB3624" i="2"/>
  <c r="AB3625" i="2"/>
  <c r="AB3626" i="2"/>
  <c r="AB3627" i="2"/>
  <c r="AB3628" i="2"/>
  <c r="AB3629" i="2"/>
  <c r="AB3630" i="2"/>
  <c r="AB3631" i="2"/>
  <c r="AB3632" i="2"/>
  <c r="AB3633" i="2"/>
  <c r="AB3634" i="2"/>
  <c r="AB3635" i="2"/>
  <c r="AB3636" i="2"/>
  <c r="AB3637" i="2"/>
  <c r="AB3638" i="2"/>
  <c r="AB3639" i="2"/>
  <c r="AB3640" i="2"/>
  <c r="AB3641" i="2"/>
  <c r="AB3642" i="2"/>
  <c r="AB3643" i="2"/>
  <c r="AB3644" i="2"/>
  <c r="AB3645" i="2"/>
  <c r="AB3646" i="2"/>
  <c r="AB3647" i="2"/>
  <c r="AB3648" i="2"/>
  <c r="AB3649" i="2"/>
  <c r="AB3650" i="2"/>
  <c r="AB3651" i="2"/>
  <c r="AB3652" i="2"/>
  <c r="AB3653" i="2"/>
  <c r="AB3654" i="2"/>
  <c r="AB3655" i="2"/>
  <c r="AB3656" i="2"/>
  <c r="AB3657" i="2"/>
  <c r="AB3658" i="2"/>
  <c r="AB3659" i="2"/>
  <c r="AB3660" i="2"/>
  <c r="AB3661" i="2"/>
  <c r="AB3662" i="2"/>
  <c r="AB3663" i="2"/>
  <c r="AB3664" i="2"/>
  <c r="AB3665" i="2"/>
  <c r="AB3666" i="2"/>
  <c r="AB3667" i="2"/>
  <c r="AB3668" i="2"/>
  <c r="AB3669" i="2"/>
  <c r="AB3670" i="2"/>
  <c r="AB3671" i="2"/>
  <c r="AB3672" i="2"/>
  <c r="AB3673" i="2"/>
  <c r="AB3674" i="2"/>
  <c r="AB3675" i="2"/>
  <c r="AB3676" i="2"/>
  <c r="AB3677" i="2"/>
  <c r="AB3678" i="2"/>
  <c r="AB3679" i="2"/>
  <c r="AB3680" i="2"/>
  <c r="AB3681" i="2"/>
  <c r="AB3682" i="2"/>
  <c r="AB3683" i="2"/>
  <c r="AB3684" i="2"/>
  <c r="AB3685" i="2"/>
  <c r="AB3686" i="2"/>
  <c r="AB3687" i="2"/>
  <c r="AB3688" i="2"/>
  <c r="AB3689" i="2"/>
  <c r="AB3690" i="2"/>
  <c r="AB3691" i="2"/>
  <c r="AB3692" i="2"/>
  <c r="AB3693" i="2"/>
  <c r="AB3694" i="2"/>
  <c r="AB3695" i="2"/>
  <c r="AB3696" i="2"/>
  <c r="AB3697" i="2"/>
  <c r="AB3698" i="2"/>
  <c r="AB3699" i="2"/>
  <c r="AB3700" i="2"/>
  <c r="AB3701" i="2"/>
  <c r="AB3702" i="2"/>
  <c r="AB3703" i="2"/>
  <c r="AB3704" i="2"/>
  <c r="AB3705" i="2"/>
  <c r="AB3706" i="2"/>
  <c r="AB3707" i="2"/>
  <c r="AB3708" i="2"/>
  <c r="AB3709" i="2"/>
  <c r="AB3710" i="2"/>
  <c r="AB3711" i="2"/>
  <c r="AB3712" i="2"/>
  <c r="AB3713" i="2"/>
  <c r="AB3714" i="2"/>
  <c r="AB3715" i="2"/>
  <c r="AB3716" i="2"/>
  <c r="AB3717" i="2"/>
  <c r="AB3718" i="2"/>
  <c r="AB3719" i="2"/>
  <c r="AB3720" i="2"/>
  <c r="AB3721" i="2"/>
  <c r="AB3722" i="2"/>
  <c r="AB3723" i="2"/>
  <c r="AB3724" i="2"/>
  <c r="AB3725" i="2"/>
  <c r="AB3726" i="2"/>
  <c r="AB3727" i="2"/>
  <c r="AB3728" i="2"/>
  <c r="AB3729" i="2"/>
  <c r="AB3730" i="2"/>
  <c r="AB3731" i="2"/>
  <c r="AB3732" i="2"/>
  <c r="AB3733" i="2"/>
  <c r="AB3734" i="2"/>
  <c r="AB3735" i="2"/>
  <c r="AB3736" i="2"/>
  <c r="AB3737" i="2"/>
  <c r="AB3738" i="2"/>
  <c r="AB3739" i="2"/>
  <c r="AB3740" i="2"/>
  <c r="AB3741" i="2"/>
  <c r="AB3742" i="2"/>
  <c r="AB3743" i="2"/>
  <c r="AB3744" i="2"/>
  <c r="AB3745" i="2"/>
  <c r="AB3746" i="2"/>
  <c r="AB3747" i="2"/>
  <c r="AB3748" i="2"/>
  <c r="AB3749" i="2"/>
  <c r="AB3750" i="2"/>
  <c r="AB3751" i="2"/>
  <c r="AB3752" i="2"/>
  <c r="AB3753" i="2"/>
  <c r="AB3754" i="2"/>
  <c r="AB3755" i="2"/>
  <c r="AB3756" i="2"/>
  <c r="AB3757" i="2"/>
  <c r="AB3758" i="2"/>
  <c r="AB3759" i="2"/>
  <c r="AB3760" i="2"/>
  <c r="AB3761" i="2"/>
  <c r="AB3762" i="2"/>
  <c r="AB3763" i="2"/>
  <c r="AB3764" i="2"/>
  <c r="AB3765" i="2"/>
  <c r="AB3766" i="2"/>
  <c r="AB3767" i="2"/>
  <c r="AB3768" i="2"/>
  <c r="AB3769" i="2"/>
  <c r="AB3770" i="2"/>
  <c r="AB3771" i="2"/>
  <c r="AB3772" i="2"/>
  <c r="AB3773" i="2"/>
  <c r="AB3774" i="2"/>
  <c r="AB3775" i="2"/>
  <c r="AB3776" i="2"/>
  <c r="AB3777" i="2"/>
  <c r="AB3778" i="2"/>
  <c r="AB3779" i="2"/>
  <c r="AB3780" i="2"/>
  <c r="AB3781" i="2"/>
  <c r="AB3782" i="2"/>
  <c r="AB3783" i="2"/>
  <c r="AB3784" i="2"/>
  <c r="AB3785" i="2"/>
  <c r="AB3786" i="2"/>
  <c r="AB3787" i="2"/>
  <c r="AB3788" i="2"/>
  <c r="AB3789" i="2"/>
  <c r="AB3790" i="2"/>
  <c r="AB3791" i="2"/>
  <c r="AB3792" i="2"/>
  <c r="AB3793" i="2"/>
  <c r="AB3794" i="2"/>
  <c r="AB3795" i="2"/>
  <c r="AB3796" i="2"/>
  <c r="AB3797" i="2"/>
  <c r="AB3798" i="2"/>
  <c r="AB3799" i="2"/>
  <c r="AB3800" i="2"/>
  <c r="AB3801" i="2"/>
  <c r="AB3802" i="2"/>
  <c r="AB3803" i="2"/>
  <c r="AB3804" i="2"/>
  <c r="AB3805" i="2"/>
  <c r="AB3806" i="2"/>
  <c r="AB3807" i="2"/>
  <c r="AB3808" i="2"/>
  <c r="AB3809" i="2"/>
  <c r="AB3810" i="2"/>
  <c r="AB3811" i="2"/>
  <c r="AB3812" i="2"/>
  <c r="AB3813" i="2"/>
  <c r="AB3814" i="2"/>
  <c r="AB3815" i="2"/>
  <c r="AB3816" i="2"/>
  <c r="AB3817" i="2"/>
  <c r="AB3818" i="2"/>
  <c r="AB3819" i="2"/>
  <c r="AB3820" i="2"/>
  <c r="AB3821" i="2"/>
  <c r="AB3822" i="2"/>
  <c r="AB3823" i="2"/>
  <c r="AB3824" i="2"/>
  <c r="AB3825" i="2"/>
  <c r="AB3826" i="2"/>
  <c r="AB3827" i="2"/>
  <c r="AB3828" i="2"/>
  <c r="AB3829" i="2"/>
  <c r="AB3830" i="2"/>
  <c r="AB3831" i="2"/>
  <c r="AB3832" i="2"/>
  <c r="AB3833" i="2"/>
  <c r="AB3834" i="2"/>
  <c r="AB3835" i="2"/>
  <c r="AB3836" i="2"/>
  <c r="AB3837" i="2"/>
  <c r="AB3838" i="2"/>
  <c r="AB3839" i="2"/>
  <c r="AB3840" i="2"/>
  <c r="AB3841" i="2"/>
  <c r="AB3842" i="2"/>
  <c r="AB3843" i="2"/>
  <c r="AB3844" i="2"/>
  <c r="AB3845" i="2"/>
  <c r="AB3846" i="2"/>
  <c r="AB3847" i="2"/>
  <c r="AB3848" i="2"/>
  <c r="AB3849" i="2"/>
  <c r="AB3850" i="2"/>
  <c r="AB3851" i="2"/>
  <c r="AB3852" i="2"/>
  <c r="AB3853" i="2"/>
  <c r="AB3854" i="2"/>
  <c r="AB3855" i="2"/>
  <c r="AB3856" i="2"/>
  <c r="AB3857" i="2"/>
  <c r="AB3858" i="2"/>
  <c r="AB3859" i="2"/>
  <c r="AB3860" i="2"/>
  <c r="AB3861" i="2"/>
  <c r="AB3862" i="2"/>
  <c r="AB3863" i="2"/>
  <c r="AB3864" i="2"/>
  <c r="AB3865" i="2"/>
  <c r="AB3866" i="2"/>
  <c r="AB3867" i="2"/>
  <c r="AB3868" i="2"/>
  <c r="AB3869" i="2"/>
  <c r="AB3870" i="2"/>
  <c r="AB3871" i="2"/>
  <c r="AB3872" i="2"/>
  <c r="AB3873" i="2"/>
  <c r="AB3874" i="2"/>
  <c r="AB3875" i="2"/>
  <c r="AB3876" i="2"/>
  <c r="AB3877" i="2"/>
  <c r="AB3878" i="2"/>
  <c r="AB3879" i="2"/>
  <c r="AB3880" i="2"/>
  <c r="AB3881" i="2"/>
  <c r="AB3882" i="2"/>
  <c r="AB3883" i="2"/>
  <c r="AB3884" i="2"/>
  <c r="AB3885" i="2"/>
  <c r="AB3886" i="2"/>
  <c r="AB3887" i="2"/>
  <c r="AB3888" i="2"/>
  <c r="AB3889" i="2"/>
  <c r="AB3890" i="2"/>
  <c r="AB3891" i="2"/>
  <c r="AB3892" i="2"/>
  <c r="AB3893" i="2"/>
  <c r="AB3894" i="2"/>
  <c r="AB3895" i="2"/>
  <c r="AB3896" i="2"/>
  <c r="AB3897" i="2"/>
  <c r="AB3898" i="2"/>
  <c r="AB3899" i="2"/>
  <c r="AB3900" i="2"/>
  <c r="AB3901" i="2"/>
  <c r="AB3902" i="2"/>
  <c r="AB3903" i="2"/>
  <c r="AB3904" i="2"/>
  <c r="AB3905" i="2"/>
  <c r="AB3906" i="2"/>
  <c r="AB3907" i="2"/>
  <c r="AB3908" i="2"/>
  <c r="AB3909" i="2"/>
  <c r="AB3910" i="2"/>
  <c r="AB3911" i="2"/>
  <c r="AB3912" i="2"/>
  <c r="AB3913" i="2"/>
  <c r="AB3914" i="2"/>
  <c r="AB3915" i="2"/>
  <c r="AB3916" i="2"/>
  <c r="AB3917" i="2"/>
  <c r="AB3918" i="2"/>
  <c r="AB3919" i="2"/>
  <c r="AB3920" i="2"/>
  <c r="AB3921" i="2"/>
  <c r="AB3922" i="2"/>
  <c r="AB3923" i="2"/>
  <c r="AB3924" i="2"/>
  <c r="AB3925" i="2"/>
  <c r="AB3926" i="2"/>
  <c r="AB3927" i="2"/>
  <c r="AB3928" i="2"/>
  <c r="AB3929" i="2"/>
  <c r="AB3930" i="2"/>
  <c r="AB3931" i="2"/>
  <c r="AB3932" i="2"/>
  <c r="AB3933" i="2"/>
  <c r="AB3934" i="2"/>
  <c r="AB3935" i="2"/>
  <c r="AB3936" i="2"/>
  <c r="AB3937" i="2"/>
  <c r="AB3938" i="2"/>
  <c r="AB3939" i="2"/>
  <c r="AB3940" i="2"/>
  <c r="AB3941" i="2"/>
  <c r="AB3942" i="2"/>
  <c r="AB3943" i="2"/>
  <c r="AB3944" i="2"/>
  <c r="AB3945" i="2"/>
  <c r="AB3946" i="2"/>
  <c r="AB3947" i="2"/>
  <c r="AB3948" i="2"/>
  <c r="AB3949" i="2"/>
  <c r="AB3950" i="2"/>
  <c r="AB3951" i="2"/>
  <c r="AB3952" i="2"/>
  <c r="AB3953" i="2"/>
  <c r="AB3954" i="2"/>
  <c r="AB3955" i="2"/>
  <c r="AB3956" i="2"/>
  <c r="AB3957" i="2"/>
  <c r="AB3958" i="2"/>
  <c r="AB3959" i="2"/>
  <c r="AB3960" i="2"/>
  <c r="AB3961" i="2"/>
  <c r="AB3962" i="2"/>
  <c r="AB3963" i="2"/>
  <c r="AB3964" i="2"/>
  <c r="AB3965" i="2"/>
  <c r="AB3966" i="2"/>
  <c r="AB3967" i="2"/>
  <c r="AB3968" i="2"/>
  <c r="AB3969" i="2"/>
  <c r="AB3970" i="2"/>
  <c r="AB3971" i="2"/>
  <c r="AB3972" i="2"/>
  <c r="AB3973" i="2"/>
  <c r="AB3974" i="2"/>
  <c r="AB3975" i="2"/>
  <c r="AB3976" i="2"/>
  <c r="AB3977" i="2"/>
  <c r="AB3978" i="2"/>
  <c r="AB3979" i="2"/>
  <c r="AB3980" i="2"/>
  <c r="AB3981" i="2"/>
  <c r="AB3982" i="2"/>
  <c r="AB3983" i="2"/>
  <c r="AB3984" i="2"/>
  <c r="AB3985" i="2"/>
  <c r="AB3986" i="2"/>
  <c r="AB3987" i="2"/>
  <c r="AB3988" i="2"/>
  <c r="AB3989" i="2"/>
  <c r="AB3990" i="2"/>
  <c r="AB3991" i="2"/>
  <c r="AB3992" i="2"/>
  <c r="AB3993" i="2"/>
  <c r="AB3994" i="2"/>
  <c r="AB3995" i="2"/>
  <c r="AB3996" i="2"/>
  <c r="AB3997" i="2"/>
  <c r="AB3998" i="2"/>
  <c r="AB3999" i="2"/>
  <c r="AB4000" i="2"/>
  <c r="AB4001" i="2"/>
  <c r="AB4002" i="2"/>
  <c r="AB4003" i="2"/>
  <c r="AB4004" i="2"/>
  <c r="AB4005" i="2"/>
  <c r="AB4006" i="2"/>
  <c r="AB4007" i="2"/>
  <c r="AB4008" i="2"/>
  <c r="AB4009" i="2"/>
  <c r="AB4010" i="2"/>
  <c r="AB4011" i="2"/>
  <c r="AB4012" i="2"/>
  <c r="AB4013" i="2"/>
  <c r="AB4014" i="2"/>
  <c r="AB4015" i="2"/>
  <c r="AB4016" i="2"/>
  <c r="AB4017" i="2"/>
  <c r="AB4018" i="2"/>
  <c r="AB4019" i="2"/>
  <c r="AB4020" i="2"/>
  <c r="AB4021" i="2"/>
  <c r="AB4022" i="2"/>
  <c r="AB4023" i="2"/>
  <c r="AB4024" i="2"/>
  <c r="AB4025" i="2"/>
  <c r="AB4026" i="2"/>
  <c r="AB4027" i="2"/>
  <c r="AB4028" i="2"/>
  <c r="AB4029" i="2"/>
  <c r="AB4030" i="2"/>
  <c r="AB4031" i="2"/>
  <c r="AB4032" i="2"/>
  <c r="AB4033" i="2"/>
  <c r="AB4034" i="2"/>
  <c r="AB4035" i="2"/>
  <c r="AB4036" i="2"/>
  <c r="AB4037" i="2"/>
  <c r="AB4038" i="2"/>
  <c r="AB4039" i="2"/>
  <c r="AB4040" i="2"/>
  <c r="AB4041" i="2"/>
  <c r="AB4042" i="2"/>
  <c r="AB4043" i="2"/>
  <c r="AB4044" i="2"/>
  <c r="AB4045" i="2"/>
  <c r="AB4046" i="2"/>
  <c r="AB4047" i="2"/>
  <c r="AB4048" i="2"/>
  <c r="AB4049" i="2"/>
  <c r="AB4050" i="2"/>
  <c r="AB4051" i="2"/>
  <c r="AB4052" i="2"/>
  <c r="AB4053" i="2"/>
  <c r="AB4054" i="2"/>
  <c r="AB4055" i="2"/>
  <c r="AB4056" i="2"/>
  <c r="AB4057" i="2"/>
  <c r="AB4058" i="2"/>
  <c r="AB4059" i="2"/>
  <c r="AB4060" i="2"/>
  <c r="AB4061" i="2"/>
  <c r="AB4062" i="2"/>
  <c r="AB4063" i="2"/>
  <c r="AB4064" i="2"/>
  <c r="AB4065" i="2"/>
  <c r="AB4066" i="2"/>
  <c r="AB4067" i="2"/>
  <c r="AB4068" i="2"/>
  <c r="AB4069" i="2"/>
  <c r="AB4070" i="2"/>
  <c r="AB4071" i="2"/>
  <c r="AB4072" i="2"/>
  <c r="AB4073" i="2"/>
  <c r="AB4074" i="2"/>
  <c r="AB4075" i="2"/>
  <c r="AB4076" i="2"/>
  <c r="AB4077" i="2"/>
  <c r="AB4078" i="2"/>
  <c r="AB4079" i="2"/>
  <c r="AB4080" i="2"/>
  <c r="AB4081" i="2"/>
  <c r="AB4082" i="2"/>
  <c r="AB4083" i="2"/>
  <c r="AB4084" i="2"/>
  <c r="AB4085" i="2"/>
  <c r="AB4086" i="2"/>
  <c r="AB4087" i="2"/>
  <c r="AB4088" i="2"/>
  <c r="AB4089" i="2"/>
  <c r="AB4090" i="2"/>
  <c r="AB4091" i="2"/>
  <c r="AB4092" i="2"/>
  <c r="AB4093" i="2"/>
  <c r="AB4094" i="2"/>
  <c r="AB4095" i="2"/>
  <c r="AB4096" i="2"/>
  <c r="AB4097" i="2"/>
  <c r="AB4098" i="2"/>
  <c r="AB4099" i="2"/>
  <c r="AB4100" i="2"/>
  <c r="AB4101" i="2"/>
  <c r="AB4102" i="2"/>
  <c r="AB4103" i="2"/>
  <c r="AB4104" i="2"/>
  <c r="AB4105" i="2"/>
  <c r="AB4106" i="2"/>
  <c r="AB4107" i="2"/>
  <c r="AB4108" i="2"/>
  <c r="AB4109" i="2"/>
  <c r="AB4110" i="2"/>
  <c r="AB4111" i="2"/>
  <c r="AB4112" i="2"/>
  <c r="AB4113" i="2"/>
  <c r="AB4114" i="2"/>
  <c r="AB4115" i="2"/>
  <c r="AB4116" i="2"/>
  <c r="AB4117" i="2"/>
  <c r="AB4118" i="2"/>
  <c r="AB4119" i="2"/>
  <c r="AB4120" i="2"/>
  <c r="AB4121" i="2"/>
  <c r="AB4122" i="2"/>
  <c r="AB4123" i="2"/>
  <c r="AB4124" i="2"/>
  <c r="AB4125" i="2"/>
  <c r="AB4126" i="2"/>
  <c r="AB4127" i="2"/>
  <c r="AB4128" i="2"/>
  <c r="AB4129" i="2"/>
  <c r="AB4130" i="2"/>
  <c r="AB4131" i="2"/>
  <c r="AB4132" i="2"/>
  <c r="AB4133" i="2"/>
  <c r="AB4134" i="2"/>
  <c r="AB4135" i="2"/>
  <c r="AB4136" i="2"/>
  <c r="AB4137" i="2"/>
  <c r="AB4138" i="2"/>
  <c r="AB4139" i="2"/>
  <c r="AB4140" i="2"/>
  <c r="AB4141" i="2"/>
  <c r="AB4142" i="2"/>
  <c r="AB4143" i="2"/>
  <c r="AB4144" i="2"/>
  <c r="AB4145" i="2"/>
  <c r="AB4146" i="2"/>
  <c r="AB4147" i="2"/>
  <c r="AB4148" i="2"/>
  <c r="AB4149" i="2"/>
  <c r="AB4150" i="2"/>
  <c r="AB4151" i="2"/>
  <c r="AB4152" i="2"/>
  <c r="AB4153" i="2"/>
  <c r="AB4154" i="2"/>
  <c r="AB4155" i="2"/>
  <c r="AB4156" i="2"/>
  <c r="AB4157" i="2"/>
  <c r="AB4158" i="2"/>
  <c r="AB4159" i="2"/>
  <c r="AB4160" i="2"/>
  <c r="AB4161" i="2"/>
  <c r="AB4162" i="2"/>
  <c r="AB4163" i="2"/>
  <c r="AB4164" i="2"/>
  <c r="AB4165" i="2"/>
  <c r="AB4166" i="2"/>
  <c r="AB4167" i="2"/>
  <c r="AB4168" i="2"/>
  <c r="AB4169" i="2"/>
  <c r="AB4170" i="2"/>
  <c r="AB4171" i="2"/>
  <c r="AB4172" i="2"/>
  <c r="AB4173" i="2"/>
  <c r="AB4174" i="2"/>
  <c r="AB4175" i="2"/>
  <c r="AB4176" i="2"/>
  <c r="AB4177" i="2"/>
  <c r="AB4178" i="2"/>
  <c r="AB4179" i="2"/>
  <c r="AB4180" i="2"/>
  <c r="AB4181" i="2"/>
  <c r="AB4182" i="2"/>
  <c r="AB4183" i="2"/>
  <c r="AB4184" i="2"/>
  <c r="AB4185" i="2"/>
  <c r="AB4186" i="2"/>
  <c r="AB4187" i="2"/>
  <c r="AB4188" i="2"/>
  <c r="AB4189" i="2"/>
  <c r="AB4190" i="2"/>
  <c r="AB4191" i="2"/>
  <c r="AB4192" i="2"/>
  <c r="AB4193" i="2"/>
  <c r="AB4194" i="2"/>
  <c r="AB4195" i="2"/>
  <c r="AB4196" i="2"/>
  <c r="AB4197" i="2"/>
  <c r="AB4198" i="2"/>
  <c r="AB4199" i="2"/>
  <c r="AB4200" i="2"/>
  <c r="AB4201" i="2"/>
  <c r="AB4202" i="2"/>
  <c r="AB4203" i="2"/>
  <c r="AB4204" i="2"/>
  <c r="AB4205" i="2"/>
  <c r="AB4206" i="2"/>
  <c r="AB4207" i="2"/>
  <c r="AB4208" i="2"/>
  <c r="AB4209" i="2"/>
  <c r="AB4210" i="2"/>
  <c r="AB4211" i="2"/>
  <c r="AB4212" i="2"/>
  <c r="AB4213" i="2"/>
  <c r="AB4214" i="2"/>
  <c r="AB4215" i="2"/>
  <c r="AB4216" i="2"/>
  <c r="AB4217" i="2"/>
  <c r="AB4218" i="2"/>
  <c r="AB4219" i="2"/>
  <c r="AB4220" i="2"/>
  <c r="AB4221" i="2"/>
  <c r="AB4222" i="2"/>
  <c r="AB4223" i="2"/>
  <c r="AB4224" i="2"/>
  <c r="AB4225" i="2"/>
  <c r="AB4226" i="2"/>
  <c r="AB4227" i="2"/>
  <c r="AB4228" i="2"/>
  <c r="AB4229" i="2"/>
  <c r="AB4230" i="2"/>
  <c r="AB4231" i="2"/>
  <c r="AB4232" i="2"/>
  <c r="AB4233" i="2"/>
  <c r="AB4234" i="2"/>
  <c r="AB4235" i="2"/>
  <c r="AB4236" i="2"/>
  <c r="AB4237" i="2"/>
  <c r="AB4238" i="2"/>
  <c r="AB4239" i="2"/>
  <c r="AB4240" i="2"/>
  <c r="AB4241" i="2"/>
  <c r="AB4242" i="2"/>
  <c r="AB4243" i="2"/>
  <c r="AB4244" i="2"/>
  <c r="AB4245" i="2"/>
  <c r="AB4246" i="2"/>
  <c r="AB4247" i="2"/>
  <c r="AB4248" i="2"/>
  <c r="AB4249" i="2"/>
  <c r="AB4250" i="2"/>
  <c r="AB4251" i="2"/>
  <c r="AB4252" i="2"/>
  <c r="AB4253" i="2"/>
  <c r="AB4254" i="2"/>
  <c r="AB4255" i="2"/>
  <c r="AB4256" i="2"/>
  <c r="AB4257" i="2"/>
  <c r="AB4258" i="2"/>
  <c r="AB4259" i="2"/>
  <c r="AB4260" i="2"/>
  <c r="AB4261" i="2"/>
  <c r="AB4262" i="2"/>
  <c r="AB4263" i="2"/>
  <c r="AB4264" i="2"/>
  <c r="AB4265" i="2"/>
  <c r="AB4266" i="2"/>
  <c r="AB4267" i="2"/>
  <c r="AB4268" i="2"/>
  <c r="AB4269" i="2"/>
  <c r="AB4270" i="2"/>
  <c r="AB4271" i="2"/>
  <c r="AB4272" i="2"/>
  <c r="AB4273" i="2"/>
  <c r="AB4274" i="2"/>
  <c r="AB4275" i="2"/>
  <c r="AB4276" i="2"/>
  <c r="AB4277" i="2"/>
  <c r="AB4278" i="2"/>
  <c r="AB4279" i="2"/>
  <c r="AB4280" i="2"/>
  <c r="AB4281" i="2"/>
  <c r="AB4282" i="2"/>
  <c r="AB4283" i="2"/>
  <c r="AB4284" i="2"/>
  <c r="AB4285" i="2"/>
  <c r="AB4286" i="2"/>
  <c r="AB4287" i="2"/>
  <c r="AB4288" i="2"/>
  <c r="AB4289" i="2"/>
  <c r="AB4290" i="2"/>
  <c r="AB4291" i="2"/>
  <c r="AB4292" i="2"/>
  <c r="AB4293" i="2"/>
  <c r="AB4294" i="2"/>
  <c r="AB4295" i="2"/>
  <c r="AB4296" i="2"/>
  <c r="AB4297" i="2"/>
  <c r="AB4298" i="2"/>
  <c r="AB4299" i="2"/>
  <c r="AB4300" i="2"/>
  <c r="AB4301" i="2"/>
  <c r="AB4302" i="2"/>
  <c r="AB4303" i="2"/>
  <c r="AB4304" i="2"/>
  <c r="AB4305" i="2"/>
  <c r="AB4306" i="2"/>
  <c r="AB4307" i="2"/>
  <c r="AB4308" i="2"/>
  <c r="AB4309" i="2"/>
  <c r="AB4310" i="2"/>
  <c r="AB4311" i="2"/>
  <c r="AB4312" i="2"/>
  <c r="AB4313" i="2"/>
  <c r="AB4314" i="2"/>
  <c r="AB4315" i="2"/>
  <c r="AB4316" i="2"/>
  <c r="AB4317" i="2"/>
  <c r="AB4318" i="2"/>
  <c r="AB4319" i="2"/>
  <c r="AB4320" i="2"/>
  <c r="AB4321" i="2"/>
  <c r="AB4322" i="2"/>
  <c r="AB4323" i="2"/>
  <c r="AB4324" i="2"/>
  <c r="AB4325" i="2"/>
  <c r="AB4326" i="2"/>
  <c r="AB4327" i="2"/>
  <c r="AB4328" i="2"/>
  <c r="AB4329" i="2"/>
  <c r="AB4330" i="2"/>
  <c r="AB4331" i="2"/>
  <c r="AB4332" i="2"/>
  <c r="AB4333" i="2"/>
  <c r="AB4334" i="2"/>
  <c r="AB4335" i="2"/>
  <c r="AB4336" i="2"/>
  <c r="AB4337" i="2"/>
  <c r="AB4338" i="2"/>
  <c r="AB4339" i="2"/>
  <c r="AB4340" i="2"/>
  <c r="AB4341" i="2"/>
  <c r="AB4342" i="2"/>
  <c r="AB4343" i="2"/>
  <c r="AB4344" i="2"/>
  <c r="AB4345" i="2"/>
  <c r="AB4346" i="2"/>
  <c r="AB4347" i="2"/>
  <c r="AB4348" i="2"/>
  <c r="AB4349" i="2"/>
  <c r="AB4350" i="2"/>
  <c r="AB4351" i="2"/>
  <c r="AB4352" i="2"/>
  <c r="AB4353" i="2"/>
  <c r="AB4354" i="2"/>
  <c r="AB4355" i="2"/>
  <c r="AB4356" i="2"/>
  <c r="AB4357" i="2"/>
  <c r="AB4358" i="2"/>
  <c r="AB4359" i="2"/>
  <c r="AB4360" i="2"/>
  <c r="AB4361" i="2"/>
  <c r="AB4362" i="2"/>
  <c r="AB4363" i="2"/>
  <c r="AB4364" i="2"/>
  <c r="AB4365" i="2"/>
  <c r="AB4366" i="2"/>
  <c r="AB4367" i="2"/>
  <c r="AB4368" i="2"/>
  <c r="AB4369" i="2"/>
  <c r="AB4370" i="2"/>
  <c r="AB4371" i="2"/>
  <c r="AB4372" i="2"/>
  <c r="AB4373" i="2"/>
  <c r="AB4374" i="2"/>
  <c r="AB4375" i="2"/>
  <c r="AB4376" i="2"/>
  <c r="AB4377" i="2"/>
  <c r="AB4378" i="2"/>
  <c r="AB4379" i="2"/>
  <c r="AB4380" i="2"/>
  <c r="AB4381" i="2"/>
  <c r="AB4382" i="2"/>
  <c r="AB4383" i="2"/>
  <c r="AB4384" i="2"/>
  <c r="AB4385" i="2"/>
  <c r="AB4386" i="2"/>
  <c r="AB4387" i="2"/>
  <c r="AB4388" i="2"/>
  <c r="AB4389" i="2"/>
  <c r="AB4390" i="2"/>
  <c r="AB4391" i="2"/>
  <c r="AB4392" i="2"/>
  <c r="AB4393" i="2"/>
  <c r="AB4394" i="2"/>
  <c r="AB4395" i="2"/>
  <c r="AB4396" i="2"/>
  <c r="AB4397" i="2"/>
  <c r="AB4398" i="2"/>
  <c r="AB4399" i="2"/>
  <c r="AB4400" i="2"/>
  <c r="AB4401" i="2"/>
  <c r="AB4402" i="2"/>
  <c r="AB4403" i="2"/>
  <c r="AB4404" i="2"/>
  <c r="AB4405" i="2"/>
  <c r="AB4406" i="2"/>
  <c r="AB4407" i="2"/>
  <c r="AB4408" i="2"/>
  <c r="AB4409" i="2"/>
  <c r="AB4410" i="2"/>
  <c r="AB4411" i="2"/>
  <c r="AB4412" i="2"/>
  <c r="AB4413" i="2"/>
  <c r="AB4414" i="2"/>
  <c r="AB4415" i="2"/>
  <c r="AB4416" i="2"/>
  <c r="AB4417" i="2"/>
  <c r="AB4418" i="2"/>
  <c r="AB4419" i="2"/>
  <c r="AB4420" i="2"/>
  <c r="AB4421" i="2"/>
  <c r="AB4422" i="2"/>
  <c r="AB4423" i="2"/>
  <c r="AB4424" i="2"/>
  <c r="AB4425" i="2"/>
  <c r="AB4426" i="2"/>
  <c r="AB4427" i="2"/>
  <c r="AB4428" i="2"/>
  <c r="AB4429" i="2"/>
  <c r="AB4430" i="2"/>
  <c r="AB4431" i="2"/>
  <c r="AB4432" i="2"/>
  <c r="AB4433" i="2"/>
  <c r="AB4434" i="2"/>
  <c r="AB4435" i="2"/>
  <c r="AB4436" i="2"/>
  <c r="AB4437" i="2"/>
  <c r="AB4438" i="2"/>
  <c r="AB4439" i="2"/>
  <c r="AB4440" i="2"/>
  <c r="AB4441" i="2"/>
  <c r="AB4442" i="2"/>
  <c r="AB4443" i="2"/>
  <c r="AB4444" i="2"/>
  <c r="AB4445" i="2"/>
  <c r="AB4446" i="2"/>
  <c r="AB4447" i="2"/>
  <c r="AB4448" i="2"/>
  <c r="AB4449" i="2"/>
  <c r="AB4450" i="2"/>
  <c r="AB4451" i="2"/>
  <c r="AB4452" i="2"/>
  <c r="AB4453" i="2"/>
  <c r="AB4454" i="2"/>
  <c r="AB4455" i="2"/>
  <c r="AB4456" i="2"/>
  <c r="AB4457" i="2"/>
  <c r="AB4458" i="2"/>
  <c r="AB4459" i="2"/>
  <c r="AB4460" i="2"/>
  <c r="AB4461" i="2"/>
  <c r="AB4462" i="2"/>
  <c r="AB4463" i="2"/>
  <c r="AB4464" i="2"/>
  <c r="AB4465" i="2"/>
  <c r="AB4466" i="2"/>
  <c r="AB4467" i="2"/>
  <c r="AB4468" i="2"/>
  <c r="AB4469" i="2"/>
  <c r="AB4470" i="2"/>
  <c r="AB4471" i="2"/>
  <c r="AB4472" i="2"/>
  <c r="AB4473" i="2"/>
  <c r="AB4474" i="2"/>
  <c r="AB4475" i="2"/>
  <c r="AB4476" i="2"/>
  <c r="AB4477" i="2"/>
  <c r="AB4478" i="2"/>
  <c r="AB4479" i="2"/>
  <c r="AB4480" i="2"/>
  <c r="AB4481" i="2"/>
  <c r="AB4482" i="2"/>
  <c r="AB4483" i="2"/>
  <c r="AB4484" i="2"/>
  <c r="AB4485" i="2"/>
  <c r="AB4486" i="2"/>
  <c r="AB4487" i="2"/>
  <c r="AB4488" i="2"/>
  <c r="AB4489" i="2"/>
  <c r="AB4490" i="2"/>
  <c r="AB4491" i="2"/>
  <c r="AB4492" i="2"/>
  <c r="AB4493" i="2"/>
  <c r="AB4494" i="2"/>
  <c r="AB4495" i="2"/>
  <c r="AB4496" i="2"/>
  <c r="AB4497" i="2"/>
  <c r="AB4498" i="2"/>
  <c r="AB4499" i="2"/>
  <c r="AB4500" i="2"/>
  <c r="AB4501" i="2"/>
  <c r="AB4502" i="2"/>
  <c r="AB4503" i="2"/>
  <c r="AB4504" i="2"/>
  <c r="AB4505" i="2"/>
  <c r="AB4506" i="2"/>
  <c r="AB4507" i="2"/>
  <c r="AB4508" i="2"/>
  <c r="AB4509" i="2"/>
  <c r="AB4510" i="2"/>
  <c r="AB4511" i="2"/>
  <c r="AB4512" i="2"/>
  <c r="AB4513" i="2"/>
  <c r="AB4514" i="2"/>
  <c r="AB4515" i="2"/>
  <c r="AB4516" i="2"/>
  <c r="AB4517" i="2"/>
  <c r="AB4518" i="2"/>
  <c r="AB4519" i="2"/>
  <c r="AB4520" i="2"/>
  <c r="AB4521" i="2"/>
  <c r="AB4522" i="2"/>
  <c r="AB4523" i="2"/>
  <c r="AB4524" i="2"/>
  <c r="AB4525" i="2"/>
  <c r="AB4526" i="2"/>
  <c r="AB4527" i="2"/>
  <c r="AB4528" i="2"/>
  <c r="AB4529" i="2"/>
  <c r="AB4530" i="2"/>
  <c r="AB4531" i="2"/>
  <c r="AB4532" i="2"/>
  <c r="AB4533" i="2"/>
  <c r="AB4534" i="2"/>
  <c r="AB4535" i="2"/>
  <c r="AB4536" i="2"/>
  <c r="AB4537" i="2"/>
  <c r="AB4538" i="2"/>
  <c r="AB4539" i="2"/>
  <c r="AB4540" i="2"/>
  <c r="AB4541" i="2"/>
  <c r="AB4542" i="2"/>
  <c r="AB4543" i="2"/>
  <c r="AB4544" i="2"/>
  <c r="AB4545" i="2"/>
  <c r="AB4546" i="2"/>
  <c r="AB4547" i="2"/>
  <c r="AB4548" i="2"/>
  <c r="AB4549" i="2"/>
  <c r="AB4550" i="2"/>
  <c r="AB4551" i="2"/>
  <c r="AB4552" i="2"/>
  <c r="AB4553" i="2"/>
  <c r="AB4554" i="2"/>
  <c r="AB4555" i="2"/>
  <c r="AB4556" i="2"/>
  <c r="AB4557" i="2"/>
  <c r="AB4558" i="2"/>
  <c r="AB4559" i="2"/>
  <c r="AB4560" i="2"/>
  <c r="AB4561" i="2"/>
  <c r="AB4562" i="2"/>
  <c r="AB4563" i="2"/>
  <c r="AB4564" i="2"/>
  <c r="AB4565" i="2"/>
  <c r="AB4566" i="2"/>
  <c r="AB4567" i="2"/>
  <c r="AB4568" i="2"/>
  <c r="AB4569" i="2"/>
  <c r="AB4570" i="2"/>
  <c r="AB4571" i="2"/>
  <c r="AB4572" i="2"/>
  <c r="AB4573" i="2"/>
  <c r="AB4574" i="2"/>
  <c r="AB4575" i="2"/>
  <c r="AB4576" i="2"/>
  <c r="AB4577" i="2"/>
  <c r="AB4578" i="2"/>
  <c r="AB4579" i="2"/>
  <c r="AB4580" i="2"/>
  <c r="AB4581" i="2"/>
  <c r="AB4582" i="2"/>
  <c r="AB4583" i="2"/>
  <c r="AB4584" i="2"/>
  <c r="AB4585" i="2"/>
  <c r="AB4586" i="2"/>
  <c r="AB4587" i="2"/>
  <c r="AB4588" i="2"/>
  <c r="AB4589" i="2"/>
  <c r="AB4590" i="2"/>
  <c r="AB4591" i="2"/>
  <c r="AB4592" i="2"/>
  <c r="AB4593" i="2"/>
  <c r="AB4594" i="2"/>
  <c r="AB4595" i="2"/>
  <c r="AB4596" i="2"/>
  <c r="AB4597" i="2"/>
  <c r="AB4598" i="2"/>
  <c r="AB4599" i="2"/>
  <c r="AB4600" i="2"/>
  <c r="AB4601" i="2"/>
  <c r="AB4602" i="2"/>
  <c r="AB4603" i="2"/>
  <c r="AB4604" i="2"/>
  <c r="AB4605" i="2"/>
  <c r="AB4606" i="2"/>
  <c r="AB4607" i="2"/>
  <c r="AB4608" i="2"/>
  <c r="AB4609" i="2"/>
  <c r="AB4610" i="2"/>
  <c r="AB4611" i="2"/>
  <c r="AB4612" i="2"/>
  <c r="AB4613" i="2"/>
  <c r="AB4614" i="2"/>
  <c r="AB4615" i="2"/>
  <c r="AB4616" i="2"/>
  <c r="AB4617" i="2"/>
  <c r="AB4618" i="2"/>
  <c r="AB4619" i="2"/>
  <c r="AB4620" i="2"/>
  <c r="AB4621" i="2"/>
  <c r="AB4622" i="2"/>
  <c r="AB4623" i="2"/>
  <c r="AB4624" i="2"/>
  <c r="AB4625" i="2"/>
  <c r="AB4626" i="2"/>
  <c r="AB4627" i="2"/>
  <c r="AB4628" i="2"/>
  <c r="AB4629" i="2"/>
  <c r="AB4630" i="2"/>
  <c r="AB4631" i="2"/>
  <c r="AB4632" i="2"/>
  <c r="AB4633" i="2"/>
  <c r="AB4634" i="2"/>
  <c r="AB4635" i="2"/>
  <c r="AB4636" i="2"/>
  <c r="AB4637" i="2"/>
  <c r="AB4638" i="2"/>
  <c r="AB4639" i="2"/>
  <c r="AB4640" i="2"/>
  <c r="AB4641" i="2"/>
  <c r="AB4642" i="2"/>
  <c r="AB4643" i="2"/>
  <c r="AB4644" i="2"/>
  <c r="AB4645" i="2"/>
  <c r="AB4646" i="2"/>
  <c r="AB4647" i="2"/>
  <c r="AB4648" i="2"/>
  <c r="AB4649" i="2"/>
  <c r="AB4650" i="2"/>
  <c r="AB4651" i="2"/>
  <c r="AB4652" i="2"/>
  <c r="AB4653" i="2"/>
  <c r="AB4654" i="2"/>
  <c r="AB4655" i="2"/>
  <c r="AB4656" i="2"/>
  <c r="AB4657" i="2"/>
  <c r="AB4658" i="2"/>
  <c r="AB4659" i="2"/>
  <c r="AB4660" i="2"/>
  <c r="AB4661" i="2"/>
  <c r="AB4662" i="2"/>
  <c r="AB4663" i="2"/>
  <c r="AB4664" i="2"/>
  <c r="AB4665" i="2"/>
  <c r="AB4666" i="2"/>
  <c r="AB4667" i="2"/>
  <c r="AB4668" i="2"/>
  <c r="AB4669" i="2"/>
  <c r="AB4670" i="2"/>
  <c r="AB4671" i="2"/>
  <c r="AB4672" i="2"/>
  <c r="AB4673" i="2"/>
  <c r="AB4674" i="2"/>
  <c r="AB4675" i="2"/>
  <c r="AB4676" i="2"/>
  <c r="AB4677" i="2"/>
  <c r="AB4678" i="2"/>
  <c r="AB4679" i="2"/>
  <c r="AB4680" i="2"/>
  <c r="AB4681" i="2"/>
  <c r="AB4682" i="2"/>
  <c r="AB4683" i="2"/>
  <c r="AB4684" i="2"/>
  <c r="AB4685" i="2"/>
  <c r="AB4686" i="2"/>
  <c r="AB4687" i="2"/>
  <c r="AB4688" i="2"/>
  <c r="AB4689" i="2"/>
  <c r="AB4690" i="2"/>
  <c r="AB4691" i="2"/>
  <c r="AB4692" i="2"/>
  <c r="AB4693" i="2"/>
  <c r="AB4694" i="2"/>
  <c r="AB4695" i="2"/>
  <c r="AB4696" i="2"/>
  <c r="AB4697" i="2"/>
  <c r="AB4698" i="2"/>
  <c r="AB4699" i="2"/>
  <c r="AB4700" i="2"/>
  <c r="AB4701" i="2"/>
  <c r="AB4702" i="2"/>
  <c r="AB4703" i="2"/>
  <c r="AB4704" i="2"/>
  <c r="AB4705" i="2"/>
  <c r="AB4706" i="2"/>
  <c r="AB4707" i="2"/>
  <c r="AB4708" i="2"/>
  <c r="AB4709" i="2"/>
  <c r="AB4710" i="2"/>
  <c r="AB4711" i="2"/>
  <c r="AB4712" i="2"/>
  <c r="AB4713" i="2"/>
  <c r="AB4714" i="2"/>
  <c r="AB4715" i="2"/>
  <c r="AB4716" i="2"/>
  <c r="AB4717" i="2"/>
  <c r="AB4718" i="2"/>
  <c r="AB4719" i="2"/>
  <c r="AB4720" i="2"/>
  <c r="AB4721" i="2"/>
  <c r="AB4722" i="2"/>
  <c r="AB4723" i="2"/>
  <c r="AB4724" i="2"/>
  <c r="AB4725" i="2"/>
  <c r="AB4726" i="2"/>
  <c r="AB4727" i="2"/>
  <c r="AB4728" i="2"/>
  <c r="AB4729" i="2"/>
  <c r="AB4730" i="2"/>
  <c r="AB4731" i="2"/>
  <c r="AB4732" i="2"/>
  <c r="AB4733" i="2"/>
  <c r="AB4734" i="2"/>
  <c r="AB4735" i="2"/>
  <c r="AB4736" i="2"/>
  <c r="AB4737" i="2"/>
  <c r="AB4738" i="2"/>
  <c r="AB4739" i="2"/>
  <c r="AB4740" i="2"/>
  <c r="AB4741" i="2"/>
  <c r="AB4742" i="2"/>
  <c r="AB4743" i="2"/>
  <c r="AB4744" i="2"/>
  <c r="AB4745" i="2"/>
  <c r="AB4746" i="2"/>
  <c r="AB4747" i="2"/>
  <c r="AB4748" i="2"/>
  <c r="AB4749" i="2"/>
  <c r="AB4750" i="2"/>
  <c r="AB4751" i="2"/>
  <c r="AB4752" i="2"/>
  <c r="AB4753" i="2"/>
  <c r="AB4754" i="2"/>
  <c r="AB4755" i="2"/>
  <c r="AB4756" i="2"/>
  <c r="AB4757" i="2"/>
  <c r="AB4758" i="2"/>
  <c r="AB4759" i="2"/>
  <c r="AB4760" i="2"/>
  <c r="AB4761" i="2"/>
  <c r="AB4762" i="2"/>
  <c r="AB4763" i="2"/>
  <c r="AB4764" i="2"/>
  <c r="AB4765" i="2"/>
  <c r="AB4766" i="2"/>
  <c r="AB4767" i="2"/>
  <c r="AB4768" i="2"/>
  <c r="AB4769" i="2"/>
  <c r="AB4770" i="2"/>
  <c r="AB4771" i="2"/>
  <c r="AB4772" i="2"/>
  <c r="AB4773" i="2"/>
  <c r="AB4774" i="2"/>
  <c r="AB4775" i="2"/>
  <c r="AB4776" i="2"/>
  <c r="AB4777" i="2"/>
  <c r="AB4778" i="2"/>
  <c r="AB4779" i="2"/>
  <c r="AB4780" i="2"/>
  <c r="AB4781" i="2"/>
  <c r="AB4782" i="2"/>
  <c r="AB4783" i="2"/>
  <c r="AB4784" i="2"/>
  <c r="AB4785" i="2"/>
  <c r="AB4786" i="2"/>
  <c r="AB4787" i="2"/>
  <c r="AB4788" i="2"/>
  <c r="AB4789" i="2"/>
  <c r="AB4790" i="2"/>
  <c r="AB4791" i="2"/>
  <c r="AB4792" i="2"/>
  <c r="AB4793" i="2"/>
  <c r="AB4794" i="2"/>
  <c r="AB4795" i="2"/>
  <c r="AB4796" i="2"/>
  <c r="AB4797" i="2"/>
  <c r="AB4798" i="2"/>
  <c r="AB4799" i="2"/>
  <c r="AB4800" i="2"/>
  <c r="AB4801" i="2"/>
  <c r="AB4802" i="2"/>
  <c r="AB4803" i="2"/>
  <c r="AB4804" i="2"/>
  <c r="AB4805" i="2"/>
  <c r="AB4806" i="2"/>
  <c r="AB4807" i="2"/>
  <c r="AB4808" i="2"/>
  <c r="AB4809" i="2"/>
  <c r="AB4810" i="2"/>
  <c r="AB4811" i="2"/>
  <c r="AB4812" i="2"/>
  <c r="AB4813" i="2"/>
  <c r="AB4814" i="2"/>
  <c r="AB4815" i="2"/>
  <c r="AB4816" i="2"/>
  <c r="AB4817" i="2"/>
  <c r="AB4818" i="2"/>
  <c r="AB4819" i="2"/>
  <c r="AB4820" i="2"/>
  <c r="AB4821" i="2"/>
  <c r="AB4822" i="2"/>
  <c r="AB4823" i="2"/>
  <c r="AB4824" i="2"/>
  <c r="AB4825" i="2"/>
  <c r="AB4826" i="2"/>
  <c r="AB4827" i="2"/>
  <c r="AB4828" i="2"/>
  <c r="AB4829" i="2"/>
  <c r="AB4830" i="2"/>
  <c r="AB4831" i="2"/>
  <c r="AB4832" i="2"/>
  <c r="AB4833" i="2"/>
  <c r="AB4834" i="2"/>
  <c r="AB4835" i="2"/>
  <c r="AB4836" i="2"/>
  <c r="AB4837" i="2"/>
  <c r="AB4838" i="2"/>
  <c r="AB4839" i="2"/>
  <c r="AB4840" i="2"/>
  <c r="AB4841" i="2"/>
  <c r="AB4842" i="2"/>
  <c r="AB4843" i="2"/>
  <c r="AB4844" i="2"/>
  <c r="AB4845" i="2"/>
  <c r="AB4846" i="2"/>
  <c r="AB4847" i="2"/>
  <c r="AB4848" i="2"/>
  <c r="AB4849" i="2"/>
  <c r="AB4850" i="2"/>
  <c r="AB4851" i="2"/>
  <c r="AB4852" i="2"/>
  <c r="AB4853" i="2"/>
  <c r="AB4854" i="2"/>
  <c r="AB4855" i="2"/>
  <c r="AB4856" i="2"/>
  <c r="AB4857" i="2"/>
  <c r="AB4858" i="2"/>
  <c r="AB4859" i="2"/>
  <c r="AB4860" i="2"/>
  <c r="AB4861" i="2"/>
  <c r="AB4862" i="2"/>
  <c r="AB4863" i="2"/>
  <c r="AB4864" i="2"/>
  <c r="AB4865" i="2"/>
  <c r="AB4866" i="2"/>
  <c r="AB4867" i="2"/>
  <c r="AB4868" i="2"/>
  <c r="AB4869" i="2"/>
  <c r="AB4870" i="2"/>
  <c r="AB4871" i="2"/>
  <c r="AB4872" i="2"/>
  <c r="AB4873" i="2"/>
  <c r="AB4874" i="2"/>
  <c r="AB4875" i="2"/>
  <c r="AB4876" i="2"/>
  <c r="AB4877" i="2"/>
  <c r="AB4878" i="2"/>
  <c r="AB4879" i="2"/>
  <c r="AB4880" i="2"/>
  <c r="AB4881" i="2"/>
  <c r="AB4882" i="2"/>
  <c r="AB4883" i="2"/>
  <c r="AB4884" i="2"/>
  <c r="AB4885" i="2"/>
  <c r="AB4886" i="2"/>
  <c r="AB4887" i="2"/>
  <c r="AB4888" i="2"/>
  <c r="AB4889" i="2"/>
  <c r="AB4890" i="2"/>
  <c r="AB4891" i="2"/>
  <c r="AB4892" i="2"/>
  <c r="AB4893" i="2"/>
  <c r="AB4894" i="2"/>
  <c r="AB4895" i="2"/>
  <c r="AB4896" i="2"/>
  <c r="AB4897" i="2"/>
  <c r="AB4898" i="2"/>
  <c r="AB4899" i="2"/>
  <c r="AB4900" i="2"/>
  <c r="AB4901" i="2"/>
  <c r="AB4902" i="2"/>
  <c r="AB4903" i="2"/>
  <c r="AB4904" i="2"/>
  <c r="AB4905" i="2"/>
  <c r="AB4906" i="2"/>
  <c r="AB4907" i="2"/>
  <c r="AB4908" i="2"/>
  <c r="AB4909" i="2"/>
  <c r="AB4910" i="2"/>
  <c r="AB4911" i="2"/>
  <c r="AB4912" i="2"/>
  <c r="AB4913" i="2"/>
  <c r="AB4914" i="2"/>
  <c r="AB4915" i="2"/>
  <c r="AB4916" i="2"/>
  <c r="AB4917" i="2"/>
  <c r="AB4918" i="2"/>
  <c r="AB4919" i="2"/>
  <c r="AB4920" i="2"/>
  <c r="AB4921" i="2"/>
  <c r="AB4922" i="2"/>
  <c r="AB4923" i="2"/>
  <c r="AB4924" i="2"/>
  <c r="AB4925" i="2"/>
  <c r="AB4926" i="2"/>
  <c r="AB4927" i="2"/>
  <c r="AB4928" i="2"/>
  <c r="AB4929" i="2"/>
  <c r="AB4930" i="2"/>
  <c r="AB4931" i="2"/>
  <c r="AB4932" i="2"/>
  <c r="AB4933" i="2"/>
  <c r="AB4934" i="2"/>
  <c r="AB4935" i="2"/>
  <c r="AB4936" i="2"/>
  <c r="AB4937" i="2"/>
  <c r="AB4938" i="2"/>
  <c r="AB4939" i="2"/>
  <c r="AB4940" i="2"/>
  <c r="AB4941" i="2"/>
  <c r="AB4942" i="2"/>
  <c r="AB4943" i="2"/>
  <c r="AB4944" i="2"/>
  <c r="AB4945" i="2"/>
  <c r="AB4946" i="2"/>
  <c r="AB4947" i="2"/>
  <c r="AB4948" i="2"/>
  <c r="AB4949" i="2"/>
  <c r="AB4950" i="2"/>
  <c r="AB4951" i="2"/>
  <c r="AB4952" i="2"/>
  <c r="AB4953" i="2"/>
  <c r="AB4954" i="2"/>
  <c r="AB4955" i="2"/>
  <c r="AB4956" i="2"/>
  <c r="AB4957" i="2"/>
  <c r="AB4958" i="2"/>
  <c r="AB4959" i="2"/>
  <c r="AB4960" i="2"/>
  <c r="AB4961" i="2"/>
  <c r="AB4962" i="2"/>
  <c r="AB4963" i="2"/>
  <c r="AB4964" i="2"/>
  <c r="AB4965" i="2"/>
  <c r="AB4966" i="2"/>
  <c r="AB4967" i="2"/>
  <c r="AB4968" i="2"/>
  <c r="AB4969" i="2"/>
  <c r="AB4970" i="2"/>
  <c r="AB4971" i="2"/>
  <c r="AB4972" i="2"/>
  <c r="AB4973" i="2"/>
  <c r="AB4974" i="2"/>
  <c r="AB4975" i="2"/>
  <c r="AB4976" i="2"/>
  <c r="AB4977" i="2"/>
  <c r="AB4978" i="2"/>
  <c r="AB4979" i="2"/>
  <c r="AB4980" i="2"/>
  <c r="AB4981" i="2"/>
  <c r="AB4982" i="2"/>
  <c r="AB4983" i="2"/>
  <c r="AB4984" i="2"/>
  <c r="AB4985" i="2"/>
  <c r="AB4986" i="2"/>
  <c r="AB4987" i="2"/>
  <c r="AB4988" i="2"/>
  <c r="AB4989" i="2"/>
  <c r="AB4990" i="2"/>
  <c r="AB4991" i="2"/>
  <c r="AB4992" i="2"/>
  <c r="AB4993" i="2"/>
  <c r="AB4994" i="2"/>
  <c r="AB4995" i="2"/>
  <c r="AB4996" i="2"/>
  <c r="AB4997" i="2"/>
  <c r="AB4998" i="2"/>
  <c r="AB4999" i="2"/>
  <c r="AB5000" i="2"/>
  <c r="AB5001" i="2"/>
  <c r="AB5002" i="2"/>
  <c r="AB5003" i="2"/>
  <c r="AB5004" i="2"/>
  <c r="AB5005" i="2"/>
  <c r="AB5006" i="2"/>
  <c r="AB5007" i="2"/>
  <c r="AB5008" i="2"/>
  <c r="AB5009" i="2"/>
  <c r="AB5010" i="2"/>
  <c r="AB5011" i="2"/>
  <c r="AB5012" i="2"/>
  <c r="AB5013" i="2"/>
  <c r="AB5014" i="2"/>
  <c r="AB5015" i="2"/>
  <c r="AB5016" i="2"/>
  <c r="AB5017" i="2"/>
  <c r="AB5018" i="2"/>
  <c r="AB5019" i="2"/>
  <c r="AB5020" i="2"/>
  <c r="AB5021" i="2"/>
  <c r="AB5022" i="2"/>
  <c r="AB5023" i="2"/>
  <c r="AB5024" i="2"/>
  <c r="AB5025" i="2"/>
  <c r="AB5026" i="2"/>
  <c r="AB5027" i="2"/>
  <c r="AB5028" i="2"/>
  <c r="AB5029" i="2"/>
  <c r="AB5030" i="2"/>
  <c r="AB5031" i="2"/>
  <c r="AB5032" i="2"/>
  <c r="AB5033" i="2"/>
  <c r="AB5034" i="2"/>
  <c r="AB5035" i="2"/>
  <c r="AB5036" i="2"/>
  <c r="AB5037" i="2"/>
  <c r="AB5038" i="2"/>
  <c r="AB5039" i="2"/>
  <c r="AB5040" i="2"/>
  <c r="AB5041" i="2"/>
  <c r="AB5042" i="2"/>
  <c r="AB5043" i="2"/>
  <c r="AB5044" i="2"/>
  <c r="AB5045" i="2"/>
  <c r="AB5046" i="2"/>
  <c r="AB5047" i="2"/>
  <c r="AB5048" i="2"/>
  <c r="AB5049" i="2"/>
  <c r="AB5050" i="2"/>
  <c r="AB5051" i="2"/>
  <c r="AB5052" i="2"/>
  <c r="AB5053" i="2"/>
  <c r="AB5054" i="2"/>
  <c r="AB5055" i="2"/>
  <c r="AB5056" i="2"/>
  <c r="AB5057" i="2"/>
  <c r="AB5058" i="2"/>
  <c r="AB5059" i="2"/>
  <c r="AB5060" i="2"/>
  <c r="AB5061" i="2"/>
  <c r="AB5062" i="2"/>
  <c r="AB5063" i="2"/>
  <c r="AB5064" i="2"/>
  <c r="AB5065" i="2"/>
  <c r="AB5066" i="2"/>
  <c r="AB5067" i="2"/>
  <c r="AB5068" i="2"/>
  <c r="AB5069" i="2"/>
  <c r="AB5070" i="2"/>
  <c r="AB5071" i="2"/>
  <c r="AB5072" i="2"/>
  <c r="AB5073" i="2"/>
  <c r="AB5074" i="2"/>
  <c r="AB5075" i="2"/>
  <c r="AB5076" i="2"/>
  <c r="AB5077" i="2"/>
  <c r="AB5078" i="2"/>
  <c r="AB5079" i="2"/>
  <c r="AB5080" i="2"/>
  <c r="AB5081" i="2"/>
  <c r="AB5082" i="2"/>
  <c r="AB5083" i="2"/>
  <c r="AB5084" i="2"/>
  <c r="AB5085" i="2"/>
  <c r="AB5086" i="2"/>
  <c r="AB5087" i="2"/>
  <c r="AB5088" i="2"/>
  <c r="AB5089" i="2"/>
  <c r="AB5090" i="2"/>
  <c r="AB5091" i="2"/>
  <c r="AB5092" i="2"/>
  <c r="AB5093" i="2"/>
  <c r="AB5094" i="2"/>
  <c r="AB5095" i="2"/>
  <c r="AB5096" i="2"/>
  <c r="AB5097" i="2"/>
  <c r="AB5098" i="2"/>
  <c r="AB5099" i="2"/>
  <c r="AB5100" i="2"/>
  <c r="AB5101" i="2"/>
  <c r="AB5102" i="2"/>
  <c r="AB5103" i="2"/>
  <c r="AB5104" i="2"/>
  <c r="AB5105" i="2"/>
  <c r="AB5106" i="2"/>
  <c r="AB5107" i="2"/>
  <c r="AB5108" i="2"/>
  <c r="AB5109" i="2"/>
  <c r="AB5110" i="2"/>
  <c r="AB5111" i="2"/>
  <c r="AB5112" i="2"/>
  <c r="AB5113" i="2"/>
  <c r="AB5114" i="2"/>
  <c r="AB5115" i="2"/>
  <c r="AB5116" i="2"/>
  <c r="AB5117" i="2"/>
  <c r="AB5118" i="2"/>
  <c r="AB5119" i="2"/>
  <c r="AB5120" i="2"/>
  <c r="AB5121" i="2"/>
  <c r="AB5122" i="2"/>
  <c r="AB5123" i="2"/>
  <c r="AB5124" i="2"/>
  <c r="AB5125" i="2"/>
  <c r="AB5126" i="2"/>
  <c r="AB5127" i="2"/>
  <c r="AB5128" i="2"/>
  <c r="AB5129" i="2"/>
  <c r="AB5130" i="2"/>
  <c r="AB5131" i="2"/>
  <c r="AB5132" i="2"/>
  <c r="AB5133" i="2"/>
  <c r="AB5134" i="2"/>
  <c r="AB5135" i="2"/>
  <c r="AB5136" i="2"/>
  <c r="AB5137" i="2"/>
  <c r="AB5138" i="2"/>
  <c r="AB5139" i="2"/>
  <c r="AB5140" i="2"/>
  <c r="AB5141" i="2"/>
  <c r="AB5142" i="2"/>
  <c r="AB5143" i="2"/>
  <c r="AB5144" i="2"/>
  <c r="AB5145" i="2"/>
  <c r="AB5146" i="2"/>
  <c r="AB5147" i="2"/>
  <c r="AB5148" i="2"/>
  <c r="AB5149" i="2"/>
  <c r="AB5150" i="2"/>
  <c r="AB5151" i="2"/>
  <c r="AB5152" i="2"/>
  <c r="AB5153" i="2"/>
  <c r="AB5154" i="2"/>
  <c r="AB5155" i="2"/>
  <c r="AB5156" i="2"/>
  <c r="AB5157" i="2"/>
  <c r="AB5158" i="2"/>
  <c r="AB5159" i="2"/>
  <c r="AB5160" i="2"/>
  <c r="AB5161" i="2"/>
  <c r="AB5162" i="2"/>
  <c r="AB5163" i="2"/>
  <c r="AB5164" i="2"/>
  <c r="AB5165" i="2"/>
  <c r="AB5166" i="2"/>
  <c r="AB5167" i="2"/>
  <c r="AB5168" i="2"/>
  <c r="AB5169" i="2"/>
  <c r="AB5170" i="2"/>
  <c r="AB5171" i="2"/>
  <c r="AB5172" i="2"/>
  <c r="AB5173" i="2"/>
  <c r="AB5174" i="2"/>
  <c r="AB5175" i="2"/>
  <c r="AB5176" i="2"/>
  <c r="AB5177" i="2"/>
  <c r="AB5178" i="2"/>
  <c r="AB5179" i="2"/>
  <c r="AB5180" i="2"/>
  <c r="AB5181" i="2"/>
  <c r="AB5182" i="2"/>
  <c r="AB5183" i="2"/>
  <c r="AB5184" i="2"/>
  <c r="AB5185" i="2"/>
  <c r="AB5186" i="2"/>
  <c r="AB5187" i="2"/>
  <c r="AB5188" i="2"/>
  <c r="AB5189" i="2"/>
  <c r="AB5190" i="2"/>
  <c r="AB5191" i="2"/>
  <c r="AB5192" i="2"/>
  <c r="AB5193" i="2"/>
  <c r="AB5194" i="2"/>
  <c r="AB5195" i="2"/>
  <c r="AB5196" i="2"/>
  <c r="AB5197" i="2"/>
  <c r="AB5198" i="2"/>
  <c r="AB5199" i="2"/>
  <c r="AB5200" i="2"/>
  <c r="AB5201" i="2"/>
  <c r="AB5202" i="2"/>
  <c r="AB5203" i="2"/>
  <c r="AB5204" i="2"/>
  <c r="AB5205" i="2"/>
  <c r="AB5206" i="2"/>
  <c r="AB5207" i="2"/>
  <c r="AB5208" i="2"/>
  <c r="AB5209" i="2"/>
  <c r="AB5210" i="2"/>
  <c r="AB5211" i="2"/>
  <c r="AB5212" i="2"/>
  <c r="AB5213" i="2"/>
  <c r="AB5214" i="2"/>
  <c r="AB5215" i="2"/>
  <c r="AB5216" i="2"/>
  <c r="AB5217" i="2"/>
  <c r="AB5218" i="2"/>
  <c r="AB5219" i="2"/>
  <c r="AB5220" i="2"/>
  <c r="AB5221" i="2"/>
  <c r="AB5222" i="2"/>
  <c r="AB5223" i="2"/>
  <c r="AB5224" i="2"/>
  <c r="AB5225" i="2"/>
  <c r="AB5226" i="2"/>
  <c r="AB5227" i="2"/>
  <c r="AB5228" i="2"/>
  <c r="AB5229" i="2"/>
  <c r="AB5230" i="2"/>
  <c r="AB5231" i="2"/>
  <c r="AB5232" i="2"/>
  <c r="AB5233" i="2"/>
  <c r="AB5234" i="2"/>
  <c r="AB5235" i="2"/>
  <c r="AB5236" i="2"/>
  <c r="AB5237" i="2"/>
  <c r="AB5238" i="2"/>
  <c r="AB5239" i="2"/>
  <c r="AB5240" i="2"/>
  <c r="AB5241" i="2"/>
  <c r="AB5242" i="2"/>
  <c r="AB5243" i="2"/>
  <c r="AB5244" i="2"/>
  <c r="AB5245" i="2"/>
  <c r="AB5246" i="2"/>
  <c r="AB5247" i="2"/>
  <c r="AB5248" i="2"/>
  <c r="AB5249" i="2"/>
  <c r="AB5250" i="2"/>
  <c r="AB5251" i="2"/>
  <c r="AB5252" i="2"/>
  <c r="AB5253" i="2"/>
  <c r="AB5254" i="2"/>
  <c r="AB5255" i="2"/>
  <c r="AB5256" i="2"/>
  <c r="AB5257" i="2"/>
  <c r="AB5258" i="2"/>
  <c r="AB5259" i="2"/>
  <c r="AB5260" i="2"/>
  <c r="AB5261" i="2"/>
  <c r="AB5262" i="2"/>
  <c r="AB5263" i="2"/>
  <c r="AB5264" i="2"/>
  <c r="AB5265" i="2"/>
  <c r="AB5266" i="2"/>
  <c r="AB5267" i="2"/>
  <c r="AB5268" i="2"/>
  <c r="AB5269" i="2"/>
  <c r="AB5270" i="2"/>
  <c r="AB5271" i="2"/>
  <c r="AB5272" i="2"/>
  <c r="AB5273" i="2"/>
  <c r="AB5274" i="2"/>
  <c r="AB5275" i="2"/>
  <c r="AB5276" i="2"/>
  <c r="AB5277" i="2"/>
  <c r="AB5278" i="2"/>
  <c r="AB5279" i="2"/>
  <c r="AB5280" i="2"/>
  <c r="AB5281" i="2"/>
  <c r="AB5282" i="2"/>
  <c r="AB5283" i="2"/>
  <c r="AB5284" i="2"/>
  <c r="AB5285" i="2"/>
  <c r="AB5286" i="2"/>
  <c r="AB5287" i="2"/>
  <c r="AB5288" i="2"/>
  <c r="AB5289" i="2"/>
  <c r="AB5290" i="2"/>
  <c r="AB5291" i="2"/>
  <c r="AB5292" i="2"/>
  <c r="AB5293" i="2"/>
  <c r="AB5294" i="2"/>
  <c r="AB5295" i="2"/>
  <c r="AB5296" i="2"/>
  <c r="AB5297" i="2"/>
  <c r="AB5298" i="2"/>
  <c r="AB5299" i="2"/>
  <c r="AB5300" i="2"/>
  <c r="AB5301" i="2"/>
  <c r="AB5302" i="2"/>
  <c r="AB5303" i="2"/>
  <c r="AB5304" i="2"/>
  <c r="AB5305" i="2"/>
  <c r="AB5306" i="2"/>
  <c r="AB5307" i="2"/>
  <c r="AB5308" i="2"/>
  <c r="AB5309" i="2"/>
  <c r="AB5310" i="2"/>
  <c r="AB5311" i="2"/>
  <c r="AB5312" i="2"/>
  <c r="AB5313" i="2"/>
  <c r="AB5314" i="2"/>
  <c r="AB5315" i="2"/>
  <c r="AB5316" i="2"/>
  <c r="AB5317" i="2"/>
  <c r="AB5318" i="2"/>
  <c r="AB5319" i="2"/>
  <c r="AB5320" i="2"/>
  <c r="AB5321" i="2"/>
  <c r="AB5322" i="2"/>
  <c r="AB5323" i="2"/>
  <c r="AB5324" i="2"/>
  <c r="AB5325" i="2"/>
  <c r="AB5326" i="2"/>
  <c r="AB5327" i="2"/>
  <c r="AB5328" i="2"/>
  <c r="AB5329" i="2"/>
  <c r="AB5330" i="2"/>
  <c r="AB5331" i="2"/>
  <c r="AB5332" i="2"/>
  <c r="AB5333" i="2"/>
  <c r="AB5334" i="2"/>
  <c r="AB5335" i="2"/>
  <c r="AB5336" i="2"/>
  <c r="AB5337" i="2"/>
  <c r="AB5338" i="2"/>
  <c r="AB5339" i="2"/>
  <c r="AB5340" i="2"/>
  <c r="AB5341" i="2"/>
  <c r="AB5342" i="2"/>
  <c r="AB5343" i="2"/>
  <c r="AB5344" i="2"/>
  <c r="AB5345" i="2"/>
  <c r="AB5346" i="2"/>
  <c r="AB5347" i="2"/>
  <c r="AB5348" i="2"/>
  <c r="AB5349" i="2"/>
  <c r="AB5350" i="2"/>
  <c r="AB5351" i="2"/>
  <c r="AB5352" i="2"/>
  <c r="AB5353" i="2"/>
  <c r="AB5354" i="2"/>
  <c r="AB5355" i="2"/>
  <c r="AB5356" i="2"/>
  <c r="AB5357" i="2"/>
  <c r="AB5358" i="2"/>
  <c r="AB5359" i="2"/>
  <c r="AB5360" i="2"/>
  <c r="AB5361" i="2"/>
  <c r="AB5362" i="2"/>
  <c r="AB5363" i="2"/>
  <c r="AB5364" i="2"/>
  <c r="AB5365" i="2"/>
  <c r="AB5366" i="2"/>
  <c r="AB5367" i="2"/>
  <c r="AB5368" i="2"/>
  <c r="AB5369" i="2"/>
  <c r="AB5370" i="2"/>
  <c r="AB5371" i="2"/>
  <c r="AB5372" i="2"/>
  <c r="AB5373" i="2"/>
  <c r="AB5374" i="2"/>
  <c r="AB5375" i="2"/>
  <c r="AB5376" i="2"/>
  <c r="AB5377" i="2"/>
  <c r="AB5378" i="2"/>
  <c r="AB5379" i="2"/>
  <c r="AB5380" i="2"/>
  <c r="AB5381" i="2"/>
  <c r="AB5382" i="2"/>
  <c r="AB5383" i="2"/>
  <c r="AB5384" i="2"/>
  <c r="AB5385" i="2"/>
  <c r="AB5386" i="2"/>
  <c r="AB5387" i="2"/>
  <c r="AB5388" i="2"/>
  <c r="AB5389" i="2"/>
  <c r="AB5390" i="2"/>
  <c r="AB5391" i="2"/>
  <c r="AB5392" i="2"/>
  <c r="AB5393" i="2"/>
  <c r="AB5394" i="2"/>
  <c r="AB5395" i="2"/>
  <c r="AB5396" i="2"/>
  <c r="AB5397" i="2"/>
  <c r="AB5398" i="2"/>
  <c r="AB5399" i="2"/>
  <c r="AB5400" i="2"/>
  <c r="AB5401" i="2"/>
  <c r="AB5402" i="2"/>
  <c r="AB5403" i="2"/>
  <c r="AB5404" i="2"/>
  <c r="AB5405" i="2"/>
  <c r="AB5406" i="2"/>
  <c r="AB5407" i="2"/>
  <c r="AB5408" i="2"/>
  <c r="AB5409" i="2"/>
  <c r="AB5410" i="2"/>
  <c r="AB5411" i="2"/>
  <c r="AB5412" i="2"/>
  <c r="AB5413" i="2"/>
  <c r="AB5414" i="2"/>
  <c r="AB5415" i="2"/>
  <c r="AB5416" i="2"/>
  <c r="AB5417" i="2"/>
  <c r="AB5418" i="2"/>
  <c r="AB5419" i="2"/>
  <c r="AB5420" i="2"/>
  <c r="AB5421" i="2"/>
  <c r="AB5422" i="2"/>
  <c r="AB5423" i="2"/>
  <c r="AB5424" i="2"/>
  <c r="AB5425" i="2"/>
  <c r="AB5426" i="2"/>
  <c r="AB5427" i="2"/>
  <c r="AB5428" i="2"/>
  <c r="AB5429" i="2"/>
  <c r="AB5430" i="2"/>
  <c r="AB5431" i="2"/>
  <c r="AB5432" i="2"/>
  <c r="AB5433" i="2"/>
  <c r="AB5434" i="2"/>
  <c r="AB5435" i="2"/>
  <c r="AB5436" i="2"/>
  <c r="AB5437" i="2"/>
  <c r="AB5438" i="2"/>
  <c r="AB5439" i="2"/>
  <c r="AB5440" i="2"/>
  <c r="AB5441" i="2"/>
  <c r="AB5442" i="2"/>
  <c r="AB5443" i="2"/>
  <c r="AB5444" i="2"/>
  <c r="AB5445" i="2"/>
  <c r="AB5446" i="2"/>
  <c r="AB5447" i="2"/>
  <c r="AB5448" i="2"/>
  <c r="AB5449" i="2"/>
  <c r="AB5450" i="2"/>
  <c r="AB5451" i="2"/>
  <c r="AB5452" i="2"/>
  <c r="AB5453" i="2"/>
  <c r="AB5454" i="2"/>
  <c r="AB5455" i="2"/>
  <c r="AB5456" i="2"/>
  <c r="AB5457" i="2"/>
  <c r="AB5458" i="2"/>
  <c r="AB5459" i="2"/>
  <c r="AB5460" i="2"/>
  <c r="AB5461" i="2"/>
  <c r="AB5462" i="2"/>
  <c r="AB5463" i="2"/>
  <c r="AB5464" i="2"/>
  <c r="AB5465" i="2"/>
  <c r="AB5466" i="2"/>
  <c r="AB5467" i="2"/>
  <c r="AB5468" i="2"/>
  <c r="AB5469" i="2"/>
  <c r="AB5470" i="2"/>
  <c r="AB5471" i="2"/>
  <c r="AB5472" i="2"/>
  <c r="AB5473" i="2"/>
  <c r="AB5474" i="2"/>
  <c r="AB5475" i="2"/>
  <c r="AB5476" i="2"/>
  <c r="AB5477" i="2"/>
  <c r="AB5478" i="2"/>
  <c r="AB5479" i="2"/>
  <c r="AB5480" i="2"/>
  <c r="AB5481" i="2"/>
  <c r="AB5482" i="2"/>
  <c r="AB5483" i="2"/>
  <c r="AB5484" i="2"/>
  <c r="AB5485" i="2"/>
  <c r="AB5486" i="2"/>
  <c r="AB5487" i="2"/>
  <c r="AB5488" i="2"/>
  <c r="AB5489" i="2"/>
  <c r="AB5490" i="2"/>
  <c r="AB5491" i="2"/>
  <c r="AB5492" i="2"/>
  <c r="AB5493" i="2"/>
  <c r="AB5494" i="2"/>
  <c r="AB5495" i="2"/>
  <c r="AB5496" i="2"/>
  <c r="AB5497" i="2"/>
  <c r="AB5498" i="2"/>
  <c r="AB5499" i="2"/>
  <c r="AB5500" i="2"/>
  <c r="AB5501" i="2"/>
  <c r="AB5502" i="2"/>
  <c r="AB5503" i="2"/>
  <c r="AB5504" i="2"/>
  <c r="AB5505" i="2"/>
  <c r="AB5506" i="2"/>
  <c r="AB5507" i="2"/>
  <c r="AB5508" i="2"/>
  <c r="AB5509" i="2"/>
  <c r="AB5510" i="2"/>
  <c r="AB5511" i="2"/>
  <c r="AB5512" i="2"/>
  <c r="AB5513" i="2"/>
  <c r="AB5514" i="2"/>
  <c r="AB5515" i="2"/>
  <c r="AB5516" i="2"/>
  <c r="AB5517" i="2"/>
  <c r="AB5518" i="2"/>
  <c r="AB5519" i="2"/>
  <c r="AB5520" i="2"/>
  <c r="AB5521" i="2"/>
  <c r="AB5522" i="2"/>
  <c r="AB5523" i="2"/>
  <c r="AB5524" i="2"/>
  <c r="AB5525" i="2"/>
  <c r="AB5526" i="2"/>
  <c r="AB5527" i="2"/>
  <c r="AB5528" i="2"/>
  <c r="AB5529" i="2"/>
  <c r="AB5530" i="2"/>
  <c r="AB5531" i="2"/>
  <c r="AB5532" i="2"/>
  <c r="AB5533" i="2"/>
  <c r="AB5534" i="2"/>
  <c r="AB5535" i="2"/>
  <c r="AB5536" i="2"/>
  <c r="AB5537" i="2"/>
  <c r="AB5538" i="2"/>
  <c r="AB5539" i="2"/>
  <c r="AB5540" i="2"/>
  <c r="AB5541" i="2"/>
  <c r="AB5542" i="2"/>
  <c r="AB5543" i="2"/>
  <c r="AB5544" i="2"/>
  <c r="AB5545" i="2"/>
  <c r="AB5546" i="2"/>
  <c r="AB5547" i="2"/>
  <c r="AB5548" i="2"/>
  <c r="AB5549" i="2"/>
  <c r="AB5550" i="2"/>
  <c r="AB5551" i="2"/>
  <c r="AB5552" i="2"/>
  <c r="AB5553" i="2"/>
  <c r="AB5554" i="2"/>
  <c r="AB5555" i="2"/>
  <c r="AB5556" i="2"/>
  <c r="AB5557" i="2"/>
  <c r="AB5558" i="2"/>
  <c r="AB5559" i="2"/>
  <c r="AB5560" i="2"/>
  <c r="AB5561" i="2"/>
  <c r="AB5562" i="2"/>
  <c r="AB5563" i="2"/>
  <c r="AB5564" i="2"/>
  <c r="AB5565" i="2"/>
  <c r="AB5566" i="2"/>
  <c r="AB5567" i="2"/>
  <c r="AB5568" i="2"/>
  <c r="AB5569" i="2"/>
  <c r="AB5570" i="2"/>
  <c r="AB5571" i="2"/>
  <c r="AB5572" i="2"/>
  <c r="AB5573" i="2"/>
  <c r="AB5574" i="2"/>
  <c r="AB5575" i="2"/>
  <c r="AB5576" i="2"/>
  <c r="AB5577" i="2"/>
  <c r="AB5578" i="2"/>
  <c r="AB5579" i="2"/>
  <c r="AB5580" i="2"/>
  <c r="AB5581" i="2"/>
  <c r="AB5582" i="2"/>
  <c r="AB5583" i="2"/>
  <c r="AB5584" i="2"/>
  <c r="AB5585" i="2"/>
  <c r="AB5586" i="2"/>
  <c r="AB5587" i="2"/>
  <c r="AB5588" i="2"/>
  <c r="AB5589" i="2"/>
  <c r="AB5590" i="2"/>
  <c r="AB5591" i="2"/>
  <c r="AB5592" i="2"/>
  <c r="AB5593" i="2"/>
  <c r="AB5594" i="2"/>
  <c r="AB5595" i="2"/>
  <c r="AB5596" i="2"/>
  <c r="AB5597" i="2"/>
  <c r="AB5598" i="2"/>
  <c r="AB5599" i="2"/>
  <c r="AB5600" i="2"/>
  <c r="AB5601" i="2"/>
  <c r="AB5602" i="2"/>
  <c r="AB5603" i="2"/>
  <c r="AB5604" i="2"/>
  <c r="AB5605" i="2"/>
  <c r="AB5606" i="2"/>
  <c r="AB5607" i="2"/>
  <c r="AB5608" i="2"/>
  <c r="AB5609" i="2"/>
  <c r="AB5610" i="2"/>
  <c r="AB5611" i="2"/>
  <c r="AB5612" i="2"/>
  <c r="AB5613" i="2"/>
  <c r="AB5614" i="2"/>
  <c r="AB5615" i="2"/>
  <c r="AB5616" i="2"/>
  <c r="AB5617" i="2"/>
  <c r="AB5618" i="2"/>
  <c r="AB5619" i="2"/>
  <c r="AB5620" i="2"/>
  <c r="AB5621" i="2"/>
  <c r="AB5622" i="2"/>
  <c r="AB5623" i="2"/>
  <c r="AB5624" i="2"/>
  <c r="AB5625" i="2"/>
  <c r="AB5626" i="2"/>
  <c r="AB5627" i="2"/>
  <c r="AB5628" i="2"/>
  <c r="AB5629" i="2"/>
  <c r="AB5630" i="2"/>
  <c r="AB5631" i="2"/>
  <c r="AB5632" i="2"/>
  <c r="AB5633" i="2"/>
  <c r="AB5634" i="2"/>
  <c r="AB5635" i="2"/>
  <c r="AB5636" i="2"/>
  <c r="AB5637" i="2"/>
  <c r="AB5638" i="2"/>
  <c r="AB5639" i="2"/>
  <c r="AB5640" i="2"/>
  <c r="AB5641" i="2"/>
  <c r="AB5642" i="2"/>
  <c r="AB5643" i="2"/>
  <c r="AB5644" i="2"/>
  <c r="AB5645" i="2"/>
  <c r="AB5646" i="2"/>
  <c r="AB5647" i="2"/>
  <c r="AB5648" i="2"/>
  <c r="AB5649" i="2"/>
  <c r="AB5650" i="2"/>
  <c r="AB5651" i="2"/>
  <c r="AB5652" i="2"/>
  <c r="AB5653" i="2"/>
  <c r="AB5654" i="2"/>
  <c r="AB5655" i="2"/>
  <c r="AB5656" i="2"/>
  <c r="AB5657" i="2"/>
  <c r="AB5658" i="2"/>
  <c r="AB5659" i="2"/>
  <c r="AB5660" i="2"/>
  <c r="AB5661" i="2"/>
  <c r="AB5662" i="2"/>
  <c r="AB5663" i="2"/>
  <c r="AB5664" i="2"/>
  <c r="AB5665" i="2"/>
  <c r="AB5666" i="2"/>
  <c r="AB5667" i="2"/>
  <c r="AB5668" i="2"/>
  <c r="AB5669" i="2"/>
  <c r="AB5670" i="2"/>
  <c r="AB5671" i="2"/>
  <c r="AB5672" i="2"/>
  <c r="AB5673" i="2"/>
  <c r="AB5674" i="2"/>
  <c r="AB5675" i="2"/>
  <c r="AB5676" i="2"/>
  <c r="AB5677" i="2"/>
  <c r="AB5678" i="2"/>
  <c r="AB5679" i="2"/>
  <c r="AB5680" i="2"/>
  <c r="AB5681" i="2"/>
  <c r="AB5682" i="2"/>
  <c r="AB5683" i="2"/>
  <c r="AB5684" i="2"/>
  <c r="AB5685" i="2"/>
  <c r="AB5686" i="2"/>
  <c r="AB5687" i="2"/>
  <c r="AB5688" i="2"/>
  <c r="AB5689" i="2"/>
  <c r="AB5690" i="2"/>
  <c r="AB5691" i="2"/>
  <c r="AB5692" i="2"/>
  <c r="AB5693" i="2"/>
  <c r="AB5694" i="2"/>
  <c r="AB5695" i="2"/>
  <c r="AB5696" i="2"/>
  <c r="AB5697" i="2"/>
  <c r="AB5698" i="2"/>
  <c r="AB5699" i="2"/>
  <c r="AB5700" i="2"/>
  <c r="AB5701" i="2"/>
  <c r="AB5702" i="2"/>
  <c r="AB5703" i="2"/>
  <c r="AB5704" i="2"/>
  <c r="AB5705" i="2"/>
  <c r="AB5706" i="2"/>
  <c r="AB5707" i="2"/>
  <c r="AB5708" i="2"/>
  <c r="AB5709" i="2"/>
  <c r="AB5710" i="2"/>
  <c r="AB5711" i="2"/>
  <c r="AB5712" i="2"/>
  <c r="AB5713" i="2"/>
  <c r="AB5714" i="2"/>
  <c r="AB5715" i="2"/>
  <c r="AB5716" i="2"/>
  <c r="AB5717" i="2"/>
  <c r="AB5718" i="2"/>
  <c r="AB5719" i="2"/>
  <c r="AB5720" i="2"/>
  <c r="AB5721" i="2"/>
  <c r="AB5722" i="2"/>
  <c r="AB5723" i="2"/>
  <c r="AB5724" i="2"/>
  <c r="AB5725" i="2"/>
  <c r="AB5726" i="2"/>
  <c r="AB5727" i="2"/>
  <c r="AB5728" i="2"/>
  <c r="AB5729" i="2"/>
  <c r="AB5730" i="2"/>
  <c r="AB5731" i="2"/>
  <c r="AB5732" i="2"/>
  <c r="AB5733" i="2"/>
  <c r="AB5734" i="2"/>
  <c r="AB5735" i="2"/>
  <c r="AB5736" i="2"/>
  <c r="AB5737" i="2"/>
  <c r="AB5738" i="2"/>
  <c r="AB5739" i="2"/>
  <c r="AB5740" i="2"/>
  <c r="AB5741" i="2"/>
  <c r="AB5742" i="2"/>
  <c r="AB5743" i="2"/>
  <c r="AB5744" i="2"/>
  <c r="AB5745" i="2"/>
  <c r="AB5746" i="2"/>
  <c r="AB5747" i="2"/>
  <c r="AB5748" i="2"/>
  <c r="AB5749" i="2"/>
  <c r="AB5750" i="2"/>
  <c r="AB5751" i="2"/>
  <c r="AB5752" i="2"/>
  <c r="AB5753" i="2"/>
  <c r="AB5754" i="2"/>
  <c r="AB5755" i="2"/>
  <c r="AB5756" i="2"/>
  <c r="AB5757" i="2"/>
  <c r="AB5758" i="2"/>
  <c r="AB5759" i="2"/>
  <c r="AB5760" i="2"/>
  <c r="AB5761" i="2"/>
  <c r="AB5762" i="2"/>
  <c r="AB5763" i="2"/>
  <c r="AB5764" i="2"/>
  <c r="AB5765" i="2"/>
  <c r="AB5766" i="2"/>
  <c r="AB5767" i="2"/>
  <c r="AB5768" i="2"/>
  <c r="AB5769" i="2"/>
  <c r="AB5770" i="2"/>
  <c r="AB5771" i="2"/>
  <c r="AB5772" i="2"/>
  <c r="AB5773" i="2"/>
  <c r="AB5774" i="2"/>
  <c r="AB5775" i="2"/>
  <c r="AB5776" i="2"/>
  <c r="AB5777" i="2"/>
  <c r="AB5778" i="2"/>
  <c r="AB5779" i="2"/>
  <c r="AB5780" i="2"/>
  <c r="AB5781" i="2"/>
  <c r="AB5782" i="2"/>
  <c r="AB5783" i="2"/>
  <c r="AB5784" i="2"/>
  <c r="AB5785" i="2"/>
  <c r="AB5786" i="2"/>
  <c r="AB5787" i="2"/>
  <c r="AB5788" i="2"/>
  <c r="AB5789" i="2"/>
  <c r="AB5790" i="2"/>
  <c r="AB5791" i="2"/>
  <c r="AB5792" i="2"/>
  <c r="AB5793" i="2"/>
  <c r="AB5794" i="2"/>
  <c r="AB5795" i="2"/>
  <c r="AB5796" i="2"/>
  <c r="AB5797" i="2"/>
  <c r="AB5798" i="2"/>
  <c r="AB5799" i="2"/>
  <c r="AB5800" i="2"/>
  <c r="AB5801" i="2"/>
  <c r="AB5802" i="2"/>
  <c r="AB5803" i="2"/>
  <c r="AB5804" i="2"/>
  <c r="AB5805" i="2"/>
  <c r="AB5806" i="2"/>
  <c r="AB5807" i="2"/>
  <c r="AB5808" i="2"/>
  <c r="AB5809" i="2"/>
  <c r="AB5810" i="2"/>
  <c r="AB5811" i="2"/>
  <c r="AB5812" i="2"/>
  <c r="AB5813" i="2"/>
  <c r="AB5814" i="2"/>
  <c r="AB5815" i="2"/>
  <c r="AB5816" i="2"/>
  <c r="AB5817" i="2"/>
  <c r="AB5818" i="2"/>
  <c r="AB5819" i="2"/>
  <c r="AB5820" i="2"/>
  <c r="AB5821" i="2"/>
  <c r="AB5822" i="2"/>
  <c r="AB5823" i="2"/>
  <c r="AB5824" i="2"/>
  <c r="AB5825" i="2"/>
  <c r="AB5826" i="2"/>
  <c r="AB5827" i="2"/>
  <c r="AB5828" i="2"/>
  <c r="AB5829" i="2"/>
  <c r="AB5830" i="2"/>
  <c r="AB5831" i="2"/>
  <c r="AB5832" i="2"/>
  <c r="AB5833" i="2"/>
  <c r="AB5834" i="2"/>
  <c r="AB5835" i="2"/>
  <c r="AB5836" i="2"/>
  <c r="AB5837" i="2"/>
  <c r="AB5838" i="2"/>
  <c r="AB5839" i="2"/>
  <c r="AB5840" i="2"/>
  <c r="AB5841" i="2"/>
  <c r="AB5842" i="2"/>
  <c r="AB5843" i="2"/>
  <c r="AB5844" i="2"/>
  <c r="AB5845" i="2"/>
  <c r="AB5846" i="2"/>
  <c r="AB5847" i="2"/>
  <c r="AB5848" i="2"/>
  <c r="AB5849" i="2"/>
  <c r="AB5850" i="2"/>
  <c r="AB5851" i="2"/>
  <c r="AB5852" i="2"/>
  <c r="AB5853" i="2"/>
  <c r="AB5854" i="2"/>
  <c r="AB5855" i="2"/>
  <c r="AB5856" i="2"/>
  <c r="AB5857" i="2"/>
  <c r="AB5858" i="2"/>
  <c r="AB5859" i="2"/>
  <c r="AB5860" i="2"/>
  <c r="AB5861" i="2"/>
  <c r="AB5862" i="2"/>
  <c r="AB5863" i="2"/>
  <c r="AB5864" i="2"/>
  <c r="AB5865" i="2"/>
  <c r="AB5866" i="2"/>
  <c r="AB5867" i="2"/>
  <c r="AB5868" i="2"/>
  <c r="AB5869" i="2"/>
  <c r="AB5870" i="2"/>
  <c r="AB5871" i="2"/>
  <c r="AB5872" i="2"/>
  <c r="AB5873" i="2"/>
  <c r="AB5874" i="2"/>
  <c r="AB5875" i="2"/>
  <c r="AB5876" i="2"/>
  <c r="AB5877" i="2"/>
  <c r="AB5878" i="2"/>
  <c r="AB5879" i="2"/>
  <c r="AB5880" i="2"/>
  <c r="AB5881" i="2"/>
  <c r="AB5882" i="2"/>
  <c r="AB5883" i="2"/>
  <c r="AB5884" i="2"/>
  <c r="AB5885" i="2"/>
  <c r="AB5886" i="2"/>
  <c r="AB5887" i="2"/>
  <c r="AB5888" i="2"/>
  <c r="AB5889" i="2"/>
  <c r="AB5890" i="2"/>
  <c r="AB5891" i="2"/>
  <c r="AB5892" i="2"/>
  <c r="AB5893" i="2"/>
  <c r="AB5894" i="2"/>
  <c r="AB5895" i="2"/>
  <c r="AB5896" i="2"/>
  <c r="AB5897" i="2"/>
  <c r="AB5898" i="2"/>
  <c r="AB5899" i="2"/>
  <c r="AB5900" i="2"/>
  <c r="AB5901" i="2"/>
  <c r="AB5902" i="2"/>
  <c r="AB5903" i="2"/>
  <c r="AB5904" i="2"/>
  <c r="AB5905" i="2"/>
  <c r="AB5906" i="2"/>
  <c r="AB5907" i="2"/>
  <c r="AB5908" i="2"/>
  <c r="AB5909" i="2"/>
  <c r="AB5910" i="2"/>
  <c r="AB5911" i="2"/>
  <c r="AB5912" i="2"/>
  <c r="AB5913" i="2"/>
  <c r="AB5914" i="2"/>
  <c r="AB5915" i="2"/>
  <c r="AB5916" i="2"/>
  <c r="AB5917" i="2"/>
  <c r="AB5918" i="2"/>
  <c r="AB5919" i="2"/>
  <c r="AB5920" i="2"/>
  <c r="AB5921" i="2"/>
  <c r="AB5922" i="2"/>
  <c r="AB5923" i="2"/>
  <c r="AB5924" i="2"/>
  <c r="AB5925" i="2"/>
  <c r="AB5926" i="2"/>
  <c r="AB5927" i="2"/>
  <c r="AB5928" i="2"/>
  <c r="AB5929" i="2"/>
  <c r="AB5930" i="2"/>
  <c r="AB5931" i="2"/>
  <c r="AB5932" i="2"/>
  <c r="AB5933" i="2"/>
  <c r="AB5934" i="2"/>
  <c r="AB5935" i="2"/>
  <c r="AB5936" i="2"/>
  <c r="AB5937" i="2"/>
  <c r="AB5938" i="2"/>
  <c r="AB5939" i="2"/>
  <c r="AB5940" i="2"/>
  <c r="AB5941" i="2"/>
  <c r="AB5942" i="2"/>
  <c r="AB5943" i="2"/>
  <c r="AB5944" i="2"/>
  <c r="AB5945" i="2"/>
  <c r="AB5946" i="2"/>
  <c r="AB5947" i="2"/>
  <c r="AB5948" i="2"/>
  <c r="AB5949" i="2"/>
  <c r="AB5950" i="2"/>
  <c r="AB5951" i="2"/>
  <c r="AB5952" i="2"/>
  <c r="AB5953" i="2"/>
  <c r="AB5954" i="2"/>
  <c r="AB5955" i="2"/>
  <c r="AB5956" i="2"/>
  <c r="AB5957" i="2"/>
  <c r="AB5958" i="2"/>
  <c r="AB5959" i="2"/>
  <c r="AB5960" i="2"/>
  <c r="AB5961" i="2"/>
  <c r="AB5962" i="2"/>
  <c r="AB5963" i="2"/>
  <c r="AB5964" i="2"/>
  <c r="AB5965" i="2"/>
  <c r="AB5966" i="2"/>
  <c r="AB5967" i="2"/>
  <c r="AB5968" i="2"/>
  <c r="AB5969" i="2"/>
  <c r="AB5970" i="2"/>
  <c r="AB5971" i="2"/>
  <c r="AB5972" i="2"/>
  <c r="AB5973" i="2"/>
  <c r="AB5974" i="2"/>
  <c r="AB5975" i="2"/>
  <c r="AB5976" i="2"/>
  <c r="AB5977" i="2"/>
  <c r="AB5978" i="2"/>
  <c r="AB5979" i="2"/>
  <c r="AB5980" i="2"/>
  <c r="AB5981" i="2"/>
  <c r="AB5982" i="2"/>
  <c r="AB5983" i="2"/>
  <c r="AB5984" i="2"/>
  <c r="AB5985" i="2"/>
  <c r="AB5986" i="2"/>
  <c r="AB5987" i="2"/>
  <c r="AB5988" i="2"/>
  <c r="AB5989" i="2"/>
  <c r="AB5990" i="2"/>
  <c r="AB5991" i="2"/>
  <c r="AB5992" i="2"/>
  <c r="AB5993" i="2"/>
  <c r="AB5994" i="2"/>
  <c r="AB5995" i="2"/>
  <c r="AB5996" i="2"/>
  <c r="AB5997" i="2"/>
  <c r="AB5998" i="2"/>
  <c r="AB5999" i="2"/>
  <c r="AB6000" i="2"/>
  <c r="AB6001" i="2"/>
  <c r="AB6002" i="2"/>
  <c r="AB6003" i="2"/>
  <c r="AB6004" i="2"/>
  <c r="AB6005" i="2"/>
  <c r="AB6006" i="2"/>
  <c r="AB6007" i="2"/>
  <c r="AB6008" i="2"/>
  <c r="AB6009" i="2"/>
  <c r="AB6010" i="2"/>
  <c r="AB6011" i="2"/>
  <c r="AB6012" i="2"/>
  <c r="AB6013" i="2"/>
  <c r="AB6014" i="2"/>
  <c r="AB6015" i="2"/>
  <c r="AB6016" i="2"/>
  <c r="AB6017" i="2"/>
  <c r="AB6018" i="2"/>
  <c r="AB6019" i="2"/>
  <c r="AB6020" i="2"/>
  <c r="AB6021" i="2"/>
  <c r="AB6022" i="2"/>
  <c r="AB6023" i="2"/>
  <c r="AB6024" i="2"/>
  <c r="AB6025" i="2"/>
  <c r="AB6026" i="2"/>
  <c r="AB6027" i="2"/>
  <c r="AB6028" i="2"/>
  <c r="AB6029" i="2"/>
  <c r="AB6030" i="2"/>
  <c r="AB6031" i="2"/>
  <c r="AB6032" i="2"/>
  <c r="AB6033" i="2"/>
  <c r="AB6034" i="2"/>
  <c r="AB6035" i="2"/>
  <c r="AB6036" i="2"/>
  <c r="AB6037" i="2"/>
  <c r="AB6038" i="2"/>
  <c r="AB6039" i="2"/>
  <c r="AB6040" i="2"/>
  <c r="AB6041" i="2"/>
  <c r="AB6042" i="2"/>
  <c r="AB6043" i="2"/>
  <c r="AB6044" i="2"/>
  <c r="AB6045" i="2"/>
  <c r="AB6046" i="2"/>
  <c r="AB6047" i="2"/>
  <c r="AB6048" i="2"/>
  <c r="AB6049" i="2"/>
  <c r="AB6050" i="2"/>
  <c r="AB6051" i="2"/>
  <c r="AB6052" i="2"/>
  <c r="AB6053" i="2"/>
  <c r="AB6054" i="2"/>
  <c r="AB6055" i="2"/>
  <c r="AB6056" i="2"/>
  <c r="AB6057" i="2"/>
  <c r="AB6058" i="2"/>
  <c r="AB6059" i="2"/>
  <c r="AB6060" i="2"/>
  <c r="AB6061" i="2"/>
  <c r="AB6062" i="2"/>
  <c r="AB6063" i="2"/>
  <c r="AB6064" i="2"/>
  <c r="AB6065" i="2"/>
  <c r="AB6066" i="2"/>
  <c r="AB6067" i="2"/>
  <c r="AB6068" i="2"/>
  <c r="AB6069" i="2"/>
  <c r="AB6070" i="2"/>
  <c r="AB6071" i="2"/>
  <c r="AB6072" i="2"/>
  <c r="AB6073" i="2"/>
  <c r="AB6074" i="2"/>
  <c r="AB6075" i="2"/>
  <c r="AB6076" i="2"/>
  <c r="AB6077" i="2"/>
  <c r="AB6078" i="2"/>
  <c r="AB6079" i="2"/>
  <c r="AB6080" i="2"/>
  <c r="AB6081" i="2"/>
  <c r="AB6082" i="2"/>
  <c r="AB6083" i="2"/>
  <c r="AB6084" i="2"/>
  <c r="AB6085" i="2"/>
  <c r="AB6086" i="2"/>
  <c r="AB6087" i="2"/>
  <c r="AB6088" i="2"/>
  <c r="AB6089" i="2"/>
  <c r="AB6090" i="2"/>
  <c r="AB6091" i="2"/>
  <c r="AB6092" i="2"/>
  <c r="AB6093" i="2"/>
  <c r="AB6094" i="2"/>
  <c r="AB6095" i="2"/>
  <c r="AB6096" i="2"/>
  <c r="AB6097" i="2"/>
  <c r="AB6098" i="2"/>
  <c r="AB6099" i="2"/>
  <c r="AB6100" i="2"/>
  <c r="AB6101" i="2"/>
  <c r="AB6102" i="2"/>
  <c r="AB6103" i="2"/>
  <c r="AB6104" i="2"/>
  <c r="AB6105" i="2"/>
  <c r="AB6106" i="2"/>
  <c r="AB6107" i="2"/>
  <c r="AB6108" i="2"/>
  <c r="AB6109" i="2"/>
  <c r="AB6110" i="2"/>
  <c r="AB6111" i="2"/>
  <c r="AB6112" i="2"/>
  <c r="AB6113" i="2"/>
  <c r="AB6114" i="2"/>
  <c r="AB6115" i="2"/>
  <c r="AB6116" i="2"/>
  <c r="AB6117" i="2"/>
  <c r="AB6118" i="2"/>
  <c r="AB6119" i="2"/>
  <c r="AB6120" i="2"/>
  <c r="AB6121" i="2"/>
  <c r="AB6122" i="2"/>
  <c r="AB6123" i="2"/>
  <c r="AB6124" i="2"/>
  <c r="AB6125" i="2"/>
  <c r="AB6126" i="2"/>
  <c r="AB6127" i="2"/>
  <c r="AB6128" i="2"/>
  <c r="AB6129" i="2"/>
  <c r="AB6130" i="2"/>
  <c r="AB6131" i="2"/>
  <c r="AB6132" i="2"/>
  <c r="AB6133" i="2"/>
  <c r="AB6134" i="2"/>
  <c r="AB6135" i="2"/>
  <c r="AB6136" i="2"/>
  <c r="AB6137" i="2"/>
  <c r="AB6138" i="2"/>
  <c r="AB6139" i="2"/>
  <c r="AB6140" i="2"/>
  <c r="AB6141" i="2"/>
  <c r="AB6142" i="2"/>
  <c r="AB6143" i="2"/>
  <c r="AB6144" i="2"/>
  <c r="AB6145" i="2"/>
  <c r="AB6146" i="2"/>
  <c r="AB6147" i="2"/>
  <c r="AB6148" i="2"/>
  <c r="AB6149" i="2"/>
  <c r="AB6150" i="2"/>
  <c r="AB6151" i="2"/>
  <c r="AB6152" i="2"/>
  <c r="AB6153" i="2"/>
  <c r="AB6154" i="2"/>
  <c r="AB6155" i="2"/>
  <c r="AB6156" i="2"/>
  <c r="AB6157" i="2"/>
  <c r="AB6158" i="2"/>
  <c r="AB6159" i="2"/>
  <c r="AB6160" i="2"/>
  <c r="AB6161" i="2"/>
  <c r="AB6162" i="2"/>
  <c r="AB6163" i="2"/>
  <c r="AB6164" i="2"/>
  <c r="AB6165" i="2"/>
  <c r="AB6166" i="2"/>
  <c r="AB6167" i="2"/>
  <c r="AB6168" i="2"/>
  <c r="AB6169" i="2"/>
  <c r="AB6170" i="2"/>
  <c r="AB6171" i="2"/>
  <c r="AB6172" i="2"/>
  <c r="AB6173" i="2"/>
  <c r="AB6174" i="2"/>
  <c r="AB6175" i="2"/>
  <c r="AB6176" i="2"/>
  <c r="AB6177" i="2"/>
  <c r="AB6178" i="2"/>
  <c r="AB6179" i="2"/>
  <c r="AB6180" i="2"/>
  <c r="AB6181" i="2"/>
  <c r="AB6182" i="2"/>
  <c r="AB6183" i="2"/>
  <c r="AB6184" i="2"/>
  <c r="AB6185" i="2"/>
  <c r="AB6186" i="2"/>
  <c r="AB6187" i="2"/>
  <c r="AB6188" i="2"/>
  <c r="AB6189" i="2"/>
  <c r="AB6190" i="2"/>
  <c r="AB6191" i="2"/>
  <c r="AB6192" i="2"/>
  <c r="AB6193" i="2"/>
  <c r="AB6194" i="2"/>
  <c r="AB6195" i="2"/>
  <c r="AB6196" i="2"/>
  <c r="AB6197" i="2"/>
  <c r="AB6198" i="2"/>
  <c r="AB6199" i="2"/>
  <c r="AB6200" i="2"/>
  <c r="AB6201" i="2"/>
  <c r="AB6202" i="2"/>
  <c r="AB6203" i="2"/>
  <c r="AB6204" i="2"/>
  <c r="AB6205" i="2"/>
  <c r="AB6206" i="2"/>
  <c r="AB6207" i="2"/>
  <c r="AB6208" i="2"/>
  <c r="AB6209" i="2"/>
  <c r="AB6210" i="2"/>
  <c r="AB6211" i="2"/>
  <c r="AB6212" i="2"/>
  <c r="AB6213" i="2"/>
  <c r="AB6214" i="2"/>
  <c r="AB6215" i="2"/>
  <c r="AB6216" i="2"/>
  <c r="AB6217" i="2"/>
  <c r="AB6218" i="2"/>
  <c r="AB6219" i="2"/>
  <c r="AB6220" i="2"/>
  <c r="AB6221" i="2"/>
  <c r="AB6222" i="2"/>
  <c r="AB6223" i="2"/>
  <c r="AB6224" i="2"/>
  <c r="AB6225" i="2"/>
  <c r="AB6226" i="2"/>
  <c r="AB6227" i="2"/>
  <c r="AB6228" i="2"/>
  <c r="AB6229" i="2"/>
  <c r="AB6230" i="2"/>
  <c r="AB6231" i="2"/>
  <c r="AB6232" i="2"/>
  <c r="AB6233" i="2"/>
  <c r="AB6234" i="2"/>
  <c r="AB6235" i="2"/>
  <c r="AB6236" i="2"/>
  <c r="AB6237" i="2"/>
  <c r="AB6238" i="2"/>
  <c r="AB6239" i="2"/>
  <c r="AB6240" i="2"/>
  <c r="AB6241" i="2"/>
  <c r="AB6242" i="2"/>
  <c r="AB6243" i="2"/>
  <c r="AB6244" i="2"/>
  <c r="AB6245" i="2"/>
  <c r="AB6246" i="2"/>
  <c r="AB6247" i="2"/>
  <c r="AB6248" i="2"/>
  <c r="AB6249" i="2"/>
  <c r="AB6250" i="2"/>
  <c r="AB6251" i="2"/>
  <c r="AB6252" i="2"/>
  <c r="AB6253" i="2"/>
  <c r="AB6254" i="2"/>
  <c r="AB6255" i="2"/>
  <c r="AB6256" i="2"/>
  <c r="AB6257" i="2"/>
  <c r="AB6258" i="2"/>
  <c r="AB6259" i="2"/>
  <c r="AB6260" i="2"/>
  <c r="AB6261" i="2"/>
  <c r="AB6262" i="2"/>
  <c r="AB6263" i="2"/>
  <c r="AB6264" i="2"/>
  <c r="AB6265" i="2"/>
  <c r="AB6266" i="2"/>
  <c r="AB6267" i="2"/>
  <c r="AB6268" i="2"/>
  <c r="AB6269" i="2"/>
  <c r="AB6270" i="2"/>
  <c r="AB6271" i="2"/>
  <c r="AB6272" i="2"/>
  <c r="AB6273" i="2"/>
  <c r="AB6274" i="2"/>
  <c r="AB6275" i="2"/>
  <c r="AB6276" i="2"/>
  <c r="AB6277" i="2"/>
  <c r="AB6278" i="2"/>
  <c r="AB6279" i="2"/>
  <c r="AB6280" i="2"/>
  <c r="AB6281" i="2"/>
  <c r="AB6282" i="2"/>
  <c r="AB6283" i="2"/>
  <c r="AB6284" i="2"/>
  <c r="AB6285" i="2"/>
  <c r="AB6286" i="2"/>
  <c r="AB6287" i="2"/>
  <c r="AB6288" i="2"/>
  <c r="AB6289" i="2"/>
  <c r="AB6290" i="2"/>
  <c r="AB6291" i="2"/>
  <c r="AB6292" i="2"/>
  <c r="AB6293" i="2"/>
  <c r="AB6294" i="2"/>
  <c r="AB6295" i="2"/>
  <c r="AB6296" i="2"/>
  <c r="AB6297" i="2"/>
  <c r="AB6298" i="2"/>
  <c r="AB6299" i="2"/>
  <c r="AB6300" i="2"/>
  <c r="AB6301" i="2"/>
  <c r="AB6302" i="2"/>
  <c r="AB6303" i="2"/>
  <c r="AB6304" i="2"/>
  <c r="AB6305" i="2"/>
  <c r="AB6306" i="2"/>
  <c r="AB6307" i="2"/>
  <c r="AB6308" i="2"/>
  <c r="AB6309" i="2"/>
  <c r="AB6310" i="2"/>
  <c r="AB6311" i="2"/>
  <c r="AB6312" i="2"/>
  <c r="AB6313" i="2"/>
  <c r="AB6314" i="2"/>
  <c r="AB6315" i="2"/>
  <c r="AB6316" i="2"/>
  <c r="AB6317" i="2"/>
  <c r="AB6318" i="2"/>
  <c r="AB6319" i="2"/>
  <c r="AB6320" i="2"/>
  <c r="AB6321" i="2"/>
  <c r="AB6322" i="2"/>
  <c r="AB6323" i="2"/>
  <c r="AB6324" i="2"/>
  <c r="AB6325" i="2"/>
  <c r="AB6326" i="2"/>
  <c r="AB6327" i="2"/>
  <c r="AB6328" i="2"/>
  <c r="AB6329" i="2"/>
  <c r="AB6330" i="2"/>
  <c r="AB6331" i="2"/>
  <c r="AB6332" i="2"/>
  <c r="AB6333" i="2"/>
  <c r="AB6334" i="2"/>
  <c r="AB6335" i="2"/>
  <c r="AB6336" i="2"/>
  <c r="AB6337" i="2"/>
  <c r="AB6338" i="2"/>
  <c r="AB6339" i="2"/>
  <c r="AB6340" i="2"/>
  <c r="AB6341" i="2"/>
  <c r="AB6342" i="2"/>
  <c r="AB6343" i="2"/>
  <c r="AB6344" i="2"/>
  <c r="AB6345" i="2"/>
  <c r="AB6346" i="2"/>
  <c r="AB6347" i="2"/>
  <c r="AB6348" i="2"/>
  <c r="AB6349" i="2"/>
  <c r="AB6350" i="2"/>
  <c r="AB6351" i="2"/>
  <c r="AB6352" i="2"/>
  <c r="AB6353" i="2"/>
  <c r="AB6354" i="2"/>
  <c r="AB6355" i="2"/>
  <c r="AB6356" i="2"/>
  <c r="AB6357" i="2"/>
  <c r="AB6358" i="2"/>
  <c r="AB6359" i="2"/>
  <c r="AB6360" i="2"/>
  <c r="AB6361" i="2"/>
  <c r="AB6362" i="2"/>
  <c r="AB6363" i="2"/>
  <c r="AB6364" i="2"/>
  <c r="AB6365" i="2"/>
  <c r="AB6366" i="2"/>
  <c r="AB6367" i="2"/>
  <c r="AB6368" i="2"/>
  <c r="AB6369" i="2"/>
  <c r="AB6370" i="2"/>
  <c r="AB6371" i="2"/>
  <c r="AB6372" i="2"/>
  <c r="AB6373" i="2"/>
  <c r="AB6374" i="2"/>
  <c r="AB6375" i="2"/>
  <c r="AB6376" i="2"/>
  <c r="AB6377" i="2"/>
  <c r="AB6378" i="2"/>
  <c r="AB6379" i="2"/>
  <c r="AB6380" i="2"/>
  <c r="AB6381" i="2"/>
  <c r="AB6382" i="2"/>
  <c r="AB6383" i="2"/>
  <c r="AB6384" i="2"/>
  <c r="AB6385" i="2"/>
  <c r="AB6386" i="2"/>
  <c r="AB6387" i="2"/>
  <c r="AB6388" i="2"/>
  <c r="AB6389" i="2"/>
  <c r="AB6390" i="2"/>
  <c r="AB6391" i="2"/>
  <c r="AB6392" i="2"/>
  <c r="AB6393" i="2"/>
  <c r="AB6394" i="2"/>
  <c r="AB6395" i="2"/>
  <c r="AB6396" i="2"/>
  <c r="AB6397" i="2"/>
  <c r="AB6398" i="2"/>
  <c r="AB6399" i="2"/>
  <c r="AB6400" i="2"/>
  <c r="AB6401" i="2"/>
  <c r="AB6402" i="2"/>
  <c r="AB6403" i="2"/>
  <c r="AB6404" i="2"/>
  <c r="AB6405" i="2"/>
  <c r="AB6406" i="2"/>
  <c r="AB6407" i="2"/>
  <c r="AB6408" i="2"/>
  <c r="AB6409" i="2"/>
  <c r="AB6410" i="2"/>
  <c r="AB6411" i="2"/>
  <c r="AB6412" i="2"/>
  <c r="AB6413" i="2"/>
  <c r="AB6414" i="2"/>
  <c r="AB6415" i="2"/>
  <c r="AB6416" i="2"/>
  <c r="AB6417" i="2"/>
  <c r="AB6418" i="2"/>
  <c r="AB6419" i="2"/>
  <c r="AB6420" i="2"/>
  <c r="AB6421" i="2"/>
  <c r="AB6422" i="2"/>
  <c r="AB6423" i="2"/>
  <c r="AB6424" i="2"/>
  <c r="AB6425" i="2"/>
  <c r="AB6426" i="2"/>
  <c r="AB6427" i="2"/>
  <c r="AB6428" i="2"/>
  <c r="AB6429" i="2"/>
  <c r="AB6430" i="2"/>
  <c r="AB6431" i="2"/>
  <c r="AB6432" i="2"/>
  <c r="AB6433" i="2"/>
  <c r="AB6434" i="2"/>
  <c r="AB6435" i="2"/>
  <c r="AB6436" i="2"/>
  <c r="AB6437" i="2"/>
  <c r="AB6438" i="2"/>
  <c r="AB6439" i="2"/>
  <c r="AB6440" i="2"/>
  <c r="AB6441" i="2"/>
  <c r="AB6442" i="2"/>
  <c r="AB6443" i="2"/>
  <c r="AB6444" i="2"/>
  <c r="AB6445" i="2"/>
  <c r="AB6446" i="2"/>
  <c r="AB6447" i="2"/>
  <c r="AB6448" i="2"/>
  <c r="AB6449" i="2"/>
  <c r="AB6450" i="2"/>
  <c r="AB6451" i="2"/>
  <c r="AB6452" i="2"/>
  <c r="AB6453" i="2"/>
  <c r="AB6454" i="2"/>
  <c r="AB6455" i="2"/>
  <c r="AB6456" i="2"/>
  <c r="AB6457" i="2"/>
  <c r="AB6458" i="2"/>
  <c r="AB6459" i="2"/>
  <c r="AB6460" i="2"/>
  <c r="AB6461" i="2"/>
  <c r="AB6462" i="2"/>
  <c r="AB6463" i="2"/>
  <c r="AB6464" i="2"/>
  <c r="AB6465" i="2"/>
  <c r="AB6466" i="2"/>
  <c r="AB6467" i="2"/>
  <c r="AB6468" i="2"/>
  <c r="AB6469" i="2"/>
  <c r="AB6470" i="2"/>
  <c r="AB6471" i="2"/>
  <c r="AB6472" i="2"/>
  <c r="AB6473" i="2"/>
  <c r="AB6474" i="2"/>
  <c r="AB6475" i="2"/>
  <c r="AB6476" i="2"/>
  <c r="AB6477" i="2"/>
  <c r="AB6478" i="2"/>
  <c r="AB6479" i="2"/>
  <c r="AB6480" i="2"/>
  <c r="AB6481" i="2"/>
  <c r="AB6482" i="2"/>
  <c r="AB6483" i="2"/>
  <c r="AB6484" i="2"/>
  <c r="AB6485" i="2"/>
  <c r="AB6486" i="2"/>
  <c r="AB6487" i="2"/>
  <c r="AB6488" i="2"/>
  <c r="AB6489" i="2"/>
  <c r="AB6490" i="2"/>
  <c r="AB6491" i="2"/>
  <c r="AB6492" i="2"/>
  <c r="AB6493" i="2"/>
  <c r="AB6494" i="2"/>
  <c r="AB6495" i="2"/>
  <c r="AB6496" i="2"/>
  <c r="AB6497" i="2"/>
  <c r="AB6498" i="2"/>
  <c r="AB6499" i="2"/>
  <c r="AB6500" i="2"/>
  <c r="AB6501" i="2"/>
  <c r="AB6502" i="2"/>
  <c r="AB6503" i="2"/>
  <c r="AB6504" i="2"/>
  <c r="AB6505" i="2"/>
  <c r="AB6506" i="2"/>
  <c r="AB6507" i="2"/>
  <c r="AB6508" i="2"/>
  <c r="AB6509" i="2"/>
  <c r="AB6510" i="2"/>
  <c r="AB6511" i="2"/>
  <c r="AB6512" i="2"/>
  <c r="AB6513" i="2"/>
  <c r="AB6514" i="2"/>
  <c r="AB6515" i="2"/>
  <c r="AB6516" i="2"/>
  <c r="AB6517" i="2"/>
  <c r="AB6518" i="2"/>
  <c r="AB6519" i="2"/>
  <c r="AB6520" i="2"/>
  <c r="AB6521" i="2"/>
  <c r="AB6522" i="2"/>
  <c r="AB6523" i="2"/>
  <c r="AB6524" i="2"/>
  <c r="AB6525" i="2"/>
  <c r="AB6526" i="2"/>
  <c r="AB6527" i="2"/>
  <c r="AB6528" i="2"/>
  <c r="AB6529" i="2"/>
  <c r="AB6530" i="2"/>
  <c r="AB6531" i="2"/>
  <c r="AB6532" i="2"/>
  <c r="AB6533" i="2"/>
  <c r="AB6534" i="2"/>
  <c r="AB6535" i="2"/>
  <c r="AB6536" i="2"/>
  <c r="AB6537" i="2"/>
  <c r="AB6538" i="2"/>
  <c r="AB6539" i="2"/>
  <c r="AB6540" i="2"/>
  <c r="AB6541" i="2"/>
  <c r="AB6542" i="2"/>
  <c r="AB6543" i="2"/>
  <c r="AB6544" i="2"/>
  <c r="AB6545" i="2"/>
  <c r="AB6546" i="2"/>
  <c r="AB6547" i="2"/>
  <c r="AB6548" i="2"/>
  <c r="AB6549" i="2"/>
  <c r="AB6550" i="2"/>
  <c r="AB6551" i="2"/>
  <c r="AB6552" i="2"/>
  <c r="AB6553" i="2"/>
  <c r="AB6554" i="2"/>
  <c r="AB6555" i="2"/>
  <c r="AB6556" i="2"/>
  <c r="AB6557" i="2"/>
  <c r="AB6558" i="2"/>
  <c r="AB6559" i="2"/>
  <c r="AB6560" i="2"/>
  <c r="AB6561" i="2"/>
  <c r="AB6562" i="2"/>
  <c r="AB6563" i="2"/>
  <c r="AB6564" i="2"/>
  <c r="AB6565" i="2"/>
  <c r="AB6566" i="2"/>
  <c r="AB6567" i="2"/>
  <c r="AB6568" i="2"/>
  <c r="AB6569" i="2"/>
  <c r="AB6570" i="2"/>
  <c r="AB6571" i="2"/>
  <c r="AB6572" i="2"/>
  <c r="AB6573" i="2"/>
  <c r="AB6574" i="2"/>
  <c r="AB6575" i="2"/>
  <c r="AB6576" i="2"/>
  <c r="AB6577" i="2"/>
  <c r="AB6578" i="2"/>
  <c r="AB6579" i="2"/>
  <c r="AB6580" i="2"/>
  <c r="AB6581" i="2"/>
  <c r="AB6582" i="2"/>
  <c r="AB6583" i="2"/>
  <c r="AB6584" i="2"/>
  <c r="AB6585" i="2"/>
  <c r="AB6586" i="2"/>
  <c r="AB6587" i="2"/>
  <c r="AB6588" i="2"/>
  <c r="AB6589" i="2"/>
  <c r="AB6590" i="2"/>
  <c r="AB6591" i="2"/>
  <c r="AB6592" i="2"/>
  <c r="AB6593" i="2"/>
  <c r="AB6594" i="2"/>
  <c r="AB6595" i="2"/>
  <c r="AB6596" i="2"/>
  <c r="AB6597" i="2"/>
  <c r="AB6598" i="2"/>
  <c r="AB6599" i="2"/>
  <c r="AB6600" i="2"/>
  <c r="AB6601" i="2"/>
  <c r="AB6602" i="2"/>
  <c r="AB6603" i="2"/>
  <c r="AB6604" i="2"/>
  <c r="AB6605" i="2"/>
  <c r="AB6606" i="2"/>
  <c r="AB6607" i="2"/>
  <c r="AB6608" i="2"/>
  <c r="AB6609" i="2"/>
  <c r="AB6610" i="2"/>
  <c r="AB6611" i="2"/>
  <c r="AB6612" i="2"/>
  <c r="AB6613" i="2"/>
  <c r="AB6614" i="2"/>
  <c r="AB6615" i="2"/>
  <c r="AB6616" i="2"/>
  <c r="AB6617" i="2"/>
  <c r="AB6618" i="2"/>
  <c r="AB6619" i="2"/>
  <c r="AB6620" i="2"/>
  <c r="AB6621" i="2"/>
  <c r="AB6622" i="2"/>
  <c r="AB6623" i="2"/>
  <c r="AB6624" i="2"/>
  <c r="AB6625" i="2"/>
  <c r="AB6626" i="2"/>
  <c r="AB6627" i="2"/>
  <c r="AB6628" i="2"/>
  <c r="AB6629" i="2"/>
  <c r="AB6630" i="2"/>
  <c r="AB6631" i="2"/>
  <c r="AB6632" i="2"/>
  <c r="AB6633" i="2"/>
  <c r="AB6634" i="2"/>
  <c r="AB6635" i="2"/>
  <c r="AB6636" i="2"/>
  <c r="AB6637" i="2"/>
  <c r="AB6638" i="2"/>
  <c r="AB6639" i="2"/>
  <c r="AB6640" i="2"/>
  <c r="AB6641" i="2"/>
  <c r="AB6642" i="2"/>
  <c r="AB6643" i="2"/>
  <c r="AB6644" i="2"/>
  <c r="AB6645" i="2"/>
  <c r="AB6646" i="2"/>
  <c r="AB6647" i="2"/>
  <c r="AB6648" i="2"/>
  <c r="AB6649" i="2"/>
  <c r="AB6650" i="2"/>
  <c r="AB6651" i="2"/>
  <c r="AB6652" i="2"/>
  <c r="AB6653" i="2"/>
  <c r="AB6654" i="2"/>
  <c r="AB6655" i="2"/>
  <c r="AB6656" i="2"/>
  <c r="AB6657" i="2"/>
  <c r="AB6658" i="2"/>
  <c r="AB6659" i="2"/>
  <c r="AB6660" i="2"/>
  <c r="AB6661" i="2"/>
  <c r="AB6662" i="2"/>
  <c r="AB6663" i="2"/>
  <c r="AB6664" i="2"/>
  <c r="AB6665" i="2"/>
  <c r="AB6666" i="2"/>
  <c r="AB6667" i="2"/>
  <c r="AB6668" i="2"/>
  <c r="AB6669" i="2"/>
  <c r="AB6670" i="2"/>
  <c r="AB6671" i="2"/>
  <c r="AB6672" i="2"/>
  <c r="AB6673" i="2"/>
  <c r="AB6674" i="2"/>
  <c r="AB6675" i="2"/>
  <c r="AB6676" i="2"/>
  <c r="AB6677" i="2"/>
  <c r="AB6678" i="2"/>
  <c r="AB6679" i="2"/>
  <c r="AB6680" i="2"/>
  <c r="AB6681" i="2"/>
  <c r="AB6682" i="2"/>
  <c r="AB6683" i="2"/>
  <c r="AB6684" i="2"/>
  <c r="AB6685" i="2"/>
  <c r="AB6686" i="2"/>
  <c r="AB6687" i="2"/>
  <c r="AB6688" i="2"/>
  <c r="AB6689" i="2"/>
  <c r="AB6690" i="2"/>
  <c r="AB6691" i="2"/>
  <c r="AB6692" i="2"/>
  <c r="AB6693" i="2"/>
  <c r="AB6694" i="2"/>
  <c r="AB6695" i="2"/>
  <c r="AB6696" i="2"/>
  <c r="AB6697" i="2"/>
  <c r="AB6698" i="2"/>
  <c r="AB6699" i="2"/>
  <c r="AB6700" i="2"/>
  <c r="AB6701" i="2"/>
  <c r="AB6702" i="2"/>
  <c r="AB6703" i="2"/>
  <c r="AB6704" i="2"/>
  <c r="AB6705" i="2"/>
  <c r="AB6706" i="2"/>
  <c r="AB6707" i="2"/>
  <c r="AB6708" i="2"/>
  <c r="AB6709" i="2"/>
  <c r="AB6710" i="2"/>
  <c r="AB6711" i="2"/>
  <c r="AB6712" i="2"/>
  <c r="AB6713" i="2"/>
  <c r="AB6714" i="2"/>
  <c r="AB6715" i="2"/>
  <c r="AB6716" i="2"/>
  <c r="AB6717" i="2"/>
  <c r="AB6718" i="2"/>
  <c r="AB6719" i="2"/>
  <c r="AB6720" i="2"/>
  <c r="AB6721" i="2"/>
  <c r="AB6722" i="2"/>
  <c r="AB6723" i="2"/>
  <c r="AB6724" i="2"/>
  <c r="AB6725" i="2"/>
  <c r="AB6726" i="2"/>
  <c r="AB6727" i="2"/>
  <c r="AB6728" i="2"/>
  <c r="AB6729" i="2"/>
  <c r="AB6730" i="2"/>
  <c r="AB6731" i="2"/>
  <c r="AB6732" i="2"/>
  <c r="AB6733" i="2"/>
  <c r="AB6734" i="2"/>
  <c r="AB6735" i="2"/>
  <c r="AB6736" i="2"/>
  <c r="AB6737" i="2"/>
  <c r="AB6738" i="2"/>
  <c r="AB6739" i="2"/>
  <c r="AB6740" i="2"/>
  <c r="AB6741" i="2"/>
  <c r="AB6742" i="2"/>
  <c r="AB6743" i="2"/>
  <c r="AB6744" i="2"/>
  <c r="AB6745" i="2"/>
  <c r="AB6746" i="2"/>
  <c r="AB6747" i="2"/>
  <c r="AB6748" i="2"/>
  <c r="AB6749" i="2"/>
  <c r="AB6750" i="2"/>
  <c r="AB6751" i="2"/>
  <c r="AB6752" i="2"/>
  <c r="AB6753" i="2"/>
  <c r="AB6754" i="2"/>
  <c r="AB6755" i="2"/>
  <c r="AB6756" i="2"/>
  <c r="AB6757" i="2"/>
  <c r="AB6758" i="2"/>
  <c r="AB6759" i="2"/>
  <c r="AB6760" i="2"/>
  <c r="AB6761" i="2"/>
  <c r="AB6762" i="2"/>
  <c r="AB6763" i="2"/>
  <c r="AB6764" i="2"/>
  <c r="AB6765" i="2"/>
  <c r="AB6766" i="2"/>
  <c r="AB6767" i="2"/>
  <c r="AB6768" i="2"/>
  <c r="AB6769" i="2"/>
  <c r="AB6770" i="2"/>
  <c r="AB6771" i="2"/>
  <c r="AB6772" i="2"/>
  <c r="AB6773" i="2"/>
  <c r="AB6774" i="2"/>
  <c r="AB6775" i="2"/>
  <c r="AB6776" i="2"/>
  <c r="AB6777" i="2"/>
  <c r="AB6778" i="2"/>
  <c r="AB6779" i="2"/>
  <c r="AB6780" i="2"/>
  <c r="AB6781" i="2"/>
  <c r="AB6782" i="2"/>
  <c r="AB6783" i="2"/>
  <c r="AB6784" i="2"/>
  <c r="AB6785" i="2"/>
  <c r="AB6786" i="2"/>
  <c r="AB6787" i="2"/>
  <c r="AB6788" i="2"/>
  <c r="AB6789" i="2"/>
  <c r="AB6790" i="2"/>
  <c r="AB6791" i="2"/>
  <c r="AB6792" i="2"/>
  <c r="AB6793" i="2"/>
  <c r="AB6794" i="2"/>
  <c r="AB6795" i="2"/>
  <c r="AB6796" i="2"/>
  <c r="AB6797" i="2"/>
  <c r="AB6798" i="2"/>
  <c r="AB6799" i="2"/>
  <c r="AB6800" i="2"/>
  <c r="AB6801" i="2"/>
  <c r="AB6802" i="2"/>
  <c r="AB6803" i="2"/>
  <c r="AB6804" i="2"/>
  <c r="AB6805" i="2"/>
  <c r="AB6806" i="2"/>
  <c r="AB6807" i="2"/>
  <c r="AB6808" i="2"/>
  <c r="AB6809" i="2"/>
  <c r="AB6810" i="2"/>
  <c r="AB6811" i="2"/>
  <c r="AB6812" i="2"/>
  <c r="AB6813" i="2"/>
  <c r="AB6814" i="2"/>
  <c r="AB6815" i="2"/>
  <c r="AB6816" i="2"/>
  <c r="AB6817" i="2"/>
  <c r="AB6818" i="2"/>
  <c r="AB6819" i="2"/>
  <c r="AB6820" i="2"/>
  <c r="AB6821" i="2"/>
  <c r="AB6822" i="2"/>
  <c r="AB6823" i="2"/>
  <c r="AB6824" i="2"/>
  <c r="AB6825" i="2"/>
  <c r="AB6826" i="2"/>
  <c r="AB6827" i="2"/>
  <c r="AB6828" i="2"/>
  <c r="AB6829" i="2"/>
  <c r="AB6830" i="2"/>
  <c r="AB6831" i="2"/>
  <c r="AB6832" i="2"/>
  <c r="AB6833" i="2"/>
  <c r="AB6834" i="2"/>
  <c r="AB6835" i="2"/>
  <c r="AB6836" i="2"/>
  <c r="AB6837" i="2"/>
  <c r="AB6838" i="2"/>
  <c r="AB6839" i="2"/>
  <c r="AB6840" i="2"/>
  <c r="AB6841" i="2"/>
  <c r="AB6842" i="2"/>
  <c r="AB6843" i="2"/>
  <c r="AB6844" i="2"/>
  <c r="AB6845" i="2"/>
  <c r="AB6846" i="2"/>
  <c r="AB6847" i="2"/>
  <c r="AB6848" i="2"/>
  <c r="AB6849" i="2"/>
  <c r="AB6850" i="2"/>
  <c r="AB6851" i="2"/>
  <c r="AB6852" i="2"/>
  <c r="AB6853" i="2"/>
  <c r="AB6854" i="2"/>
  <c r="AB6855" i="2"/>
  <c r="AB6856" i="2"/>
  <c r="AB6857" i="2"/>
  <c r="AB6858" i="2"/>
  <c r="AB6859" i="2"/>
  <c r="AB6860" i="2"/>
  <c r="AB6861" i="2"/>
  <c r="AB6862" i="2"/>
  <c r="AB6863" i="2"/>
  <c r="AB6864" i="2"/>
  <c r="AB6865" i="2"/>
  <c r="AB6866" i="2"/>
  <c r="AB6867" i="2"/>
  <c r="AB6868" i="2"/>
  <c r="AB6869" i="2"/>
  <c r="AB6870" i="2"/>
  <c r="AB6871" i="2"/>
  <c r="AB6872" i="2"/>
  <c r="AB6873" i="2"/>
  <c r="AB6874" i="2"/>
  <c r="AB6875" i="2"/>
  <c r="AB6876" i="2"/>
  <c r="AB6877" i="2"/>
  <c r="AB6878" i="2"/>
  <c r="AB6879" i="2"/>
  <c r="AB6880" i="2"/>
  <c r="AB6881" i="2"/>
  <c r="AB6882" i="2"/>
  <c r="AB6883" i="2"/>
  <c r="AB6884" i="2"/>
  <c r="AB6885" i="2"/>
  <c r="AB6886" i="2"/>
  <c r="AB6887" i="2"/>
  <c r="AB6888" i="2"/>
  <c r="AB6889" i="2"/>
  <c r="AB6890" i="2"/>
  <c r="AB6891" i="2"/>
  <c r="AB6892" i="2"/>
  <c r="AB6893" i="2"/>
  <c r="AB6894" i="2"/>
  <c r="AB6895" i="2"/>
  <c r="AB6896" i="2"/>
  <c r="AB6897" i="2"/>
  <c r="AB6898" i="2"/>
  <c r="AB6899" i="2"/>
  <c r="AB6900" i="2"/>
  <c r="AB6901" i="2"/>
  <c r="AB6902" i="2"/>
  <c r="AB6903" i="2"/>
  <c r="AB6904" i="2"/>
  <c r="AB6905" i="2"/>
  <c r="AB6906" i="2"/>
  <c r="AB6907" i="2"/>
  <c r="AB6908" i="2"/>
  <c r="AB6909" i="2"/>
  <c r="AB6910" i="2"/>
  <c r="AB6911" i="2"/>
  <c r="AB6912" i="2"/>
  <c r="AB6913" i="2"/>
  <c r="AB6914" i="2"/>
  <c r="AB6915" i="2"/>
  <c r="AB6916" i="2"/>
  <c r="AB6917" i="2"/>
  <c r="AB6918" i="2"/>
  <c r="AB6919" i="2"/>
  <c r="AB6920" i="2"/>
  <c r="AB6921" i="2"/>
  <c r="AB6922" i="2"/>
  <c r="AB6923" i="2"/>
  <c r="AB6924" i="2"/>
  <c r="AB6925" i="2"/>
  <c r="AB6926" i="2"/>
  <c r="AB6927" i="2"/>
  <c r="AB6928" i="2"/>
  <c r="AB6929" i="2"/>
  <c r="AB6930" i="2"/>
  <c r="AB6931" i="2"/>
  <c r="AB6932" i="2"/>
  <c r="AB6933" i="2"/>
  <c r="AB6934" i="2"/>
  <c r="AB6935" i="2"/>
  <c r="AB6936" i="2"/>
  <c r="AB6937" i="2"/>
  <c r="AB6938" i="2"/>
  <c r="AB6939" i="2"/>
  <c r="AB6940" i="2"/>
  <c r="AB6941" i="2"/>
  <c r="AB6942" i="2"/>
  <c r="AB6943" i="2"/>
  <c r="AB6944" i="2"/>
  <c r="AB6945" i="2"/>
  <c r="AB6946" i="2"/>
  <c r="AB6947" i="2"/>
  <c r="AB6948" i="2"/>
  <c r="AB6949" i="2"/>
  <c r="AB6950" i="2"/>
  <c r="AB6951" i="2"/>
  <c r="AB6952" i="2"/>
  <c r="AB6953" i="2"/>
  <c r="AB6954" i="2"/>
  <c r="AB6955" i="2"/>
  <c r="AB6956" i="2"/>
  <c r="AB6957" i="2"/>
  <c r="AB6958" i="2"/>
  <c r="AB6959" i="2"/>
  <c r="AB6960" i="2"/>
  <c r="AB6961" i="2"/>
  <c r="AB6962" i="2"/>
  <c r="AB6963" i="2"/>
  <c r="AB6964" i="2"/>
  <c r="AB6965" i="2"/>
  <c r="AB6966" i="2"/>
  <c r="AB6967" i="2"/>
  <c r="AB6968" i="2"/>
  <c r="AB6969" i="2"/>
  <c r="AB6970" i="2"/>
  <c r="AB6971" i="2"/>
  <c r="AB6972" i="2"/>
  <c r="AB6973" i="2"/>
  <c r="AB6974" i="2"/>
  <c r="AB6975" i="2"/>
  <c r="AB6976" i="2"/>
  <c r="AB6977" i="2"/>
  <c r="AB6978" i="2"/>
  <c r="AB6979" i="2"/>
  <c r="AB6980" i="2"/>
  <c r="AB6981" i="2"/>
  <c r="AB6982" i="2"/>
  <c r="AB6983" i="2"/>
  <c r="AB6984" i="2"/>
  <c r="AB6985" i="2"/>
  <c r="AB6986" i="2"/>
  <c r="AB6987" i="2"/>
  <c r="AB6988" i="2"/>
  <c r="AB6989" i="2"/>
  <c r="AB6990" i="2"/>
  <c r="AB6991" i="2"/>
  <c r="AB6992" i="2"/>
  <c r="AB6993" i="2"/>
  <c r="AB6994" i="2"/>
  <c r="AB6995" i="2"/>
  <c r="AB6996" i="2"/>
  <c r="AB6997" i="2"/>
  <c r="AB6998" i="2"/>
  <c r="AB6999" i="2"/>
  <c r="AB7000" i="2"/>
  <c r="AB7001" i="2"/>
  <c r="AB7002" i="2"/>
  <c r="AB7003" i="2"/>
  <c r="AB7004" i="2"/>
  <c r="AB7005" i="2"/>
  <c r="AB7006" i="2"/>
  <c r="AB7007" i="2"/>
  <c r="AB7008" i="2"/>
  <c r="AB7009" i="2"/>
  <c r="AB7010" i="2"/>
  <c r="AB7011" i="2"/>
  <c r="AB7012" i="2"/>
  <c r="AB7013" i="2"/>
  <c r="AB7014" i="2"/>
  <c r="AB7015" i="2"/>
  <c r="AB7016" i="2"/>
  <c r="AB7017" i="2"/>
  <c r="AB7018" i="2"/>
  <c r="AB7019" i="2"/>
  <c r="AB7020" i="2"/>
  <c r="AB7021" i="2"/>
  <c r="AB7022" i="2"/>
  <c r="AB7023" i="2"/>
  <c r="AB7024" i="2"/>
  <c r="AB7025" i="2"/>
  <c r="AB7026" i="2"/>
  <c r="AB7027" i="2"/>
  <c r="AB7028" i="2"/>
  <c r="AB7029" i="2"/>
  <c r="AB7030" i="2"/>
  <c r="AB7031" i="2"/>
  <c r="AB7032" i="2"/>
  <c r="AB7033" i="2"/>
  <c r="AB7034" i="2"/>
  <c r="AB7035" i="2"/>
  <c r="AB7036" i="2"/>
  <c r="AB7037" i="2"/>
  <c r="AB7038" i="2"/>
  <c r="AB7039" i="2"/>
  <c r="AB7040" i="2"/>
  <c r="AB7041" i="2"/>
  <c r="AB7042" i="2"/>
  <c r="AB7043" i="2"/>
  <c r="AB7044" i="2"/>
  <c r="AB7045" i="2"/>
  <c r="AB7046" i="2"/>
  <c r="AB7047" i="2"/>
  <c r="AB7048" i="2"/>
  <c r="AB7049" i="2"/>
  <c r="AB7050" i="2"/>
  <c r="AB7051" i="2"/>
  <c r="AB7052" i="2"/>
  <c r="AB7053" i="2"/>
  <c r="AB7054" i="2"/>
  <c r="AB7055" i="2"/>
  <c r="AB7056" i="2"/>
  <c r="AB7057" i="2"/>
  <c r="AB7058" i="2"/>
  <c r="AB7059" i="2"/>
  <c r="AB7060" i="2"/>
  <c r="AB7061" i="2"/>
  <c r="AB7062" i="2"/>
  <c r="AB7063" i="2"/>
  <c r="AB7064" i="2"/>
  <c r="AB7065" i="2"/>
  <c r="AB7066" i="2"/>
  <c r="AB7067" i="2"/>
  <c r="AB7068" i="2"/>
  <c r="AB7069" i="2"/>
  <c r="AB7070" i="2"/>
  <c r="AB7071" i="2"/>
  <c r="AB7072" i="2"/>
  <c r="AB7073" i="2"/>
  <c r="AB7074" i="2"/>
  <c r="AB7075" i="2"/>
  <c r="AB7076" i="2"/>
  <c r="AB7077" i="2"/>
  <c r="AB7078" i="2"/>
  <c r="AB7079" i="2"/>
  <c r="AB7080" i="2"/>
  <c r="AB7081" i="2"/>
  <c r="AB7082" i="2"/>
  <c r="AB7083" i="2"/>
  <c r="AB7084" i="2"/>
  <c r="AB7085" i="2"/>
  <c r="AB7086" i="2"/>
  <c r="AB7087" i="2"/>
  <c r="AB7088" i="2"/>
  <c r="AB7089" i="2"/>
  <c r="AB7090" i="2"/>
  <c r="AB7091" i="2"/>
  <c r="AB7092" i="2"/>
  <c r="AB7093" i="2"/>
  <c r="AB7094" i="2"/>
  <c r="AB7095" i="2"/>
  <c r="AB7096" i="2"/>
  <c r="AB7097" i="2"/>
  <c r="AB7098" i="2"/>
  <c r="AB7099" i="2"/>
  <c r="AB7100" i="2"/>
  <c r="AB7101" i="2"/>
  <c r="AB7102" i="2"/>
  <c r="AB7103" i="2"/>
  <c r="AB7104" i="2"/>
  <c r="AB7105" i="2"/>
  <c r="AB7106" i="2"/>
  <c r="AB7107" i="2"/>
  <c r="AB7108" i="2"/>
  <c r="AB7109" i="2"/>
  <c r="AB7110" i="2"/>
  <c r="AB7111" i="2"/>
  <c r="AB7112" i="2"/>
  <c r="AB7113" i="2"/>
  <c r="AB7114" i="2"/>
  <c r="AB7115" i="2"/>
  <c r="AB7116" i="2"/>
  <c r="AB7117" i="2"/>
  <c r="AB7118" i="2"/>
  <c r="AB7119" i="2"/>
  <c r="AB7120" i="2"/>
  <c r="AB7121" i="2"/>
  <c r="AB7122" i="2"/>
  <c r="AB7123" i="2"/>
  <c r="AB7124" i="2"/>
  <c r="AB7125" i="2"/>
  <c r="AB7126" i="2"/>
  <c r="AB7127" i="2"/>
  <c r="AB7128" i="2"/>
  <c r="AB7129" i="2"/>
  <c r="AB7130" i="2"/>
  <c r="AB7131" i="2"/>
  <c r="AB7132" i="2"/>
  <c r="AB7133" i="2"/>
  <c r="AB7134" i="2"/>
  <c r="AB7135" i="2"/>
  <c r="AB7136" i="2"/>
  <c r="AB7137" i="2"/>
  <c r="AB7138" i="2"/>
  <c r="AB7139" i="2"/>
  <c r="AB7140" i="2"/>
  <c r="AB7141" i="2"/>
  <c r="AB7142" i="2"/>
  <c r="AB7143" i="2"/>
  <c r="AB7144" i="2"/>
  <c r="AB7145" i="2"/>
  <c r="AB7146" i="2"/>
  <c r="AB7147" i="2"/>
  <c r="AB7148" i="2"/>
  <c r="AB7149" i="2"/>
  <c r="AB7150" i="2"/>
  <c r="AB7151" i="2"/>
  <c r="AB7152" i="2"/>
  <c r="AB7153" i="2"/>
  <c r="AB7154" i="2"/>
  <c r="AB7155" i="2"/>
  <c r="AB7156" i="2"/>
  <c r="AB7157" i="2"/>
  <c r="AB7158" i="2"/>
  <c r="AB7159" i="2"/>
  <c r="AB7160" i="2"/>
  <c r="AB7161" i="2"/>
  <c r="AB7162" i="2"/>
  <c r="AB7163" i="2"/>
  <c r="AB7164" i="2"/>
  <c r="AB7165" i="2"/>
  <c r="AB7166" i="2"/>
  <c r="AB7167" i="2"/>
  <c r="AB7168" i="2"/>
  <c r="AB7169" i="2"/>
  <c r="AB7170" i="2"/>
  <c r="AB7171" i="2"/>
  <c r="AB7172" i="2"/>
  <c r="AB7173" i="2"/>
  <c r="AB7174" i="2"/>
  <c r="AB7175" i="2"/>
  <c r="AB7176" i="2"/>
  <c r="AB7177" i="2"/>
  <c r="AB7178" i="2"/>
  <c r="AB7179" i="2"/>
  <c r="AB7180" i="2"/>
  <c r="AB7181" i="2"/>
  <c r="AB7182" i="2"/>
  <c r="AB7183" i="2"/>
  <c r="AB7184" i="2"/>
  <c r="AB7185" i="2"/>
  <c r="AB7186" i="2"/>
  <c r="AB7187" i="2"/>
  <c r="AB7188" i="2"/>
  <c r="AB7189" i="2"/>
  <c r="AB7190" i="2"/>
  <c r="AB7191" i="2"/>
  <c r="AB7192" i="2"/>
  <c r="AB7193" i="2"/>
  <c r="AB7194" i="2"/>
  <c r="AB7195" i="2"/>
  <c r="AB7196" i="2"/>
  <c r="AB7197" i="2"/>
  <c r="AB7198" i="2"/>
  <c r="AB7199" i="2"/>
  <c r="AB7200" i="2"/>
  <c r="AB7201" i="2"/>
  <c r="AB7202" i="2"/>
  <c r="AB7203" i="2"/>
  <c r="AB7204" i="2"/>
  <c r="AB7205" i="2"/>
  <c r="AB7206" i="2"/>
  <c r="AB7207" i="2"/>
  <c r="AB7208" i="2"/>
  <c r="AB7209" i="2"/>
  <c r="AB7210" i="2"/>
  <c r="AB7211" i="2"/>
  <c r="AB7212" i="2"/>
  <c r="AB7213" i="2"/>
  <c r="AB7214" i="2"/>
  <c r="AB7215" i="2"/>
  <c r="AB7216" i="2"/>
  <c r="AB7217" i="2"/>
  <c r="AB7218" i="2"/>
  <c r="AB7219" i="2"/>
  <c r="AB7220" i="2"/>
  <c r="AB7221" i="2"/>
  <c r="AB7222" i="2"/>
  <c r="AB7223" i="2"/>
  <c r="AB7224" i="2"/>
  <c r="AB7225" i="2"/>
  <c r="AB7226" i="2"/>
  <c r="AB7227" i="2"/>
  <c r="AB7228" i="2"/>
  <c r="AB7229" i="2"/>
  <c r="AB7230" i="2"/>
  <c r="AB7231" i="2"/>
  <c r="AB7232" i="2"/>
  <c r="AB7233" i="2"/>
  <c r="AB7234" i="2"/>
  <c r="AB7235" i="2"/>
  <c r="AB7236" i="2"/>
  <c r="AB7237" i="2"/>
  <c r="AB7238" i="2"/>
  <c r="AB7239" i="2"/>
  <c r="AB7240" i="2"/>
  <c r="AB7241" i="2"/>
  <c r="AB7242" i="2"/>
  <c r="AB7243" i="2"/>
  <c r="AB7244" i="2"/>
  <c r="AB7245" i="2"/>
  <c r="AB7246" i="2"/>
  <c r="AB7247" i="2"/>
  <c r="AB7248" i="2"/>
  <c r="AB7249" i="2"/>
  <c r="AB7250" i="2"/>
  <c r="AB7251" i="2"/>
  <c r="AB7252" i="2"/>
  <c r="AB7253" i="2"/>
  <c r="AB7254" i="2"/>
  <c r="AB7255" i="2"/>
  <c r="AB7256" i="2"/>
  <c r="AB7257" i="2"/>
  <c r="AB7258" i="2"/>
  <c r="AB7259" i="2"/>
  <c r="AB7260" i="2"/>
  <c r="AB7261" i="2"/>
  <c r="AB7262" i="2"/>
  <c r="AB7263" i="2"/>
  <c r="AB7264" i="2"/>
  <c r="AB7265" i="2"/>
  <c r="AB7266" i="2"/>
  <c r="AB7267" i="2"/>
  <c r="AB7268" i="2"/>
  <c r="AB7269" i="2"/>
  <c r="AB7270" i="2"/>
  <c r="AB7271" i="2"/>
  <c r="AB7272" i="2"/>
  <c r="AB7273" i="2"/>
  <c r="AB7274" i="2"/>
  <c r="AB7275" i="2"/>
  <c r="AB7276" i="2"/>
  <c r="AB7277" i="2"/>
  <c r="AB7278" i="2"/>
  <c r="AB7279" i="2"/>
  <c r="AB7280" i="2"/>
  <c r="AB7281" i="2"/>
  <c r="AB7282" i="2"/>
  <c r="AB7283" i="2"/>
  <c r="AB7284" i="2"/>
  <c r="AB7285" i="2"/>
  <c r="AB7286" i="2"/>
  <c r="AB7287" i="2"/>
  <c r="AB7288" i="2"/>
  <c r="AB7289" i="2"/>
  <c r="AB7290" i="2"/>
  <c r="AB7291" i="2"/>
  <c r="AB7292" i="2"/>
  <c r="AB7293" i="2"/>
  <c r="AB7294" i="2"/>
  <c r="AB7295" i="2"/>
  <c r="AB7296" i="2"/>
  <c r="AB7297" i="2"/>
  <c r="AB7298" i="2"/>
  <c r="AB7299" i="2"/>
  <c r="AB7300" i="2"/>
  <c r="AB7301" i="2"/>
  <c r="AB7302" i="2"/>
  <c r="AB7303" i="2"/>
  <c r="AB7304" i="2"/>
  <c r="AB7305" i="2"/>
  <c r="AB7306" i="2"/>
  <c r="AB7307" i="2"/>
  <c r="AB7308" i="2"/>
  <c r="AB7309" i="2"/>
  <c r="AB7310" i="2"/>
  <c r="AB7311" i="2"/>
  <c r="AB7312" i="2"/>
  <c r="AB7313" i="2"/>
  <c r="AB7314" i="2"/>
  <c r="AB7315" i="2"/>
  <c r="AB7316" i="2"/>
  <c r="AB7317" i="2"/>
  <c r="AB7318" i="2"/>
  <c r="AB7319" i="2"/>
  <c r="AB7320" i="2"/>
  <c r="AB7321" i="2"/>
  <c r="AB7322" i="2"/>
  <c r="AB7323" i="2"/>
  <c r="AB7324" i="2"/>
  <c r="AB7325" i="2"/>
  <c r="AB7326" i="2"/>
  <c r="AB7327" i="2"/>
  <c r="AB7328" i="2"/>
  <c r="AB7329" i="2"/>
  <c r="AB7330" i="2"/>
  <c r="AB7331" i="2"/>
  <c r="AB7332" i="2"/>
  <c r="AB7333" i="2"/>
  <c r="AB7334" i="2"/>
  <c r="AB7335" i="2"/>
  <c r="AB7336" i="2"/>
  <c r="AB7337" i="2"/>
  <c r="AB7338" i="2"/>
  <c r="AB7339" i="2"/>
  <c r="AB7340" i="2"/>
  <c r="AB7341" i="2"/>
  <c r="AB7342" i="2"/>
  <c r="AB7343" i="2"/>
  <c r="AB7344" i="2"/>
  <c r="AB7345" i="2"/>
  <c r="AB7346" i="2"/>
  <c r="AB7347" i="2"/>
  <c r="AB7348" i="2"/>
  <c r="AB7349" i="2"/>
  <c r="AB7350" i="2"/>
  <c r="AB7351" i="2"/>
  <c r="AB7352" i="2"/>
  <c r="AB7353" i="2"/>
  <c r="AB7354" i="2"/>
  <c r="AB7355" i="2"/>
  <c r="AB7356" i="2"/>
  <c r="AB7357" i="2"/>
  <c r="AB7358" i="2"/>
  <c r="AB7359" i="2"/>
  <c r="AB7360" i="2"/>
  <c r="AB7361" i="2"/>
  <c r="AB7362" i="2"/>
  <c r="AB7363" i="2"/>
  <c r="AB7364" i="2"/>
  <c r="AB7365" i="2"/>
  <c r="AB7366" i="2"/>
  <c r="AB7367" i="2"/>
  <c r="AB7368" i="2"/>
  <c r="AB7369" i="2"/>
  <c r="AB7370" i="2"/>
  <c r="AB7371" i="2"/>
  <c r="AB7372" i="2"/>
  <c r="AB7373" i="2"/>
  <c r="AB7374" i="2"/>
  <c r="AB7375" i="2"/>
  <c r="AB7376" i="2"/>
  <c r="AB7377" i="2"/>
  <c r="AB7378" i="2"/>
  <c r="AB7379" i="2"/>
  <c r="AB7380" i="2"/>
  <c r="AB7381" i="2"/>
  <c r="AB7382" i="2"/>
  <c r="AB7383" i="2"/>
  <c r="AB7384" i="2"/>
  <c r="AB7385" i="2"/>
  <c r="AB7386" i="2"/>
  <c r="AB7387" i="2"/>
  <c r="AB7388" i="2"/>
  <c r="AB7389" i="2"/>
  <c r="AB7390" i="2"/>
  <c r="AB7391" i="2"/>
  <c r="AB7392" i="2"/>
  <c r="AB7393" i="2"/>
  <c r="AB7394" i="2"/>
  <c r="AB7395" i="2"/>
  <c r="AB7396" i="2"/>
  <c r="AB7397" i="2"/>
  <c r="AB7398" i="2"/>
  <c r="AB7399" i="2"/>
  <c r="AB7400" i="2"/>
  <c r="AB7401" i="2"/>
  <c r="AB7402" i="2"/>
  <c r="AB7403" i="2"/>
  <c r="AB7404" i="2"/>
  <c r="AB7405" i="2"/>
  <c r="AB7406" i="2"/>
  <c r="AB7407" i="2"/>
  <c r="AB7408" i="2"/>
  <c r="AB7409" i="2"/>
  <c r="AB7410" i="2"/>
  <c r="AB7411" i="2"/>
  <c r="AB7412" i="2"/>
  <c r="AB7413" i="2"/>
  <c r="AB7414" i="2"/>
  <c r="AB7415" i="2"/>
  <c r="AB7416" i="2"/>
  <c r="AB7417" i="2"/>
  <c r="AB7418" i="2"/>
  <c r="AB7419" i="2"/>
  <c r="AB7420" i="2"/>
  <c r="AB7421" i="2"/>
  <c r="AB7422" i="2"/>
  <c r="AB7423" i="2"/>
  <c r="AB7424" i="2"/>
  <c r="AB7425" i="2"/>
  <c r="AB7426" i="2"/>
  <c r="AB7427" i="2"/>
  <c r="AB7428" i="2"/>
  <c r="AB7429" i="2"/>
  <c r="AB7430" i="2"/>
  <c r="AB7431" i="2"/>
  <c r="AB7432" i="2"/>
  <c r="AB7433" i="2"/>
  <c r="AB7434" i="2"/>
  <c r="AB7435" i="2"/>
  <c r="AB7436" i="2"/>
  <c r="AB7437" i="2"/>
  <c r="AB7438" i="2"/>
  <c r="AB7439" i="2"/>
  <c r="AB7440" i="2"/>
  <c r="AB7441" i="2"/>
  <c r="AB7442" i="2"/>
  <c r="AB7443" i="2"/>
  <c r="AB7444" i="2"/>
  <c r="AB7445" i="2"/>
  <c r="AB7446" i="2"/>
  <c r="AB7447" i="2"/>
  <c r="AB7448" i="2"/>
  <c r="AB7449" i="2"/>
  <c r="AB7450" i="2"/>
  <c r="AB7451" i="2"/>
  <c r="AB7452" i="2"/>
  <c r="AB7453" i="2"/>
  <c r="AB7454" i="2"/>
  <c r="AB7455" i="2"/>
  <c r="AB7456" i="2"/>
  <c r="AB7457" i="2"/>
  <c r="AB7458" i="2"/>
  <c r="AB7459" i="2"/>
  <c r="AB7460" i="2"/>
  <c r="AB7461" i="2"/>
  <c r="AB7462" i="2"/>
  <c r="AB7463" i="2"/>
  <c r="AB7464" i="2"/>
  <c r="AB7465" i="2"/>
  <c r="AB7466" i="2"/>
  <c r="AB7467" i="2"/>
  <c r="AB7468" i="2"/>
  <c r="AB7469" i="2"/>
  <c r="AB7470" i="2"/>
  <c r="AB7471" i="2"/>
  <c r="AB7472" i="2"/>
  <c r="AB7473" i="2"/>
  <c r="AB7474" i="2"/>
  <c r="AB7475" i="2"/>
  <c r="AB7476" i="2"/>
  <c r="AB7477" i="2"/>
  <c r="AB7478" i="2"/>
  <c r="AB7479" i="2"/>
  <c r="AB7480" i="2"/>
  <c r="AB7481" i="2"/>
  <c r="AB7482" i="2"/>
  <c r="AB7483" i="2"/>
  <c r="AB7484" i="2"/>
  <c r="AB7485" i="2"/>
  <c r="AB7486" i="2"/>
  <c r="AB7487" i="2"/>
  <c r="AB7488" i="2"/>
  <c r="AB7489" i="2"/>
  <c r="AB7490" i="2"/>
  <c r="AB7491" i="2"/>
  <c r="AB7492" i="2"/>
  <c r="AB7493" i="2"/>
  <c r="AB7494" i="2"/>
  <c r="AB7495" i="2"/>
  <c r="AB7496" i="2"/>
  <c r="AB7497" i="2"/>
  <c r="AB7498" i="2"/>
  <c r="AB7499" i="2"/>
  <c r="AB7500" i="2"/>
  <c r="AB7501" i="2"/>
  <c r="AB7502" i="2"/>
  <c r="AB7503" i="2"/>
  <c r="AB7504" i="2"/>
  <c r="AB7505" i="2"/>
  <c r="AB7506" i="2"/>
  <c r="AB7507" i="2"/>
  <c r="AB7508" i="2"/>
  <c r="AB7509" i="2"/>
  <c r="AB7510" i="2"/>
  <c r="AB7511" i="2"/>
  <c r="AB7512" i="2"/>
  <c r="AB7513" i="2"/>
  <c r="AB7514" i="2"/>
  <c r="AB7515" i="2"/>
  <c r="AB7516" i="2"/>
  <c r="AB7517" i="2"/>
  <c r="AB7518" i="2"/>
  <c r="AB7519" i="2"/>
  <c r="AB7520" i="2"/>
  <c r="AB7521" i="2"/>
  <c r="AB7522" i="2"/>
  <c r="AB7523" i="2"/>
  <c r="AB7524" i="2"/>
  <c r="AB7525" i="2"/>
  <c r="AB7526" i="2"/>
  <c r="AB7527" i="2"/>
  <c r="AB7528" i="2"/>
  <c r="AB7529" i="2"/>
  <c r="AB7530" i="2"/>
  <c r="AB7531" i="2"/>
  <c r="AB7532" i="2"/>
  <c r="AB7533" i="2"/>
  <c r="AB7534" i="2"/>
  <c r="AB7535" i="2"/>
  <c r="AB7536" i="2"/>
  <c r="AB7537" i="2"/>
  <c r="AB7538" i="2"/>
  <c r="AB7539" i="2"/>
  <c r="AB7540" i="2"/>
  <c r="AB7541" i="2"/>
  <c r="AB7542" i="2"/>
  <c r="AB7543" i="2"/>
  <c r="AB7544" i="2"/>
  <c r="AB7545" i="2"/>
  <c r="AB7546" i="2"/>
  <c r="AB7547" i="2"/>
  <c r="AB7548" i="2"/>
  <c r="AB7549" i="2"/>
  <c r="AB7550" i="2"/>
  <c r="AB7551" i="2"/>
  <c r="AB7552" i="2"/>
  <c r="AB7553" i="2"/>
  <c r="AB7554" i="2"/>
  <c r="AB7555" i="2"/>
  <c r="AB7556" i="2"/>
  <c r="AB7557" i="2"/>
  <c r="AB7558" i="2"/>
  <c r="AB7559" i="2"/>
  <c r="AB7560" i="2"/>
  <c r="AB7561" i="2"/>
  <c r="AB7562" i="2"/>
  <c r="AB7563" i="2"/>
  <c r="AB7564" i="2"/>
  <c r="AB7565" i="2"/>
  <c r="AB7566" i="2"/>
  <c r="AB7567" i="2"/>
  <c r="AB7568" i="2"/>
  <c r="AB7569" i="2"/>
  <c r="AB7570" i="2"/>
  <c r="AB7571" i="2"/>
  <c r="AB7572" i="2"/>
  <c r="AB7573" i="2"/>
  <c r="AB7574" i="2"/>
  <c r="AB7575" i="2"/>
  <c r="AB7576" i="2"/>
  <c r="AB7577" i="2"/>
  <c r="AB7578" i="2"/>
  <c r="AB7579" i="2"/>
  <c r="AB7580" i="2"/>
  <c r="AB7581" i="2"/>
  <c r="AB7582" i="2"/>
  <c r="AB7583" i="2"/>
  <c r="AB7584" i="2"/>
  <c r="AB7585" i="2"/>
  <c r="AB7586" i="2"/>
  <c r="AB7587" i="2"/>
  <c r="AB7588" i="2"/>
  <c r="AB7589" i="2"/>
  <c r="AB7590" i="2"/>
  <c r="AB7591" i="2"/>
  <c r="AB7592" i="2"/>
  <c r="AB7593" i="2"/>
  <c r="AB7594" i="2"/>
  <c r="AB7595" i="2"/>
  <c r="AB7596" i="2"/>
  <c r="AB7597" i="2"/>
  <c r="AB7598" i="2"/>
  <c r="AB7599" i="2"/>
  <c r="AB7600" i="2"/>
  <c r="AB7601" i="2"/>
  <c r="AB7602" i="2"/>
  <c r="AB7603" i="2"/>
  <c r="AB7604" i="2"/>
  <c r="AB7605" i="2"/>
  <c r="AB7606" i="2"/>
  <c r="AB7607" i="2"/>
  <c r="AB7608" i="2"/>
  <c r="AB7609" i="2"/>
  <c r="AB7610" i="2"/>
  <c r="AB7611" i="2"/>
  <c r="AB7612" i="2"/>
  <c r="AB7613" i="2"/>
  <c r="AB7614" i="2"/>
  <c r="AB7615" i="2"/>
  <c r="AB7616" i="2"/>
  <c r="AB7617" i="2"/>
  <c r="AB7618" i="2"/>
  <c r="AB7619" i="2"/>
  <c r="AB7620" i="2"/>
  <c r="AB7621" i="2"/>
  <c r="AB7622" i="2"/>
  <c r="AB7623" i="2"/>
  <c r="AB7624" i="2"/>
  <c r="AB7625" i="2"/>
  <c r="AB7626" i="2"/>
  <c r="AB7627" i="2"/>
  <c r="AB7628" i="2"/>
  <c r="AB7629" i="2"/>
  <c r="AB7630" i="2"/>
  <c r="AB7631" i="2"/>
  <c r="AB7632" i="2"/>
  <c r="AB7633" i="2"/>
  <c r="AB7634" i="2"/>
  <c r="AB7635" i="2"/>
  <c r="AB7636" i="2"/>
  <c r="AB7637" i="2"/>
  <c r="AB7638" i="2"/>
  <c r="AB7639" i="2"/>
  <c r="AB7640" i="2"/>
  <c r="AB7641" i="2"/>
  <c r="AB7642" i="2"/>
  <c r="AB7643" i="2"/>
  <c r="AB7644" i="2"/>
  <c r="AB7645" i="2"/>
  <c r="AB7646" i="2"/>
  <c r="AB7647" i="2"/>
  <c r="AB7648" i="2"/>
  <c r="AB7649" i="2"/>
  <c r="AB7650" i="2"/>
  <c r="AB7651" i="2"/>
  <c r="AB7652" i="2"/>
  <c r="AB7653" i="2"/>
  <c r="AB7654" i="2"/>
  <c r="AB7655" i="2"/>
  <c r="AB7656" i="2"/>
  <c r="AB7657" i="2"/>
  <c r="AB7658" i="2"/>
  <c r="AB7659" i="2"/>
  <c r="AB7660" i="2"/>
  <c r="AB7661" i="2"/>
  <c r="AB7662" i="2"/>
  <c r="AB7663" i="2"/>
  <c r="AB7664" i="2"/>
  <c r="AB7665" i="2"/>
  <c r="AB7666" i="2"/>
  <c r="AB7667" i="2"/>
  <c r="AB7668" i="2"/>
  <c r="AB7669" i="2"/>
  <c r="AB7670" i="2"/>
  <c r="AB7671" i="2"/>
  <c r="AB7672" i="2"/>
  <c r="AB7673" i="2"/>
  <c r="AB7674" i="2"/>
  <c r="AB7675" i="2"/>
  <c r="AB7676" i="2"/>
  <c r="AB7677" i="2"/>
  <c r="AB7678" i="2"/>
  <c r="AB7679" i="2"/>
  <c r="AB7680" i="2"/>
  <c r="AB7681" i="2"/>
  <c r="AB7682" i="2"/>
  <c r="AB7683" i="2"/>
  <c r="AB7684" i="2"/>
  <c r="AB7685" i="2"/>
  <c r="AB7686" i="2"/>
  <c r="AB7687" i="2"/>
  <c r="AB7688" i="2"/>
  <c r="AB7689" i="2"/>
  <c r="AB7690" i="2"/>
  <c r="AB7691" i="2"/>
  <c r="AB7692" i="2"/>
  <c r="AB7693" i="2"/>
  <c r="AB7694" i="2"/>
  <c r="AB7695" i="2"/>
  <c r="AB7696" i="2"/>
  <c r="AB7697" i="2"/>
  <c r="AB7698" i="2"/>
  <c r="AB7699" i="2"/>
  <c r="AB7700" i="2"/>
  <c r="AB7701" i="2"/>
  <c r="AB7702" i="2"/>
  <c r="AB7703" i="2"/>
  <c r="AB7704" i="2"/>
  <c r="AB7705" i="2"/>
  <c r="AB7706" i="2"/>
  <c r="AB7707" i="2"/>
  <c r="AB7708" i="2"/>
  <c r="AB7709" i="2"/>
  <c r="AB7710" i="2"/>
  <c r="AB7711" i="2"/>
  <c r="AB7712" i="2"/>
  <c r="AB7713" i="2"/>
  <c r="AB7714" i="2"/>
  <c r="AB7715" i="2"/>
  <c r="AB7716" i="2"/>
  <c r="AB7717" i="2"/>
  <c r="AB7718" i="2"/>
  <c r="AB7719" i="2"/>
  <c r="AB7720" i="2"/>
  <c r="AB7721" i="2"/>
  <c r="AB7722" i="2"/>
  <c r="AB7723" i="2"/>
  <c r="AB7724" i="2"/>
  <c r="AB7725" i="2"/>
  <c r="AB7726" i="2"/>
  <c r="AB7727" i="2"/>
  <c r="AB7728" i="2"/>
  <c r="AB7729" i="2"/>
  <c r="AB7730" i="2"/>
  <c r="AB7731" i="2"/>
  <c r="AB7732" i="2"/>
  <c r="AB7733" i="2"/>
  <c r="AB7734" i="2"/>
  <c r="AB7735" i="2"/>
  <c r="AB7736" i="2"/>
  <c r="AB7737" i="2"/>
  <c r="AB7738" i="2"/>
  <c r="AB7739" i="2"/>
  <c r="AB7740" i="2"/>
  <c r="AB7741" i="2"/>
  <c r="AB7742" i="2"/>
  <c r="AB7743" i="2"/>
  <c r="AB7744" i="2"/>
  <c r="AB7745" i="2"/>
  <c r="AB7746" i="2"/>
  <c r="AB7747" i="2"/>
  <c r="AB7748" i="2"/>
  <c r="AB7749" i="2"/>
  <c r="AB7750" i="2"/>
  <c r="AB7751" i="2"/>
  <c r="AB7752" i="2"/>
  <c r="AB7753" i="2"/>
  <c r="AB7754" i="2"/>
  <c r="AB7755" i="2"/>
  <c r="AB7756" i="2"/>
  <c r="AB7757" i="2"/>
  <c r="AB7758" i="2"/>
  <c r="AB7759" i="2"/>
  <c r="AB7760" i="2"/>
  <c r="AB7761" i="2"/>
  <c r="AB7762" i="2"/>
  <c r="AB7763" i="2"/>
  <c r="AB7764" i="2"/>
  <c r="AB7765" i="2"/>
  <c r="AB7766" i="2"/>
  <c r="AB7767" i="2"/>
  <c r="AB7768" i="2"/>
  <c r="AB7769" i="2"/>
  <c r="AB7770" i="2"/>
  <c r="AB7771" i="2"/>
  <c r="AB7772" i="2"/>
  <c r="AB7773" i="2"/>
  <c r="AB7774" i="2"/>
  <c r="AB7775" i="2"/>
  <c r="AB7776" i="2"/>
  <c r="AB7777" i="2"/>
  <c r="AB7778" i="2"/>
  <c r="AB7779" i="2"/>
  <c r="AB7780" i="2"/>
  <c r="AB7781" i="2"/>
  <c r="AB7782" i="2"/>
  <c r="AB7783" i="2"/>
  <c r="AB7784" i="2"/>
  <c r="AB7785" i="2"/>
  <c r="AB7786" i="2"/>
  <c r="AB7787" i="2"/>
  <c r="AB7788" i="2"/>
  <c r="AB7789" i="2"/>
  <c r="AB7790" i="2"/>
  <c r="AB7791" i="2"/>
  <c r="AB7792" i="2"/>
  <c r="AB7793" i="2"/>
  <c r="AB7794" i="2"/>
  <c r="AB7795" i="2"/>
  <c r="AB7796" i="2"/>
  <c r="AB7797" i="2"/>
  <c r="AB7798" i="2"/>
  <c r="AB7799" i="2"/>
  <c r="AB7800" i="2"/>
  <c r="AB7801" i="2"/>
  <c r="AB7802" i="2"/>
  <c r="AB7803" i="2"/>
  <c r="AB7804" i="2"/>
  <c r="AB7805" i="2"/>
  <c r="AB7806" i="2"/>
  <c r="AB7807" i="2"/>
  <c r="AB7808" i="2"/>
  <c r="AB7809" i="2"/>
  <c r="AB7810" i="2"/>
  <c r="AB7811" i="2"/>
  <c r="AB7812" i="2"/>
  <c r="AB7813" i="2"/>
  <c r="AB7814" i="2"/>
  <c r="AB7815" i="2"/>
  <c r="AB7816" i="2"/>
  <c r="AB7817" i="2"/>
  <c r="AB7818" i="2"/>
  <c r="AB7819" i="2"/>
  <c r="AB7820" i="2"/>
  <c r="AB7821" i="2"/>
  <c r="AB7822" i="2"/>
  <c r="AB7823" i="2"/>
  <c r="AB7824" i="2"/>
  <c r="AB7825" i="2"/>
  <c r="AB7826" i="2"/>
  <c r="AB7827" i="2"/>
  <c r="AB7828" i="2"/>
  <c r="AB7829" i="2"/>
  <c r="AB7830" i="2"/>
  <c r="AB7831" i="2"/>
  <c r="AB7832" i="2"/>
  <c r="AB7833" i="2"/>
  <c r="AB7834" i="2"/>
  <c r="AB7835" i="2"/>
  <c r="AB7836" i="2"/>
  <c r="AB7837" i="2"/>
  <c r="AB7838" i="2"/>
  <c r="AB7839" i="2"/>
  <c r="AB7840" i="2"/>
  <c r="AB7841" i="2"/>
  <c r="AB7842" i="2"/>
  <c r="AB7843" i="2"/>
  <c r="AB7844" i="2"/>
  <c r="AB7845" i="2"/>
  <c r="AB7846" i="2"/>
  <c r="AB7847" i="2"/>
  <c r="AB7848" i="2"/>
  <c r="AB7849" i="2"/>
  <c r="AB7850" i="2"/>
  <c r="AB7851" i="2"/>
  <c r="AB7852" i="2"/>
  <c r="AB7853" i="2"/>
  <c r="AB7854" i="2"/>
  <c r="AB7855" i="2"/>
  <c r="AB7856" i="2"/>
  <c r="AB7857" i="2"/>
  <c r="AB7858" i="2"/>
  <c r="AB7859" i="2"/>
  <c r="AB7860" i="2"/>
  <c r="AB7861" i="2"/>
  <c r="AB7862" i="2"/>
  <c r="AB7863" i="2"/>
  <c r="AB7864" i="2"/>
  <c r="AB7865" i="2"/>
  <c r="AB7866" i="2"/>
  <c r="AB7867" i="2"/>
  <c r="AB7868" i="2"/>
  <c r="AB7869" i="2"/>
  <c r="AB7870" i="2"/>
  <c r="AB7871" i="2"/>
  <c r="AB7872" i="2"/>
  <c r="AB7873" i="2"/>
  <c r="AB7874" i="2"/>
  <c r="AB7875" i="2"/>
  <c r="AB7876" i="2"/>
  <c r="AB7877" i="2"/>
  <c r="AB7878" i="2"/>
  <c r="AB7879" i="2"/>
  <c r="AB7880" i="2"/>
  <c r="AB7881" i="2"/>
  <c r="AB7882" i="2"/>
  <c r="AB7883" i="2"/>
  <c r="AB7884" i="2"/>
  <c r="AB7885" i="2"/>
  <c r="AB7886" i="2"/>
  <c r="AB7887" i="2"/>
  <c r="AB7888" i="2"/>
  <c r="AB7889" i="2"/>
  <c r="AB7890" i="2"/>
  <c r="AB7891" i="2"/>
  <c r="AB7892" i="2"/>
  <c r="AB7893" i="2"/>
  <c r="AB7894" i="2"/>
  <c r="AB7895" i="2"/>
  <c r="AB7896" i="2"/>
  <c r="AB7897" i="2"/>
  <c r="AB7898" i="2"/>
  <c r="AB7899" i="2"/>
  <c r="AB7900" i="2"/>
  <c r="AB7901" i="2"/>
  <c r="AB7902" i="2"/>
  <c r="AB7903" i="2"/>
  <c r="AB7904" i="2"/>
  <c r="AB7905" i="2"/>
  <c r="AB7906" i="2"/>
  <c r="AB7907" i="2"/>
  <c r="AB7908" i="2"/>
  <c r="AB7909" i="2"/>
  <c r="AB7910" i="2"/>
  <c r="AB7911" i="2"/>
  <c r="AB7912" i="2"/>
  <c r="AB7913" i="2"/>
  <c r="AB7914" i="2"/>
  <c r="AB7915" i="2"/>
  <c r="AB7916" i="2"/>
  <c r="AB7917" i="2"/>
  <c r="AB7918" i="2"/>
  <c r="AB7919" i="2"/>
  <c r="AB7920" i="2"/>
  <c r="AB7921" i="2"/>
  <c r="AB7922" i="2"/>
  <c r="AB7923" i="2"/>
  <c r="AB7924" i="2"/>
  <c r="AB7925" i="2"/>
  <c r="AB7926" i="2"/>
  <c r="AB7927" i="2"/>
  <c r="AB7928" i="2"/>
  <c r="AB7929" i="2"/>
  <c r="AB7930" i="2"/>
  <c r="AB7931" i="2"/>
  <c r="AB7932" i="2"/>
  <c r="AB7933" i="2"/>
  <c r="AB7934" i="2"/>
  <c r="AB7935" i="2"/>
  <c r="AB7936" i="2"/>
  <c r="AB7937" i="2"/>
  <c r="AB7938" i="2"/>
  <c r="AB7939" i="2"/>
  <c r="AB7940" i="2"/>
  <c r="AB7941" i="2"/>
  <c r="AB7942" i="2"/>
  <c r="AB7943" i="2"/>
  <c r="AB7944" i="2"/>
  <c r="AB7945" i="2"/>
  <c r="AB7946" i="2"/>
  <c r="AB7947" i="2"/>
  <c r="AB7948" i="2"/>
  <c r="AB7949" i="2"/>
  <c r="AB7950" i="2"/>
  <c r="AB7951" i="2"/>
  <c r="AB7952" i="2"/>
  <c r="AB7953" i="2"/>
  <c r="AB7954" i="2"/>
  <c r="AB7955" i="2"/>
  <c r="AB7956" i="2"/>
  <c r="AB7957" i="2"/>
  <c r="AB7958" i="2"/>
  <c r="AB7959" i="2"/>
  <c r="AB7960" i="2"/>
  <c r="AB7961" i="2"/>
  <c r="AB7962" i="2"/>
  <c r="AB7963" i="2"/>
  <c r="AB7964" i="2"/>
  <c r="AB7965" i="2"/>
  <c r="AB7966" i="2"/>
  <c r="AB7967" i="2"/>
  <c r="AB7968" i="2"/>
  <c r="AB7969" i="2"/>
  <c r="AB7970" i="2"/>
  <c r="AB7971" i="2"/>
  <c r="AB7972" i="2"/>
  <c r="AB7973" i="2"/>
  <c r="AB7974" i="2"/>
  <c r="AB7975" i="2"/>
  <c r="AB7976" i="2"/>
  <c r="AB7977" i="2"/>
  <c r="AB7978" i="2"/>
  <c r="AB7979" i="2"/>
  <c r="AB7980" i="2"/>
  <c r="AB7981" i="2"/>
  <c r="AB7982" i="2"/>
  <c r="AB7983" i="2"/>
  <c r="AB7984" i="2"/>
  <c r="AB7985" i="2"/>
  <c r="AB7986" i="2"/>
  <c r="AB7987" i="2"/>
  <c r="AB7988" i="2"/>
  <c r="AB7989" i="2"/>
  <c r="AB7990" i="2"/>
  <c r="AB7991" i="2"/>
  <c r="AB7992" i="2"/>
  <c r="AB7993" i="2"/>
  <c r="AB7994" i="2"/>
  <c r="AB7995" i="2"/>
  <c r="AB7996" i="2"/>
  <c r="AB7997" i="2"/>
  <c r="AB7998" i="2"/>
  <c r="AB7999" i="2"/>
  <c r="AB8000" i="2"/>
  <c r="AB8001" i="2"/>
  <c r="AB8002" i="2"/>
  <c r="AB8003" i="2"/>
  <c r="AB8004" i="2"/>
  <c r="AB8005" i="2"/>
  <c r="AB8006" i="2"/>
  <c r="AB8007" i="2"/>
  <c r="AB8008" i="2"/>
  <c r="AB8009" i="2"/>
  <c r="AB8010" i="2"/>
  <c r="AB8011" i="2"/>
  <c r="AB8012" i="2"/>
  <c r="AB8013" i="2"/>
  <c r="AB8014" i="2"/>
  <c r="AB8015" i="2"/>
  <c r="AB8016" i="2"/>
  <c r="AB8017" i="2"/>
  <c r="AB8018" i="2"/>
  <c r="AB8019" i="2"/>
  <c r="AB8020" i="2"/>
  <c r="AB8021" i="2"/>
  <c r="AB8022" i="2"/>
  <c r="AB8023" i="2"/>
  <c r="AB8024" i="2"/>
  <c r="AB8025" i="2"/>
  <c r="AB8026" i="2"/>
  <c r="AB8027" i="2"/>
  <c r="AB8028" i="2"/>
  <c r="AB8029" i="2"/>
  <c r="AB8030" i="2"/>
  <c r="AB8031" i="2"/>
  <c r="AB8032" i="2"/>
  <c r="AB8033" i="2"/>
  <c r="AB8034" i="2"/>
  <c r="AB8035" i="2"/>
  <c r="AB8036" i="2"/>
  <c r="AB8037" i="2"/>
  <c r="AB8038" i="2"/>
  <c r="AB8039" i="2"/>
  <c r="AB8040" i="2"/>
  <c r="AB8041" i="2"/>
  <c r="AB8042" i="2"/>
  <c r="AB8043" i="2"/>
  <c r="AB8044" i="2"/>
  <c r="AB8045" i="2"/>
  <c r="AB8046" i="2"/>
  <c r="AB8047" i="2"/>
  <c r="AB8048" i="2"/>
  <c r="AB8049" i="2"/>
  <c r="AB8050" i="2"/>
  <c r="AB8051" i="2"/>
  <c r="AB8052" i="2"/>
  <c r="AB8053" i="2"/>
  <c r="AB8054" i="2"/>
  <c r="AB8055" i="2"/>
  <c r="AB8056" i="2"/>
  <c r="AB8057" i="2"/>
  <c r="AB8058" i="2"/>
  <c r="AB8059" i="2"/>
  <c r="AB8060" i="2"/>
  <c r="AB8061" i="2"/>
  <c r="AB8062" i="2"/>
  <c r="AB8063" i="2"/>
  <c r="AB8064" i="2"/>
  <c r="AB8065" i="2"/>
  <c r="AB8066" i="2"/>
  <c r="AB8067" i="2"/>
  <c r="AB8068" i="2"/>
  <c r="AB8069" i="2"/>
  <c r="AB8070" i="2"/>
  <c r="AB8071" i="2"/>
  <c r="AB8072" i="2"/>
  <c r="AB8073" i="2"/>
  <c r="AB8074" i="2"/>
  <c r="AB8075" i="2"/>
  <c r="AB8076" i="2"/>
  <c r="AB8077" i="2"/>
  <c r="AB8078" i="2"/>
  <c r="AB8079" i="2"/>
  <c r="AB8080" i="2"/>
  <c r="AB8081" i="2"/>
  <c r="AB8082" i="2"/>
  <c r="AB8083" i="2"/>
  <c r="AB8084" i="2"/>
  <c r="AB8085" i="2"/>
  <c r="AB8086" i="2"/>
  <c r="AB8087" i="2"/>
  <c r="AB8088" i="2"/>
  <c r="AB8089" i="2"/>
  <c r="AB8090" i="2"/>
  <c r="AB8091" i="2"/>
  <c r="AB8092" i="2"/>
  <c r="AB8093" i="2"/>
  <c r="AB8094" i="2"/>
  <c r="AB8095" i="2"/>
  <c r="AB8096" i="2"/>
  <c r="AB8097" i="2"/>
  <c r="AB8098" i="2"/>
  <c r="AB8099" i="2"/>
  <c r="AB8100" i="2"/>
  <c r="AB8101" i="2"/>
  <c r="AB8102" i="2"/>
  <c r="AB8103" i="2"/>
  <c r="AB8104" i="2"/>
  <c r="AB8105" i="2"/>
  <c r="AB8106" i="2"/>
  <c r="AB8107" i="2"/>
  <c r="AB8108" i="2"/>
  <c r="AB8109" i="2"/>
  <c r="AB8110" i="2"/>
  <c r="AB8111" i="2"/>
  <c r="AB8112" i="2"/>
  <c r="AB8113" i="2"/>
  <c r="AB8114" i="2"/>
  <c r="AB8115" i="2"/>
  <c r="AB8116" i="2"/>
  <c r="AB8117" i="2"/>
  <c r="AB8118" i="2"/>
  <c r="AB8119" i="2"/>
  <c r="AB8120" i="2"/>
  <c r="AB8121" i="2"/>
  <c r="AB8122" i="2"/>
  <c r="AB8123" i="2"/>
  <c r="AB8124" i="2"/>
  <c r="AB8125" i="2"/>
  <c r="AB8126" i="2"/>
  <c r="AB8127" i="2"/>
  <c r="AB8128" i="2"/>
  <c r="AB8129" i="2"/>
  <c r="AB8130" i="2"/>
  <c r="AB8131" i="2"/>
  <c r="AB8132" i="2"/>
  <c r="AB8133" i="2"/>
  <c r="AB8134" i="2"/>
  <c r="AB8135" i="2"/>
  <c r="AB8136" i="2"/>
  <c r="AB8137" i="2"/>
  <c r="AB8138" i="2"/>
  <c r="AB8139" i="2"/>
  <c r="AB8140" i="2"/>
  <c r="AB8141" i="2"/>
  <c r="AB8142" i="2"/>
  <c r="AB8143" i="2"/>
  <c r="AB8144" i="2"/>
  <c r="AB8145" i="2"/>
  <c r="AB8146" i="2"/>
  <c r="AB8147" i="2"/>
  <c r="AB8148" i="2"/>
  <c r="AB8149" i="2"/>
  <c r="AB8150" i="2"/>
  <c r="AB8151" i="2"/>
  <c r="AB8152" i="2"/>
  <c r="AB8153" i="2"/>
  <c r="AB8154" i="2"/>
  <c r="AB8155" i="2"/>
  <c r="AB8156" i="2"/>
  <c r="AB8157" i="2"/>
  <c r="AB8158" i="2"/>
  <c r="AB8159" i="2"/>
  <c r="AB8160" i="2"/>
  <c r="AB8161" i="2"/>
  <c r="AB8162" i="2"/>
  <c r="AB8163" i="2"/>
  <c r="AB8164" i="2"/>
  <c r="AB8165" i="2"/>
  <c r="AB8166" i="2"/>
  <c r="AB8167" i="2"/>
  <c r="AB8168" i="2"/>
  <c r="AB8169" i="2"/>
  <c r="AB8170" i="2"/>
  <c r="AB8171" i="2"/>
  <c r="AB8172" i="2"/>
  <c r="AB8173" i="2"/>
  <c r="AB8174" i="2"/>
  <c r="AB8175" i="2"/>
  <c r="AB8176" i="2"/>
  <c r="AB8177" i="2"/>
  <c r="AB8178" i="2"/>
  <c r="AB8179" i="2"/>
  <c r="AB8180" i="2"/>
  <c r="AB8181" i="2"/>
  <c r="AB8182" i="2"/>
  <c r="AB8183" i="2"/>
  <c r="AB8184" i="2"/>
  <c r="AB8185" i="2"/>
  <c r="AB8186" i="2"/>
  <c r="AB8187" i="2"/>
  <c r="AB8188" i="2"/>
  <c r="AB8189" i="2"/>
  <c r="AB8190" i="2"/>
  <c r="AB8191" i="2"/>
  <c r="AB8192" i="2"/>
  <c r="AB8193" i="2"/>
  <c r="AB8194" i="2"/>
  <c r="AB8195" i="2"/>
  <c r="AB8196" i="2"/>
  <c r="AB8197" i="2"/>
  <c r="AB8198" i="2"/>
  <c r="AB8199" i="2"/>
  <c r="AB8200" i="2"/>
  <c r="AB8201" i="2"/>
  <c r="AB8202" i="2"/>
  <c r="AB8203" i="2"/>
  <c r="AB8204" i="2"/>
  <c r="AB8205" i="2"/>
  <c r="AB8206" i="2"/>
  <c r="AB8207" i="2"/>
  <c r="AB8208" i="2"/>
  <c r="AB8209" i="2"/>
  <c r="AB8210" i="2"/>
  <c r="AB8211" i="2"/>
  <c r="AB8212" i="2"/>
  <c r="AB8213" i="2"/>
  <c r="AB8214" i="2"/>
  <c r="AB8215" i="2"/>
  <c r="AB8216" i="2"/>
  <c r="AB8217" i="2"/>
  <c r="AB8218" i="2"/>
  <c r="AB8219" i="2"/>
  <c r="AB8220" i="2"/>
  <c r="AB8221" i="2"/>
  <c r="AB8222" i="2"/>
  <c r="AB8223" i="2"/>
  <c r="AB8224" i="2"/>
  <c r="AB8225" i="2"/>
  <c r="AB8226" i="2"/>
  <c r="AB8227" i="2"/>
  <c r="AB8228" i="2"/>
  <c r="AB8229" i="2"/>
  <c r="AB8230" i="2"/>
  <c r="AB8231" i="2"/>
  <c r="AB8232" i="2"/>
  <c r="AB8233" i="2"/>
  <c r="AB8234" i="2"/>
  <c r="AB8235" i="2"/>
  <c r="AB8236" i="2"/>
  <c r="AB8237" i="2"/>
  <c r="AB8238" i="2"/>
  <c r="AB8239" i="2"/>
  <c r="AB8240" i="2"/>
  <c r="AB8241" i="2"/>
  <c r="AB8242" i="2"/>
  <c r="AB8243" i="2"/>
  <c r="AB8244" i="2"/>
  <c r="AB8245" i="2"/>
  <c r="AB8246" i="2"/>
  <c r="AB8247" i="2"/>
  <c r="AB8248" i="2"/>
  <c r="AB8249" i="2"/>
  <c r="AB8250" i="2"/>
  <c r="AB8251" i="2"/>
  <c r="AB8252" i="2"/>
  <c r="AB8253" i="2"/>
  <c r="AB8254" i="2"/>
  <c r="AB8255" i="2"/>
  <c r="AB8256" i="2"/>
  <c r="AB8257" i="2"/>
  <c r="AB8258" i="2"/>
  <c r="AB8259" i="2"/>
  <c r="AB8260" i="2"/>
  <c r="AB8261" i="2"/>
  <c r="AB8262" i="2"/>
  <c r="AB8263" i="2"/>
  <c r="AB8264" i="2"/>
  <c r="AB8265" i="2"/>
  <c r="AB8266" i="2"/>
  <c r="AB8267" i="2"/>
  <c r="AB8268" i="2"/>
  <c r="AB8269" i="2"/>
  <c r="AB8270" i="2"/>
  <c r="AB8271" i="2"/>
  <c r="AB8272" i="2"/>
  <c r="AB8273" i="2"/>
  <c r="AB8274" i="2"/>
  <c r="AB8275" i="2"/>
  <c r="AB8276" i="2"/>
  <c r="AB8277" i="2"/>
  <c r="AB8278" i="2"/>
  <c r="AB8279" i="2"/>
  <c r="AB8280" i="2"/>
  <c r="AB8281" i="2"/>
  <c r="AB8282" i="2"/>
  <c r="AB8283" i="2"/>
  <c r="AB8284" i="2"/>
  <c r="AB8285" i="2"/>
  <c r="AB8286" i="2"/>
  <c r="AB8287" i="2"/>
  <c r="AB8288" i="2"/>
  <c r="AB8289" i="2"/>
  <c r="AB8290" i="2"/>
  <c r="AB8291" i="2"/>
  <c r="AB8292" i="2"/>
  <c r="AB8293" i="2"/>
  <c r="AB8294" i="2"/>
  <c r="AB8295" i="2"/>
  <c r="AB8296" i="2"/>
  <c r="AB8297" i="2"/>
  <c r="AB8298" i="2"/>
  <c r="AB8299" i="2"/>
  <c r="AB8300" i="2"/>
  <c r="AB8301" i="2"/>
  <c r="AB8302" i="2"/>
  <c r="AB8303" i="2"/>
  <c r="AB8304" i="2"/>
  <c r="AB8305" i="2"/>
  <c r="AB8306" i="2"/>
  <c r="AB8307" i="2"/>
  <c r="AB8308" i="2"/>
  <c r="AB8309" i="2"/>
  <c r="AB8310" i="2"/>
  <c r="AB8311" i="2"/>
  <c r="AB8312" i="2"/>
  <c r="AB8313" i="2"/>
  <c r="AB8314" i="2"/>
  <c r="AB8315" i="2"/>
  <c r="AB8316" i="2"/>
  <c r="AB8317" i="2"/>
  <c r="AB8318" i="2"/>
  <c r="AB8319" i="2"/>
  <c r="AB8320" i="2"/>
  <c r="AB8321" i="2"/>
  <c r="AB8322" i="2"/>
  <c r="AB8323" i="2"/>
  <c r="AB8324" i="2"/>
  <c r="AB8325" i="2"/>
  <c r="AB8326" i="2"/>
  <c r="AB8327" i="2"/>
  <c r="AB8328" i="2"/>
  <c r="AB8329" i="2"/>
  <c r="AB8330" i="2"/>
  <c r="AB8331" i="2"/>
  <c r="AB8332" i="2"/>
  <c r="AB8333" i="2"/>
  <c r="AB8334" i="2"/>
  <c r="AB8335" i="2"/>
  <c r="AB8336" i="2"/>
  <c r="AB8337" i="2"/>
  <c r="AB8338" i="2"/>
  <c r="AB8339" i="2"/>
  <c r="AB8340" i="2"/>
  <c r="AB8341" i="2"/>
  <c r="AB8342" i="2"/>
  <c r="AB8343" i="2"/>
  <c r="AB8344" i="2"/>
  <c r="AB8345" i="2"/>
  <c r="AB8346" i="2"/>
  <c r="AB8347" i="2"/>
  <c r="AB8348" i="2"/>
  <c r="AB8349" i="2"/>
  <c r="AB8350" i="2"/>
  <c r="AB8351" i="2"/>
  <c r="AB8352" i="2"/>
  <c r="AB8353" i="2"/>
  <c r="AB8354" i="2"/>
  <c r="AB8355" i="2"/>
  <c r="AB8356" i="2"/>
  <c r="AB8357" i="2"/>
  <c r="AB8358" i="2"/>
  <c r="AB8359" i="2"/>
  <c r="AB8360" i="2"/>
  <c r="AB8361" i="2"/>
  <c r="AB8362" i="2"/>
  <c r="AB8363" i="2"/>
  <c r="AB8364" i="2"/>
  <c r="AB8365" i="2"/>
  <c r="AB8366" i="2"/>
  <c r="AB8367" i="2"/>
  <c r="AB8368" i="2"/>
  <c r="AB8369" i="2"/>
  <c r="AB8370" i="2"/>
  <c r="AB8371" i="2"/>
  <c r="AB8372" i="2"/>
  <c r="AB8373" i="2"/>
  <c r="AB8374" i="2"/>
  <c r="AB8375" i="2"/>
  <c r="AB8376" i="2"/>
  <c r="AB8377" i="2"/>
  <c r="AB8378" i="2"/>
  <c r="AB8379" i="2"/>
  <c r="AB8380" i="2"/>
  <c r="AB8381" i="2"/>
  <c r="AB8382" i="2"/>
  <c r="AB8383" i="2"/>
  <c r="AB8384" i="2"/>
  <c r="AB8385" i="2"/>
  <c r="AB8386" i="2"/>
  <c r="AB8387" i="2"/>
  <c r="AB8388" i="2"/>
  <c r="AB8389" i="2"/>
  <c r="AB8390" i="2"/>
  <c r="AB8391" i="2"/>
  <c r="AB8392" i="2"/>
  <c r="AB8393" i="2"/>
  <c r="AB8394" i="2"/>
  <c r="AB8395" i="2"/>
  <c r="AB8396" i="2"/>
  <c r="AB8397" i="2"/>
  <c r="AB8398" i="2"/>
  <c r="AB8399" i="2"/>
  <c r="AB8400" i="2"/>
  <c r="AB8401" i="2"/>
  <c r="AB8402" i="2"/>
  <c r="AB8403" i="2"/>
  <c r="AB8404" i="2"/>
  <c r="AB8405" i="2"/>
  <c r="AB8406" i="2"/>
  <c r="AB8407" i="2"/>
  <c r="AB8408" i="2"/>
  <c r="AB8409" i="2"/>
  <c r="AB8410" i="2"/>
  <c r="AB8411" i="2"/>
  <c r="AB8412" i="2"/>
  <c r="AB8413" i="2"/>
  <c r="AB8414" i="2"/>
  <c r="AB8415" i="2"/>
  <c r="AB8416" i="2"/>
  <c r="AB8417" i="2"/>
  <c r="AB8418" i="2"/>
  <c r="AB8419" i="2"/>
  <c r="AB8420" i="2"/>
  <c r="AB8421" i="2"/>
  <c r="AB8422" i="2"/>
  <c r="AB8423" i="2"/>
  <c r="AB8424" i="2"/>
  <c r="AB8425" i="2"/>
  <c r="AB8426" i="2"/>
  <c r="AB8427" i="2"/>
  <c r="AB8428" i="2"/>
  <c r="AB8429" i="2"/>
  <c r="AB8430" i="2"/>
  <c r="AB8431" i="2"/>
  <c r="AB8432" i="2"/>
  <c r="AB8433" i="2"/>
  <c r="AB8434" i="2"/>
  <c r="AB8435" i="2"/>
  <c r="AB8436" i="2"/>
  <c r="AB8437" i="2"/>
  <c r="AB8438" i="2"/>
  <c r="AB8439" i="2"/>
  <c r="AB8440" i="2"/>
  <c r="AB8441" i="2"/>
  <c r="AB8442" i="2"/>
  <c r="AB8443" i="2"/>
  <c r="AB8444" i="2"/>
  <c r="AB8445" i="2"/>
  <c r="AB8446" i="2"/>
  <c r="AB8447" i="2"/>
  <c r="AB8448" i="2"/>
  <c r="AB8449" i="2"/>
  <c r="AB8450" i="2"/>
  <c r="AB8451" i="2"/>
  <c r="AB8452" i="2"/>
  <c r="AB8453" i="2"/>
  <c r="AB8454" i="2"/>
  <c r="AB8455" i="2"/>
  <c r="AB8456" i="2"/>
  <c r="AB8457" i="2"/>
  <c r="AB8458" i="2"/>
  <c r="AB8459" i="2"/>
  <c r="AB8460" i="2"/>
  <c r="AB8461" i="2"/>
  <c r="AB8462" i="2"/>
  <c r="AB8463" i="2"/>
  <c r="AB8464" i="2"/>
  <c r="AB8465" i="2"/>
  <c r="AB8466" i="2"/>
  <c r="AB8467" i="2"/>
  <c r="AB8468" i="2"/>
  <c r="AB8469" i="2"/>
  <c r="AB8470" i="2"/>
  <c r="AB8471" i="2"/>
  <c r="AB8472" i="2"/>
  <c r="AB8473" i="2"/>
  <c r="AB8474" i="2"/>
  <c r="AB8475" i="2"/>
  <c r="AB8476" i="2"/>
  <c r="AB8477" i="2"/>
  <c r="AB8478" i="2"/>
  <c r="AB8479" i="2"/>
  <c r="AB8480" i="2"/>
  <c r="AB8481" i="2"/>
  <c r="AB8482" i="2"/>
  <c r="AB8483" i="2"/>
  <c r="AB8484" i="2"/>
  <c r="AB8485" i="2"/>
  <c r="AB8486" i="2"/>
  <c r="AB8487" i="2"/>
  <c r="AB8488" i="2"/>
  <c r="AB8489" i="2"/>
  <c r="AB8490" i="2"/>
  <c r="AB8491" i="2"/>
  <c r="AB8492" i="2"/>
  <c r="AB8493" i="2"/>
  <c r="AB8494" i="2"/>
  <c r="AB8495" i="2"/>
  <c r="AB8496" i="2"/>
  <c r="AB8497" i="2"/>
  <c r="AB8498" i="2"/>
  <c r="AB8499" i="2"/>
  <c r="AB8500" i="2"/>
  <c r="AB8501" i="2"/>
  <c r="AB8502" i="2"/>
  <c r="AB8503" i="2"/>
  <c r="AB8504" i="2"/>
  <c r="AB8505" i="2"/>
  <c r="AB8506" i="2"/>
  <c r="AB8507" i="2"/>
  <c r="AB8508" i="2"/>
  <c r="AB8509" i="2"/>
  <c r="AB8510" i="2"/>
  <c r="AB8511" i="2"/>
  <c r="AB8512" i="2"/>
  <c r="AB8513" i="2"/>
  <c r="AB8514" i="2"/>
  <c r="AB8515" i="2"/>
  <c r="AB8516" i="2"/>
  <c r="AB8517" i="2"/>
  <c r="AB8518" i="2"/>
  <c r="AB8519" i="2"/>
  <c r="AB8520" i="2"/>
  <c r="AB8521" i="2"/>
  <c r="AB8522" i="2"/>
  <c r="AB8523" i="2"/>
  <c r="AB8524" i="2"/>
  <c r="AB8525" i="2"/>
  <c r="AB8526" i="2"/>
  <c r="AB8527" i="2"/>
  <c r="AB8528" i="2"/>
  <c r="AB8529" i="2"/>
  <c r="AB8530" i="2"/>
  <c r="AB8531" i="2"/>
  <c r="AB8532" i="2"/>
  <c r="AB8533" i="2"/>
  <c r="AB8534" i="2"/>
  <c r="AB8535" i="2"/>
  <c r="AB8536" i="2"/>
  <c r="AB8537" i="2"/>
  <c r="AB8538" i="2"/>
  <c r="AB8539" i="2"/>
  <c r="AB8540" i="2"/>
  <c r="AB8541" i="2"/>
  <c r="AB8542" i="2"/>
  <c r="AB8543" i="2"/>
  <c r="AB8544" i="2"/>
  <c r="AB8545" i="2"/>
  <c r="AB8546" i="2"/>
  <c r="AB8547" i="2"/>
  <c r="AB8548" i="2"/>
  <c r="AB8549" i="2"/>
  <c r="AB8550" i="2"/>
  <c r="AB8551" i="2"/>
  <c r="AB8552" i="2"/>
  <c r="AB8553" i="2"/>
  <c r="AB8554" i="2"/>
  <c r="AB8555" i="2"/>
  <c r="AB8556" i="2"/>
  <c r="AB8557" i="2"/>
  <c r="AB8558" i="2"/>
  <c r="AB8559" i="2"/>
  <c r="AB8560" i="2"/>
  <c r="AB8561" i="2"/>
  <c r="AB8562" i="2"/>
  <c r="AB8563" i="2"/>
  <c r="AB8564" i="2"/>
  <c r="AB8565" i="2"/>
  <c r="AB8566" i="2"/>
  <c r="AB8567" i="2"/>
  <c r="AB8568" i="2"/>
  <c r="AB8569" i="2"/>
  <c r="AB8570" i="2"/>
  <c r="AB8571" i="2"/>
  <c r="AB8572" i="2"/>
  <c r="AB8573" i="2"/>
  <c r="AB8574" i="2"/>
  <c r="AB8575" i="2"/>
  <c r="AB8576" i="2"/>
  <c r="AB8577" i="2"/>
  <c r="AB8578" i="2"/>
  <c r="AB8579" i="2"/>
  <c r="AB8580" i="2"/>
  <c r="AB8581" i="2"/>
  <c r="AB8582" i="2"/>
  <c r="AB8583" i="2"/>
  <c r="AB8584" i="2"/>
  <c r="AB8585" i="2"/>
  <c r="AB8586" i="2"/>
  <c r="AB8587" i="2"/>
  <c r="AB8588" i="2"/>
  <c r="AB8589" i="2"/>
  <c r="AB8590" i="2"/>
  <c r="AB8591" i="2"/>
  <c r="AB8592" i="2"/>
  <c r="AB8593" i="2"/>
  <c r="AB8594" i="2"/>
  <c r="AB8595" i="2"/>
  <c r="AB8596" i="2"/>
  <c r="AB8597" i="2"/>
  <c r="AB8598" i="2"/>
  <c r="AB8599" i="2"/>
  <c r="AB8600" i="2"/>
  <c r="AB8601" i="2"/>
  <c r="AB8602" i="2"/>
  <c r="AB8603" i="2"/>
  <c r="AB8604" i="2"/>
  <c r="AB8605" i="2"/>
  <c r="AB8606" i="2"/>
  <c r="AB8607" i="2"/>
  <c r="AB8608" i="2"/>
  <c r="AB8609" i="2"/>
  <c r="AB8610" i="2"/>
  <c r="AB8611" i="2"/>
  <c r="AB8612" i="2"/>
  <c r="AB8613" i="2"/>
  <c r="AB8614" i="2"/>
  <c r="AB8615" i="2"/>
  <c r="AB8616" i="2"/>
  <c r="AB8617" i="2"/>
  <c r="AB8618" i="2"/>
  <c r="AB8619" i="2"/>
  <c r="AB8620" i="2"/>
  <c r="AB8621" i="2"/>
  <c r="AB8622" i="2"/>
  <c r="AB8623" i="2"/>
  <c r="AB8624" i="2"/>
  <c r="AB8625" i="2"/>
  <c r="AB8626" i="2"/>
  <c r="AB8627" i="2"/>
  <c r="AB8628" i="2"/>
  <c r="AB8629" i="2"/>
  <c r="AB8630" i="2"/>
  <c r="AB8631" i="2"/>
  <c r="AB8632" i="2"/>
  <c r="AB8633" i="2"/>
  <c r="AB8634" i="2"/>
  <c r="AB8635" i="2"/>
  <c r="AB8636" i="2"/>
  <c r="AB8637" i="2"/>
  <c r="AB8638" i="2"/>
  <c r="AB8639" i="2"/>
  <c r="AB8640" i="2"/>
  <c r="AB8641" i="2"/>
  <c r="AB8642" i="2"/>
  <c r="AB8643" i="2"/>
  <c r="AB8644" i="2"/>
  <c r="AB8645" i="2"/>
  <c r="AB8646" i="2"/>
  <c r="AB8647" i="2"/>
  <c r="AB8648" i="2"/>
  <c r="AB8649" i="2"/>
  <c r="AB8650" i="2"/>
  <c r="AB8651" i="2"/>
  <c r="AB8652" i="2"/>
  <c r="AB8653" i="2"/>
  <c r="AB8654" i="2"/>
  <c r="AB8655" i="2"/>
  <c r="AB8656" i="2"/>
  <c r="AB8657" i="2"/>
  <c r="AB8658" i="2"/>
  <c r="AB8659" i="2"/>
  <c r="AB8660" i="2"/>
  <c r="AB8661" i="2"/>
  <c r="AB8662" i="2"/>
  <c r="AB8663" i="2"/>
  <c r="AB8664" i="2"/>
  <c r="AB8665" i="2"/>
  <c r="AB8666" i="2"/>
  <c r="AB8667" i="2"/>
  <c r="AB8668" i="2"/>
  <c r="AB8669" i="2"/>
  <c r="AB8670" i="2"/>
  <c r="AB8671" i="2"/>
  <c r="AB8672" i="2"/>
  <c r="AB8673" i="2"/>
  <c r="AB8674" i="2"/>
  <c r="AB8675" i="2"/>
  <c r="AB8676" i="2"/>
  <c r="AB8677" i="2"/>
  <c r="AB8678" i="2"/>
  <c r="AB8679" i="2"/>
  <c r="AB8680" i="2"/>
  <c r="AB8681" i="2"/>
  <c r="AB8682" i="2"/>
  <c r="AB8683" i="2"/>
  <c r="AB8684" i="2"/>
  <c r="AB8685" i="2"/>
  <c r="AB8686" i="2"/>
  <c r="AB8687" i="2"/>
  <c r="AB8688" i="2"/>
  <c r="AB8689" i="2"/>
  <c r="AB8690" i="2"/>
  <c r="AB8691" i="2"/>
  <c r="AB8692" i="2"/>
  <c r="AB8693" i="2"/>
  <c r="AB8694" i="2"/>
  <c r="AB8695" i="2"/>
  <c r="AB8696" i="2"/>
  <c r="AB8697" i="2"/>
  <c r="AB8698" i="2"/>
  <c r="AB8699" i="2"/>
  <c r="AB8700" i="2"/>
  <c r="AB8701" i="2"/>
  <c r="AB8702" i="2"/>
  <c r="AB8703" i="2"/>
  <c r="AB8704" i="2"/>
  <c r="AB8705" i="2"/>
  <c r="AB8706" i="2"/>
  <c r="AB8707" i="2"/>
  <c r="AB8708" i="2"/>
  <c r="AB8709" i="2"/>
  <c r="AB8710" i="2"/>
  <c r="AB8711" i="2"/>
  <c r="AB8712" i="2"/>
  <c r="AB8713" i="2"/>
  <c r="AB8714" i="2"/>
  <c r="AB8715" i="2"/>
  <c r="AB8716" i="2"/>
  <c r="AB8717" i="2"/>
  <c r="AB8718" i="2"/>
  <c r="AB8719" i="2"/>
  <c r="AB8720" i="2"/>
  <c r="AB8721" i="2"/>
  <c r="AB8722" i="2"/>
  <c r="AB8723" i="2"/>
  <c r="AB8724" i="2"/>
  <c r="AB8725" i="2"/>
  <c r="AB8726" i="2"/>
  <c r="AB8727" i="2"/>
  <c r="AB8728" i="2"/>
  <c r="AB8729" i="2"/>
  <c r="AB8730" i="2"/>
  <c r="AB8731" i="2"/>
  <c r="AB8732" i="2"/>
  <c r="AB8733" i="2"/>
  <c r="AB8734" i="2"/>
  <c r="AB8735" i="2"/>
  <c r="AB8736" i="2"/>
  <c r="AB8737" i="2"/>
  <c r="AB8738" i="2"/>
  <c r="AB8739" i="2"/>
  <c r="AB8740" i="2"/>
  <c r="AB8741" i="2"/>
  <c r="AB8742" i="2"/>
  <c r="AB8743" i="2"/>
  <c r="AB8744" i="2"/>
  <c r="AB8745" i="2"/>
  <c r="AB8746" i="2"/>
  <c r="AB8747" i="2"/>
  <c r="AB8748" i="2"/>
  <c r="AB8749" i="2"/>
  <c r="AB8750" i="2"/>
  <c r="AB8751" i="2"/>
  <c r="AB8752" i="2"/>
  <c r="AB8753" i="2"/>
  <c r="AB8754" i="2"/>
  <c r="AB8755" i="2"/>
  <c r="AB8756" i="2"/>
  <c r="AB8757" i="2"/>
  <c r="AB8758" i="2"/>
  <c r="AB8759" i="2"/>
  <c r="AB8760" i="2"/>
  <c r="AB8761" i="2"/>
  <c r="AB8762" i="2"/>
  <c r="AB8763" i="2"/>
  <c r="AB8764" i="2"/>
  <c r="AB8765" i="2"/>
  <c r="AB8766" i="2"/>
  <c r="AB8767" i="2"/>
  <c r="AB8768" i="2"/>
  <c r="AB8769" i="2"/>
  <c r="AB8770" i="2"/>
  <c r="AB8771" i="2"/>
  <c r="AB8772" i="2"/>
  <c r="AB8773" i="2"/>
  <c r="AB8774" i="2"/>
  <c r="AB8775" i="2"/>
  <c r="AB8776" i="2"/>
  <c r="AB8777" i="2"/>
  <c r="AB8778" i="2"/>
  <c r="AB8779" i="2"/>
  <c r="AB8780" i="2"/>
  <c r="AB8781" i="2"/>
  <c r="AB8782" i="2"/>
  <c r="AB8783" i="2"/>
  <c r="AB8784" i="2"/>
  <c r="AB8785" i="2"/>
  <c r="AB8786" i="2"/>
  <c r="AB8787" i="2"/>
  <c r="AB8788" i="2"/>
  <c r="AB8789" i="2"/>
  <c r="AB8790" i="2"/>
  <c r="AB8791" i="2"/>
  <c r="AB8792" i="2"/>
  <c r="AB8793" i="2"/>
  <c r="AB8794" i="2"/>
  <c r="AB8795" i="2"/>
  <c r="AB8796" i="2"/>
  <c r="AB8797" i="2"/>
  <c r="AB8798" i="2"/>
  <c r="AB8799" i="2"/>
  <c r="AB8800" i="2"/>
  <c r="AB8801" i="2"/>
  <c r="AB8802" i="2"/>
  <c r="AB8803" i="2"/>
  <c r="AB8804" i="2"/>
  <c r="AB8805" i="2"/>
  <c r="AB8806" i="2"/>
  <c r="AB8807" i="2"/>
  <c r="AB8808" i="2"/>
  <c r="AB8809" i="2"/>
  <c r="AB8810" i="2"/>
  <c r="AB8811" i="2"/>
  <c r="AB8812" i="2"/>
  <c r="AB8813" i="2"/>
  <c r="AB8814" i="2"/>
  <c r="AB8815" i="2"/>
  <c r="AB8816" i="2"/>
  <c r="AB8817" i="2"/>
  <c r="AB8818" i="2"/>
  <c r="AB8819" i="2"/>
  <c r="AB8820" i="2"/>
  <c r="AB8821" i="2"/>
  <c r="AB8822" i="2"/>
  <c r="AB8823" i="2"/>
  <c r="AB8824" i="2"/>
  <c r="AB8825" i="2"/>
  <c r="AB8826" i="2"/>
  <c r="AB8827" i="2"/>
  <c r="AB8828" i="2"/>
  <c r="AB8829" i="2"/>
  <c r="AB8830" i="2"/>
  <c r="AB8831" i="2"/>
  <c r="AB8832" i="2"/>
  <c r="AB8833" i="2"/>
  <c r="AB8834" i="2"/>
  <c r="AB8835" i="2"/>
  <c r="AB8836" i="2"/>
  <c r="AB8837" i="2"/>
  <c r="AB8838" i="2"/>
  <c r="AB8839" i="2"/>
  <c r="AB8840" i="2"/>
  <c r="AB8841" i="2"/>
  <c r="AB8842" i="2"/>
  <c r="AB8843" i="2"/>
  <c r="AB8844" i="2"/>
  <c r="AB8845" i="2"/>
  <c r="AB8846" i="2"/>
  <c r="AB8847" i="2"/>
  <c r="AB8848" i="2"/>
  <c r="AB8849" i="2"/>
  <c r="AB8850" i="2"/>
  <c r="AB8851" i="2"/>
  <c r="AB8852" i="2"/>
  <c r="AB8853" i="2"/>
  <c r="AB8854" i="2"/>
  <c r="AB8855" i="2"/>
  <c r="AB8856" i="2"/>
  <c r="AB8857" i="2"/>
  <c r="AB8858" i="2"/>
  <c r="AB8859" i="2"/>
  <c r="AB8860" i="2"/>
  <c r="AB8861" i="2"/>
  <c r="AB8862" i="2"/>
  <c r="AB8863" i="2"/>
  <c r="AB8864" i="2"/>
  <c r="AB8865" i="2"/>
  <c r="AB8866" i="2"/>
  <c r="AB8867" i="2"/>
  <c r="AB8868" i="2"/>
  <c r="AB8869" i="2"/>
  <c r="AB8870" i="2"/>
  <c r="AB8871" i="2"/>
  <c r="AB8872" i="2"/>
  <c r="AB8873" i="2"/>
  <c r="AB8874" i="2"/>
  <c r="AB8875" i="2"/>
  <c r="AB8876" i="2"/>
  <c r="AB8877" i="2"/>
  <c r="AB8878" i="2"/>
  <c r="AB8879" i="2"/>
  <c r="AB8880" i="2"/>
  <c r="AB8881" i="2"/>
  <c r="AB8882" i="2"/>
  <c r="AB8883" i="2"/>
  <c r="AB8884" i="2"/>
  <c r="AB8885" i="2"/>
  <c r="AB8886" i="2"/>
  <c r="AB8887" i="2"/>
  <c r="AB8888" i="2"/>
  <c r="AB8889" i="2"/>
  <c r="AB8890" i="2"/>
  <c r="AB8891" i="2"/>
  <c r="AB8892" i="2"/>
  <c r="AB8893" i="2"/>
  <c r="AB8894" i="2"/>
  <c r="AB8895" i="2"/>
  <c r="AB8896" i="2"/>
  <c r="AB8897" i="2"/>
  <c r="AB8898" i="2"/>
  <c r="AB8899" i="2"/>
  <c r="AB8900" i="2"/>
  <c r="AB8901" i="2"/>
  <c r="AB8902" i="2"/>
  <c r="AB8903" i="2"/>
  <c r="AB8904" i="2"/>
  <c r="AB8905" i="2"/>
  <c r="AB8906" i="2"/>
  <c r="AB8907" i="2"/>
  <c r="AB8908" i="2"/>
  <c r="AB8909" i="2"/>
  <c r="AB8910" i="2"/>
  <c r="AB8911" i="2"/>
  <c r="AB8912" i="2"/>
  <c r="AB8913" i="2"/>
  <c r="AB8914" i="2"/>
  <c r="AB8915" i="2"/>
  <c r="AB8916" i="2"/>
  <c r="AB8917" i="2"/>
  <c r="AB8918" i="2"/>
  <c r="AB8919" i="2"/>
  <c r="AB8920" i="2"/>
  <c r="AB8921" i="2"/>
  <c r="AB8922" i="2"/>
  <c r="AB8923" i="2"/>
  <c r="AB8924" i="2"/>
  <c r="AB8925" i="2"/>
  <c r="AB8926" i="2"/>
  <c r="AB8927" i="2"/>
  <c r="AB8928" i="2"/>
  <c r="AB8929" i="2"/>
  <c r="AB8930" i="2"/>
  <c r="AB8931" i="2"/>
  <c r="AB8932" i="2"/>
  <c r="AB8933" i="2"/>
  <c r="AB8934" i="2"/>
  <c r="AB8935" i="2"/>
  <c r="AB8936" i="2"/>
  <c r="AB8937" i="2"/>
  <c r="AB8938" i="2"/>
  <c r="AB8939" i="2"/>
  <c r="AB8940" i="2"/>
  <c r="AB8941" i="2"/>
  <c r="AB8942" i="2"/>
  <c r="AB8943" i="2"/>
  <c r="AB8944" i="2"/>
  <c r="AB8945" i="2"/>
  <c r="AB8946" i="2"/>
  <c r="AB8947" i="2"/>
  <c r="AB8948" i="2"/>
  <c r="AB8949" i="2"/>
  <c r="AB8950" i="2"/>
  <c r="AB8951" i="2"/>
  <c r="AB8952" i="2"/>
  <c r="AB8953" i="2"/>
  <c r="AB8954" i="2"/>
  <c r="AB8955" i="2"/>
  <c r="AB8956" i="2"/>
  <c r="AB8957" i="2"/>
  <c r="AB8958" i="2"/>
  <c r="AB8959" i="2"/>
  <c r="AB8960" i="2"/>
  <c r="AB8961" i="2"/>
  <c r="AB8962" i="2"/>
  <c r="AB8963" i="2"/>
  <c r="AB8964" i="2"/>
  <c r="AB8965" i="2"/>
  <c r="AB8966" i="2"/>
  <c r="AB8967" i="2"/>
  <c r="AB8968" i="2"/>
  <c r="AB8969" i="2"/>
  <c r="AB8970" i="2"/>
  <c r="AB8971" i="2"/>
  <c r="AB8972" i="2"/>
  <c r="AB8973" i="2"/>
  <c r="AB8974" i="2"/>
  <c r="AB8975" i="2"/>
  <c r="AB8976" i="2"/>
  <c r="AB8977" i="2"/>
  <c r="AB8978" i="2"/>
  <c r="AB8979" i="2"/>
  <c r="AB8980" i="2"/>
  <c r="AB8981" i="2"/>
  <c r="AB8982" i="2"/>
  <c r="AB8983" i="2"/>
  <c r="AB8984" i="2"/>
  <c r="AB8985" i="2"/>
  <c r="AB8986" i="2"/>
  <c r="AB8987" i="2"/>
  <c r="AB8988" i="2"/>
  <c r="AB8989" i="2"/>
  <c r="AB8990" i="2"/>
  <c r="AB8991" i="2"/>
  <c r="AB8992" i="2"/>
  <c r="AB8993" i="2"/>
  <c r="AB8994" i="2"/>
  <c r="AB8995" i="2"/>
  <c r="AB8996" i="2"/>
  <c r="AB8997" i="2"/>
  <c r="AB8998" i="2"/>
  <c r="AB8999" i="2"/>
  <c r="AB9000" i="2"/>
  <c r="AB9001" i="2"/>
  <c r="AB9002" i="2"/>
  <c r="AB9003" i="2"/>
  <c r="AB9004" i="2"/>
  <c r="AB9005" i="2"/>
  <c r="AB9006" i="2"/>
  <c r="AB9007" i="2"/>
  <c r="AB9008" i="2"/>
  <c r="AB9009" i="2"/>
  <c r="AB9010" i="2"/>
  <c r="AB9011" i="2"/>
  <c r="AB9012" i="2"/>
  <c r="AB9013" i="2"/>
  <c r="AB9014" i="2"/>
  <c r="AB9015" i="2"/>
  <c r="AB9016" i="2"/>
  <c r="AB9017" i="2"/>
  <c r="AB9018" i="2"/>
  <c r="AB9019" i="2"/>
  <c r="AB9020" i="2"/>
  <c r="AB9021" i="2"/>
  <c r="AB9022" i="2"/>
  <c r="AB9023" i="2"/>
  <c r="AB9024" i="2"/>
  <c r="AB9025" i="2"/>
  <c r="AB9026" i="2"/>
  <c r="AB9027" i="2"/>
  <c r="AB9028" i="2"/>
  <c r="AB9029" i="2"/>
  <c r="AB9030" i="2"/>
  <c r="AB9031" i="2"/>
  <c r="AB9032" i="2"/>
  <c r="AB9033" i="2"/>
  <c r="AB9034" i="2"/>
  <c r="AB9035" i="2"/>
  <c r="AB9036" i="2"/>
  <c r="AB9037" i="2"/>
  <c r="AB9038" i="2"/>
  <c r="AB9039" i="2"/>
  <c r="AB9040" i="2"/>
  <c r="AB9041" i="2"/>
  <c r="AB9042" i="2"/>
  <c r="AB9043" i="2"/>
  <c r="AB9044" i="2"/>
  <c r="AB9045" i="2"/>
  <c r="AB9046" i="2"/>
  <c r="AB9047" i="2"/>
  <c r="AB9048" i="2"/>
  <c r="AB9049" i="2"/>
  <c r="AB9050" i="2"/>
  <c r="AB9051" i="2"/>
  <c r="AB9052" i="2"/>
  <c r="AB9053" i="2"/>
  <c r="AB9054" i="2"/>
  <c r="AB9055" i="2"/>
  <c r="AB9056" i="2"/>
  <c r="AB9057" i="2"/>
  <c r="AB9058" i="2"/>
  <c r="AB9059" i="2"/>
  <c r="AB9060" i="2"/>
  <c r="AB9061" i="2"/>
  <c r="AB9062" i="2"/>
  <c r="AB9063" i="2"/>
  <c r="AB9064" i="2"/>
  <c r="AB9065" i="2"/>
  <c r="AB9066" i="2"/>
  <c r="AB9067" i="2"/>
  <c r="AB9068" i="2"/>
  <c r="AB9069" i="2"/>
  <c r="AB9070" i="2"/>
  <c r="AB9071" i="2"/>
  <c r="AB9072" i="2"/>
  <c r="AB9073" i="2"/>
  <c r="AB9074" i="2"/>
  <c r="AB9075" i="2"/>
  <c r="AB9076" i="2"/>
  <c r="AB9077" i="2"/>
  <c r="AB9078" i="2"/>
  <c r="AB9079" i="2"/>
  <c r="AB9080" i="2"/>
  <c r="AB9081" i="2"/>
  <c r="AB9082" i="2"/>
  <c r="AB9083" i="2"/>
  <c r="AB9084" i="2"/>
  <c r="AB9085" i="2"/>
  <c r="AB9086" i="2"/>
  <c r="AB9087" i="2"/>
  <c r="AB9088" i="2"/>
  <c r="AB9089" i="2"/>
  <c r="AB9090" i="2"/>
  <c r="AB9091" i="2"/>
  <c r="AB9092" i="2"/>
  <c r="AB9093" i="2"/>
  <c r="AB9094" i="2"/>
  <c r="AB9095" i="2"/>
  <c r="AB9096" i="2"/>
  <c r="AB9097" i="2"/>
  <c r="AB9098" i="2"/>
  <c r="AB9099" i="2"/>
  <c r="AB9100" i="2"/>
  <c r="AB9101" i="2"/>
  <c r="AB9102" i="2"/>
  <c r="AB9103" i="2"/>
  <c r="AB9104" i="2"/>
  <c r="AB9105" i="2"/>
  <c r="AB9106" i="2"/>
  <c r="AB9107" i="2"/>
  <c r="AB9108" i="2"/>
  <c r="AB9109" i="2"/>
  <c r="AB9110" i="2"/>
  <c r="AB9111" i="2"/>
  <c r="AB9112" i="2"/>
  <c r="AB9113" i="2"/>
  <c r="AB9114" i="2"/>
  <c r="AB9115" i="2"/>
  <c r="AB9116" i="2"/>
  <c r="AB9117" i="2"/>
  <c r="AB9118" i="2"/>
  <c r="AB9119" i="2"/>
  <c r="AB9120" i="2"/>
  <c r="AB9121" i="2"/>
  <c r="AB9122" i="2"/>
  <c r="AB9123" i="2"/>
  <c r="AB9124" i="2"/>
  <c r="AB9125" i="2"/>
  <c r="AB9126" i="2"/>
  <c r="AB9127" i="2"/>
  <c r="AB9128" i="2"/>
  <c r="AB9129" i="2"/>
  <c r="AB9130" i="2"/>
  <c r="AB9131" i="2"/>
  <c r="AB9132" i="2"/>
  <c r="AB9133" i="2"/>
  <c r="AB9134" i="2"/>
  <c r="AB9135" i="2"/>
  <c r="AB9136" i="2"/>
  <c r="AB9137" i="2"/>
  <c r="AB9138" i="2"/>
  <c r="AB9139" i="2"/>
  <c r="AB9140" i="2"/>
  <c r="AB9141" i="2"/>
  <c r="AB9142" i="2"/>
  <c r="AB9143" i="2"/>
  <c r="AB9144" i="2"/>
  <c r="AB9145" i="2"/>
  <c r="AB9146" i="2"/>
  <c r="AB9147" i="2"/>
  <c r="AB9148" i="2"/>
  <c r="AB9149" i="2"/>
  <c r="AB9150" i="2"/>
  <c r="AB9151" i="2"/>
  <c r="AB9152" i="2"/>
  <c r="AB9153" i="2"/>
  <c r="AB9154" i="2"/>
  <c r="AB9155" i="2"/>
  <c r="AB9156" i="2"/>
  <c r="AB9157" i="2"/>
  <c r="AB9158" i="2"/>
  <c r="AB9159" i="2"/>
  <c r="AB9160" i="2"/>
  <c r="AB9161" i="2"/>
  <c r="AB9162" i="2"/>
  <c r="AB9163" i="2"/>
  <c r="AB9164" i="2"/>
  <c r="AB9165" i="2"/>
  <c r="AB9166" i="2"/>
  <c r="AB9167" i="2"/>
  <c r="AB9168" i="2"/>
  <c r="AB9169" i="2"/>
  <c r="AB9170" i="2"/>
  <c r="AB9171" i="2"/>
  <c r="AB9172" i="2"/>
  <c r="AB9173" i="2"/>
  <c r="AB9174" i="2"/>
  <c r="AB9175" i="2"/>
  <c r="AB9176" i="2"/>
  <c r="AB9177" i="2"/>
  <c r="AB9178" i="2"/>
  <c r="AB9179" i="2"/>
  <c r="AB9180" i="2"/>
  <c r="AB9181" i="2"/>
  <c r="AB9182" i="2"/>
  <c r="AB9183" i="2"/>
  <c r="AB9184" i="2"/>
  <c r="AB9185" i="2"/>
  <c r="AB9186" i="2"/>
  <c r="AB9187" i="2"/>
  <c r="AB9188" i="2"/>
  <c r="AB9189" i="2"/>
  <c r="AB9190" i="2"/>
  <c r="AB9191" i="2"/>
  <c r="AB9192" i="2"/>
  <c r="AB9193" i="2"/>
  <c r="AB9194" i="2"/>
  <c r="AB9195" i="2"/>
  <c r="AB9196" i="2"/>
  <c r="AB9197" i="2"/>
  <c r="AB9198" i="2"/>
  <c r="AB9199" i="2"/>
  <c r="AB9200" i="2"/>
  <c r="AB9201" i="2"/>
  <c r="AB9202" i="2"/>
  <c r="AB9203" i="2"/>
  <c r="AB9204" i="2"/>
  <c r="AB9205" i="2"/>
  <c r="AB9206" i="2"/>
  <c r="AB9207" i="2"/>
  <c r="AB9208" i="2"/>
  <c r="AB9209" i="2"/>
  <c r="AB9210" i="2"/>
  <c r="AB9211" i="2"/>
  <c r="AB9212" i="2"/>
  <c r="AB9213" i="2"/>
  <c r="AB9214" i="2"/>
  <c r="AB9215" i="2"/>
  <c r="AB9216" i="2"/>
  <c r="AB9217" i="2"/>
  <c r="AB9218" i="2"/>
  <c r="AB9219" i="2"/>
  <c r="AB9220" i="2"/>
  <c r="AB9221" i="2"/>
  <c r="AB9222" i="2"/>
  <c r="AB9223" i="2"/>
  <c r="AB9224" i="2"/>
  <c r="AB9225" i="2"/>
  <c r="AB9226" i="2"/>
  <c r="AB9227" i="2"/>
  <c r="AB9228" i="2"/>
  <c r="AB9229" i="2"/>
  <c r="AB9230" i="2"/>
  <c r="AB9231" i="2"/>
  <c r="AB9232" i="2"/>
  <c r="AB9233" i="2"/>
  <c r="AB9234" i="2"/>
  <c r="AB9235" i="2"/>
  <c r="AB9236" i="2"/>
  <c r="AB9237" i="2"/>
  <c r="AB9238" i="2"/>
  <c r="AB9239" i="2"/>
  <c r="AB9240" i="2"/>
  <c r="AB9241" i="2"/>
  <c r="AB9242" i="2"/>
  <c r="AB9243" i="2"/>
  <c r="AB9244" i="2"/>
  <c r="AB9245" i="2"/>
  <c r="AB9246" i="2"/>
  <c r="AB9247" i="2"/>
  <c r="AB9248" i="2"/>
  <c r="AB9249" i="2"/>
  <c r="AB9250" i="2"/>
  <c r="AB9251" i="2"/>
  <c r="AB9252" i="2"/>
  <c r="AB9253" i="2"/>
  <c r="AB9254" i="2"/>
  <c r="AB9255" i="2"/>
  <c r="AB9256" i="2"/>
  <c r="AB9257" i="2"/>
  <c r="AB9258" i="2"/>
  <c r="AB9259" i="2"/>
  <c r="AB9260" i="2"/>
  <c r="AB9261" i="2"/>
  <c r="AB9262" i="2"/>
  <c r="AB9263" i="2"/>
  <c r="AB9264" i="2"/>
  <c r="AB9265" i="2"/>
  <c r="AB9266" i="2"/>
  <c r="AB9267" i="2"/>
  <c r="AB9268" i="2"/>
  <c r="AB9269" i="2"/>
  <c r="AB9270" i="2"/>
  <c r="AB9271" i="2"/>
  <c r="AB9272" i="2"/>
  <c r="AB9273" i="2"/>
  <c r="AB9274" i="2"/>
  <c r="AB9275" i="2"/>
  <c r="AB9276" i="2"/>
  <c r="AB9277" i="2"/>
  <c r="AB9278" i="2"/>
  <c r="AB9279" i="2"/>
  <c r="AB9280" i="2"/>
  <c r="AB9281" i="2"/>
  <c r="AB9282" i="2"/>
  <c r="AB9283" i="2"/>
  <c r="AB9284" i="2"/>
  <c r="AB9285" i="2"/>
  <c r="AB9286" i="2"/>
  <c r="AB9287" i="2"/>
  <c r="AB9288" i="2"/>
  <c r="AB9289" i="2"/>
  <c r="AB9290" i="2"/>
  <c r="AB9291" i="2"/>
  <c r="AB9292" i="2"/>
  <c r="AB9293" i="2"/>
  <c r="AB9294" i="2"/>
  <c r="AB9295" i="2"/>
  <c r="AB9296" i="2"/>
  <c r="AB9297" i="2"/>
  <c r="AB9298" i="2"/>
  <c r="AB9299" i="2"/>
  <c r="AB9300" i="2"/>
  <c r="AB9301" i="2"/>
  <c r="AB9302" i="2"/>
  <c r="AB9303" i="2"/>
  <c r="AB9304" i="2"/>
  <c r="AB9305" i="2"/>
  <c r="AB9306" i="2"/>
  <c r="AB9307" i="2"/>
  <c r="AB9308" i="2"/>
  <c r="AB9309" i="2"/>
  <c r="AB9310" i="2"/>
  <c r="AB9311" i="2"/>
  <c r="AB9312" i="2"/>
  <c r="AB9313" i="2"/>
  <c r="AB9314" i="2"/>
  <c r="AB9315" i="2"/>
  <c r="AB9316" i="2"/>
  <c r="AB9317" i="2"/>
  <c r="AB9318" i="2"/>
  <c r="AB9319" i="2"/>
  <c r="AB9320" i="2"/>
  <c r="AB9321" i="2"/>
  <c r="AB9322" i="2"/>
  <c r="AB9323" i="2"/>
  <c r="AB9324" i="2"/>
  <c r="AB9325" i="2"/>
  <c r="AB9326" i="2"/>
  <c r="AB9327" i="2"/>
  <c r="AB9328" i="2"/>
  <c r="AB9329" i="2"/>
  <c r="AB9330" i="2"/>
  <c r="AB9331" i="2"/>
  <c r="AB9332" i="2"/>
  <c r="AB9333" i="2"/>
  <c r="AB9334" i="2"/>
  <c r="AB9335" i="2"/>
  <c r="AB9336" i="2"/>
  <c r="AB9337" i="2"/>
  <c r="AB9338" i="2"/>
  <c r="AB9339" i="2"/>
  <c r="AB9340" i="2"/>
  <c r="AB9341" i="2"/>
  <c r="AB9342" i="2"/>
  <c r="AB9343" i="2"/>
  <c r="AB9344" i="2"/>
  <c r="AB9345" i="2"/>
  <c r="AB9346" i="2"/>
  <c r="AB9347" i="2"/>
  <c r="AB9348" i="2"/>
  <c r="AB9349" i="2"/>
  <c r="AB9350" i="2"/>
  <c r="AB9351" i="2"/>
  <c r="AB9352" i="2"/>
  <c r="AB9353" i="2"/>
  <c r="AB9354" i="2"/>
  <c r="AB9355" i="2"/>
  <c r="AB9356" i="2"/>
  <c r="AB9357" i="2"/>
  <c r="AB9358" i="2"/>
  <c r="AB9359" i="2"/>
  <c r="AB9360" i="2"/>
  <c r="AB9361" i="2"/>
  <c r="AB9362" i="2"/>
  <c r="AB9363" i="2"/>
  <c r="AB9364" i="2"/>
  <c r="AB9365" i="2"/>
  <c r="AB9366" i="2"/>
  <c r="AB9367" i="2"/>
  <c r="AB9368" i="2"/>
  <c r="AB9369" i="2"/>
  <c r="AB9370" i="2"/>
  <c r="AB9371" i="2"/>
  <c r="AB9372" i="2"/>
  <c r="AB9373" i="2"/>
  <c r="AB9374" i="2"/>
  <c r="AB9375" i="2"/>
  <c r="AB9376" i="2"/>
  <c r="AB9377" i="2"/>
  <c r="AB9378" i="2"/>
  <c r="AB9379" i="2"/>
  <c r="AB9380" i="2"/>
  <c r="AB9381" i="2"/>
  <c r="AB9382" i="2"/>
  <c r="AB9383" i="2"/>
  <c r="AB9384" i="2"/>
  <c r="AB9385" i="2"/>
  <c r="AB9386" i="2"/>
  <c r="AB9387" i="2"/>
  <c r="AB9388" i="2"/>
  <c r="AB9389" i="2"/>
  <c r="AB9390" i="2"/>
  <c r="AB9391" i="2"/>
  <c r="AB9392" i="2"/>
  <c r="AB9393" i="2"/>
  <c r="AB9394" i="2"/>
  <c r="AB9395" i="2"/>
  <c r="AB9396" i="2"/>
  <c r="AB9397" i="2"/>
  <c r="AB9398" i="2"/>
  <c r="AB9399" i="2"/>
  <c r="AB9400" i="2"/>
  <c r="AB9401" i="2"/>
  <c r="AB9402" i="2"/>
  <c r="AB9403" i="2"/>
  <c r="AB9404" i="2"/>
  <c r="AB9405" i="2"/>
  <c r="AB9406" i="2"/>
  <c r="AB9407" i="2"/>
  <c r="AB9408" i="2"/>
  <c r="AB9409" i="2"/>
  <c r="AB9410" i="2"/>
  <c r="AB9411" i="2"/>
  <c r="AB9412" i="2"/>
  <c r="AB9413" i="2"/>
  <c r="AB9414" i="2"/>
  <c r="AB9415" i="2"/>
  <c r="AB9416" i="2"/>
  <c r="AB9417" i="2"/>
  <c r="AB9418" i="2"/>
  <c r="AB9419" i="2"/>
  <c r="AB9420" i="2"/>
  <c r="AB9421" i="2"/>
  <c r="AB9422" i="2"/>
  <c r="AB9423" i="2"/>
  <c r="AB9424" i="2"/>
  <c r="AB9425" i="2"/>
  <c r="AB9426" i="2"/>
  <c r="AB9427" i="2"/>
  <c r="AB9428" i="2"/>
  <c r="AB9429" i="2"/>
  <c r="AB9430" i="2"/>
  <c r="AB9431" i="2"/>
  <c r="AB9432" i="2"/>
  <c r="AB9433" i="2"/>
  <c r="AB9434" i="2"/>
  <c r="AB9435" i="2"/>
  <c r="AB9436" i="2"/>
  <c r="AB9437" i="2"/>
  <c r="AB9438" i="2"/>
  <c r="AB9439" i="2"/>
  <c r="AB9440" i="2"/>
  <c r="AB9441" i="2"/>
  <c r="AB9442" i="2"/>
  <c r="AB9443" i="2"/>
  <c r="AB9444" i="2"/>
  <c r="AB9445" i="2"/>
  <c r="AB9446" i="2"/>
  <c r="AB9447" i="2"/>
  <c r="AB9448" i="2"/>
  <c r="AB9449" i="2"/>
  <c r="AB9450" i="2"/>
  <c r="AB9451" i="2"/>
  <c r="AB9452" i="2"/>
  <c r="AB9453" i="2"/>
  <c r="AB9454" i="2"/>
  <c r="AB9455" i="2"/>
  <c r="AB9456" i="2"/>
  <c r="AB9457" i="2"/>
  <c r="AB9458" i="2"/>
  <c r="AB9459" i="2"/>
  <c r="AB9460" i="2"/>
  <c r="AB9461" i="2"/>
  <c r="AB9462" i="2"/>
  <c r="AB9463" i="2"/>
  <c r="AB9464" i="2"/>
  <c r="AB9465" i="2"/>
  <c r="AB9466" i="2"/>
  <c r="AB9467" i="2"/>
  <c r="AB9468" i="2"/>
  <c r="AB9469" i="2"/>
  <c r="AB9470" i="2"/>
  <c r="AB9471" i="2"/>
  <c r="AB9472" i="2"/>
  <c r="AB9473" i="2"/>
  <c r="AB9474" i="2"/>
  <c r="AB9475" i="2"/>
  <c r="AB9476" i="2"/>
  <c r="AB9477" i="2"/>
  <c r="AB9478" i="2"/>
  <c r="AB9479" i="2"/>
  <c r="AB9480" i="2"/>
  <c r="AB9481" i="2"/>
  <c r="AB9482" i="2"/>
  <c r="AB9483" i="2"/>
  <c r="AB9484" i="2"/>
  <c r="AB9485" i="2"/>
  <c r="AB9486" i="2"/>
  <c r="AB9487" i="2"/>
  <c r="AB9488" i="2"/>
  <c r="AB9489" i="2"/>
  <c r="AB9490" i="2"/>
  <c r="AB9491" i="2"/>
  <c r="AB9492" i="2"/>
  <c r="AB9493" i="2"/>
  <c r="AB9494" i="2"/>
  <c r="AB9495" i="2"/>
  <c r="AB9496" i="2"/>
  <c r="AB9497" i="2"/>
  <c r="AB9498" i="2"/>
  <c r="AB9499" i="2"/>
  <c r="AB9500" i="2"/>
  <c r="AB9501" i="2"/>
  <c r="AB9502" i="2"/>
  <c r="AB9503" i="2"/>
  <c r="AB9504" i="2"/>
  <c r="AB9505" i="2"/>
  <c r="AB9506" i="2"/>
  <c r="AB9507" i="2"/>
  <c r="AB9508" i="2"/>
  <c r="AB9509" i="2"/>
  <c r="AB9510" i="2"/>
  <c r="AB9511" i="2"/>
  <c r="AB9512" i="2"/>
  <c r="AB9513" i="2"/>
  <c r="AB9514" i="2"/>
  <c r="AB9515" i="2"/>
  <c r="AB9516" i="2"/>
  <c r="AB9517" i="2"/>
  <c r="AB9518" i="2"/>
  <c r="AB9519" i="2"/>
  <c r="AB9520" i="2"/>
  <c r="AB9521" i="2"/>
  <c r="AB9522" i="2"/>
  <c r="AB9523" i="2"/>
  <c r="AB9524" i="2"/>
  <c r="AB9525" i="2"/>
  <c r="AB9526" i="2"/>
  <c r="AB9527" i="2"/>
  <c r="AB9528" i="2"/>
  <c r="AB9529" i="2"/>
  <c r="AB9530" i="2"/>
  <c r="AB9531" i="2"/>
  <c r="AB9532" i="2"/>
  <c r="AB9533" i="2"/>
  <c r="AB9534" i="2"/>
  <c r="AB9535" i="2"/>
  <c r="AB9536" i="2"/>
  <c r="AB9537" i="2"/>
  <c r="AB9538" i="2"/>
  <c r="AB9539" i="2"/>
  <c r="AB9540" i="2"/>
  <c r="AB9541" i="2"/>
  <c r="AB9542" i="2"/>
  <c r="AB9543" i="2"/>
  <c r="AB9544" i="2"/>
  <c r="AB9545" i="2"/>
  <c r="AB9546" i="2"/>
  <c r="AB9547" i="2"/>
  <c r="AB9548" i="2"/>
  <c r="AB9549" i="2"/>
  <c r="AB9550" i="2"/>
  <c r="AB9551" i="2"/>
  <c r="AB9552" i="2"/>
  <c r="AB9553" i="2"/>
  <c r="AB9554" i="2"/>
  <c r="AB9555" i="2"/>
  <c r="AB9556" i="2"/>
  <c r="AB9557" i="2"/>
  <c r="AB9558" i="2"/>
  <c r="AB9559" i="2"/>
  <c r="AB9560" i="2"/>
  <c r="AB9561" i="2"/>
  <c r="AB9562" i="2"/>
  <c r="AB9563" i="2"/>
  <c r="AB9564" i="2"/>
  <c r="AB9565" i="2"/>
  <c r="AB9566" i="2"/>
  <c r="AB9567" i="2"/>
  <c r="AB9568" i="2"/>
  <c r="AB9569" i="2"/>
  <c r="AB9570" i="2"/>
  <c r="AB9571" i="2"/>
  <c r="AB9572" i="2"/>
  <c r="AB9573" i="2"/>
  <c r="AB9574" i="2"/>
  <c r="AB9575" i="2"/>
  <c r="AB9576" i="2"/>
  <c r="AB9577" i="2"/>
  <c r="AB9578" i="2"/>
  <c r="AB9579" i="2"/>
  <c r="AB9580" i="2"/>
  <c r="AB9581" i="2"/>
  <c r="AB9582" i="2"/>
  <c r="AB9583" i="2"/>
  <c r="AB9584" i="2"/>
  <c r="AB9585" i="2"/>
  <c r="AB9586" i="2"/>
  <c r="AB9587" i="2"/>
  <c r="AB9588" i="2"/>
  <c r="AB9589" i="2"/>
  <c r="AB9590" i="2"/>
  <c r="AB9591" i="2"/>
  <c r="AB9592" i="2"/>
  <c r="AB9593" i="2"/>
  <c r="AB9594" i="2"/>
  <c r="AB9595" i="2"/>
  <c r="AB9596" i="2"/>
  <c r="AB9597" i="2"/>
  <c r="AB9598" i="2"/>
  <c r="AB9599" i="2"/>
  <c r="AB9600" i="2"/>
  <c r="AB9601" i="2"/>
  <c r="AB9602" i="2"/>
  <c r="AB9603" i="2"/>
  <c r="AB9604" i="2"/>
  <c r="AB9605" i="2"/>
  <c r="AB9606" i="2"/>
  <c r="AB9607" i="2"/>
  <c r="AB9608" i="2"/>
  <c r="AB9609" i="2"/>
  <c r="AB9610" i="2"/>
  <c r="AB9611" i="2"/>
  <c r="AB9612" i="2"/>
  <c r="AB9613" i="2"/>
  <c r="AB9614" i="2"/>
  <c r="AB9615" i="2"/>
  <c r="AB9616" i="2"/>
  <c r="AB9617" i="2"/>
  <c r="AB9618" i="2"/>
  <c r="AB9619" i="2"/>
  <c r="AB9620" i="2"/>
  <c r="AB9621" i="2"/>
  <c r="AB9622" i="2"/>
  <c r="AB9623" i="2"/>
  <c r="AB9624" i="2"/>
  <c r="AB9625" i="2"/>
  <c r="AB9626" i="2"/>
  <c r="AB9627" i="2"/>
  <c r="AB9628" i="2"/>
  <c r="AB9629" i="2"/>
  <c r="AB9630" i="2"/>
  <c r="AB9631" i="2"/>
  <c r="AB9632" i="2"/>
  <c r="AB9633" i="2"/>
  <c r="AB9634" i="2"/>
  <c r="AB9635" i="2"/>
  <c r="AB9636" i="2"/>
  <c r="AB9637" i="2"/>
  <c r="AB9638" i="2"/>
  <c r="AB9639" i="2"/>
  <c r="AB9640" i="2"/>
  <c r="AB9641" i="2"/>
  <c r="AB9642" i="2"/>
  <c r="AB9643" i="2"/>
  <c r="AB9644" i="2"/>
  <c r="AB9645" i="2"/>
  <c r="AB9646" i="2"/>
  <c r="AB9647" i="2"/>
  <c r="AB9648" i="2"/>
  <c r="AB9649" i="2"/>
  <c r="AB9650" i="2"/>
  <c r="AB9651" i="2"/>
  <c r="AB9652" i="2"/>
  <c r="AB9653" i="2"/>
  <c r="AB9654" i="2"/>
  <c r="AB9655" i="2"/>
  <c r="AB9656" i="2"/>
  <c r="AB9657" i="2"/>
  <c r="AB9658" i="2"/>
  <c r="AB9659" i="2"/>
  <c r="AB9660" i="2"/>
  <c r="AB9661" i="2"/>
  <c r="AB9662" i="2"/>
  <c r="AB9663" i="2"/>
  <c r="AB9664" i="2"/>
  <c r="AB9665" i="2"/>
  <c r="AB9666" i="2"/>
  <c r="AB9667" i="2"/>
  <c r="AB9668" i="2"/>
  <c r="AB9669" i="2"/>
  <c r="AB9670" i="2"/>
  <c r="AB9671" i="2"/>
  <c r="AB9672" i="2"/>
  <c r="AB9673" i="2"/>
  <c r="AB9674" i="2"/>
  <c r="AB9675" i="2"/>
  <c r="AB9676" i="2"/>
  <c r="AB9677" i="2"/>
  <c r="AB9678" i="2"/>
  <c r="AB9679" i="2"/>
  <c r="AB9680" i="2"/>
  <c r="AB9681" i="2"/>
  <c r="AB9682" i="2"/>
  <c r="AB9683" i="2"/>
  <c r="AB9684" i="2"/>
  <c r="AB9685" i="2"/>
  <c r="AB9686" i="2"/>
  <c r="AB9687" i="2"/>
  <c r="AB9688" i="2"/>
  <c r="AB9689" i="2"/>
  <c r="AB9690" i="2"/>
  <c r="AB9691" i="2"/>
  <c r="AB9692" i="2"/>
  <c r="AB9693" i="2"/>
  <c r="AB9694" i="2"/>
  <c r="AB9695" i="2"/>
  <c r="AB9696" i="2"/>
  <c r="AB9697" i="2"/>
  <c r="AB9698" i="2"/>
  <c r="AB9699" i="2"/>
  <c r="AB9700" i="2"/>
  <c r="AB9701" i="2"/>
  <c r="AB9702" i="2"/>
  <c r="AB9703" i="2"/>
  <c r="AB9704" i="2"/>
  <c r="AB9705" i="2"/>
  <c r="AB9706" i="2"/>
  <c r="AB9707" i="2"/>
  <c r="AB9708" i="2"/>
  <c r="AB9709" i="2"/>
  <c r="AB9710" i="2"/>
  <c r="AB9711" i="2"/>
  <c r="AB9712" i="2"/>
  <c r="AB9713" i="2"/>
  <c r="AB9714" i="2"/>
  <c r="AB9715" i="2"/>
  <c r="AB9716" i="2"/>
  <c r="AB9717" i="2"/>
  <c r="AB9718" i="2"/>
  <c r="AB9719" i="2"/>
  <c r="AB9720" i="2"/>
  <c r="AB9721" i="2"/>
  <c r="AB9722" i="2"/>
  <c r="AB9723" i="2"/>
  <c r="AB9724" i="2"/>
  <c r="AB9725" i="2"/>
  <c r="AB9726" i="2"/>
  <c r="AB9727" i="2"/>
  <c r="AB9728" i="2"/>
  <c r="AB9729" i="2"/>
  <c r="AB9730" i="2"/>
  <c r="AB9731" i="2"/>
  <c r="AB9732" i="2"/>
  <c r="AB9733" i="2"/>
  <c r="AB9734" i="2"/>
  <c r="AB9735" i="2"/>
  <c r="AB9736" i="2"/>
  <c r="AB9737" i="2"/>
  <c r="AB9738" i="2"/>
  <c r="AB9739" i="2"/>
  <c r="AB9740" i="2"/>
  <c r="AB9741" i="2"/>
  <c r="AB9742" i="2"/>
  <c r="AB9743" i="2"/>
  <c r="AB9744" i="2"/>
  <c r="AB9745" i="2"/>
  <c r="AB9746" i="2"/>
  <c r="AB9747" i="2"/>
  <c r="AB9748" i="2"/>
  <c r="AB9749" i="2"/>
  <c r="AB9750" i="2"/>
  <c r="AB9751" i="2"/>
  <c r="AB9752" i="2"/>
  <c r="AB9753" i="2"/>
  <c r="AB9754" i="2"/>
  <c r="AB9755" i="2"/>
  <c r="AB9756" i="2"/>
  <c r="AB9757" i="2"/>
  <c r="AB9758" i="2"/>
  <c r="AB9759" i="2"/>
  <c r="AB9760" i="2"/>
  <c r="AB9761" i="2"/>
  <c r="AB9762" i="2"/>
  <c r="AB9763" i="2"/>
  <c r="AB9764" i="2"/>
  <c r="AB9765" i="2"/>
  <c r="AB9766" i="2"/>
  <c r="AB9767" i="2"/>
  <c r="AB9768" i="2"/>
  <c r="AB9769" i="2"/>
  <c r="AB9770" i="2"/>
  <c r="AB9771" i="2"/>
  <c r="AB9772" i="2"/>
  <c r="AB9773" i="2"/>
  <c r="AB9774" i="2"/>
  <c r="AB9775" i="2"/>
  <c r="AB9776" i="2"/>
  <c r="AB9777" i="2"/>
  <c r="AB9778" i="2"/>
  <c r="AB9779" i="2"/>
  <c r="AB9780" i="2"/>
  <c r="AB9781" i="2"/>
  <c r="AB9782" i="2"/>
  <c r="AB9783" i="2"/>
  <c r="AB9784" i="2"/>
  <c r="AB9785" i="2"/>
  <c r="AB9786" i="2"/>
  <c r="AB9787" i="2"/>
  <c r="AB9788" i="2"/>
  <c r="AB9789" i="2"/>
  <c r="AB9790" i="2"/>
  <c r="AB9791" i="2"/>
  <c r="AB9792" i="2"/>
  <c r="AB9793" i="2"/>
  <c r="AB9794" i="2"/>
  <c r="AB9795" i="2"/>
  <c r="AB9796" i="2"/>
  <c r="AB9797" i="2"/>
  <c r="AB9798" i="2"/>
  <c r="AB9799" i="2"/>
  <c r="AB9800" i="2"/>
  <c r="AB9801" i="2"/>
  <c r="AB9802" i="2"/>
  <c r="AB9803" i="2"/>
  <c r="AB9804" i="2"/>
  <c r="AB9805" i="2"/>
  <c r="AB9806" i="2"/>
  <c r="AB9807" i="2"/>
  <c r="AB9808" i="2"/>
  <c r="AB9809" i="2"/>
  <c r="AB9810" i="2"/>
  <c r="AB9811" i="2"/>
  <c r="AB9812" i="2"/>
  <c r="AB9813" i="2"/>
  <c r="AB9814" i="2"/>
  <c r="AB9815" i="2"/>
  <c r="AB9816" i="2"/>
  <c r="AB9817" i="2"/>
  <c r="AB9818" i="2"/>
  <c r="AB9819" i="2"/>
  <c r="AB9820" i="2"/>
  <c r="AB9821" i="2"/>
  <c r="AB9822" i="2"/>
  <c r="AB9823" i="2"/>
  <c r="AB9824" i="2"/>
  <c r="AB9825" i="2"/>
  <c r="AB9826" i="2"/>
  <c r="AB9827" i="2"/>
  <c r="AB9828" i="2"/>
  <c r="AB9829" i="2"/>
  <c r="AB9830" i="2"/>
  <c r="AB9831" i="2"/>
  <c r="AB9832" i="2"/>
  <c r="AB9833" i="2"/>
  <c r="AB9834" i="2"/>
  <c r="AB9835" i="2"/>
  <c r="AB9836" i="2"/>
  <c r="AB9837" i="2"/>
  <c r="AB9838" i="2"/>
  <c r="AB9839" i="2"/>
  <c r="AB9840" i="2"/>
  <c r="AB9841" i="2"/>
  <c r="AB9842" i="2"/>
  <c r="AB9843" i="2"/>
  <c r="AB9844" i="2"/>
  <c r="AB9845" i="2"/>
  <c r="AB9846" i="2"/>
  <c r="AB9847" i="2"/>
  <c r="AB9848" i="2"/>
  <c r="AB9849" i="2"/>
  <c r="AB9850" i="2"/>
  <c r="AB9851" i="2"/>
  <c r="AB9852" i="2"/>
  <c r="AB9853" i="2"/>
  <c r="AB9854" i="2"/>
  <c r="AB9855" i="2"/>
  <c r="AB9856" i="2"/>
  <c r="AB9857" i="2"/>
  <c r="AB9858" i="2"/>
  <c r="AB9859" i="2"/>
  <c r="AB9860" i="2"/>
  <c r="AB9861" i="2"/>
  <c r="AB9862" i="2"/>
  <c r="AB9863" i="2"/>
  <c r="AB9864" i="2"/>
  <c r="AB9865" i="2"/>
  <c r="AB9866" i="2"/>
  <c r="AB9867" i="2"/>
  <c r="AB9868" i="2"/>
  <c r="AB9869" i="2"/>
  <c r="AB9870" i="2"/>
  <c r="AB9871" i="2"/>
  <c r="AB9872" i="2"/>
  <c r="AB9873" i="2"/>
  <c r="AB9874" i="2"/>
  <c r="AB9875" i="2"/>
  <c r="AB9876" i="2"/>
  <c r="AB9877" i="2"/>
  <c r="AB9878" i="2"/>
  <c r="AB9879" i="2"/>
  <c r="AB9880" i="2"/>
  <c r="AB9881" i="2"/>
  <c r="AB9882" i="2"/>
  <c r="AB9883" i="2"/>
  <c r="AB9884" i="2"/>
  <c r="AB9885" i="2"/>
  <c r="AB9886" i="2"/>
  <c r="AB9887" i="2"/>
  <c r="AB9888" i="2"/>
  <c r="AB9889" i="2"/>
  <c r="AB9890" i="2"/>
  <c r="AB9891" i="2"/>
  <c r="AB9892" i="2"/>
  <c r="AB9893" i="2"/>
  <c r="AB9894" i="2"/>
  <c r="AB9895" i="2"/>
  <c r="AB9896" i="2"/>
  <c r="AB9897" i="2"/>
  <c r="AB9898" i="2"/>
  <c r="AB9899" i="2"/>
  <c r="AB9900" i="2"/>
  <c r="AB9901" i="2"/>
  <c r="AB9902" i="2"/>
  <c r="AB9903" i="2"/>
  <c r="AB9904" i="2"/>
  <c r="AB9905" i="2"/>
  <c r="AB9906" i="2"/>
  <c r="AB9907" i="2"/>
  <c r="AB9908" i="2"/>
  <c r="AB9909" i="2"/>
  <c r="AB9910" i="2"/>
  <c r="AB9911" i="2"/>
  <c r="AB9912" i="2"/>
  <c r="AB9913" i="2"/>
  <c r="AB9914" i="2"/>
  <c r="AB9915" i="2"/>
  <c r="AB9916" i="2"/>
  <c r="AB9917" i="2"/>
  <c r="AB9918" i="2"/>
  <c r="AB9919" i="2"/>
  <c r="AB9920" i="2"/>
  <c r="AB9921" i="2"/>
  <c r="AB9922" i="2"/>
  <c r="AB9923" i="2"/>
  <c r="AB9924" i="2"/>
  <c r="AB9925" i="2"/>
  <c r="AB9926" i="2"/>
  <c r="AB9927" i="2"/>
  <c r="AB9928" i="2"/>
  <c r="AB9929" i="2"/>
  <c r="AB9930" i="2"/>
  <c r="AB9931" i="2"/>
  <c r="AB9932" i="2"/>
  <c r="AB9933" i="2"/>
  <c r="AB9934" i="2"/>
  <c r="AB9935" i="2"/>
  <c r="AB9936" i="2"/>
  <c r="AB9937" i="2"/>
  <c r="AB9938" i="2"/>
  <c r="AB9939" i="2"/>
  <c r="AB9940" i="2"/>
  <c r="AB9941" i="2"/>
  <c r="AB9942" i="2"/>
  <c r="AB9943" i="2"/>
  <c r="AB9944" i="2"/>
  <c r="AB9945" i="2"/>
  <c r="AB9946" i="2"/>
  <c r="AB9947" i="2"/>
  <c r="AB9948" i="2"/>
  <c r="AB9949" i="2"/>
  <c r="AB9950" i="2"/>
  <c r="AB9951" i="2"/>
  <c r="AB9952" i="2"/>
  <c r="AB9953" i="2"/>
  <c r="AB9954" i="2"/>
  <c r="AB9955" i="2"/>
  <c r="AB9956" i="2"/>
  <c r="AB9957" i="2"/>
  <c r="AB9958" i="2"/>
  <c r="AB9959" i="2"/>
  <c r="AB9960" i="2"/>
  <c r="AB9961" i="2"/>
  <c r="AB9962" i="2"/>
  <c r="AB9963" i="2"/>
  <c r="AB9964" i="2"/>
  <c r="AB9965" i="2"/>
  <c r="AB9966" i="2"/>
  <c r="AB9967" i="2"/>
  <c r="AB9968" i="2"/>
  <c r="AB9969" i="2"/>
  <c r="AB9970" i="2"/>
  <c r="AB9971" i="2"/>
  <c r="AB9972" i="2"/>
  <c r="AB9973" i="2"/>
  <c r="AB9974" i="2"/>
  <c r="AB9975" i="2"/>
  <c r="AB9976" i="2"/>
  <c r="AB9977" i="2"/>
  <c r="AB9978" i="2"/>
  <c r="AB9979" i="2"/>
  <c r="AB9980" i="2"/>
  <c r="AB9981" i="2"/>
  <c r="AB9982" i="2"/>
  <c r="AB9983" i="2"/>
  <c r="AB9984" i="2"/>
  <c r="AB9985" i="2"/>
  <c r="AB9986" i="2"/>
  <c r="AB9987" i="2"/>
  <c r="AB9988" i="2"/>
  <c r="AB9989" i="2"/>
  <c r="AB9990" i="2"/>
  <c r="AB9991" i="2"/>
  <c r="AB9992" i="2"/>
  <c r="AB9993" i="2"/>
  <c r="AB9994" i="2"/>
  <c r="AB9995" i="2"/>
  <c r="L4" i="3"/>
  <c r="J4" i="3"/>
  <c r="H4" i="3"/>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AA5002" i="2"/>
  <c r="AA5003" i="2"/>
  <c r="AA5004" i="2"/>
  <c r="AA5005" i="2"/>
  <c r="AA5006" i="2"/>
  <c r="AA5007" i="2"/>
  <c r="AA5008" i="2"/>
  <c r="AA5009" i="2"/>
  <c r="AA5010" i="2"/>
  <c r="AA5011" i="2"/>
  <c r="AA5012" i="2"/>
  <c r="AA5013" i="2"/>
  <c r="AA5014" i="2"/>
  <c r="AA5015" i="2"/>
  <c r="AA5016" i="2"/>
  <c r="AA5017" i="2"/>
  <c r="AA5018" i="2"/>
  <c r="AA5019" i="2"/>
  <c r="AA5020" i="2"/>
  <c r="AA5021" i="2"/>
  <c r="AA5022" i="2"/>
  <c r="AA5023" i="2"/>
  <c r="AA5024" i="2"/>
  <c r="AA5025" i="2"/>
  <c r="AA5026" i="2"/>
  <c r="AA5027" i="2"/>
  <c r="AA5028" i="2"/>
  <c r="AA5029" i="2"/>
  <c r="AA5030" i="2"/>
  <c r="AA5031" i="2"/>
  <c r="AA5032" i="2"/>
  <c r="AA5033" i="2"/>
  <c r="AA5034" i="2"/>
  <c r="AA5035" i="2"/>
  <c r="AA5036" i="2"/>
  <c r="AA5037" i="2"/>
  <c r="AA5038" i="2"/>
  <c r="AA5039" i="2"/>
  <c r="AA5040" i="2"/>
  <c r="AA5041" i="2"/>
  <c r="AA5042" i="2"/>
  <c r="AA5043" i="2"/>
  <c r="AA5044" i="2"/>
  <c r="AA5045" i="2"/>
  <c r="AA5046" i="2"/>
  <c r="AA5047" i="2"/>
  <c r="AA5048" i="2"/>
  <c r="AA5049" i="2"/>
  <c r="AA5050" i="2"/>
  <c r="AA5051" i="2"/>
  <c r="AA5052" i="2"/>
  <c r="AA5053" i="2"/>
  <c r="AA5054" i="2"/>
  <c r="AA5055" i="2"/>
  <c r="AA5056" i="2"/>
  <c r="AA5057" i="2"/>
  <c r="AA5058" i="2"/>
  <c r="AA5059" i="2"/>
  <c r="AA5060" i="2"/>
  <c r="AA5061" i="2"/>
  <c r="AA5062" i="2"/>
  <c r="AA5063" i="2"/>
  <c r="AA5064" i="2"/>
  <c r="AA5065" i="2"/>
  <c r="AA5066" i="2"/>
  <c r="AA5067" i="2"/>
  <c r="AA5068" i="2"/>
  <c r="AA5069" i="2"/>
  <c r="AA5070" i="2"/>
  <c r="AA5071" i="2"/>
  <c r="AA5072" i="2"/>
  <c r="AA5073" i="2"/>
  <c r="AA5074" i="2"/>
  <c r="AA5075" i="2"/>
  <c r="AA5076" i="2"/>
  <c r="AA5077" i="2"/>
  <c r="AA5078" i="2"/>
  <c r="AA5079" i="2"/>
  <c r="AA5080" i="2"/>
  <c r="AA5081" i="2"/>
  <c r="AA5082" i="2"/>
  <c r="AA5083" i="2"/>
  <c r="AA5084" i="2"/>
  <c r="AA5085" i="2"/>
  <c r="AA5086" i="2"/>
  <c r="AA5087" i="2"/>
  <c r="AA5088" i="2"/>
  <c r="AA5089" i="2"/>
  <c r="AA5090" i="2"/>
  <c r="AA5091" i="2"/>
  <c r="AA5092" i="2"/>
  <c r="AA5093" i="2"/>
  <c r="AA5094" i="2"/>
  <c r="AA5095" i="2"/>
  <c r="AA5096" i="2"/>
  <c r="AA5097" i="2"/>
  <c r="AA5098" i="2"/>
  <c r="AA5099" i="2"/>
  <c r="AA5100" i="2"/>
  <c r="AA5101" i="2"/>
  <c r="AA5102" i="2"/>
  <c r="AA5103" i="2"/>
  <c r="AA5104" i="2"/>
  <c r="AA5105" i="2"/>
  <c r="AA5106" i="2"/>
  <c r="AA5107" i="2"/>
  <c r="AA5108" i="2"/>
  <c r="AA5109" i="2"/>
  <c r="AA5110" i="2"/>
  <c r="AA5111" i="2"/>
  <c r="AA5112" i="2"/>
  <c r="AA5113" i="2"/>
  <c r="AA5114" i="2"/>
  <c r="AA5115" i="2"/>
  <c r="AA5116" i="2"/>
  <c r="AA5117" i="2"/>
  <c r="AA5118" i="2"/>
  <c r="AA5119" i="2"/>
  <c r="AA5120" i="2"/>
  <c r="AA5121" i="2"/>
  <c r="AA5122" i="2"/>
  <c r="AA5123" i="2"/>
  <c r="AA5124" i="2"/>
  <c r="AA5125" i="2"/>
  <c r="AA5126" i="2"/>
  <c r="AA5127" i="2"/>
  <c r="AA5128" i="2"/>
  <c r="AA5129" i="2"/>
  <c r="AA5130" i="2"/>
  <c r="AA5131" i="2"/>
  <c r="AA5132" i="2"/>
  <c r="AA5133" i="2"/>
  <c r="AA5134" i="2"/>
  <c r="AA5135" i="2"/>
  <c r="AA5136" i="2"/>
  <c r="AA5137" i="2"/>
  <c r="AA5138" i="2"/>
  <c r="AA5139" i="2"/>
  <c r="AA5140" i="2"/>
  <c r="AA5141" i="2"/>
  <c r="AA5142" i="2"/>
  <c r="AA5143" i="2"/>
  <c r="AA5144" i="2"/>
  <c r="AA5145" i="2"/>
  <c r="AA5146" i="2"/>
  <c r="AA5147" i="2"/>
  <c r="AA5148" i="2"/>
  <c r="AA5149" i="2"/>
  <c r="AA5150" i="2"/>
  <c r="AA5151" i="2"/>
  <c r="AA5152" i="2"/>
  <c r="AA5153" i="2"/>
  <c r="AA5154" i="2"/>
  <c r="AA5155" i="2"/>
  <c r="AA5156" i="2"/>
  <c r="AA5157" i="2"/>
  <c r="AA5158" i="2"/>
  <c r="AA5159" i="2"/>
  <c r="AA5160" i="2"/>
  <c r="AA5161" i="2"/>
  <c r="AA5162" i="2"/>
  <c r="AA5163" i="2"/>
  <c r="AA5164" i="2"/>
  <c r="AA5165" i="2"/>
  <c r="AA5166" i="2"/>
  <c r="AA5167" i="2"/>
  <c r="AA5168" i="2"/>
  <c r="AA5169" i="2"/>
  <c r="AA5170" i="2"/>
  <c r="AA5171" i="2"/>
  <c r="AA5172" i="2"/>
  <c r="AA5173" i="2"/>
  <c r="AA5174" i="2"/>
  <c r="AA5175" i="2"/>
  <c r="AA5176" i="2"/>
  <c r="AA5177" i="2"/>
  <c r="AA5178" i="2"/>
  <c r="AA5179" i="2"/>
  <c r="AA5180" i="2"/>
  <c r="AA5181" i="2"/>
  <c r="AA5182" i="2"/>
  <c r="AA5183" i="2"/>
  <c r="AA5184" i="2"/>
  <c r="AA5185" i="2"/>
  <c r="AA5186" i="2"/>
  <c r="AA5187" i="2"/>
  <c r="AA5188" i="2"/>
  <c r="AA5189" i="2"/>
  <c r="AA5190" i="2"/>
  <c r="AA5191" i="2"/>
  <c r="AA5192" i="2"/>
  <c r="AA5193" i="2"/>
  <c r="AA5194" i="2"/>
  <c r="AA5195" i="2"/>
  <c r="AA5196" i="2"/>
  <c r="AA5197" i="2"/>
  <c r="AA5198" i="2"/>
  <c r="AA5199" i="2"/>
  <c r="AA5200" i="2"/>
  <c r="AA5201" i="2"/>
  <c r="AA5202" i="2"/>
  <c r="AA5203" i="2"/>
  <c r="AA5204" i="2"/>
  <c r="AA5205" i="2"/>
  <c r="AA5206" i="2"/>
  <c r="AA5207" i="2"/>
  <c r="AA5208" i="2"/>
  <c r="AA5209" i="2"/>
  <c r="AA5210" i="2"/>
  <c r="AA5211" i="2"/>
  <c r="AA5212" i="2"/>
  <c r="AA5213" i="2"/>
  <c r="AA5214" i="2"/>
  <c r="AA5215" i="2"/>
  <c r="AA5216" i="2"/>
  <c r="AA5217" i="2"/>
  <c r="AA5218" i="2"/>
  <c r="AA5219" i="2"/>
  <c r="AA5220" i="2"/>
  <c r="AA5221" i="2"/>
  <c r="AA5222" i="2"/>
  <c r="AA5223" i="2"/>
  <c r="AA5224" i="2"/>
  <c r="AA5225" i="2"/>
  <c r="AA5226" i="2"/>
  <c r="AA5227" i="2"/>
  <c r="AA5228" i="2"/>
  <c r="AA5229" i="2"/>
  <c r="AA5230" i="2"/>
  <c r="AA5231" i="2"/>
  <c r="AA5232" i="2"/>
  <c r="AA5233" i="2"/>
  <c r="AA5234" i="2"/>
  <c r="AA5235" i="2"/>
  <c r="AA5236" i="2"/>
  <c r="AA5237" i="2"/>
  <c r="AA5238" i="2"/>
  <c r="AA5239" i="2"/>
  <c r="AA5240" i="2"/>
  <c r="AA5241" i="2"/>
  <c r="AA5242" i="2"/>
  <c r="AA5243" i="2"/>
  <c r="AA5244" i="2"/>
  <c r="AA5245" i="2"/>
  <c r="AA5246" i="2"/>
  <c r="AA5247" i="2"/>
  <c r="AA5248" i="2"/>
  <c r="AA5249" i="2"/>
  <c r="AA5250" i="2"/>
  <c r="AA5251" i="2"/>
  <c r="AA5252" i="2"/>
  <c r="AA5253" i="2"/>
  <c r="AA5254" i="2"/>
  <c r="AA5255" i="2"/>
  <c r="AA5256" i="2"/>
  <c r="AA5257" i="2"/>
  <c r="AA5258" i="2"/>
  <c r="AA5259" i="2"/>
  <c r="AA5260" i="2"/>
  <c r="AA5261" i="2"/>
  <c r="AA5262" i="2"/>
  <c r="AA5263" i="2"/>
  <c r="AA5264" i="2"/>
  <c r="AA5265" i="2"/>
  <c r="AA5266" i="2"/>
  <c r="AA5267" i="2"/>
  <c r="AA5268" i="2"/>
  <c r="AA5269" i="2"/>
  <c r="AA5270" i="2"/>
  <c r="AA5271" i="2"/>
  <c r="AA5272" i="2"/>
  <c r="AA5273" i="2"/>
  <c r="AA5274" i="2"/>
  <c r="AA5275" i="2"/>
  <c r="AA5276" i="2"/>
  <c r="AA5277" i="2"/>
  <c r="AA5278" i="2"/>
  <c r="AA5279" i="2"/>
  <c r="AA5280" i="2"/>
  <c r="AA5281" i="2"/>
  <c r="AA5282" i="2"/>
  <c r="AA5283" i="2"/>
  <c r="AA5284" i="2"/>
  <c r="AA5285" i="2"/>
  <c r="AA5286" i="2"/>
  <c r="AA5287" i="2"/>
  <c r="AA5288" i="2"/>
  <c r="AA5289" i="2"/>
  <c r="AA5290" i="2"/>
  <c r="AA5291" i="2"/>
  <c r="AA5292" i="2"/>
  <c r="AA5293" i="2"/>
  <c r="AA5294" i="2"/>
  <c r="AA5295" i="2"/>
  <c r="AA5296" i="2"/>
  <c r="AA5297" i="2"/>
  <c r="AA5298" i="2"/>
  <c r="AA5299" i="2"/>
  <c r="AA5300" i="2"/>
  <c r="AA5301" i="2"/>
  <c r="AA5302" i="2"/>
  <c r="AA5303" i="2"/>
  <c r="AA5304" i="2"/>
  <c r="AA5305" i="2"/>
  <c r="AA5306" i="2"/>
  <c r="AA5307" i="2"/>
  <c r="AA5308" i="2"/>
  <c r="AA5309" i="2"/>
  <c r="AA5310" i="2"/>
  <c r="AA5311" i="2"/>
  <c r="AA5312" i="2"/>
  <c r="AA5313" i="2"/>
  <c r="AA5314" i="2"/>
  <c r="AA5315" i="2"/>
  <c r="AA5316" i="2"/>
  <c r="AA5317" i="2"/>
  <c r="AA5318" i="2"/>
  <c r="AA5319" i="2"/>
  <c r="AA5320" i="2"/>
  <c r="AA5321" i="2"/>
  <c r="AA5322" i="2"/>
  <c r="AA5323" i="2"/>
  <c r="AA5324" i="2"/>
  <c r="AA5325" i="2"/>
  <c r="AA5326" i="2"/>
  <c r="AA5327" i="2"/>
  <c r="AA5328" i="2"/>
  <c r="AA5329" i="2"/>
  <c r="AA5330" i="2"/>
  <c r="AA5331" i="2"/>
  <c r="AA5332" i="2"/>
  <c r="AA5333" i="2"/>
  <c r="AA5334" i="2"/>
  <c r="AA5335" i="2"/>
  <c r="AA5336" i="2"/>
  <c r="AA5337" i="2"/>
  <c r="AA5338" i="2"/>
  <c r="AA5339" i="2"/>
  <c r="AA5340" i="2"/>
  <c r="AA5341" i="2"/>
  <c r="AA5342" i="2"/>
  <c r="AA5343" i="2"/>
  <c r="AA5344" i="2"/>
  <c r="AA5345" i="2"/>
  <c r="AA5346" i="2"/>
  <c r="AA5347" i="2"/>
  <c r="AA5348" i="2"/>
  <c r="AA5349" i="2"/>
  <c r="AA5350" i="2"/>
  <c r="AA5351" i="2"/>
  <c r="AA5352" i="2"/>
  <c r="AA5353" i="2"/>
  <c r="AA5354" i="2"/>
  <c r="AA5355" i="2"/>
  <c r="AA5356" i="2"/>
  <c r="AA5357" i="2"/>
  <c r="AA5358" i="2"/>
  <c r="AA5359" i="2"/>
  <c r="AA5360" i="2"/>
  <c r="AA5361" i="2"/>
  <c r="AA5362" i="2"/>
  <c r="AA5363" i="2"/>
  <c r="AA5364" i="2"/>
  <c r="AA5365" i="2"/>
  <c r="AA5366" i="2"/>
  <c r="AA5367" i="2"/>
  <c r="AA5368" i="2"/>
  <c r="AA5369" i="2"/>
  <c r="AA5370" i="2"/>
  <c r="AA5371" i="2"/>
  <c r="AA5372" i="2"/>
  <c r="AA5373" i="2"/>
  <c r="AA5374" i="2"/>
  <c r="AA5375" i="2"/>
  <c r="AA5376" i="2"/>
  <c r="AA5377" i="2"/>
  <c r="AA5378" i="2"/>
  <c r="AA5379" i="2"/>
  <c r="AA5380" i="2"/>
  <c r="AA5381" i="2"/>
  <c r="AA5382" i="2"/>
  <c r="AA5383" i="2"/>
  <c r="AA5384" i="2"/>
  <c r="AA5385" i="2"/>
  <c r="AA5386" i="2"/>
  <c r="AA5387" i="2"/>
  <c r="AA5388" i="2"/>
  <c r="AA5389" i="2"/>
  <c r="AA5390" i="2"/>
  <c r="AA5391" i="2"/>
  <c r="AA5392" i="2"/>
  <c r="AA5393" i="2"/>
  <c r="AA5394" i="2"/>
  <c r="AA5395" i="2"/>
  <c r="AA5396" i="2"/>
  <c r="AA5397" i="2"/>
  <c r="AA5398" i="2"/>
  <c r="AA5399" i="2"/>
  <c r="AA5400" i="2"/>
  <c r="AA5401" i="2"/>
  <c r="AA5402" i="2"/>
  <c r="AA5403" i="2"/>
  <c r="AA5404" i="2"/>
  <c r="AA5405" i="2"/>
  <c r="AA5406" i="2"/>
  <c r="AA5407" i="2"/>
  <c r="AA5408" i="2"/>
  <c r="AA5409" i="2"/>
  <c r="AA5410" i="2"/>
  <c r="AA5411" i="2"/>
  <c r="AA5412" i="2"/>
  <c r="AA5413" i="2"/>
  <c r="AA5414" i="2"/>
  <c r="AA5415" i="2"/>
  <c r="AA5416" i="2"/>
  <c r="AA5417" i="2"/>
  <c r="AA5418" i="2"/>
  <c r="AA5419" i="2"/>
  <c r="AA5420" i="2"/>
  <c r="AA5421" i="2"/>
  <c r="AA5422" i="2"/>
  <c r="AA5423" i="2"/>
  <c r="AA5424" i="2"/>
  <c r="AA5425" i="2"/>
  <c r="AA5426" i="2"/>
  <c r="AA5427" i="2"/>
  <c r="AA5428" i="2"/>
  <c r="AA5429" i="2"/>
  <c r="AA5430" i="2"/>
  <c r="AA5431" i="2"/>
  <c r="AA5432" i="2"/>
  <c r="AA5433" i="2"/>
  <c r="AA5434" i="2"/>
  <c r="AA5435" i="2"/>
  <c r="AA5436" i="2"/>
  <c r="AA5437" i="2"/>
  <c r="AA5438" i="2"/>
  <c r="AA5439" i="2"/>
  <c r="AA5440" i="2"/>
  <c r="AA5441" i="2"/>
  <c r="AA5442" i="2"/>
  <c r="AA5443" i="2"/>
  <c r="AA5444" i="2"/>
  <c r="AA5445" i="2"/>
  <c r="AA5446" i="2"/>
  <c r="AA5447" i="2"/>
  <c r="AA5448" i="2"/>
  <c r="AA5449" i="2"/>
  <c r="AA5450" i="2"/>
  <c r="AA5451" i="2"/>
  <c r="AA5452" i="2"/>
  <c r="AA5453" i="2"/>
  <c r="AA5454" i="2"/>
  <c r="AA5455" i="2"/>
  <c r="AA5456" i="2"/>
  <c r="AA5457" i="2"/>
  <c r="AA5458" i="2"/>
  <c r="AA5459" i="2"/>
  <c r="AA5460" i="2"/>
  <c r="AA5461" i="2"/>
  <c r="AA5462" i="2"/>
  <c r="AA5463" i="2"/>
  <c r="AA5464" i="2"/>
  <c r="AA5465" i="2"/>
  <c r="AA5466" i="2"/>
  <c r="AA5467" i="2"/>
  <c r="AA5468" i="2"/>
  <c r="AA5469" i="2"/>
  <c r="AA5470" i="2"/>
  <c r="AA5471" i="2"/>
  <c r="AA5472" i="2"/>
  <c r="AA5473" i="2"/>
  <c r="AA5474" i="2"/>
  <c r="AA5475" i="2"/>
  <c r="AA5476" i="2"/>
  <c r="AA5477" i="2"/>
  <c r="AA5478" i="2"/>
  <c r="AA5479" i="2"/>
  <c r="AA5480" i="2"/>
  <c r="AA5481" i="2"/>
  <c r="AA5482" i="2"/>
  <c r="AA5483" i="2"/>
  <c r="AA5484" i="2"/>
  <c r="AA5485" i="2"/>
  <c r="AA5486" i="2"/>
  <c r="AA5487" i="2"/>
  <c r="AA5488" i="2"/>
  <c r="AA5489" i="2"/>
  <c r="AA5490" i="2"/>
  <c r="AA5491" i="2"/>
  <c r="AA5492" i="2"/>
  <c r="AA5493" i="2"/>
  <c r="AA5494" i="2"/>
  <c r="AA5495" i="2"/>
  <c r="AA5496" i="2"/>
  <c r="AA5497" i="2"/>
  <c r="AA5498" i="2"/>
  <c r="AA5499" i="2"/>
  <c r="AA5500" i="2"/>
  <c r="AA5501" i="2"/>
  <c r="AA5502" i="2"/>
  <c r="AA5503" i="2"/>
  <c r="AA5504" i="2"/>
  <c r="AA5505" i="2"/>
  <c r="AA5506" i="2"/>
  <c r="AA5507" i="2"/>
  <c r="AA5508" i="2"/>
  <c r="AA5509" i="2"/>
  <c r="AA5510" i="2"/>
  <c r="AA5511" i="2"/>
  <c r="AA5512" i="2"/>
  <c r="AA5513" i="2"/>
  <c r="AA5514" i="2"/>
  <c r="AA5515" i="2"/>
  <c r="AA5516" i="2"/>
  <c r="AA5517" i="2"/>
  <c r="AA5518" i="2"/>
  <c r="AA5519" i="2"/>
  <c r="AA5520" i="2"/>
  <c r="AA5521" i="2"/>
  <c r="AA5522" i="2"/>
  <c r="AA5523" i="2"/>
  <c r="AA5524" i="2"/>
  <c r="AA5525" i="2"/>
  <c r="AA5526" i="2"/>
  <c r="AA5527" i="2"/>
  <c r="AA5528" i="2"/>
  <c r="AA5529" i="2"/>
  <c r="AA5530" i="2"/>
  <c r="AA5531" i="2"/>
  <c r="AA5532" i="2"/>
  <c r="AA5533" i="2"/>
  <c r="AA5534" i="2"/>
  <c r="AA5535" i="2"/>
  <c r="AA5536" i="2"/>
  <c r="AA5537" i="2"/>
  <c r="AA5538" i="2"/>
  <c r="AA5539" i="2"/>
  <c r="AA5540" i="2"/>
  <c r="AA5541" i="2"/>
  <c r="AA5542" i="2"/>
  <c r="AA5543" i="2"/>
  <c r="AA5544" i="2"/>
  <c r="AA5545" i="2"/>
  <c r="AA5546" i="2"/>
  <c r="AA5547" i="2"/>
  <c r="AA5548" i="2"/>
  <c r="AA5549" i="2"/>
  <c r="AA5550" i="2"/>
  <c r="AA5551" i="2"/>
  <c r="AA5552" i="2"/>
  <c r="AA5553" i="2"/>
  <c r="AA5554" i="2"/>
  <c r="AA5555" i="2"/>
  <c r="AA5556" i="2"/>
  <c r="AA5557" i="2"/>
  <c r="AA5558" i="2"/>
  <c r="AA5559" i="2"/>
  <c r="AA5560" i="2"/>
  <c r="AA5561" i="2"/>
  <c r="AA5562" i="2"/>
  <c r="AA5563" i="2"/>
  <c r="AA5564" i="2"/>
  <c r="AA5565" i="2"/>
  <c r="AA5566" i="2"/>
  <c r="AA5567" i="2"/>
  <c r="AA5568" i="2"/>
  <c r="AA5569" i="2"/>
  <c r="AA5570" i="2"/>
  <c r="AA5571" i="2"/>
  <c r="AA5572" i="2"/>
  <c r="AA5573" i="2"/>
  <c r="AA5574" i="2"/>
  <c r="AA5575" i="2"/>
  <c r="AA5576" i="2"/>
  <c r="AA5577" i="2"/>
  <c r="AA5578" i="2"/>
  <c r="AA5579" i="2"/>
  <c r="AA5580" i="2"/>
  <c r="AA5581" i="2"/>
  <c r="AA5582" i="2"/>
  <c r="AA5583" i="2"/>
  <c r="AA5584" i="2"/>
  <c r="AA5585" i="2"/>
  <c r="AA5586" i="2"/>
  <c r="AA5587" i="2"/>
  <c r="AA5588" i="2"/>
  <c r="AA5589" i="2"/>
  <c r="AA5590" i="2"/>
  <c r="AA5591" i="2"/>
  <c r="AA5592" i="2"/>
  <c r="AA5593" i="2"/>
  <c r="AA5594" i="2"/>
  <c r="AA5595" i="2"/>
  <c r="AA5596" i="2"/>
  <c r="AA5597" i="2"/>
  <c r="AA5598" i="2"/>
  <c r="AA5599" i="2"/>
  <c r="AA5600" i="2"/>
  <c r="AA5601" i="2"/>
  <c r="AA5602" i="2"/>
  <c r="AA5603" i="2"/>
  <c r="AA5604" i="2"/>
  <c r="AA5605" i="2"/>
  <c r="AA5606" i="2"/>
  <c r="AA5607" i="2"/>
  <c r="AA5608" i="2"/>
  <c r="AA5609" i="2"/>
  <c r="AA5610" i="2"/>
  <c r="AA5611" i="2"/>
  <c r="AA5612" i="2"/>
  <c r="AA5613" i="2"/>
  <c r="AA5614" i="2"/>
  <c r="AA5615" i="2"/>
  <c r="AA5616" i="2"/>
  <c r="AA5617" i="2"/>
  <c r="AA5618" i="2"/>
  <c r="AA5619" i="2"/>
  <c r="AA5620" i="2"/>
  <c r="AA5621" i="2"/>
  <c r="AA5622" i="2"/>
  <c r="AA5623" i="2"/>
  <c r="AA5624" i="2"/>
  <c r="AA5625" i="2"/>
  <c r="AA5626" i="2"/>
  <c r="AA5627" i="2"/>
  <c r="AA5628" i="2"/>
  <c r="AA5629" i="2"/>
  <c r="AA5630" i="2"/>
  <c r="AA5631" i="2"/>
  <c r="AA5632" i="2"/>
  <c r="AA5633" i="2"/>
  <c r="AA5634" i="2"/>
  <c r="AA5635" i="2"/>
  <c r="AA5636" i="2"/>
  <c r="AA5637" i="2"/>
  <c r="AA5638" i="2"/>
  <c r="AA5639" i="2"/>
  <c r="AA5640" i="2"/>
  <c r="AA5641" i="2"/>
  <c r="AA5642" i="2"/>
  <c r="AA5643" i="2"/>
  <c r="AA5644" i="2"/>
  <c r="AA5645" i="2"/>
  <c r="AA5646" i="2"/>
  <c r="AA5647" i="2"/>
  <c r="AA5648" i="2"/>
  <c r="AA5649" i="2"/>
  <c r="AA5650" i="2"/>
  <c r="AA5651" i="2"/>
  <c r="AA5652" i="2"/>
  <c r="AA5653" i="2"/>
  <c r="AA5654" i="2"/>
  <c r="AA5655" i="2"/>
  <c r="AA5656" i="2"/>
  <c r="AA5657" i="2"/>
  <c r="AA5658" i="2"/>
  <c r="AA5659" i="2"/>
  <c r="AA5660" i="2"/>
  <c r="AA5661" i="2"/>
  <c r="AA5662" i="2"/>
  <c r="AA5663" i="2"/>
  <c r="AA5664" i="2"/>
  <c r="AA5665" i="2"/>
  <c r="AA5666" i="2"/>
  <c r="AA5667" i="2"/>
  <c r="AA5668" i="2"/>
  <c r="AA5669" i="2"/>
  <c r="AA5670" i="2"/>
  <c r="AA5671" i="2"/>
  <c r="AA5672" i="2"/>
  <c r="AA5673" i="2"/>
  <c r="AA5674" i="2"/>
  <c r="AA5675" i="2"/>
  <c r="AA5676" i="2"/>
  <c r="AA5677" i="2"/>
  <c r="AA5678" i="2"/>
  <c r="AA5679" i="2"/>
  <c r="AA5680" i="2"/>
  <c r="AA5681" i="2"/>
  <c r="AA5682" i="2"/>
  <c r="AA5683" i="2"/>
  <c r="AA5684" i="2"/>
  <c r="AA5685" i="2"/>
  <c r="AA5686" i="2"/>
  <c r="AA5687" i="2"/>
  <c r="AA5688" i="2"/>
  <c r="AA5689" i="2"/>
  <c r="AA5690" i="2"/>
  <c r="AA5691" i="2"/>
  <c r="AA5692" i="2"/>
  <c r="AA5693" i="2"/>
  <c r="AA5694" i="2"/>
  <c r="AA5695" i="2"/>
  <c r="AA5696" i="2"/>
  <c r="AA5697" i="2"/>
  <c r="AA5698" i="2"/>
  <c r="AA5699" i="2"/>
  <c r="AA5700" i="2"/>
  <c r="AA5701" i="2"/>
  <c r="AA5702" i="2"/>
  <c r="AA5703" i="2"/>
  <c r="AA5704" i="2"/>
  <c r="AA5705" i="2"/>
  <c r="AA5706" i="2"/>
  <c r="AA5707" i="2"/>
  <c r="AA5708" i="2"/>
  <c r="AA5709" i="2"/>
  <c r="AA5710" i="2"/>
  <c r="AA5711" i="2"/>
  <c r="AA5712" i="2"/>
  <c r="AA5713" i="2"/>
  <c r="AA5714" i="2"/>
  <c r="AA5715" i="2"/>
  <c r="AA5716" i="2"/>
  <c r="AA5717" i="2"/>
  <c r="AA5718" i="2"/>
  <c r="AA5719" i="2"/>
  <c r="AA5720" i="2"/>
  <c r="AA5721" i="2"/>
  <c r="AA5722" i="2"/>
  <c r="AA5723" i="2"/>
  <c r="AA5724" i="2"/>
  <c r="AA5725" i="2"/>
  <c r="AA5726" i="2"/>
  <c r="AA5727" i="2"/>
  <c r="AA5728" i="2"/>
  <c r="AA5729" i="2"/>
  <c r="AA5730" i="2"/>
  <c r="AA5731" i="2"/>
  <c r="AA5732" i="2"/>
  <c r="AA5733" i="2"/>
  <c r="AA5734" i="2"/>
  <c r="AA5735" i="2"/>
  <c r="AA5736" i="2"/>
  <c r="AA5737" i="2"/>
  <c r="AA5738" i="2"/>
  <c r="AA5739" i="2"/>
  <c r="AA5740" i="2"/>
  <c r="AA5741" i="2"/>
  <c r="AA5742" i="2"/>
  <c r="AA5743" i="2"/>
  <c r="AA5744" i="2"/>
  <c r="AA5745" i="2"/>
  <c r="AA5746" i="2"/>
  <c r="AA5747" i="2"/>
  <c r="AA5748" i="2"/>
  <c r="AA5749" i="2"/>
  <c r="AA5750" i="2"/>
  <c r="AA5751" i="2"/>
  <c r="AA5752" i="2"/>
  <c r="AA5753" i="2"/>
  <c r="AA5754" i="2"/>
  <c r="AA5755" i="2"/>
  <c r="AA5756" i="2"/>
  <c r="AA5757" i="2"/>
  <c r="AA5758" i="2"/>
  <c r="AA5759" i="2"/>
  <c r="AA5760" i="2"/>
  <c r="AA5761" i="2"/>
  <c r="AA5762" i="2"/>
  <c r="AA5763" i="2"/>
  <c r="AA5764" i="2"/>
  <c r="AA5765" i="2"/>
  <c r="AA5766" i="2"/>
  <c r="AA5767" i="2"/>
  <c r="AA5768" i="2"/>
  <c r="AA5769" i="2"/>
  <c r="AA5770" i="2"/>
  <c r="AA5771" i="2"/>
  <c r="AA5772" i="2"/>
  <c r="AA5773" i="2"/>
  <c r="AA5774" i="2"/>
  <c r="AA5775" i="2"/>
  <c r="AA5776" i="2"/>
  <c r="AA5777" i="2"/>
  <c r="AA5778" i="2"/>
  <c r="AA5779" i="2"/>
  <c r="AA5780" i="2"/>
  <c r="AA5781" i="2"/>
  <c r="AA5782" i="2"/>
  <c r="AA5783" i="2"/>
  <c r="AA5784" i="2"/>
  <c r="AA5785" i="2"/>
  <c r="AA5786" i="2"/>
  <c r="AA5787" i="2"/>
  <c r="AA5788" i="2"/>
  <c r="AA5789" i="2"/>
  <c r="AA5790" i="2"/>
  <c r="AA5791" i="2"/>
  <c r="AA5792" i="2"/>
  <c r="AA5793" i="2"/>
  <c r="AA5794" i="2"/>
  <c r="AA5795" i="2"/>
  <c r="AA5796" i="2"/>
  <c r="AA5797" i="2"/>
  <c r="AA5798" i="2"/>
  <c r="AA5799" i="2"/>
  <c r="AA5800" i="2"/>
  <c r="AA5801" i="2"/>
  <c r="AA5802" i="2"/>
  <c r="AA5803" i="2"/>
  <c r="AA5804" i="2"/>
  <c r="AA5805" i="2"/>
  <c r="AA5806" i="2"/>
  <c r="AA5807" i="2"/>
  <c r="AA5808" i="2"/>
  <c r="AA5809" i="2"/>
  <c r="AA5810" i="2"/>
  <c r="AA5811" i="2"/>
  <c r="AA5812" i="2"/>
  <c r="AA5813" i="2"/>
  <c r="AA5814" i="2"/>
  <c r="AA5815" i="2"/>
  <c r="AA5816" i="2"/>
  <c r="AA5817" i="2"/>
  <c r="AA5818" i="2"/>
  <c r="AA5819" i="2"/>
  <c r="AA5820" i="2"/>
  <c r="AA5821" i="2"/>
  <c r="AA5822" i="2"/>
  <c r="AA5823" i="2"/>
  <c r="AA5824" i="2"/>
  <c r="AA5825" i="2"/>
  <c r="AA5826" i="2"/>
  <c r="AA5827" i="2"/>
  <c r="AA5828" i="2"/>
  <c r="AA5829" i="2"/>
  <c r="AA5830" i="2"/>
  <c r="AA5831" i="2"/>
  <c r="AA5832" i="2"/>
  <c r="AA5833" i="2"/>
  <c r="AA5834" i="2"/>
  <c r="AA5835" i="2"/>
  <c r="AA5836" i="2"/>
  <c r="AA5837" i="2"/>
  <c r="AA5838" i="2"/>
  <c r="AA5839" i="2"/>
  <c r="AA5840" i="2"/>
  <c r="AA5841" i="2"/>
  <c r="AA5842" i="2"/>
  <c r="AA5843" i="2"/>
  <c r="AA5844" i="2"/>
  <c r="AA5845" i="2"/>
  <c r="AA5846" i="2"/>
  <c r="AA5847" i="2"/>
  <c r="AA5848" i="2"/>
  <c r="AA5849" i="2"/>
  <c r="AA5850" i="2"/>
  <c r="AA5851" i="2"/>
  <c r="AA5852" i="2"/>
  <c r="AA5853" i="2"/>
  <c r="AA5854" i="2"/>
  <c r="AA5855" i="2"/>
  <c r="AA5856" i="2"/>
  <c r="AA5857" i="2"/>
  <c r="AA5858" i="2"/>
  <c r="AA5859" i="2"/>
  <c r="AA5860" i="2"/>
  <c r="AA5861" i="2"/>
  <c r="AA5862" i="2"/>
  <c r="AA5863" i="2"/>
  <c r="AA5864" i="2"/>
  <c r="AA5865" i="2"/>
  <c r="AA5866" i="2"/>
  <c r="AA5867" i="2"/>
  <c r="AA5868" i="2"/>
  <c r="AA5869" i="2"/>
  <c r="AA5870" i="2"/>
  <c r="AA5871" i="2"/>
  <c r="AA5872" i="2"/>
  <c r="AA5873" i="2"/>
  <c r="AA5874" i="2"/>
  <c r="AA5875" i="2"/>
  <c r="AA5876" i="2"/>
  <c r="AA5877" i="2"/>
  <c r="AA5878" i="2"/>
  <c r="AA5879" i="2"/>
  <c r="AA5880" i="2"/>
  <c r="AA5881" i="2"/>
  <c r="AA5882" i="2"/>
  <c r="AA5883" i="2"/>
  <c r="AA5884" i="2"/>
  <c r="AA5885" i="2"/>
  <c r="AA5886" i="2"/>
  <c r="AA5887" i="2"/>
  <c r="AA5888" i="2"/>
  <c r="AA5889" i="2"/>
  <c r="AA5890" i="2"/>
  <c r="AA5891" i="2"/>
  <c r="AA5892" i="2"/>
  <c r="AA5893" i="2"/>
  <c r="AA5894" i="2"/>
  <c r="AA5895" i="2"/>
  <c r="AA5896" i="2"/>
  <c r="AA5897" i="2"/>
  <c r="AA5898" i="2"/>
  <c r="AA5899" i="2"/>
  <c r="AA5900" i="2"/>
  <c r="AA5901" i="2"/>
  <c r="AA5902" i="2"/>
  <c r="AA5903" i="2"/>
  <c r="AA5904" i="2"/>
  <c r="AA5905" i="2"/>
  <c r="AA5906" i="2"/>
  <c r="AA5907" i="2"/>
  <c r="AA5908" i="2"/>
  <c r="AA5909" i="2"/>
  <c r="AA5910" i="2"/>
  <c r="AA5911" i="2"/>
  <c r="AA5912" i="2"/>
  <c r="AA5913" i="2"/>
  <c r="AA5914" i="2"/>
  <c r="AA5915" i="2"/>
  <c r="AA5916" i="2"/>
  <c r="AA5917" i="2"/>
  <c r="AA5918" i="2"/>
  <c r="AA5919" i="2"/>
  <c r="AA5920" i="2"/>
  <c r="AA5921" i="2"/>
  <c r="AA5922" i="2"/>
  <c r="AA5923" i="2"/>
  <c r="AA5924" i="2"/>
  <c r="AA5925" i="2"/>
  <c r="AA5926" i="2"/>
  <c r="AA5927" i="2"/>
  <c r="AA5928" i="2"/>
  <c r="AA5929" i="2"/>
  <c r="AA5930" i="2"/>
  <c r="AA5931" i="2"/>
  <c r="AA5932" i="2"/>
  <c r="AA5933" i="2"/>
  <c r="AA5934" i="2"/>
  <c r="AA5935" i="2"/>
  <c r="AA5936" i="2"/>
  <c r="AA5937" i="2"/>
  <c r="AA5938" i="2"/>
  <c r="AA5939" i="2"/>
  <c r="AA5940" i="2"/>
  <c r="AA5941" i="2"/>
  <c r="AA5942" i="2"/>
  <c r="AA5943" i="2"/>
  <c r="AA5944" i="2"/>
  <c r="AA5945" i="2"/>
  <c r="AA5946" i="2"/>
  <c r="AA5947" i="2"/>
  <c r="AA5948" i="2"/>
  <c r="AA5949" i="2"/>
  <c r="AA5950" i="2"/>
  <c r="AA5951" i="2"/>
  <c r="AA5952" i="2"/>
  <c r="AA5953" i="2"/>
  <c r="AA5954" i="2"/>
  <c r="AA5955" i="2"/>
  <c r="AA5956" i="2"/>
  <c r="AA5957" i="2"/>
  <c r="AA5958" i="2"/>
  <c r="AA5959" i="2"/>
  <c r="AA5960" i="2"/>
  <c r="AA5961" i="2"/>
  <c r="AA5962" i="2"/>
  <c r="AA5963" i="2"/>
  <c r="AA5964" i="2"/>
  <c r="AA5965" i="2"/>
  <c r="AA5966" i="2"/>
  <c r="AA5967" i="2"/>
  <c r="AA5968" i="2"/>
  <c r="AA5969" i="2"/>
  <c r="AA5970" i="2"/>
  <c r="AA5971" i="2"/>
  <c r="AA5972" i="2"/>
  <c r="AA5973" i="2"/>
  <c r="AA5974" i="2"/>
  <c r="AA5975" i="2"/>
  <c r="AA5976" i="2"/>
  <c r="AA5977" i="2"/>
  <c r="AA5978" i="2"/>
  <c r="AA5979" i="2"/>
  <c r="AA5980" i="2"/>
  <c r="AA5981" i="2"/>
  <c r="AA5982" i="2"/>
  <c r="AA5983" i="2"/>
  <c r="AA5984" i="2"/>
  <c r="AA5985" i="2"/>
  <c r="AA5986" i="2"/>
  <c r="AA5987" i="2"/>
  <c r="AA5988" i="2"/>
  <c r="AA5989" i="2"/>
  <c r="AA5990" i="2"/>
  <c r="AA5991" i="2"/>
  <c r="AA5992" i="2"/>
  <c r="AA5993" i="2"/>
  <c r="AA5994" i="2"/>
  <c r="AA5995" i="2"/>
  <c r="AA5996" i="2"/>
  <c r="AA5997" i="2"/>
  <c r="AA5998" i="2"/>
  <c r="AA5999" i="2"/>
  <c r="AA6000" i="2"/>
  <c r="AA6001" i="2"/>
  <c r="AA6002" i="2"/>
  <c r="AA6003" i="2"/>
  <c r="AA6004" i="2"/>
  <c r="AA6005" i="2"/>
  <c r="AA6006" i="2"/>
  <c r="AA6007" i="2"/>
  <c r="AA6008" i="2"/>
  <c r="AA6009" i="2"/>
  <c r="AA6010" i="2"/>
  <c r="AA6011" i="2"/>
  <c r="AA6012" i="2"/>
  <c r="AA6013" i="2"/>
  <c r="AA6014" i="2"/>
  <c r="AA6015" i="2"/>
  <c r="AA6016" i="2"/>
  <c r="AA6017" i="2"/>
  <c r="AA6018" i="2"/>
  <c r="AA6019" i="2"/>
  <c r="AA6020" i="2"/>
  <c r="AA6021" i="2"/>
  <c r="AA6022" i="2"/>
  <c r="AA6023" i="2"/>
  <c r="AA6024" i="2"/>
  <c r="AA6025" i="2"/>
  <c r="AA6026" i="2"/>
  <c r="AA6027" i="2"/>
  <c r="AA6028" i="2"/>
  <c r="AA6029" i="2"/>
  <c r="AA6030" i="2"/>
  <c r="AA6031" i="2"/>
  <c r="AA6032" i="2"/>
  <c r="AA6033" i="2"/>
  <c r="AA6034" i="2"/>
  <c r="AA6035" i="2"/>
  <c r="AA6036" i="2"/>
  <c r="AA6037" i="2"/>
  <c r="AA6038" i="2"/>
  <c r="AA6039" i="2"/>
  <c r="AA6040" i="2"/>
  <c r="AA6041" i="2"/>
  <c r="AA6042" i="2"/>
  <c r="AA6043" i="2"/>
  <c r="AA6044" i="2"/>
  <c r="AA6045" i="2"/>
  <c r="AA6046" i="2"/>
  <c r="AA6047" i="2"/>
  <c r="AA6048" i="2"/>
  <c r="AA6049" i="2"/>
  <c r="AA6050" i="2"/>
  <c r="AA6051" i="2"/>
  <c r="AA6052" i="2"/>
  <c r="AA6053" i="2"/>
  <c r="AA6054" i="2"/>
  <c r="AA6055" i="2"/>
  <c r="AA6056" i="2"/>
  <c r="AA6057" i="2"/>
  <c r="AA6058" i="2"/>
  <c r="AA6059" i="2"/>
  <c r="AA6060" i="2"/>
  <c r="AA6061" i="2"/>
  <c r="AA6062" i="2"/>
  <c r="AA6063" i="2"/>
  <c r="AA6064" i="2"/>
  <c r="AA6065" i="2"/>
  <c r="AA6066" i="2"/>
  <c r="AA6067" i="2"/>
  <c r="AA6068" i="2"/>
  <c r="AA6069" i="2"/>
  <c r="AA6070" i="2"/>
  <c r="AA6071" i="2"/>
  <c r="AA6072" i="2"/>
  <c r="AA6073" i="2"/>
  <c r="AA6074" i="2"/>
  <c r="AA6075" i="2"/>
  <c r="AA6076" i="2"/>
  <c r="AA6077" i="2"/>
  <c r="AA6078" i="2"/>
  <c r="AA6079" i="2"/>
  <c r="AA6080" i="2"/>
  <c r="AA6081" i="2"/>
  <c r="AA6082" i="2"/>
  <c r="AA6083" i="2"/>
  <c r="AA6084" i="2"/>
  <c r="AA6085" i="2"/>
  <c r="AA6086" i="2"/>
  <c r="AA6087" i="2"/>
  <c r="AA6088" i="2"/>
  <c r="AA6089" i="2"/>
  <c r="AA6090" i="2"/>
  <c r="AA6091" i="2"/>
  <c r="AA6092" i="2"/>
  <c r="AA6093" i="2"/>
  <c r="AA6094" i="2"/>
  <c r="AA6095" i="2"/>
  <c r="AA6096" i="2"/>
  <c r="AA6097" i="2"/>
  <c r="AA6098" i="2"/>
  <c r="AA6099" i="2"/>
  <c r="AA6100" i="2"/>
  <c r="AA6101" i="2"/>
  <c r="AA6102" i="2"/>
  <c r="AA6103" i="2"/>
  <c r="AA6104" i="2"/>
  <c r="AA6105" i="2"/>
  <c r="AA6106" i="2"/>
  <c r="AA6107" i="2"/>
  <c r="AA6108" i="2"/>
  <c r="AA6109" i="2"/>
  <c r="AA6110" i="2"/>
  <c r="AA6111" i="2"/>
  <c r="AA6112" i="2"/>
  <c r="AA6113" i="2"/>
  <c r="AA6114" i="2"/>
  <c r="AA6115" i="2"/>
  <c r="AA6116" i="2"/>
  <c r="AA6117" i="2"/>
  <c r="AA6118" i="2"/>
  <c r="AA6119" i="2"/>
  <c r="AA6120" i="2"/>
  <c r="AA6121" i="2"/>
  <c r="AA6122" i="2"/>
  <c r="AA6123" i="2"/>
  <c r="AA6124" i="2"/>
  <c r="AA6125" i="2"/>
  <c r="AA6126" i="2"/>
  <c r="AA6127" i="2"/>
  <c r="AA6128" i="2"/>
  <c r="AA6129" i="2"/>
  <c r="AA6130" i="2"/>
  <c r="AA6131" i="2"/>
  <c r="AA6132" i="2"/>
  <c r="AA6133" i="2"/>
  <c r="AA6134" i="2"/>
  <c r="AA6135" i="2"/>
  <c r="AA6136" i="2"/>
  <c r="AA6137" i="2"/>
  <c r="AA6138" i="2"/>
  <c r="AA6139" i="2"/>
  <c r="AA6140" i="2"/>
  <c r="AA6141" i="2"/>
  <c r="AA6142" i="2"/>
  <c r="AA6143" i="2"/>
  <c r="AA6144" i="2"/>
  <c r="AA6145" i="2"/>
  <c r="AA6146" i="2"/>
  <c r="AA6147" i="2"/>
  <c r="AA6148" i="2"/>
  <c r="AA6149" i="2"/>
  <c r="AA6150" i="2"/>
  <c r="AA6151" i="2"/>
  <c r="AA6152" i="2"/>
  <c r="AA6153" i="2"/>
  <c r="AA6154" i="2"/>
  <c r="AA6155" i="2"/>
  <c r="AA6156" i="2"/>
  <c r="AA6157" i="2"/>
  <c r="AA6158" i="2"/>
  <c r="AA6159" i="2"/>
  <c r="AA6160" i="2"/>
  <c r="AA6161" i="2"/>
  <c r="AA6162" i="2"/>
  <c r="AA6163" i="2"/>
  <c r="AA6164" i="2"/>
  <c r="AA6165" i="2"/>
  <c r="AA6166" i="2"/>
  <c r="AA6167" i="2"/>
  <c r="AA6168" i="2"/>
  <c r="AA6169" i="2"/>
  <c r="AA6170" i="2"/>
  <c r="AA6171" i="2"/>
  <c r="AA6172" i="2"/>
  <c r="AA6173" i="2"/>
  <c r="AA6174" i="2"/>
  <c r="AA6175" i="2"/>
  <c r="AA6176" i="2"/>
  <c r="AA6177" i="2"/>
  <c r="AA6178" i="2"/>
  <c r="AA6179" i="2"/>
  <c r="AA6180" i="2"/>
  <c r="AA6181" i="2"/>
  <c r="AA6182" i="2"/>
  <c r="AA6183" i="2"/>
  <c r="AA6184" i="2"/>
  <c r="AA6185" i="2"/>
  <c r="AA6186" i="2"/>
  <c r="AA6187" i="2"/>
  <c r="AA6188" i="2"/>
  <c r="AA6189" i="2"/>
  <c r="AA6190" i="2"/>
  <c r="AA6191" i="2"/>
  <c r="AA6192" i="2"/>
  <c r="AA6193" i="2"/>
  <c r="AA6194" i="2"/>
  <c r="AA6195" i="2"/>
  <c r="AA6196" i="2"/>
  <c r="AA6197" i="2"/>
  <c r="AA6198" i="2"/>
  <c r="AA6199" i="2"/>
  <c r="AA6200" i="2"/>
  <c r="AA6201" i="2"/>
  <c r="AA6202" i="2"/>
  <c r="AA6203" i="2"/>
  <c r="AA6204" i="2"/>
  <c r="AA6205" i="2"/>
  <c r="AA6206" i="2"/>
  <c r="AA6207" i="2"/>
  <c r="AA6208" i="2"/>
  <c r="AA6209" i="2"/>
  <c r="AA6210" i="2"/>
  <c r="AA6211" i="2"/>
  <c r="AA6212" i="2"/>
  <c r="AA6213" i="2"/>
  <c r="AA6214" i="2"/>
  <c r="AA6215" i="2"/>
  <c r="AA6216" i="2"/>
  <c r="AA6217" i="2"/>
  <c r="AA6218" i="2"/>
  <c r="AA6219" i="2"/>
  <c r="AA6220" i="2"/>
  <c r="AA6221" i="2"/>
  <c r="AA6222" i="2"/>
  <c r="AA6223" i="2"/>
  <c r="AA6224" i="2"/>
  <c r="AA6225" i="2"/>
  <c r="AA6226" i="2"/>
  <c r="AA6227" i="2"/>
  <c r="AA6228" i="2"/>
  <c r="AA6229" i="2"/>
  <c r="AA6230" i="2"/>
  <c r="AA6231" i="2"/>
  <c r="AA6232" i="2"/>
  <c r="AA6233" i="2"/>
  <c r="AA6234" i="2"/>
  <c r="AA6235" i="2"/>
  <c r="AA6236" i="2"/>
  <c r="AA6237" i="2"/>
  <c r="AA6238" i="2"/>
  <c r="AA6239" i="2"/>
  <c r="AA6240" i="2"/>
  <c r="AA6241" i="2"/>
  <c r="AA6242" i="2"/>
  <c r="AA6243" i="2"/>
  <c r="AA6244" i="2"/>
  <c r="AA6245" i="2"/>
  <c r="AA6246" i="2"/>
  <c r="AA6247" i="2"/>
  <c r="AA6248" i="2"/>
  <c r="AA6249" i="2"/>
  <c r="AA6250" i="2"/>
  <c r="AA6251" i="2"/>
  <c r="AA6252" i="2"/>
  <c r="AA6253" i="2"/>
  <c r="AA6254" i="2"/>
  <c r="AA6255" i="2"/>
  <c r="AA6256" i="2"/>
  <c r="AA6257" i="2"/>
  <c r="AA6258" i="2"/>
  <c r="AA6259" i="2"/>
  <c r="AA6260" i="2"/>
  <c r="AA6261" i="2"/>
  <c r="AA6262" i="2"/>
  <c r="AA6263" i="2"/>
  <c r="AA6264" i="2"/>
  <c r="AA6265" i="2"/>
  <c r="AA6266" i="2"/>
  <c r="AA6267" i="2"/>
  <c r="AA6268" i="2"/>
  <c r="AA6269" i="2"/>
  <c r="AA6270" i="2"/>
  <c r="AA6271" i="2"/>
  <c r="AA6272" i="2"/>
  <c r="AA6273" i="2"/>
  <c r="AA6274" i="2"/>
  <c r="AA6275" i="2"/>
  <c r="AA6276" i="2"/>
  <c r="AA6277" i="2"/>
  <c r="AA6278" i="2"/>
  <c r="AA6279" i="2"/>
  <c r="AA6280" i="2"/>
  <c r="AA6281" i="2"/>
  <c r="AA6282" i="2"/>
  <c r="AA6283" i="2"/>
  <c r="AA6284" i="2"/>
  <c r="AA6285" i="2"/>
  <c r="AA6286" i="2"/>
  <c r="AA6287" i="2"/>
  <c r="AA6288" i="2"/>
  <c r="AA6289" i="2"/>
  <c r="AA6290" i="2"/>
  <c r="AA6291" i="2"/>
  <c r="AA6292" i="2"/>
  <c r="AA6293" i="2"/>
  <c r="AA6294" i="2"/>
  <c r="AA6295" i="2"/>
  <c r="AA6296" i="2"/>
  <c r="AA6297" i="2"/>
  <c r="AA6298" i="2"/>
  <c r="AA6299" i="2"/>
  <c r="AA6300" i="2"/>
  <c r="AA6301" i="2"/>
  <c r="AA6302" i="2"/>
  <c r="AA6303" i="2"/>
  <c r="AA6304" i="2"/>
  <c r="AA6305" i="2"/>
  <c r="AA6306" i="2"/>
  <c r="AA6307" i="2"/>
  <c r="AA6308" i="2"/>
  <c r="AA6309" i="2"/>
  <c r="AA6310" i="2"/>
  <c r="AA6311" i="2"/>
  <c r="AA6312" i="2"/>
  <c r="AA6313" i="2"/>
  <c r="AA6314" i="2"/>
  <c r="AA6315" i="2"/>
  <c r="AA6316" i="2"/>
  <c r="AA6317" i="2"/>
  <c r="AA6318" i="2"/>
  <c r="AA6319" i="2"/>
  <c r="AA6320" i="2"/>
  <c r="AA6321" i="2"/>
  <c r="AA6322" i="2"/>
  <c r="AA6323" i="2"/>
  <c r="AA6324" i="2"/>
  <c r="AA6325" i="2"/>
  <c r="AA6326" i="2"/>
  <c r="AA6327" i="2"/>
  <c r="AA6328" i="2"/>
  <c r="AA6329" i="2"/>
  <c r="AA6330" i="2"/>
  <c r="AA6331" i="2"/>
  <c r="AA6332" i="2"/>
  <c r="AA6333" i="2"/>
  <c r="AA6334" i="2"/>
  <c r="AA6335" i="2"/>
  <c r="AA6336" i="2"/>
  <c r="AA6337" i="2"/>
  <c r="AA6338" i="2"/>
  <c r="AA6339" i="2"/>
  <c r="AA6340" i="2"/>
  <c r="AA6341" i="2"/>
  <c r="AA6342" i="2"/>
  <c r="AA6343" i="2"/>
  <c r="AA6344" i="2"/>
  <c r="AA6345" i="2"/>
  <c r="AA6346" i="2"/>
  <c r="AA6347" i="2"/>
  <c r="AA6348" i="2"/>
  <c r="AA6349" i="2"/>
  <c r="AA6350" i="2"/>
  <c r="AA6351" i="2"/>
  <c r="AA6352" i="2"/>
  <c r="AA6353" i="2"/>
  <c r="AA6354" i="2"/>
  <c r="AA6355" i="2"/>
  <c r="AA6356" i="2"/>
  <c r="AA6357" i="2"/>
  <c r="AA6358" i="2"/>
  <c r="AA6359" i="2"/>
  <c r="AA6360" i="2"/>
  <c r="AA6361" i="2"/>
  <c r="AA6362" i="2"/>
  <c r="AA6363" i="2"/>
  <c r="AA6364" i="2"/>
  <c r="AA6365" i="2"/>
  <c r="AA6366" i="2"/>
  <c r="AA6367" i="2"/>
  <c r="AA6368" i="2"/>
  <c r="AA6369" i="2"/>
  <c r="AA6370" i="2"/>
  <c r="AA6371" i="2"/>
  <c r="AA6372" i="2"/>
  <c r="AA6373" i="2"/>
  <c r="AA6374" i="2"/>
  <c r="AA6375" i="2"/>
  <c r="AA6376" i="2"/>
  <c r="AA6377" i="2"/>
  <c r="AA6378" i="2"/>
  <c r="AA6379" i="2"/>
  <c r="AA6380" i="2"/>
  <c r="AA6381" i="2"/>
  <c r="AA6382" i="2"/>
  <c r="AA6383" i="2"/>
  <c r="AA6384" i="2"/>
  <c r="AA6385" i="2"/>
  <c r="AA6386" i="2"/>
  <c r="AA6387" i="2"/>
  <c r="AA6388" i="2"/>
  <c r="AA6389" i="2"/>
  <c r="AA6390" i="2"/>
  <c r="AA6391" i="2"/>
  <c r="AA6392" i="2"/>
  <c r="AA6393" i="2"/>
  <c r="AA6394" i="2"/>
  <c r="AA6395" i="2"/>
  <c r="AA6396" i="2"/>
  <c r="AA6397" i="2"/>
  <c r="AA6398" i="2"/>
  <c r="AA6399" i="2"/>
  <c r="AA6400" i="2"/>
  <c r="AA6401" i="2"/>
  <c r="AA6402" i="2"/>
  <c r="AA6403" i="2"/>
  <c r="AA6404" i="2"/>
  <c r="AA6405" i="2"/>
  <c r="AA6406" i="2"/>
  <c r="AA6407" i="2"/>
  <c r="AA6408" i="2"/>
  <c r="AA6409" i="2"/>
  <c r="AA6410" i="2"/>
  <c r="AA6411" i="2"/>
  <c r="AA6412" i="2"/>
  <c r="AA6413" i="2"/>
  <c r="AA6414" i="2"/>
  <c r="AA6415" i="2"/>
  <c r="AA6416" i="2"/>
  <c r="AA6417" i="2"/>
  <c r="AA6418" i="2"/>
  <c r="AA6419" i="2"/>
  <c r="AA6420" i="2"/>
  <c r="AA6421" i="2"/>
  <c r="AA6422" i="2"/>
  <c r="AA6423" i="2"/>
  <c r="AA6424" i="2"/>
  <c r="AA6425" i="2"/>
  <c r="AA6426" i="2"/>
  <c r="AA6427" i="2"/>
  <c r="AA6428" i="2"/>
  <c r="AA6429" i="2"/>
  <c r="AA6430" i="2"/>
  <c r="AA6431" i="2"/>
  <c r="AA6432" i="2"/>
  <c r="AA6433" i="2"/>
  <c r="AA6434" i="2"/>
  <c r="AA6435" i="2"/>
  <c r="AA6436" i="2"/>
  <c r="AA6437" i="2"/>
  <c r="AA6438" i="2"/>
  <c r="AA6439" i="2"/>
  <c r="AA6440" i="2"/>
  <c r="AA6441" i="2"/>
  <c r="AA6442" i="2"/>
  <c r="AA6443" i="2"/>
  <c r="AA6444" i="2"/>
  <c r="AA6445" i="2"/>
  <c r="AA6446" i="2"/>
  <c r="AA6447" i="2"/>
  <c r="AA6448" i="2"/>
  <c r="AA6449" i="2"/>
  <c r="AA6450" i="2"/>
  <c r="AA6451" i="2"/>
  <c r="AA6452" i="2"/>
  <c r="AA6453" i="2"/>
  <c r="AA6454" i="2"/>
  <c r="AA6455" i="2"/>
  <c r="AA6456" i="2"/>
  <c r="AA6457" i="2"/>
  <c r="AA6458" i="2"/>
  <c r="AA6459" i="2"/>
  <c r="AA6460" i="2"/>
  <c r="AA6461" i="2"/>
  <c r="AA6462" i="2"/>
  <c r="AA6463" i="2"/>
  <c r="AA6464" i="2"/>
  <c r="AA6465" i="2"/>
  <c r="AA6466" i="2"/>
  <c r="AA6467" i="2"/>
  <c r="AA6468" i="2"/>
  <c r="AA6469" i="2"/>
  <c r="AA6470" i="2"/>
  <c r="AA6471" i="2"/>
  <c r="AA6472" i="2"/>
  <c r="AA6473" i="2"/>
  <c r="AA6474" i="2"/>
  <c r="AA6475" i="2"/>
  <c r="AA6476" i="2"/>
  <c r="AA6477" i="2"/>
  <c r="AA6478" i="2"/>
  <c r="AA6479" i="2"/>
  <c r="AA6480" i="2"/>
  <c r="AA6481" i="2"/>
  <c r="AA6482" i="2"/>
  <c r="AA6483" i="2"/>
  <c r="AA6484" i="2"/>
  <c r="AA6485" i="2"/>
  <c r="AA6486" i="2"/>
  <c r="AA6487" i="2"/>
  <c r="AA6488" i="2"/>
  <c r="AA6489" i="2"/>
  <c r="AA6490" i="2"/>
  <c r="AA6491" i="2"/>
  <c r="AA6492" i="2"/>
  <c r="AA6493" i="2"/>
  <c r="AA6494" i="2"/>
  <c r="AA6495" i="2"/>
  <c r="AA6496" i="2"/>
  <c r="AA6497" i="2"/>
  <c r="AA6498" i="2"/>
  <c r="AA6499" i="2"/>
  <c r="AA6500" i="2"/>
  <c r="AA6501" i="2"/>
  <c r="AA6502" i="2"/>
  <c r="AA6503" i="2"/>
  <c r="AA6504" i="2"/>
  <c r="AA6505" i="2"/>
  <c r="AA6506" i="2"/>
  <c r="AA6507" i="2"/>
  <c r="AA6508" i="2"/>
  <c r="AA6509" i="2"/>
  <c r="AA6510" i="2"/>
  <c r="AA6511" i="2"/>
  <c r="AA6512" i="2"/>
  <c r="AA6513" i="2"/>
  <c r="AA6514" i="2"/>
  <c r="AA6515" i="2"/>
  <c r="AA6516" i="2"/>
  <c r="AA6517" i="2"/>
  <c r="AA6518" i="2"/>
  <c r="AA6519" i="2"/>
  <c r="AA6520" i="2"/>
  <c r="AA6521" i="2"/>
  <c r="AA6522" i="2"/>
  <c r="AA6523" i="2"/>
  <c r="AA6524" i="2"/>
  <c r="AA6525" i="2"/>
  <c r="AA6526" i="2"/>
  <c r="AA6527" i="2"/>
  <c r="AA6528" i="2"/>
  <c r="AA6529" i="2"/>
  <c r="AA6530" i="2"/>
  <c r="AA6531" i="2"/>
  <c r="AA6532" i="2"/>
  <c r="AA6533" i="2"/>
  <c r="AA6534" i="2"/>
  <c r="AA6535" i="2"/>
  <c r="AA6536" i="2"/>
  <c r="AA6537" i="2"/>
  <c r="AA6538" i="2"/>
  <c r="AA6539" i="2"/>
  <c r="AA6540" i="2"/>
  <c r="AA6541" i="2"/>
  <c r="AA6542" i="2"/>
  <c r="AA6543" i="2"/>
  <c r="AA6544" i="2"/>
  <c r="AA6545" i="2"/>
  <c r="AA6546" i="2"/>
  <c r="AA6547" i="2"/>
  <c r="AA6548" i="2"/>
  <c r="AA6549" i="2"/>
  <c r="AA6550" i="2"/>
  <c r="AA6551" i="2"/>
  <c r="AA6552" i="2"/>
  <c r="AA6553" i="2"/>
  <c r="AA6554" i="2"/>
  <c r="AA6555" i="2"/>
  <c r="AA6556" i="2"/>
  <c r="AA6557" i="2"/>
  <c r="AA6558" i="2"/>
  <c r="AA6559" i="2"/>
  <c r="AA6560" i="2"/>
  <c r="AA6561" i="2"/>
  <c r="AA6562" i="2"/>
  <c r="AA6563" i="2"/>
  <c r="AA6564" i="2"/>
  <c r="AA6565" i="2"/>
  <c r="AA6566" i="2"/>
  <c r="AA6567" i="2"/>
  <c r="AA6568" i="2"/>
  <c r="AA6569" i="2"/>
  <c r="AA6570" i="2"/>
  <c r="AA6571" i="2"/>
  <c r="AA6572" i="2"/>
  <c r="AA6573" i="2"/>
  <c r="AA6574" i="2"/>
  <c r="AA6575" i="2"/>
  <c r="AA6576" i="2"/>
  <c r="AA6577" i="2"/>
  <c r="AA6578" i="2"/>
  <c r="AA6579" i="2"/>
  <c r="AA6580" i="2"/>
  <c r="AA6581" i="2"/>
  <c r="AA6582" i="2"/>
  <c r="AA6583" i="2"/>
  <c r="AA6584" i="2"/>
  <c r="AA6585" i="2"/>
  <c r="AA6586" i="2"/>
  <c r="AA6587" i="2"/>
  <c r="AA6588" i="2"/>
  <c r="AA6589" i="2"/>
  <c r="AA6590" i="2"/>
  <c r="AA6591" i="2"/>
  <c r="AA6592" i="2"/>
  <c r="AA6593" i="2"/>
  <c r="AA6594" i="2"/>
  <c r="AA6595" i="2"/>
  <c r="AA6596" i="2"/>
  <c r="AA6597" i="2"/>
  <c r="AA6598" i="2"/>
  <c r="AA6599" i="2"/>
  <c r="AA6600" i="2"/>
  <c r="AA6601" i="2"/>
  <c r="AA6602" i="2"/>
  <c r="AA6603" i="2"/>
  <c r="AA6604" i="2"/>
  <c r="AA6605" i="2"/>
  <c r="AA6606" i="2"/>
  <c r="AA6607" i="2"/>
  <c r="AA6608" i="2"/>
  <c r="AA6609" i="2"/>
  <c r="AA6610" i="2"/>
  <c r="AA6611" i="2"/>
  <c r="AA6612" i="2"/>
  <c r="AA6613" i="2"/>
  <c r="AA6614" i="2"/>
  <c r="AA6615" i="2"/>
  <c r="AA6616" i="2"/>
  <c r="AA6617" i="2"/>
  <c r="AA6618" i="2"/>
  <c r="AA6619" i="2"/>
  <c r="AA6620" i="2"/>
  <c r="AA6621" i="2"/>
  <c r="AA6622" i="2"/>
  <c r="AA6623" i="2"/>
  <c r="AA6624" i="2"/>
  <c r="AA6625" i="2"/>
  <c r="AA6626" i="2"/>
  <c r="AA6627" i="2"/>
  <c r="AA6628" i="2"/>
  <c r="AA6629" i="2"/>
  <c r="AA6630" i="2"/>
  <c r="AA6631" i="2"/>
  <c r="AA6632" i="2"/>
  <c r="AA6633" i="2"/>
  <c r="AA6634" i="2"/>
  <c r="AA6635" i="2"/>
  <c r="AA6636" i="2"/>
  <c r="AA6637" i="2"/>
  <c r="AA6638" i="2"/>
  <c r="AA6639" i="2"/>
  <c r="AA6640" i="2"/>
  <c r="AA6641" i="2"/>
  <c r="AA6642" i="2"/>
  <c r="AA6643" i="2"/>
  <c r="AA6644" i="2"/>
  <c r="AA6645" i="2"/>
  <c r="AA6646" i="2"/>
  <c r="AA6647" i="2"/>
  <c r="AA6648" i="2"/>
  <c r="AA6649" i="2"/>
  <c r="AA6650" i="2"/>
  <c r="AA6651" i="2"/>
  <c r="AA6652" i="2"/>
  <c r="AA6653" i="2"/>
  <c r="AA6654" i="2"/>
  <c r="AA6655" i="2"/>
  <c r="AA6656" i="2"/>
  <c r="AA6657" i="2"/>
  <c r="AA6658" i="2"/>
  <c r="AA6659" i="2"/>
  <c r="AA6660" i="2"/>
  <c r="AA6661" i="2"/>
  <c r="AA6662" i="2"/>
  <c r="AA6663" i="2"/>
  <c r="AA6664" i="2"/>
  <c r="AA6665" i="2"/>
  <c r="AA6666" i="2"/>
  <c r="AA6667" i="2"/>
  <c r="AA6668" i="2"/>
  <c r="AA6669" i="2"/>
  <c r="AA6670" i="2"/>
  <c r="AA6671" i="2"/>
  <c r="AA6672" i="2"/>
  <c r="AA6673" i="2"/>
  <c r="AA6674" i="2"/>
  <c r="AA6675" i="2"/>
  <c r="AA6676" i="2"/>
  <c r="AA6677" i="2"/>
  <c r="AA6678" i="2"/>
  <c r="AA6679" i="2"/>
  <c r="AA6680" i="2"/>
  <c r="AA6681" i="2"/>
  <c r="AA6682" i="2"/>
  <c r="AA6683" i="2"/>
  <c r="AA6684" i="2"/>
  <c r="AA6685" i="2"/>
  <c r="AA6686" i="2"/>
  <c r="AA6687" i="2"/>
  <c r="AA6688" i="2"/>
  <c r="AA6689" i="2"/>
  <c r="AA6690" i="2"/>
  <c r="AA6691" i="2"/>
  <c r="AA6692" i="2"/>
  <c r="AA6693" i="2"/>
  <c r="AA6694" i="2"/>
  <c r="AA6695" i="2"/>
  <c r="AA6696" i="2"/>
  <c r="AA6697" i="2"/>
  <c r="AA6698" i="2"/>
  <c r="AA6699" i="2"/>
  <c r="AA6700" i="2"/>
  <c r="AA6701" i="2"/>
  <c r="AA6702" i="2"/>
  <c r="AA6703" i="2"/>
  <c r="AA6704" i="2"/>
  <c r="AA6705" i="2"/>
  <c r="AA6706" i="2"/>
  <c r="AA6707" i="2"/>
  <c r="AA6708" i="2"/>
  <c r="AA6709" i="2"/>
  <c r="AA6710" i="2"/>
  <c r="AA6711" i="2"/>
  <c r="AA6712" i="2"/>
  <c r="AA6713" i="2"/>
  <c r="AA6714" i="2"/>
  <c r="AA6715" i="2"/>
  <c r="AA6716" i="2"/>
  <c r="AA6717" i="2"/>
  <c r="AA6718" i="2"/>
  <c r="AA6719" i="2"/>
  <c r="AA6720" i="2"/>
  <c r="AA6721" i="2"/>
  <c r="AA6722" i="2"/>
  <c r="AA6723" i="2"/>
  <c r="AA6724" i="2"/>
  <c r="AA6725" i="2"/>
  <c r="AA6726" i="2"/>
  <c r="AA6727" i="2"/>
  <c r="AA6728" i="2"/>
  <c r="AA6729" i="2"/>
  <c r="AA6730" i="2"/>
  <c r="AA6731" i="2"/>
  <c r="AA6732" i="2"/>
  <c r="AA6733" i="2"/>
  <c r="AA6734" i="2"/>
  <c r="AA6735" i="2"/>
  <c r="AA6736" i="2"/>
  <c r="AA6737" i="2"/>
  <c r="AA6738" i="2"/>
  <c r="AA6739" i="2"/>
  <c r="AA6740" i="2"/>
  <c r="AA6741" i="2"/>
  <c r="AA6742" i="2"/>
  <c r="AA6743" i="2"/>
  <c r="AA6744" i="2"/>
  <c r="AA6745" i="2"/>
  <c r="AA6746" i="2"/>
  <c r="AA6747" i="2"/>
  <c r="AA6748" i="2"/>
  <c r="AA6749" i="2"/>
  <c r="AA6750" i="2"/>
  <c r="AA6751" i="2"/>
  <c r="AA6752" i="2"/>
  <c r="AA6753" i="2"/>
  <c r="AA6754" i="2"/>
  <c r="AA6755" i="2"/>
  <c r="AA6756" i="2"/>
  <c r="AA6757" i="2"/>
  <c r="AA6758" i="2"/>
  <c r="AA6759" i="2"/>
  <c r="AA6760" i="2"/>
  <c r="AA6761" i="2"/>
  <c r="AA6762" i="2"/>
  <c r="AA6763" i="2"/>
  <c r="AA6764" i="2"/>
  <c r="AA6765" i="2"/>
  <c r="AA6766" i="2"/>
  <c r="AA6767" i="2"/>
  <c r="AA6768" i="2"/>
  <c r="AA6769" i="2"/>
  <c r="AA6770" i="2"/>
  <c r="AA6771" i="2"/>
  <c r="AA6772" i="2"/>
  <c r="AA6773" i="2"/>
  <c r="AA6774" i="2"/>
  <c r="AA6775" i="2"/>
  <c r="AA6776" i="2"/>
  <c r="AA6777" i="2"/>
  <c r="AA6778" i="2"/>
  <c r="AA6779" i="2"/>
  <c r="AA6780" i="2"/>
  <c r="AA6781" i="2"/>
  <c r="AA6782" i="2"/>
  <c r="AA6783" i="2"/>
  <c r="AA6784" i="2"/>
  <c r="AA6785" i="2"/>
  <c r="AA6786" i="2"/>
  <c r="AA6787" i="2"/>
  <c r="AA6788" i="2"/>
  <c r="AA6789" i="2"/>
  <c r="AA6790" i="2"/>
  <c r="AA6791" i="2"/>
  <c r="AA6792" i="2"/>
  <c r="AA6793" i="2"/>
  <c r="AA6794" i="2"/>
  <c r="AA6795" i="2"/>
  <c r="AA6796" i="2"/>
  <c r="AA6797" i="2"/>
  <c r="AA6798" i="2"/>
  <c r="AA6799" i="2"/>
  <c r="AA6800" i="2"/>
  <c r="AA6801" i="2"/>
  <c r="AA6802" i="2"/>
  <c r="AA6803" i="2"/>
  <c r="AA6804" i="2"/>
  <c r="AA6805" i="2"/>
  <c r="AA6806" i="2"/>
  <c r="AA6807" i="2"/>
  <c r="AA6808" i="2"/>
  <c r="AA6809" i="2"/>
  <c r="AA6810" i="2"/>
  <c r="AA6811" i="2"/>
  <c r="AA6812" i="2"/>
  <c r="AA6813" i="2"/>
  <c r="AA6814" i="2"/>
  <c r="AA6815" i="2"/>
  <c r="AA6816" i="2"/>
  <c r="AA6817" i="2"/>
  <c r="AA6818" i="2"/>
  <c r="AA6819" i="2"/>
  <c r="AA6820" i="2"/>
  <c r="AA6821" i="2"/>
  <c r="AA6822" i="2"/>
  <c r="AA6823" i="2"/>
  <c r="AA6824" i="2"/>
  <c r="AA6825" i="2"/>
  <c r="AA6826" i="2"/>
  <c r="AA6827" i="2"/>
  <c r="AA6828" i="2"/>
  <c r="AA6829" i="2"/>
  <c r="AA6830" i="2"/>
  <c r="AA6831" i="2"/>
  <c r="AA6832" i="2"/>
  <c r="AA6833" i="2"/>
  <c r="AA6834" i="2"/>
  <c r="AA6835" i="2"/>
  <c r="AA6836" i="2"/>
  <c r="AA6837" i="2"/>
  <c r="AA6838" i="2"/>
  <c r="AA6839" i="2"/>
  <c r="AA6840" i="2"/>
  <c r="AA6841" i="2"/>
  <c r="AA6842" i="2"/>
  <c r="AA6843" i="2"/>
  <c r="AA6844" i="2"/>
  <c r="AA6845" i="2"/>
  <c r="AA6846" i="2"/>
  <c r="AA6847" i="2"/>
  <c r="AA6848" i="2"/>
  <c r="AA6849" i="2"/>
  <c r="AA6850" i="2"/>
  <c r="AA6851" i="2"/>
  <c r="AA6852" i="2"/>
  <c r="AA6853" i="2"/>
  <c r="AA6854" i="2"/>
  <c r="AA6855" i="2"/>
  <c r="AA6856" i="2"/>
  <c r="AA6857" i="2"/>
  <c r="AA6858" i="2"/>
  <c r="AA6859" i="2"/>
  <c r="AA6860" i="2"/>
  <c r="AA6861" i="2"/>
  <c r="AA6862" i="2"/>
  <c r="AA6863" i="2"/>
  <c r="AA6864" i="2"/>
  <c r="AA6865" i="2"/>
  <c r="AA6866" i="2"/>
  <c r="AA6867" i="2"/>
  <c r="AA6868" i="2"/>
  <c r="AA6869" i="2"/>
  <c r="AA6870" i="2"/>
  <c r="AA6871" i="2"/>
  <c r="AA6872" i="2"/>
  <c r="AA6873" i="2"/>
  <c r="AA6874" i="2"/>
  <c r="AA6875" i="2"/>
  <c r="AA6876" i="2"/>
  <c r="AA6877" i="2"/>
  <c r="AA6878" i="2"/>
  <c r="AA6879" i="2"/>
  <c r="AA6880" i="2"/>
  <c r="AA6881" i="2"/>
  <c r="AA6882" i="2"/>
  <c r="AA6883" i="2"/>
  <c r="AA6884" i="2"/>
  <c r="AA6885" i="2"/>
  <c r="AA6886" i="2"/>
  <c r="AA6887" i="2"/>
  <c r="AA6888" i="2"/>
  <c r="AA6889" i="2"/>
  <c r="AA6890" i="2"/>
  <c r="AA6891" i="2"/>
  <c r="AA6892" i="2"/>
  <c r="AA6893" i="2"/>
  <c r="AA6894" i="2"/>
  <c r="AA6895" i="2"/>
  <c r="AA6896" i="2"/>
  <c r="AA6897" i="2"/>
  <c r="AA6898" i="2"/>
  <c r="AA6899" i="2"/>
  <c r="AA6900" i="2"/>
  <c r="AA6901" i="2"/>
  <c r="AA6902" i="2"/>
  <c r="AA6903" i="2"/>
  <c r="AA6904" i="2"/>
  <c r="AA6905" i="2"/>
  <c r="AA6906" i="2"/>
  <c r="AA6907" i="2"/>
  <c r="AA6908" i="2"/>
  <c r="AA6909" i="2"/>
  <c r="AA6910" i="2"/>
  <c r="AA6911" i="2"/>
  <c r="AA6912" i="2"/>
  <c r="AA6913" i="2"/>
  <c r="AA6914" i="2"/>
  <c r="AA6915" i="2"/>
  <c r="AA6916" i="2"/>
  <c r="AA6917" i="2"/>
  <c r="AA6918" i="2"/>
  <c r="AA6919" i="2"/>
  <c r="AA6920" i="2"/>
  <c r="AA6921" i="2"/>
  <c r="AA6922" i="2"/>
  <c r="AA6923" i="2"/>
  <c r="AA6924" i="2"/>
  <c r="AA6925" i="2"/>
  <c r="AA6926" i="2"/>
  <c r="AA6927" i="2"/>
  <c r="AA6928" i="2"/>
  <c r="AA6929" i="2"/>
  <c r="AA6930" i="2"/>
  <c r="AA6931" i="2"/>
  <c r="AA6932" i="2"/>
  <c r="AA6933" i="2"/>
  <c r="AA6934" i="2"/>
  <c r="AA6935" i="2"/>
  <c r="AA6936" i="2"/>
  <c r="AA6937" i="2"/>
  <c r="AA6938" i="2"/>
  <c r="AA6939" i="2"/>
  <c r="AA6940" i="2"/>
  <c r="AA6941" i="2"/>
  <c r="AA6942" i="2"/>
  <c r="AA6943" i="2"/>
  <c r="AA6944" i="2"/>
  <c r="AA6945" i="2"/>
  <c r="AA6946" i="2"/>
  <c r="AA6947" i="2"/>
  <c r="AA6948" i="2"/>
  <c r="AA6949" i="2"/>
  <c r="AA6950" i="2"/>
  <c r="AA6951" i="2"/>
  <c r="AA6952" i="2"/>
  <c r="AA6953" i="2"/>
  <c r="AA6954" i="2"/>
  <c r="AA6955" i="2"/>
  <c r="AA6956" i="2"/>
  <c r="AA6957" i="2"/>
  <c r="AA6958" i="2"/>
  <c r="AA6959" i="2"/>
  <c r="AA6960" i="2"/>
  <c r="AA6961" i="2"/>
  <c r="AA6962" i="2"/>
  <c r="AA6963" i="2"/>
  <c r="AA6964" i="2"/>
  <c r="AA6965" i="2"/>
  <c r="AA6966" i="2"/>
  <c r="AA6967" i="2"/>
  <c r="AA6968" i="2"/>
  <c r="AA6969" i="2"/>
  <c r="AA6970" i="2"/>
  <c r="AA6971" i="2"/>
  <c r="AA6972" i="2"/>
  <c r="AA6973" i="2"/>
  <c r="AA6974" i="2"/>
  <c r="AA6975" i="2"/>
  <c r="AA6976" i="2"/>
  <c r="AA6977" i="2"/>
  <c r="AA6978" i="2"/>
  <c r="AA6979" i="2"/>
  <c r="AA6980" i="2"/>
  <c r="AA6981" i="2"/>
  <c r="AA6982" i="2"/>
  <c r="AA6983" i="2"/>
  <c r="AA6984" i="2"/>
  <c r="AA6985" i="2"/>
  <c r="AA6986" i="2"/>
  <c r="AA6987" i="2"/>
  <c r="AA6988" i="2"/>
  <c r="AA6989" i="2"/>
  <c r="AA6990" i="2"/>
  <c r="AA6991" i="2"/>
  <c r="AA6992" i="2"/>
  <c r="AA6993" i="2"/>
  <c r="AA6994" i="2"/>
  <c r="AA6995" i="2"/>
  <c r="AA6996" i="2"/>
  <c r="AA6997" i="2"/>
  <c r="AA6998" i="2"/>
  <c r="AA6999" i="2"/>
  <c r="AA7000" i="2"/>
  <c r="AA7001" i="2"/>
  <c r="AA7002" i="2"/>
  <c r="AA7003" i="2"/>
  <c r="AA7004" i="2"/>
  <c r="AA7005" i="2"/>
  <c r="AA7006" i="2"/>
  <c r="AA7007" i="2"/>
  <c r="AA7008" i="2"/>
  <c r="AA7009" i="2"/>
  <c r="AA7010" i="2"/>
  <c r="AA7011" i="2"/>
  <c r="AA7012" i="2"/>
  <c r="AA7013" i="2"/>
  <c r="AA7014" i="2"/>
  <c r="AA7015" i="2"/>
  <c r="AA7016" i="2"/>
  <c r="AA7017" i="2"/>
  <c r="AA7018" i="2"/>
  <c r="AA7019" i="2"/>
  <c r="AA7020" i="2"/>
  <c r="AA7021" i="2"/>
  <c r="AA7022" i="2"/>
  <c r="AA7023" i="2"/>
  <c r="AA7024" i="2"/>
  <c r="AA7025" i="2"/>
  <c r="AA7026" i="2"/>
  <c r="AA7027" i="2"/>
  <c r="AA7028" i="2"/>
  <c r="AA7029" i="2"/>
  <c r="AA7030" i="2"/>
  <c r="AA7031" i="2"/>
  <c r="AA7032" i="2"/>
  <c r="AA7033" i="2"/>
  <c r="AA7034" i="2"/>
  <c r="AA7035" i="2"/>
  <c r="AA7036" i="2"/>
  <c r="AA7037" i="2"/>
  <c r="AA7038" i="2"/>
  <c r="AA7039" i="2"/>
  <c r="AA7040" i="2"/>
  <c r="AA7041" i="2"/>
  <c r="AA7042" i="2"/>
  <c r="AA7043" i="2"/>
  <c r="AA7044" i="2"/>
  <c r="AA7045" i="2"/>
  <c r="AA7046" i="2"/>
  <c r="AA7047" i="2"/>
  <c r="AA7048" i="2"/>
  <c r="AA7049" i="2"/>
  <c r="AA7050" i="2"/>
  <c r="AA7051" i="2"/>
  <c r="AA7052" i="2"/>
  <c r="AA7053" i="2"/>
  <c r="AA7054" i="2"/>
  <c r="AA7055" i="2"/>
  <c r="AA7056" i="2"/>
  <c r="AA7057" i="2"/>
  <c r="AA7058" i="2"/>
  <c r="AA7059" i="2"/>
  <c r="AA7060" i="2"/>
  <c r="AA7061" i="2"/>
  <c r="AA7062" i="2"/>
  <c r="AA7063" i="2"/>
  <c r="AA7064" i="2"/>
  <c r="AA7065" i="2"/>
  <c r="AA7066" i="2"/>
  <c r="AA7067" i="2"/>
  <c r="AA7068" i="2"/>
  <c r="AA7069" i="2"/>
  <c r="AA7070" i="2"/>
  <c r="AA7071" i="2"/>
  <c r="AA7072" i="2"/>
  <c r="AA7073" i="2"/>
  <c r="AA7074" i="2"/>
  <c r="AA7075" i="2"/>
  <c r="AA7076" i="2"/>
  <c r="AA7077" i="2"/>
  <c r="AA7078" i="2"/>
  <c r="AA7079" i="2"/>
  <c r="AA7080" i="2"/>
  <c r="AA7081" i="2"/>
  <c r="AA7082" i="2"/>
  <c r="AA7083" i="2"/>
  <c r="AA7084" i="2"/>
  <c r="AA7085" i="2"/>
  <c r="AA7086" i="2"/>
  <c r="AA7087" i="2"/>
  <c r="AA7088" i="2"/>
  <c r="AA7089" i="2"/>
  <c r="AA7090" i="2"/>
  <c r="AA7091" i="2"/>
  <c r="AA7092" i="2"/>
  <c r="AA7093" i="2"/>
  <c r="AA7094" i="2"/>
  <c r="AA7095" i="2"/>
  <c r="AA7096" i="2"/>
  <c r="AA7097" i="2"/>
  <c r="AA7098" i="2"/>
  <c r="AA7099" i="2"/>
  <c r="AA7100" i="2"/>
  <c r="AA7101" i="2"/>
  <c r="AA7102" i="2"/>
  <c r="AA7103" i="2"/>
  <c r="AA7104" i="2"/>
  <c r="AA7105" i="2"/>
  <c r="AA7106" i="2"/>
  <c r="AA7107" i="2"/>
  <c r="AA7108" i="2"/>
  <c r="AA7109" i="2"/>
  <c r="AA7110" i="2"/>
  <c r="AA7111" i="2"/>
  <c r="AA7112" i="2"/>
  <c r="AA7113" i="2"/>
  <c r="AA7114" i="2"/>
  <c r="AA7115" i="2"/>
  <c r="AA7116" i="2"/>
  <c r="AA7117" i="2"/>
  <c r="AA7118" i="2"/>
  <c r="AA7119" i="2"/>
  <c r="AA7120" i="2"/>
  <c r="AA7121" i="2"/>
  <c r="AA7122" i="2"/>
  <c r="AA7123" i="2"/>
  <c r="AA7124" i="2"/>
  <c r="AA7125" i="2"/>
  <c r="AA7126" i="2"/>
  <c r="AA7127" i="2"/>
  <c r="AA7128" i="2"/>
  <c r="AA7129" i="2"/>
  <c r="AA7130" i="2"/>
  <c r="AA7131" i="2"/>
  <c r="AA7132" i="2"/>
  <c r="AA7133" i="2"/>
  <c r="AA7134" i="2"/>
  <c r="AA7135" i="2"/>
  <c r="AA7136" i="2"/>
  <c r="AA7137" i="2"/>
  <c r="AA7138" i="2"/>
  <c r="AA7139" i="2"/>
  <c r="AA7140" i="2"/>
  <c r="AA7141" i="2"/>
  <c r="AA7142" i="2"/>
  <c r="AA7143" i="2"/>
  <c r="AA7144" i="2"/>
  <c r="AA7145" i="2"/>
  <c r="AA7146" i="2"/>
  <c r="AA7147" i="2"/>
  <c r="AA7148" i="2"/>
  <c r="AA7149" i="2"/>
  <c r="AA7150" i="2"/>
  <c r="AA7151" i="2"/>
  <c r="AA7152" i="2"/>
  <c r="AA7153" i="2"/>
  <c r="AA7154" i="2"/>
  <c r="AA7155" i="2"/>
  <c r="AA7156" i="2"/>
  <c r="AA7157" i="2"/>
  <c r="AA7158" i="2"/>
  <c r="AA7159" i="2"/>
  <c r="AA7160" i="2"/>
  <c r="AA7161" i="2"/>
  <c r="AA7162" i="2"/>
  <c r="AA7163" i="2"/>
  <c r="AA7164" i="2"/>
  <c r="AA7165" i="2"/>
  <c r="AA7166" i="2"/>
  <c r="AA7167" i="2"/>
  <c r="AA7168" i="2"/>
  <c r="AA7169" i="2"/>
  <c r="AA7170" i="2"/>
  <c r="AA7171" i="2"/>
  <c r="AA7172" i="2"/>
  <c r="AA7173" i="2"/>
  <c r="AA7174" i="2"/>
  <c r="AA7175" i="2"/>
  <c r="AA7176" i="2"/>
  <c r="AA7177" i="2"/>
  <c r="AA7178" i="2"/>
  <c r="AA7179" i="2"/>
  <c r="AA7180" i="2"/>
  <c r="AA7181" i="2"/>
  <c r="AA7182" i="2"/>
  <c r="AA7183" i="2"/>
  <c r="AA7184" i="2"/>
  <c r="AA7185" i="2"/>
  <c r="AA7186" i="2"/>
  <c r="AA7187" i="2"/>
  <c r="AA7188" i="2"/>
  <c r="AA7189" i="2"/>
  <c r="AA7190" i="2"/>
  <c r="AA7191" i="2"/>
  <c r="AA7192" i="2"/>
  <c r="AA7193" i="2"/>
  <c r="AA7194" i="2"/>
  <c r="AA7195" i="2"/>
  <c r="AA7196" i="2"/>
  <c r="AA7197" i="2"/>
  <c r="AA7198" i="2"/>
  <c r="AA7199" i="2"/>
  <c r="AA7200" i="2"/>
  <c r="AA7201" i="2"/>
  <c r="AA7202" i="2"/>
  <c r="AA7203" i="2"/>
  <c r="AA7204" i="2"/>
  <c r="AA7205" i="2"/>
  <c r="AA7206" i="2"/>
  <c r="AA7207" i="2"/>
  <c r="AA7208" i="2"/>
  <c r="AA7209" i="2"/>
  <c r="AA7210" i="2"/>
  <c r="AA7211" i="2"/>
  <c r="AA7212" i="2"/>
  <c r="AA7213" i="2"/>
  <c r="AA7214" i="2"/>
  <c r="AA7215" i="2"/>
  <c r="AA7216" i="2"/>
  <c r="AA7217" i="2"/>
  <c r="AA7218" i="2"/>
  <c r="AA7219" i="2"/>
  <c r="AA7220" i="2"/>
  <c r="AA7221" i="2"/>
  <c r="AA7222" i="2"/>
  <c r="AA7223" i="2"/>
  <c r="AA7224" i="2"/>
  <c r="AA7225" i="2"/>
  <c r="AA7226" i="2"/>
  <c r="AA7227" i="2"/>
  <c r="AA7228" i="2"/>
  <c r="AA7229" i="2"/>
  <c r="AA7230" i="2"/>
  <c r="AA7231" i="2"/>
  <c r="AA7232" i="2"/>
  <c r="AA7233" i="2"/>
  <c r="AA7234" i="2"/>
  <c r="AA7235" i="2"/>
  <c r="AA7236" i="2"/>
  <c r="AA7237" i="2"/>
  <c r="AA7238" i="2"/>
  <c r="AA7239" i="2"/>
  <c r="AA7240" i="2"/>
  <c r="AA7241" i="2"/>
  <c r="AA7242" i="2"/>
  <c r="AA7243" i="2"/>
  <c r="AA7244" i="2"/>
  <c r="AA7245" i="2"/>
  <c r="AA7246" i="2"/>
  <c r="AA7247" i="2"/>
  <c r="AA7248" i="2"/>
  <c r="AA7249" i="2"/>
  <c r="AA7250" i="2"/>
  <c r="AA7251" i="2"/>
  <c r="AA7252" i="2"/>
  <c r="AA7253" i="2"/>
  <c r="AA7254" i="2"/>
  <c r="AA7255" i="2"/>
  <c r="AA7256" i="2"/>
  <c r="AA7257" i="2"/>
  <c r="AA7258" i="2"/>
  <c r="AA7259" i="2"/>
  <c r="AA7260" i="2"/>
  <c r="AA7261" i="2"/>
  <c r="AA7262" i="2"/>
  <c r="AA7263" i="2"/>
  <c r="AA7264" i="2"/>
  <c r="AA7265" i="2"/>
  <c r="AA7266" i="2"/>
  <c r="AA7267" i="2"/>
  <c r="AA7268" i="2"/>
  <c r="AA7269" i="2"/>
  <c r="AA7270" i="2"/>
  <c r="AA7271" i="2"/>
  <c r="AA7272" i="2"/>
  <c r="AA7273" i="2"/>
  <c r="AA7274" i="2"/>
  <c r="AA7275" i="2"/>
  <c r="AA7276" i="2"/>
  <c r="AA7277" i="2"/>
  <c r="AA7278" i="2"/>
  <c r="AA7279" i="2"/>
  <c r="AA7280" i="2"/>
  <c r="AA7281" i="2"/>
  <c r="AA7282" i="2"/>
  <c r="AA7283" i="2"/>
  <c r="AA7284" i="2"/>
  <c r="AA7285" i="2"/>
  <c r="AA7286" i="2"/>
  <c r="AA7287" i="2"/>
  <c r="AA7288" i="2"/>
  <c r="AA7289" i="2"/>
  <c r="AA7290" i="2"/>
  <c r="AA7291" i="2"/>
  <c r="AA7292" i="2"/>
  <c r="AA7293" i="2"/>
  <c r="AA7294" i="2"/>
  <c r="AA7295" i="2"/>
  <c r="AA7296" i="2"/>
  <c r="AA7297" i="2"/>
  <c r="AA7298" i="2"/>
  <c r="AA7299" i="2"/>
  <c r="AA7300" i="2"/>
  <c r="AA7301" i="2"/>
  <c r="AA7302" i="2"/>
  <c r="AA7303" i="2"/>
  <c r="AA7304" i="2"/>
  <c r="AA7305" i="2"/>
  <c r="AA7306" i="2"/>
  <c r="AA7307" i="2"/>
  <c r="AA7308" i="2"/>
  <c r="AA7309" i="2"/>
  <c r="AA7310" i="2"/>
  <c r="AA7311" i="2"/>
  <c r="AA7312" i="2"/>
  <c r="AA7313" i="2"/>
  <c r="AA7314" i="2"/>
  <c r="AA7315" i="2"/>
  <c r="AA7316" i="2"/>
  <c r="AA7317" i="2"/>
  <c r="AA7318" i="2"/>
  <c r="AA7319" i="2"/>
  <c r="AA7320" i="2"/>
  <c r="AA7321" i="2"/>
  <c r="AA7322" i="2"/>
  <c r="AA7323" i="2"/>
  <c r="AA7324" i="2"/>
  <c r="AA7325" i="2"/>
  <c r="AA7326" i="2"/>
  <c r="AA7327" i="2"/>
  <c r="AA7328" i="2"/>
  <c r="AA7329" i="2"/>
  <c r="AA7330" i="2"/>
  <c r="AA7331" i="2"/>
  <c r="AA7332" i="2"/>
  <c r="AA7333" i="2"/>
  <c r="AA7334" i="2"/>
  <c r="AA7335" i="2"/>
  <c r="AA7336" i="2"/>
  <c r="AA7337" i="2"/>
  <c r="AA7338" i="2"/>
  <c r="AA7339" i="2"/>
  <c r="AA7340" i="2"/>
  <c r="AA7341" i="2"/>
  <c r="AA7342" i="2"/>
  <c r="AA7343" i="2"/>
  <c r="AA7344" i="2"/>
  <c r="AA7345" i="2"/>
  <c r="AA7346" i="2"/>
  <c r="AA7347" i="2"/>
  <c r="AA7348" i="2"/>
  <c r="AA7349" i="2"/>
  <c r="AA7350" i="2"/>
  <c r="AA7351" i="2"/>
  <c r="AA7352" i="2"/>
  <c r="AA7353" i="2"/>
  <c r="AA7354" i="2"/>
  <c r="AA7355" i="2"/>
  <c r="AA7356" i="2"/>
  <c r="AA7357" i="2"/>
  <c r="AA7358" i="2"/>
  <c r="AA7359" i="2"/>
  <c r="AA7360" i="2"/>
  <c r="AA7361" i="2"/>
  <c r="AA7362" i="2"/>
  <c r="AA7363" i="2"/>
  <c r="AA7364" i="2"/>
  <c r="AA7365" i="2"/>
  <c r="AA7366" i="2"/>
  <c r="AA7367" i="2"/>
  <c r="AA7368" i="2"/>
  <c r="AA7369" i="2"/>
  <c r="AA7370" i="2"/>
  <c r="AA7371" i="2"/>
  <c r="AA7372" i="2"/>
  <c r="AA7373" i="2"/>
  <c r="AA7374" i="2"/>
  <c r="AA7375" i="2"/>
  <c r="AA7376" i="2"/>
  <c r="AA7377" i="2"/>
  <c r="AA7378" i="2"/>
  <c r="AA7379" i="2"/>
  <c r="AA7380" i="2"/>
  <c r="AA7381" i="2"/>
  <c r="AA7382" i="2"/>
  <c r="AA7383" i="2"/>
  <c r="AA7384" i="2"/>
  <c r="AA7385" i="2"/>
  <c r="AA7386" i="2"/>
  <c r="AA7387" i="2"/>
  <c r="AA7388" i="2"/>
  <c r="AA7389" i="2"/>
  <c r="AA7390" i="2"/>
  <c r="AA7391" i="2"/>
  <c r="AA7392" i="2"/>
  <c r="AA7393" i="2"/>
  <c r="AA7394" i="2"/>
  <c r="AA7395" i="2"/>
  <c r="AA7396" i="2"/>
  <c r="AA7397" i="2"/>
  <c r="AA7398" i="2"/>
  <c r="AA7399" i="2"/>
  <c r="AA7400" i="2"/>
  <c r="AA7401" i="2"/>
  <c r="AA7402" i="2"/>
  <c r="AA7403" i="2"/>
  <c r="AA7404" i="2"/>
  <c r="AA7405" i="2"/>
  <c r="AA7406" i="2"/>
  <c r="AA7407" i="2"/>
  <c r="AA7408" i="2"/>
  <c r="AA7409" i="2"/>
  <c r="AA7410" i="2"/>
  <c r="AA7411" i="2"/>
  <c r="AA7412" i="2"/>
  <c r="AA7413" i="2"/>
  <c r="AA7414" i="2"/>
  <c r="AA7415" i="2"/>
  <c r="AA7416" i="2"/>
  <c r="AA7417" i="2"/>
  <c r="AA7418" i="2"/>
  <c r="AA7419" i="2"/>
  <c r="AA7420" i="2"/>
  <c r="AA7421" i="2"/>
  <c r="AA7422" i="2"/>
  <c r="AA7423" i="2"/>
  <c r="AA7424" i="2"/>
  <c r="AA7425" i="2"/>
  <c r="AA7426" i="2"/>
  <c r="AA7427" i="2"/>
  <c r="AA7428" i="2"/>
  <c r="AA7429" i="2"/>
  <c r="AA7430" i="2"/>
  <c r="AA7431" i="2"/>
  <c r="AA7432" i="2"/>
  <c r="AA7433" i="2"/>
  <c r="AA7434" i="2"/>
  <c r="AA7435" i="2"/>
  <c r="AA7436" i="2"/>
  <c r="AA7437" i="2"/>
  <c r="AA7438" i="2"/>
  <c r="AA7439" i="2"/>
  <c r="AA7440" i="2"/>
  <c r="AA7441" i="2"/>
  <c r="AA7442" i="2"/>
  <c r="AA7443" i="2"/>
  <c r="AA7444" i="2"/>
  <c r="AA7445" i="2"/>
  <c r="AA7446" i="2"/>
  <c r="AA7447" i="2"/>
  <c r="AA7448" i="2"/>
  <c r="AA7449" i="2"/>
  <c r="AA7450" i="2"/>
  <c r="AA7451" i="2"/>
  <c r="AA7452" i="2"/>
  <c r="AA7453" i="2"/>
  <c r="AA7454" i="2"/>
  <c r="AA7455" i="2"/>
  <c r="AA7456" i="2"/>
  <c r="AA7457" i="2"/>
  <c r="AA7458" i="2"/>
  <c r="AA7459" i="2"/>
  <c r="AA7460" i="2"/>
  <c r="AA7461" i="2"/>
  <c r="AA7462" i="2"/>
  <c r="AA7463" i="2"/>
  <c r="AA7464" i="2"/>
  <c r="AA7465" i="2"/>
  <c r="AA7466" i="2"/>
  <c r="AA7467" i="2"/>
  <c r="AA7468" i="2"/>
  <c r="AA7469" i="2"/>
  <c r="AA7470" i="2"/>
  <c r="AA7471" i="2"/>
  <c r="AA7472" i="2"/>
  <c r="AA7473" i="2"/>
  <c r="AA7474" i="2"/>
  <c r="AA7475" i="2"/>
  <c r="AA7476" i="2"/>
  <c r="AA7477" i="2"/>
  <c r="AA7478" i="2"/>
  <c r="AA7479" i="2"/>
  <c r="AA7480" i="2"/>
  <c r="AA7481" i="2"/>
  <c r="AA7482" i="2"/>
  <c r="AA7483" i="2"/>
  <c r="AA7484" i="2"/>
  <c r="AA7485" i="2"/>
  <c r="AA7486" i="2"/>
  <c r="AA7487" i="2"/>
  <c r="AA7488" i="2"/>
  <c r="AA7489" i="2"/>
  <c r="AA7490" i="2"/>
  <c r="AA7491" i="2"/>
  <c r="AA7492" i="2"/>
  <c r="AA7493" i="2"/>
  <c r="AA7494" i="2"/>
  <c r="AA7495" i="2"/>
  <c r="AA7496" i="2"/>
  <c r="AA7497" i="2"/>
  <c r="AA7498" i="2"/>
  <c r="AA7499" i="2"/>
  <c r="AA7500" i="2"/>
  <c r="AA7501" i="2"/>
  <c r="AA7502" i="2"/>
  <c r="AA7503" i="2"/>
  <c r="AA7504" i="2"/>
  <c r="AA7505" i="2"/>
  <c r="AA7506" i="2"/>
  <c r="AA7507" i="2"/>
  <c r="AA7508" i="2"/>
  <c r="AA7509" i="2"/>
  <c r="AA7510" i="2"/>
  <c r="AA7511" i="2"/>
  <c r="AA7512" i="2"/>
  <c r="AA7513" i="2"/>
  <c r="AA7514" i="2"/>
  <c r="AA7515" i="2"/>
  <c r="AA7516" i="2"/>
  <c r="AA7517" i="2"/>
  <c r="AA7518" i="2"/>
  <c r="AA7519" i="2"/>
  <c r="AA7520" i="2"/>
  <c r="AA7521" i="2"/>
  <c r="AA7522" i="2"/>
  <c r="AA7523" i="2"/>
  <c r="AA7524" i="2"/>
  <c r="AA7525" i="2"/>
  <c r="AA7526" i="2"/>
  <c r="AA7527" i="2"/>
  <c r="AA7528" i="2"/>
  <c r="AA7529" i="2"/>
  <c r="AA7530" i="2"/>
  <c r="AA7531" i="2"/>
  <c r="AA7532" i="2"/>
  <c r="AA7533" i="2"/>
  <c r="AA7534" i="2"/>
  <c r="AA7535" i="2"/>
  <c r="AA7536" i="2"/>
  <c r="AA7537" i="2"/>
  <c r="AA7538" i="2"/>
  <c r="AA7539" i="2"/>
  <c r="AA7540" i="2"/>
  <c r="AA7541" i="2"/>
  <c r="AA7542" i="2"/>
  <c r="AA7543" i="2"/>
  <c r="AA7544" i="2"/>
  <c r="AA7545" i="2"/>
  <c r="AA7546" i="2"/>
  <c r="AA7547" i="2"/>
  <c r="AA7548" i="2"/>
  <c r="AA7549" i="2"/>
  <c r="AA7550" i="2"/>
  <c r="AA7551" i="2"/>
  <c r="AA7552" i="2"/>
  <c r="AA7553" i="2"/>
  <c r="AA7554" i="2"/>
  <c r="AA7555" i="2"/>
  <c r="AA7556" i="2"/>
  <c r="AA7557" i="2"/>
  <c r="AA7558" i="2"/>
  <c r="AA7559" i="2"/>
  <c r="AA7560" i="2"/>
  <c r="AA7561" i="2"/>
  <c r="AA7562" i="2"/>
  <c r="AA7563" i="2"/>
  <c r="AA7564" i="2"/>
  <c r="AA7565" i="2"/>
  <c r="AA7566" i="2"/>
  <c r="AA7567" i="2"/>
  <c r="AA7568" i="2"/>
  <c r="AA7569" i="2"/>
  <c r="AA7570" i="2"/>
  <c r="AA7571" i="2"/>
  <c r="AA7572" i="2"/>
  <c r="AA7573" i="2"/>
  <c r="AA7574" i="2"/>
  <c r="AA7575" i="2"/>
  <c r="AA7576" i="2"/>
  <c r="AA7577" i="2"/>
  <c r="AA7578" i="2"/>
  <c r="AA7579" i="2"/>
  <c r="AA7580" i="2"/>
  <c r="AA7581" i="2"/>
  <c r="AA7582" i="2"/>
  <c r="AA7583" i="2"/>
  <c r="AA7584" i="2"/>
  <c r="AA7585" i="2"/>
  <c r="AA7586" i="2"/>
  <c r="AA7587" i="2"/>
  <c r="AA7588" i="2"/>
  <c r="AA7589" i="2"/>
  <c r="AA7590" i="2"/>
  <c r="AA7591" i="2"/>
  <c r="AA7592" i="2"/>
  <c r="AA7593" i="2"/>
  <c r="AA7594" i="2"/>
  <c r="AA7595" i="2"/>
  <c r="AA7596" i="2"/>
  <c r="AA7597" i="2"/>
  <c r="AA7598" i="2"/>
  <c r="AA7599" i="2"/>
  <c r="AA7600" i="2"/>
  <c r="AA7601" i="2"/>
  <c r="AA7602" i="2"/>
  <c r="AA7603" i="2"/>
  <c r="AA7604" i="2"/>
  <c r="AA7605" i="2"/>
  <c r="AA7606" i="2"/>
  <c r="AA7607" i="2"/>
  <c r="AA7608" i="2"/>
  <c r="AA7609" i="2"/>
  <c r="AA7610" i="2"/>
  <c r="AA7611" i="2"/>
  <c r="AA7612" i="2"/>
  <c r="AA7613" i="2"/>
  <c r="AA7614" i="2"/>
  <c r="AA7615" i="2"/>
  <c r="AA7616" i="2"/>
  <c r="AA7617" i="2"/>
  <c r="AA7618" i="2"/>
  <c r="AA7619" i="2"/>
  <c r="AA7620" i="2"/>
  <c r="AA7621" i="2"/>
  <c r="AA7622" i="2"/>
  <c r="AA7623" i="2"/>
  <c r="AA7624" i="2"/>
  <c r="AA7625" i="2"/>
  <c r="AA7626" i="2"/>
  <c r="AA7627" i="2"/>
  <c r="AA7628" i="2"/>
  <c r="AA7629" i="2"/>
  <c r="AA7630" i="2"/>
  <c r="AA7631" i="2"/>
  <c r="AA7632" i="2"/>
  <c r="AA7633" i="2"/>
  <c r="AA7634" i="2"/>
  <c r="AA7635" i="2"/>
  <c r="AA7636" i="2"/>
  <c r="AA7637" i="2"/>
  <c r="AA7638" i="2"/>
  <c r="AA7639" i="2"/>
  <c r="AA7640" i="2"/>
  <c r="AA7641" i="2"/>
  <c r="AA7642" i="2"/>
  <c r="AA7643" i="2"/>
  <c r="AA7644" i="2"/>
  <c r="AA7645" i="2"/>
  <c r="AA7646" i="2"/>
  <c r="AA7647" i="2"/>
  <c r="AA7648" i="2"/>
  <c r="AA7649" i="2"/>
  <c r="AA7650" i="2"/>
  <c r="AA7651" i="2"/>
  <c r="AA7652" i="2"/>
  <c r="AA7653" i="2"/>
  <c r="AA7654" i="2"/>
  <c r="AA7655" i="2"/>
  <c r="AA7656" i="2"/>
  <c r="AA7657" i="2"/>
  <c r="AA7658" i="2"/>
  <c r="AA7659" i="2"/>
  <c r="AA7660" i="2"/>
  <c r="AA7661" i="2"/>
  <c r="AA7662" i="2"/>
  <c r="AA7663" i="2"/>
  <c r="AA7664" i="2"/>
  <c r="AA7665" i="2"/>
  <c r="AA7666" i="2"/>
  <c r="AA7667" i="2"/>
  <c r="AA7668" i="2"/>
  <c r="AA7669" i="2"/>
  <c r="AA7670" i="2"/>
  <c r="AA7671" i="2"/>
  <c r="AA7672" i="2"/>
  <c r="AA7673" i="2"/>
  <c r="AA7674" i="2"/>
  <c r="AA7675" i="2"/>
  <c r="AA7676" i="2"/>
  <c r="AA7677" i="2"/>
  <c r="AA7678" i="2"/>
  <c r="AA7679" i="2"/>
  <c r="AA7680" i="2"/>
  <c r="AA7681" i="2"/>
  <c r="AA7682" i="2"/>
  <c r="AA7683" i="2"/>
  <c r="AA7684" i="2"/>
  <c r="AA7685" i="2"/>
  <c r="AA7686" i="2"/>
  <c r="AA7687" i="2"/>
  <c r="AA7688" i="2"/>
  <c r="AA7689" i="2"/>
  <c r="AA7690" i="2"/>
  <c r="AA7691" i="2"/>
  <c r="AA7692" i="2"/>
  <c r="AA7693" i="2"/>
  <c r="AA7694" i="2"/>
  <c r="AA7695" i="2"/>
  <c r="AA7696" i="2"/>
  <c r="AA7697" i="2"/>
  <c r="AA7698" i="2"/>
  <c r="AA7699" i="2"/>
  <c r="AA7700" i="2"/>
  <c r="AA7701" i="2"/>
  <c r="AA7702" i="2"/>
  <c r="AA7703" i="2"/>
  <c r="AA7704" i="2"/>
  <c r="AA7705" i="2"/>
  <c r="AA7706" i="2"/>
  <c r="AA7707" i="2"/>
  <c r="AA7708" i="2"/>
  <c r="AA7709" i="2"/>
  <c r="AA7710" i="2"/>
  <c r="AA7711" i="2"/>
  <c r="AA7712" i="2"/>
  <c r="AA7713" i="2"/>
  <c r="AA7714" i="2"/>
  <c r="AA7715" i="2"/>
  <c r="AA7716" i="2"/>
  <c r="AA7717" i="2"/>
  <c r="AA7718" i="2"/>
  <c r="AA7719" i="2"/>
  <c r="AA7720" i="2"/>
  <c r="AA7721" i="2"/>
  <c r="AA7722" i="2"/>
  <c r="AA7723" i="2"/>
  <c r="AA7724" i="2"/>
  <c r="AA7725" i="2"/>
  <c r="AA7726" i="2"/>
  <c r="AA7727" i="2"/>
  <c r="AA7728" i="2"/>
  <c r="AA7729" i="2"/>
  <c r="AA7730" i="2"/>
  <c r="AA7731" i="2"/>
  <c r="AA7732" i="2"/>
  <c r="AA7733" i="2"/>
  <c r="AA7734" i="2"/>
  <c r="AA7735" i="2"/>
  <c r="AA7736" i="2"/>
  <c r="AA7737" i="2"/>
  <c r="AA7738" i="2"/>
  <c r="AA7739" i="2"/>
  <c r="AA7740" i="2"/>
  <c r="AA7741" i="2"/>
  <c r="AA7742" i="2"/>
  <c r="AA7743" i="2"/>
  <c r="AA7744" i="2"/>
  <c r="AA7745" i="2"/>
  <c r="AA7746" i="2"/>
  <c r="AA7747" i="2"/>
  <c r="AA7748" i="2"/>
  <c r="AA7749" i="2"/>
  <c r="AA7750" i="2"/>
  <c r="AA7751" i="2"/>
  <c r="AA7752" i="2"/>
  <c r="AA7753" i="2"/>
  <c r="AA7754" i="2"/>
  <c r="AA7755" i="2"/>
  <c r="AA7756" i="2"/>
  <c r="AA7757" i="2"/>
  <c r="AA7758" i="2"/>
  <c r="AA7759" i="2"/>
  <c r="AA7760" i="2"/>
  <c r="AA7761" i="2"/>
  <c r="AA7762" i="2"/>
  <c r="AA7763" i="2"/>
  <c r="AA7764" i="2"/>
  <c r="AA7765" i="2"/>
  <c r="AA7766" i="2"/>
  <c r="AA7767" i="2"/>
  <c r="AA7768" i="2"/>
  <c r="AA7769" i="2"/>
  <c r="AA7770" i="2"/>
  <c r="AA7771" i="2"/>
  <c r="AA7772" i="2"/>
  <c r="AA7773" i="2"/>
  <c r="AA7774" i="2"/>
  <c r="AA7775" i="2"/>
  <c r="AA7776" i="2"/>
  <c r="AA7777" i="2"/>
  <c r="AA7778" i="2"/>
  <c r="AA7779" i="2"/>
  <c r="AA7780" i="2"/>
  <c r="AA7781" i="2"/>
  <c r="AA7782" i="2"/>
  <c r="AA7783" i="2"/>
  <c r="AA7784" i="2"/>
  <c r="AA7785" i="2"/>
  <c r="AA7786" i="2"/>
  <c r="AA7787" i="2"/>
  <c r="AA7788" i="2"/>
  <c r="AA7789" i="2"/>
  <c r="AA7790" i="2"/>
  <c r="AA7791" i="2"/>
  <c r="AA7792" i="2"/>
  <c r="AA7793" i="2"/>
  <c r="AA7794" i="2"/>
  <c r="AA7795" i="2"/>
  <c r="AA7796" i="2"/>
  <c r="AA7797" i="2"/>
  <c r="AA7798" i="2"/>
  <c r="AA7799" i="2"/>
  <c r="AA7800" i="2"/>
  <c r="AA7801" i="2"/>
  <c r="AA7802" i="2"/>
  <c r="AA7803" i="2"/>
  <c r="AA7804" i="2"/>
  <c r="AA7805" i="2"/>
  <c r="AA7806" i="2"/>
  <c r="AA7807" i="2"/>
  <c r="AA7808" i="2"/>
  <c r="AA7809" i="2"/>
  <c r="AA7810" i="2"/>
  <c r="AA7811" i="2"/>
  <c r="AA7812" i="2"/>
  <c r="AA7813" i="2"/>
  <c r="AA7814" i="2"/>
  <c r="AA7815" i="2"/>
  <c r="AA7816" i="2"/>
  <c r="AA7817" i="2"/>
  <c r="AA7818" i="2"/>
  <c r="AA7819" i="2"/>
  <c r="AA7820" i="2"/>
  <c r="AA7821" i="2"/>
  <c r="AA7822" i="2"/>
  <c r="AA7823" i="2"/>
  <c r="AA7824" i="2"/>
  <c r="AA7825" i="2"/>
  <c r="AA7826" i="2"/>
  <c r="AA7827" i="2"/>
  <c r="AA7828" i="2"/>
  <c r="AA7829" i="2"/>
  <c r="AA7830" i="2"/>
  <c r="AA7831" i="2"/>
  <c r="AA7832" i="2"/>
  <c r="AA7833" i="2"/>
  <c r="AA7834" i="2"/>
  <c r="AA7835" i="2"/>
  <c r="AA7836" i="2"/>
  <c r="AA7837" i="2"/>
  <c r="AA7838" i="2"/>
  <c r="AA7839" i="2"/>
  <c r="AA7840" i="2"/>
  <c r="AA7841" i="2"/>
  <c r="AA7842" i="2"/>
  <c r="AA7843" i="2"/>
  <c r="AA7844" i="2"/>
  <c r="AA7845" i="2"/>
  <c r="AA7846" i="2"/>
  <c r="AA7847" i="2"/>
  <c r="AA7848" i="2"/>
  <c r="AA7849" i="2"/>
  <c r="AA7850" i="2"/>
  <c r="AA7851" i="2"/>
  <c r="AA7852" i="2"/>
  <c r="AA7853" i="2"/>
  <c r="AA7854" i="2"/>
  <c r="AA7855" i="2"/>
  <c r="AA7856" i="2"/>
  <c r="AA7857" i="2"/>
  <c r="AA7858" i="2"/>
  <c r="AA7859" i="2"/>
  <c r="AA7860" i="2"/>
  <c r="AA7861" i="2"/>
  <c r="AA7862" i="2"/>
  <c r="AA7863" i="2"/>
  <c r="AA7864" i="2"/>
  <c r="AA7865" i="2"/>
  <c r="AA7866" i="2"/>
  <c r="AA7867" i="2"/>
  <c r="AA7868" i="2"/>
  <c r="AA7869" i="2"/>
  <c r="AA7870" i="2"/>
  <c r="AA7871" i="2"/>
  <c r="AA7872" i="2"/>
  <c r="AA7873" i="2"/>
  <c r="AA7874" i="2"/>
  <c r="AA7875" i="2"/>
  <c r="AA7876" i="2"/>
  <c r="AA7877" i="2"/>
  <c r="AA7878" i="2"/>
  <c r="AA7879" i="2"/>
  <c r="AA7880" i="2"/>
  <c r="AA7881" i="2"/>
  <c r="AA7882" i="2"/>
  <c r="AA7883" i="2"/>
  <c r="AA7884" i="2"/>
  <c r="AA7885" i="2"/>
  <c r="AA7886" i="2"/>
  <c r="AA7887" i="2"/>
  <c r="AA7888" i="2"/>
  <c r="AA7889" i="2"/>
  <c r="AA7890" i="2"/>
  <c r="AA7891" i="2"/>
  <c r="AA7892" i="2"/>
  <c r="AA7893" i="2"/>
  <c r="AA7894" i="2"/>
  <c r="AA7895" i="2"/>
  <c r="AA7896" i="2"/>
  <c r="AA7897" i="2"/>
  <c r="AA7898" i="2"/>
  <c r="AA7899" i="2"/>
  <c r="AA7900" i="2"/>
  <c r="AA7901" i="2"/>
  <c r="AA7902" i="2"/>
  <c r="AA7903" i="2"/>
  <c r="AA7904" i="2"/>
  <c r="AA7905" i="2"/>
  <c r="AA7906" i="2"/>
  <c r="AA7907" i="2"/>
  <c r="AA7908" i="2"/>
  <c r="AA7909" i="2"/>
  <c r="AA7910" i="2"/>
  <c r="AA7911" i="2"/>
  <c r="AA7912" i="2"/>
  <c r="AA7913" i="2"/>
  <c r="AA7914" i="2"/>
  <c r="AA7915" i="2"/>
  <c r="AA7916" i="2"/>
  <c r="AA7917" i="2"/>
  <c r="AA7918" i="2"/>
  <c r="AA7919" i="2"/>
  <c r="AA7920" i="2"/>
  <c r="AA7921" i="2"/>
  <c r="AA7922" i="2"/>
  <c r="AA7923" i="2"/>
  <c r="AA7924" i="2"/>
  <c r="AA7925" i="2"/>
  <c r="AA7926" i="2"/>
  <c r="AA7927" i="2"/>
  <c r="AA7928" i="2"/>
  <c r="AA7929" i="2"/>
  <c r="AA7930" i="2"/>
  <c r="AA7931" i="2"/>
  <c r="AA7932" i="2"/>
  <c r="AA7933" i="2"/>
  <c r="AA7934" i="2"/>
  <c r="AA7935" i="2"/>
  <c r="AA7936" i="2"/>
  <c r="AA7937" i="2"/>
  <c r="AA7938" i="2"/>
  <c r="AA7939" i="2"/>
  <c r="AA7940" i="2"/>
  <c r="AA7941" i="2"/>
  <c r="AA7942" i="2"/>
  <c r="AA7943" i="2"/>
  <c r="AA7944" i="2"/>
  <c r="AA7945" i="2"/>
  <c r="AA7946" i="2"/>
  <c r="AA7947" i="2"/>
  <c r="AA7948" i="2"/>
  <c r="AA7949" i="2"/>
  <c r="AA7950" i="2"/>
  <c r="AA7951" i="2"/>
  <c r="AA7952" i="2"/>
  <c r="AA7953" i="2"/>
  <c r="AA7954" i="2"/>
  <c r="AA7955" i="2"/>
  <c r="AA7956" i="2"/>
  <c r="AA7957" i="2"/>
  <c r="AA7958" i="2"/>
  <c r="AA7959" i="2"/>
  <c r="AA7960" i="2"/>
  <c r="AA7961" i="2"/>
  <c r="AA7962" i="2"/>
  <c r="AA7963" i="2"/>
  <c r="AA7964" i="2"/>
  <c r="AA7965" i="2"/>
  <c r="AA7966" i="2"/>
  <c r="AA7967" i="2"/>
  <c r="AA7968" i="2"/>
  <c r="AA7969" i="2"/>
  <c r="AA7970" i="2"/>
  <c r="AA7971" i="2"/>
  <c r="AA7972" i="2"/>
  <c r="AA7973" i="2"/>
  <c r="AA7974" i="2"/>
  <c r="AA7975" i="2"/>
  <c r="AA7976" i="2"/>
  <c r="AA7977" i="2"/>
  <c r="AA7978" i="2"/>
  <c r="AA7979" i="2"/>
  <c r="AA7980" i="2"/>
  <c r="AA7981" i="2"/>
  <c r="AA7982" i="2"/>
  <c r="AA7983" i="2"/>
  <c r="AA7984" i="2"/>
  <c r="AA7985" i="2"/>
  <c r="AA7986" i="2"/>
  <c r="AA7987" i="2"/>
  <c r="AA7988" i="2"/>
  <c r="AA7989" i="2"/>
  <c r="AA7990" i="2"/>
  <c r="AA7991" i="2"/>
  <c r="AA7992" i="2"/>
  <c r="AA7993" i="2"/>
  <c r="AA7994" i="2"/>
  <c r="AA7995" i="2"/>
  <c r="AA7996" i="2"/>
  <c r="AA7997" i="2"/>
  <c r="AA7998" i="2"/>
  <c r="AA7999" i="2"/>
  <c r="AA8000" i="2"/>
  <c r="AA8001" i="2"/>
  <c r="AA8002" i="2"/>
  <c r="AA8003" i="2"/>
  <c r="AA8004" i="2"/>
  <c r="AA8005" i="2"/>
  <c r="AA8006" i="2"/>
  <c r="AA8007" i="2"/>
  <c r="AA8008" i="2"/>
  <c r="AA8009" i="2"/>
  <c r="AA8010" i="2"/>
  <c r="AA8011" i="2"/>
  <c r="AA8012" i="2"/>
  <c r="AA8013" i="2"/>
  <c r="AA8014" i="2"/>
  <c r="AA8015" i="2"/>
  <c r="AA8016" i="2"/>
  <c r="AA8017" i="2"/>
  <c r="AA8018" i="2"/>
  <c r="AA8019" i="2"/>
  <c r="AA8020" i="2"/>
  <c r="AA8021" i="2"/>
  <c r="AA8022" i="2"/>
  <c r="AA8023" i="2"/>
  <c r="AA8024" i="2"/>
  <c r="AA8025" i="2"/>
  <c r="AA8026" i="2"/>
  <c r="AA8027" i="2"/>
  <c r="AA8028" i="2"/>
  <c r="AA8029" i="2"/>
  <c r="AA8030" i="2"/>
  <c r="AA8031" i="2"/>
  <c r="AA8032" i="2"/>
  <c r="AA8033" i="2"/>
  <c r="AA8034" i="2"/>
  <c r="AA8035" i="2"/>
  <c r="AA8036" i="2"/>
  <c r="AA8037" i="2"/>
  <c r="AA8038" i="2"/>
  <c r="AA8039" i="2"/>
  <c r="AA8040" i="2"/>
  <c r="AA8041" i="2"/>
  <c r="AA8042" i="2"/>
  <c r="AA8043" i="2"/>
  <c r="AA8044" i="2"/>
  <c r="AA8045" i="2"/>
  <c r="AA8046" i="2"/>
  <c r="AA8047" i="2"/>
  <c r="AA8048" i="2"/>
  <c r="AA8049" i="2"/>
  <c r="AA8050" i="2"/>
  <c r="AA8051" i="2"/>
  <c r="AA8052" i="2"/>
  <c r="AA8053" i="2"/>
  <c r="AA8054" i="2"/>
  <c r="AA8055" i="2"/>
  <c r="AA8056" i="2"/>
  <c r="AA8057" i="2"/>
  <c r="AA8058" i="2"/>
  <c r="AA8059" i="2"/>
  <c r="AA8060" i="2"/>
  <c r="AA8061" i="2"/>
  <c r="AA8062" i="2"/>
  <c r="AA8063" i="2"/>
  <c r="AA8064" i="2"/>
  <c r="AA8065" i="2"/>
  <c r="AA8066" i="2"/>
  <c r="AA8067" i="2"/>
  <c r="AA8068" i="2"/>
  <c r="AA8069" i="2"/>
  <c r="AA8070" i="2"/>
  <c r="AA8071" i="2"/>
  <c r="AA8072" i="2"/>
  <c r="AA8073" i="2"/>
  <c r="AA8074" i="2"/>
  <c r="AA8075" i="2"/>
  <c r="AA8076" i="2"/>
  <c r="AA8077" i="2"/>
  <c r="AA8078" i="2"/>
  <c r="AA8079" i="2"/>
  <c r="AA8080" i="2"/>
  <c r="AA8081" i="2"/>
  <c r="AA8082" i="2"/>
  <c r="AA8083" i="2"/>
  <c r="AA8084" i="2"/>
  <c r="AA8085" i="2"/>
  <c r="AA8086" i="2"/>
  <c r="AA8087" i="2"/>
  <c r="AA8088" i="2"/>
  <c r="AA8089" i="2"/>
  <c r="AA8090" i="2"/>
  <c r="AA8091" i="2"/>
  <c r="AA8092" i="2"/>
  <c r="AA8093" i="2"/>
  <c r="AA8094" i="2"/>
  <c r="AA8095" i="2"/>
  <c r="AA8096" i="2"/>
  <c r="AA8097" i="2"/>
  <c r="AA8098" i="2"/>
  <c r="AA8099" i="2"/>
  <c r="AA8100" i="2"/>
  <c r="AA8101" i="2"/>
  <c r="AA8102" i="2"/>
  <c r="AA8103" i="2"/>
  <c r="AA8104" i="2"/>
  <c r="AA8105" i="2"/>
  <c r="AA8106" i="2"/>
  <c r="AA8107" i="2"/>
  <c r="AA8108" i="2"/>
  <c r="AA8109" i="2"/>
  <c r="AA8110" i="2"/>
  <c r="AA8111" i="2"/>
  <c r="AA8112" i="2"/>
  <c r="AA8113" i="2"/>
  <c r="AA8114" i="2"/>
  <c r="AA8115" i="2"/>
  <c r="AA8116" i="2"/>
  <c r="AA8117" i="2"/>
  <c r="AA8118" i="2"/>
  <c r="AA8119" i="2"/>
  <c r="AA8120" i="2"/>
  <c r="AA8121" i="2"/>
  <c r="AA8122" i="2"/>
  <c r="AA8123" i="2"/>
  <c r="AA8124" i="2"/>
  <c r="AA8125" i="2"/>
  <c r="AA8126" i="2"/>
  <c r="AA8127" i="2"/>
  <c r="AA8128" i="2"/>
  <c r="AA8129" i="2"/>
  <c r="AA8130" i="2"/>
  <c r="AA8131" i="2"/>
  <c r="AA8132" i="2"/>
  <c r="AA8133" i="2"/>
  <c r="AA8134" i="2"/>
  <c r="AA8135" i="2"/>
  <c r="AA8136" i="2"/>
  <c r="AA8137" i="2"/>
  <c r="AA8138" i="2"/>
  <c r="AA8139" i="2"/>
  <c r="AA8140" i="2"/>
  <c r="AA8141" i="2"/>
  <c r="AA8142" i="2"/>
  <c r="AA8143" i="2"/>
  <c r="AA8144" i="2"/>
  <c r="AA8145" i="2"/>
  <c r="AA8146" i="2"/>
  <c r="AA8147" i="2"/>
  <c r="AA8148" i="2"/>
  <c r="AA8149" i="2"/>
  <c r="AA8150" i="2"/>
  <c r="AA8151" i="2"/>
  <c r="AA8152" i="2"/>
  <c r="AA8153" i="2"/>
  <c r="AA8154" i="2"/>
  <c r="AA8155" i="2"/>
  <c r="AA8156" i="2"/>
  <c r="AA8157" i="2"/>
  <c r="AA8158" i="2"/>
  <c r="AA8159" i="2"/>
  <c r="AA8160" i="2"/>
  <c r="AA8161" i="2"/>
  <c r="AA8162" i="2"/>
  <c r="AA8163" i="2"/>
  <c r="AA8164" i="2"/>
  <c r="AA8165" i="2"/>
  <c r="AA8166" i="2"/>
  <c r="AA8167" i="2"/>
  <c r="AA8168" i="2"/>
  <c r="AA8169" i="2"/>
  <c r="AA8170" i="2"/>
  <c r="AA8171" i="2"/>
  <c r="AA8172" i="2"/>
  <c r="AA8173" i="2"/>
  <c r="AA8174" i="2"/>
  <c r="AA8175" i="2"/>
  <c r="AA8176" i="2"/>
  <c r="AA8177" i="2"/>
  <c r="AA8178" i="2"/>
  <c r="AA8179" i="2"/>
  <c r="AA8180" i="2"/>
  <c r="AA8181" i="2"/>
  <c r="AA8182" i="2"/>
  <c r="AA8183" i="2"/>
  <c r="AA8184" i="2"/>
  <c r="AA8185" i="2"/>
  <c r="AA8186" i="2"/>
  <c r="AA8187" i="2"/>
  <c r="AA8188" i="2"/>
  <c r="AA8189" i="2"/>
  <c r="AA8190" i="2"/>
  <c r="AA8191" i="2"/>
  <c r="AA8192" i="2"/>
  <c r="AA8193" i="2"/>
  <c r="AA8194" i="2"/>
  <c r="AA8195" i="2"/>
  <c r="AA8196" i="2"/>
  <c r="AA8197" i="2"/>
  <c r="AA8198" i="2"/>
  <c r="AA8199" i="2"/>
  <c r="AA8200" i="2"/>
  <c r="AA8201" i="2"/>
  <c r="AA8202" i="2"/>
  <c r="AA8203" i="2"/>
  <c r="AA8204" i="2"/>
  <c r="AA8205" i="2"/>
  <c r="AA8206" i="2"/>
  <c r="AA8207" i="2"/>
  <c r="AA8208" i="2"/>
  <c r="AA8209" i="2"/>
  <c r="AA8210" i="2"/>
  <c r="AA8211" i="2"/>
  <c r="AA8212" i="2"/>
  <c r="AA8213" i="2"/>
  <c r="AA8214" i="2"/>
  <c r="AA8215" i="2"/>
  <c r="AA8216" i="2"/>
  <c r="AA8217" i="2"/>
  <c r="AA8218" i="2"/>
  <c r="AA8219" i="2"/>
  <c r="AA8220" i="2"/>
  <c r="AA8221" i="2"/>
  <c r="AA8222" i="2"/>
  <c r="AA8223" i="2"/>
  <c r="AA8224" i="2"/>
  <c r="AA8225" i="2"/>
  <c r="AA8226" i="2"/>
  <c r="AA8227" i="2"/>
  <c r="AA8228" i="2"/>
  <c r="AA8229" i="2"/>
  <c r="AA8230" i="2"/>
  <c r="AA8231" i="2"/>
  <c r="AA8232" i="2"/>
  <c r="AA8233" i="2"/>
  <c r="AA8234" i="2"/>
  <c r="AA8235" i="2"/>
  <c r="AA8236" i="2"/>
  <c r="AA8237" i="2"/>
  <c r="AA8238" i="2"/>
  <c r="AA8239" i="2"/>
  <c r="AA8240" i="2"/>
  <c r="AA8241" i="2"/>
  <c r="AA8242" i="2"/>
  <c r="AA8243" i="2"/>
  <c r="AA8244" i="2"/>
  <c r="AA8245" i="2"/>
  <c r="AA8246" i="2"/>
  <c r="AA8247" i="2"/>
  <c r="AA8248" i="2"/>
  <c r="AA8249" i="2"/>
  <c r="AA8250" i="2"/>
  <c r="AA8251" i="2"/>
  <c r="AA8252" i="2"/>
  <c r="AA8253" i="2"/>
  <c r="AA8254" i="2"/>
  <c r="AA8255" i="2"/>
  <c r="AA8256" i="2"/>
  <c r="AA8257" i="2"/>
  <c r="AA8258" i="2"/>
  <c r="AA8259" i="2"/>
  <c r="AA8260" i="2"/>
  <c r="AA8261" i="2"/>
  <c r="AA8262" i="2"/>
  <c r="AA8263" i="2"/>
  <c r="AA8264" i="2"/>
  <c r="AA8265" i="2"/>
  <c r="AA8266" i="2"/>
  <c r="AA8267" i="2"/>
  <c r="AA8268" i="2"/>
  <c r="AA8269" i="2"/>
  <c r="AA8270" i="2"/>
  <c r="AA8271" i="2"/>
  <c r="AA8272" i="2"/>
  <c r="AA8273" i="2"/>
  <c r="AA8274" i="2"/>
  <c r="AA8275" i="2"/>
  <c r="AA8276" i="2"/>
  <c r="AA8277" i="2"/>
  <c r="AA8278" i="2"/>
  <c r="AA8279" i="2"/>
  <c r="AA8280" i="2"/>
  <c r="AA8281" i="2"/>
  <c r="AA8282" i="2"/>
  <c r="AA8283" i="2"/>
  <c r="AA8284" i="2"/>
  <c r="AA8285" i="2"/>
  <c r="AA8286" i="2"/>
  <c r="AA8287" i="2"/>
  <c r="AA8288" i="2"/>
  <c r="AA8289" i="2"/>
  <c r="AA8290" i="2"/>
  <c r="AA8291" i="2"/>
  <c r="AA8292" i="2"/>
  <c r="AA8293" i="2"/>
  <c r="AA8294" i="2"/>
  <c r="AA8295" i="2"/>
  <c r="AA8296" i="2"/>
  <c r="AA8297" i="2"/>
  <c r="AA8298" i="2"/>
  <c r="AA8299" i="2"/>
  <c r="AA8300" i="2"/>
  <c r="AA8301" i="2"/>
  <c r="AA8302" i="2"/>
  <c r="AA8303" i="2"/>
  <c r="AA8304" i="2"/>
  <c r="AA8305" i="2"/>
  <c r="AA8306" i="2"/>
  <c r="AA8307" i="2"/>
  <c r="AA8308" i="2"/>
  <c r="AA8309" i="2"/>
  <c r="AA8310" i="2"/>
  <c r="AA8311" i="2"/>
  <c r="AA8312" i="2"/>
  <c r="AA8313" i="2"/>
  <c r="AA8314" i="2"/>
  <c r="AA8315" i="2"/>
  <c r="AA8316" i="2"/>
  <c r="AA8317" i="2"/>
  <c r="AA8318" i="2"/>
  <c r="AA8319" i="2"/>
  <c r="AA8320" i="2"/>
  <c r="AA8321" i="2"/>
  <c r="AA8322" i="2"/>
  <c r="AA8323" i="2"/>
  <c r="AA8324" i="2"/>
  <c r="AA8325" i="2"/>
  <c r="AA8326" i="2"/>
  <c r="AA8327" i="2"/>
  <c r="AA8328" i="2"/>
  <c r="AA8329" i="2"/>
  <c r="AA8330" i="2"/>
  <c r="AA8331" i="2"/>
  <c r="AA8332" i="2"/>
  <c r="AA8333" i="2"/>
  <c r="AA8334" i="2"/>
  <c r="AA8335" i="2"/>
  <c r="AA8336" i="2"/>
  <c r="AA8337" i="2"/>
  <c r="AA8338" i="2"/>
  <c r="AA8339" i="2"/>
  <c r="AA8340" i="2"/>
  <c r="AA8341" i="2"/>
  <c r="AA8342" i="2"/>
  <c r="AA8343" i="2"/>
  <c r="AA8344" i="2"/>
  <c r="AA8345" i="2"/>
  <c r="AA8346" i="2"/>
  <c r="AA8347" i="2"/>
  <c r="AA8348" i="2"/>
  <c r="AA8349" i="2"/>
  <c r="AA8350" i="2"/>
  <c r="AA8351" i="2"/>
  <c r="AA8352" i="2"/>
  <c r="AA8353" i="2"/>
  <c r="AA8354" i="2"/>
  <c r="AA8355" i="2"/>
  <c r="AA8356" i="2"/>
  <c r="AA8357" i="2"/>
  <c r="AA8358" i="2"/>
  <c r="AA8359" i="2"/>
  <c r="AA8360" i="2"/>
  <c r="AA8361" i="2"/>
  <c r="AA8362" i="2"/>
  <c r="AA8363" i="2"/>
  <c r="AA8364" i="2"/>
  <c r="AA8365" i="2"/>
  <c r="AA8366" i="2"/>
  <c r="AA8367" i="2"/>
  <c r="AA8368" i="2"/>
  <c r="AA8369" i="2"/>
  <c r="AA8370" i="2"/>
  <c r="AA8371" i="2"/>
  <c r="AA8372" i="2"/>
  <c r="AA8373" i="2"/>
  <c r="AA8374" i="2"/>
  <c r="AA8375" i="2"/>
  <c r="AA8376" i="2"/>
  <c r="AA8377" i="2"/>
  <c r="AA8378" i="2"/>
  <c r="AA8379" i="2"/>
  <c r="AA8380" i="2"/>
  <c r="AA8381" i="2"/>
  <c r="AA8382" i="2"/>
  <c r="AA8383" i="2"/>
  <c r="AA8384" i="2"/>
  <c r="AA8385" i="2"/>
  <c r="AA8386" i="2"/>
  <c r="AA8387" i="2"/>
  <c r="AA8388" i="2"/>
  <c r="AA8389" i="2"/>
  <c r="AA8390" i="2"/>
  <c r="AA8391" i="2"/>
  <c r="AA8392" i="2"/>
  <c r="AA8393" i="2"/>
  <c r="AA8394" i="2"/>
  <c r="AA8395" i="2"/>
  <c r="AA8396" i="2"/>
  <c r="AA8397" i="2"/>
  <c r="AA8398" i="2"/>
  <c r="AA8399" i="2"/>
  <c r="AA8400" i="2"/>
  <c r="AA8401" i="2"/>
  <c r="AA8402" i="2"/>
  <c r="AA8403" i="2"/>
  <c r="AA8404" i="2"/>
  <c r="AA8405" i="2"/>
  <c r="AA8406" i="2"/>
  <c r="AA8407" i="2"/>
  <c r="AA8408" i="2"/>
  <c r="AA8409" i="2"/>
  <c r="AA8410" i="2"/>
  <c r="AA8411" i="2"/>
  <c r="AA8412" i="2"/>
  <c r="AA8413" i="2"/>
  <c r="AA8414" i="2"/>
  <c r="AA8415" i="2"/>
  <c r="AA8416" i="2"/>
  <c r="AA8417" i="2"/>
  <c r="AA8418" i="2"/>
  <c r="AA8419" i="2"/>
  <c r="AA8420" i="2"/>
  <c r="AA8421" i="2"/>
  <c r="AA8422" i="2"/>
  <c r="AA8423" i="2"/>
  <c r="AA8424" i="2"/>
  <c r="AA8425" i="2"/>
  <c r="AA8426" i="2"/>
  <c r="AA8427" i="2"/>
  <c r="AA8428" i="2"/>
  <c r="AA8429" i="2"/>
  <c r="AA8430" i="2"/>
  <c r="AA8431" i="2"/>
  <c r="AA8432" i="2"/>
  <c r="AA8433" i="2"/>
  <c r="AA8434" i="2"/>
  <c r="AA8435" i="2"/>
  <c r="AA8436" i="2"/>
  <c r="AA8437" i="2"/>
  <c r="AA8438" i="2"/>
  <c r="AA8439" i="2"/>
  <c r="AA8440" i="2"/>
  <c r="AA8441" i="2"/>
  <c r="AA8442" i="2"/>
  <c r="AA8443" i="2"/>
  <c r="AA8444" i="2"/>
  <c r="AA8445" i="2"/>
  <c r="AA8446" i="2"/>
  <c r="AA8447" i="2"/>
  <c r="AA8448" i="2"/>
  <c r="AA8449" i="2"/>
  <c r="AA8450" i="2"/>
  <c r="AA8451" i="2"/>
  <c r="AA8452" i="2"/>
  <c r="AA8453" i="2"/>
  <c r="AA8454" i="2"/>
  <c r="AA8455" i="2"/>
  <c r="AA8456" i="2"/>
  <c r="AA8457" i="2"/>
  <c r="AA8458" i="2"/>
  <c r="AA8459" i="2"/>
  <c r="AA8460" i="2"/>
  <c r="AA8461" i="2"/>
  <c r="AA8462" i="2"/>
  <c r="AA8463" i="2"/>
  <c r="AA8464" i="2"/>
  <c r="AA8465" i="2"/>
  <c r="AA8466" i="2"/>
  <c r="AA8467" i="2"/>
  <c r="AA8468" i="2"/>
  <c r="AA8469" i="2"/>
  <c r="AA8470" i="2"/>
  <c r="AA8471" i="2"/>
  <c r="AA8472" i="2"/>
  <c r="AA8473" i="2"/>
  <c r="AA8474" i="2"/>
  <c r="AA8475" i="2"/>
  <c r="AA8476" i="2"/>
  <c r="AA8477" i="2"/>
  <c r="AA8478" i="2"/>
  <c r="AA8479" i="2"/>
  <c r="AA8480" i="2"/>
  <c r="AA8481" i="2"/>
  <c r="AA8482" i="2"/>
  <c r="AA8483" i="2"/>
  <c r="AA8484" i="2"/>
  <c r="AA8485" i="2"/>
  <c r="AA8486" i="2"/>
  <c r="AA8487" i="2"/>
  <c r="AA8488" i="2"/>
  <c r="AA8489" i="2"/>
  <c r="AA8490" i="2"/>
  <c r="AA8491" i="2"/>
  <c r="AA8492" i="2"/>
  <c r="AA8493" i="2"/>
  <c r="AA8494" i="2"/>
  <c r="AA8495" i="2"/>
  <c r="AA8496" i="2"/>
  <c r="AA8497" i="2"/>
  <c r="AA8498" i="2"/>
  <c r="AA8499" i="2"/>
  <c r="AA8500" i="2"/>
  <c r="AA8501" i="2"/>
  <c r="AA8502" i="2"/>
  <c r="AA8503" i="2"/>
  <c r="AA8504" i="2"/>
  <c r="AA8505" i="2"/>
  <c r="AA8506" i="2"/>
  <c r="AA8507" i="2"/>
  <c r="AA8508" i="2"/>
  <c r="AA8509" i="2"/>
  <c r="AA8510" i="2"/>
  <c r="AA8511" i="2"/>
  <c r="AA8512" i="2"/>
  <c r="AA8513" i="2"/>
  <c r="AA8514" i="2"/>
  <c r="AA8515" i="2"/>
  <c r="AA8516" i="2"/>
  <c r="AA8517" i="2"/>
  <c r="AA8518" i="2"/>
  <c r="AA8519" i="2"/>
  <c r="AA8520" i="2"/>
  <c r="AA8521" i="2"/>
  <c r="AA8522" i="2"/>
  <c r="AA8523" i="2"/>
  <c r="AA8524" i="2"/>
  <c r="AA8525" i="2"/>
  <c r="AA8526" i="2"/>
  <c r="AA8527" i="2"/>
  <c r="AA8528" i="2"/>
  <c r="AA8529" i="2"/>
  <c r="AA8530" i="2"/>
  <c r="AA8531" i="2"/>
  <c r="AA8532" i="2"/>
  <c r="AA8533" i="2"/>
  <c r="AA8534" i="2"/>
  <c r="AA8535" i="2"/>
  <c r="AA8536" i="2"/>
  <c r="AA8537" i="2"/>
  <c r="AA8538" i="2"/>
  <c r="AA8539" i="2"/>
  <c r="AA8540" i="2"/>
  <c r="AA8541" i="2"/>
  <c r="AA8542" i="2"/>
  <c r="AA8543" i="2"/>
  <c r="AA8544" i="2"/>
  <c r="AA8545" i="2"/>
  <c r="AA8546" i="2"/>
  <c r="AA8547" i="2"/>
  <c r="AA8548" i="2"/>
  <c r="AA8549" i="2"/>
  <c r="AA8550" i="2"/>
  <c r="AA8551" i="2"/>
  <c r="AA8552" i="2"/>
  <c r="AA8553" i="2"/>
  <c r="AA8554" i="2"/>
  <c r="AA8555" i="2"/>
  <c r="AA8556" i="2"/>
  <c r="AA8557" i="2"/>
  <c r="AA8558" i="2"/>
  <c r="AA8559" i="2"/>
  <c r="AA8560" i="2"/>
  <c r="AA8561" i="2"/>
  <c r="AA8562" i="2"/>
  <c r="AA8563" i="2"/>
  <c r="AA8564" i="2"/>
  <c r="AA8565" i="2"/>
  <c r="AA8566" i="2"/>
  <c r="AA8567" i="2"/>
  <c r="AA8568" i="2"/>
  <c r="AA8569" i="2"/>
  <c r="AA8570" i="2"/>
  <c r="AA8571" i="2"/>
  <c r="AA8572" i="2"/>
  <c r="AA8573" i="2"/>
  <c r="AA8574" i="2"/>
  <c r="AA8575" i="2"/>
  <c r="AA8576" i="2"/>
  <c r="AA8577" i="2"/>
  <c r="AA8578" i="2"/>
  <c r="AA8579" i="2"/>
  <c r="AA8580" i="2"/>
  <c r="AA8581" i="2"/>
  <c r="AA8582" i="2"/>
  <c r="AA8583" i="2"/>
  <c r="AA8584" i="2"/>
  <c r="AA8585" i="2"/>
  <c r="AA8586" i="2"/>
  <c r="AA8587" i="2"/>
  <c r="AA8588" i="2"/>
  <c r="AA8589" i="2"/>
  <c r="AA8590" i="2"/>
  <c r="AA8591" i="2"/>
  <c r="AA8592" i="2"/>
  <c r="AA8593" i="2"/>
  <c r="AA8594" i="2"/>
  <c r="AA8595" i="2"/>
  <c r="AA8596" i="2"/>
  <c r="AA8597" i="2"/>
  <c r="AA8598" i="2"/>
  <c r="AA8599" i="2"/>
  <c r="AA8600" i="2"/>
  <c r="AA8601" i="2"/>
  <c r="AA8602" i="2"/>
  <c r="AA8603" i="2"/>
  <c r="AA8604" i="2"/>
  <c r="AA8605" i="2"/>
  <c r="AA8606" i="2"/>
  <c r="AA8607" i="2"/>
  <c r="AA8608" i="2"/>
  <c r="AA8609" i="2"/>
  <c r="AA8610" i="2"/>
  <c r="AA8611" i="2"/>
  <c r="AA8612" i="2"/>
  <c r="AA8613" i="2"/>
  <c r="AA8614" i="2"/>
  <c r="AA8615" i="2"/>
  <c r="AA8616" i="2"/>
  <c r="AA8617" i="2"/>
  <c r="AA8618" i="2"/>
  <c r="AA8619" i="2"/>
  <c r="AA8620" i="2"/>
  <c r="AA8621" i="2"/>
  <c r="AA8622" i="2"/>
  <c r="AA8623" i="2"/>
  <c r="AA8624" i="2"/>
  <c r="AA8625" i="2"/>
  <c r="AA8626" i="2"/>
  <c r="AA8627" i="2"/>
  <c r="AA8628" i="2"/>
  <c r="AA8629" i="2"/>
  <c r="AA8630" i="2"/>
  <c r="AA8631" i="2"/>
  <c r="AA8632" i="2"/>
  <c r="AA8633" i="2"/>
  <c r="AA8634" i="2"/>
  <c r="AA8635" i="2"/>
  <c r="AA8636" i="2"/>
  <c r="AA8637" i="2"/>
  <c r="AA8638" i="2"/>
  <c r="AA8639" i="2"/>
  <c r="AA8640" i="2"/>
  <c r="AA8641" i="2"/>
  <c r="AA8642" i="2"/>
  <c r="AA8643" i="2"/>
  <c r="AA8644" i="2"/>
  <c r="AA8645" i="2"/>
  <c r="AA8646" i="2"/>
  <c r="AA8647" i="2"/>
  <c r="AA8648" i="2"/>
  <c r="AA8649" i="2"/>
  <c r="AA8650" i="2"/>
  <c r="AA8651" i="2"/>
  <c r="AA8652" i="2"/>
  <c r="AA8653" i="2"/>
  <c r="AA8654" i="2"/>
  <c r="AA8655" i="2"/>
  <c r="AA8656" i="2"/>
  <c r="AA8657" i="2"/>
  <c r="AA8658" i="2"/>
  <c r="AA8659" i="2"/>
  <c r="AA8660" i="2"/>
  <c r="AA8661" i="2"/>
  <c r="AA8662" i="2"/>
  <c r="AA8663" i="2"/>
  <c r="AA8664" i="2"/>
  <c r="AA8665" i="2"/>
  <c r="AA8666" i="2"/>
  <c r="AA8667" i="2"/>
  <c r="AA8668" i="2"/>
  <c r="AA8669" i="2"/>
  <c r="AA8670" i="2"/>
  <c r="AA8671" i="2"/>
  <c r="AA8672" i="2"/>
  <c r="AA8673" i="2"/>
  <c r="AA8674" i="2"/>
  <c r="AA8675" i="2"/>
  <c r="AA8676" i="2"/>
  <c r="AA8677" i="2"/>
  <c r="AA8678" i="2"/>
  <c r="AA8679" i="2"/>
  <c r="AA8680" i="2"/>
  <c r="AA8681" i="2"/>
  <c r="AA8682" i="2"/>
  <c r="AA8683" i="2"/>
  <c r="AA8684" i="2"/>
  <c r="AA8685" i="2"/>
  <c r="AA8686" i="2"/>
  <c r="AA8687" i="2"/>
  <c r="AA8688" i="2"/>
  <c r="AA8689" i="2"/>
  <c r="AA8690" i="2"/>
  <c r="AA8691" i="2"/>
  <c r="AA8692" i="2"/>
  <c r="AA8693" i="2"/>
  <c r="AA8694" i="2"/>
  <c r="AA8695" i="2"/>
  <c r="AA8696" i="2"/>
  <c r="AA8697" i="2"/>
  <c r="AA8698" i="2"/>
  <c r="AA8699" i="2"/>
  <c r="AA8700" i="2"/>
  <c r="AA8701" i="2"/>
  <c r="AA8702" i="2"/>
  <c r="AA8703" i="2"/>
  <c r="AA8704" i="2"/>
  <c r="AA8705" i="2"/>
  <c r="AA8706" i="2"/>
  <c r="AA8707" i="2"/>
  <c r="AA8708" i="2"/>
  <c r="AA8709" i="2"/>
  <c r="AA8710" i="2"/>
  <c r="AA8711" i="2"/>
  <c r="AA8712" i="2"/>
  <c r="AA8713" i="2"/>
  <c r="AA8714" i="2"/>
  <c r="AA8715" i="2"/>
  <c r="AA8716" i="2"/>
  <c r="AA8717" i="2"/>
  <c r="AA8718" i="2"/>
  <c r="AA8719" i="2"/>
  <c r="AA8720" i="2"/>
  <c r="AA8721" i="2"/>
  <c r="AA8722" i="2"/>
  <c r="AA8723" i="2"/>
  <c r="AA8724" i="2"/>
  <c r="AA8725" i="2"/>
  <c r="AA8726" i="2"/>
  <c r="AA8727" i="2"/>
  <c r="AA8728" i="2"/>
  <c r="AA8729" i="2"/>
  <c r="AA8730" i="2"/>
  <c r="AA8731" i="2"/>
  <c r="AA8732" i="2"/>
  <c r="AA8733" i="2"/>
  <c r="AA8734" i="2"/>
  <c r="AA8735" i="2"/>
  <c r="AA8736" i="2"/>
  <c r="AA8737" i="2"/>
  <c r="AA8738" i="2"/>
  <c r="AA8739" i="2"/>
  <c r="AA8740" i="2"/>
  <c r="AA8741" i="2"/>
  <c r="AA8742" i="2"/>
  <c r="AA8743" i="2"/>
  <c r="AA8744" i="2"/>
  <c r="AA8745" i="2"/>
  <c r="AA8746" i="2"/>
  <c r="AA8747" i="2"/>
  <c r="AA8748" i="2"/>
  <c r="AA8749" i="2"/>
  <c r="AA8750" i="2"/>
  <c r="AA8751" i="2"/>
  <c r="AA8752" i="2"/>
  <c r="AA8753" i="2"/>
  <c r="AA8754" i="2"/>
  <c r="AA8755" i="2"/>
  <c r="AA8756" i="2"/>
  <c r="AA8757" i="2"/>
  <c r="AA8758" i="2"/>
  <c r="AA8759" i="2"/>
  <c r="AA8760" i="2"/>
  <c r="AA8761" i="2"/>
  <c r="AA8762" i="2"/>
  <c r="AA8763" i="2"/>
  <c r="AA8764" i="2"/>
  <c r="AA8765" i="2"/>
  <c r="AA8766" i="2"/>
  <c r="AA8767" i="2"/>
  <c r="AA8768" i="2"/>
  <c r="AA8769" i="2"/>
  <c r="AA8770" i="2"/>
  <c r="AA8771" i="2"/>
  <c r="AA8772" i="2"/>
  <c r="AA8773" i="2"/>
  <c r="AA8774" i="2"/>
  <c r="AA8775" i="2"/>
  <c r="AA8776" i="2"/>
  <c r="AA8777" i="2"/>
  <c r="AA8778" i="2"/>
  <c r="AA8779" i="2"/>
  <c r="AA8780" i="2"/>
  <c r="AA8781" i="2"/>
  <c r="AA8782" i="2"/>
  <c r="AA8783" i="2"/>
  <c r="AA8784" i="2"/>
  <c r="AA8785" i="2"/>
  <c r="AA8786" i="2"/>
  <c r="AA8787" i="2"/>
  <c r="AA8788" i="2"/>
  <c r="AA8789" i="2"/>
  <c r="AA8790" i="2"/>
  <c r="AA8791" i="2"/>
  <c r="AA8792" i="2"/>
  <c r="AA8793" i="2"/>
  <c r="AA8794" i="2"/>
  <c r="AA8795" i="2"/>
  <c r="AA8796" i="2"/>
  <c r="AA8797" i="2"/>
  <c r="AA8798" i="2"/>
  <c r="AA8799" i="2"/>
  <c r="AA8800" i="2"/>
  <c r="AA8801" i="2"/>
  <c r="AA8802" i="2"/>
  <c r="AA8803" i="2"/>
  <c r="AA8804" i="2"/>
  <c r="AA8805" i="2"/>
  <c r="AA8806" i="2"/>
  <c r="AA8807" i="2"/>
  <c r="AA8808" i="2"/>
  <c r="AA8809" i="2"/>
  <c r="AA8810" i="2"/>
  <c r="AA8811" i="2"/>
  <c r="AA8812" i="2"/>
  <c r="AA8813" i="2"/>
  <c r="AA8814" i="2"/>
  <c r="AA8815" i="2"/>
  <c r="AA8816" i="2"/>
  <c r="AA8817" i="2"/>
  <c r="AA8818" i="2"/>
  <c r="AA8819" i="2"/>
  <c r="AA8820" i="2"/>
  <c r="AA8821" i="2"/>
  <c r="AA8822" i="2"/>
  <c r="AA8823" i="2"/>
  <c r="AA8824" i="2"/>
  <c r="AA8825" i="2"/>
  <c r="AA8826" i="2"/>
  <c r="AA8827" i="2"/>
  <c r="AA8828" i="2"/>
  <c r="AA8829" i="2"/>
  <c r="AA8830" i="2"/>
  <c r="AA8831" i="2"/>
  <c r="AA8832" i="2"/>
  <c r="AA8833" i="2"/>
  <c r="AA8834" i="2"/>
  <c r="AA8835" i="2"/>
  <c r="AA8836" i="2"/>
  <c r="AA8837" i="2"/>
  <c r="AA8838" i="2"/>
  <c r="AA8839" i="2"/>
  <c r="AA8840" i="2"/>
  <c r="AA8841" i="2"/>
  <c r="AA8842" i="2"/>
  <c r="AA8843" i="2"/>
  <c r="AA8844" i="2"/>
  <c r="AA8845" i="2"/>
  <c r="AA8846" i="2"/>
  <c r="AA8847" i="2"/>
  <c r="AA8848" i="2"/>
  <c r="AA8849" i="2"/>
  <c r="AA8850" i="2"/>
  <c r="AA8851" i="2"/>
  <c r="AA8852" i="2"/>
  <c r="AA8853" i="2"/>
  <c r="AA8854" i="2"/>
  <c r="AA8855" i="2"/>
  <c r="AA8856" i="2"/>
  <c r="AA8857" i="2"/>
  <c r="AA8858" i="2"/>
  <c r="AA8859" i="2"/>
  <c r="AA8860" i="2"/>
  <c r="AA8861" i="2"/>
  <c r="AA8862" i="2"/>
  <c r="AA8863" i="2"/>
  <c r="AA8864" i="2"/>
  <c r="AA8865" i="2"/>
  <c r="AA8866" i="2"/>
  <c r="AA8867" i="2"/>
  <c r="AA8868" i="2"/>
  <c r="AA8869" i="2"/>
  <c r="AA8870" i="2"/>
  <c r="AA8871" i="2"/>
  <c r="AA8872" i="2"/>
  <c r="AA8873" i="2"/>
  <c r="AA8874" i="2"/>
  <c r="AA8875" i="2"/>
  <c r="AA8876" i="2"/>
  <c r="AA8877" i="2"/>
  <c r="AA8878" i="2"/>
  <c r="AA8879" i="2"/>
  <c r="AA8880" i="2"/>
  <c r="AA8881" i="2"/>
  <c r="AA8882" i="2"/>
  <c r="AA8883" i="2"/>
  <c r="AA8884" i="2"/>
  <c r="AA8885" i="2"/>
  <c r="AA8886" i="2"/>
  <c r="AA8887" i="2"/>
  <c r="AA8888" i="2"/>
  <c r="AA8889" i="2"/>
  <c r="AA8890" i="2"/>
  <c r="AA8891" i="2"/>
  <c r="AA8892" i="2"/>
  <c r="AA8893" i="2"/>
  <c r="AA8894" i="2"/>
  <c r="AA8895" i="2"/>
  <c r="AA8896" i="2"/>
  <c r="AA8897" i="2"/>
  <c r="AA8898" i="2"/>
  <c r="AA8899" i="2"/>
  <c r="AA8900" i="2"/>
  <c r="AA8901" i="2"/>
  <c r="AA8902" i="2"/>
  <c r="AA8903" i="2"/>
  <c r="AA8904" i="2"/>
  <c r="AA8905" i="2"/>
  <c r="AA8906" i="2"/>
  <c r="AA8907" i="2"/>
  <c r="AA8908" i="2"/>
  <c r="AA8909" i="2"/>
  <c r="AA8910" i="2"/>
  <c r="AA8911" i="2"/>
  <c r="AA8912" i="2"/>
  <c r="AA8913" i="2"/>
  <c r="AA8914" i="2"/>
  <c r="AA8915" i="2"/>
  <c r="AA8916" i="2"/>
  <c r="AA8917" i="2"/>
  <c r="AA8918" i="2"/>
  <c r="AA8919" i="2"/>
  <c r="AA8920" i="2"/>
  <c r="AA8921" i="2"/>
  <c r="AA8922" i="2"/>
  <c r="AA8923" i="2"/>
  <c r="AA8924" i="2"/>
  <c r="AA8925" i="2"/>
  <c r="AA8926" i="2"/>
  <c r="AA8927" i="2"/>
  <c r="AA8928" i="2"/>
  <c r="AA8929" i="2"/>
  <c r="AA8930" i="2"/>
  <c r="AA8931" i="2"/>
  <c r="AA8932" i="2"/>
  <c r="AA8933" i="2"/>
  <c r="AA8934" i="2"/>
  <c r="AA8935" i="2"/>
  <c r="AA8936" i="2"/>
  <c r="AA8937" i="2"/>
  <c r="AA8938" i="2"/>
  <c r="AA8939" i="2"/>
  <c r="AA8940" i="2"/>
  <c r="AA8941" i="2"/>
  <c r="AA8942" i="2"/>
  <c r="AA8943" i="2"/>
  <c r="AA8944" i="2"/>
  <c r="AA8945" i="2"/>
  <c r="AA8946" i="2"/>
  <c r="AA8947" i="2"/>
  <c r="AA8948" i="2"/>
  <c r="AA8949" i="2"/>
  <c r="AA8950" i="2"/>
  <c r="AA8951" i="2"/>
  <c r="AA8952" i="2"/>
  <c r="AA8953" i="2"/>
  <c r="AA8954" i="2"/>
  <c r="AA8955" i="2"/>
  <c r="AA8956" i="2"/>
  <c r="AA8957" i="2"/>
  <c r="AA8958" i="2"/>
  <c r="AA8959" i="2"/>
  <c r="AA8960" i="2"/>
  <c r="AA8961" i="2"/>
  <c r="AA8962" i="2"/>
  <c r="AA8963" i="2"/>
  <c r="AA8964" i="2"/>
  <c r="AA8965" i="2"/>
  <c r="AA8966" i="2"/>
  <c r="AA8967" i="2"/>
  <c r="AA8968" i="2"/>
  <c r="AA8969" i="2"/>
  <c r="AA8970" i="2"/>
  <c r="AA8971" i="2"/>
  <c r="AA8972" i="2"/>
  <c r="AA8973" i="2"/>
  <c r="AA8974" i="2"/>
  <c r="AA8975" i="2"/>
  <c r="AA8976" i="2"/>
  <c r="AA8977" i="2"/>
  <c r="AA8978" i="2"/>
  <c r="AA8979" i="2"/>
  <c r="AA8980" i="2"/>
  <c r="AA8981" i="2"/>
  <c r="AA8982" i="2"/>
  <c r="AA8983" i="2"/>
  <c r="AA8984" i="2"/>
  <c r="AA8985" i="2"/>
  <c r="AA8986" i="2"/>
  <c r="AA8987" i="2"/>
  <c r="AA8988" i="2"/>
  <c r="AA8989" i="2"/>
  <c r="AA8990" i="2"/>
  <c r="AA8991" i="2"/>
  <c r="AA8992" i="2"/>
  <c r="AA8993" i="2"/>
  <c r="AA8994" i="2"/>
  <c r="AA8995" i="2"/>
  <c r="AA8996" i="2"/>
  <c r="AA8997" i="2"/>
  <c r="AA8998" i="2"/>
  <c r="AA8999" i="2"/>
  <c r="AA9000" i="2"/>
  <c r="AA9001" i="2"/>
  <c r="AA9002" i="2"/>
  <c r="AA9003" i="2"/>
  <c r="AA9004" i="2"/>
  <c r="AA9005" i="2"/>
  <c r="AA9006" i="2"/>
  <c r="AA9007" i="2"/>
  <c r="AA9008" i="2"/>
  <c r="AA9009" i="2"/>
  <c r="AA9010" i="2"/>
  <c r="AA9011" i="2"/>
  <c r="AA9012" i="2"/>
  <c r="AA9013" i="2"/>
  <c r="AA9014" i="2"/>
  <c r="AA9015" i="2"/>
  <c r="AA9016" i="2"/>
  <c r="AA9017" i="2"/>
  <c r="AA9018" i="2"/>
  <c r="AA9019" i="2"/>
  <c r="AA9020" i="2"/>
  <c r="AA9021" i="2"/>
  <c r="AA9022" i="2"/>
  <c r="AA9023" i="2"/>
  <c r="AA9024" i="2"/>
  <c r="AA9025" i="2"/>
  <c r="AA9026" i="2"/>
  <c r="AA9027" i="2"/>
  <c r="AA9028" i="2"/>
  <c r="AA9029" i="2"/>
  <c r="AA9030" i="2"/>
  <c r="AA9031" i="2"/>
  <c r="AA9032" i="2"/>
  <c r="AA9033" i="2"/>
  <c r="AA9034" i="2"/>
  <c r="AA9035" i="2"/>
  <c r="AA9036" i="2"/>
  <c r="AA9037" i="2"/>
  <c r="AA9038" i="2"/>
  <c r="AA9039" i="2"/>
  <c r="AA9040" i="2"/>
  <c r="AA9041" i="2"/>
  <c r="AA9042" i="2"/>
  <c r="AA9043" i="2"/>
  <c r="AA9044" i="2"/>
  <c r="AA9045" i="2"/>
  <c r="AA9046" i="2"/>
  <c r="AA9047" i="2"/>
  <c r="AA9048" i="2"/>
  <c r="AA9049" i="2"/>
  <c r="AA9050" i="2"/>
  <c r="AA9051" i="2"/>
  <c r="AA9052" i="2"/>
  <c r="AA9053" i="2"/>
  <c r="AA9054" i="2"/>
  <c r="AA9055" i="2"/>
  <c r="AA9056" i="2"/>
  <c r="AA9057" i="2"/>
  <c r="AA9058" i="2"/>
  <c r="AA9059" i="2"/>
  <c r="AA9060" i="2"/>
  <c r="AA9061" i="2"/>
  <c r="AA9062" i="2"/>
  <c r="AA9063" i="2"/>
  <c r="AA9064" i="2"/>
  <c r="AA9065" i="2"/>
  <c r="AA9066" i="2"/>
  <c r="AA9067" i="2"/>
  <c r="AA9068" i="2"/>
  <c r="AA9069" i="2"/>
  <c r="AA9070" i="2"/>
  <c r="AA9071" i="2"/>
  <c r="AA9072" i="2"/>
  <c r="AA9073" i="2"/>
  <c r="AA9074" i="2"/>
  <c r="AA9075" i="2"/>
  <c r="AA9076" i="2"/>
  <c r="AA9077" i="2"/>
  <c r="AA9078" i="2"/>
  <c r="AA9079" i="2"/>
  <c r="AA9080" i="2"/>
  <c r="AA9081" i="2"/>
  <c r="AA9082" i="2"/>
  <c r="AA9083" i="2"/>
  <c r="AA9084" i="2"/>
  <c r="AA9085" i="2"/>
  <c r="AA9086" i="2"/>
  <c r="AA9087" i="2"/>
  <c r="AA9088" i="2"/>
  <c r="AA9089" i="2"/>
  <c r="AA9090" i="2"/>
  <c r="AA9091" i="2"/>
  <c r="AA9092" i="2"/>
  <c r="AA9093" i="2"/>
  <c r="AA9094" i="2"/>
  <c r="AA9095" i="2"/>
  <c r="AA9096" i="2"/>
  <c r="AA9097" i="2"/>
  <c r="AA9098" i="2"/>
  <c r="AA9099" i="2"/>
  <c r="AA9100" i="2"/>
  <c r="AA9101" i="2"/>
  <c r="AA9102" i="2"/>
  <c r="AA9103" i="2"/>
  <c r="AA9104" i="2"/>
  <c r="AA9105" i="2"/>
  <c r="AA9106" i="2"/>
  <c r="AA9107" i="2"/>
  <c r="AA9108" i="2"/>
  <c r="AA9109" i="2"/>
  <c r="AA9110" i="2"/>
  <c r="AA9111" i="2"/>
  <c r="AA9112" i="2"/>
  <c r="AA9113" i="2"/>
  <c r="AA9114" i="2"/>
  <c r="AA9115" i="2"/>
  <c r="AA9116" i="2"/>
  <c r="AA9117" i="2"/>
  <c r="AA9118" i="2"/>
  <c r="AA9119" i="2"/>
  <c r="AA9120" i="2"/>
  <c r="AA9121" i="2"/>
  <c r="AA9122" i="2"/>
  <c r="AA9123" i="2"/>
  <c r="AA9124" i="2"/>
  <c r="AA9125" i="2"/>
  <c r="AA9126" i="2"/>
  <c r="AA9127" i="2"/>
  <c r="AA9128" i="2"/>
  <c r="AA9129" i="2"/>
  <c r="AA9130" i="2"/>
  <c r="AA9131" i="2"/>
  <c r="AA9132" i="2"/>
  <c r="AA9133" i="2"/>
  <c r="AA9134" i="2"/>
  <c r="AA9135" i="2"/>
  <c r="AA9136" i="2"/>
  <c r="AA9137" i="2"/>
  <c r="AA9138" i="2"/>
  <c r="AA9139" i="2"/>
  <c r="AA9140" i="2"/>
  <c r="AA9141" i="2"/>
  <c r="AA9142" i="2"/>
  <c r="AA9143" i="2"/>
  <c r="AA9144" i="2"/>
  <c r="AA9145" i="2"/>
  <c r="AA9146" i="2"/>
  <c r="AA9147" i="2"/>
  <c r="AA9148" i="2"/>
  <c r="AA9149" i="2"/>
  <c r="AA9150" i="2"/>
  <c r="AA9151" i="2"/>
  <c r="AA9152" i="2"/>
  <c r="AA9153" i="2"/>
  <c r="AA9154" i="2"/>
  <c r="AA9155" i="2"/>
  <c r="AA9156" i="2"/>
  <c r="AA9157" i="2"/>
  <c r="AA9158" i="2"/>
  <c r="AA9159" i="2"/>
  <c r="AA9160" i="2"/>
  <c r="AA9161" i="2"/>
  <c r="AA9162" i="2"/>
  <c r="AA9163" i="2"/>
  <c r="AA9164" i="2"/>
  <c r="AA9165" i="2"/>
  <c r="AA9166" i="2"/>
  <c r="AA9167" i="2"/>
  <c r="AA9168" i="2"/>
  <c r="AA9169" i="2"/>
  <c r="AA9170" i="2"/>
  <c r="AA9171" i="2"/>
  <c r="AA9172" i="2"/>
  <c r="AA9173" i="2"/>
  <c r="AA9174" i="2"/>
  <c r="AA9175" i="2"/>
  <c r="AA9176" i="2"/>
  <c r="AA9177" i="2"/>
  <c r="AA9178" i="2"/>
  <c r="AA9179" i="2"/>
  <c r="AA9180" i="2"/>
  <c r="AA9181" i="2"/>
  <c r="AA9182" i="2"/>
  <c r="AA9183" i="2"/>
  <c r="AA9184" i="2"/>
  <c r="AA9185" i="2"/>
  <c r="AA9186" i="2"/>
  <c r="AA9187" i="2"/>
  <c r="AA9188" i="2"/>
  <c r="AA9189" i="2"/>
  <c r="AA9190" i="2"/>
  <c r="AA9191" i="2"/>
  <c r="AA9192" i="2"/>
  <c r="AA9193" i="2"/>
  <c r="AA9194" i="2"/>
  <c r="AA9195" i="2"/>
  <c r="AA9196" i="2"/>
  <c r="AA9197" i="2"/>
  <c r="AA9198" i="2"/>
  <c r="AA9199" i="2"/>
  <c r="AA9200" i="2"/>
  <c r="AA9201" i="2"/>
  <c r="AA9202" i="2"/>
  <c r="AA9203" i="2"/>
  <c r="AA9204" i="2"/>
  <c r="AA9205" i="2"/>
  <c r="AA9206" i="2"/>
  <c r="AA9207" i="2"/>
  <c r="AA9208" i="2"/>
  <c r="AA9209" i="2"/>
  <c r="AA9210" i="2"/>
  <c r="AA9211" i="2"/>
  <c r="AA9212" i="2"/>
  <c r="AA9213" i="2"/>
  <c r="AA9214" i="2"/>
  <c r="AA9215" i="2"/>
  <c r="AA9216" i="2"/>
  <c r="AA9217" i="2"/>
  <c r="AA9218" i="2"/>
  <c r="AA9219" i="2"/>
  <c r="AA9220" i="2"/>
  <c r="AA9221" i="2"/>
  <c r="AA9222" i="2"/>
  <c r="AA9223" i="2"/>
  <c r="AA9224" i="2"/>
  <c r="AA9225" i="2"/>
  <c r="AA9226" i="2"/>
  <c r="AA9227" i="2"/>
  <c r="AA9228" i="2"/>
  <c r="AA9229" i="2"/>
  <c r="AA9230" i="2"/>
  <c r="AA9231" i="2"/>
  <c r="AA9232" i="2"/>
  <c r="AA9233" i="2"/>
  <c r="AA9234" i="2"/>
  <c r="AA9235" i="2"/>
  <c r="AA9236" i="2"/>
  <c r="AA9237" i="2"/>
  <c r="AA9238" i="2"/>
  <c r="AA9239" i="2"/>
  <c r="AA9240" i="2"/>
  <c r="AA9241" i="2"/>
  <c r="AA9242" i="2"/>
  <c r="AA9243" i="2"/>
  <c r="AA9244" i="2"/>
  <c r="AA9245" i="2"/>
  <c r="AA9246" i="2"/>
  <c r="AA9247" i="2"/>
  <c r="AA9248" i="2"/>
  <c r="AA9249" i="2"/>
  <c r="AA9250" i="2"/>
  <c r="AA9251" i="2"/>
  <c r="AA9252" i="2"/>
  <c r="AA9253" i="2"/>
  <c r="AA9254" i="2"/>
  <c r="AA9255" i="2"/>
  <c r="AA9256" i="2"/>
  <c r="AA9257" i="2"/>
  <c r="AA9258" i="2"/>
  <c r="AA9259" i="2"/>
  <c r="AA9260" i="2"/>
  <c r="AA9261" i="2"/>
  <c r="AA9262" i="2"/>
  <c r="AA9263" i="2"/>
  <c r="AA9264" i="2"/>
  <c r="AA9265" i="2"/>
  <c r="AA9266" i="2"/>
  <c r="AA9267" i="2"/>
  <c r="AA9268" i="2"/>
  <c r="AA9269" i="2"/>
  <c r="AA9270" i="2"/>
  <c r="AA9271" i="2"/>
  <c r="AA9272" i="2"/>
  <c r="AA9273" i="2"/>
  <c r="AA9274" i="2"/>
  <c r="AA9275" i="2"/>
  <c r="AA9276" i="2"/>
  <c r="AA9277" i="2"/>
  <c r="AA9278" i="2"/>
  <c r="AA9279" i="2"/>
  <c r="AA9280" i="2"/>
  <c r="AA9281" i="2"/>
  <c r="AA9282" i="2"/>
  <c r="AA9283" i="2"/>
  <c r="AA9284" i="2"/>
  <c r="AA9285" i="2"/>
  <c r="AA9286" i="2"/>
  <c r="AA9287" i="2"/>
  <c r="AA9288" i="2"/>
  <c r="AA9289" i="2"/>
  <c r="AA9290" i="2"/>
  <c r="AA9291" i="2"/>
  <c r="AA9292" i="2"/>
  <c r="AA9293" i="2"/>
  <c r="AA9294" i="2"/>
  <c r="AA9295" i="2"/>
  <c r="AA9296" i="2"/>
  <c r="AA9297" i="2"/>
  <c r="AA9298" i="2"/>
  <c r="AA9299" i="2"/>
  <c r="AA9300" i="2"/>
  <c r="AA9301" i="2"/>
  <c r="AA9302" i="2"/>
  <c r="AA9303" i="2"/>
  <c r="AA9304" i="2"/>
  <c r="AA9305" i="2"/>
  <c r="AA9306" i="2"/>
  <c r="AA9307" i="2"/>
  <c r="AA9308" i="2"/>
  <c r="AA9309" i="2"/>
  <c r="AA9310" i="2"/>
  <c r="AA9311" i="2"/>
  <c r="AA9312" i="2"/>
  <c r="AA9313" i="2"/>
  <c r="AA9314" i="2"/>
  <c r="AA9315" i="2"/>
  <c r="AA9316" i="2"/>
  <c r="AA9317" i="2"/>
  <c r="AA9318" i="2"/>
  <c r="AA9319" i="2"/>
  <c r="AA9320" i="2"/>
  <c r="AA9321" i="2"/>
  <c r="AA9322" i="2"/>
  <c r="AA9323" i="2"/>
  <c r="AA9324" i="2"/>
  <c r="AA9325" i="2"/>
  <c r="AA9326" i="2"/>
  <c r="AA9327" i="2"/>
  <c r="AA9328" i="2"/>
  <c r="AA9329" i="2"/>
  <c r="AA9330" i="2"/>
  <c r="AA9331" i="2"/>
  <c r="AA9332" i="2"/>
  <c r="AA9333" i="2"/>
  <c r="AA9334" i="2"/>
  <c r="AA9335" i="2"/>
  <c r="AA9336" i="2"/>
  <c r="AA9337" i="2"/>
  <c r="AA9338" i="2"/>
  <c r="AA9339" i="2"/>
  <c r="AA9340" i="2"/>
  <c r="AA9341" i="2"/>
  <c r="AA9342" i="2"/>
  <c r="AA9343" i="2"/>
  <c r="AA9344" i="2"/>
  <c r="AA9345" i="2"/>
  <c r="AA9346" i="2"/>
  <c r="AA9347" i="2"/>
  <c r="AA9348" i="2"/>
  <c r="AA9349" i="2"/>
  <c r="AA9350" i="2"/>
  <c r="AA9351" i="2"/>
  <c r="AA9352" i="2"/>
  <c r="AA9353" i="2"/>
  <c r="AA9354" i="2"/>
  <c r="AA9355" i="2"/>
  <c r="AA9356" i="2"/>
  <c r="AA9357" i="2"/>
  <c r="AA9358" i="2"/>
  <c r="AA9359" i="2"/>
  <c r="AA9360" i="2"/>
  <c r="AA9361" i="2"/>
  <c r="AA9362" i="2"/>
  <c r="AA9363" i="2"/>
  <c r="AA9364" i="2"/>
  <c r="AA9365" i="2"/>
  <c r="AA9366" i="2"/>
  <c r="AA9367" i="2"/>
  <c r="AA9368" i="2"/>
  <c r="AA9369" i="2"/>
  <c r="AA9370" i="2"/>
  <c r="AA9371" i="2"/>
  <c r="AA9372" i="2"/>
  <c r="AA9373" i="2"/>
  <c r="AA9374" i="2"/>
  <c r="AA9375" i="2"/>
  <c r="AA9376" i="2"/>
  <c r="AA9377" i="2"/>
  <c r="AA9378" i="2"/>
  <c r="AA9379" i="2"/>
  <c r="AA9380" i="2"/>
  <c r="AA9381" i="2"/>
  <c r="AA9382" i="2"/>
  <c r="AA9383" i="2"/>
  <c r="AA9384" i="2"/>
  <c r="AA9385" i="2"/>
  <c r="AA9386" i="2"/>
  <c r="AA9387" i="2"/>
  <c r="AA9388" i="2"/>
  <c r="AA9389" i="2"/>
  <c r="AA9390" i="2"/>
  <c r="AA9391" i="2"/>
  <c r="AA9392" i="2"/>
  <c r="AA9393" i="2"/>
  <c r="AA9394" i="2"/>
  <c r="AA9395" i="2"/>
  <c r="AA9396" i="2"/>
  <c r="AA9397" i="2"/>
  <c r="AA9398" i="2"/>
  <c r="AA9399" i="2"/>
  <c r="AA9400" i="2"/>
  <c r="AA9401" i="2"/>
  <c r="AA9402" i="2"/>
  <c r="AA9403" i="2"/>
  <c r="AA9404" i="2"/>
  <c r="AA9405" i="2"/>
  <c r="AA9406" i="2"/>
  <c r="AA9407" i="2"/>
  <c r="AA9408" i="2"/>
  <c r="AA9409" i="2"/>
  <c r="AA9410" i="2"/>
  <c r="AA9411" i="2"/>
  <c r="AA9412" i="2"/>
  <c r="AA9413" i="2"/>
  <c r="AA9414" i="2"/>
  <c r="AA9415" i="2"/>
  <c r="AA9416" i="2"/>
  <c r="AA9417" i="2"/>
  <c r="AA9418" i="2"/>
  <c r="AA9419" i="2"/>
  <c r="AA9420" i="2"/>
  <c r="AA9421" i="2"/>
  <c r="AA9422" i="2"/>
  <c r="AA9423" i="2"/>
  <c r="AA9424" i="2"/>
  <c r="AA9425" i="2"/>
  <c r="AA9426" i="2"/>
  <c r="AA9427" i="2"/>
  <c r="AA9428" i="2"/>
  <c r="AA9429" i="2"/>
  <c r="AA9430" i="2"/>
  <c r="AA9431" i="2"/>
  <c r="AA9432" i="2"/>
  <c r="AA9433" i="2"/>
  <c r="AA9434" i="2"/>
  <c r="AA9435" i="2"/>
  <c r="AA9436" i="2"/>
  <c r="AA9437" i="2"/>
  <c r="AA9438" i="2"/>
  <c r="AA9439" i="2"/>
  <c r="AA9440" i="2"/>
  <c r="AA9441" i="2"/>
  <c r="AA9442" i="2"/>
  <c r="AA9443" i="2"/>
  <c r="AA9444" i="2"/>
  <c r="AA9445" i="2"/>
  <c r="AA9446" i="2"/>
  <c r="AA9447" i="2"/>
  <c r="AA9448" i="2"/>
  <c r="AA9449" i="2"/>
  <c r="AA9450" i="2"/>
  <c r="AA9451" i="2"/>
  <c r="AA9452" i="2"/>
  <c r="AA9453" i="2"/>
  <c r="AA9454" i="2"/>
  <c r="AA9455" i="2"/>
  <c r="AA9456" i="2"/>
  <c r="AA9457" i="2"/>
  <c r="AA9458" i="2"/>
  <c r="AA9459" i="2"/>
  <c r="AA9460" i="2"/>
  <c r="AA9461" i="2"/>
  <c r="AA9462" i="2"/>
  <c r="AA9463" i="2"/>
  <c r="AA9464" i="2"/>
  <c r="AA9465" i="2"/>
  <c r="AA9466" i="2"/>
  <c r="AA9467" i="2"/>
  <c r="AA9468" i="2"/>
  <c r="AA9469" i="2"/>
  <c r="AA9470" i="2"/>
  <c r="AA9471" i="2"/>
  <c r="AA9472" i="2"/>
  <c r="AA9473" i="2"/>
  <c r="AA9474" i="2"/>
  <c r="AA9475" i="2"/>
  <c r="AA9476" i="2"/>
  <c r="AA9477" i="2"/>
  <c r="AA9478" i="2"/>
  <c r="AA9479" i="2"/>
  <c r="AA9480" i="2"/>
  <c r="AA9481" i="2"/>
  <c r="AA9482" i="2"/>
  <c r="AA9483" i="2"/>
  <c r="AA9484" i="2"/>
  <c r="AA9485" i="2"/>
  <c r="AA9486" i="2"/>
  <c r="AA9487" i="2"/>
  <c r="AA9488" i="2"/>
  <c r="AA9489" i="2"/>
  <c r="AA9490" i="2"/>
  <c r="AA9491" i="2"/>
  <c r="AA9492" i="2"/>
  <c r="AA9493" i="2"/>
  <c r="AA9494" i="2"/>
  <c r="AA9495" i="2"/>
  <c r="AA9496" i="2"/>
  <c r="AA9497" i="2"/>
  <c r="AA9498" i="2"/>
  <c r="AA9499" i="2"/>
  <c r="AA9500" i="2"/>
  <c r="AA9501" i="2"/>
  <c r="AA9502" i="2"/>
  <c r="AA9503" i="2"/>
  <c r="AA9504" i="2"/>
  <c r="AA9505" i="2"/>
  <c r="AA9506" i="2"/>
  <c r="AA9507" i="2"/>
  <c r="AA9508" i="2"/>
  <c r="AA9509" i="2"/>
  <c r="AA9510" i="2"/>
  <c r="AA9511" i="2"/>
  <c r="AA9512" i="2"/>
  <c r="AA9513" i="2"/>
  <c r="AA9514" i="2"/>
  <c r="AA9515" i="2"/>
  <c r="AA9516" i="2"/>
  <c r="AA9517" i="2"/>
  <c r="AA9518" i="2"/>
  <c r="AA9519" i="2"/>
  <c r="AA9520" i="2"/>
  <c r="AA9521" i="2"/>
  <c r="AA9522" i="2"/>
  <c r="AA9523" i="2"/>
  <c r="AA9524" i="2"/>
  <c r="AA9525" i="2"/>
  <c r="AA9526" i="2"/>
  <c r="AA9527" i="2"/>
  <c r="AA9528" i="2"/>
  <c r="AA9529" i="2"/>
  <c r="AA9530" i="2"/>
  <c r="AA9531" i="2"/>
  <c r="AA9532" i="2"/>
  <c r="AA9533" i="2"/>
  <c r="AA9534" i="2"/>
  <c r="AA9535" i="2"/>
  <c r="AA9536" i="2"/>
  <c r="AA9537" i="2"/>
  <c r="AA9538" i="2"/>
  <c r="AA9539" i="2"/>
  <c r="AA9540" i="2"/>
  <c r="AA9541" i="2"/>
  <c r="AA9542" i="2"/>
  <c r="AA9543" i="2"/>
  <c r="AA9544" i="2"/>
  <c r="AA9545" i="2"/>
  <c r="AA9546" i="2"/>
  <c r="AA9547" i="2"/>
  <c r="AA9548" i="2"/>
  <c r="AA9549" i="2"/>
  <c r="AA9550" i="2"/>
  <c r="AA9551" i="2"/>
  <c r="AA9552" i="2"/>
  <c r="AA9553" i="2"/>
  <c r="AA9554" i="2"/>
  <c r="AA9555" i="2"/>
  <c r="AA9556" i="2"/>
  <c r="AA9557" i="2"/>
  <c r="AA9558" i="2"/>
  <c r="AA9559" i="2"/>
  <c r="AA9560" i="2"/>
  <c r="AA9561" i="2"/>
  <c r="AA9562" i="2"/>
  <c r="AA9563" i="2"/>
  <c r="AA9564" i="2"/>
  <c r="AA9565" i="2"/>
  <c r="AA9566" i="2"/>
  <c r="AA9567" i="2"/>
  <c r="AA9568" i="2"/>
  <c r="AA9569" i="2"/>
  <c r="AA9570" i="2"/>
  <c r="AA9571" i="2"/>
  <c r="AA9572" i="2"/>
  <c r="AA9573" i="2"/>
  <c r="AA9574" i="2"/>
  <c r="AA9575" i="2"/>
  <c r="AA9576" i="2"/>
  <c r="AA9577" i="2"/>
  <c r="AA9578" i="2"/>
  <c r="AA9579" i="2"/>
  <c r="AA9580" i="2"/>
  <c r="AA9581" i="2"/>
  <c r="AA9582" i="2"/>
  <c r="AA9583" i="2"/>
  <c r="AA9584" i="2"/>
  <c r="AA9585" i="2"/>
  <c r="AA9586" i="2"/>
  <c r="AA9587" i="2"/>
  <c r="AA9588" i="2"/>
  <c r="AA9589" i="2"/>
  <c r="AA9590" i="2"/>
  <c r="AA9591" i="2"/>
  <c r="AA9592" i="2"/>
  <c r="AA9593" i="2"/>
  <c r="AA9594" i="2"/>
  <c r="AA9595" i="2"/>
  <c r="AA9596" i="2"/>
  <c r="AA9597" i="2"/>
  <c r="AA9598" i="2"/>
  <c r="AA9599" i="2"/>
  <c r="AA9600" i="2"/>
  <c r="AA9601" i="2"/>
  <c r="AA9602" i="2"/>
  <c r="AA9603" i="2"/>
  <c r="AA9604" i="2"/>
  <c r="AA9605" i="2"/>
  <c r="AA9606" i="2"/>
  <c r="AA9607" i="2"/>
  <c r="AA9608" i="2"/>
  <c r="AA9609" i="2"/>
  <c r="AA9610" i="2"/>
  <c r="AA9611" i="2"/>
  <c r="AA9612" i="2"/>
  <c r="AA9613" i="2"/>
  <c r="AA9614" i="2"/>
  <c r="AA9615" i="2"/>
  <c r="AA9616" i="2"/>
  <c r="AA9617" i="2"/>
  <c r="AA9618" i="2"/>
  <c r="AA9619" i="2"/>
  <c r="AA9620" i="2"/>
  <c r="AA9621" i="2"/>
  <c r="AA9622" i="2"/>
  <c r="AA9623" i="2"/>
  <c r="AA9624" i="2"/>
  <c r="AA9625" i="2"/>
  <c r="AA9626" i="2"/>
  <c r="AA9627" i="2"/>
  <c r="AA9628" i="2"/>
  <c r="AA9629" i="2"/>
  <c r="AA9630" i="2"/>
  <c r="AA9631" i="2"/>
  <c r="AA9632" i="2"/>
  <c r="AA9633" i="2"/>
  <c r="AA9634" i="2"/>
  <c r="AA9635" i="2"/>
  <c r="AA9636" i="2"/>
  <c r="AA9637" i="2"/>
  <c r="AA9638" i="2"/>
  <c r="AA9639" i="2"/>
  <c r="AA9640" i="2"/>
  <c r="AA9641" i="2"/>
  <c r="AA9642" i="2"/>
  <c r="AA9643" i="2"/>
  <c r="AA9644" i="2"/>
  <c r="AA9645" i="2"/>
  <c r="AA9646" i="2"/>
  <c r="AA9647" i="2"/>
  <c r="AA9648" i="2"/>
  <c r="AA9649" i="2"/>
  <c r="AA9650" i="2"/>
  <c r="AA9651" i="2"/>
  <c r="AA9652" i="2"/>
  <c r="AA9653" i="2"/>
  <c r="AA9654" i="2"/>
  <c r="AA9655" i="2"/>
  <c r="AA9656" i="2"/>
  <c r="AA9657" i="2"/>
  <c r="AA9658" i="2"/>
  <c r="AA9659" i="2"/>
  <c r="AA9660" i="2"/>
  <c r="AA9661" i="2"/>
  <c r="AA9662" i="2"/>
  <c r="AA9663" i="2"/>
  <c r="AA9664" i="2"/>
  <c r="AA9665" i="2"/>
  <c r="AA9666" i="2"/>
  <c r="AA9667" i="2"/>
  <c r="AA9668" i="2"/>
  <c r="AA9669" i="2"/>
  <c r="AA9670" i="2"/>
  <c r="AA9671" i="2"/>
  <c r="AA9672" i="2"/>
  <c r="AA9673" i="2"/>
  <c r="AA9674" i="2"/>
  <c r="AA9675" i="2"/>
  <c r="AA9676" i="2"/>
  <c r="AA9677" i="2"/>
  <c r="AA9678" i="2"/>
  <c r="AA9679" i="2"/>
  <c r="AA9680" i="2"/>
  <c r="AA9681" i="2"/>
  <c r="AA9682" i="2"/>
  <c r="AA9683" i="2"/>
  <c r="AA9684" i="2"/>
  <c r="AA9685" i="2"/>
  <c r="AA9686" i="2"/>
  <c r="AA9687" i="2"/>
  <c r="AA9688" i="2"/>
  <c r="AA9689" i="2"/>
  <c r="AA9690" i="2"/>
  <c r="AA9691" i="2"/>
  <c r="AA9692" i="2"/>
  <c r="AA9693" i="2"/>
  <c r="AA9694" i="2"/>
  <c r="AA9695" i="2"/>
  <c r="AA9696" i="2"/>
  <c r="AA9697" i="2"/>
  <c r="AA9698" i="2"/>
  <c r="AA9699" i="2"/>
  <c r="AA9700" i="2"/>
  <c r="AA9701" i="2"/>
  <c r="AA9702" i="2"/>
  <c r="AA9703" i="2"/>
  <c r="AA9704" i="2"/>
  <c r="AA9705" i="2"/>
  <c r="AA9706" i="2"/>
  <c r="AA9707" i="2"/>
  <c r="AA9708" i="2"/>
  <c r="AA9709" i="2"/>
  <c r="AA9710" i="2"/>
  <c r="AA9711" i="2"/>
  <c r="AA9712" i="2"/>
  <c r="AA9713" i="2"/>
  <c r="AA9714" i="2"/>
  <c r="AA9715" i="2"/>
  <c r="AA9716" i="2"/>
  <c r="AA9717" i="2"/>
  <c r="AA9718" i="2"/>
  <c r="AA9719" i="2"/>
  <c r="AA9720" i="2"/>
  <c r="AA9721" i="2"/>
  <c r="AA9722" i="2"/>
  <c r="AA9723" i="2"/>
  <c r="AA9724" i="2"/>
  <c r="AA9725" i="2"/>
  <c r="AA9726" i="2"/>
  <c r="AA9727" i="2"/>
  <c r="AA9728" i="2"/>
  <c r="AA9729" i="2"/>
  <c r="AA9730" i="2"/>
  <c r="AA9731" i="2"/>
  <c r="AA9732" i="2"/>
  <c r="AA9733" i="2"/>
  <c r="AA9734" i="2"/>
  <c r="AA9735" i="2"/>
  <c r="AA9736" i="2"/>
  <c r="AA9737" i="2"/>
  <c r="AA9738" i="2"/>
  <c r="AA9739" i="2"/>
  <c r="AA9740" i="2"/>
  <c r="AA9741" i="2"/>
  <c r="AA9742" i="2"/>
  <c r="AA9743" i="2"/>
  <c r="AA9744" i="2"/>
  <c r="AA9745" i="2"/>
  <c r="AA9746" i="2"/>
  <c r="AA9747" i="2"/>
  <c r="AA9748" i="2"/>
  <c r="AA9749" i="2"/>
  <c r="AA9750" i="2"/>
  <c r="AA9751" i="2"/>
  <c r="AA9752" i="2"/>
  <c r="AA9753" i="2"/>
  <c r="AA9754" i="2"/>
  <c r="AA9755" i="2"/>
  <c r="AA9756" i="2"/>
  <c r="AA9757" i="2"/>
  <c r="AA9758" i="2"/>
  <c r="AA9759" i="2"/>
  <c r="AA9760" i="2"/>
  <c r="AA9761" i="2"/>
  <c r="AA9762" i="2"/>
  <c r="AA9763" i="2"/>
  <c r="AA9764" i="2"/>
  <c r="AA9765" i="2"/>
  <c r="AA9766" i="2"/>
  <c r="AA9767" i="2"/>
  <c r="AA9768" i="2"/>
  <c r="AA9769" i="2"/>
  <c r="AA9770" i="2"/>
  <c r="AA9771" i="2"/>
  <c r="AA9772" i="2"/>
  <c r="AA9773" i="2"/>
  <c r="AA9774" i="2"/>
  <c r="AA9775" i="2"/>
  <c r="AA9776" i="2"/>
  <c r="AA9777" i="2"/>
  <c r="AA9778" i="2"/>
  <c r="AA9779" i="2"/>
  <c r="AA9780" i="2"/>
  <c r="AA9781" i="2"/>
  <c r="AA9782" i="2"/>
  <c r="AA9783" i="2"/>
  <c r="AA9784" i="2"/>
  <c r="AA9785" i="2"/>
  <c r="AA9786" i="2"/>
  <c r="AA9787" i="2"/>
  <c r="AA9788" i="2"/>
  <c r="AA9789" i="2"/>
  <c r="AA9790" i="2"/>
  <c r="AA9791" i="2"/>
  <c r="AA9792" i="2"/>
  <c r="AA9793" i="2"/>
  <c r="AA9794" i="2"/>
  <c r="AA9795" i="2"/>
  <c r="AA9796" i="2"/>
  <c r="AA9797" i="2"/>
  <c r="AA9798" i="2"/>
  <c r="AA9799" i="2"/>
  <c r="AA9800" i="2"/>
  <c r="AA9801" i="2"/>
  <c r="AA9802" i="2"/>
  <c r="AA9803" i="2"/>
  <c r="AA9804" i="2"/>
  <c r="AA9805" i="2"/>
  <c r="AA9806" i="2"/>
  <c r="AA9807" i="2"/>
  <c r="AA9808" i="2"/>
  <c r="AA9809" i="2"/>
  <c r="AA9810" i="2"/>
  <c r="AA9811" i="2"/>
  <c r="AA9812" i="2"/>
  <c r="AA9813" i="2"/>
  <c r="AA9814" i="2"/>
  <c r="AA9815" i="2"/>
  <c r="AA9816" i="2"/>
  <c r="AA9817" i="2"/>
  <c r="AA9818" i="2"/>
  <c r="AA9819" i="2"/>
  <c r="AA9820" i="2"/>
  <c r="AA9821" i="2"/>
  <c r="AA9822" i="2"/>
  <c r="AA9823" i="2"/>
  <c r="AA9824" i="2"/>
  <c r="AA9825" i="2"/>
  <c r="AA9826" i="2"/>
  <c r="AA9827" i="2"/>
  <c r="AA9828" i="2"/>
  <c r="AA9829" i="2"/>
  <c r="AA9830" i="2"/>
  <c r="AA9831" i="2"/>
  <c r="AA9832" i="2"/>
  <c r="AA9833" i="2"/>
  <c r="AA9834" i="2"/>
  <c r="AA9835" i="2"/>
  <c r="AA9836" i="2"/>
  <c r="AA9837" i="2"/>
  <c r="AA9838" i="2"/>
  <c r="AA9839" i="2"/>
  <c r="AA9840" i="2"/>
  <c r="AA9841" i="2"/>
  <c r="AA9842" i="2"/>
  <c r="AA9843" i="2"/>
  <c r="AA9844" i="2"/>
  <c r="AA9845" i="2"/>
  <c r="AA9846" i="2"/>
  <c r="AA9847" i="2"/>
  <c r="AA9848" i="2"/>
  <c r="AA9849" i="2"/>
  <c r="AA9850" i="2"/>
  <c r="AA9851" i="2"/>
  <c r="AA9852" i="2"/>
  <c r="AA9853" i="2"/>
  <c r="AA9854" i="2"/>
  <c r="AA9855" i="2"/>
  <c r="AA9856" i="2"/>
  <c r="AA9857" i="2"/>
  <c r="AA9858" i="2"/>
  <c r="AA9859" i="2"/>
  <c r="AA9860" i="2"/>
  <c r="AA9861" i="2"/>
  <c r="AA9862" i="2"/>
  <c r="AA9863" i="2"/>
  <c r="AA9864" i="2"/>
  <c r="AA9865" i="2"/>
  <c r="AA9866" i="2"/>
  <c r="AA9867" i="2"/>
  <c r="AA9868" i="2"/>
  <c r="AA9869" i="2"/>
  <c r="AA9870" i="2"/>
  <c r="AA9871" i="2"/>
  <c r="AA9872" i="2"/>
  <c r="AA9873" i="2"/>
  <c r="AA9874" i="2"/>
  <c r="AA9875" i="2"/>
  <c r="AA9876" i="2"/>
  <c r="AA9877" i="2"/>
  <c r="AA9878" i="2"/>
  <c r="AA9879" i="2"/>
  <c r="AA9880" i="2"/>
  <c r="AA9881" i="2"/>
  <c r="AA9882" i="2"/>
  <c r="AA9883" i="2"/>
  <c r="AA9884" i="2"/>
  <c r="AA9885" i="2"/>
  <c r="AA9886" i="2"/>
  <c r="AA9887" i="2"/>
  <c r="AA9888" i="2"/>
  <c r="AA9889" i="2"/>
  <c r="AA9890" i="2"/>
  <c r="AA9891" i="2"/>
  <c r="AA9892" i="2"/>
  <c r="AA9893" i="2"/>
  <c r="AA9894" i="2"/>
  <c r="AA9895" i="2"/>
  <c r="AA9896" i="2"/>
  <c r="AA9897" i="2"/>
  <c r="AA9898" i="2"/>
  <c r="AA9899" i="2"/>
  <c r="AA9900" i="2"/>
  <c r="AA9901" i="2"/>
  <c r="AA9902" i="2"/>
  <c r="AA9903" i="2"/>
  <c r="AA9904" i="2"/>
  <c r="AA9905" i="2"/>
  <c r="AA9906" i="2"/>
  <c r="AA9907" i="2"/>
  <c r="AA9908" i="2"/>
  <c r="AA9909" i="2"/>
  <c r="AA9910" i="2"/>
  <c r="AA9911" i="2"/>
  <c r="AA9912" i="2"/>
  <c r="AA9913" i="2"/>
  <c r="AA9914" i="2"/>
  <c r="AA9915" i="2"/>
  <c r="AA9916" i="2"/>
  <c r="AA9917" i="2"/>
  <c r="AA9918" i="2"/>
  <c r="AA9919" i="2"/>
  <c r="AA9920" i="2"/>
  <c r="AA9921" i="2"/>
  <c r="AA9922" i="2"/>
  <c r="AA9923" i="2"/>
  <c r="AA9924" i="2"/>
  <c r="AA9925" i="2"/>
  <c r="AA9926" i="2"/>
  <c r="AA9927" i="2"/>
  <c r="AA9928" i="2"/>
  <c r="AA9929" i="2"/>
  <c r="AA9930" i="2"/>
  <c r="AA9931" i="2"/>
  <c r="AA9932" i="2"/>
  <c r="AA9933" i="2"/>
  <c r="AA9934" i="2"/>
  <c r="AA9935" i="2"/>
  <c r="AA9936" i="2"/>
  <c r="AA9937" i="2"/>
  <c r="AA9938" i="2"/>
  <c r="AA9939" i="2"/>
  <c r="AA9940" i="2"/>
  <c r="AA9941" i="2"/>
  <c r="AA9942" i="2"/>
  <c r="AA9943" i="2"/>
  <c r="AA9944" i="2"/>
  <c r="AA9945" i="2"/>
  <c r="AA9946" i="2"/>
  <c r="AA9947" i="2"/>
  <c r="AA9948" i="2"/>
  <c r="AA9949" i="2"/>
  <c r="AA9950" i="2"/>
  <c r="AA9951" i="2"/>
  <c r="AA9952" i="2"/>
  <c r="AA9953" i="2"/>
  <c r="AA9954" i="2"/>
  <c r="AA9955" i="2"/>
  <c r="AA9956" i="2"/>
  <c r="AA9957" i="2"/>
  <c r="AA9958" i="2"/>
  <c r="AA9959" i="2"/>
  <c r="AA9960" i="2"/>
  <c r="AA9961" i="2"/>
  <c r="AA9962" i="2"/>
  <c r="AA9963" i="2"/>
  <c r="AA9964" i="2"/>
  <c r="AA9965" i="2"/>
  <c r="AA9966" i="2"/>
  <c r="AA9967" i="2"/>
  <c r="AA9968" i="2"/>
  <c r="AA9969" i="2"/>
  <c r="AA9970" i="2"/>
  <c r="AA9971" i="2"/>
  <c r="AA9972" i="2"/>
  <c r="AA9973" i="2"/>
  <c r="AA9974" i="2"/>
  <c r="AA9975" i="2"/>
  <c r="AA9976" i="2"/>
  <c r="AA9977" i="2"/>
  <c r="AA9978" i="2"/>
  <c r="AA9979" i="2"/>
  <c r="AA9980" i="2"/>
  <c r="AA9981" i="2"/>
  <c r="AA9982" i="2"/>
  <c r="AA9983" i="2"/>
  <c r="AA9984" i="2"/>
  <c r="AA9985" i="2"/>
  <c r="AA9986" i="2"/>
  <c r="AA9987" i="2"/>
  <c r="AA9988" i="2"/>
  <c r="AA9989" i="2"/>
  <c r="AA9990" i="2"/>
  <c r="AA9991" i="2"/>
  <c r="AA9992" i="2"/>
  <c r="AA9993" i="2"/>
  <c r="AA9994" i="2"/>
  <c r="AA9995"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Z6029" i="2"/>
  <c r="Z6030" i="2"/>
  <c r="Z6031" i="2"/>
  <c r="Z6032" i="2"/>
  <c r="Z6033" i="2"/>
  <c r="Z6034" i="2"/>
  <c r="Z6035" i="2"/>
  <c r="Z6036" i="2"/>
  <c r="Z6037" i="2"/>
  <c r="Z6038" i="2"/>
  <c r="Z6039" i="2"/>
  <c r="Z6040" i="2"/>
  <c r="Z6041" i="2"/>
  <c r="Z6042" i="2"/>
  <c r="Z6043" i="2"/>
  <c r="Z6044" i="2"/>
  <c r="Z6045" i="2"/>
  <c r="Z6046" i="2"/>
  <c r="Z6047" i="2"/>
  <c r="Z6048" i="2"/>
  <c r="Z6049" i="2"/>
  <c r="Z6050" i="2"/>
  <c r="Z6051" i="2"/>
  <c r="Z6052" i="2"/>
  <c r="Z6053" i="2"/>
  <c r="Z6054" i="2"/>
  <c r="Z6055" i="2"/>
  <c r="Z6056" i="2"/>
  <c r="Z6057" i="2"/>
  <c r="Z6058" i="2"/>
  <c r="Z6059" i="2"/>
  <c r="Z6060" i="2"/>
  <c r="Z6061" i="2"/>
  <c r="Z6062" i="2"/>
  <c r="Z6063" i="2"/>
  <c r="Z6064" i="2"/>
  <c r="Z6065" i="2"/>
  <c r="Z6066" i="2"/>
  <c r="Z6067" i="2"/>
  <c r="Z6068" i="2"/>
  <c r="Z6069" i="2"/>
  <c r="Z6070" i="2"/>
  <c r="Z6071" i="2"/>
  <c r="Z6072" i="2"/>
  <c r="Z6073" i="2"/>
  <c r="Z6074" i="2"/>
  <c r="Z6075" i="2"/>
  <c r="Z6076" i="2"/>
  <c r="Z6077" i="2"/>
  <c r="Z6078" i="2"/>
  <c r="Z6079" i="2"/>
  <c r="Z6080" i="2"/>
  <c r="Z6081" i="2"/>
  <c r="Z6082" i="2"/>
  <c r="Z6083" i="2"/>
  <c r="Z6084" i="2"/>
  <c r="Z6085" i="2"/>
  <c r="Z6086" i="2"/>
  <c r="Z6087" i="2"/>
  <c r="Z6088" i="2"/>
  <c r="Z6089" i="2"/>
  <c r="Z6090" i="2"/>
  <c r="Z6091" i="2"/>
  <c r="Z6092" i="2"/>
  <c r="Z6093" i="2"/>
  <c r="Z6094" i="2"/>
  <c r="Z6095" i="2"/>
  <c r="Z6096" i="2"/>
  <c r="Z6097" i="2"/>
  <c r="Z6098" i="2"/>
  <c r="Z6099" i="2"/>
  <c r="Z6100" i="2"/>
  <c r="Z6101" i="2"/>
  <c r="Z6102" i="2"/>
  <c r="Z6103" i="2"/>
  <c r="Z6104" i="2"/>
  <c r="Z6105" i="2"/>
  <c r="Z6106" i="2"/>
  <c r="Z6107" i="2"/>
  <c r="Z6108" i="2"/>
  <c r="Z6109" i="2"/>
  <c r="Z6110" i="2"/>
  <c r="Z6111" i="2"/>
  <c r="Z6112" i="2"/>
  <c r="Z6113" i="2"/>
  <c r="Z6114" i="2"/>
  <c r="Z6115" i="2"/>
  <c r="Z6116" i="2"/>
  <c r="Z6117" i="2"/>
  <c r="Z6118" i="2"/>
  <c r="Z6119" i="2"/>
  <c r="Z6120" i="2"/>
  <c r="Z6121" i="2"/>
  <c r="Z6122" i="2"/>
  <c r="Z6123" i="2"/>
  <c r="Z6124" i="2"/>
  <c r="Z6125" i="2"/>
  <c r="Z6126" i="2"/>
  <c r="Z6127" i="2"/>
  <c r="Z6128" i="2"/>
  <c r="Z6129" i="2"/>
  <c r="Z6130" i="2"/>
  <c r="Z6131" i="2"/>
  <c r="Z6132" i="2"/>
  <c r="Z6133" i="2"/>
  <c r="Z6134" i="2"/>
  <c r="Z6135" i="2"/>
  <c r="Z6136" i="2"/>
  <c r="Z6137" i="2"/>
  <c r="Z6138" i="2"/>
  <c r="Z6139" i="2"/>
  <c r="Z6140" i="2"/>
  <c r="Z6141" i="2"/>
  <c r="Z6142" i="2"/>
  <c r="Z6143" i="2"/>
  <c r="Z6144" i="2"/>
  <c r="Z6145" i="2"/>
  <c r="Z6146" i="2"/>
  <c r="Z6147" i="2"/>
  <c r="Z6148" i="2"/>
  <c r="Z6149" i="2"/>
  <c r="Z6150" i="2"/>
  <c r="Z6151" i="2"/>
  <c r="Z6152" i="2"/>
  <c r="Z6153" i="2"/>
  <c r="Z6154" i="2"/>
  <c r="Z6155" i="2"/>
  <c r="Z6156" i="2"/>
  <c r="Z6157" i="2"/>
  <c r="Z6158" i="2"/>
  <c r="Z6159" i="2"/>
  <c r="Z6160" i="2"/>
  <c r="Z6161" i="2"/>
  <c r="Z6162" i="2"/>
  <c r="Z6163" i="2"/>
  <c r="Z6164" i="2"/>
  <c r="Z6165" i="2"/>
  <c r="Z6166" i="2"/>
  <c r="Z6167" i="2"/>
  <c r="Z6168" i="2"/>
  <c r="Z6169" i="2"/>
  <c r="Z6170" i="2"/>
  <c r="Z6171" i="2"/>
  <c r="Z6172" i="2"/>
  <c r="Z6173" i="2"/>
  <c r="Z6174" i="2"/>
  <c r="Z6175" i="2"/>
  <c r="Z6176" i="2"/>
  <c r="Z6177" i="2"/>
  <c r="Z6178" i="2"/>
  <c r="Z6179" i="2"/>
  <c r="Z6180" i="2"/>
  <c r="Z6181" i="2"/>
  <c r="Z6182" i="2"/>
  <c r="Z6183" i="2"/>
  <c r="Z6184" i="2"/>
  <c r="Z6185" i="2"/>
  <c r="Z6186" i="2"/>
  <c r="Z6187" i="2"/>
  <c r="Z6188" i="2"/>
  <c r="Z6189" i="2"/>
  <c r="Z6190" i="2"/>
  <c r="Z6191" i="2"/>
  <c r="Z6192" i="2"/>
  <c r="Z6193" i="2"/>
  <c r="Z6194" i="2"/>
  <c r="Z6195" i="2"/>
  <c r="Z6196" i="2"/>
  <c r="Z6197" i="2"/>
  <c r="Z6198" i="2"/>
  <c r="Z6199" i="2"/>
  <c r="Z6200" i="2"/>
  <c r="Z6201" i="2"/>
  <c r="Z6202" i="2"/>
  <c r="Z6203" i="2"/>
  <c r="Z6204" i="2"/>
  <c r="Z6205" i="2"/>
  <c r="Z6206" i="2"/>
  <c r="Z6207" i="2"/>
  <c r="Z6208" i="2"/>
  <c r="Z6209" i="2"/>
  <c r="Z6210" i="2"/>
  <c r="Z6211" i="2"/>
  <c r="Z6212" i="2"/>
  <c r="Z6213" i="2"/>
  <c r="Z6214" i="2"/>
  <c r="Z6215" i="2"/>
  <c r="Z6216" i="2"/>
  <c r="Z6217" i="2"/>
  <c r="Z6218" i="2"/>
  <c r="Z6219" i="2"/>
  <c r="Z6220" i="2"/>
  <c r="Z6221" i="2"/>
  <c r="Z6222" i="2"/>
  <c r="Z6223" i="2"/>
  <c r="Z6224" i="2"/>
  <c r="Z6225" i="2"/>
  <c r="Z6226" i="2"/>
  <c r="Z6227" i="2"/>
  <c r="Z6228" i="2"/>
  <c r="Z6229" i="2"/>
  <c r="Z6230" i="2"/>
  <c r="Z6231" i="2"/>
  <c r="Z6232" i="2"/>
  <c r="Z6233" i="2"/>
  <c r="Z6234" i="2"/>
  <c r="Z6235" i="2"/>
  <c r="Z6236" i="2"/>
  <c r="Z6237" i="2"/>
  <c r="Z6238" i="2"/>
  <c r="Z6239" i="2"/>
  <c r="Z6240" i="2"/>
  <c r="Z6241" i="2"/>
  <c r="Z6242" i="2"/>
  <c r="Z6243" i="2"/>
  <c r="Z6244" i="2"/>
  <c r="Z6245" i="2"/>
  <c r="Z6246" i="2"/>
  <c r="Z6247" i="2"/>
  <c r="Z6248" i="2"/>
  <c r="Z6249" i="2"/>
  <c r="Z6250" i="2"/>
  <c r="Z6251" i="2"/>
  <c r="Z6252" i="2"/>
  <c r="Z6253" i="2"/>
  <c r="Z6254" i="2"/>
  <c r="Z6255" i="2"/>
  <c r="Z6256" i="2"/>
  <c r="Z6257" i="2"/>
  <c r="Z6258" i="2"/>
  <c r="Z6259" i="2"/>
  <c r="Z6260" i="2"/>
  <c r="Z6261" i="2"/>
  <c r="Z6262" i="2"/>
  <c r="Z6263" i="2"/>
  <c r="Z6264" i="2"/>
  <c r="Z6265" i="2"/>
  <c r="Z6266" i="2"/>
  <c r="Z6267" i="2"/>
  <c r="Z6268" i="2"/>
  <c r="Z6269" i="2"/>
  <c r="Z6270" i="2"/>
  <c r="Z6271" i="2"/>
  <c r="Z6272" i="2"/>
  <c r="Z6273" i="2"/>
  <c r="Z6274" i="2"/>
  <c r="Z6275" i="2"/>
  <c r="Z6276" i="2"/>
  <c r="Z6277" i="2"/>
  <c r="Z6278" i="2"/>
  <c r="Z6279" i="2"/>
  <c r="Z6280" i="2"/>
  <c r="Z6281" i="2"/>
  <c r="Z6282" i="2"/>
  <c r="Z6283" i="2"/>
  <c r="Z6284" i="2"/>
  <c r="Z6285" i="2"/>
  <c r="Z6286" i="2"/>
  <c r="Z6287" i="2"/>
  <c r="Z6288" i="2"/>
  <c r="Z6289" i="2"/>
  <c r="Z6290" i="2"/>
  <c r="Z6291" i="2"/>
  <c r="Z6292" i="2"/>
  <c r="Z6293" i="2"/>
  <c r="Z6294" i="2"/>
  <c r="Z6295" i="2"/>
  <c r="Z6296" i="2"/>
  <c r="Z6297" i="2"/>
  <c r="Z6298" i="2"/>
  <c r="Z6299" i="2"/>
  <c r="Z6300" i="2"/>
  <c r="Z6301" i="2"/>
  <c r="Z6302" i="2"/>
  <c r="Z6303" i="2"/>
  <c r="Z6304" i="2"/>
  <c r="Z6305" i="2"/>
  <c r="Z6306" i="2"/>
  <c r="Z6307" i="2"/>
  <c r="Z6308" i="2"/>
  <c r="Z6309" i="2"/>
  <c r="Z6310" i="2"/>
  <c r="Z6311" i="2"/>
  <c r="Z6312" i="2"/>
  <c r="Z6313" i="2"/>
  <c r="Z6314" i="2"/>
  <c r="Z6315" i="2"/>
  <c r="Z6316" i="2"/>
  <c r="Z6317" i="2"/>
  <c r="Z6318" i="2"/>
  <c r="Z6319" i="2"/>
  <c r="Z6320" i="2"/>
  <c r="Z6321" i="2"/>
  <c r="Z6322" i="2"/>
  <c r="Z6323" i="2"/>
  <c r="Z6324" i="2"/>
  <c r="Z6325" i="2"/>
  <c r="Z6326" i="2"/>
  <c r="Z6327" i="2"/>
  <c r="Z6328" i="2"/>
  <c r="Z6329" i="2"/>
  <c r="Z6330" i="2"/>
  <c r="Z6331" i="2"/>
  <c r="Z6332" i="2"/>
  <c r="Z6333" i="2"/>
  <c r="Z6334" i="2"/>
  <c r="Z6335" i="2"/>
  <c r="Z6336" i="2"/>
  <c r="Z6337" i="2"/>
  <c r="Z6338" i="2"/>
  <c r="Z6339" i="2"/>
  <c r="Z6340" i="2"/>
  <c r="Z6341" i="2"/>
  <c r="Z6342" i="2"/>
  <c r="Z6343" i="2"/>
  <c r="Z6344" i="2"/>
  <c r="Z6345" i="2"/>
  <c r="Z6346" i="2"/>
  <c r="Z6347" i="2"/>
  <c r="Z6348" i="2"/>
  <c r="Z6349" i="2"/>
  <c r="Z6350" i="2"/>
  <c r="Z6351" i="2"/>
  <c r="Z6352" i="2"/>
  <c r="Z6353" i="2"/>
  <c r="Z6354" i="2"/>
  <c r="Z6355" i="2"/>
  <c r="Z6356" i="2"/>
  <c r="Z6357" i="2"/>
  <c r="Z6358" i="2"/>
  <c r="Z6359" i="2"/>
  <c r="Z6360" i="2"/>
  <c r="Z6361" i="2"/>
  <c r="Z6362" i="2"/>
  <c r="Z6363" i="2"/>
  <c r="Z6364" i="2"/>
  <c r="Z6365" i="2"/>
  <c r="Z6366" i="2"/>
  <c r="Z6367" i="2"/>
  <c r="Z6368" i="2"/>
  <c r="Z6369" i="2"/>
  <c r="Z6370" i="2"/>
  <c r="Z6371" i="2"/>
  <c r="Z6372" i="2"/>
  <c r="Z6373" i="2"/>
  <c r="Z6374" i="2"/>
  <c r="Z6375" i="2"/>
  <c r="Z6376" i="2"/>
  <c r="Z6377" i="2"/>
  <c r="Z6378" i="2"/>
  <c r="Z6379" i="2"/>
  <c r="Z6380" i="2"/>
  <c r="Z6381" i="2"/>
  <c r="Z6382" i="2"/>
  <c r="Z6383" i="2"/>
  <c r="Z6384" i="2"/>
  <c r="Z6385" i="2"/>
  <c r="Z6386" i="2"/>
  <c r="Z6387" i="2"/>
  <c r="Z6388" i="2"/>
  <c r="Z6389" i="2"/>
  <c r="Z6390" i="2"/>
  <c r="Z6391" i="2"/>
  <c r="Z6392" i="2"/>
  <c r="Z6393" i="2"/>
  <c r="Z6394" i="2"/>
  <c r="Z6395" i="2"/>
  <c r="Z6396" i="2"/>
  <c r="Z6397" i="2"/>
  <c r="Z6398" i="2"/>
  <c r="Z6399" i="2"/>
  <c r="Z6400" i="2"/>
  <c r="Z6401" i="2"/>
  <c r="Z6402" i="2"/>
  <c r="Z6403" i="2"/>
  <c r="Z6404" i="2"/>
  <c r="Z6405" i="2"/>
  <c r="Z6406" i="2"/>
  <c r="Z6407" i="2"/>
  <c r="Z6408" i="2"/>
  <c r="Z6409" i="2"/>
  <c r="Z6410" i="2"/>
  <c r="Z6411" i="2"/>
  <c r="Z6412" i="2"/>
  <c r="Z6413" i="2"/>
  <c r="Z6414" i="2"/>
  <c r="Z6415" i="2"/>
  <c r="Z6416" i="2"/>
  <c r="Z6417" i="2"/>
  <c r="Z6418" i="2"/>
  <c r="Z6419" i="2"/>
  <c r="Z6420" i="2"/>
  <c r="Z6421" i="2"/>
  <c r="Z6422" i="2"/>
  <c r="Z6423" i="2"/>
  <c r="Z6424" i="2"/>
  <c r="Z6425" i="2"/>
  <c r="Z6426" i="2"/>
  <c r="Z6427" i="2"/>
  <c r="Z6428" i="2"/>
  <c r="Z6429" i="2"/>
  <c r="Z6430" i="2"/>
  <c r="Z6431" i="2"/>
  <c r="Z6432" i="2"/>
  <c r="Z6433" i="2"/>
  <c r="Z6434" i="2"/>
  <c r="Z6435" i="2"/>
  <c r="Z6436" i="2"/>
  <c r="Z6437" i="2"/>
  <c r="Z6438" i="2"/>
  <c r="Z6439" i="2"/>
  <c r="Z6440" i="2"/>
  <c r="Z6441" i="2"/>
  <c r="Z6442" i="2"/>
  <c r="Z6443" i="2"/>
  <c r="Z6444" i="2"/>
  <c r="Z6445" i="2"/>
  <c r="Z6446" i="2"/>
  <c r="Z6447" i="2"/>
  <c r="Z6448" i="2"/>
  <c r="Z6449" i="2"/>
  <c r="Z6450" i="2"/>
  <c r="Z6451" i="2"/>
  <c r="Z6452" i="2"/>
  <c r="Z6453" i="2"/>
  <c r="Z6454" i="2"/>
  <c r="Z6455" i="2"/>
  <c r="Z6456" i="2"/>
  <c r="Z6457" i="2"/>
  <c r="Z6458" i="2"/>
  <c r="Z6459" i="2"/>
  <c r="Z6460" i="2"/>
  <c r="Z6461" i="2"/>
  <c r="Z6462" i="2"/>
  <c r="Z6463" i="2"/>
  <c r="Z6464" i="2"/>
  <c r="Z6465" i="2"/>
  <c r="Z6466" i="2"/>
  <c r="Z6467" i="2"/>
  <c r="Z6468" i="2"/>
  <c r="Z6469" i="2"/>
  <c r="Z6470" i="2"/>
  <c r="Z6471" i="2"/>
  <c r="Z6472" i="2"/>
  <c r="Z6473" i="2"/>
  <c r="Z6474" i="2"/>
  <c r="Z6475" i="2"/>
  <c r="Z6476" i="2"/>
  <c r="Z6477" i="2"/>
  <c r="Z6478" i="2"/>
  <c r="Z6479" i="2"/>
  <c r="Z6480" i="2"/>
  <c r="Z6481" i="2"/>
  <c r="Z6482" i="2"/>
  <c r="Z6483" i="2"/>
  <c r="Z6484" i="2"/>
  <c r="Z6485" i="2"/>
  <c r="Z6486" i="2"/>
  <c r="Z6487" i="2"/>
  <c r="Z6488" i="2"/>
  <c r="Z6489" i="2"/>
  <c r="Z6490" i="2"/>
  <c r="Z6491" i="2"/>
  <c r="Z6492" i="2"/>
  <c r="Z6493" i="2"/>
  <c r="Z6494" i="2"/>
  <c r="Z6495" i="2"/>
  <c r="Z6496" i="2"/>
  <c r="Z6497" i="2"/>
  <c r="Z6498" i="2"/>
  <c r="Z6499" i="2"/>
  <c r="Z6500" i="2"/>
  <c r="Z6501" i="2"/>
  <c r="Z6502" i="2"/>
  <c r="Z6503" i="2"/>
  <c r="Z6504" i="2"/>
  <c r="Z6505" i="2"/>
  <c r="Z6506" i="2"/>
  <c r="Z6507" i="2"/>
  <c r="Z6508" i="2"/>
  <c r="Z6509" i="2"/>
  <c r="Z6510" i="2"/>
  <c r="Z6511" i="2"/>
  <c r="Z6512" i="2"/>
  <c r="Z6513" i="2"/>
  <c r="Z6514" i="2"/>
  <c r="Z6515" i="2"/>
  <c r="Z6516" i="2"/>
  <c r="Z6517" i="2"/>
  <c r="Z6518" i="2"/>
  <c r="Z6519" i="2"/>
  <c r="Z6520" i="2"/>
  <c r="Z6521" i="2"/>
  <c r="Z6522" i="2"/>
  <c r="Z6523" i="2"/>
  <c r="Z6524" i="2"/>
  <c r="Z6525" i="2"/>
  <c r="Z6526" i="2"/>
  <c r="Z6527" i="2"/>
  <c r="Z6528" i="2"/>
  <c r="Z6529" i="2"/>
  <c r="Z6530" i="2"/>
  <c r="Z6531" i="2"/>
  <c r="Z6532" i="2"/>
  <c r="Z6533" i="2"/>
  <c r="Z6534" i="2"/>
  <c r="Z6535" i="2"/>
  <c r="Z6536" i="2"/>
  <c r="Z6537" i="2"/>
  <c r="Z6538" i="2"/>
  <c r="Z6539" i="2"/>
  <c r="Z6540" i="2"/>
  <c r="Z6541" i="2"/>
  <c r="Z6542" i="2"/>
  <c r="Z6543" i="2"/>
  <c r="Z6544" i="2"/>
  <c r="Z6545" i="2"/>
  <c r="Z6546" i="2"/>
  <c r="Z6547" i="2"/>
  <c r="Z6548" i="2"/>
  <c r="Z6549" i="2"/>
  <c r="Z6550" i="2"/>
  <c r="Z6551" i="2"/>
  <c r="Z6552" i="2"/>
  <c r="Z6553" i="2"/>
  <c r="Z6554" i="2"/>
  <c r="Z6555" i="2"/>
  <c r="Z6556" i="2"/>
  <c r="Z6557" i="2"/>
  <c r="Z6558" i="2"/>
  <c r="Z6559" i="2"/>
  <c r="Z6560" i="2"/>
  <c r="Z6561" i="2"/>
  <c r="Z6562" i="2"/>
  <c r="Z6563" i="2"/>
  <c r="Z6564" i="2"/>
  <c r="Z6565" i="2"/>
  <c r="Z6566" i="2"/>
  <c r="Z6567" i="2"/>
  <c r="Z6568" i="2"/>
  <c r="Z6569" i="2"/>
  <c r="Z6570" i="2"/>
  <c r="Z6571" i="2"/>
  <c r="Z6572" i="2"/>
  <c r="Z6573" i="2"/>
  <c r="Z6574" i="2"/>
  <c r="Z6575" i="2"/>
  <c r="Z6576" i="2"/>
  <c r="Z6577" i="2"/>
  <c r="Z6578" i="2"/>
  <c r="Z6579" i="2"/>
  <c r="Z6580" i="2"/>
  <c r="Z6581" i="2"/>
  <c r="Z6582" i="2"/>
  <c r="Z6583" i="2"/>
  <c r="Z6584" i="2"/>
  <c r="Z6585" i="2"/>
  <c r="Z6586" i="2"/>
  <c r="Z6587" i="2"/>
  <c r="Z6588" i="2"/>
  <c r="Z6589" i="2"/>
  <c r="Z6590" i="2"/>
  <c r="Z6591" i="2"/>
  <c r="Z6592" i="2"/>
  <c r="Z6593" i="2"/>
  <c r="Z6594" i="2"/>
  <c r="Z6595" i="2"/>
  <c r="Z6596" i="2"/>
  <c r="Z6597" i="2"/>
  <c r="Z6598" i="2"/>
  <c r="Z6599" i="2"/>
  <c r="Z6600" i="2"/>
  <c r="Z6601" i="2"/>
  <c r="Z6602" i="2"/>
  <c r="Z6603" i="2"/>
  <c r="Z6604" i="2"/>
  <c r="Z6605" i="2"/>
  <c r="Z6606" i="2"/>
  <c r="Z6607" i="2"/>
  <c r="Z6608" i="2"/>
  <c r="Z6609" i="2"/>
  <c r="Z6610" i="2"/>
  <c r="Z6611" i="2"/>
  <c r="Z6612" i="2"/>
  <c r="Z6613" i="2"/>
  <c r="Z6614" i="2"/>
  <c r="Z6615" i="2"/>
  <c r="Z6616" i="2"/>
  <c r="Z6617" i="2"/>
  <c r="Z6618" i="2"/>
  <c r="Z6619" i="2"/>
  <c r="Z6620" i="2"/>
  <c r="Z6621" i="2"/>
  <c r="Z6622" i="2"/>
  <c r="Z6623" i="2"/>
  <c r="Z6624" i="2"/>
  <c r="Z6625" i="2"/>
  <c r="Z6626" i="2"/>
  <c r="Z6627" i="2"/>
  <c r="Z6628" i="2"/>
  <c r="Z6629" i="2"/>
  <c r="Z6630" i="2"/>
  <c r="Z6631" i="2"/>
  <c r="Z6632" i="2"/>
  <c r="Z6633" i="2"/>
  <c r="Z6634" i="2"/>
  <c r="Z6635" i="2"/>
  <c r="Z6636" i="2"/>
  <c r="Z6637" i="2"/>
  <c r="Z6638" i="2"/>
  <c r="Z6639" i="2"/>
  <c r="Z6640" i="2"/>
  <c r="Z6641" i="2"/>
  <c r="Z6642" i="2"/>
  <c r="Z6643" i="2"/>
  <c r="Z6644" i="2"/>
  <c r="Z6645" i="2"/>
  <c r="Z6646" i="2"/>
  <c r="Z6647" i="2"/>
  <c r="Z6648" i="2"/>
  <c r="Z6649" i="2"/>
  <c r="Z6650" i="2"/>
  <c r="Z6651" i="2"/>
  <c r="Z6652" i="2"/>
  <c r="Z6653" i="2"/>
  <c r="Z6654" i="2"/>
  <c r="Z6655" i="2"/>
  <c r="Z6656" i="2"/>
  <c r="Z6657" i="2"/>
  <c r="Z6658" i="2"/>
  <c r="Z6659" i="2"/>
  <c r="Z6660" i="2"/>
  <c r="Z6661" i="2"/>
  <c r="Z6662" i="2"/>
  <c r="Z6663" i="2"/>
  <c r="Z6664" i="2"/>
  <c r="Z6665" i="2"/>
  <c r="Z6666" i="2"/>
  <c r="Z6667" i="2"/>
  <c r="Z6668" i="2"/>
  <c r="Z6669" i="2"/>
  <c r="Z6670" i="2"/>
  <c r="Z6671" i="2"/>
  <c r="Z6672" i="2"/>
  <c r="Z6673" i="2"/>
  <c r="Z6674" i="2"/>
  <c r="Z6675" i="2"/>
  <c r="Z6676" i="2"/>
  <c r="Z6677" i="2"/>
  <c r="Z6678" i="2"/>
  <c r="Z6679" i="2"/>
  <c r="Z6680" i="2"/>
  <c r="Z6681" i="2"/>
  <c r="Z6682" i="2"/>
  <c r="Z6683" i="2"/>
  <c r="Z6684" i="2"/>
  <c r="Z6685" i="2"/>
  <c r="Z6686" i="2"/>
  <c r="Z6687" i="2"/>
  <c r="Z6688" i="2"/>
  <c r="Z6689" i="2"/>
  <c r="Z6690" i="2"/>
  <c r="Z6691" i="2"/>
  <c r="Z6692" i="2"/>
  <c r="Z6693" i="2"/>
  <c r="Z6694" i="2"/>
  <c r="Z6695" i="2"/>
  <c r="Z6696" i="2"/>
  <c r="Z6697" i="2"/>
  <c r="Z6698" i="2"/>
  <c r="Z6699" i="2"/>
  <c r="Z6700" i="2"/>
  <c r="Z6701" i="2"/>
  <c r="Z6702" i="2"/>
  <c r="Z6703" i="2"/>
  <c r="Z6704" i="2"/>
  <c r="Z6705" i="2"/>
  <c r="Z6706" i="2"/>
  <c r="Z6707" i="2"/>
  <c r="Z6708" i="2"/>
  <c r="Z6709" i="2"/>
  <c r="Z6710" i="2"/>
  <c r="Z6711" i="2"/>
  <c r="Z6712" i="2"/>
  <c r="Z6713" i="2"/>
  <c r="Z6714" i="2"/>
  <c r="Z6715" i="2"/>
  <c r="Z6716" i="2"/>
  <c r="Z6717" i="2"/>
  <c r="Z6718" i="2"/>
  <c r="Z6719" i="2"/>
  <c r="Z6720" i="2"/>
  <c r="Z6721" i="2"/>
  <c r="Z6722" i="2"/>
  <c r="Z6723" i="2"/>
  <c r="Z6724" i="2"/>
  <c r="Z6725" i="2"/>
  <c r="Z6726" i="2"/>
  <c r="Z6727" i="2"/>
  <c r="Z6728" i="2"/>
  <c r="Z6729" i="2"/>
  <c r="Z6730" i="2"/>
  <c r="Z6731" i="2"/>
  <c r="Z6732" i="2"/>
  <c r="Z6733" i="2"/>
  <c r="Z6734" i="2"/>
  <c r="Z6735" i="2"/>
  <c r="Z6736" i="2"/>
  <c r="Z6737" i="2"/>
  <c r="Z6738" i="2"/>
  <c r="Z6739" i="2"/>
  <c r="Z6740" i="2"/>
  <c r="Z6741" i="2"/>
  <c r="Z6742" i="2"/>
  <c r="Z6743" i="2"/>
  <c r="Z6744" i="2"/>
  <c r="Z6745" i="2"/>
  <c r="Z6746" i="2"/>
  <c r="Z6747" i="2"/>
  <c r="Z6748" i="2"/>
  <c r="Z6749" i="2"/>
  <c r="Z6750" i="2"/>
  <c r="Z6751" i="2"/>
  <c r="Z6752" i="2"/>
  <c r="Z6753" i="2"/>
  <c r="Z6754" i="2"/>
  <c r="Z6755" i="2"/>
  <c r="Z6756" i="2"/>
  <c r="Z6757" i="2"/>
  <c r="Z6758" i="2"/>
  <c r="Z6759" i="2"/>
  <c r="Z6760" i="2"/>
  <c r="Z6761" i="2"/>
  <c r="Z6762" i="2"/>
  <c r="Z6763" i="2"/>
  <c r="Z6764" i="2"/>
  <c r="Z6765" i="2"/>
  <c r="Z6766" i="2"/>
  <c r="Z6767" i="2"/>
  <c r="Z6768" i="2"/>
  <c r="Z6769" i="2"/>
  <c r="Z6770" i="2"/>
  <c r="Z6771" i="2"/>
  <c r="Z6772" i="2"/>
  <c r="Z6773" i="2"/>
  <c r="Z6774" i="2"/>
  <c r="Z6775" i="2"/>
  <c r="Z6776" i="2"/>
  <c r="Z6777" i="2"/>
  <c r="Z6778" i="2"/>
  <c r="Z6779" i="2"/>
  <c r="Z6780" i="2"/>
  <c r="Z6781" i="2"/>
  <c r="Z6782" i="2"/>
  <c r="Z6783" i="2"/>
  <c r="Z6784" i="2"/>
  <c r="Z6785" i="2"/>
  <c r="Z6786" i="2"/>
  <c r="Z6787" i="2"/>
  <c r="Z6788" i="2"/>
  <c r="Z6789" i="2"/>
  <c r="Z6790" i="2"/>
  <c r="Z6791" i="2"/>
  <c r="Z6792" i="2"/>
  <c r="Z6793" i="2"/>
  <c r="Z6794" i="2"/>
  <c r="Z6795" i="2"/>
  <c r="Z6796" i="2"/>
  <c r="Z6797" i="2"/>
  <c r="Z6798" i="2"/>
  <c r="Z6799" i="2"/>
  <c r="Z6800" i="2"/>
  <c r="Z6801" i="2"/>
  <c r="Z6802" i="2"/>
  <c r="Z6803" i="2"/>
  <c r="Z6804" i="2"/>
  <c r="Z6805" i="2"/>
  <c r="Z6806" i="2"/>
  <c r="Z6807" i="2"/>
  <c r="Z6808" i="2"/>
  <c r="Z6809" i="2"/>
  <c r="Z6810" i="2"/>
  <c r="Z6811" i="2"/>
  <c r="Z6812" i="2"/>
  <c r="Z6813" i="2"/>
  <c r="Z6814" i="2"/>
  <c r="Z6815" i="2"/>
  <c r="Z6816" i="2"/>
  <c r="Z6817" i="2"/>
  <c r="Z6818" i="2"/>
  <c r="Z6819" i="2"/>
  <c r="Z6820" i="2"/>
  <c r="Z6821" i="2"/>
  <c r="Z6822" i="2"/>
  <c r="Z6823" i="2"/>
  <c r="Z6824" i="2"/>
  <c r="Z6825" i="2"/>
  <c r="Z6826" i="2"/>
  <c r="Z6827" i="2"/>
  <c r="Z6828" i="2"/>
  <c r="Z6829" i="2"/>
  <c r="Z6830" i="2"/>
  <c r="Z6831" i="2"/>
  <c r="Z6832" i="2"/>
  <c r="Z6833" i="2"/>
  <c r="Z6834" i="2"/>
  <c r="Z6835" i="2"/>
  <c r="Z6836" i="2"/>
  <c r="Z6837" i="2"/>
  <c r="Z6838" i="2"/>
  <c r="Z6839" i="2"/>
  <c r="Z6840" i="2"/>
  <c r="Z6841" i="2"/>
  <c r="Z6842" i="2"/>
  <c r="Z6843" i="2"/>
  <c r="Z6844" i="2"/>
  <c r="Z6845" i="2"/>
  <c r="Z6846" i="2"/>
  <c r="Z6847" i="2"/>
  <c r="Z6848" i="2"/>
  <c r="Z6849" i="2"/>
  <c r="Z6850" i="2"/>
  <c r="Z6851" i="2"/>
  <c r="Z6852" i="2"/>
  <c r="Z6853" i="2"/>
  <c r="Z6854" i="2"/>
  <c r="Z6855" i="2"/>
  <c r="Z6856" i="2"/>
  <c r="Z6857" i="2"/>
  <c r="Z6858" i="2"/>
  <c r="Z6859" i="2"/>
  <c r="Z6860" i="2"/>
  <c r="Z6861" i="2"/>
  <c r="Z6862" i="2"/>
  <c r="Z6863" i="2"/>
  <c r="Z6864" i="2"/>
  <c r="Z6865" i="2"/>
  <c r="Z6866" i="2"/>
  <c r="Z6867" i="2"/>
  <c r="Z6868" i="2"/>
  <c r="Z6869" i="2"/>
  <c r="Z6870" i="2"/>
  <c r="Z6871" i="2"/>
  <c r="Z6872" i="2"/>
  <c r="Z6873" i="2"/>
  <c r="Z6874" i="2"/>
  <c r="Z6875" i="2"/>
  <c r="Z6876" i="2"/>
  <c r="Z6877" i="2"/>
  <c r="Z6878" i="2"/>
  <c r="Z6879" i="2"/>
  <c r="Z6880" i="2"/>
  <c r="Z6881" i="2"/>
  <c r="Z6882" i="2"/>
  <c r="Z6883" i="2"/>
  <c r="Z6884" i="2"/>
  <c r="Z6885" i="2"/>
  <c r="Z6886" i="2"/>
  <c r="Z6887" i="2"/>
  <c r="Z6888" i="2"/>
  <c r="Z6889" i="2"/>
  <c r="Z6890" i="2"/>
  <c r="Z6891" i="2"/>
  <c r="Z6892" i="2"/>
  <c r="Z6893" i="2"/>
  <c r="Z6894" i="2"/>
  <c r="Z6895" i="2"/>
  <c r="Z6896" i="2"/>
  <c r="Z6897" i="2"/>
  <c r="Z6898" i="2"/>
  <c r="Z6899" i="2"/>
  <c r="Z6900" i="2"/>
  <c r="Z6901" i="2"/>
  <c r="Z6902" i="2"/>
  <c r="Z6903" i="2"/>
  <c r="Z6904" i="2"/>
  <c r="Z6905" i="2"/>
  <c r="Z6906" i="2"/>
  <c r="Z6907" i="2"/>
  <c r="Z6908" i="2"/>
  <c r="Z6909" i="2"/>
  <c r="Z6910" i="2"/>
  <c r="Z6911" i="2"/>
  <c r="Z6912" i="2"/>
  <c r="Z6913" i="2"/>
  <c r="Z6914" i="2"/>
  <c r="Z6915" i="2"/>
  <c r="Z6916" i="2"/>
  <c r="Z6917" i="2"/>
  <c r="Z6918" i="2"/>
  <c r="Z6919" i="2"/>
  <c r="Z6920" i="2"/>
  <c r="Z6921" i="2"/>
  <c r="Z6922" i="2"/>
  <c r="Z6923" i="2"/>
  <c r="Z6924" i="2"/>
  <c r="Z6925" i="2"/>
  <c r="Z6926" i="2"/>
  <c r="Z6927" i="2"/>
  <c r="Z6928" i="2"/>
  <c r="Z6929" i="2"/>
  <c r="Z6930" i="2"/>
  <c r="Z6931" i="2"/>
  <c r="Z6932" i="2"/>
  <c r="Z6933" i="2"/>
  <c r="Z6934" i="2"/>
  <c r="Z6935" i="2"/>
  <c r="Z6936" i="2"/>
  <c r="Z6937" i="2"/>
  <c r="Z6938" i="2"/>
  <c r="Z6939" i="2"/>
  <c r="Z6940" i="2"/>
  <c r="Z6941" i="2"/>
  <c r="Z6942" i="2"/>
  <c r="Z6943" i="2"/>
  <c r="Z6944" i="2"/>
  <c r="Z6945" i="2"/>
  <c r="Z6946" i="2"/>
  <c r="Z6947" i="2"/>
  <c r="Z6948" i="2"/>
  <c r="Z6949" i="2"/>
  <c r="Z6950" i="2"/>
  <c r="Z6951" i="2"/>
  <c r="Z6952" i="2"/>
  <c r="Z6953" i="2"/>
  <c r="Z6954" i="2"/>
  <c r="Z6955" i="2"/>
  <c r="Z6956" i="2"/>
  <c r="Z6957" i="2"/>
  <c r="Z6958" i="2"/>
  <c r="Z6959" i="2"/>
  <c r="Z6960" i="2"/>
  <c r="Z6961" i="2"/>
  <c r="Z6962" i="2"/>
  <c r="Z6963" i="2"/>
  <c r="Z6964" i="2"/>
  <c r="Z6965" i="2"/>
  <c r="Z6966" i="2"/>
  <c r="Z6967" i="2"/>
  <c r="Z6968" i="2"/>
  <c r="Z6969" i="2"/>
  <c r="Z6970" i="2"/>
  <c r="Z6971" i="2"/>
  <c r="Z6972" i="2"/>
  <c r="Z6973" i="2"/>
  <c r="Z6974" i="2"/>
  <c r="Z6975" i="2"/>
  <c r="Z6976" i="2"/>
  <c r="Z6977" i="2"/>
  <c r="Z6978" i="2"/>
  <c r="Z6979" i="2"/>
  <c r="Z6980" i="2"/>
  <c r="Z6981" i="2"/>
  <c r="Z6982" i="2"/>
  <c r="Z6983" i="2"/>
  <c r="Z6984" i="2"/>
  <c r="Z6985" i="2"/>
  <c r="Z6986" i="2"/>
  <c r="Z6987" i="2"/>
  <c r="Z6988" i="2"/>
  <c r="Z6989" i="2"/>
  <c r="Z6990" i="2"/>
  <c r="Z6991" i="2"/>
  <c r="Z6992" i="2"/>
  <c r="Z6993" i="2"/>
  <c r="Z6994" i="2"/>
  <c r="Z6995" i="2"/>
  <c r="Z6996" i="2"/>
  <c r="Z6997" i="2"/>
  <c r="Z6998" i="2"/>
  <c r="Z6999" i="2"/>
  <c r="Z7000" i="2"/>
  <c r="Z7001" i="2"/>
  <c r="Z7002" i="2"/>
  <c r="Z7003" i="2"/>
  <c r="Z7004" i="2"/>
  <c r="Z7005" i="2"/>
  <c r="Z7006" i="2"/>
  <c r="Z7007" i="2"/>
  <c r="Z7008" i="2"/>
  <c r="Z7009" i="2"/>
  <c r="Z7010" i="2"/>
  <c r="Z7011" i="2"/>
  <c r="Z7012" i="2"/>
  <c r="Z7013" i="2"/>
  <c r="Z7014" i="2"/>
  <c r="Z7015" i="2"/>
  <c r="Z7016" i="2"/>
  <c r="Z7017" i="2"/>
  <c r="Z7018" i="2"/>
  <c r="Z7019" i="2"/>
  <c r="Z7020" i="2"/>
  <c r="Z7021" i="2"/>
  <c r="Z7022" i="2"/>
  <c r="Z7023" i="2"/>
  <c r="Z7024" i="2"/>
  <c r="Z7025" i="2"/>
  <c r="Z7026" i="2"/>
  <c r="Z7027" i="2"/>
  <c r="Z7028" i="2"/>
  <c r="Z7029" i="2"/>
  <c r="Z7030" i="2"/>
  <c r="Z7031" i="2"/>
  <c r="Z7032" i="2"/>
  <c r="Z7033" i="2"/>
  <c r="Z7034" i="2"/>
  <c r="Z7035" i="2"/>
  <c r="Z7036" i="2"/>
  <c r="Z7037" i="2"/>
  <c r="Z7038" i="2"/>
  <c r="Z7039" i="2"/>
  <c r="Z7040" i="2"/>
  <c r="Z7041" i="2"/>
  <c r="Z7042" i="2"/>
  <c r="Z7043" i="2"/>
  <c r="Z7044" i="2"/>
  <c r="Z7045" i="2"/>
  <c r="Z7046" i="2"/>
  <c r="Z7047" i="2"/>
  <c r="Z7048" i="2"/>
  <c r="Z7049" i="2"/>
  <c r="Z7050" i="2"/>
  <c r="Z7051" i="2"/>
  <c r="Z7052" i="2"/>
  <c r="Z7053" i="2"/>
  <c r="Z7054" i="2"/>
  <c r="Z7055" i="2"/>
  <c r="Z7056" i="2"/>
  <c r="Z7057" i="2"/>
  <c r="Z7058" i="2"/>
  <c r="Z7059" i="2"/>
  <c r="Z7060" i="2"/>
  <c r="Z7061" i="2"/>
  <c r="Z7062" i="2"/>
  <c r="Z7063" i="2"/>
  <c r="Z7064" i="2"/>
  <c r="Z7065" i="2"/>
  <c r="Z7066" i="2"/>
  <c r="Z7067" i="2"/>
  <c r="Z7068" i="2"/>
  <c r="Z7069" i="2"/>
  <c r="Z7070" i="2"/>
  <c r="Z7071" i="2"/>
  <c r="Z7072" i="2"/>
  <c r="Z7073" i="2"/>
  <c r="Z7074" i="2"/>
  <c r="Z7075" i="2"/>
  <c r="Z7076" i="2"/>
  <c r="Z7077" i="2"/>
  <c r="Z7078" i="2"/>
  <c r="Z7079" i="2"/>
  <c r="Z7080" i="2"/>
  <c r="Z7081" i="2"/>
  <c r="Z7082" i="2"/>
  <c r="Z7083" i="2"/>
  <c r="Z7084" i="2"/>
  <c r="Z7085" i="2"/>
  <c r="Z7086" i="2"/>
  <c r="Z7087" i="2"/>
  <c r="Z7088" i="2"/>
  <c r="Z7089" i="2"/>
  <c r="Z7090" i="2"/>
  <c r="Z7091" i="2"/>
  <c r="Z7092" i="2"/>
  <c r="Z7093" i="2"/>
  <c r="Z7094" i="2"/>
  <c r="Z7095" i="2"/>
  <c r="Z7096" i="2"/>
  <c r="Z7097" i="2"/>
  <c r="Z7098" i="2"/>
  <c r="Z7099" i="2"/>
  <c r="Z7100" i="2"/>
  <c r="Z7101" i="2"/>
  <c r="Z7102" i="2"/>
  <c r="Z7103" i="2"/>
  <c r="Z7104" i="2"/>
  <c r="Z7105" i="2"/>
  <c r="Z7106" i="2"/>
  <c r="Z7107" i="2"/>
  <c r="Z7108" i="2"/>
  <c r="Z7109" i="2"/>
  <c r="Z7110" i="2"/>
  <c r="Z7111" i="2"/>
  <c r="Z7112" i="2"/>
  <c r="Z7113" i="2"/>
  <c r="Z7114" i="2"/>
  <c r="Z7115" i="2"/>
  <c r="Z7116" i="2"/>
  <c r="Z7117" i="2"/>
  <c r="Z7118" i="2"/>
  <c r="Z7119" i="2"/>
  <c r="Z7120" i="2"/>
  <c r="Z7121" i="2"/>
  <c r="Z7122" i="2"/>
  <c r="Z7123" i="2"/>
  <c r="Z7124" i="2"/>
  <c r="Z7125" i="2"/>
  <c r="Z7126" i="2"/>
  <c r="Z7127" i="2"/>
  <c r="Z7128" i="2"/>
  <c r="Z7129" i="2"/>
  <c r="Z7130" i="2"/>
  <c r="Z7131" i="2"/>
  <c r="Z7132" i="2"/>
  <c r="Z7133" i="2"/>
  <c r="Z7134" i="2"/>
  <c r="Z7135" i="2"/>
  <c r="Z7136" i="2"/>
  <c r="Z7137" i="2"/>
  <c r="Z7138" i="2"/>
  <c r="Z7139" i="2"/>
  <c r="Z7140" i="2"/>
  <c r="Z7141" i="2"/>
  <c r="Z7142" i="2"/>
  <c r="Z7143" i="2"/>
  <c r="Z7144" i="2"/>
  <c r="Z7145" i="2"/>
  <c r="Z7146" i="2"/>
  <c r="Z7147" i="2"/>
  <c r="Z7148" i="2"/>
  <c r="Z7149" i="2"/>
  <c r="Z7150" i="2"/>
  <c r="Z7151" i="2"/>
  <c r="Z7152" i="2"/>
  <c r="Z7153" i="2"/>
  <c r="Z7154" i="2"/>
  <c r="Z7155" i="2"/>
  <c r="Z7156" i="2"/>
  <c r="Z7157" i="2"/>
  <c r="Z7158" i="2"/>
  <c r="Z7159" i="2"/>
  <c r="Z7160" i="2"/>
  <c r="Z7161" i="2"/>
  <c r="Z7162" i="2"/>
  <c r="Z7163" i="2"/>
  <c r="Z7164" i="2"/>
  <c r="Z7165" i="2"/>
  <c r="Z7166" i="2"/>
  <c r="Z7167" i="2"/>
  <c r="Z7168" i="2"/>
  <c r="Z7169" i="2"/>
  <c r="Z7170" i="2"/>
  <c r="Z7171" i="2"/>
  <c r="Z7172" i="2"/>
  <c r="Z7173" i="2"/>
  <c r="Z7174" i="2"/>
  <c r="Z7175" i="2"/>
  <c r="Z7176" i="2"/>
  <c r="Z7177" i="2"/>
  <c r="Z7178" i="2"/>
  <c r="Z7179" i="2"/>
  <c r="Z7180" i="2"/>
  <c r="Z7181" i="2"/>
  <c r="Z7182" i="2"/>
  <c r="Z7183" i="2"/>
  <c r="Z7184" i="2"/>
  <c r="Z7185" i="2"/>
  <c r="Z7186" i="2"/>
  <c r="Z7187" i="2"/>
  <c r="Z7188" i="2"/>
  <c r="Z7189" i="2"/>
  <c r="Z7190" i="2"/>
  <c r="Z7191" i="2"/>
  <c r="Z7192" i="2"/>
  <c r="Z7193" i="2"/>
  <c r="Z7194" i="2"/>
  <c r="Z7195" i="2"/>
  <c r="Z7196" i="2"/>
  <c r="Z7197" i="2"/>
  <c r="Z7198" i="2"/>
  <c r="Z7199" i="2"/>
  <c r="Z7200" i="2"/>
  <c r="Z7201" i="2"/>
  <c r="Z7202" i="2"/>
  <c r="Z7203" i="2"/>
  <c r="Z7204" i="2"/>
  <c r="Z7205" i="2"/>
  <c r="Z7206" i="2"/>
  <c r="Z7207" i="2"/>
  <c r="Z7208" i="2"/>
  <c r="Z7209" i="2"/>
  <c r="Z7210" i="2"/>
  <c r="Z7211" i="2"/>
  <c r="Z7212" i="2"/>
  <c r="Z7213" i="2"/>
  <c r="Z7214" i="2"/>
  <c r="Z7215" i="2"/>
  <c r="Z7216" i="2"/>
  <c r="Z7217" i="2"/>
  <c r="Z7218" i="2"/>
  <c r="Z7219" i="2"/>
  <c r="Z7220" i="2"/>
  <c r="Z7221" i="2"/>
  <c r="Z7222" i="2"/>
  <c r="Z7223" i="2"/>
  <c r="Z7224" i="2"/>
  <c r="Z7225" i="2"/>
  <c r="Z7226" i="2"/>
  <c r="Z7227" i="2"/>
  <c r="Z7228" i="2"/>
  <c r="Z7229" i="2"/>
  <c r="Z7230" i="2"/>
  <c r="Z7231" i="2"/>
  <c r="Z7232" i="2"/>
  <c r="Z7233" i="2"/>
  <c r="Z7234" i="2"/>
  <c r="Z7235" i="2"/>
  <c r="Z7236" i="2"/>
  <c r="Z7237" i="2"/>
  <c r="Z7238" i="2"/>
  <c r="Z7239" i="2"/>
  <c r="Z7240" i="2"/>
  <c r="Z7241" i="2"/>
  <c r="Z7242" i="2"/>
  <c r="Z7243" i="2"/>
  <c r="Z7244" i="2"/>
  <c r="Z7245" i="2"/>
  <c r="Z7246" i="2"/>
  <c r="Z7247" i="2"/>
  <c r="Z7248" i="2"/>
  <c r="Z7249" i="2"/>
  <c r="Z7250" i="2"/>
  <c r="Z7251" i="2"/>
  <c r="Z7252" i="2"/>
  <c r="Z7253" i="2"/>
  <c r="Z7254" i="2"/>
  <c r="Z7255" i="2"/>
  <c r="Z7256" i="2"/>
  <c r="Z7257" i="2"/>
  <c r="Z7258" i="2"/>
  <c r="Z7259" i="2"/>
  <c r="Z7260" i="2"/>
  <c r="Z7261" i="2"/>
  <c r="Z7262" i="2"/>
  <c r="Z7263" i="2"/>
  <c r="Z7264" i="2"/>
  <c r="Z7265" i="2"/>
  <c r="Z7266" i="2"/>
  <c r="Z7267" i="2"/>
  <c r="Z7268" i="2"/>
  <c r="Z7269" i="2"/>
  <c r="Z7270" i="2"/>
  <c r="Z7271" i="2"/>
  <c r="Z7272" i="2"/>
  <c r="Z7273" i="2"/>
  <c r="Z7274" i="2"/>
  <c r="Z7275" i="2"/>
  <c r="Z7276" i="2"/>
  <c r="Z7277" i="2"/>
  <c r="Z7278" i="2"/>
  <c r="Z7279" i="2"/>
  <c r="Z7280" i="2"/>
  <c r="Z7281" i="2"/>
  <c r="Z7282" i="2"/>
  <c r="Z7283" i="2"/>
  <c r="Z7284" i="2"/>
  <c r="Z7285" i="2"/>
  <c r="Z7286" i="2"/>
  <c r="Z7287" i="2"/>
  <c r="Z7288" i="2"/>
  <c r="Z7289" i="2"/>
  <c r="Z7290" i="2"/>
  <c r="Z7291" i="2"/>
  <c r="Z7292" i="2"/>
  <c r="Z7293" i="2"/>
  <c r="Z7294" i="2"/>
  <c r="Z7295" i="2"/>
  <c r="Z7296" i="2"/>
  <c r="Z7297" i="2"/>
  <c r="Z7298" i="2"/>
  <c r="Z7299" i="2"/>
  <c r="Z7300" i="2"/>
  <c r="Z7301" i="2"/>
  <c r="Z7302" i="2"/>
  <c r="Z7303" i="2"/>
  <c r="Z7304" i="2"/>
  <c r="Z7305" i="2"/>
  <c r="Z7306" i="2"/>
  <c r="Z7307" i="2"/>
  <c r="Z7308" i="2"/>
  <c r="Z7309" i="2"/>
  <c r="Z7310" i="2"/>
  <c r="Z7311" i="2"/>
  <c r="Z7312" i="2"/>
  <c r="Z7313" i="2"/>
  <c r="Z7314" i="2"/>
  <c r="Z7315" i="2"/>
  <c r="Z7316" i="2"/>
  <c r="Z7317" i="2"/>
  <c r="Z7318" i="2"/>
  <c r="Z7319" i="2"/>
  <c r="Z7320" i="2"/>
  <c r="Z7321" i="2"/>
  <c r="Z7322" i="2"/>
  <c r="Z7323" i="2"/>
  <c r="Z7324" i="2"/>
  <c r="Z7325" i="2"/>
  <c r="Z7326" i="2"/>
  <c r="Z7327" i="2"/>
  <c r="Z7328" i="2"/>
  <c r="Z7329" i="2"/>
  <c r="Z7330" i="2"/>
  <c r="Z7331" i="2"/>
  <c r="Z7332" i="2"/>
  <c r="Z7333" i="2"/>
  <c r="Z7334" i="2"/>
  <c r="Z7335" i="2"/>
  <c r="Z7336" i="2"/>
  <c r="Z7337" i="2"/>
  <c r="Z7338" i="2"/>
  <c r="Z7339" i="2"/>
  <c r="Z7340" i="2"/>
  <c r="Z7341" i="2"/>
  <c r="Z7342" i="2"/>
  <c r="Z7343" i="2"/>
  <c r="Z7344" i="2"/>
  <c r="Z7345" i="2"/>
  <c r="Z7346" i="2"/>
  <c r="Z7347" i="2"/>
  <c r="Z7348" i="2"/>
  <c r="Z7349" i="2"/>
  <c r="Z7350" i="2"/>
  <c r="Z7351" i="2"/>
  <c r="Z7352" i="2"/>
  <c r="Z7353" i="2"/>
  <c r="Z7354" i="2"/>
  <c r="Z7355" i="2"/>
  <c r="Z7356" i="2"/>
  <c r="Z7357" i="2"/>
  <c r="Z7358" i="2"/>
  <c r="Z7359" i="2"/>
  <c r="Z7360" i="2"/>
  <c r="Z7361" i="2"/>
  <c r="Z7362" i="2"/>
  <c r="Z7363" i="2"/>
  <c r="Z7364" i="2"/>
  <c r="Z7365" i="2"/>
  <c r="Z7366" i="2"/>
  <c r="Z7367" i="2"/>
  <c r="Z7368" i="2"/>
  <c r="Z7369" i="2"/>
  <c r="Z7370" i="2"/>
  <c r="Z7371" i="2"/>
  <c r="Z7372" i="2"/>
  <c r="Z7373" i="2"/>
  <c r="Z7374" i="2"/>
  <c r="Z7375" i="2"/>
  <c r="Z7376" i="2"/>
  <c r="Z7377" i="2"/>
  <c r="Z7378" i="2"/>
  <c r="Z7379" i="2"/>
  <c r="Z7380" i="2"/>
  <c r="Z7381" i="2"/>
  <c r="Z7382" i="2"/>
  <c r="Z7383" i="2"/>
  <c r="Z7384" i="2"/>
  <c r="Z7385" i="2"/>
  <c r="Z7386" i="2"/>
  <c r="Z7387" i="2"/>
  <c r="Z7388" i="2"/>
  <c r="Z7389" i="2"/>
  <c r="Z7390" i="2"/>
  <c r="Z7391" i="2"/>
  <c r="Z7392" i="2"/>
  <c r="Z7393" i="2"/>
  <c r="Z7394" i="2"/>
  <c r="Z7395" i="2"/>
  <c r="Z7396" i="2"/>
  <c r="Z7397" i="2"/>
  <c r="Z7398" i="2"/>
  <c r="Z7399" i="2"/>
  <c r="Z7400" i="2"/>
  <c r="Z7401" i="2"/>
  <c r="Z7402" i="2"/>
  <c r="Z7403" i="2"/>
  <c r="Z7404" i="2"/>
  <c r="Z7405" i="2"/>
  <c r="Z7406" i="2"/>
  <c r="Z7407" i="2"/>
  <c r="Z7408" i="2"/>
  <c r="Z7409" i="2"/>
  <c r="Z7410" i="2"/>
  <c r="Z7411" i="2"/>
  <c r="Z7412" i="2"/>
  <c r="Z7413" i="2"/>
  <c r="Z7414" i="2"/>
  <c r="Z7415" i="2"/>
  <c r="Z7416" i="2"/>
  <c r="Z7417" i="2"/>
  <c r="Z7418" i="2"/>
  <c r="Z7419" i="2"/>
  <c r="Z7420" i="2"/>
  <c r="Z7421" i="2"/>
  <c r="Z7422" i="2"/>
  <c r="Z7423" i="2"/>
  <c r="Z7424" i="2"/>
  <c r="Z7425" i="2"/>
  <c r="Z7426" i="2"/>
  <c r="Z7427" i="2"/>
  <c r="Z7428" i="2"/>
  <c r="Z7429" i="2"/>
  <c r="Z7430" i="2"/>
  <c r="Z7431" i="2"/>
  <c r="Z7432" i="2"/>
  <c r="Z7433" i="2"/>
  <c r="Z7434" i="2"/>
  <c r="Z7435" i="2"/>
  <c r="Z7436" i="2"/>
  <c r="Z7437" i="2"/>
  <c r="Z7438" i="2"/>
  <c r="Z7439" i="2"/>
  <c r="Z7440" i="2"/>
  <c r="Z7441" i="2"/>
  <c r="Z7442" i="2"/>
  <c r="Z7443" i="2"/>
  <c r="Z7444" i="2"/>
  <c r="Z7445" i="2"/>
  <c r="Z7446" i="2"/>
  <c r="Z7447" i="2"/>
  <c r="Z7448" i="2"/>
  <c r="Z7449" i="2"/>
  <c r="Z7450" i="2"/>
  <c r="Z7451" i="2"/>
  <c r="Z7452" i="2"/>
  <c r="Z7453" i="2"/>
  <c r="Z7454" i="2"/>
  <c r="Z7455" i="2"/>
  <c r="Z7456" i="2"/>
  <c r="Z7457" i="2"/>
  <c r="Z7458" i="2"/>
  <c r="Z7459" i="2"/>
  <c r="Z7460" i="2"/>
  <c r="Z7461" i="2"/>
  <c r="Z7462" i="2"/>
  <c r="Z7463" i="2"/>
  <c r="Z7464" i="2"/>
  <c r="Z7465" i="2"/>
  <c r="Z7466" i="2"/>
  <c r="Z7467" i="2"/>
  <c r="Z7468" i="2"/>
  <c r="Z7469" i="2"/>
  <c r="Z7470" i="2"/>
  <c r="Z7471" i="2"/>
  <c r="Z7472" i="2"/>
  <c r="Z7473" i="2"/>
  <c r="Z7474" i="2"/>
  <c r="Z7475" i="2"/>
  <c r="Z7476" i="2"/>
  <c r="Z7477" i="2"/>
  <c r="Z7478" i="2"/>
  <c r="Z7479" i="2"/>
  <c r="Z7480" i="2"/>
  <c r="Z7481" i="2"/>
  <c r="Z7482" i="2"/>
  <c r="Z7483" i="2"/>
  <c r="Z7484" i="2"/>
  <c r="Z7485" i="2"/>
  <c r="Z7486" i="2"/>
  <c r="Z7487" i="2"/>
  <c r="Z7488" i="2"/>
  <c r="Z7489" i="2"/>
  <c r="Z7490" i="2"/>
  <c r="Z7491" i="2"/>
  <c r="Z7492" i="2"/>
  <c r="Z7493" i="2"/>
  <c r="Z7494" i="2"/>
  <c r="Z7495" i="2"/>
  <c r="Z7496" i="2"/>
  <c r="Z7497" i="2"/>
  <c r="Z7498" i="2"/>
  <c r="Z7499" i="2"/>
  <c r="Z7500" i="2"/>
  <c r="Z7501" i="2"/>
  <c r="Z7502" i="2"/>
  <c r="Z7503" i="2"/>
  <c r="Z7504" i="2"/>
  <c r="Z7505" i="2"/>
  <c r="Z7506" i="2"/>
  <c r="Z7507" i="2"/>
  <c r="Z7508" i="2"/>
  <c r="Z7509" i="2"/>
  <c r="Z7510" i="2"/>
  <c r="Z7511" i="2"/>
  <c r="Z7512" i="2"/>
  <c r="Z7513" i="2"/>
  <c r="Z7514" i="2"/>
  <c r="Z7515" i="2"/>
  <c r="Z7516" i="2"/>
  <c r="Z7517" i="2"/>
  <c r="Z7518" i="2"/>
  <c r="Z7519" i="2"/>
  <c r="Z7520" i="2"/>
  <c r="Z7521" i="2"/>
  <c r="Z7522" i="2"/>
  <c r="Z7523" i="2"/>
  <c r="Z7524" i="2"/>
  <c r="Z7525" i="2"/>
  <c r="Z7526" i="2"/>
  <c r="Z7527" i="2"/>
  <c r="Z7528" i="2"/>
  <c r="Z7529" i="2"/>
  <c r="Z7530" i="2"/>
  <c r="Z7531" i="2"/>
  <c r="Z7532" i="2"/>
  <c r="Z7533" i="2"/>
  <c r="Z7534" i="2"/>
  <c r="Z7535" i="2"/>
  <c r="Z7536" i="2"/>
  <c r="Z7537" i="2"/>
  <c r="Z7538" i="2"/>
  <c r="Z7539" i="2"/>
  <c r="Z7540" i="2"/>
  <c r="Z7541" i="2"/>
  <c r="Z7542" i="2"/>
  <c r="Z7543" i="2"/>
  <c r="Z7544" i="2"/>
  <c r="Z7545" i="2"/>
  <c r="Z7546" i="2"/>
  <c r="Z7547" i="2"/>
  <c r="Z7548" i="2"/>
  <c r="Z7549" i="2"/>
  <c r="Z7550" i="2"/>
  <c r="Z7551" i="2"/>
  <c r="Z7552" i="2"/>
  <c r="Z7553" i="2"/>
  <c r="Z7554" i="2"/>
  <c r="Z7555" i="2"/>
  <c r="Z7556" i="2"/>
  <c r="Z7557" i="2"/>
  <c r="Z7558" i="2"/>
  <c r="Z7559" i="2"/>
  <c r="Z7560" i="2"/>
  <c r="Z7561" i="2"/>
  <c r="Z7562" i="2"/>
  <c r="Z7563" i="2"/>
  <c r="Z7564" i="2"/>
  <c r="Z7565" i="2"/>
  <c r="Z7566" i="2"/>
  <c r="Z7567" i="2"/>
  <c r="Z7568" i="2"/>
  <c r="Z7569" i="2"/>
  <c r="Z7570" i="2"/>
  <c r="Z7571" i="2"/>
  <c r="Z7572" i="2"/>
  <c r="Z7573" i="2"/>
  <c r="Z7574" i="2"/>
  <c r="Z7575" i="2"/>
  <c r="Z7576" i="2"/>
  <c r="Z7577" i="2"/>
  <c r="Z7578" i="2"/>
  <c r="Z7579" i="2"/>
  <c r="Z7580" i="2"/>
  <c r="Z7581" i="2"/>
  <c r="Z7582" i="2"/>
  <c r="Z7583" i="2"/>
  <c r="Z7584" i="2"/>
  <c r="Z7585" i="2"/>
  <c r="Z7586" i="2"/>
  <c r="Z7587" i="2"/>
  <c r="Z7588" i="2"/>
  <c r="Z7589" i="2"/>
  <c r="Z7590" i="2"/>
  <c r="Z7591" i="2"/>
  <c r="Z7592" i="2"/>
  <c r="Z7593" i="2"/>
  <c r="Z7594" i="2"/>
  <c r="Z7595" i="2"/>
  <c r="Z7596" i="2"/>
  <c r="Z7597" i="2"/>
  <c r="Z7598" i="2"/>
  <c r="Z7599" i="2"/>
  <c r="Z7600" i="2"/>
  <c r="Z7601" i="2"/>
  <c r="Z7602" i="2"/>
  <c r="Z7603" i="2"/>
  <c r="Z7604" i="2"/>
  <c r="Z7605" i="2"/>
  <c r="Z7606" i="2"/>
  <c r="Z7607" i="2"/>
  <c r="Z7608" i="2"/>
  <c r="Z7609" i="2"/>
  <c r="Z7610" i="2"/>
  <c r="Z7611" i="2"/>
  <c r="Z7612" i="2"/>
  <c r="Z7613" i="2"/>
  <c r="Z7614" i="2"/>
  <c r="Z7615" i="2"/>
  <c r="Z7616" i="2"/>
  <c r="Z7617" i="2"/>
  <c r="Z7618" i="2"/>
  <c r="Z7619" i="2"/>
  <c r="Z7620" i="2"/>
  <c r="Z7621" i="2"/>
  <c r="Z7622" i="2"/>
  <c r="Z7623" i="2"/>
  <c r="Z7624" i="2"/>
  <c r="Z7625" i="2"/>
  <c r="Z7626" i="2"/>
  <c r="Z7627" i="2"/>
  <c r="Z7628" i="2"/>
  <c r="Z7629" i="2"/>
  <c r="Z7630" i="2"/>
  <c r="Z7631" i="2"/>
  <c r="Z7632" i="2"/>
  <c r="Z7633" i="2"/>
  <c r="Z7634" i="2"/>
  <c r="Z7635" i="2"/>
  <c r="Z7636" i="2"/>
  <c r="Z7637" i="2"/>
  <c r="Z7638" i="2"/>
  <c r="Z7639" i="2"/>
  <c r="Z7640" i="2"/>
  <c r="Z7641" i="2"/>
  <c r="Z7642" i="2"/>
  <c r="Z7643" i="2"/>
  <c r="Z7644" i="2"/>
  <c r="Z7645" i="2"/>
  <c r="Z7646" i="2"/>
  <c r="Z7647" i="2"/>
  <c r="Z7648" i="2"/>
  <c r="Z7649" i="2"/>
  <c r="Z7650" i="2"/>
  <c r="Z7651" i="2"/>
  <c r="Z7652" i="2"/>
  <c r="Z7653" i="2"/>
  <c r="Z7654" i="2"/>
  <c r="Z7655" i="2"/>
  <c r="Z7656" i="2"/>
  <c r="Z7657" i="2"/>
  <c r="Z7658" i="2"/>
  <c r="Z7659" i="2"/>
  <c r="Z7660" i="2"/>
  <c r="Z7661" i="2"/>
  <c r="Z7662" i="2"/>
  <c r="Z7663" i="2"/>
  <c r="Z7664" i="2"/>
  <c r="Z7665" i="2"/>
  <c r="Z7666" i="2"/>
  <c r="Z7667" i="2"/>
  <c r="Z7668" i="2"/>
  <c r="Z7669" i="2"/>
  <c r="Z7670" i="2"/>
  <c r="Z7671" i="2"/>
  <c r="Z7672" i="2"/>
  <c r="Z7673" i="2"/>
  <c r="Z7674" i="2"/>
  <c r="Z7675" i="2"/>
  <c r="Z7676" i="2"/>
  <c r="Z7677" i="2"/>
  <c r="Z7678" i="2"/>
  <c r="Z7679" i="2"/>
  <c r="Z7680" i="2"/>
  <c r="Z7681" i="2"/>
  <c r="Z7682" i="2"/>
  <c r="Z7683" i="2"/>
  <c r="Z7684" i="2"/>
  <c r="Z7685" i="2"/>
  <c r="Z7686" i="2"/>
  <c r="Z7687" i="2"/>
  <c r="Z7688" i="2"/>
  <c r="Z7689" i="2"/>
  <c r="Z7690" i="2"/>
  <c r="Z7691" i="2"/>
  <c r="Z7692" i="2"/>
  <c r="Z7693" i="2"/>
  <c r="Z7694" i="2"/>
  <c r="Z7695" i="2"/>
  <c r="Z7696" i="2"/>
  <c r="Z7697" i="2"/>
  <c r="Z7698" i="2"/>
  <c r="Z7699" i="2"/>
  <c r="Z7700" i="2"/>
  <c r="Z7701" i="2"/>
  <c r="Z7702" i="2"/>
  <c r="Z7703" i="2"/>
  <c r="Z7704" i="2"/>
  <c r="Z7705" i="2"/>
  <c r="Z7706" i="2"/>
  <c r="Z7707" i="2"/>
  <c r="Z7708" i="2"/>
  <c r="Z7709" i="2"/>
  <c r="Z7710" i="2"/>
  <c r="Z7711" i="2"/>
  <c r="Z7712" i="2"/>
  <c r="Z7713" i="2"/>
  <c r="Z7714" i="2"/>
  <c r="Z7715" i="2"/>
  <c r="Z7716" i="2"/>
  <c r="Z7717" i="2"/>
  <c r="Z7718" i="2"/>
  <c r="Z7719" i="2"/>
  <c r="Z7720" i="2"/>
  <c r="Z7721" i="2"/>
  <c r="Z7722" i="2"/>
  <c r="Z7723" i="2"/>
  <c r="Z7724" i="2"/>
  <c r="Z7725" i="2"/>
  <c r="Z7726" i="2"/>
  <c r="Z7727" i="2"/>
  <c r="Z7728" i="2"/>
  <c r="Z7729" i="2"/>
  <c r="Z7730" i="2"/>
  <c r="Z7731" i="2"/>
  <c r="Z7732" i="2"/>
  <c r="Z7733" i="2"/>
  <c r="Z7734" i="2"/>
  <c r="Z7735" i="2"/>
  <c r="Z7736" i="2"/>
  <c r="Z7737" i="2"/>
  <c r="Z7738" i="2"/>
  <c r="Z7739" i="2"/>
  <c r="Z7740" i="2"/>
  <c r="Z7741" i="2"/>
  <c r="Z7742" i="2"/>
  <c r="Z7743" i="2"/>
  <c r="Z7744" i="2"/>
  <c r="Z7745" i="2"/>
  <c r="Z7746" i="2"/>
  <c r="Z7747" i="2"/>
  <c r="Z7748" i="2"/>
  <c r="Z7749" i="2"/>
  <c r="Z7750" i="2"/>
  <c r="Z7751" i="2"/>
  <c r="Z7752" i="2"/>
  <c r="Z7753" i="2"/>
  <c r="Z7754" i="2"/>
  <c r="Z7755" i="2"/>
  <c r="Z7756" i="2"/>
  <c r="Z7757" i="2"/>
  <c r="Z7758" i="2"/>
  <c r="Z7759" i="2"/>
  <c r="Z7760" i="2"/>
  <c r="Z7761" i="2"/>
  <c r="Z7762" i="2"/>
  <c r="Z7763" i="2"/>
  <c r="Z7764" i="2"/>
  <c r="Z7765" i="2"/>
  <c r="Z7766" i="2"/>
  <c r="Z7767" i="2"/>
  <c r="Z7768" i="2"/>
  <c r="Z7769" i="2"/>
  <c r="Z7770" i="2"/>
  <c r="Z7771" i="2"/>
  <c r="Z7772" i="2"/>
  <c r="Z7773" i="2"/>
  <c r="Z7774" i="2"/>
  <c r="Z7775" i="2"/>
  <c r="Z7776" i="2"/>
  <c r="Z7777" i="2"/>
  <c r="Z7778" i="2"/>
  <c r="Z7779" i="2"/>
  <c r="Z7780" i="2"/>
  <c r="Z7781" i="2"/>
  <c r="Z7782" i="2"/>
  <c r="Z7783" i="2"/>
  <c r="Z7784" i="2"/>
  <c r="Z7785" i="2"/>
  <c r="Z7786" i="2"/>
  <c r="Z7787" i="2"/>
  <c r="Z7788" i="2"/>
  <c r="Z7789" i="2"/>
  <c r="Z7790" i="2"/>
  <c r="Z7791" i="2"/>
  <c r="Z7792" i="2"/>
  <c r="Z7793" i="2"/>
  <c r="Z7794" i="2"/>
  <c r="Z7795" i="2"/>
  <c r="Z7796" i="2"/>
  <c r="Z7797" i="2"/>
  <c r="Z7798" i="2"/>
  <c r="Z7799" i="2"/>
  <c r="Z7800" i="2"/>
  <c r="Z7801" i="2"/>
  <c r="Z7802" i="2"/>
  <c r="Z7803" i="2"/>
  <c r="Z7804" i="2"/>
  <c r="Z7805" i="2"/>
  <c r="Z7806" i="2"/>
  <c r="Z7807" i="2"/>
  <c r="Z7808" i="2"/>
  <c r="Z7809" i="2"/>
  <c r="Z7810" i="2"/>
  <c r="Z7811" i="2"/>
  <c r="Z7812" i="2"/>
  <c r="Z7813" i="2"/>
  <c r="Z7814" i="2"/>
  <c r="Z7815" i="2"/>
  <c r="Z7816" i="2"/>
  <c r="Z7817" i="2"/>
  <c r="Z7818" i="2"/>
  <c r="Z7819" i="2"/>
  <c r="Z7820" i="2"/>
  <c r="Z7821" i="2"/>
  <c r="Z7822" i="2"/>
  <c r="Z7823" i="2"/>
  <c r="Z7824" i="2"/>
  <c r="Z7825" i="2"/>
  <c r="Z7826" i="2"/>
  <c r="Z7827" i="2"/>
  <c r="Z7828" i="2"/>
  <c r="Z7829" i="2"/>
  <c r="Z7830" i="2"/>
  <c r="Z7831" i="2"/>
  <c r="Z7832" i="2"/>
  <c r="Z7833" i="2"/>
  <c r="Z7834" i="2"/>
  <c r="Z7835" i="2"/>
  <c r="Z7836" i="2"/>
  <c r="Z7837" i="2"/>
  <c r="Z7838" i="2"/>
  <c r="Z7839" i="2"/>
  <c r="Z7840" i="2"/>
  <c r="Z7841" i="2"/>
  <c r="Z7842" i="2"/>
  <c r="Z7843" i="2"/>
  <c r="Z7844" i="2"/>
  <c r="Z7845" i="2"/>
  <c r="Z7846" i="2"/>
  <c r="Z7847" i="2"/>
  <c r="Z7848" i="2"/>
  <c r="Z7849" i="2"/>
  <c r="Z7850" i="2"/>
  <c r="Z7851" i="2"/>
  <c r="Z7852" i="2"/>
  <c r="Z7853" i="2"/>
  <c r="Z7854" i="2"/>
  <c r="Z7855" i="2"/>
  <c r="Z7856" i="2"/>
  <c r="Z7857" i="2"/>
  <c r="Z7858" i="2"/>
  <c r="Z7859" i="2"/>
  <c r="Z7860" i="2"/>
  <c r="Z7861" i="2"/>
  <c r="Z7862" i="2"/>
  <c r="Z7863" i="2"/>
  <c r="Z7864" i="2"/>
  <c r="Z7865" i="2"/>
  <c r="Z7866" i="2"/>
  <c r="Z7867" i="2"/>
  <c r="Z7868" i="2"/>
  <c r="Z7869" i="2"/>
  <c r="Z7870" i="2"/>
  <c r="Z7871" i="2"/>
  <c r="Z7872" i="2"/>
  <c r="Z7873" i="2"/>
  <c r="Z7874" i="2"/>
  <c r="Z7875" i="2"/>
  <c r="Z7876" i="2"/>
  <c r="Z7877" i="2"/>
  <c r="Z7878" i="2"/>
  <c r="Z7879" i="2"/>
  <c r="Z7880" i="2"/>
  <c r="Z7881" i="2"/>
  <c r="Z7882" i="2"/>
  <c r="Z7883" i="2"/>
  <c r="Z7884" i="2"/>
  <c r="Z7885" i="2"/>
  <c r="Z7886" i="2"/>
  <c r="Z7887" i="2"/>
  <c r="Z7888" i="2"/>
  <c r="Z7889" i="2"/>
  <c r="Z7890" i="2"/>
  <c r="Z7891" i="2"/>
  <c r="Z7892" i="2"/>
  <c r="Z7893" i="2"/>
  <c r="Z7894" i="2"/>
  <c r="Z7895" i="2"/>
  <c r="Z7896" i="2"/>
  <c r="Z7897" i="2"/>
  <c r="Z7898" i="2"/>
  <c r="Z7899" i="2"/>
  <c r="Z7900" i="2"/>
  <c r="Z7901" i="2"/>
  <c r="Z7902" i="2"/>
  <c r="Z7903" i="2"/>
  <c r="Z7904" i="2"/>
  <c r="Z7905" i="2"/>
  <c r="Z7906" i="2"/>
  <c r="Z7907" i="2"/>
  <c r="Z7908" i="2"/>
  <c r="Z7909" i="2"/>
  <c r="Z7910" i="2"/>
  <c r="Z7911" i="2"/>
  <c r="Z7912" i="2"/>
  <c r="Z7913" i="2"/>
  <c r="Z7914" i="2"/>
  <c r="Z7915" i="2"/>
  <c r="Z7916" i="2"/>
  <c r="Z7917" i="2"/>
  <c r="Z7918" i="2"/>
  <c r="Z7919" i="2"/>
  <c r="Z7920" i="2"/>
  <c r="Z7921" i="2"/>
  <c r="Z7922" i="2"/>
  <c r="Z7923" i="2"/>
  <c r="Z7924" i="2"/>
  <c r="Z7925" i="2"/>
  <c r="Z7926" i="2"/>
  <c r="Z7927" i="2"/>
  <c r="Z7928" i="2"/>
  <c r="Z7929" i="2"/>
  <c r="Z7930" i="2"/>
  <c r="Z7931" i="2"/>
  <c r="Z7932" i="2"/>
  <c r="Z7933" i="2"/>
  <c r="Z7934" i="2"/>
  <c r="Z7935" i="2"/>
  <c r="Z7936" i="2"/>
  <c r="Z7937" i="2"/>
  <c r="Z7938" i="2"/>
  <c r="Z7939" i="2"/>
  <c r="Z7940" i="2"/>
  <c r="Z7941" i="2"/>
  <c r="Z7942" i="2"/>
  <c r="Z7943" i="2"/>
  <c r="Z7944" i="2"/>
  <c r="Z7945" i="2"/>
  <c r="Z7946" i="2"/>
  <c r="Z7947" i="2"/>
  <c r="Z7948" i="2"/>
  <c r="Z7949" i="2"/>
  <c r="Z7950" i="2"/>
  <c r="Z7951" i="2"/>
  <c r="Z7952" i="2"/>
  <c r="Z7953" i="2"/>
  <c r="Z7954" i="2"/>
  <c r="Z7955" i="2"/>
  <c r="Z7956" i="2"/>
  <c r="Z7957" i="2"/>
  <c r="Z7958" i="2"/>
  <c r="Z7959" i="2"/>
  <c r="Z7960" i="2"/>
  <c r="Z7961" i="2"/>
  <c r="Z7962" i="2"/>
  <c r="Z7963" i="2"/>
  <c r="Z7964" i="2"/>
  <c r="Z7965" i="2"/>
  <c r="Z7966" i="2"/>
  <c r="Z7967" i="2"/>
  <c r="Z7968" i="2"/>
  <c r="Z7969" i="2"/>
  <c r="Z7970" i="2"/>
  <c r="Z7971" i="2"/>
  <c r="Z7972" i="2"/>
  <c r="Z7973" i="2"/>
  <c r="Z7974" i="2"/>
  <c r="Z7975" i="2"/>
  <c r="Z7976" i="2"/>
  <c r="Z7977" i="2"/>
  <c r="Z7978" i="2"/>
  <c r="Z7979" i="2"/>
  <c r="Z7980" i="2"/>
  <c r="Z7981" i="2"/>
  <c r="Z7982" i="2"/>
  <c r="Z7983" i="2"/>
  <c r="Z7984" i="2"/>
  <c r="Z7985" i="2"/>
  <c r="Z7986" i="2"/>
  <c r="Z7987" i="2"/>
  <c r="Z7988" i="2"/>
  <c r="Z7989" i="2"/>
  <c r="Z7990" i="2"/>
  <c r="Z7991" i="2"/>
  <c r="Z7992" i="2"/>
  <c r="Z7993" i="2"/>
  <c r="Z7994" i="2"/>
  <c r="Z7995" i="2"/>
  <c r="Z7996" i="2"/>
  <c r="Z7997" i="2"/>
  <c r="Z7998" i="2"/>
  <c r="Z7999" i="2"/>
  <c r="Z8000" i="2"/>
  <c r="Z8001" i="2"/>
  <c r="Z8002" i="2"/>
  <c r="Z8003" i="2"/>
  <c r="Z8004" i="2"/>
  <c r="Z8005" i="2"/>
  <c r="Z8006" i="2"/>
  <c r="Z8007" i="2"/>
  <c r="Z8008" i="2"/>
  <c r="Z8009" i="2"/>
  <c r="Z8010" i="2"/>
  <c r="Z8011" i="2"/>
  <c r="Z8012" i="2"/>
  <c r="Z8013" i="2"/>
  <c r="Z8014" i="2"/>
  <c r="Z8015" i="2"/>
  <c r="Z8016" i="2"/>
  <c r="Z8017" i="2"/>
  <c r="Z8018" i="2"/>
  <c r="Z8019" i="2"/>
  <c r="Z8020" i="2"/>
  <c r="Z8021" i="2"/>
  <c r="Z8022" i="2"/>
  <c r="Z8023" i="2"/>
  <c r="Z8024" i="2"/>
  <c r="Z8025" i="2"/>
  <c r="Z8026" i="2"/>
  <c r="Z8027" i="2"/>
  <c r="Z8028" i="2"/>
  <c r="Z8029" i="2"/>
  <c r="Z8030" i="2"/>
  <c r="Z8031" i="2"/>
  <c r="Z8032" i="2"/>
  <c r="Z8033" i="2"/>
  <c r="Z8034" i="2"/>
  <c r="Z8035" i="2"/>
  <c r="Z8036" i="2"/>
  <c r="Z8037" i="2"/>
  <c r="Z8038" i="2"/>
  <c r="Z8039" i="2"/>
  <c r="Z8040" i="2"/>
  <c r="Z8041" i="2"/>
  <c r="Z8042" i="2"/>
  <c r="Z8043" i="2"/>
  <c r="Z8044" i="2"/>
  <c r="Z8045" i="2"/>
  <c r="Z8046" i="2"/>
  <c r="Z8047" i="2"/>
  <c r="Z8048" i="2"/>
  <c r="Z8049" i="2"/>
  <c r="Z8050" i="2"/>
  <c r="Z8051" i="2"/>
  <c r="Z8052" i="2"/>
  <c r="Z8053" i="2"/>
  <c r="Z8054" i="2"/>
  <c r="Z8055" i="2"/>
  <c r="Z8056" i="2"/>
  <c r="Z8057" i="2"/>
  <c r="Z8058" i="2"/>
  <c r="Z8059" i="2"/>
  <c r="Z8060" i="2"/>
  <c r="Z8061" i="2"/>
  <c r="Z8062" i="2"/>
  <c r="Z8063" i="2"/>
  <c r="Z8064" i="2"/>
  <c r="Z8065" i="2"/>
  <c r="Z8066" i="2"/>
  <c r="Z8067" i="2"/>
  <c r="Z8068" i="2"/>
  <c r="Z8069" i="2"/>
  <c r="Z8070" i="2"/>
  <c r="Z8071" i="2"/>
  <c r="Z8072" i="2"/>
  <c r="Z8073" i="2"/>
  <c r="Z8074" i="2"/>
  <c r="Z8075" i="2"/>
  <c r="Z8076" i="2"/>
  <c r="Z8077" i="2"/>
  <c r="Z8078" i="2"/>
  <c r="Z8079" i="2"/>
  <c r="Z8080" i="2"/>
  <c r="Z8081" i="2"/>
  <c r="Z8082" i="2"/>
  <c r="Z8083" i="2"/>
  <c r="Z8084" i="2"/>
  <c r="Z8085" i="2"/>
  <c r="Z8086" i="2"/>
  <c r="Z8087" i="2"/>
  <c r="Z8088" i="2"/>
  <c r="Z8089" i="2"/>
  <c r="Z8090" i="2"/>
  <c r="Z8091" i="2"/>
  <c r="Z8092" i="2"/>
  <c r="Z8093" i="2"/>
  <c r="Z8094" i="2"/>
  <c r="Z8095" i="2"/>
  <c r="Z8096" i="2"/>
  <c r="Z8097" i="2"/>
  <c r="Z8098" i="2"/>
  <c r="Z8099" i="2"/>
  <c r="Z8100" i="2"/>
  <c r="Z8101" i="2"/>
  <c r="Z8102" i="2"/>
  <c r="Z8103" i="2"/>
  <c r="Z8104" i="2"/>
  <c r="Z8105" i="2"/>
  <c r="Z8106" i="2"/>
  <c r="Z8107" i="2"/>
  <c r="Z8108" i="2"/>
  <c r="Z8109" i="2"/>
  <c r="Z8110" i="2"/>
  <c r="Z8111" i="2"/>
  <c r="Z8112" i="2"/>
  <c r="Z8113" i="2"/>
  <c r="Z8114" i="2"/>
  <c r="Z8115" i="2"/>
  <c r="Z8116" i="2"/>
  <c r="Z8117" i="2"/>
  <c r="Z8118" i="2"/>
  <c r="Z8119" i="2"/>
  <c r="Z8120" i="2"/>
  <c r="Z8121" i="2"/>
  <c r="Z8122" i="2"/>
  <c r="Z8123" i="2"/>
  <c r="Z8124" i="2"/>
  <c r="Z8125" i="2"/>
  <c r="Z8126" i="2"/>
  <c r="Z8127" i="2"/>
  <c r="Z8128" i="2"/>
  <c r="Z8129" i="2"/>
  <c r="Z8130" i="2"/>
  <c r="Z8131" i="2"/>
  <c r="Z8132" i="2"/>
  <c r="Z8133" i="2"/>
  <c r="Z8134" i="2"/>
  <c r="Z8135" i="2"/>
  <c r="Z8136" i="2"/>
  <c r="Z8137" i="2"/>
  <c r="Z8138" i="2"/>
  <c r="Z8139" i="2"/>
  <c r="Z8140" i="2"/>
  <c r="Z8141" i="2"/>
  <c r="Z8142" i="2"/>
  <c r="Z8143" i="2"/>
  <c r="Z8144" i="2"/>
  <c r="Z8145" i="2"/>
  <c r="Z8146" i="2"/>
  <c r="Z8147" i="2"/>
  <c r="Z8148" i="2"/>
  <c r="Z8149" i="2"/>
  <c r="Z8150" i="2"/>
  <c r="Z8151" i="2"/>
  <c r="Z8152" i="2"/>
  <c r="Z8153" i="2"/>
  <c r="Z8154" i="2"/>
  <c r="Z8155" i="2"/>
  <c r="Z8156" i="2"/>
  <c r="Z8157" i="2"/>
  <c r="Z8158" i="2"/>
  <c r="Z8159" i="2"/>
  <c r="Z8160" i="2"/>
  <c r="Z8161" i="2"/>
  <c r="Z8162" i="2"/>
  <c r="Z8163" i="2"/>
  <c r="Z8164" i="2"/>
  <c r="Z8165" i="2"/>
  <c r="Z8166" i="2"/>
  <c r="Z8167" i="2"/>
  <c r="Z8168" i="2"/>
  <c r="Z8169" i="2"/>
  <c r="Z8170" i="2"/>
  <c r="Z8171" i="2"/>
  <c r="Z8172" i="2"/>
  <c r="Z8173" i="2"/>
  <c r="Z8174" i="2"/>
  <c r="Z8175" i="2"/>
  <c r="Z8176" i="2"/>
  <c r="Z8177" i="2"/>
  <c r="Z8178" i="2"/>
  <c r="Z8179" i="2"/>
  <c r="Z8180" i="2"/>
  <c r="Z8181" i="2"/>
  <c r="Z8182" i="2"/>
  <c r="Z8183" i="2"/>
  <c r="Z8184" i="2"/>
  <c r="Z8185" i="2"/>
  <c r="Z8186" i="2"/>
  <c r="Z8187" i="2"/>
  <c r="Z8188" i="2"/>
  <c r="Z8189" i="2"/>
  <c r="Z8190" i="2"/>
  <c r="Z8191" i="2"/>
  <c r="Z8192" i="2"/>
  <c r="Z8193" i="2"/>
  <c r="Z8194" i="2"/>
  <c r="Z8195" i="2"/>
  <c r="Z8196" i="2"/>
  <c r="Z8197" i="2"/>
  <c r="Z8198" i="2"/>
  <c r="Z8199" i="2"/>
  <c r="Z8200" i="2"/>
  <c r="Z8201" i="2"/>
  <c r="Z8202" i="2"/>
  <c r="Z8203" i="2"/>
  <c r="Z8204" i="2"/>
  <c r="Z8205" i="2"/>
  <c r="Z8206" i="2"/>
  <c r="Z8207" i="2"/>
  <c r="Z8208" i="2"/>
  <c r="Z8209" i="2"/>
  <c r="Z8210" i="2"/>
  <c r="Z8211" i="2"/>
  <c r="Z8212" i="2"/>
  <c r="Z8213" i="2"/>
  <c r="Z8214" i="2"/>
  <c r="Z8215" i="2"/>
  <c r="Z8216" i="2"/>
  <c r="Z8217" i="2"/>
  <c r="Z8218" i="2"/>
  <c r="Z8219" i="2"/>
  <c r="Z8220" i="2"/>
  <c r="Z8221" i="2"/>
  <c r="Z8222" i="2"/>
  <c r="Z8223" i="2"/>
  <c r="Z8224" i="2"/>
  <c r="Z8225" i="2"/>
  <c r="Z8226" i="2"/>
  <c r="Z8227" i="2"/>
  <c r="Z8228" i="2"/>
  <c r="Z8229" i="2"/>
  <c r="Z8230" i="2"/>
  <c r="Z8231" i="2"/>
  <c r="Z8232" i="2"/>
  <c r="Z8233" i="2"/>
  <c r="Z8234" i="2"/>
  <c r="Z8235" i="2"/>
  <c r="Z8236" i="2"/>
  <c r="Z8237" i="2"/>
  <c r="Z8238" i="2"/>
  <c r="Z8239" i="2"/>
  <c r="Z8240" i="2"/>
  <c r="Z8241" i="2"/>
  <c r="Z8242" i="2"/>
  <c r="Z8243" i="2"/>
  <c r="Z8244" i="2"/>
  <c r="Z8245" i="2"/>
  <c r="Z8246" i="2"/>
  <c r="Z8247" i="2"/>
  <c r="Z8248" i="2"/>
  <c r="Z8249" i="2"/>
  <c r="Z8250" i="2"/>
  <c r="Z8251" i="2"/>
  <c r="Z8252" i="2"/>
  <c r="Z8253" i="2"/>
  <c r="Z8254" i="2"/>
  <c r="Z8255" i="2"/>
  <c r="Z8256" i="2"/>
  <c r="Z8257" i="2"/>
  <c r="Z8258" i="2"/>
  <c r="Z8259" i="2"/>
  <c r="Z8260" i="2"/>
  <c r="Z8261" i="2"/>
  <c r="Z8262" i="2"/>
  <c r="Z8263" i="2"/>
  <c r="Z8264" i="2"/>
  <c r="Z8265" i="2"/>
  <c r="Z8266" i="2"/>
  <c r="Z8267" i="2"/>
  <c r="Z8268" i="2"/>
  <c r="Z8269" i="2"/>
  <c r="Z8270" i="2"/>
  <c r="Z8271" i="2"/>
  <c r="Z8272" i="2"/>
  <c r="Z8273" i="2"/>
  <c r="Z8274" i="2"/>
  <c r="Z8275" i="2"/>
  <c r="Z8276" i="2"/>
  <c r="Z8277" i="2"/>
  <c r="Z8278" i="2"/>
  <c r="Z8279" i="2"/>
  <c r="Z8280" i="2"/>
  <c r="Z8281" i="2"/>
  <c r="Z8282" i="2"/>
  <c r="Z8283" i="2"/>
  <c r="Z8284" i="2"/>
  <c r="Z8285" i="2"/>
  <c r="Z8286" i="2"/>
  <c r="Z8287" i="2"/>
  <c r="Z8288" i="2"/>
  <c r="Z8289" i="2"/>
  <c r="Z8290" i="2"/>
  <c r="Z8291" i="2"/>
  <c r="Z8292" i="2"/>
  <c r="Z8293" i="2"/>
  <c r="Z8294" i="2"/>
  <c r="Z8295" i="2"/>
  <c r="Z8296" i="2"/>
  <c r="Z8297" i="2"/>
  <c r="Z8298" i="2"/>
  <c r="Z8299" i="2"/>
  <c r="Z8300" i="2"/>
  <c r="Z8301" i="2"/>
  <c r="Z8302" i="2"/>
  <c r="Z8303" i="2"/>
  <c r="Z8304" i="2"/>
  <c r="Z8305" i="2"/>
  <c r="Z8306" i="2"/>
  <c r="Z8307" i="2"/>
  <c r="Z8308" i="2"/>
  <c r="Z8309" i="2"/>
  <c r="Z8310" i="2"/>
  <c r="Z8311" i="2"/>
  <c r="Z8312" i="2"/>
  <c r="Z8313" i="2"/>
  <c r="Z8314" i="2"/>
  <c r="Z8315" i="2"/>
  <c r="Z8316" i="2"/>
  <c r="Z8317" i="2"/>
  <c r="Z8318" i="2"/>
  <c r="Z8319" i="2"/>
  <c r="Z8320" i="2"/>
  <c r="Z8321" i="2"/>
  <c r="Z8322" i="2"/>
  <c r="Z8323" i="2"/>
  <c r="Z8324" i="2"/>
  <c r="Z8325" i="2"/>
  <c r="Z8326" i="2"/>
  <c r="Z8327" i="2"/>
  <c r="Z8328" i="2"/>
  <c r="Z8329" i="2"/>
  <c r="Z8330" i="2"/>
  <c r="Z8331" i="2"/>
  <c r="Z8332" i="2"/>
  <c r="Z8333" i="2"/>
  <c r="Z8334" i="2"/>
  <c r="Z8335" i="2"/>
  <c r="Z8336" i="2"/>
  <c r="Z8337" i="2"/>
  <c r="Z8338" i="2"/>
  <c r="Z8339" i="2"/>
  <c r="Z8340" i="2"/>
  <c r="Z8341" i="2"/>
  <c r="Z8342" i="2"/>
  <c r="Z8343" i="2"/>
  <c r="Z8344" i="2"/>
  <c r="Z8345" i="2"/>
  <c r="Z8346" i="2"/>
  <c r="Z8347" i="2"/>
  <c r="Z8348" i="2"/>
  <c r="Z8349" i="2"/>
  <c r="Z8350" i="2"/>
  <c r="Z8351" i="2"/>
  <c r="Z8352" i="2"/>
  <c r="Z8353" i="2"/>
  <c r="Z8354" i="2"/>
  <c r="Z8355" i="2"/>
  <c r="Z8356" i="2"/>
  <c r="Z8357" i="2"/>
  <c r="Z8358" i="2"/>
  <c r="Z8359" i="2"/>
  <c r="Z8360" i="2"/>
  <c r="Z8361" i="2"/>
  <c r="Z8362" i="2"/>
  <c r="Z8363" i="2"/>
  <c r="Z8364" i="2"/>
  <c r="Z8365" i="2"/>
  <c r="Z8366" i="2"/>
  <c r="Z8367" i="2"/>
  <c r="Z8368" i="2"/>
  <c r="Z8369" i="2"/>
  <c r="Z8370" i="2"/>
  <c r="Z8371" i="2"/>
  <c r="Z8372" i="2"/>
  <c r="Z8373" i="2"/>
  <c r="Z8374" i="2"/>
  <c r="Z8375" i="2"/>
  <c r="Z8376" i="2"/>
  <c r="Z8377" i="2"/>
  <c r="Z8378" i="2"/>
  <c r="Z8379" i="2"/>
  <c r="Z8380" i="2"/>
  <c r="Z8381" i="2"/>
  <c r="Z8382" i="2"/>
  <c r="Z8383" i="2"/>
  <c r="Z8384" i="2"/>
  <c r="Z8385" i="2"/>
  <c r="Z8386" i="2"/>
  <c r="Z8387" i="2"/>
  <c r="Z8388" i="2"/>
  <c r="Z8389" i="2"/>
  <c r="Z8390" i="2"/>
  <c r="Z8391" i="2"/>
  <c r="Z8392" i="2"/>
  <c r="Z8393" i="2"/>
  <c r="Z8394" i="2"/>
  <c r="Z8395" i="2"/>
  <c r="Z8396" i="2"/>
  <c r="Z8397" i="2"/>
  <c r="Z8398" i="2"/>
  <c r="Z8399" i="2"/>
  <c r="Z8400" i="2"/>
  <c r="Z8401" i="2"/>
  <c r="Z8402" i="2"/>
  <c r="Z8403" i="2"/>
  <c r="Z8404" i="2"/>
  <c r="Z8405" i="2"/>
  <c r="Z8406" i="2"/>
  <c r="Z8407" i="2"/>
  <c r="Z8408" i="2"/>
  <c r="Z8409" i="2"/>
  <c r="Z8410" i="2"/>
  <c r="Z8411" i="2"/>
  <c r="Z8412" i="2"/>
  <c r="Z8413" i="2"/>
  <c r="Z8414" i="2"/>
  <c r="Z8415" i="2"/>
  <c r="Z8416" i="2"/>
  <c r="Z8417" i="2"/>
  <c r="Z8418" i="2"/>
  <c r="Z8419" i="2"/>
  <c r="Z8420" i="2"/>
  <c r="Z8421" i="2"/>
  <c r="Z8422" i="2"/>
  <c r="Z8423" i="2"/>
  <c r="Z8424" i="2"/>
  <c r="Z8425" i="2"/>
  <c r="Z8426" i="2"/>
  <c r="Z8427" i="2"/>
  <c r="Z8428" i="2"/>
  <c r="Z8429" i="2"/>
  <c r="Z8430" i="2"/>
  <c r="Z8431" i="2"/>
  <c r="Z8432" i="2"/>
  <c r="Z8433" i="2"/>
  <c r="Z8434" i="2"/>
  <c r="Z8435" i="2"/>
  <c r="Z8436" i="2"/>
  <c r="Z8437" i="2"/>
  <c r="Z8438" i="2"/>
  <c r="Z8439" i="2"/>
  <c r="Z8440" i="2"/>
  <c r="Z8441" i="2"/>
  <c r="Z8442" i="2"/>
  <c r="Z8443" i="2"/>
  <c r="Z8444" i="2"/>
  <c r="Z8445" i="2"/>
  <c r="Z8446" i="2"/>
  <c r="Z8447" i="2"/>
  <c r="Z8448" i="2"/>
  <c r="Z8449" i="2"/>
  <c r="Z8450" i="2"/>
  <c r="Z8451" i="2"/>
  <c r="Z8452" i="2"/>
  <c r="Z8453" i="2"/>
  <c r="Z8454" i="2"/>
  <c r="Z8455" i="2"/>
  <c r="Z8456" i="2"/>
  <c r="Z8457" i="2"/>
  <c r="Z8458" i="2"/>
  <c r="Z8459" i="2"/>
  <c r="Z8460" i="2"/>
  <c r="Z8461" i="2"/>
  <c r="Z8462" i="2"/>
  <c r="Z8463" i="2"/>
  <c r="Z8464" i="2"/>
  <c r="Z8465" i="2"/>
  <c r="Z8466" i="2"/>
  <c r="Z8467" i="2"/>
  <c r="Z8468" i="2"/>
  <c r="Z8469" i="2"/>
  <c r="Z8470" i="2"/>
  <c r="Z8471" i="2"/>
  <c r="Z8472" i="2"/>
  <c r="Z8473" i="2"/>
  <c r="Z8474" i="2"/>
  <c r="Z8475" i="2"/>
  <c r="Z8476" i="2"/>
  <c r="Z8477" i="2"/>
  <c r="Z8478" i="2"/>
  <c r="Z8479" i="2"/>
  <c r="Z8480" i="2"/>
  <c r="Z8481" i="2"/>
  <c r="Z8482" i="2"/>
  <c r="Z8483" i="2"/>
  <c r="Z8484" i="2"/>
  <c r="Z8485" i="2"/>
  <c r="Z8486" i="2"/>
  <c r="Z8487" i="2"/>
  <c r="Z8488" i="2"/>
  <c r="Z8489" i="2"/>
  <c r="Z8490" i="2"/>
  <c r="Z8491" i="2"/>
  <c r="Z8492" i="2"/>
  <c r="Z8493" i="2"/>
  <c r="Z8494" i="2"/>
  <c r="Z8495" i="2"/>
  <c r="Z8496" i="2"/>
  <c r="Z8497" i="2"/>
  <c r="Z8498" i="2"/>
  <c r="Z8499" i="2"/>
  <c r="Z8500" i="2"/>
  <c r="Z8501" i="2"/>
  <c r="Z8502" i="2"/>
  <c r="Z8503" i="2"/>
  <c r="Z8504" i="2"/>
  <c r="Z8505" i="2"/>
  <c r="Z8506" i="2"/>
  <c r="Z8507" i="2"/>
  <c r="Z8508" i="2"/>
  <c r="Z8509" i="2"/>
  <c r="Z8510" i="2"/>
  <c r="Z8511" i="2"/>
  <c r="Z8512" i="2"/>
  <c r="Z8513" i="2"/>
  <c r="Z8514" i="2"/>
  <c r="Z8515" i="2"/>
  <c r="Z8516" i="2"/>
  <c r="Z8517" i="2"/>
  <c r="Z8518" i="2"/>
  <c r="Z8519" i="2"/>
  <c r="Z8520" i="2"/>
  <c r="Z8521" i="2"/>
  <c r="Z8522" i="2"/>
  <c r="Z8523" i="2"/>
  <c r="Z8524" i="2"/>
  <c r="Z8525" i="2"/>
  <c r="Z8526" i="2"/>
  <c r="Z8527" i="2"/>
  <c r="Z8528" i="2"/>
  <c r="Z8529" i="2"/>
  <c r="Z8530" i="2"/>
  <c r="Z8531" i="2"/>
  <c r="Z8532" i="2"/>
  <c r="Z8533" i="2"/>
  <c r="Z8534" i="2"/>
  <c r="Z8535" i="2"/>
  <c r="Z8536" i="2"/>
  <c r="Z8537" i="2"/>
  <c r="Z8538" i="2"/>
  <c r="Z8539" i="2"/>
  <c r="Z8540" i="2"/>
  <c r="Z8541" i="2"/>
  <c r="Z8542" i="2"/>
  <c r="Z8543" i="2"/>
  <c r="Z8544" i="2"/>
  <c r="Z8545" i="2"/>
  <c r="Z8546" i="2"/>
  <c r="Z8547" i="2"/>
  <c r="Z8548" i="2"/>
  <c r="Z8549" i="2"/>
  <c r="Z8550" i="2"/>
  <c r="Z8551" i="2"/>
  <c r="Z8552" i="2"/>
  <c r="Z8553" i="2"/>
  <c r="Z8554" i="2"/>
  <c r="Z8555" i="2"/>
  <c r="Z8556" i="2"/>
  <c r="Z8557" i="2"/>
  <c r="Z8558" i="2"/>
  <c r="Z8559" i="2"/>
  <c r="Z8560" i="2"/>
  <c r="Z8561" i="2"/>
  <c r="Z8562" i="2"/>
  <c r="Z8563" i="2"/>
  <c r="Z8564" i="2"/>
  <c r="Z8565" i="2"/>
  <c r="Z8566" i="2"/>
  <c r="Z8567" i="2"/>
  <c r="Z8568" i="2"/>
  <c r="Z8569" i="2"/>
  <c r="Z8570" i="2"/>
  <c r="Z8571" i="2"/>
  <c r="Z8572" i="2"/>
  <c r="Z8573" i="2"/>
  <c r="Z8574" i="2"/>
  <c r="Z8575" i="2"/>
  <c r="Z8576" i="2"/>
  <c r="Z8577" i="2"/>
  <c r="Z8578" i="2"/>
  <c r="Z8579" i="2"/>
  <c r="Z8580" i="2"/>
  <c r="Z8581" i="2"/>
  <c r="Z8582" i="2"/>
  <c r="Z8583" i="2"/>
  <c r="Z8584" i="2"/>
  <c r="Z8585" i="2"/>
  <c r="Z8586" i="2"/>
  <c r="Z8587" i="2"/>
  <c r="Z8588" i="2"/>
  <c r="Z8589" i="2"/>
  <c r="Z8590" i="2"/>
  <c r="Z8591" i="2"/>
  <c r="Z8592" i="2"/>
  <c r="Z8593" i="2"/>
  <c r="Z8594" i="2"/>
  <c r="Z8595" i="2"/>
  <c r="Z8596" i="2"/>
  <c r="Z8597" i="2"/>
  <c r="Z8598" i="2"/>
  <c r="Z8599" i="2"/>
  <c r="Z8600" i="2"/>
  <c r="Z8601" i="2"/>
  <c r="Z8602" i="2"/>
  <c r="Z8603" i="2"/>
  <c r="Z8604" i="2"/>
  <c r="Z8605" i="2"/>
  <c r="Z8606" i="2"/>
  <c r="Z8607" i="2"/>
  <c r="Z8608" i="2"/>
  <c r="Z8609" i="2"/>
  <c r="Z8610" i="2"/>
  <c r="Z8611" i="2"/>
  <c r="Z8612" i="2"/>
  <c r="Z8613" i="2"/>
  <c r="Z8614" i="2"/>
  <c r="Z8615" i="2"/>
  <c r="Z8616" i="2"/>
  <c r="Z8617" i="2"/>
  <c r="Z8618" i="2"/>
  <c r="Z8619" i="2"/>
  <c r="Z8620" i="2"/>
  <c r="Z8621" i="2"/>
  <c r="Z8622" i="2"/>
  <c r="Z8623" i="2"/>
  <c r="Z8624" i="2"/>
  <c r="Z8625" i="2"/>
  <c r="Z8626" i="2"/>
  <c r="Z8627" i="2"/>
  <c r="Z8628" i="2"/>
  <c r="Z8629" i="2"/>
  <c r="Z8630" i="2"/>
  <c r="Z8631" i="2"/>
  <c r="Z8632" i="2"/>
  <c r="Z8633" i="2"/>
  <c r="Z8634" i="2"/>
  <c r="Z8635" i="2"/>
  <c r="Z8636" i="2"/>
  <c r="Z8637" i="2"/>
  <c r="Z8638" i="2"/>
  <c r="Z8639" i="2"/>
  <c r="Z8640" i="2"/>
  <c r="Z8641" i="2"/>
  <c r="Z8642" i="2"/>
  <c r="Z8643" i="2"/>
  <c r="Z8644" i="2"/>
  <c r="Z8645" i="2"/>
  <c r="Z8646" i="2"/>
  <c r="Z8647" i="2"/>
  <c r="Z8648" i="2"/>
  <c r="Z8649" i="2"/>
  <c r="Z8650" i="2"/>
  <c r="Z8651" i="2"/>
  <c r="Z8652" i="2"/>
  <c r="Z8653" i="2"/>
  <c r="Z8654" i="2"/>
  <c r="Z8655" i="2"/>
  <c r="Z8656" i="2"/>
  <c r="Z8657" i="2"/>
  <c r="Z8658" i="2"/>
  <c r="Z8659" i="2"/>
  <c r="Z8660" i="2"/>
  <c r="Z8661" i="2"/>
  <c r="Z8662" i="2"/>
  <c r="Z8663" i="2"/>
  <c r="Z8664" i="2"/>
  <c r="Z8665" i="2"/>
  <c r="Z8666" i="2"/>
  <c r="Z8667" i="2"/>
  <c r="Z8668" i="2"/>
  <c r="Z8669" i="2"/>
  <c r="Z8670" i="2"/>
  <c r="Z8671" i="2"/>
  <c r="Z8672" i="2"/>
  <c r="Z8673" i="2"/>
  <c r="Z8674" i="2"/>
  <c r="Z8675" i="2"/>
  <c r="Z8676" i="2"/>
  <c r="Z8677" i="2"/>
  <c r="Z8678" i="2"/>
  <c r="Z8679" i="2"/>
  <c r="Z8680" i="2"/>
  <c r="Z8681" i="2"/>
  <c r="Z8682" i="2"/>
  <c r="Z8683" i="2"/>
  <c r="Z8684" i="2"/>
  <c r="Z8685" i="2"/>
  <c r="Z8686" i="2"/>
  <c r="Z8687" i="2"/>
  <c r="Z8688" i="2"/>
  <c r="Z8689" i="2"/>
  <c r="Z8690" i="2"/>
  <c r="Z8691" i="2"/>
  <c r="Z8692" i="2"/>
  <c r="Z8693" i="2"/>
  <c r="Z8694" i="2"/>
  <c r="Z8695" i="2"/>
  <c r="Z8696" i="2"/>
  <c r="Z8697" i="2"/>
  <c r="Z8698" i="2"/>
  <c r="Z8699" i="2"/>
  <c r="Z8700" i="2"/>
  <c r="Z8701" i="2"/>
  <c r="Z8702" i="2"/>
  <c r="Z8703" i="2"/>
  <c r="Z8704" i="2"/>
  <c r="Z8705" i="2"/>
  <c r="Z8706" i="2"/>
  <c r="Z8707" i="2"/>
  <c r="Z8708" i="2"/>
  <c r="Z8709" i="2"/>
  <c r="Z8710" i="2"/>
  <c r="Z8711" i="2"/>
  <c r="Z8712" i="2"/>
  <c r="Z8713" i="2"/>
  <c r="Z8714" i="2"/>
  <c r="Z8715" i="2"/>
  <c r="Z8716" i="2"/>
  <c r="Z8717" i="2"/>
  <c r="Z8718" i="2"/>
  <c r="Z8719" i="2"/>
  <c r="Z8720" i="2"/>
  <c r="Z8721" i="2"/>
  <c r="Z8722" i="2"/>
  <c r="Z8723" i="2"/>
  <c r="Z8724" i="2"/>
  <c r="Z8725" i="2"/>
  <c r="Z8726" i="2"/>
  <c r="Z8727" i="2"/>
  <c r="Z8728" i="2"/>
  <c r="Z8729" i="2"/>
  <c r="Z8730" i="2"/>
  <c r="Z8731" i="2"/>
  <c r="Z8732" i="2"/>
  <c r="Z8733" i="2"/>
  <c r="Z8734" i="2"/>
  <c r="Z8735" i="2"/>
  <c r="Z8736" i="2"/>
  <c r="Z8737" i="2"/>
  <c r="Z8738" i="2"/>
  <c r="Z8739" i="2"/>
  <c r="Z8740" i="2"/>
  <c r="Z8741" i="2"/>
  <c r="Z8742" i="2"/>
  <c r="Z8743" i="2"/>
  <c r="Z8744" i="2"/>
  <c r="Z8745" i="2"/>
  <c r="Z8746" i="2"/>
  <c r="Z8747" i="2"/>
  <c r="Z8748" i="2"/>
  <c r="Z8749" i="2"/>
  <c r="Z8750" i="2"/>
  <c r="Z8751" i="2"/>
  <c r="Z8752" i="2"/>
  <c r="Z8753" i="2"/>
  <c r="Z8754" i="2"/>
  <c r="Z8755" i="2"/>
  <c r="Z8756" i="2"/>
  <c r="Z8757" i="2"/>
  <c r="Z8758" i="2"/>
  <c r="Z8759" i="2"/>
  <c r="Z8760" i="2"/>
  <c r="Z8761" i="2"/>
  <c r="Z8762" i="2"/>
  <c r="Z8763" i="2"/>
  <c r="Z8764" i="2"/>
  <c r="Z8765" i="2"/>
  <c r="Z8766" i="2"/>
  <c r="Z8767" i="2"/>
  <c r="Z8768" i="2"/>
  <c r="Z8769" i="2"/>
  <c r="Z8770" i="2"/>
  <c r="Z8771" i="2"/>
  <c r="Z8772" i="2"/>
  <c r="Z8773" i="2"/>
  <c r="Z8774" i="2"/>
  <c r="Z8775" i="2"/>
  <c r="Z8776" i="2"/>
  <c r="Z8777" i="2"/>
  <c r="Z8778" i="2"/>
  <c r="Z8779" i="2"/>
  <c r="Z8780" i="2"/>
  <c r="Z8781" i="2"/>
  <c r="Z8782" i="2"/>
  <c r="Z8783" i="2"/>
  <c r="Z8784" i="2"/>
  <c r="Z8785" i="2"/>
  <c r="Z8786" i="2"/>
  <c r="Z8787" i="2"/>
  <c r="Z8788" i="2"/>
  <c r="Z8789" i="2"/>
  <c r="Z8790" i="2"/>
  <c r="Z8791" i="2"/>
  <c r="Z8792" i="2"/>
  <c r="Z8793" i="2"/>
  <c r="Z8794" i="2"/>
  <c r="Z8795" i="2"/>
  <c r="Z8796" i="2"/>
  <c r="Z8797" i="2"/>
  <c r="Z8798" i="2"/>
  <c r="Z8799" i="2"/>
  <c r="Z8800" i="2"/>
  <c r="Z8801" i="2"/>
  <c r="Z8802" i="2"/>
  <c r="Z8803" i="2"/>
  <c r="Z8804" i="2"/>
  <c r="Z8805" i="2"/>
  <c r="Z8806" i="2"/>
  <c r="Z8807" i="2"/>
  <c r="Z8808" i="2"/>
  <c r="Z8809" i="2"/>
  <c r="Z8810" i="2"/>
  <c r="Z8811" i="2"/>
  <c r="Z8812" i="2"/>
  <c r="Z8813" i="2"/>
  <c r="Z8814" i="2"/>
  <c r="Z8815" i="2"/>
  <c r="Z8816" i="2"/>
  <c r="Z8817" i="2"/>
  <c r="Z8818" i="2"/>
  <c r="Z8819" i="2"/>
  <c r="Z8820" i="2"/>
  <c r="Z8821" i="2"/>
  <c r="Z8822" i="2"/>
  <c r="Z8823" i="2"/>
  <c r="Z8824" i="2"/>
  <c r="Z8825" i="2"/>
  <c r="Z8826" i="2"/>
  <c r="Z8827" i="2"/>
  <c r="Z8828" i="2"/>
  <c r="Z8829" i="2"/>
  <c r="Z8830" i="2"/>
  <c r="Z8831" i="2"/>
  <c r="Z8832" i="2"/>
  <c r="Z8833" i="2"/>
  <c r="Z8834" i="2"/>
  <c r="Z8835" i="2"/>
  <c r="Z8836" i="2"/>
  <c r="Z8837" i="2"/>
  <c r="Z8838" i="2"/>
  <c r="Z8839" i="2"/>
  <c r="Z8840" i="2"/>
  <c r="Z8841" i="2"/>
  <c r="Z8842" i="2"/>
  <c r="Z8843" i="2"/>
  <c r="Z8844" i="2"/>
  <c r="Z8845" i="2"/>
  <c r="Z8846" i="2"/>
  <c r="Z8847" i="2"/>
  <c r="Z8848" i="2"/>
  <c r="Z8849" i="2"/>
  <c r="Z8850" i="2"/>
  <c r="Z8851" i="2"/>
  <c r="Z8852" i="2"/>
  <c r="Z8853" i="2"/>
  <c r="Z8854" i="2"/>
  <c r="Z8855" i="2"/>
  <c r="Z8856" i="2"/>
  <c r="Z8857" i="2"/>
  <c r="Z8858" i="2"/>
  <c r="Z8859" i="2"/>
  <c r="Z8860" i="2"/>
  <c r="Z8861" i="2"/>
  <c r="Z8862" i="2"/>
  <c r="Z8863" i="2"/>
  <c r="Z8864" i="2"/>
  <c r="Z8865" i="2"/>
  <c r="Z8866" i="2"/>
  <c r="Z8867" i="2"/>
  <c r="Z8868" i="2"/>
  <c r="Z8869" i="2"/>
  <c r="Z8870" i="2"/>
  <c r="Z8871" i="2"/>
  <c r="Z8872" i="2"/>
  <c r="Z8873" i="2"/>
  <c r="Z8874" i="2"/>
  <c r="Z8875" i="2"/>
  <c r="Z8876" i="2"/>
  <c r="Z8877" i="2"/>
  <c r="Z8878" i="2"/>
  <c r="Z8879" i="2"/>
  <c r="Z8880" i="2"/>
  <c r="Z8881" i="2"/>
  <c r="Z8882" i="2"/>
  <c r="Z8883" i="2"/>
  <c r="Z8884" i="2"/>
  <c r="Z8885" i="2"/>
  <c r="Z8886" i="2"/>
  <c r="Z8887" i="2"/>
  <c r="Z8888" i="2"/>
  <c r="Z8889" i="2"/>
  <c r="Z8890" i="2"/>
  <c r="Z8891" i="2"/>
  <c r="Z8892" i="2"/>
  <c r="Z8893" i="2"/>
  <c r="Z8894" i="2"/>
  <c r="Z8895" i="2"/>
  <c r="Z8896" i="2"/>
  <c r="Z8897" i="2"/>
  <c r="Z8898" i="2"/>
  <c r="Z8899" i="2"/>
  <c r="Z8900" i="2"/>
  <c r="Z8901" i="2"/>
  <c r="Z8902" i="2"/>
  <c r="Z8903" i="2"/>
  <c r="Z8904" i="2"/>
  <c r="Z8905" i="2"/>
  <c r="Z8906" i="2"/>
  <c r="Z8907" i="2"/>
  <c r="Z8908" i="2"/>
  <c r="Z8909" i="2"/>
  <c r="Z8910" i="2"/>
  <c r="Z8911" i="2"/>
  <c r="Z8912" i="2"/>
  <c r="Z8913" i="2"/>
  <c r="Z8914" i="2"/>
  <c r="Z8915" i="2"/>
  <c r="Z8916" i="2"/>
  <c r="Z8917" i="2"/>
  <c r="Z8918" i="2"/>
  <c r="Z8919" i="2"/>
  <c r="Z8920" i="2"/>
  <c r="Z8921" i="2"/>
  <c r="Z8922" i="2"/>
  <c r="Z8923" i="2"/>
  <c r="Z8924" i="2"/>
  <c r="Z8925" i="2"/>
  <c r="Z8926" i="2"/>
  <c r="Z8927" i="2"/>
  <c r="Z8928" i="2"/>
  <c r="Z8929" i="2"/>
  <c r="Z8930" i="2"/>
  <c r="Z8931" i="2"/>
  <c r="Z8932" i="2"/>
  <c r="Z8933" i="2"/>
  <c r="Z8934" i="2"/>
  <c r="Z8935" i="2"/>
  <c r="Z8936" i="2"/>
  <c r="Z8937" i="2"/>
  <c r="Z8938" i="2"/>
  <c r="Z8939" i="2"/>
  <c r="Z8940" i="2"/>
  <c r="Z8941" i="2"/>
  <c r="Z8942" i="2"/>
  <c r="Z8943" i="2"/>
  <c r="Z8944" i="2"/>
  <c r="Z8945" i="2"/>
  <c r="Z8946" i="2"/>
  <c r="Z8947" i="2"/>
  <c r="Z8948" i="2"/>
  <c r="Z8949" i="2"/>
  <c r="Z8950" i="2"/>
  <c r="Z8951" i="2"/>
  <c r="Z8952" i="2"/>
  <c r="Z8953" i="2"/>
  <c r="Z8954" i="2"/>
  <c r="Z8955" i="2"/>
  <c r="Z8956" i="2"/>
  <c r="Z8957" i="2"/>
  <c r="Z8958" i="2"/>
  <c r="Z8959" i="2"/>
  <c r="Z8960" i="2"/>
  <c r="Z8961" i="2"/>
  <c r="Z8962" i="2"/>
  <c r="Z8963" i="2"/>
  <c r="Z8964" i="2"/>
  <c r="Z8965" i="2"/>
  <c r="Z8966" i="2"/>
  <c r="Z8967" i="2"/>
  <c r="Z8968" i="2"/>
  <c r="Z8969" i="2"/>
  <c r="Z8970" i="2"/>
  <c r="Z8971" i="2"/>
  <c r="Z8972" i="2"/>
  <c r="Z8973" i="2"/>
  <c r="Z8974" i="2"/>
  <c r="Z8975" i="2"/>
  <c r="Z8976" i="2"/>
  <c r="Z8977" i="2"/>
  <c r="Z8978" i="2"/>
  <c r="Z8979" i="2"/>
  <c r="Z8980" i="2"/>
  <c r="Z8981" i="2"/>
  <c r="Z8982" i="2"/>
  <c r="Z8983" i="2"/>
  <c r="Z8984" i="2"/>
  <c r="Z8985" i="2"/>
  <c r="Z8986" i="2"/>
  <c r="Z8987" i="2"/>
  <c r="Z8988" i="2"/>
  <c r="Z8989" i="2"/>
  <c r="Z8990" i="2"/>
  <c r="Z8991" i="2"/>
  <c r="Z8992" i="2"/>
  <c r="Z8993" i="2"/>
  <c r="Z8994" i="2"/>
  <c r="Z8995" i="2"/>
  <c r="Z8996" i="2"/>
  <c r="Z8997" i="2"/>
  <c r="Z8998" i="2"/>
  <c r="Z8999" i="2"/>
  <c r="Z9000" i="2"/>
  <c r="Z9001" i="2"/>
  <c r="Z9002" i="2"/>
  <c r="Z9003" i="2"/>
  <c r="Z9004" i="2"/>
  <c r="Z9005" i="2"/>
  <c r="Z9006" i="2"/>
  <c r="Z9007" i="2"/>
  <c r="Z9008" i="2"/>
  <c r="Z9009" i="2"/>
  <c r="Z9010" i="2"/>
  <c r="Z9011" i="2"/>
  <c r="Z9012" i="2"/>
  <c r="Z9013" i="2"/>
  <c r="Z9014" i="2"/>
  <c r="Z9015" i="2"/>
  <c r="Z9016" i="2"/>
  <c r="Z9017" i="2"/>
  <c r="Z9018" i="2"/>
  <c r="Z9019" i="2"/>
  <c r="Z9020" i="2"/>
  <c r="Z9021" i="2"/>
  <c r="Z9022" i="2"/>
  <c r="Z9023" i="2"/>
  <c r="Z9024" i="2"/>
  <c r="Z9025" i="2"/>
  <c r="Z9026" i="2"/>
  <c r="Z9027" i="2"/>
  <c r="Z9028" i="2"/>
  <c r="Z9029" i="2"/>
  <c r="Z9030" i="2"/>
  <c r="Z9031" i="2"/>
  <c r="Z9032" i="2"/>
  <c r="Z9033" i="2"/>
  <c r="Z9034" i="2"/>
  <c r="Z9035" i="2"/>
  <c r="Z9036" i="2"/>
  <c r="Z9037" i="2"/>
  <c r="Z9038" i="2"/>
  <c r="Z9039" i="2"/>
  <c r="Z9040" i="2"/>
  <c r="Z9041" i="2"/>
  <c r="Z9042" i="2"/>
  <c r="Z9043" i="2"/>
  <c r="Z9044" i="2"/>
  <c r="Z9045" i="2"/>
  <c r="Z9046" i="2"/>
  <c r="Z9047" i="2"/>
  <c r="Z9048" i="2"/>
  <c r="Z9049" i="2"/>
  <c r="Z9050" i="2"/>
  <c r="Z9051" i="2"/>
  <c r="Z9052" i="2"/>
  <c r="Z9053" i="2"/>
  <c r="Z9054" i="2"/>
  <c r="Z9055" i="2"/>
  <c r="Z9056" i="2"/>
  <c r="Z9057" i="2"/>
  <c r="Z9058" i="2"/>
  <c r="Z9059" i="2"/>
  <c r="Z9060" i="2"/>
  <c r="Z9061" i="2"/>
  <c r="Z9062" i="2"/>
  <c r="Z9063" i="2"/>
  <c r="Z9064" i="2"/>
  <c r="Z9065" i="2"/>
  <c r="Z9066" i="2"/>
  <c r="Z9067" i="2"/>
  <c r="Z9068" i="2"/>
  <c r="Z9069" i="2"/>
  <c r="Z9070" i="2"/>
  <c r="Z9071" i="2"/>
  <c r="Z9072" i="2"/>
  <c r="Z9073" i="2"/>
  <c r="Z9074" i="2"/>
  <c r="Z9075" i="2"/>
  <c r="Z9076" i="2"/>
  <c r="Z9077" i="2"/>
  <c r="Z9078" i="2"/>
  <c r="Z9079" i="2"/>
  <c r="Z9080" i="2"/>
  <c r="Z9081" i="2"/>
  <c r="Z9082" i="2"/>
  <c r="Z9083" i="2"/>
  <c r="Z9084" i="2"/>
  <c r="Z9085" i="2"/>
  <c r="Z9086" i="2"/>
  <c r="Z9087" i="2"/>
  <c r="Z9088" i="2"/>
  <c r="Z9089" i="2"/>
  <c r="Z9090" i="2"/>
  <c r="Z9091" i="2"/>
  <c r="Z9092" i="2"/>
  <c r="Z9093" i="2"/>
  <c r="Z9094" i="2"/>
  <c r="Z9095" i="2"/>
  <c r="Z9096" i="2"/>
  <c r="Z9097" i="2"/>
  <c r="Z9098" i="2"/>
  <c r="Z9099" i="2"/>
  <c r="Z9100" i="2"/>
  <c r="Z9101" i="2"/>
  <c r="Z9102" i="2"/>
  <c r="Z9103" i="2"/>
  <c r="Z9104" i="2"/>
  <c r="Z9105" i="2"/>
  <c r="Z9106" i="2"/>
  <c r="Z9107" i="2"/>
  <c r="Z9108" i="2"/>
  <c r="Z9109" i="2"/>
  <c r="Z9110" i="2"/>
  <c r="Z9111" i="2"/>
  <c r="Z9112" i="2"/>
  <c r="Z9113" i="2"/>
  <c r="Z9114" i="2"/>
  <c r="Z9115" i="2"/>
  <c r="Z9116" i="2"/>
  <c r="Z9117" i="2"/>
  <c r="Z9118" i="2"/>
  <c r="Z9119" i="2"/>
  <c r="Z9120" i="2"/>
  <c r="Z9121" i="2"/>
  <c r="Z9122" i="2"/>
  <c r="Z9123" i="2"/>
  <c r="Z9124" i="2"/>
  <c r="Z9125" i="2"/>
  <c r="Z9126" i="2"/>
  <c r="Z9127" i="2"/>
  <c r="Z9128" i="2"/>
  <c r="Z9129" i="2"/>
  <c r="Z9130" i="2"/>
  <c r="Z9131" i="2"/>
  <c r="Z9132" i="2"/>
  <c r="Z9133" i="2"/>
  <c r="Z9134" i="2"/>
  <c r="Z9135" i="2"/>
  <c r="Z9136" i="2"/>
  <c r="Z9137" i="2"/>
  <c r="Z9138" i="2"/>
  <c r="Z9139" i="2"/>
  <c r="Z9140" i="2"/>
  <c r="Z9141" i="2"/>
  <c r="Z9142" i="2"/>
  <c r="Z9143" i="2"/>
  <c r="Z9144" i="2"/>
  <c r="Z9145" i="2"/>
  <c r="Z9146" i="2"/>
  <c r="Z9147" i="2"/>
  <c r="Z9148" i="2"/>
  <c r="Z9149" i="2"/>
  <c r="Z9150" i="2"/>
  <c r="Z9151" i="2"/>
  <c r="Z9152" i="2"/>
  <c r="Z9153" i="2"/>
  <c r="Z9154" i="2"/>
  <c r="Z9155" i="2"/>
  <c r="Z9156" i="2"/>
  <c r="Z9157" i="2"/>
  <c r="Z9158" i="2"/>
  <c r="Z9159" i="2"/>
  <c r="Z9160" i="2"/>
  <c r="Z9161" i="2"/>
  <c r="Z9162" i="2"/>
  <c r="Z9163" i="2"/>
  <c r="Z9164" i="2"/>
  <c r="Z9165" i="2"/>
  <c r="Z9166" i="2"/>
  <c r="Z9167" i="2"/>
  <c r="Z9168" i="2"/>
  <c r="Z9169" i="2"/>
  <c r="Z9170" i="2"/>
  <c r="Z9171" i="2"/>
  <c r="Z9172" i="2"/>
  <c r="Z9173" i="2"/>
  <c r="Z9174" i="2"/>
  <c r="Z9175" i="2"/>
  <c r="Z9176" i="2"/>
  <c r="Z9177" i="2"/>
  <c r="Z9178" i="2"/>
  <c r="Z9179" i="2"/>
  <c r="Z9180" i="2"/>
  <c r="Z9181" i="2"/>
  <c r="Z9182" i="2"/>
  <c r="Z9183" i="2"/>
  <c r="Z9184" i="2"/>
  <c r="Z9185" i="2"/>
  <c r="Z9186" i="2"/>
  <c r="Z9187" i="2"/>
  <c r="Z9188" i="2"/>
  <c r="Z9189" i="2"/>
  <c r="Z9190" i="2"/>
  <c r="Z9191" i="2"/>
  <c r="Z9192" i="2"/>
  <c r="Z9193" i="2"/>
  <c r="Z9194" i="2"/>
  <c r="Z9195" i="2"/>
  <c r="Z9196" i="2"/>
  <c r="Z9197" i="2"/>
  <c r="Z9198" i="2"/>
  <c r="Z9199" i="2"/>
  <c r="Z9200" i="2"/>
  <c r="Z9201" i="2"/>
  <c r="Z9202" i="2"/>
  <c r="Z9203" i="2"/>
  <c r="Z9204" i="2"/>
  <c r="Z9205" i="2"/>
  <c r="Z9206" i="2"/>
  <c r="Z9207" i="2"/>
  <c r="Z9208" i="2"/>
  <c r="Z9209" i="2"/>
  <c r="Z9210" i="2"/>
  <c r="Z9211" i="2"/>
  <c r="Z9212" i="2"/>
  <c r="Z9213" i="2"/>
  <c r="Z9214" i="2"/>
  <c r="Z9215" i="2"/>
  <c r="Z9216" i="2"/>
  <c r="Z9217" i="2"/>
  <c r="Z9218" i="2"/>
  <c r="Z9219" i="2"/>
  <c r="Z9220" i="2"/>
  <c r="Z9221" i="2"/>
  <c r="Z9222" i="2"/>
  <c r="Z9223" i="2"/>
  <c r="Z9224" i="2"/>
  <c r="Z9225" i="2"/>
  <c r="Z9226" i="2"/>
  <c r="Z9227" i="2"/>
  <c r="Z9228" i="2"/>
  <c r="Z9229" i="2"/>
  <c r="Z9230" i="2"/>
  <c r="Z9231" i="2"/>
  <c r="Z9232" i="2"/>
  <c r="Z9233" i="2"/>
  <c r="Z9234" i="2"/>
  <c r="Z9235" i="2"/>
  <c r="Z9236" i="2"/>
  <c r="Z9237" i="2"/>
  <c r="Z9238" i="2"/>
  <c r="Z9239" i="2"/>
  <c r="Z9240" i="2"/>
  <c r="Z9241" i="2"/>
  <c r="Z9242" i="2"/>
  <c r="Z9243" i="2"/>
  <c r="Z9244" i="2"/>
  <c r="Z9245" i="2"/>
  <c r="Z9246" i="2"/>
  <c r="Z9247" i="2"/>
  <c r="Z9248" i="2"/>
  <c r="Z9249" i="2"/>
  <c r="Z9250" i="2"/>
  <c r="Z9251" i="2"/>
  <c r="Z9252" i="2"/>
  <c r="Z9253" i="2"/>
  <c r="Z9254" i="2"/>
  <c r="Z9255" i="2"/>
  <c r="Z9256" i="2"/>
  <c r="Z9257" i="2"/>
  <c r="Z9258" i="2"/>
  <c r="Z9259" i="2"/>
  <c r="Z9260" i="2"/>
  <c r="Z9261" i="2"/>
  <c r="Z9262" i="2"/>
  <c r="Z9263" i="2"/>
  <c r="Z9264" i="2"/>
  <c r="Z9265" i="2"/>
  <c r="Z9266" i="2"/>
  <c r="Z9267" i="2"/>
  <c r="Z9268" i="2"/>
  <c r="Z9269" i="2"/>
  <c r="Z9270" i="2"/>
  <c r="Z9271" i="2"/>
  <c r="Z9272" i="2"/>
  <c r="Z9273" i="2"/>
  <c r="Z9274" i="2"/>
  <c r="Z9275" i="2"/>
  <c r="Z9276" i="2"/>
  <c r="Z9277" i="2"/>
  <c r="Z9278" i="2"/>
  <c r="Z9279" i="2"/>
  <c r="Z9280" i="2"/>
  <c r="Z9281" i="2"/>
  <c r="Z9282" i="2"/>
  <c r="Z9283" i="2"/>
  <c r="Z9284" i="2"/>
  <c r="Z9285" i="2"/>
  <c r="Z9286" i="2"/>
  <c r="Z9287" i="2"/>
  <c r="Z9288" i="2"/>
  <c r="Z9289" i="2"/>
  <c r="Z9290" i="2"/>
  <c r="Z9291" i="2"/>
  <c r="Z9292" i="2"/>
  <c r="Z9293" i="2"/>
  <c r="Z9294" i="2"/>
  <c r="Z9295" i="2"/>
  <c r="Z9296" i="2"/>
  <c r="Z9297" i="2"/>
  <c r="Z9298" i="2"/>
  <c r="Z9299" i="2"/>
  <c r="Z9300" i="2"/>
  <c r="Z9301" i="2"/>
  <c r="Z9302" i="2"/>
  <c r="Z9303" i="2"/>
  <c r="Z9304" i="2"/>
  <c r="Z9305" i="2"/>
  <c r="Z9306" i="2"/>
  <c r="Z9307" i="2"/>
  <c r="Z9308" i="2"/>
  <c r="Z9309" i="2"/>
  <c r="Z9310" i="2"/>
  <c r="Z9311" i="2"/>
  <c r="Z9312" i="2"/>
  <c r="Z9313" i="2"/>
  <c r="Z9314" i="2"/>
  <c r="Z9315" i="2"/>
  <c r="Z9316" i="2"/>
  <c r="Z9317" i="2"/>
  <c r="Z9318" i="2"/>
  <c r="Z9319" i="2"/>
  <c r="Z9320" i="2"/>
  <c r="Z9321" i="2"/>
  <c r="Z9322" i="2"/>
  <c r="Z9323" i="2"/>
  <c r="Z9324" i="2"/>
  <c r="Z9325" i="2"/>
  <c r="Z9326" i="2"/>
  <c r="Z9327" i="2"/>
  <c r="Z9328" i="2"/>
  <c r="Z9329" i="2"/>
  <c r="Z9330" i="2"/>
  <c r="Z9331" i="2"/>
  <c r="Z9332" i="2"/>
  <c r="Z9333" i="2"/>
  <c r="Z9334" i="2"/>
  <c r="Z9335" i="2"/>
  <c r="Z9336" i="2"/>
  <c r="Z9337" i="2"/>
  <c r="Z9338" i="2"/>
  <c r="Z9339" i="2"/>
  <c r="Z9340" i="2"/>
  <c r="Z9341" i="2"/>
  <c r="Z9342" i="2"/>
  <c r="Z9343" i="2"/>
  <c r="Z9344" i="2"/>
  <c r="Z9345" i="2"/>
  <c r="Z9346" i="2"/>
  <c r="Z9347" i="2"/>
  <c r="Z9348" i="2"/>
  <c r="Z9349" i="2"/>
  <c r="Z9350" i="2"/>
  <c r="Z9351" i="2"/>
  <c r="Z9352" i="2"/>
  <c r="Z9353" i="2"/>
  <c r="Z9354" i="2"/>
  <c r="Z9355" i="2"/>
  <c r="Z9356" i="2"/>
  <c r="Z9357" i="2"/>
  <c r="Z9358" i="2"/>
  <c r="Z9359" i="2"/>
  <c r="Z9360" i="2"/>
  <c r="Z9361" i="2"/>
  <c r="Z9362" i="2"/>
  <c r="Z9363" i="2"/>
  <c r="Z9364" i="2"/>
  <c r="Z9365" i="2"/>
  <c r="Z9366" i="2"/>
  <c r="Z9367" i="2"/>
  <c r="Z9368" i="2"/>
  <c r="Z9369" i="2"/>
  <c r="Z9370" i="2"/>
  <c r="Z9371" i="2"/>
  <c r="Z9372" i="2"/>
  <c r="Z9373" i="2"/>
  <c r="Z9374" i="2"/>
  <c r="Z9375" i="2"/>
  <c r="Z9376" i="2"/>
  <c r="Z9377" i="2"/>
  <c r="Z9378" i="2"/>
  <c r="Z9379" i="2"/>
  <c r="Z9380" i="2"/>
  <c r="Z9381" i="2"/>
  <c r="Z9382" i="2"/>
  <c r="Z9383" i="2"/>
  <c r="Z9384" i="2"/>
  <c r="Z9385" i="2"/>
  <c r="Z9386" i="2"/>
  <c r="Z9387" i="2"/>
  <c r="Z9388" i="2"/>
  <c r="Z9389" i="2"/>
  <c r="Z9390" i="2"/>
  <c r="Z9391" i="2"/>
  <c r="Z9392" i="2"/>
  <c r="Z9393" i="2"/>
  <c r="Z9394" i="2"/>
  <c r="Z9395" i="2"/>
  <c r="Z9396" i="2"/>
  <c r="Z9397" i="2"/>
  <c r="Z9398" i="2"/>
  <c r="Z9399" i="2"/>
  <c r="Z9400" i="2"/>
  <c r="Z9401" i="2"/>
  <c r="Z9402" i="2"/>
  <c r="Z9403" i="2"/>
  <c r="Z9404" i="2"/>
  <c r="Z9405" i="2"/>
  <c r="Z9406" i="2"/>
  <c r="Z9407" i="2"/>
  <c r="Z9408" i="2"/>
  <c r="Z9409" i="2"/>
  <c r="Z9410" i="2"/>
  <c r="Z9411" i="2"/>
  <c r="Z9412" i="2"/>
  <c r="Z9413" i="2"/>
  <c r="Z9414" i="2"/>
  <c r="Z9415" i="2"/>
  <c r="Z9416" i="2"/>
  <c r="Z9417" i="2"/>
  <c r="Z9418" i="2"/>
  <c r="Z9419" i="2"/>
  <c r="Z9420" i="2"/>
  <c r="Z9421" i="2"/>
  <c r="Z9422" i="2"/>
  <c r="Z9423" i="2"/>
  <c r="Z9424" i="2"/>
  <c r="Z9425" i="2"/>
  <c r="Z9426" i="2"/>
  <c r="Z9427" i="2"/>
  <c r="Z9428" i="2"/>
  <c r="Z9429" i="2"/>
  <c r="Z9430" i="2"/>
  <c r="Z9431" i="2"/>
  <c r="Z9432" i="2"/>
  <c r="Z9433" i="2"/>
  <c r="Z9434" i="2"/>
  <c r="Z9435" i="2"/>
  <c r="Z9436" i="2"/>
  <c r="Z9437" i="2"/>
  <c r="Z9438" i="2"/>
  <c r="Z9439" i="2"/>
  <c r="Z9440" i="2"/>
  <c r="Z9441" i="2"/>
  <c r="Z9442" i="2"/>
  <c r="Z9443" i="2"/>
  <c r="Z9444" i="2"/>
  <c r="Z9445" i="2"/>
  <c r="Z9446" i="2"/>
  <c r="Z9447" i="2"/>
  <c r="Z9448" i="2"/>
  <c r="Z9449" i="2"/>
  <c r="Z9450" i="2"/>
  <c r="Z9451" i="2"/>
  <c r="Z9452" i="2"/>
  <c r="Z9453" i="2"/>
  <c r="Z9454" i="2"/>
  <c r="Z9455" i="2"/>
  <c r="Z9456" i="2"/>
  <c r="Z9457" i="2"/>
  <c r="Z9458" i="2"/>
  <c r="Z9459" i="2"/>
  <c r="Z9460" i="2"/>
  <c r="Z9461" i="2"/>
  <c r="Z9462" i="2"/>
  <c r="Z9463" i="2"/>
  <c r="Z9464" i="2"/>
  <c r="Z9465" i="2"/>
  <c r="Z9466" i="2"/>
  <c r="Z9467" i="2"/>
  <c r="Z9468" i="2"/>
  <c r="Z9469" i="2"/>
  <c r="Z9470" i="2"/>
  <c r="Z9471" i="2"/>
  <c r="Z9472" i="2"/>
  <c r="Z9473" i="2"/>
  <c r="Z9474" i="2"/>
  <c r="Z9475" i="2"/>
  <c r="Z9476" i="2"/>
  <c r="Z9477" i="2"/>
  <c r="Z9478" i="2"/>
  <c r="Z9479" i="2"/>
  <c r="Z9480" i="2"/>
  <c r="Z9481" i="2"/>
  <c r="Z9482" i="2"/>
  <c r="Z9483" i="2"/>
  <c r="Z9484" i="2"/>
  <c r="Z9485" i="2"/>
  <c r="Z9486" i="2"/>
  <c r="Z9487" i="2"/>
  <c r="Z9488" i="2"/>
  <c r="Z9489" i="2"/>
  <c r="Z9490" i="2"/>
  <c r="Z9491" i="2"/>
  <c r="Z9492" i="2"/>
  <c r="Z9493" i="2"/>
  <c r="Z9494" i="2"/>
  <c r="Z9495" i="2"/>
  <c r="Z9496" i="2"/>
  <c r="Z9497" i="2"/>
  <c r="Z9498" i="2"/>
  <c r="Z9499" i="2"/>
  <c r="Z9500" i="2"/>
  <c r="Z9501" i="2"/>
  <c r="Z9502" i="2"/>
  <c r="Z9503" i="2"/>
  <c r="Z9504" i="2"/>
  <c r="Z9505" i="2"/>
  <c r="Z9506" i="2"/>
  <c r="Z9507" i="2"/>
  <c r="Z9508" i="2"/>
  <c r="Z9509" i="2"/>
  <c r="Z9510" i="2"/>
  <c r="Z9511" i="2"/>
  <c r="Z9512" i="2"/>
  <c r="Z9513" i="2"/>
  <c r="Z9514" i="2"/>
  <c r="Z9515" i="2"/>
  <c r="Z9516" i="2"/>
  <c r="Z9517" i="2"/>
  <c r="Z9518" i="2"/>
  <c r="Z9519" i="2"/>
  <c r="Z9520" i="2"/>
  <c r="Z9521" i="2"/>
  <c r="Z9522" i="2"/>
  <c r="Z9523" i="2"/>
  <c r="Z9524" i="2"/>
  <c r="Z9525" i="2"/>
  <c r="Z9526" i="2"/>
  <c r="Z9527" i="2"/>
  <c r="Z9528" i="2"/>
  <c r="Z9529" i="2"/>
  <c r="Z9530" i="2"/>
  <c r="Z9531" i="2"/>
  <c r="Z9532" i="2"/>
  <c r="Z9533" i="2"/>
  <c r="Z9534" i="2"/>
  <c r="Z9535" i="2"/>
  <c r="Z9536" i="2"/>
  <c r="Z9537" i="2"/>
  <c r="Z9538" i="2"/>
  <c r="Z9539" i="2"/>
  <c r="Z9540" i="2"/>
  <c r="Z9541" i="2"/>
  <c r="Z9542" i="2"/>
  <c r="Z9543" i="2"/>
  <c r="Z9544" i="2"/>
  <c r="Z9545" i="2"/>
  <c r="Z9546" i="2"/>
  <c r="Z9547" i="2"/>
  <c r="Z9548" i="2"/>
  <c r="Z9549" i="2"/>
  <c r="Z9550" i="2"/>
  <c r="Z9551" i="2"/>
  <c r="Z9552" i="2"/>
  <c r="Z9553" i="2"/>
  <c r="Z9554" i="2"/>
  <c r="Z9555" i="2"/>
  <c r="Z9556" i="2"/>
  <c r="Z9557" i="2"/>
  <c r="Z9558" i="2"/>
  <c r="Z9559" i="2"/>
  <c r="Z9560" i="2"/>
  <c r="Z9561" i="2"/>
  <c r="Z9562" i="2"/>
  <c r="Z9563" i="2"/>
  <c r="Z9564" i="2"/>
  <c r="Z9565" i="2"/>
  <c r="Z9566" i="2"/>
  <c r="Z9567" i="2"/>
  <c r="Z9568" i="2"/>
  <c r="Z9569" i="2"/>
  <c r="Z9570" i="2"/>
  <c r="Z9571" i="2"/>
  <c r="Z9572" i="2"/>
  <c r="Z9573" i="2"/>
  <c r="Z9574" i="2"/>
  <c r="Z9575" i="2"/>
  <c r="Z9576" i="2"/>
  <c r="Z9577" i="2"/>
  <c r="Z9578" i="2"/>
  <c r="Z9579" i="2"/>
  <c r="Z9580" i="2"/>
  <c r="Z9581" i="2"/>
  <c r="Z9582" i="2"/>
  <c r="Z9583" i="2"/>
  <c r="Z9584" i="2"/>
  <c r="Z9585" i="2"/>
  <c r="Z9586" i="2"/>
  <c r="Z9587" i="2"/>
  <c r="Z9588" i="2"/>
  <c r="Z9589" i="2"/>
  <c r="Z9590" i="2"/>
  <c r="Z9591" i="2"/>
  <c r="Z9592" i="2"/>
  <c r="Z9593" i="2"/>
  <c r="Z9594" i="2"/>
  <c r="Z9595" i="2"/>
  <c r="Z9596" i="2"/>
  <c r="Z9597" i="2"/>
  <c r="Z9598" i="2"/>
  <c r="Z9599" i="2"/>
  <c r="Z9600" i="2"/>
  <c r="Z9601" i="2"/>
  <c r="Z9602" i="2"/>
  <c r="Z9603" i="2"/>
  <c r="Z9604" i="2"/>
  <c r="Z9605" i="2"/>
  <c r="Z9606" i="2"/>
  <c r="Z9607" i="2"/>
  <c r="Z9608" i="2"/>
  <c r="Z9609" i="2"/>
  <c r="Z9610" i="2"/>
  <c r="Z9611" i="2"/>
  <c r="Z9612" i="2"/>
  <c r="Z9613" i="2"/>
  <c r="Z9614" i="2"/>
  <c r="Z9615" i="2"/>
  <c r="Z9616" i="2"/>
  <c r="Z9617" i="2"/>
  <c r="Z9618" i="2"/>
  <c r="Z9619" i="2"/>
  <c r="Z9620" i="2"/>
  <c r="Z9621" i="2"/>
  <c r="Z9622" i="2"/>
  <c r="Z9623" i="2"/>
  <c r="Z9624" i="2"/>
  <c r="Z9625" i="2"/>
  <c r="Z9626" i="2"/>
  <c r="Z9627" i="2"/>
  <c r="Z9628" i="2"/>
  <c r="Z9629" i="2"/>
  <c r="Z9630" i="2"/>
  <c r="Z9631" i="2"/>
  <c r="Z9632" i="2"/>
  <c r="Z9633" i="2"/>
  <c r="Z9634" i="2"/>
  <c r="Z9635" i="2"/>
  <c r="Z9636" i="2"/>
  <c r="Z9637" i="2"/>
  <c r="Z9638" i="2"/>
  <c r="Z9639" i="2"/>
  <c r="Z9640" i="2"/>
  <c r="Z9641" i="2"/>
  <c r="Z9642" i="2"/>
  <c r="Z9643" i="2"/>
  <c r="Z9644" i="2"/>
  <c r="Z9645" i="2"/>
  <c r="Z9646" i="2"/>
  <c r="Z9647" i="2"/>
  <c r="Z9648" i="2"/>
  <c r="Z9649" i="2"/>
  <c r="Z9650" i="2"/>
  <c r="Z9651" i="2"/>
  <c r="Z9652" i="2"/>
  <c r="Z9653" i="2"/>
  <c r="Z9654" i="2"/>
  <c r="Z9655" i="2"/>
  <c r="Z9656" i="2"/>
  <c r="Z9657" i="2"/>
  <c r="Z9658" i="2"/>
  <c r="Z9659" i="2"/>
  <c r="Z9660" i="2"/>
  <c r="Z9661" i="2"/>
  <c r="Z9662" i="2"/>
  <c r="Z9663" i="2"/>
  <c r="Z9664" i="2"/>
  <c r="Z9665" i="2"/>
  <c r="Z9666" i="2"/>
  <c r="Z9667" i="2"/>
  <c r="Z9668" i="2"/>
  <c r="Z9669" i="2"/>
  <c r="Z9670" i="2"/>
  <c r="Z9671" i="2"/>
  <c r="Z9672" i="2"/>
  <c r="Z9673" i="2"/>
  <c r="Z9674" i="2"/>
  <c r="Z9675" i="2"/>
  <c r="Z9676" i="2"/>
  <c r="Z9677" i="2"/>
  <c r="Z9678" i="2"/>
  <c r="Z9679" i="2"/>
  <c r="Z9680" i="2"/>
  <c r="Z9681" i="2"/>
  <c r="Z9682" i="2"/>
  <c r="Z9683" i="2"/>
  <c r="Z9684" i="2"/>
  <c r="Z9685" i="2"/>
  <c r="Z9686" i="2"/>
  <c r="Z9687" i="2"/>
  <c r="Z9688" i="2"/>
  <c r="Z9689" i="2"/>
  <c r="Z9690" i="2"/>
  <c r="Z9691" i="2"/>
  <c r="Z9692" i="2"/>
  <c r="Z9693" i="2"/>
  <c r="Z9694" i="2"/>
  <c r="Z9695" i="2"/>
  <c r="Z9696" i="2"/>
  <c r="Z9697" i="2"/>
  <c r="Z9698" i="2"/>
  <c r="Z9699" i="2"/>
  <c r="Z9700" i="2"/>
  <c r="Z9701" i="2"/>
  <c r="Z9702" i="2"/>
  <c r="Z9703" i="2"/>
  <c r="Z9704" i="2"/>
  <c r="Z9705" i="2"/>
  <c r="Z9706" i="2"/>
  <c r="Z9707" i="2"/>
  <c r="Z9708" i="2"/>
  <c r="Z9709" i="2"/>
  <c r="Z9710" i="2"/>
  <c r="Z9711" i="2"/>
  <c r="Z9712" i="2"/>
  <c r="Z9713" i="2"/>
  <c r="Z9714" i="2"/>
  <c r="Z9715" i="2"/>
  <c r="Z9716" i="2"/>
  <c r="Z9717" i="2"/>
  <c r="Z9718" i="2"/>
  <c r="Z9719" i="2"/>
  <c r="Z9720" i="2"/>
  <c r="Z9721" i="2"/>
  <c r="Z9722" i="2"/>
  <c r="Z9723" i="2"/>
  <c r="Z9724" i="2"/>
  <c r="Z9725" i="2"/>
  <c r="Z9726" i="2"/>
  <c r="Z9727" i="2"/>
  <c r="Z9728" i="2"/>
  <c r="Z9729" i="2"/>
  <c r="Z9730" i="2"/>
  <c r="Z9731" i="2"/>
  <c r="Z9732" i="2"/>
  <c r="Z9733" i="2"/>
  <c r="Z9734" i="2"/>
  <c r="Z9735" i="2"/>
  <c r="Z9736" i="2"/>
  <c r="Z9737" i="2"/>
  <c r="Z9738" i="2"/>
  <c r="Z9739" i="2"/>
  <c r="Z9740" i="2"/>
  <c r="Z9741" i="2"/>
  <c r="Z9742" i="2"/>
  <c r="Z9743" i="2"/>
  <c r="Z9744" i="2"/>
  <c r="Z9745" i="2"/>
  <c r="Z9746" i="2"/>
  <c r="Z9747" i="2"/>
  <c r="Z9748" i="2"/>
  <c r="Z9749" i="2"/>
  <c r="Z9750" i="2"/>
  <c r="Z9751" i="2"/>
  <c r="Z9752" i="2"/>
  <c r="Z9753" i="2"/>
  <c r="Z9754" i="2"/>
  <c r="Z9755" i="2"/>
  <c r="Z9756" i="2"/>
  <c r="Z9757" i="2"/>
  <c r="Z9758" i="2"/>
  <c r="Z9759" i="2"/>
  <c r="Z9760" i="2"/>
  <c r="Z9761" i="2"/>
  <c r="Z9762" i="2"/>
  <c r="Z9763" i="2"/>
  <c r="Z9764" i="2"/>
  <c r="Z9765" i="2"/>
  <c r="Z9766" i="2"/>
  <c r="Z9767" i="2"/>
  <c r="Z9768" i="2"/>
  <c r="Z9769" i="2"/>
  <c r="Z9770" i="2"/>
  <c r="Z9771" i="2"/>
  <c r="Z9772" i="2"/>
  <c r="Z9773" i="2"/>
  <c r="Z9774" i="2"/>
  <c r="Z9775" i="2"/>
  <c r="Z9776" i="2"/>
  <c r="Z9777" i="2"/>
  <c r="Z9778" i="2"/>
  <c r="Z9779" i="2"/>
  <c r="Z9780" i="2"/>
  <c r="Z9781" i="2"/>
  <c r="Z9782" i="2"/>
  <c r="Z9783" i="2"/>
  <c r="Z9784" i="2"/>
  <c r="Z9785" i="2"/>
  <c r="Z9786" i="2"/>
  <c r="Z9787" i="2"/>
  <c r="Z9788" i="2"/>
  <c r="Z9789" i="2"/>
  <c r="Z9790" i="2"/>
  <c r="Z9791" i="2"/>
  <c r="Z9792" i="2"/>
  <c r="Z9793" i="2"/>
  <c r="Z9794" i="2"/>
  <c r="Z9795" i="2"/>
  <c r="Z9796" i="2"/>
  <c r="Z9797" i="2"/>
  <c r="Z9798" i="2"/>
  <c r="Z9799" i="2"/>
  <c r="Z9800" i="2"/>
  <c r="Z9801" i="2"/>
  <c r="Z9802" i="2"/>
  <c r="Z9803" i="2"/>
  <c r="Z9804" i="2"/>
  <c r="Z9805" i="2"/>
  <c r="Z9806" i="2"/>
  <c r="Z9807" i="2"/>
  <c r="Z9808" i="2"/>
  <c r="Z9809" i="2"/>
  <c r="Z9810" i="2"/>
  <c r="Z9811" i="2"/>
  <c r="Z9812" i="2"/>
  <c r="Z9813" i="2"/>
  <c r="Z9814" i="2"/>
  <c r="Z9815" i="2"/>
  <c r="Z9816" i="2"/>
  <c r="Z9817" i="2"/>
  <c r="Z9818" i="2"/>
  <c r="Z9819" i="2"/>
  <c r="Z9820" i="2"/>
  <c r="Z9821" i="2"/>
  <c r="Z9822" i="2"/>
  <c r="Z9823" i="2"/>
  <c r="Z9824" i="2"/>
  <c r="Z9825" i="2"/>
  <c r="Z9826" i="2"/>
  <c r="Z9827" i="2"/>
  <c r="Z9828" i="2"/>
  <c r="Z9829" i="2"/>
  <c r="Z9830" i="2"/>
  <c r="Z9831" i="2"/>
  <c r="Z9832" i="2"/>
  <c r="Z9833" i="2"/>
  <c r="Z9834" i="2"/>
  <c r="Z9835" i="2"/>
  <c r="Z9836" i="2"/>
  <c r="Z9837" i="2"/>
  <c r="Z9838" i="2"/>
  <c r="Z9839" i="2"/>
  <c r="Z9840" i="2"/>
  <c r="Z9841" i="2"/>
  <c r="Z9842" i="2"/>
  <c r="Z9843" i="2"/>
  <c r="Z9844" i="2"/>
  <c r="Z9845" i="2"/>
  <c r="Z9846" i="2"/>
  <c r="Z9847" i="2"/>
  <c r="Z9848" i="2"/>
  <c r="Z9849" i="2"/>
  <c r="Z9850" i="2"/>
  <c r="Z9851" i="2"/>
  <c r="Z9852" i="2"/>
  <c r="Z9853" i="2"/>
  <c r="Z9854" i="2"/>
  <c r="Z9855" i="2"/>
  <c r="Z9856" i="2"/>
  <c r="Z9857" i="2"/>
  <c r="Z9858" i="2"/>
  <c r="Z9859" i="2"/>
  <c r="Z9860" i="2"/>
  <c r="Z9861" i="2"/>
  <c r="Z9862" i="2"/>
  <c r="Z9863" i="2"/>
  <c r="Z9864" i="2"/>
  <c r="Z9865" i="2"/>
  <c r="Z9866" i="2"/>
  <c r="Z9867" i="2"/>
  <c r="Z9868" i="2"/>
  <c r="Z9869" i="2"/>
  <c r="Z9870" i="2"/>
  <c r="Z9871" i="2"/>
  <c r="Z9872" i="2"/>
  <c r="Z9873" i="2"/>
  <c r="Z9874" i="2"/>
  <c r="Z9875" i="2"/>
  <c r="Z9876" i="2"/>
  <c r="Z9877" i="2"/>
  <c r="Z9878" i="2"/>
  <c r="Z9879" i="2"/>
  <c r="Z9880" i="2"/>
  <c r="Z9881" i="2"/>
  <c r="Z9882" i="2"/>
  <c r="Z9883" i="2"/>
  <c r="Z9884" i="2"/>
  <c r="Z9885" i="2"/>
  <c r="Z9886" i="2"/>
  <c r="Z9887" i="2"/>
  <c r="Z9888" i="2"/>
  <c r="Z9889" i="2"/>
  <c r="Z9890" i="2"/>
  <c r="Z9891" i="2"/>
  <c r="Z9892" i="2"/>
  <c r="Z9893" i="2"/>
  <c r="Z9894" i="2"/>
  <c r="Z9895" i="2"/>
  <c r="Z9896" i="2"/>
  <c r="Z9897" i="2"/>
  <c r="Z9898" i="2"/>
  <c r="Z9899" i="2"/>
  <c r="Z9900" i="2"/>
  <c r="Z9901" i="2"/>
  <c r="Z9902" i="2"/>
  <c r="Z9903" i="2"/>
  <c r="Z9904" i="2"/>
  <c r="Z9905" i="2"/>
  <c r="Z9906" i="2"/>
  <c r="Z9907" i="2"/>
  <c r="Z9908" i="2"/>
  <c r="Z9909" i="2"/>
  <c r="Z9910" i="2"/>
  <c r="Z9911" i="2"/>
  <c r="Z9912" i="2"/>
  <c r="Z9913" i="2"/>
  <c r="Z9914" i="2"/>
  <c r="Z9915" i="2"/>
  <c r="Z9916" i="2"/>
  <c r="Z9917" i="2"/>
  <c r="Z9918" i="2"/>
  <c r="Z9919" i="2"/>
  <c r="Z9920" i="2"/>
  <c r="Z9921" i="2"/>
  <c r="Z9922" i="2"/>
  <c r="Z9923" i="2"/>
  <c r="Z9924" i="2"/>
  <c r="Z9925" i="2"/>
  <c r="Z9926" i="2"/>
  <c r="Z9927" i="2"/>
  <c r="Z9928" i="2"/>
  <c r="Z9929" i="2"/>
  <c r="Z9930" i="2"/>
  <c r="Z9931" i="2"/>
  <c r="Z9932" i="2"/>
  <c r="Z9933" i="2"/>
  <c r="Z9934" i="2"/>
  <c r="Z9935" i="2"/>
  <c r="Z9936" i="2"/>
  <c r="Z9937" i="2"/>
  <c r="Z9938" i="2"/>
  <c r="Z9939" i="2"/>
  <c r="Z9940" i="2"/>
  <c r="Z9941" i="2"/>
  <c r="Z9942" i="2"/>
  <c r="Z9943" i="2"/>
  <c r="Z9944" i="2"/>
  <c r="Z9945" i="2"/>
  <c r="Z9946" i="2"/>
  <c r="Z9947" i="2"/>
  <c r="Z9948" i="2"/>
  <c r="Z9949" i="2"/>
  <c r="Z9950" i="2"/>
  <c r="Z9951" i="2"/>
  <c r="Z9952" i="2"/>
  <c r="Z9953" i="2"/>
  <c r="Z9954" i="2"/>
  <c r="Z9955" i="2"/>
  <c r="Z9956" i="2"/>
  <c r="Z9957" i="2"/>
  <c r="Z9958" i="2"/>
  <c r="Z9959" i="2"/>
  <c r="Z9960" i="2"/>
  <c r="Z9961" i="2"/>
  <c r="Z9962" i="2"/>
  <c r="Z9963" i="2"/>
  <c r="Z9964" i="2"/>
  <c r="Z9965" i="2"/>
  <c r="Z9966" i="2"/>
  <c r="Z9967" i="2"/>
  <c r="Z9968" i="2"/>
  <c r="Z9969" i="2"/>
  <c r="Z9970" i="2"/>
  <c r="Z9971" i="2"/>
  <c r="Z9972" i="2"/>
  <c r="Z9973" i="2"/>
  <c r="Z9974" i="2"/>
  <c r="Z9975" i="2"/>
  <c r="Z9976" i="2"/>
  <c r="Z9977" i="2"/>
  <c r="Z9978" i="2"/>
  <c r="Z9979" i="2"/>
  <c r="Z9980" i="2"/>
  <c r="Z9981" i="2"/>
  <c r="Z9982" i="2"/>
  <c r="Z9983" i="2"/>
  <c r="Z9984" i="2"/>
  <c r="Z9985" i="2"/>
  <c r="Z9986" i="2"/>
  <c r="Z9987" i="2"/>
  <c r="Z9988" i="2"/>
  <c r="Z9989" i="2"/>
  <c r="Z9990" i="2"/>
  <c r="Z9991" i="2"/>
  <c r="Z9992" i="2"/>
  <c r="Z9993" i="2"/>
  <c r="Z9994" i="2"/>
  <c r="Z9995"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4" i="2"/>
  <c r="V2" i="2"/>
  <c r="V3"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F4" i="3"/>
  <c r="D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33BC8-8019-4941-B54F-EB8D19833E82}"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<sst xmlns="http://schemas.openxmlformats.org/spreadsheetml/2006/main" count="130774" uniqueCount="10959">
  <si>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</si>
  <si>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</si>
  <si>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</si>
  <si>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</si>
  <si>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</si>
  <si>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</si>
  <si>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</si>
  <si>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</si>
  <si>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</si>
  <si>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</si>
  <si>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</si>
  <si>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</si>
  <si>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</si>
  <si>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</si>
  <si>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</si>
  <si>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</si>
  <si>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</si>
  <si>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</si>
  <si>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</si>
  <si>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</si>
  <si>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</si>
  <si>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</si>
  <si>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</si>
  <si>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</si>
  <si>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</si>
  <si>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</si>
  <si>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</si>
  <si>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</si>
  <si>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</si>
  <si>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</si>
  <si>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</si>
  <si>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</si>
  <si>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</si>
  <si>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</si>
  <si>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</si>
  <si>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</si>
  <si>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</si>
  <si>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</si>
  <si>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</si>
  <si>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</si>
  <si>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</si>
  <si>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</si>
  <si>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</si>
  <si>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</si>
  <si>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</si>
  <si>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</si>
  <si>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</si>
  <si>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</si>
  <si>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</si>
  <si>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</si>
  <si>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</si>
  <si>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</si>
  <si>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</si>
  <si>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</si>
  <si>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</si>
  <si>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</si>
  <si>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</si>
  <si>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</si>
  <si>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</si>
  <si>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</si>
  <si>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</si>
  <si>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</si>
  <si>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</si>
  <si>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</si>
  <si>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</si>
  <si>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</si>
  <si>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</si>
  <si>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</si>
  <si>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</si>
  <si>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</si>
  <si>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</si>
  <si>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</si>
  <si>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</si>
  <si>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</si>
  <si>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</si>
  <si>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</si>
  <si>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</si>
  <si>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</si>
  <si>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</si>
  <si>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</si>
  <si>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</si>
  <si>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</si>
  <si>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</si>
  <si>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</si>
  <si>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</si>
  <si>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</si>
  <si>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</si>
  <si>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</si>
  <si>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</si>
  <si>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</si>
  <si>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</si>
  <si>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</si>
  <si>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</si>
  <si>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</si>
  <si>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</si>
  <si>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</si>
  <si>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</si>
  <si>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</si>
  <si>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</si>
  <si>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</si>
  <si>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</si>
  <si>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</si>
  <si>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</si>
  <si>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</si>
  <si>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</si>
  <si>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</si>
  <si>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</si>
  <si>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</si>
  <si>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</si>
  <si>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</si>
  <si>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</si>
  <si>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</si>
  <si>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</si>
  <si>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</si>
  <si>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</si>
  <si>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</si>
  <si>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</si>
  <si>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</si>
  <si>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</si>
  <si>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</si>
  <si>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</si>
  <si>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</si>
  <si>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</si>
  <si>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</si>
  <si>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</si>
  <si>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</si>
  <si>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</si>
  <si>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</si>
  <si>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</si>
  <si>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</si>
  <si>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</si>
  <si>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</si>
  <si>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</si>
  <si>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</si>
  <si>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</si>
  <si>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</si>
  <si>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</si>
  <si>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</si>
  <si>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</si>
  <si>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</si>
  <si>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</si>
  <si>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</si>
  <si>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</si>
  <si>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</si>
  <si>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</si>
  <si>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</si>
  <si>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</si>
  <si>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</si>
  <si>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</si>
  <si>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</si>
  <si>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</si>
  <si>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</si>
  <si>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</si>
  <si>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</si>
  <si>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</si>
  <si>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</si>
  <si>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</si>
  <si>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</si>
  <si>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</si>
  <si>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</si>
  <si>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</si>
  <si>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</si>
  <si>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</si>
  <si>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</si>
  <si>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</si>
  <si>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</si>
  <si>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</si>
  <si>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</si>
  <si>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</si>
  <si>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</si>
  <si>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</si>
  <si>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</si>
  <si>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</si>
  <si>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</si>
  <si>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</si>
  <si>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</si>
  <si>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</si>
  <si>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</si>
  <si>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</si>
  <si>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</si>
  <si>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</si>
  <si>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</si>
  <si>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</si>
  <si>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</si>
  <si>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</si>
  <si>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</si>
  <si>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</si>
  <si>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</si>
  <si>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</si>
  <si>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</si>
  <si>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</si>
  <si>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</si>
  <si>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</si>
  <si>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</si>
  <si>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</si>
  <si>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</si>
  <si>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</si>
  <si>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</si>
  <si>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</si>
  <si>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</si>
  <si>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</si>
  <si>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</si>
  <si>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</si>
  <si>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</si>
  <si>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</si>
  <si>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</si>
  <si>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</si>
  <si>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</si>
  <si>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</si>
  <si>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</si>
  <si>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</si>
  <si>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</si>
  <si>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</si>
  <si>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</si>
  <si>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</si>
  <si>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</si>
  <si>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</si>
  <si>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</si>
  <si>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</si>
  <si>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</si>
  <si>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</si>
  <si>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</si>
  <si>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</si>
  <si>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</si>
  <si>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</si>
  <si>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</si>
  <si>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</si>
  <si>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</si>
  <si>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</si>
  <si>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</si>
  <si>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</si>
  <si>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</si>
  <si>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</si>
  <si>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</si>
  <si>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</si>
  <si>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</si>
  <si>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</si>
  <si>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</si>
  <si>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</si>
  <si>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</si>
  <si>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</si>
  <si>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</si>
  <si>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</si>
  <si>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</si>
  <si>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</si>
  <si>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</si>
  <si>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</si>
  <si>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</si>
  <si>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</si>
  <si>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</si>
  <si>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</si>
  <si>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</si>
  <si>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</si>
  <si>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</si>
  <si>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</si>
  <si>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</si>
  <si>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</si>
  <si>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</si>
  <si>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</si>
  <si>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</si>
  <si>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</si>
  <si>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</si>
  <si>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</si>
  <si>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</si>
  <si>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</si>
  <si>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</si>
  <si>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</si>
  <si>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</si>
  <si>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</si>
  <si>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</si>
  <si>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</si>
  <si>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</si>
  <si>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</si>
  <si>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</si>
  <si>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</si>
  <si>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</si>
  <si>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</si>
  <si>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</si>
  <si>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</si>
  <si>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</si>
  <si>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</si>
  <si>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</si>
  <si>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</si>
  <si>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</si>
  <si>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</si>
  <si>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</si>
  <si>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</si>
  <si>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</si>
  <si>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</si>
  <si>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</si>
  <si>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</si>
  <si>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</si>
  <si>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</si>
  <si>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</si>
  <si>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</si>
  <si>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</si>
  <si>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</si>
  <si>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</si>
  <si>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</si>
  <si>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</si>
  <si>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</si>
  <si>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</si>
  <si>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</si>
  <si>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</si>
  <si>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</si>
  <si>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</si>
  <si>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</si>
  <si>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</si>
  <si>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</si>
  <si>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</si>
  <si>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</si>
  <si>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</si>
  <si>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</si>
  <si>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</si>
  <si>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</si>
  <si>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</si>
  <si>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</si>
  <si>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</si>
  <si>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</si>
  <si>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</si>
  <si>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</si>
  <si>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</si>
  <si>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</si>
  <si>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</si>
  <si>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</si>
  <si>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</si>
  <si>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</si>
  <si>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</si>
  <si>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</si>
  <si>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</si>
  <si>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</si>
  <si>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</si>
  <si>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</si>
  <si>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</si>
  <si>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</si>
  <si>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</si>
  <si>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</si>
  <si>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</si>
  <si>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</si>
  <si>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</si>
  <si>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</si>
  <si>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</si>
  <si>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</si>
  <si>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</si>
  <si>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</si>
  <si>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</si>
  <si>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</si>
  <si>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</si>
  <si>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</si>
  <si>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</si>
  <si>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</si>
  <si>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</si>
  <si>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</si>
  <si>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</si>
  <si>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</si>
  <si>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</si>
  <si>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</si>
  <si>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</si>
  <si>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</si>
  <si>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</si>
  <si>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</si>
  <si>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</si>
  <si>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</si>
  <si>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</si>
  <si>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</si>
  <si>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</si>
  <si>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</si>
  <si>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</si>
  <si>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</si>
  <si>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</si>
  <si>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</si>
  <si>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</si>
  <si>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</si>
  <si>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</si>
  <si>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</si>
  <si>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</si>
  <si>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</si>
  <si>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</si>
  <si>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</si>
  <si>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</si>
  <si>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</si>
  <si>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</si>
  <si>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</si>
  <si>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</si>
  <si>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</si>
  <si>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</si>
  <si>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</si>
  <si>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</si>
  <si>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</si>
  <si>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</si>
  <si>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</si>
  <si>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</si>
  <si>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</si>
  <si>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</si>
  <si>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</si>
  <si>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</si>
  <si>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</si>
  <si>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</si>
  <si>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</si>
  <si>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</si>
  <si>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</si>
  <si>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</si>
  <si>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</si>
  <si>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</si>
  <si>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</si>
  <si>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</si>
  <si>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</si>
  <si>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</si>
  <si>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</si>
  <si>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</si>
  <si>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</si>
  <si>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</si>
  <si>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</si>
  <si>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</si>
  <si>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</si>
  <si>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</si>
  <si>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</si>
  <si>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</si>
  <si>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</si>
  <si>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</si>
  <si>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</si>
  <si>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</si>
  <si>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</si>
  <si>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</si>
  <si>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</si>
  <si>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</si>
  <si>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</si>
  <si>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</si>
  <si>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</si>
  <si>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</si>
  <si>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</si>
  <si>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</si>
  <si>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</si>
  <si>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</si>
  <si>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</si>
  <si>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</si>
  <si>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</si>
  <si>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</si>
  <si>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</si>
  <si>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</si>
  <si>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</si>
  <si>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</si>
  <si>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</si>
  <si>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</si>
  <si>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</si>
  <si>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</si>
  <si>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</si>
  <si>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</si>
  <si>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</si>
  <si>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</si>
  <si>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</si>
  <si>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</si>
  <si>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</si>
  <si>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</si>
  <si>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</si>
  <si>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</si>
  <si>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</si>
  <si>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</si>
  <si>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</si>
  <si>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</si>
  <si>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</si>
  <si>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</si>
  <si>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</si>
  <si>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</si>
  <si>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</si>
  <si>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</si>
  <si>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</si>
  <si>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</si>
  <si>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</si>
  <si>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</si>
  <si>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</si>
  <si>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</si>
  <si>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</si>
  <si>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</si>
  <si>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</si>
  <si>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</si>
  <si>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</si>
  <si>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</si>
  <si>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</si>
  <si>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</si>
  <si>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</si>
  <si>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</si>
  <si>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</si>
  <si>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</si>
  <si>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</si>
  <si>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</si>
  <si>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</si>
  <si>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</si>
  <si>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</si>
  <si>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</si>
  <si>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</si>
  <si>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</si>
  <si>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</si>
  <si>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</si>
  <si>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</si>
  <si>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</si>
  <si>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</si>
  <si>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</si>
  <si>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</si>
  <si>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</si>
  <si>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</si>
  <si>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</si>
  <si>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</si>
  <si>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</si>
  <si>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</si>
  <si>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</si>
  <si>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</si>
  <si>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</si>
  <si>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</si>
  <si>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</si>
  <si>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</si>
  <si>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</si>
  <si>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</si>
  <si>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</si>
  <si>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</si>
  <si>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</si>
  <si>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</si>
  <si>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</si>
  <si>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</si>
  <si>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</si>
  <si>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</si>
  <si>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</si>
  <si>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</si>
  <si>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</si>
  <si>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</si>
  <si>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</si>
  <si>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</si>
  <si>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</si>
  <si>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</si>
  <si>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</si>
  <si>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</si>
  <si>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</si>
  <si>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</si>
  <si>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</si>
  <si>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</si>
  <si>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</si>
  <si>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</si>
  <si>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</si>
  <si>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</si>
  <si>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</si>
  <si>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</si>
  <si>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</si>
  <si>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</si>
  <si>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</si>
  <si>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</si>
  <si>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</si>
  <si>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</si>
  <si>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</si>
  <si>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</si>
  <si>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</si>
  <si>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</si>
  <si>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</si>
  <si>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</si>
  <si>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</si>
  <si>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</si>
  <si>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</si>
  <si>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</si>
  <si>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</si>
  <si>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</si>
  <si>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</si>
  <si>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</si>
  <si>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</si>
  <si>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</si>
  <si>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</si>
  <si>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</si>
  <si>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</si>
  <si>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</si>
  <si>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</si>
  <si>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</si>
  <si>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</si>
  <si>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</si>
  <si>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</si>
  <si>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</si>
  <si>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</si>
  <si>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</si>
  <si>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</si>
  <si>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</si>
  <si>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</si>
  <si>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</si>
  <si>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</si>
  <si>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</si>
  <si>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</si>
  <si>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</si>
  <si>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</si>
  <si>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</si>
  <si>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</si>
  <si>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</si>
  <si>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</si>
  <si>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</si>
  <si>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</si>
  <si>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</si>
  <si>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</si>
  <si>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</si>
  <si>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</si>
  <si>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</si>
  <si>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</si>
  <si>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</si>
  <si>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</si>
  <si>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</si>
  <si>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</si>
  <si>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</si>
  <si>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</si>
  <si>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</si>
  <si>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</si>
  <si>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</si>
  <si>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</si>
  <si>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</si>
  <si>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</si>
  <si>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</si>
  <si>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</si>
  <si>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</si>
  <si>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</si>
  <si>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</si>
  <si>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</si>
  <si>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</si>
  <si>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</si>
  <si>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</si>
  <si>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</si>
  <si>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</si>
  <si>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</si>
  <si>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</si>
  <si>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</si>
  <si>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</si>
  <si>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</si>
  <si>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</si>
  <si>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</si>
  <si>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</si>
  <si>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</si>
  <si>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</si>
  <si>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</si>
  <si>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</si>
  <si>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</si>
  <si>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</si>
  <si>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</si>
  <si>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</si>
  <si>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</si>
  <si>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</si>
  <si>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</si>
  <si>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</si>
  <si>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</si>
  <si>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</si>
  <si>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</si>
  <si>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</si>
  <si>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</si>
  <si>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</si>
  <si>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</si>
  <si>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</si>
  <si>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</si>
  <si>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</si>
  <si>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</si>
  <si>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</si>
  <si>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</si>
  <si>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</si>
  <si>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</si>
  <si>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</si>
  <si>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</si>
  <si>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</si>
  <si>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</si>
  <si>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</si>
  <si>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</si>
  <si>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</si>
  <si>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</si>
  <si>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</si>
  <si>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</si>
  <si>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</si>
  <si>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</si>
  <si>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</si>
  <si>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</si>
  <si>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</si>
  <si>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</si>
  <si>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</si>
  <si>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</si>
  <si>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</si>
  <si>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</si>
  <si>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</si>
  <si>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</si>
  <si>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</si>
  <si>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</si>
  <si>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</si>
  <si>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</si>
  <si>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</si>
  <si>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</si>
  <si>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</si>
  <si>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</si>
  <si>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</si>
  <si>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</si>
  <si>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</si>
  <si>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</si>
  <si>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</si>
  <si>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</si>
  <si>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</si>
  <si>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</si>
  <si>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</si>
  <si>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</si>
  <si>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</si>
  <si>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</si>
  <si>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</si>
  <si>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</si>
  <si>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</si>
  <si>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</si>
  <si>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</si>
  <si>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</si>
  <si>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</si>
  <si>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</si>
  <si>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</si>
  <si>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</si>
  <si>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</si>
  <si>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</si>
  <si>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</si>
  <si>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</si>
  <si>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</si>
  <si>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</si>
  <si>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</si>
  <si>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</si>
  <si>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</si>
  <si>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</si>
  <si>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</si>
  <si>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</si>
  <si>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</si>
  <si>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</si>
  <si>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</si>
  <si>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</si>
  <si>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</si>
  <si>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</si>
  <si>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</si>
  <si>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</si>
  <si>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</si>
  <si>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</si>
  <si>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</si>
  <si>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</si>
  <si>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</si>
  <si>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</si>
  <si>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</si>
  <si>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</si>
  <si>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</si>
  <si>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</si>
  <si>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</si>
  <si>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</si>
  <si>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</si>
  <si>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</si>
  <si>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</si>
  <si>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</si>
  <si>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</si>
  <si>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</si>
  <si>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</si>
  <si>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</si>
  <si>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</si>
  <si>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</si>
  <si>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</si>
  <si>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</si>
  <si>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</si>
  <si>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</si>
  <si>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</si>
  <si>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</si>
  <si>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</si>
  <si>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</si>
  <si>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</si>
  <si>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</si>
  <si>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</si>
  <si>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</si>
  <si>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</si>
  <si>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</si>
  <si>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</si>
  <si>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</si>
  <si>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</si>
  <si>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</si>
  <si>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</si>
  <si>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</si>
  <si>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</si>
  <si>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</si>
  <si>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</si>
  <si>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</si>
  <si>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</si>
  <si>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</si>
  <si>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</si>
  <si>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</si>
  <si>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</si>
  <si>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</si>
  <si>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</si>
  <si>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</si>
  <si>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</si>
  <si>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</si>
  <si>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</si>
  <si>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</si>
  <si>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</si>
  <si>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</si>
  <si>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</si>
  <si>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</si>
  <si>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</si>
  <si>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</si>
  <si>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</si>
  <si>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</si>
  <si>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</si>
  <si>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</si>
  <si>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</si>
  <si>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</si>
  <si>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</si>
  <si>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</si>
  <si>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</si>
  <si>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</si>
  <si>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</si>
  <si>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</si>
  <si>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</si>
  <si>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</si>
  <si>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</si>
  <si>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</si>
  <si>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</si>
  <si>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</si>
  <si>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</si>
  <si>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</si>
  <si>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</si>
  <si>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</si>
  <si>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</si>
  <si>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</si>
  <si>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</si>
  <si>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</si>
  <si>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</si>
  <si>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</si>
  <si>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</si>
  <si>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</si>
  <si>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</si>
  <si>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</si>
  <si>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</si>
  <si>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</si>
  <si>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</si>
  <si>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</si>
  <si>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</si>
  <si>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</si>
  <si>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</si>
  <si>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</si>
  <si>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</si>
  <si>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</si>
  <si>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</si>
  <si>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</si>
  <si>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</si>
  <si>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</si>
  <si>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</si>
  <si>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</si>
  <si>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</si>
  <si>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</si>
  <si>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</si>
  <si>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</si>
  <si>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</si>
  <si>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</si>
  <si>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</si>
  <si>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</si>
  <si>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</si>
  <si>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</si>
  <si>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</si>
  <si>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</si>
  <si>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</si>
  <si>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</si>
  <si>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</si>
  <si>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</si>
  <si>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</si>
  <si>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</si>
  <si>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</si>
  <si>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</si>
  <si>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</si>
  <si>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</si>
  <si>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</si>
  <si>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</si>
  <si>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</si>
  <si>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</si>
  <si>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</si>
  <si>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</si>
  <si>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</si>
  <si>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</si>
  <si>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</si>
  <si>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</si>
  <si>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</si>
  <si>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</si>
  <si>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</si>
  <si>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</si>
  <si>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</si>
  <si>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</si>
  <si>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</si>
  <si>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</si>
  <si>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</si>
  <si>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</si>
  <si>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</si>
  <si>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</si>
  <si>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</si>
  <si>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</si>
  <si>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</si>
  <si>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</si>
  <si>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</si>
  <si>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</si>
  <si>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</si>
  <si>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</si>
  <si>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</si>
  <si>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</si>
  <si>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</si>
  <si>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</si>
  <si>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</si>
  <si>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</si>
  <si>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</si>
  <si>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</si>
  <si>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</si>
  <si>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</si>
  <si>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</si>
  <si>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</si>
  <si>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</si>
  <si>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</si>
  <si>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</si>
  <si>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</si>
  <si>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</si>
  <si>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</si>
  <si>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</si>
  <si>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</si>
  <si>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</si>
  <si>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</si>
  <si>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</si>
  <si>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</si>
  <si>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</si>
  <si>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</si>
  <si>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</si>
  <si>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</si>
  <si>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</si>
  <si>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</si>
  <si>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</si>
  <si>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</si>
  <si>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</si>
  <si>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</si>
  <si>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</si>
  <si>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</si>
  <si>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</si>
  <si>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</si>
  <si>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</si>
  <si>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</si>
  <si>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</si>
  <si>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</si>
  <si>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</si>
  <si>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</si>
  <si>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</si>
  <si>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</si>
  <si>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</si>
  <si>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</si>
  <si>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</si>
  <si>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</si>
  <si>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</si>
  <si>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</si>
  <si>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</si>
  <si>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</si>
  <si>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</si>
  <si>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</si>
  <si>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</si>
  <si>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</si>
  <si>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</si>
  <si>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</si>
  <si>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</si>
  <si>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</si>
  <si>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</si>
  <si>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</si>
  <si>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</si>
  <si>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</si>
  <si>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</si>
  <si>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</si>
  <si>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</si>
  <si>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</si>
  <si>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</si>
  <si>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</si>
  <si>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</si>
  <si>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</si>
  <si>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</si>
  <si>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</si>
  <si>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</si>
  <si>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</si>
  <si>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</si>
  <si>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</si>
  <si>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</si>
  <si>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</si>
  <si>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</si>
  <si>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</si>
  <si>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</si>
  <si>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</si>
  <si>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</si>
  <si>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</si>
  <si>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</si>
  <si>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</si>
  <si>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</si>
  <si>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</si>
  <si>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</si>
  <si>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</si>
  <si>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</si>
  <si>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</si>
  <si>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</si>
  <si>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</si>
  <si>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</si>
  <si>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</si>
  <si>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</si>
  <si>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</si>
  <si>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</si>
  <si>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</si>
  <si>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</si>
  <si>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</si>
  <si>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</si>
  <si>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</si>
  <si>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</si>
  <si>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</si>
  <si>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</si>
  <si>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</si>
  <si>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</si>
  <si>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</si>
  <si>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</si>
  <si>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</si>
  <si>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</si>
  <si>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</si>
  <si>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</si>
  <si>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</si>
  <si>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</si>
  <si>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</si>
  <si>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</si>
  <si>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</si>
  <si>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</si>
  <si>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</si>
  <si>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</si>
  <si>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</si>
  <si>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</si>
  <si>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</si>
  <si>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</si>
  <si>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</si>
  <si>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</si>
  <si>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</si>
  <si>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</si>
  <si>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</si>
  <si>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</si>
  <si>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</si>
  <si>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</si>
  <si>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</si>
  <si>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</si>
  <si>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</si>
  <si>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</si>
  <si>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</si>
  <si>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</si>
  <si>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</si>
  <si>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</si>
  <si>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</si>
  <si>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</si>
  <si>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</si>
  <si>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</si>
  <si>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</si>
  <si>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</si>
  <si>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</si>
  <si>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</si>
  <si>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</si>
  <si>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</si>
  <si>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</si>
  <si>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</si>
  <si>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</si>
  <si>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</si>
  <si>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</si>
  <si>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</si>
  <si>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</si>
  <si>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</si>
  <si>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</si>
  <si>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</si>
  <si>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</si>
  <si>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</si>
  <si>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</si>
  <si>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</si>
  <si>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</si>
  <si>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</si>
  <si>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</si>
  <si>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</si>
  <si>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</si>
  <si>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</si>
  <si>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</si>
  <si>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</si>
  <si>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</si>
  <si>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</si>
  <si>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</si>
  <si>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</si>
  <si>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</si>
  <si>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</si>
  <si>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</si>
  <si>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</si>
  <si>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</si>
  <si>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</si>
  <si>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</si>
  <si>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</si>
  <si>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</si>
  <si>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</si>
  <si>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</si>
  <si>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</si>
  <si>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</si>
  <si>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</si>
  <si>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</si>
  <si>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</si>
  <si>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</si>
  <si>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</si>
  <si>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</si>
  <si>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</si>
  <si>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</si>
  <si>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</si>
  <si>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</si>
  <si>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</si>
  <si>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</si>
  <si>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</si>
  <si>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</si>
  <si>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</si>
  <si>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</si>
  <si>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</si>
  <si>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</si>
  <si>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</si>
  <si>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</si>
  <si>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</si>
  <si>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</si>
  <si>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</si>
  <si>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</si>
  <si>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</si>
  <si>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</si>
  <si>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</si>
  <si>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</si>
  <si>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</si>
  <si>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</si>
  <si>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</si>
  <si>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</si>
  <si>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</si>
  <si>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</si>
  <si>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</si>
  <si>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</si>
  <si>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</si>
  <si>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</si>
  <si>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</si>
  <si>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</si>
  <si>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</si>
  <si>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</si>
  <si>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</si>
  <si>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</si>
  <si>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</si>
  <si>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</si>
  <si>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</si>
  <si>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</si>
  <si>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</si>
  <si>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</si>
  <si>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</si>
  <si>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</si>
  <si>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</si>
  <si>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</si>
  <si>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</si>
  <si>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</si>
  <si>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</si>
  <si>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</si>
  <si>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</si>
  <si>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</si>
  <si>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</si>
  <si>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</si>
  <si>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</si>
  <si>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</si>
  <si>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</si>
  <si>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</si>
  <si>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</si>
  <si>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</si>
  <si>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</si>
  <si>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</si>
  <si>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</si>
  <si>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</si>
  <si>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</si>
  <si>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</si>
  <si>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</si>
  <si>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</si>
  <si>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</si>
  <si>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</si>
  <si>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</si>
  <si>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</si>
  <si>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</si>
  <si>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</si>
  <si>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</si>
  <si>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</si>
  <si>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</si>
  <si>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</si>
  <si>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</si>
  <si>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</si>
  <si>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</si>
  <si>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</si>
  <si>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</si>
  <si>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</si>
  <si>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</si>
  <si>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</si>
  <si>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</si>
  <si>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</si>
  <si>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</si>
  <si>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</si>
  <si>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</si>
  <si>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</si>
  <si>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</si>
  <si>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</si>
  <si>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</si>
  <si>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</si>
  <si>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</si>
  <si>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</si>
  <si>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</si>
  <si>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</si>
  <si>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</si>
  <si>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</si>
  <si>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</si>
  <si>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</si>
  <si>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</si>
  <si>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</si>
  <si>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</si>
  <si>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</si>
  <si>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</si>
  <si>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</si>
  <si>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</si>
  <si>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</si>
  <si>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</si>
  <si>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</si>
  <si>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</si>
  <si>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</si>
  <si>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</si>
  <si>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</si>
  <si>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</si>
  <si>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</si>
  <si>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</si>
  <si>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</si>
  <si>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</si>
  <si>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</si>
  <si>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</si>
  <si>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</si>
  <si>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</si>
  <si>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</si>
  <si>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</si>
  <si>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</si>
  <si>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</si>
  <si>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</si>
  <si>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</si>
  <si>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</si>
  <si>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</si>
  <si>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</si>
  <si>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</si>
  <si>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</si>
  <si>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</si>
  <si>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</si>
  <si>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</si>
  <si>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</si>
  <si>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</si>
  <si>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</si>
  <si>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</si>
  <si>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</si>
  <si>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</si>
  <si>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</si>
  <si>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</si>
  <si>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</si>
  <si>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</si>
  <si>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</si>
  <si>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</si>
  <si>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</si>
  <si>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</si>
  <si>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</si>
  <si>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</si>
  <si>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</si>
  <si>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</si>
  <si>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</si>
  <si>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</si>
  <si>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</si>
  <si>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</si>
  <si>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</si>
  <si>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</si>
  <si>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</si>
  <si>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</si>
  <si>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</si>
  <si>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</si>
  <si>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</si>
  <si>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</si>
  <si>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</si>
  <si>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</si>
  <si>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</si>
  <si>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</si>
  <si>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</si>
  <si>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</si>
  <si>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</si>
  <si>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</si>
  <si>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</si>
  <si>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</si>
  <si>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</si>
  <si>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</si>
  <si>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</si>
  <si>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</si>
  <si>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</si>
  <si>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</si>
  <si>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</si>
  <si>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</si>
  <si>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</si>
  <si>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</si>
  <si>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</si>
  <si>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</si>
  <si>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</si>
  <si>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</si>
  <si>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</si>
  <si>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</si>
  <si>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</si>
  <si>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</si>
  <si>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</si>
  <si>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</si>
  <si>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</si>
  <si>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</si>
  <si>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</si>
  <si>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</si>
  <si>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</si>
  <si>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</si>
  <si>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</si>
  <si>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</si>
  <si>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</si>
  <si>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</si>
  <si>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</si>
  <si>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</si>
  <si>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</si>
  <si>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</si>
  <si>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</si>
  <si>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</si>
  <si>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</si>
  <si>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</si>
  <si>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</si>
  <si>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</si>
  <si>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</si>
  <si>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</si>
  <si>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</si>
  <si>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</si>
  <si>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</si>
  <si>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</si>
  <si>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</si>
  <si>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</si>
  <si>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</si>
  <si>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</si>
  <si>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</si>
  <si>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</si>
  <si>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</si>
  <si>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</si>
  <si>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</si>
  <si>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</si>
  <si>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</si>
  <si>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</si>
  <si>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</si>
  <si>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</si>
  <si>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</si>
  <si>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</si>
  <si>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</si>
  <si>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</si>
  <si>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</si>
  <si>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</si>
  <si>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</si>
  <si>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</si>
  <si>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</si>
  <si>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</si>
  <si>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</si>
  <si>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</si>
  <si>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</si>
  <si>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</si>
  <si>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</si>
  <si>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</si>
  <si>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</si>
  <si>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</si>
  <si>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</si>
  <si>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</si>
  <si>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</si>
  <si>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</si>
  <si>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</si>
  <si>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</si>
  <si>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</si>
  <si>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</si>
  <si>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</si>
  <si>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</si>
  <si>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</si>
  <si>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</si>
  <si>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</si>
  <si>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</si>
  <si>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</si>
  <si>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</si>
  <si>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</si>
  <si>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</si>
  <si>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</si>
  <si>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</si>
  <si>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</si>
  <si>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</si>
  <si>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</si>
  <si>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</si>
  <si>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</si>
  <si>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</si>
  <si>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</si>
  <si>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</si>
  <si>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</si>
  <si>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</si>
  <si>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</si>
  <si>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</si>
  <si>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</si>
  <si>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</si>
  <si>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</si>
  <si>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</si>
  <si>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</si>
  <si>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</si>
  <si>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</si>
  <si>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</si>
  <si>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</si>
  <si>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</si>
  <si>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</si>
  <si>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</si>
  <si>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</si>
  <si>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</si>
  <si>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</si>
  <si>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</si>
  <si>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</si>
  <si>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</si>
  <si>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</si>
  <si>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</si>
  <si>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</si>
  <si>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</si>
  <si>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</si>
  <si>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</si>
  <si>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</si>
  <si>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</si>
  <si>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</si>
  <si>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</si>
  <si>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</si>
  <si>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</si>
  <si>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</si>
  <si>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</si>
  <si>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</si>
  <si>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</si>
  <si>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</si>
  <si>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</si>
  <si>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</si>
  <si>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</si>
  <si>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</si>
  <si>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</si>
  <si>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</si>
  <si>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</si>
  <si>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</si>
  <si>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</si>
  <si>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</si>
  <si>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</si>
  <si>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</si>
  <si>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</si>
  <si>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</si>
  <si>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</si>
  <si>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</si>
  <si>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</si>
  <si>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</si>
  <si>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</si>
  <si>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</si>
  <si>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</si>
  <si>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</si>
  <si>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</si>
  <si>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</si>
  <si>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</si>
  <si>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</si>
  <si>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</si>
  <si>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</si>
  <si>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</si>
  <si>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</si>
  <si>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</si>
  <si>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</si>
  <si>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</si>
  <si>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</si>
  <si>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</si>
  <si>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</si>
  <si>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</si>
  <si>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</si>
  <si>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</si>
  <si>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</si>
  <si>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</si>
  <si>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</si>
  <si>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</si>
  <si>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</si>
  <si>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</si>
  <si>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</si>
  <si>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</si>
  <si>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</si>
  <si>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</si>
  <si>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</si>
  <si>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</si>
  <si>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</si>
  <si>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</si>
  <si>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</si>
  <si>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</si>
  <si>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</si>
  <si>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</si>
  <si>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</si>
  <si>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</si>
  <si>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</si>
  <si>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</si>
  <si>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</si>
  <si>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</si>
  <si>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</si>
  <si>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</si>
  <si>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</si>
  <si>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</si>
  <si>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</si>
  <si>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</si>
  <si>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</si>
  <si>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</si>
  <si>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</si>
  <si>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</si>
  <si>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</si>
  <si>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</si>
  <si>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</si>
  <si>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</si>
  <si>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</si>
  <si>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</si>
  <si>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</si>
  <si>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</si>
  <si>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</si>
  <si>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</si>
  <si>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</si>
  <si>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</si>
  <si>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</si>
  <si>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</si>
  <si>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</si>
  <si>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</si>
  <si>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</si>
  <si>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</si>
  <si>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</si>
  <si>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</si>
  <si>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</si>
  <si>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</si>
  <si>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</si>
  <si>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</si>
  <si>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</si>
  <si>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</si>
  <si>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</si>
  <si>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</si>
  <si>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</si>
  <si>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</si>
  <si>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</si>
  <si>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</si>
  <si>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</si>
  <si>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</si>
  <si>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</si>
  <si>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</si>
  <si>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</si>
  <si>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</si>
  <si>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</si>
  <si>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</si>
  <si>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</si>
  <si>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</si>
  <si>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</si>
  <si>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</si>
  <si>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</si>
  <si>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</si>
  <si>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</si>
  <si>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</si>
  <si>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</si>
  <si>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</si>
  <si>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</si>
  <si>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</si>
  <si>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</si>
  <si>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</si>
  <si>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</si>
  <si>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</si>
  <si>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</si>
  <si>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</si>
  <si>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</si>
  <si>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</si>
  <si>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</si>
  <si>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</si>
  <si>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</si>
  <si>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</si>
  <si>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</si>
  <si>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</si>
  <si>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</si>
  <si>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</si>
  <si>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</si>
  <si>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</si>
  <si>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</si>
  <si>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</si>
  <si>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</si>
  <si>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</si>
  <si>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</si>
  <si>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</si>
  <si>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</si>
  <si>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</si>
  <si>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</si>
  <si>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</si>
  <si>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</si>
  <si>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</si>
  <si>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</si>
  <si>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</si>
  <si>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</si>
  <si>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</si>
  <si>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</si>
  <si>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</si>
  <si>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</si>
  <si>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</si>
  <si>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</si>
  <si>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</si>
  <si>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</si>
  <si>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</si>
  <si>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</si>
  <si>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</si>
  <si>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</si>
  <si>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</si>
  <si>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</si>
  <si>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</si>
  <si>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</si>
  <si>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</si>
  <si>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</si>
  <si>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</si>
  <si>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</si>
  <si>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</si>
  <si>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</si>
  <si>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</si>
  <si>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</si>
  <si>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</si>
  <si>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</si>
  <si>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</si>
  <si>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</si>
  <si>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</si>
  <si>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</si>
  <si>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</si>
  <si>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</si>
  <si>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</si>
  <si>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</si>
  <si>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</si>
  <si>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</si>
  <si>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</si>
  <si>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</si>
  <si>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</si>
  <si>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</si>
  <si>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</si>
  <si>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</si>
  <si>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</si>
  <si>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</si>
  <si>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</si>
  <si>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</si>
  <si>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</si>
  <si>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</si>
  <si>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</si>
  <si>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</si>
  <si>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</si>
  <si>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</si>
  <si>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</si>
  <si>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</si>
  <si>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</si>
  <si>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</si>
  <si>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</si>
  <si>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</si>
  <si>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</si>
  <si>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</si>
  <si>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</si>
  <si>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</si>
  <si>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</si>
  <si>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</si>
  <si>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</si>
  <si>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</si>
  <si>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</si>
  <si>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</si>
  <si>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</si>
  <si>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</si>
  <si>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</si>
  <si>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</si>
  <si>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</si>
  <si>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</si>
  <si>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</si>
  <si>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</si>
  <si>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</si>
  <si>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</si>
  <si>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</si>
  <si>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</si>
  <si>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</si>
  <si>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</si>
  <si>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</si>
  <si>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</si>
  <si>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</si>
  <si>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</si>
  <si>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</si>
  <si>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</si>
  <si>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</si>
  <si>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</si>
  <si>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</si>
  <si>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</si>
  <si>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</si>
  <si>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</si>
  <si>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</si>
  <si>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</si>
  <si>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</si>
  <si>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</si>
  <si>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</si>
  <si>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</si>
  <si>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</si>
  <si>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</si>
  <si>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</si>
  <si>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</si>
  <si>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</si>
  <si>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</si>
  <si>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</si>
  <si>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</si>
  <si>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</si>
  <si>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</si>
  <si>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</si>
  <si>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</si>
  <si>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</si>
  <si>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</si>
  <si>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</si>
  <si>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</si>
  <si>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</si>
  <si>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</si>
  <si>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</si>
  <si>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</si>
  <si>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</si>
  <si>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</si>
  <si>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</si>
  <si>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</si>
  <si>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</si>
  <si>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</si>
  <si>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</si>
  <si>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</si>
  <si>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</si>
  <si>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</si>
  <si>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</si>
  <si>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</si>
  <si>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</si>
  <si>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</si>
  <si>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</si>
  <si>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</si>
  <si>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</si>
  <si>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</si>
  <si>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</si>
  <si>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</si>
  <si>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</si>
  <si>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</si>
  <si>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</si>
  <si>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</si>
  <si>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</si>
  <si>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</si>
  <si>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</si>
  <si>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</si>
  <si>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</si>
  <si>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</si>
  <si>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</si>
  <si>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</si>
  <si>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</si>
  <si>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</si>
  <si>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</si>
  <si>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</si>
  <si>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</si>
  <si>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</si>
  <si>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</si>
  <si>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</si>
  <si>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</si>
  <si>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</si>
  <si>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</si>
  <si>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</si>
  <si>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</si>
  <si>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</si>
  <si>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</si>
  <si>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</si>
  <si>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</si>
  <si>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</si>
  <si>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</si>
  <si>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</si>
  <si>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</si>
  <si>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</si>
  <si>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</si>
  <si>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</si>
  <si>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</si>
  <si>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</si>
  <si>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</si>
  <si>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</si>
  <si>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</si>
  <si>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</si>
  <si>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</si>
  <si>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</si>
  <si>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</si>
  <si>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</si>
  <si>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</si>
  <si>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</si>
  <si>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</si>
  <si>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</si>
  <si>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</si>
  <si>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</si>
  <si>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</si>
  <si>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</si>
  <si>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</si>
  <si>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</si>
  <si>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</si>
  <si>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</si>
  <si>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</si>
  <si>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</si>
  <si>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</si>
  <si>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</si>
  <si>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</si>
  <si>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</si>
  <si>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</si>
  <si>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</si>
  <si>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</si>
  <si>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</si>
  <si>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</si>
  <si>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</si>
  <si>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</si>
  <si>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</si>
  <si>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</si>
  <si>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</si>
  <si>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</si>
  <si>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</si>
  <si>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</si>
  <si>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</si>
  <si>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</si>
  <si>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</si>
  <si>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</si>
  <si>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</si>
  <si>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</si>
  <si>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</si>
  <si>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</si>
  <si>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</si>
  <si>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</si>
  <si>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</si>
  <si>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</si>
  <si>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</si>
  <si>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</si>
  <si>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</si>
  <si>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</si>
  <si>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</si>
  <si>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</si>
  <si>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</si>
  <si>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</si>
  <si>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</si>
  <si>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</si>
  <si>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</si>
  <si>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</si>
  <si>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</si>
  <si>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</si>
  <si>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</si>
  <si>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</si>
  <si>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</si>
  <si>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</si>
  <si>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</si>
  <si>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</si>
  <si>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</si>
  <si>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</si>
  <si>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</si>
  <si>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</si>
  <si>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</si>
  <si>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</si>
  <si>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</si>
  <si>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</si>
  <si>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</si>
  <si>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</si>
  <si>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</si>
  <si>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</si>
  <si>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</si>
  <si>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</si>
  <si>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</si>
  <si>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</si>
  <si>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</si>
  <si>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</si>
  <si>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</si>
  <si>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</si>
  <si>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</si>
  <si>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</si>
  <si>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</si>
  <si>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</si>
  <si>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</si>
  <si>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</si>
  <si>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</si>
  <si>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</si>
  <si>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</si>
  <si>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</si>
  <si>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</si>
  <si>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</si>
  <si>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</si>
  <si>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</si>
  <si>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</si>
  <si>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</si>
  <si>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</si>
  <si>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</si>
  <si>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</si>
  <si>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</si>
  <si>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</si>
  <si>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</si>
  <si>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</si>
  <si>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</si>
  <si>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</si>
  <si>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</si>
  <si>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</si>
  <si>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</si>
  <si>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</si>
  <si>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</si>
  <si>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</si>
  <si>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</si>
  <si>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</si>
  <si>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</si>
  <si>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</si>
  <si>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</si>
  <si>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</si>
  <si>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</si>
  <si>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</si>
  <si>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</si>
  <si>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</si>
  <si>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</si>
  <si>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</si>
  <si>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</si>
  <si>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</si>
  <si>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</si>
  <si>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</si>
  <si>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</si>
  <si>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</si>
  <si>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</si>
  <si>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</si>
  <si>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</si>
  <si>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</si>
  <si>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</si>
  <si>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</si>
  <si>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</si>
  <si>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</si>
  <si>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</si>
  <si>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</si>
  <si>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</si>
  <si>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</si>
  <si>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</si>
  <si>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</si>
  <si>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</si>
  <si>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</si>
  <si>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</si>
  <si>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</si>
  <si>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</si>
  <si>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</si>
  <si>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</si>
  <si>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</si>
  <si>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</si>
  <si>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</si>
  <si>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</si>
  <si>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</si>
  <si>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</si>
  <si>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</si>
  <si>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</si>
  <si>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</si>
  <si>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</si>
  <si>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</si>
  <si>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</si>
  <si>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</si>
  <si>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</si>
  <si>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</si>
  <si>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</si>
  <si>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</si>
  <si>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</si>
  <si>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</si>
  <si>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</si>
  <si>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</si>
  <si>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</si>
  <si>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</si>
  <si>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</si>
  <si>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</si>
  <si>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</si>
  <si>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</si>
  <si>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</si>
  <si>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</si>
  <si>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</si>
  <si>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</si>
  <si>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</si>
  <si>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</si>
  <si>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</si>
  <si>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</si>
  <si>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</si>
  <si>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</si>
  <si>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</si>
  <si>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</si>
  <si>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</si>
  <si>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</si>
  <si>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</si>
  <si>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</si>
  <si>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</si>
  <si>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</si>
  <si>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</si>
  <si>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</si>
  <si>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</si>
  <si>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</si>
  <si>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</si>
  <si>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</si>
  <si>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</si>
  <si>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</si>
  <si>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</si>
  <si>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</si>
  <si>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</si>
  <si>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</si>
  <si>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</si>
  <si>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</si>
  <si>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</si>
  <si>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</si>
  <si>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</si>
  <si>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</si>
  <si>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</si>
  <si>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</si>
  <si>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</si>
  <si>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</si>
  <si>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</si>
  <si>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</si>
  <si>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</si>
  <si>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</si>
  <si>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</si>
  <si>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</si>
  <si>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</si>
  <si>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</si>
  <si>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</si>
  <si>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</si>
  <si>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</si>
  <si>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</si>
  <si>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</si>
  <si>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</si>
  <si>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</si>
  <si>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</si>
  <si>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</si>
  <si>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</si>
  <si>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</si>
  <si>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</si>
  <si>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</si>
  <si>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</si>
  <si>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</si>
  <si>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</si>
  <si>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</si>
  <si>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</si>
  <si>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</si>
  <si>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</si>
  <si>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</si>
  <si>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</si>
  <si>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</si>
  <si>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</si>
  <si>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</si>
  <si>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</si>
  <si>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</si>
  <si>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</si>
  <si>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</si>
  <si>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</si>
  <si>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</si>
  <si>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</si>
  <si>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</si>
  <si>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</si>
  <si>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</si>
  <si>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</si>
  <si>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</si>
  <si>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</si>
  <si>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</si>
  <si>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</si>
  <si>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</si>
  <si>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</si>
  <si>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</si>
  <si>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</si>
  <si>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</si>
  <si>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</si>
  <si>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</si>
  <si>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</si>
  <si>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</si>
  <si>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</si>
  <si>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</si>
  <si>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</si>
  <si>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</si>
  <si>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</si>
  <si>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</si>
  <si>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</si>
  <si>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</si>
  <si>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</si>
  <si>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</si>
  <si>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</si>
  <si>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</si>
  <si>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</si>
  <si>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</si>
  <si>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</si>
  <si>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</si>
  <si>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</si>
  <si>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</si>
  <si>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</si>
  <si>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</si>
  <si>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</si>
  <si>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</si>
  <si>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</si>
  <si>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</si>
  <si>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</si>
  <si>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</si>
  <si>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</si>
  <si>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</si>
  <si>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</si>
  <si>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</si>
  <si>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</si>
  <si>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</si>
  <si>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</si>
  <si>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</si>
  <si>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</si>
  <si>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</si>
  <si>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</si>
  <si>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</si>
  <si>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</si>
  <si>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</si>
  <si>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</si>
  <si>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</si>
  <si>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</si>
  <si>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</si>
  <si>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</si>
  <si>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</si>
  <si>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</si>
  <si>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</si>
  <si>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</si>
  <si>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</si>
  <si>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</si>
  <si>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</si>
  <si>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</si>
  <si>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</si>
  <si>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</si>
  <si>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</si>
  <si>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</si>
  <si>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</si>
  <si>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</si>
  <si>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</si>
  <si>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</si>
  <si>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</si>
  <si>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</si>
  <si>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</si>
  <si>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</si>
  <si>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</si>
  <si>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</si>
  <si>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</si>
  <si>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</si>
  <si>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</si>
  <si>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</si>
  <si>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</si>
  <si>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</si>
  <si>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</si>
  <si>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</si>
  <si>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</si>
  <si>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</si>
  <si>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</si>
  <si>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</si>
  <si>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</si>
  <si>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</si>
  <si>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</si>
  <si>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</si>
  <si>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</si>
  <si>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</si>
  <si>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</si>
  <si>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</si>
  <si>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</si>
  <si>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</si>
  <si>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</si>
  <si>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</si>
  <si>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</si>
  <si>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</si>
  <si>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</si>
  <si>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</si>
  <si>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</si>
  <si>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</si>
  <si>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</si>
  <si>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</si>
  <si>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</si>
  <si>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</si>
  <si>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</si>
  <si>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</si>
  <si>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</si>
  <si>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</si>
  <si>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</si>
  <si>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</si>
  <si>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</si>
  <si>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</si>
  <si>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</si>
  <si>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</si>
  <si>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</si>
  <si>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</si>
  <si>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</si>
  <si>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</si>
  <si>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</si>
  <si>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</si>
  <si>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</si>
  <si>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</si>
  <si>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</si>
  <si>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</si>
  <si>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</si>
  <si>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</si>
  <si>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</si>
  <si>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</si>
  <si>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</si>
  <si>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</si>
  <si>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</si>
  <si>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</si>
  <si>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</si>
  <si>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</si>
  <si>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</si>
  <si>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</si>
  <si>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</si>
  <si>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</si>
  <si>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</si>
  <si>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</si>
  <si>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</si>
  <si>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</si>
  <si>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</si>
  <si>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</si>
  <si>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</si>
  <si>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</si>
  <si>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</si>
  <si>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</si>
  <si>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</si>
  <si>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</si>
  <si>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</si>
  <si>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</si>
  <si>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</si>
  <si>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</si>
  <si>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</si>
  <si>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</si>
  <si>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</si>
  <si>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</si>
  <si>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</si>
  <si>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</si>
  <si>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</si>
  <si>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</si>
  <si>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</si>
  <si>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</si>
  <si>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</si>
  <si>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</si>
  <si>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</si>
  <si>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</si>
  <si>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</si>
  <si>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</si>
  <si>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</si>
  <si>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</si>
  <si>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</si>
  <si>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</si>
  <si>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</si>
  <si>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</si>
  <si>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</si>
  <si>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</si>
  <si>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</si>
  <si>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</si>
  <si>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</si>
  <si>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</si>
  <si>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</si>
  <si>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</si>
  <si>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</si>
  <si>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</si>
  <si>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</si>
  <si>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</si>
  <si>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</si>
  <si>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</si>
  <si>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</si>
  <si>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</si>
  <si>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</si>
  <si>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</si>
  <si>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</si>
  <si>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</si>
  <si>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</si>
  <si>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</si>
  <si>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</si>
  <si>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</si>
  <si>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</si>
  <si>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</si>
  <si>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</si>
  <si>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</si>
  <si>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</si>
  <si>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</si>
  <si>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</si>
  <si>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</si>
  <si>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</si>
  <si>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</si>
  <si>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</si>
  <si>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</si>
  <si>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</si>
  <si>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</si>
  <si>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</si>
  <si>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</si>
  <si>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</si>
  <si>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</si>
  <si>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</si>
  <si>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</si>
  <si>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</si>
  <si>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</si>
  <si>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</si>
  <si>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</si>
  <si>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</si>
  <si>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</si>
  <si>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</si>
  <si>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</si>
  <si>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</si>
  <si>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</si>
  <si>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</si>
  <si>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</si>
  <si>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</si>
  <si>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</si>
  <si>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</si>
  <si>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</si>
  <si>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</si>
  <si>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</si>
  <si>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</si>
  <si>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</si>
  <si>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</si>
  <si>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</si>
  <si>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</si>
  <si>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</si>
  <si>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</si>
  <si>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</si>
  <si>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</si>
  <si>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</si>
  <si>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</si>
  <si>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</si>
  <si>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</si>
  <si>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</si>
  <si>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</si>
  <si>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</si>
  <si>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</si>
  <si>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</si>
  <si>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</si>
  <si>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</si>
  <si>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</si>
  <si>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</si>
  <si>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</si>
  <si>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</si>
  <si>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</si>
  <si>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</si>
  <si>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</si>
  <si>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</si>
  <si>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</si>
  <si>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</si>
  <si>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</si>
  <si>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</si>
  <si>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</si>
  <si>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</si>
  <si>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</si>
  <si>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</si>
  <si>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</si>
  <si>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</si>
  <si>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</si>
  <si>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</si>
  <si>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</si>
  <si>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</si>
  <si>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</si>
  <si>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</si>
  <si>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</si>
  <si>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</si>
  <si>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</si>
  <si>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</si>
  <si>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</si>
  <si>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</si>
  <si>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</si>
  <si>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</si>
  <si>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</si>
  <si>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</si>
  <si>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</si>
  <si>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</si>
  <si>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</si>
  <si>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</si>
  <si>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</si>
  <si>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</si>
  <si>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</si>
  <si>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</si>
  <si>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</si>
  <si>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</si>
  <si>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</si>
  <si>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</si>
  <si>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</si>
  <si>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</si>
  <si>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</si>
  <si>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</si>
  <si>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</si>
  <si>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</si>
  <si>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</si>
  <si>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</si>
  <si>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</si>
  <si>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</si>
  <si>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</si>
  <si>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</si>
  <si>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</si>
  <si>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</si>
  <si>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</si>
  <si>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</si>
  <si>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</si>
  <si>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</si>
  <si>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</si>
  <si>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</si>
  <si>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</si>
  <si>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</si>
  <si>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</si>
  <si>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</si>
  <si>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</si>
  <si>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</si>
  <si>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</si>
  <si>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</si>
  <si>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</si>
  <si>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</si>
  <si>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</si>
  <si>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</si>
  <si>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</si>
  <si>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</si>
  <si>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</si>
  <si>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</si>
  <si>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</si>
  <si>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</si>
  <si>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</si>
  <si>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</si>
  <si>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</si>
  <si>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</si>
  <si>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</si>
  <si>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</si>
  <si>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</si>
  <si>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</si>
  <si>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</si>
  <si>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</si>
  <si>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</si>
  <si>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</si>
  <si>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</si>
  <si>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</si>
  <si>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</si>
  <si>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</si>
  <si>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</si>
  <si>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</si>
  <si>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</si>
  <si>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</si>
  <si>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</si>
  <si>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</si>
  <si>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</si>
  <si>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</si>
  <si>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</si>
  <si>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</si>
  <si>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</si>
  <si>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</si>
  <si>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</si>
  <si>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</si>
  <si>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</si>
  <si>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</si>
  <si>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</si>
  <si>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</si>
  <si>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</si>
  <si>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</si>
  <si>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</si>
  <si>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</si>
  <si>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</si>
  <si>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</si>
  <si>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</si>
  <si>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</si>
  <si>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</si>
  <si>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</si>
  <si>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</si>
  <si>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</si>
  <si>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</si>
  <si>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</si>
  <si>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</si>
  <si>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</si>
  <si>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</si>
  <si>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</si>
  <si>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</si>
  <si>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</si>
  <si>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</si>
  <si>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</si>
  <si>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</si>
  <si>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</si>
  <si>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</si>
  <si>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</si>
  <si>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</si>
  <si>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</si>
  <si>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</si>
  <si>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</si>
  <si>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</si>
  <si>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</si>
  <si>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</si>
  <si>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</si>
  <si>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</si>
  <si>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</si>
  <si>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</si>
  <si>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</si>
  <si>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</si>
  <si>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</si>
  <si>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</si>
  <si>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</si>
  <si>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</si>
  <si>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</si>
  <si>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</si>
  <si>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</si>
  <si>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</si>
  <si>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</si>
  <si>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</si>
  <si>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</si>
  <si>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</si>
  <si>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</si>
  <si>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</si>
  <si>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</si>
  <si>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</si>
  <si>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</si>
  <si>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</si>
  <si>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</si>
  <si>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</si>
  <si>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</si>
  <si>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</si>
  <si>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</si>
  <si>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</si>
  <si>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</si>
  <si>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</si>
  <si>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</si>
  <si>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</si>
  <si>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</si>
  <si>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</si>
  <si>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</si>
  <si>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</si>
  <si>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</si>
  <si>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</si>
  <si>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</si>
  <si>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</si>
  <si>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</si>
  <si>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</si>
  <si>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</si>
  <si>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</si>
  <si>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</si>
  <si>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</si>
  <si>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</si>
  <si>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</si>
  <si>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</si>
  <si>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</si>
  <si>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</si>
  <si>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</si>
  <si>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</si>
  <si>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</si>
  <si>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</si>
  <si>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</si>
  <si>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</si>
  <si>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</si>
  <si>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</si>
  <si>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</si>
  <si>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</si>
  <si>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</si>
  <si>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</si>
  <si>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</si>
  <si>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</si>
  <si>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</si>
  <si>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</si>
  <si>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</si>
  <si>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</si>
  <si>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</si>
  <si>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</si>
  <si>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</si>
  <si>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</si>
  <si>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</si>
  <si>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</si>
  <si>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</si>
  <si>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</si>
  <si>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</si>
  <si>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</si>
  <si>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</si>
  <si>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</si>
  <si>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</si>
  <si>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</si>
  <si>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</si>
  <si>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</si>
  <si>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</si>
  <si>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</si>
  <si>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</si>
  <si>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</si>
  <si>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</si>
  <si>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</si>
  <si>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</si>
  <si>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</si>
  <si>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</si>
  <si>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</si>
  <si>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</si>
  <si>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</si>
  <si>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</si>
  <si>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</si>
  <si>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</si>
  <si>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</si>
  <si>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</si>
  <si>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</si>
  <si>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</si>
  <si>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</si>
  <si>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</si>
  <si>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</si>
  <si>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</si>
  <si>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</si>
  <si>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</si>
  <si>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</si>
  <si>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</si>
  <si>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</si>
  <si>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</si>
  <si>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</si>
  <si>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</si>
  <si>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</si>
  <si>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</si>
  <si>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</si>
  <si>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</si>
  <si>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</si>
  <si>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</si>
  <si>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</si>
  <si>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</si>
  <si>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</si>
  <si>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</si>
  <si>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</si>
  <si>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</si>
  <si>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</si>
  <si>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</si>
  <si>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</si>
  <si>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</si>
  <si>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</si>
  <si>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</si>
  <si>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</si>
  <si>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</si>
  <si>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</si>
  <si>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</si>
  <si>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</si>
  <si>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</si>
  <si>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</si>
  <si>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</si>
  <si>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</si>
  <si>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</si>
  <si>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</si>
  <si>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</si>
  <si>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</si>
  <si>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</si>
  <si>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</si>
  <si>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</si>
  <si>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</si>
  <si>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</si>
  <si>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</si>
  <si>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</si>
  <si>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</si>
  <si>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</si>
  <si>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</si>
  <si>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</si>
  <si>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</si>
  <si>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</si>
  <si>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</si>
  <si>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</si>
  <si>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</si>
  <si>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</si>
  <si>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</si>
  <si>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</si>
  <si>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</si>
  <si>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</si>
  <si>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</si>
  <si>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</si>
  <si>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</si>
  <si>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</si>
  <si>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</si>
  <si>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</si>
  <si>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</si>
  <si>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</si>
  <si>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</si>
  <si>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</si>
  <si>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</si>
  <si>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</si>
  <si>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</si>
  <si>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</si>
  <si>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</si>
  <si>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</si>
  <si>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</si>
  <si>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</si>
  <si>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</si>
  <si>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</si>
  <si>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</si>
  <si>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</si>
  <si>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</si>
  <si>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</si>
  <si>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</si>
  <si>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</si>
  <si>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</si>
  <si>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</si>
  <si>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</si>
  <si>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</si>
  <si>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</si>
  <si>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</si>
  <si>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</si>
  <si>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</si>
  <si>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</si>
  <si>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</si>
  <si>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</si>
  <si>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</si>
  <si>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</si>
  <si>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</si>
  <si>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</si>
  <si>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</si>
  <si>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</si>
  <si>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</si>
  <si>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</si>
  <si>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</si>
  <si>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</si>
  <si>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</si>
  <si>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</si>
  <si>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</si>
  <si>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</si>
  <si>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</si>
  <si>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</si>
  <si>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</si>
  <si>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</si>
  <si>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</si>
  <si>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</si>
  <si>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</si>
  <si>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</si>
  <si>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</si>
  <si>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</si>
  <si>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</si>
  <si>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</si>
  <si>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</si>
  <si>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</si>
  <si>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</si>
  <si>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</si>
  <si>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</si>
  <si>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</si>
  <si>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</si>
  <si>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</si>
  <si>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</si>
  <si>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</si>
  <si>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</si>
  <si>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</si>
  <si>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</si>
  <si>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</si>
  <si>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</si>
  <si>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</si>
  <si>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</si>
  <si>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</si>
  <si>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</si>
  <si>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</si>
  <si>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</si>
  <si>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</si>
  <si>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</si>
  <si>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</si>
  <si>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</si>
  <si>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</si>
  <si>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</si>
  <si>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</si>
  <si>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</si>
  <si>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</si>
  <si>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</si>
  <si>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</si>
  <si>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</si>
  <si>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</si>
  <si>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</si>
  <si>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</si>
  <si>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</si>
  <si>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</si>
  <si>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</si>
  <si>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</si>
  <si>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</si>
  <si>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</si>
  <si>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</si>
  <si>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</si>
  <si>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</si>
  <si>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</si>
  <si>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</si>
  <si>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</si>
  <si>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</si>
  <si>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</si>
  <si>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</si>
  <si>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</si>
  <si>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</si>
  <si>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</si>
  <si>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</si>
  <si>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</si>
  <si>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</si>
  <si>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</si>
  <si>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</si>
  <si>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</si>
  <si>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</si>
  <si>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</si>
  <si>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</si>
  <si>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</si>
  <si>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</si>
  <si>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</si>
  <si>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</si>
  <si>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</si>
  <si>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</si>
  <si>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</si>
  <si>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</si>
  <si>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</si>
  <si>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</si>
  <si>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</si>
  <si>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</si>
  <si>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</si>
  <si>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</si>
  <si>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</si>
  <si>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</si>
  <si>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</si>
  <si>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</si>
  <si>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</si>
  <si>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</si>
  <si>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</si>
  <si>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</si>
  <si>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</si>
  <si>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</si>
  <si>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</si>
  <si>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</si>
  <si>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</si>
  <si>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</si>
  <si>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</si>
  <si>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</si>
  <si>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</si>
  <si>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</si>
  <si>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</si>
  <si>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</si>
  <si>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</si>
  <si>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</si>
  <si>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</si>
  <si>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</si>
  <si>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</si>
  <si>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</si>
  <si>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</si>
  <si>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</si>
  <si>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</si>
  <si>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</si>
  <si>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</si>
  <si>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</si>
  <si>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</si>
  <si>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</si>
  <si>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</si>
  <si>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</si>
  <si>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</si>
  <si>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</si>
  <si>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</si>
  <si>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</si>
  <si>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</si>
  <si>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</si>
  <si>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</si>
  <si>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</si>
  <si>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</si>
  <si>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</si>
  <si>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</si>
  <si>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</si>
  <si>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</si>
  <si>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</si>
  <si>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</si>
  <si>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</si>
  <si>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</si>
  <si>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</si>
  <si>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</si>
  <si>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</si>
  <si>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</si>
  <si>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</si>
  <si>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</si>
  <si>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</si>
  <si>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</si>
  <si>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</si>
  <si>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</si>
  <si>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</si>
  <si>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</si>
  <si>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</si>
  <si>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</si>
  <si>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</si>
  <si>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</si>
  <si>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</si>
  <si>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</si>
  <si>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</si>
  <si>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</si>
  <si>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</si>
  <si>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</si>
  <si>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</si>
  <si>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</si>
  <si>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</si>
  <si>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</si>
  <si>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</si>
  <si>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</si>
  <si>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</si>
  <si>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</si>
  <si>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</si>
  <si>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</si>
  <si>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</si>
  <si>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</si>
  <si>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</si>
  <si>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</si>
  <si>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</si>
  <si>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</si>
  <si>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</si>
  <si>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</si>
  <si>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</si>
  <si>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</si>
  <si>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</si>
  <si>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</si>
  <si>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</si>
  <si>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</si>
  <si>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</si>
  <si>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</si>
  <si>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</si>
  <si>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</si>
  <si>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</si>
  <si>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</si>
  <si>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</si>
  <si>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</si>
  <si>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</si>
  <si>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</si>
  <si>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</si>
  <si>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</si>
  <si>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</si>
  <si>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</si>
  <si>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</si>
  <si>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</si>
  <si>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</si>
  <si>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</si>
  <si>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</si>
  <si>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</si>
  <si>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</si>
  <si>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</si>
  <si>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</si>
  <si>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</si>
  <si>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</si>
  <si>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</si>
  <si>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</si>
  <si>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</si>
  <si>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</si>
  <si>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</si>
  <si>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</si>
  <si>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</si>
  <si>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</si>
  <si>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</si>
  <si>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</si>
  <si>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</si>
  <si>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</si>
  <si>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</si>
  <si>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</si>
  <si>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</si>
  <si>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</si>
  <si>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</si>
  <si>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</si>
  <si>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</si>
  <si>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</si>
  <si>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</si>
  <si>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</si>
  <si>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</si>
  <si>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</si>
  <si>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</si>
  <si>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</si>
  <si>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</si>
  <si>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</si>
  <si>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</si>
  <si>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</si>
  <si>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</si>
  <si>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</si>
  <si>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</si>
  <si>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</si>
  <si>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</si>
  <si>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</si>
  <si>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</si>
  <si>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</si>
  <si>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</si>
  <si>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</si>
  <si>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</si>
  <si>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</si>
  <si>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</si>
  <si>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</si>
  <si>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</si>
  <si>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</si>
  <si>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</si>
  <si>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</si>
  <si>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</si>
  <si>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</si>
  <si>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</si>
  <si>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</si>
  <si>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</si>
  <si>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</si>
  <si>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</si>
  <si>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</si>
  <si>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</si>
  <si>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</si>
  <si>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</si>
  <si>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</si>
  <si>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</si>
  <si>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</si>
  <si>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</si>
  <si>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</si>
  <si>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</si>
  <si>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</si>
  <si>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</si>
  <si>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</si>
  <si>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</si>
  <si>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</si>
  <si>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</si>
  <si>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</si>
  <si>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</si>
  <si>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</si>
  <si>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</si>
  <si>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</si>
  <si>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</si>
  <si>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</si>
  <si>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</si>
  <si>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</si>
  <si>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</si>
  <si>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</si>
  <si>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</si>
  <si>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</si>
  <si>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</si>
  <si>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</si>
  <si>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</si>
  <si>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</si>
  <si>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</si>
  <si>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</si>
  <si>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</si>
  <si>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</si>
  <si>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</si>
  <si>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</si>
  <si>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</si>
  <si>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</si>
  <si>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</si>
  <si>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</si>
  <si>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</si>
  <si>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</si>
  <si>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</si>
  <si>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</si>
  <si>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</si>
  <si>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</si>
  <si>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</si>
  <si>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</si>
  <si>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</si>
  <si>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</si>
  <si>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</si>
  <si>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</si>
  <si>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</si>
  <si>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</si>
  <si>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</si>
  <si>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</si>
  <si>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</si>
  <si>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</si>
  <si>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</si>
  <si>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</si>
  <si>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</si>
  <si>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</si>
  <si>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</si>
  <si>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</si>
  <si>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</si>
  <si>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</si>
  <si>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</si>
  <si>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</si>
  <si>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</si>
  <si>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</si>
  <si>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</si>
  <si>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</si>
  <si>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</si>
  <si>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</si>
  <si>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</si>
  <si>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</si>
  <si>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</si>
  <si>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</si>
  <si>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</si>
  <si>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</si>
  <si>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</si>
  <si>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</si>
  <si>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</si>
  <si>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</si>
  <si>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</si>
  <si>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</si>
  <si>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</si>
  <si>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</si>
  <si>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</si>
  <si>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</si>
  <si>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</si>
  <si>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</si>
  <si>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</si>
  <si>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</si>
  <si>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</si>
  <si>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</si>
  <si>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</si>
  <si>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</si>
  <si>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</si>
  <si>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</si>
  <si>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</si>
  <si>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</si>
  <si>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</si>
  <si>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</si>
  <si>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</si>
  <si>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</si>
  <si>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</si>
  <si>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</si>
  <si>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</si>
  <si>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</si>
  <si>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</si>
  <si>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</si>
  <si>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</si>
  <si>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</si>
  <si>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</si>
  <si>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</si>
  <si>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</si>
  <si>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</si>
  <si>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</si>
  <si>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</si>
  <si>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</si>
  <si>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</si>
  <si>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</si>
  <si>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</si>
  <si>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</si>
  <si>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</si>
  <si>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</si>
  <si>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</si>
  <si>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</si>
  <si>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</si>
  <si>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</si>
  <si>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</si>
  <si>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</si>
  <si>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</si>
  <si>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</si>
  <si>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</si>
  <si>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</si>
  <si>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</si>
  <si>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</si>
  <si>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</si>
  <si>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</si>
  <si>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</si>
  <si>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</si>
  <si>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</si>
  <si>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</si>
  <si>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</si>
  <si>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</si>
  <si>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</si>
  <si>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</si>
  <si>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</si>
  <si>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</si>
  <si>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</si>
  <si>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</si>
  <si>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</si>
  <si>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</si>
  <si>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</si>
  <si>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</si>
  <si>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</si>
  <si>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</si>
  <si>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</si>
  <si>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</si>
  <si>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</si>
  <si>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</si>
  <si>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</si>
  <si>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</si>
  <si>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</si>
  <si>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</si>
  <si>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</si>
  <si>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</si>
  <si>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</si>
  <si>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</si>
  <si>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</si>
  <si>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</si>
  <si>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</si>
  <si>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</si>
  <si>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</si>
  <si>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</si>
  <si>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</si>
  <si>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</si>
  <si>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</si>
  <si>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</si>
  <si>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</si>
  <si>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</si>
  <si>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</si>
  <si>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</si>
  <si>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</si>
  <si>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</si>
  <si>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</si>
  <si>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</si>
  <si>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</si>
  <si>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</si>
  <si>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</si>
  <si>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</si>
  <si>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</si>
  <si>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</si>
  <si>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</si>
  <si>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</si>
  <si>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</si>
  <si>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</si>
  <si>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</si>
  <si>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</si>
  <si>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</si>
  <si>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</si>
  <si>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</si>
  <si>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</si>
  <si>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</si>
  <si>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</si>
  <si>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</si>
  <si>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</si>
  <si>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</si>
  <si>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</si>
  <si>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</si>
  <si>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</si>
  <si>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</si>
  <si>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</si>
  <si>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</si>
  <si>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</si>
  <si>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</si>
  <si>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</si>
  <si>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</si>
  <si>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</si>
  <si>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</si>
  <si>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</si>
  <si>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</si>
  <si>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</si>
  <si>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</si>
  <si>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</si>
  <si>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</si>
  <si>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</si>
  <si>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</si>
  <si>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</si>
  <si>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</si>
  <si>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</si>
  <si>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</si>
  <si>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</si>
  <si>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</si>
  <si>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</si>
  <si>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</si>
  <si>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</si>
  <si>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</si>
  <si>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</si>
  <si>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</si>
  <si>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</si>
  <si>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</si>
  <si>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</si>
  <si>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</si>
  <si>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</si>
  <si>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</si>
  <si>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</si>
  <si>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</si>
  <si>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</si>
  <si>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</si>
  <si>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</si>
  <si>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</si>
  <si>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</si>
  <si>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</si>
  <si>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</si>
  <si>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</si>
  <si>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</si>
  <si>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</si>
  <si>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</si>
  <si>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</si>
  <si>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</si>
  <si>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</si>
  <si>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</si>
  <si>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</si>
  <si>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</si>
  <si>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</si>
  <si>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</si>
  <si>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</si>
  <si>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</si>
  <si>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</si>
  <si>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</si>
  <si>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</si>
  <si>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</si>
  <si>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</si>
  <si>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</si>
  <si>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</si>
  <si>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</si>
  <si>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</si>
  <si>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</si>
  <si>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</si>
  <si>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</si>
  <si>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</si>
  <si>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</si>
  <si>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</si>
  <si>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</si>
  <si>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</si>
  <si>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</si>
  <si>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</si>
  <si>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</si>
  <si>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</si>
  <si>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</si>
  <si>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</si>
  <si>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</si>
  <si>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</si>
  <si>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</si>
  <si>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</si>
  <si>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</si>
  <si>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</si>
  <si>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</si>
  <si>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</si>
  <si>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</si>
  <si>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</si>
  <si>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</si>
  <si>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</si>
  <si>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</si>
  <si>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</si>
  <si>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</si>
  <si>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</si>
  <si>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</si>
  <si>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</si>
  <si>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</si>
  <si>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</si>
  <si>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</si>
  <si>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</si>
  <si>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</si>
  <si>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</si>
  <si>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</si>
  <si>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</si>
  <si>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</si>
  <si>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</si>
  <si>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</si>
  <si>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</si>
  <si>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</si>
  <si>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</si>
  <si>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</si>
  <si>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</si>
  <si>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</si>
  <si>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</si>
  <si>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</si>
  <si>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</si>
  <si>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</si>
  <si>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</si>
  <si>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</si>
  <si>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</si>
  <si>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</si>
  <si>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</si>
  <si>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</si>
  <si>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</si>
  <si>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</si>
  <si>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</si>
  <si>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</si>
  <si>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</si>
  <si>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</si>
  <si>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</si>
  <si>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</si>
  <si>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</si>
  <si>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</si>
  <si>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</si>
  <si>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</si>
  <si>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</si>
  <si>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</si>
  <si>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</si>
  <si>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</si>
  <si>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</si>
  <si>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</si>
  <si>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</si>
  <si>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</si>
  <si>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</si>
  <si>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</si>
  <si>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</si>
  <si>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</si>
  <si>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</si>
  <si>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</si>
  <si>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</si>
  <si>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</si>
  <si>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</si>
  <si>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</si>
  <si>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</si>
  <si>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</si>
  <si>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</si>
  <si>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</si>
  <si>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</si>
  <si>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</si>
  <si>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</si>
  <si>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</si>
  <si>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</si>
  <si>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</si>
  <si>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</si>
  <si>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</si>
  <si>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</si>
  <si>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</si>
  <si>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</si>
  <si>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</si>
  <si>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</si>
  <si>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</si>
  <si>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</si>
  <si>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</si>
  <si>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</si>
  <si>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</si>
  <si>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</si>
  <si>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</si>
  <si>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</si>
  <si>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</si>
  <si>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</si>
  <si>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</si>
  <si>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</si>
  <si>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</si>
  <si>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</si>
  <si>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</si>
  <si>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</si>
  <si>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</si>
  <si>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</si>
  <si>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</si>
  <si>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</si>
  <si>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</si>
  <si>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</si>
  <si>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</si>
  <si>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</si>
  <si>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</si>
  <si>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</si>
  <si>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</si>
  <si>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</si>
  <si>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</si>
  <si>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</si>
  <si>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</si>
  <si>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</si>
  <si>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</si>
  <si>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</si>
  <si>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</si>
  <si>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</si>
  <si>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</si>
  <si>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</si>
  <si>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</si>
  <si>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</si>
  <si>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</si>
  <si>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</si>
  <si>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</si>
  <si>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</si>
  <si>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</si>
  <si>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</si>
  <si>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</si>
  <si>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</si>
  <si>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</si>
  <si>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</si>
  <si>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</si>
  <si>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</si>
  <si>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</si>
  <si>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</si>
  <si>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</si>
  <si>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</si>
  <si>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</si>
  <si>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</si>
  <si>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</si>
  <si>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</si>
  <si>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</si>
  <si>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</si>
  <si>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</si>
  <si>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</si>
  <si>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</si>
  <si>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</si>
  <si>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</si>
  <si>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</si>
  <si>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</si>
  <si>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</si>
  <si>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</si>
  <si>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</si>
  <si>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</si>
  <si>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</si>
  <si>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</si>
  <si>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</si>
  <si>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</si>
  <si>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</si>
  <si>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</si>
  <si>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</si>
  <si>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</si>
  <si>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</si>
  <si>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</si>
  <si>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</si>
  <si>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</si>
  <si>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</si>
  <si>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</si>
  <si>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</si>
  <si>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</si>
  <si>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</si>
  <si>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</si>
  <si>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</si>
  <si>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</si>
  <si>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</si>
  <si>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</si>
  <si>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</si>
  <si>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</si>
  <si>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</si>
  <si>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</si>
  <si>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</si>
  <si>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</si>
  <si>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</si>
  <si>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</si>
  <si>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</si>
  <si>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</si>
  <si>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</si>
  <si>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</si>
  <si>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</si>
  <si>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</si>
  <si>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</si>
  <si>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</si>
  <si>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</si>
  <si>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</si>
  <si>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</si>
  <si>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</si>
  <si>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</si>
  <si>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</si>
  <si>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</si>
  <si>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</si>
  <si>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</si>
  <si>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</si>
  <si>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</si>
  <si>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</si>
  <si>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</si>
  <si>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</si>
  <si>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</si>
  <si>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</si>
  <si>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</si>
  <si>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</si>
  <si>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</si>
  <si>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</si>
  <si>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</si>
  <si>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</si>
  <si>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</si>
  <si>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</si>
  <si>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</si>
  <si>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</si>
  <si>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</si>
  <si>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</si>
  <si>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</si>
  <si>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</si>
  <si>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</si>
  <si>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</si>
  <si>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</si>
  <si>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</si>
  <si>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</si>
  <si>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</si>
  <si>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</si>
  <si>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</si>
  <si>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</si>
  <si>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</si>
  <si>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</si>
  <si>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</si>
  <si>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</si>
  <si>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</si>
  <si>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</si>
  <si>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</si>
  <si>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</si>
  <si>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</si>
  <si>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</si>
  <si>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</si>
  <si>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</si>
  <si>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</si>
  <si>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</si>
  <si>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</si>
  <si>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</si>
  <si>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</si>
  <si>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</si>
  <si>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</si>
  <si>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</si>
  <si>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</si>
  <si>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</si>
  <si>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</si>
  <si>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</si>
  <si>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</si>
  <si>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</si>
  <si>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</si>
  <si>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</si>
  <si>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</si>
  <si>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</si>
  <si>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</si>
  <si>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</si>
  <si>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</si>
  <si>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</si>
  <si>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</si>
  <si>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</si>
  <si>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</si>
  <si>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</si>
  <si>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</si>
  <si>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</si>
  <si>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</si>
  <si>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</si>
  <si>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</si>
  <si>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</si>
  <si>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</si>
  <si>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</si>
  <si>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</si>
  <si>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</si>
  <si>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</si>
  <si>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</si>
  <si>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</si>
  <si>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</si>
  <si>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</si>
  <si>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</si>
  <si>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</si>
  <si>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</si>
  <si>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</si>
  <si>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</si>
  <si>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</si>
  <si>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</si>
  <si>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</si>
  <si>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</si>
  <si>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</si>
  <si>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</si>
  <si>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</si>
  <si>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</si>
  <si>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</si>
  <si>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</si>
  <si>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</si>
  <si>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</si>
  <si>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</si>
  <si>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</si>
  <si>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</si>
  <si>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</si>
  <si>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</si>
  <si>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</si>
  <si>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</si>
  <si>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</si>
  <si>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</si>
  <si>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</si>
  <si>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</si>
  <si>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</si>
  <si>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</si>
  <si>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</si>
  <si>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</si>
  <si>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</si>
  <si>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</si>
  <si>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</si>
  <si>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</si>
  <si>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</si>
  <si>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</si>
  <si>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</si>
  <si>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</si>
  <si>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</si>
  <si>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</si>
  <si>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</si>
  <si>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</si>
  <si>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</si>
  <si>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</si>
  <si>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</si>
  <si>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</si>
  <si>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</si>
  <si>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</si>
  <si>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</si>
  <si>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</si>
  <si>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</si>
  <si>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</si>
  <si>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</si>
  <si>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</si>
  <si>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</si>
  <si>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</si>
  <si>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</si>
  <si>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</si>
  <si>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</si>
  <si>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</si>
  <si>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</si>
  <si>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</si>
  <si>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</si>
  <si>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</si>
  <si>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</si>
  <si>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</si>
  <si>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</si>
  <si>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</si>
  <si>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</si>
  <si>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</si>
  <si>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</si>
  <si>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</si>
  <si>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</si>
  <si>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</si>
  <si>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</si>
  <si>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</si>
  <si>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</si>
  <si>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</si>
  <si>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</si>
  <si>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</si>
  <si>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</si>
  <si>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</si>
  <si>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</si>
  <si>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</si>
  <si>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</si>
  <si>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</si>
  <si>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</si>
  <si>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</si>
  <si>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</si>
  <si>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</si>
  <si>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</si>
  <si>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</si>
  <si>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</si>
  <si>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</si>
  <si>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</si>
  <si>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</si>
  <si>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</si>
  <si>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</si>
  <si>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</si>
  <si>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</si>
  <si>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</si>
  <si>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</si>
  <si>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</si>
  <si>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</si>
  <si>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</si>
  <si>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</si>
  <si>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</si>
  <si>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</si>
  <si>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</si>
  <si>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</si>
  <si>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</si>
  <si>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</si>
  <si>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</si>
  <si>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</si>
  <si>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</si>
  <si>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</si>
  <si>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</si>
  <si>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</si>
  <si>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</si>
  <si>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</si>
  <si>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</si>
  <si>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</si>
  <si>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</si>
  <si>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</si>
  <si>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</si>
  <si>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</si>
  <si>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</si>
  <si>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</si>
  <si>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</si>
  <si>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</si>
  <si>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</si>
  <si>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</si>
  <si>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</si>
  <si>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</si>
  <si>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</si>
  <si>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</si>
  <si>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</si>
  <si>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</si>
  <si>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</si>
  <si>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</si>
  <si>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</si>
  <si>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</si>
  <si>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</si>
  <si>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</si>
  <si>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</si>
  <si>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</si>
  <si>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</si>
  <si>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</si>
  <si>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</si>
  <si>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</si>
  <si>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</si>
  <si>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</si>
  <si>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</si>
  <si>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</si>
  <si>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</si>
  <si>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</si>
  <si>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</si>
  <si>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</si>
  <si>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</si>
  <si>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</si>
  <si>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</si>
  <si>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</si>
  <si>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</si>
  <si>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</si>
  <si>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</si>
  <si>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</si>
  <si>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</si>
  <si>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</si>
  <si>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</si>
  <si>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</si>
  <si>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</si>
  <si>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</si>
  <si>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</si>
  <si>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</si>
  <si>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</si>
  <si>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</si>
  <si>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</si>
  <si>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</si>
  <si>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</si>
  <si>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</si>
  <si>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</si>
  <si>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</si>
  <si>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</si>
  <si>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</si>
  <si>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</si>
  <si>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</si>
  <si>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</si>
  <si>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</si>
  <si>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</si>
  <si>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</si>
  <si>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</si>
  <si>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</si>
  <si>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</si>
  <si>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</si>
  <si>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</si>
  <si>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</si>
  <si>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</si>
  <si>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</si>
  <si>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</si>
  <si>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</si>
  <si>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</si>
  <si>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</si>
  <si>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</si>
  <si>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</si>
  <si>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</si>
  <si>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</si>
  <si>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</si>
  <si>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</si>
  <si>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</si>
  <si>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</si>
  <si>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</si>
  <si>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</si>
  <si>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</si>
  <si>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</si>
  <si>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</si>
  <si>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</si>
  <si>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</si>
  <si>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</si>
  <si>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</si>
  <si>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</si>
  <si>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</si>
  <si>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</si>
  <si>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</si>
  <si>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</si>
  <si>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</si>
  <si>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</si>
  <si>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</si>
  <si>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</si>
  <si>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</si>
  <si>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</si>
  <si>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</si>
  <si>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</si>
  <si>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</si>
  <si>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</si>
  <si>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</si>
  <si>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</si>
  <si>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</si>
  <si>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</si>
  <si>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</si>
  <si>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</si>
  <si>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</si>
  <si>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</si>
  <si>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</si>
  <si>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</si>
  <si>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</si>
  <si>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</si>
  <si>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</si>
  <si>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</si>
  <si>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</si>
  <si>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</si>
  <si>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</si>
  <si>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</si>
  <si>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</si>
  <si>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</si>
  <si>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</si>
  <si>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</si>
  <si>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</si>
  <si>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</si>
  <si>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</si>
  <si>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</si>
  <si>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</si>
  <si>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</si>
  <si>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</si>
  <si>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</si>
  <si>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</si>
  <si>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</si>
  <si>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</si>
  <si>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</si>
  <si>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</si>
  <si>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</si>
  <si>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</si>
  <si>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</si>
  <si>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</si>
  <si>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</si>
  <si>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</si>
  <si>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</si>
  <si>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</si>
  <si>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</si>
  <si>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</si>
  <si>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</si>
  <si>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</si>
  <si>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</si>
  <si>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</si>
  <si>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</si>
  <si>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</si>
  <si>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</si>
  <si>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</si>
  <si>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</si>
  <si>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</si>
  <si>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</si>
  <si>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</si>
  <si>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</si>
  <si>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</si>
  <si>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</si>
  <si>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</si>
  <si>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</si>
  <si>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</si>
  <si>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</si>
  <si>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</si>
  <si>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</si>
  <si>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</si>
  <si>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</si>
  <si>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</si>
  <si>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</si>
  <si>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</si>
  <si>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</si>
  <si>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</si>
  <si>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</si>
  <si>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</si>
  <si>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</si>
  <si>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</si>
  <si>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</si>
  <si>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</si>
  <si>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</si>
  <si>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</si>
  <si>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</si>
  <si>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</si>
  <si>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</si>
  <si>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</si>
  <si>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</si>
  <si>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</si>
  <si>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</si>
  <si>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</si>
  <si>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</si>
  <si>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</si>
  <si>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</si>
  <si>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</si>
  <si>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</si>
  <si>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</si>
  <si>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</si>
  <si>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</si>
  <si>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</si>
  <si>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</si>
  <si>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</si>
  <si>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</si>
  <si>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</si>
  <si>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</si>
  <si>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</si>
  <si>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</si>
  <si>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</si>
  <si>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</si>
  <si>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</si>
  <si>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</si>
  <si>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</si>
  <si>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</si>
  <si>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</si>
  <si>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</si>
  <si>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</si>
  <si>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</si>
  <si>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</si>
  <si>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</si>
  <si>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</si>
  <si>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</si>
  <si>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</si>
  <si>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</si>
  <si>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</si>
  <si>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</si>
  <si>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</si>
  <si>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</si>
  <si>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</si>
  <si>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</si>
  <si>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</si>
  <si>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</si>
  <si>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</si>
  <si>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</si>
  <si>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</si>
  <si>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</si>
  <si>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</si>
  <si>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</si>
  <si>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</si>
  <si>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</si>
  <si>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</si>
  <si>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</si>
  <si>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</si>
  <si>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</si>
  <si>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</si>
  <si>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</si>
  <si>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</si>
  <si>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</si>
  <si>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</si>
  <si>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</si>
  <si>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</si>
  <si>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</si>
  <si>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</si>
  <si>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</si>
  <si>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</si>
  <si>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</si>
  <si>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</si>
  <si>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</si>
  <si>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</si>
  <si>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</si>
  <si>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</si>
  <si>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</si>
  <si>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</si>
  <si>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</si>
  <si>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</si>
  <si>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</si>
  <si>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</si>
  <si>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</si>
  <si>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</si>
  <si>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</si>
  <si>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</si>
  <si>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</si>
  <si>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</si>
  <si>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</si>
  <si>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</si>
  <si>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</si>
  <si>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</si>
  <si>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</si>
  <si>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</si>
  <si>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</si>
  <si>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</si>
  <si>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</si>
  <si>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</si>
  <si>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</si>
  <si>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</si>
  <si>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</si>
  <si>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</si>
  <si>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</si>
  <si>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</si>
  <si>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</si>
  <si>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</si>
  <si>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</si>
  <si>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</si>
  <si>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</si>
  <si>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</si>
  <si>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</si>
  <si>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</si>
  <si>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</si>
  <si>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</si>
  <si>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</si>
  <si>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</si>
  <si>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</si>
  <si>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</si>
  <si>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</si>
  <si>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</si>
  <si>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</si>
  <si>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</si>
  <si>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</si>
  <si>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</si>
  <si>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</si>
  <si>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</si>
  <si>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</si>
  <si>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</si>
  <si>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</si>
  <si>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</si>
  <si>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</si>
  <si>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</si>
  <si>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</si>
  <si>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</si>
  <si>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</si>
  <si>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</si>
  <si>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</si>
  <si>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</si>
  <si>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</si>
  <si>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</si>
  <si>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</si>
  <si>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</si>
  <si>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</si>
  <si>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</si>
  <si>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</si>
  <si>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</si>
  <si>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</si>
  <si>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</si>
  <si>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</si>
  <si>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</si>
  <si>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</si>
  <si>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</si>
  <si>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</si>
  <si>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</si>
  <si>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</si>
  <si>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</si>
  <si>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</si>
  <si>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</si>
  <si>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</si>
  <si>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</si>
  <si>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</si>
  <si>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</si>
  <si>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</si>
  <si>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</si>
  <si>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</si>
  <si>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</si>
  <si>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</si>
  <si>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</si>
  <si>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</si>
  <si>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</si>
  <si>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</si>
  <si>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</si>
  <si>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</si>
  <si>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</si>
  <si>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</si>
  <si>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</si>
  <si>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</si>
  <si>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</si>
  <si>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</si>
  <si>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</si>
  <si>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</si>
  <si>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</si>
  <si>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</si>
  <si>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</si>
  <si>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</si>
  <si>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</si>
  <si>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</si>
  <si>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</si>
  <si>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</si>
  <si>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</si>
  <si>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</si>
  <si>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</si>
  <si>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</si>
  <si>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</si>
  <si>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</si>
  <si>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</si>
  <si>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</si>
  <si>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</si>
  <si>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</si>
  <si>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</si>
  <si>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</si>
  <si>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</si>
  <si>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</si>
  <si>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</si>
  <si>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</si>
  <si>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</si>
  <si>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</si>
  <si>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</si>
  <si>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</si>
  <si>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</si>
  <si>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</si>
  <si>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</si>
  <si>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</si>
  <si>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</si>
  <si>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</si>
  <si>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</si>
  <si>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</si>
  <si>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</si>
  <si>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</si>
  <si>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</si>
  <si>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</si>
  <si>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</si>
  <si>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</si>
  <si>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</si>
  <si>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</si>
  <si>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</si>
  <si>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</si>
  <si>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</si>
  <si>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</si>
  <si>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</si>
  <si>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</si>
  <si>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</si>
  <si>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</si>
  <si>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</si>
  <si>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</si>
  <si>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</si>
  <si>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</si>
  <si>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</si>
  <si>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</si>
  <si>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</si>
  <si>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</si>
  <si>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</si>
  <si>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</si>
  <si>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</si>
  <si>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</si>
  <si>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</si>
  <si>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</si>
  <si>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</si>
  <si>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</si>
  <si>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</si>
  <si>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</si>
  <si>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</si>
  <si>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</si>
  <si>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</si>
  <si>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</si>
  <si>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</si>
  <si>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</si>
  <si>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</si>
  <si>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</si>
  <si>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</si>
  <si>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</si>
  <si>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</si>
  <si>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</si>
  <si>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</si>
  <si>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</si>
  <si>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</si>
  <si>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</si>
  <si>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</si>
  <si>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</si>
  <si>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</si>
  <si>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</si>
  <si>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</si>
  <si>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</si>
  <si>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</si>
  <si>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</si>
  <si>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</si>
  <si>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</si>
  <si>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</si>
  <si>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</si>
  <si>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</si>
  <si>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</si>
  <si>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</si>
  <si>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</si>
  <si>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</si>
  <si>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</si>
  <si>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</si>
  <si>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</si>
  <si>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</si>
  <si>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</si>
  <si>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</si>
  <si>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</si>
  <si>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</si>
  <si>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</si>
  <si>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</si>
  <si>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</si>
  <si>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</si>
  <si>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</si>
  <si>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</si>
  <si>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</si>
  <si>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</si>
  <si>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</si>
  <si>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</si>
  <si>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</si>
  <si>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</si>
  <si>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</si>
  <si>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</si>
  <si>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</si>
  <si>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</si>
  <si>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</si>
  <si>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</si>
  <si>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</si>
  <si>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</si>
  <si>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</si>
  <si>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</si>
  <si>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</si>
  <si>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</si>
  <si>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</si>
  <si>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</si>
  <si>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</si>
  <si>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</si>
  <si>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</si>
  <si>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</si>
  <si>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</si>
  <si>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</si>
  <si>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</si>
  <si>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</si>
  <si>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</si>
  <si>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</si>
  <si>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</si>
  <si>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</si>
  <si>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</si>
  <si>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</si>
  <si>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</si>
  <si>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</si>
  <si>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</si>
  <si>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</si>
  <si>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</si>
  <si>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</si>
  <si>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</si>
  <si>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</si>
  <si>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</si>
  <si>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</si>
  <si>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</si>
  <si>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</si>
  <si>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</si>
  <si>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</si>
  <si>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</si>
  <si>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</si>
  <si>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</si>
  <si>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</si>
  <si>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</si>
  <si>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</si>
  <si>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</si>
  <si>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</si>
  <si>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</si>
  <si>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</si>
  <si>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</si>
  <si>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</si>
  <si>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</si>
  <si>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</si>
  <si>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</si>
  <si>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</si>
  <si>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</si>
  <si>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</si>
  <si>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</si>
  <si>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</si>
  <si>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</si>
  <si>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</si>
  <si>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</si>
  <si>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</si>
  <si>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</si>
  <si>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</si>
  <si>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</si>
  <si>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</si>
  <si>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</si>
  <si>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</si>
  <si>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</si>
  <si>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</si>
  <si>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</si>
  <si>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</si>
  <si>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</si>
  <si>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</si>
  <si>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</si>
  <si>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</si>
  <si>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</si>
  <si>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</si>
  <si>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</si>
  <si>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</si>
  <si>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</si>
  <si>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</si>
  <si>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</si>
  <si>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</si>
  <si>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</si>
  <si>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</si>
  <si>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</si>
  <si>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</si>
  <si>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</si>
  <si>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</si>
  <si>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</si>
  <si>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</si>
  <si>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</si>
  <si>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</si>
  <si>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</si>
  <si>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</si>
  <si>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</si>
  <si>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</si>
  <si>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</si>
  <si>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</si>
  <si>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</si>
  <si>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</si>
  <si>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</si>
  <si>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</si>
  <si>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</si>
  <si>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</si>
  <si>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</si>
  <si>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</si>
  <si>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</si>
  <si>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</si>
  <si>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</si>
  <si>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</si>
  <si>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</si>
  <si>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</si>
  <si>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</si>
  <si>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</si>
  <si>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</si>
  <si>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</si>
  <si>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</si>
  <si>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</si>
  <si>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</si>
  <si>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</si>
  <si>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</si>
  <si>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</si>
  <si>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</si>
  <si>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</si>
  <si>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</si>
  <si>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</si>
  <si>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</si>
  <si>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</si>
  <si>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</si>
  <si>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</si>
  <si>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</si>
  <si>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</si>
  <si>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</si>
  <si>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</si>
  <si>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</si>
  <si>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</si>
  <si>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</si>
  <si>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</si>
  <si>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</si>
  <si>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</si>
  <si>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</si>
  <si>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</si>
  <si>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</si>
  <si>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</si>
  <si>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</si>
  <si>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</si>
  <si>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</si>
  <si>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</si>
  <si>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</si>
  <si>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</si>
  <si>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</si>
  <si>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</si>
  <si>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</si>
  <si>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</si>
  <si>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</si>
  <si>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</si>
  <si>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</si>
  <si>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</si>
  <si>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</si>
  <si>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</si>
  <si>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</si>
  <si>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</si>
  <si>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</si>
  <si>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</si>
  <si>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</si>
  <si>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</si>
  <si>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</si>
  <si>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</si>
  <si>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</si>
  <si>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</si>
  <si>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</si>
  <si>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</si>
  <si>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</si>
  <si>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</si>
  <si>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</si>
  <si>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</si>
  <si>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</si>
  <si>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</si>
  <si>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</si>
  <si>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</si>
  <si>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</si>
  <si>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</si>
  <si>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</si>
  <si>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</si>
  <si>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</si>
  <si>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</si>
  <si>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</si>
  <si>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</si>
  <si>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</si>
  <si>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</si>
  <si>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</si>
  <si>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</si>
  <si>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</si>
  <si>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</si>
  <si>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</si>
  <si>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</si>
  <si>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</si>
  <si>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</si>
  <si>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</si>
  <si>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</si>
  <si>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</si>
  <si>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</si>
  <si>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</si>
  <si>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</si>
  <si>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</si>
  <si>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</si>
  <si>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</si>
  <si>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</si>
  <si>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</si>
  <si>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</si>
  <si>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</si>
  <si>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</si>
  <si>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</si>
  <si>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</si>
  <si>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</si>
  <si>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</si>
  <si>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</si>
  <si>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</si>
  <si>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</si>
  <si>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</si>
  <si>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</si>
  <si>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</si>
  <si>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</si>
  <si>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</si>
  <si>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</si>
  <si>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</si>
  <si>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</si>
  <si>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</si>
  <si>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</si>
  <si>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</si>
  <si>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</si>
  <si>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</si>
  <si>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</si>
  <si>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</si>
  <si>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</si>
  <si>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</si>
  <si>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</si>
  <si>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</si>
  <si>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</si>
  <si>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</si>
  <si>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</si>
  <si>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</si>
  <si>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</si>
  <si>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</si>
  <si>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</si>
  <si>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</si>
  <si>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</si>
  <si>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</si>
  <si>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</si>
  <si>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</si>
  <si>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</si>
  <si>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</si>
  <si>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</si>
  <si>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</si>
  <si>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</si>
  <si>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</si>
  <si>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</si>
  <si>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</si>
  <si>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</si>
  <si>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</si>
  <si>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</si>
  <si>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</si>
  <si>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</si>
  <si>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</si>
  <si>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</si>
  <si>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</si>
  <si>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</si>
  <si>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</si>
  <si>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</si>
  <si>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</si>
  <si>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</si>
  <si>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</si>
  <si>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</si>
  <si>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</si>
  <si>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</si>
  <si>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</si>
  <si>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</si>
  <si>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</si>
  <si>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</si>
  <si>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</si>
  <si>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</si>
  <si>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</si>
  <si>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</si>
  <si>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</si>
  <si>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</si>
  <si>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</si>
  <si>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</si>
  <si>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</si>
  <si>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</si>
  <si>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</si>
  <si>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</si>
  <si>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</si>
  <si>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</si>
  <si>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</si>
  <si>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</si>
  <si>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</si>
  <si>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</si>
  <si>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</si>
  <si>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</si>
  <si>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</si>
  <si>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</si>
  <si>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</si>
  <si>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</si>
  <si>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</si>
  <si>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</si>
  <si>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</si>
  <si>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</si>
  <si>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</si>
  <si>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</si>
  <si>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</si>
  <si>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</si>
  <si>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</si>
  <si>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</si>
  <si>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</si>
  <si>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</si>
  <si>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</si>
  <si>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</si>
  <si>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</si>
  <si>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</si>
  <si>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</si>
  <si>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</si>
  <si>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</si>
  <si>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</si>
  <si>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</si>
  <si>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</si>
  <si>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</si>
  <si>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</si>
  <si>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</si>
  <si>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</si>
  <si>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</si>
  <si>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</si>
  <si>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</si>
  <si>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</si>
  <si>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</si>
  <si>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</si>
  <si>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</si>
  <si>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</si>
  <si>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</si>
  <si>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</si>
  <si>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</si>
  <si>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</si>
  <si>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</si>
  <si>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</si>
  <si>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</si>
  <si>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</si>
  <si>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</si>
  <si>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</si>
  <si>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</si>
  <si>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</si>
  <si>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</si>
  <si>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</si>
  <si>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</si>
  <si>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</si>
  <si>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</si>
  <si>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</si>
  <si>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</si>
  <si>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</si>
  <si>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</si>
  <si>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</si>
  <si>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</si>
  <si>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</si>
  <si>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</si>
  <si>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</si>
  <si>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</si>
  <si>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</si>
  <si>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</si>
  <si>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</si>
  <si>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</si>
  <si>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</si>
  <si>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</si>
  <si>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</si>
  <si>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</si>
  <si>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</si>
  <si>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</si>
  <si>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</si>
  <si>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</si>
  <si>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</si>
  <si>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</si>
  <si>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</si>
  <si>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</si>
  <si>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</si>
  <si>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</si>
  <si>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</si>
  <si>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</si>
  <si>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</si>
  <si>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</si>
  <si>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</si>
  <si>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</si>
  <si>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</si>
  <si>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</si>
  <si>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</si>
  <si>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</si>
  <si>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</si>
  <si>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</si>
  <si>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</si>
  <si>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</si>
  <si>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</si>
  <si>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</si>
  <si>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</si>
  <si>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</si>
  <si>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</si>
  <si>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</si>
  <si>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</si>
  <si>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</si>
  <si>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</si>
  <si>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</si>
  <si>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</si>
  <si>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</si>
  <si>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</si>
  <si>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</si>
  <si>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</si>
  <si>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</si>
  <si>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</si>
  <si>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</si>
  <si>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</si>
  <si>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</si>
  <si>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</si>
  <si>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</si>
  <si>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</si>
  <si>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</si>
  <si>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</si>
  <si>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</si>
  <si>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</si>
  <si>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</si>
  <si>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</si>
  <si>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</si>
  <si>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</si>
  <si>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</si>
  <si>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</si>
  <si>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</si>
  <si>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</si>
  <si>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</si>
  <si>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</si>
  <si>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</si>
  <si>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</si>
  <si>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</si>
  <si>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</si>
  <si>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</si>
  <si>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</si>
  <si>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</si>
  <si>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</si>
  <si>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</si>
  <si>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</si>
  <si>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</si>
  <si>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</si>
  <si>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</si>
  <si>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</si>
  <si>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</si>
  <si>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</si>
  <si>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</si>
  <si>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</si>
  <si>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</si>
  <si>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</si>
  <si>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</si>
  <si>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</si>
  <si>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</si>
  <si>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</si>
  <si>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</si>
  <si>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</si>
  <si>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</si>
  <si>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</si>
  <si>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</si>
  <si>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</si>
  <si>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</si>
  <si>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</si>
  <si>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</si>
  <si>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</si>
  <si>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</si>
  <si>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</si>
  <si>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</si>
  <si>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</si>
  <si>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</si>
  <si>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</si>
  <si>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</si>
  <si>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</si>
  <si>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</si>
  <si>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</si>
  <si>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</si>
  <si>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</si>
  <si>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</si>
  <si>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</si>
  <si>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</si>
  <si>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</si>
  <si>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</si>
  <si>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</si>
  <si>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</si>
  <si>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</si>
  <si>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</si>
  <si>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</si>
  <si>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</si>
  <si>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</si>
  <si>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</si>
  <si>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</si>
  <si>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</si>
  <si>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</si>
  <si>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</si>
  <si>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</si>
  <si>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</si>
  <si>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</si>
  <si>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</si>
  <si>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</si>
  <si>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</si>
  <si>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</si>
  <si>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</si>
  <si>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</si>
  <si>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</si>
  <si>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</si>
  <si>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</si>
  <si>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</si>
  <si>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</si>
  <si>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</si>
  <si>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</si>
  <si>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</si>
  <si>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</si>
  <si>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</si>
  <si>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</si>
  <si>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</si>
  <si>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</si>
  <si>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</si>
  <si>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</si>
  <si>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</si>
  <si>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</si>
  <si>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</si>
  <si>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</si>
  <si>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</si>
  <si>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</si>
  <si>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</si>
  <si>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</si>
  <si>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</si>
  <si>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</si>
  <si>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</si>
  <si>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</si>
  <si>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</si>
  <si>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</si>
  <si>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</si>
  <si>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</si>
  <si>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</si>
  <si>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</si>
  <si>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</si>
  <si>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</si>
  <si>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</si>
  <si>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</si>
  <si>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</si>
  <si>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</si>
  <si>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</si>
  <si>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</si>
  <si>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</si>
  <si>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</si>
  <si>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</si>
  <si>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</si>
  <si>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</si>
  <si>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</si>
  <si>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</si>
  <si>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</si>
  <si>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</si>
  <si>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</si>
  <si>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</si>
  <si>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</si>
  <si>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</si>
  <si>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</si>
  <si>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</si>
  <si>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</si>
  <si>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</si>
  <si>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</si>
  <si>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</si>
  <si>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</si>
  <si>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</si>
  <si>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</si>
  <si>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</si>
  <si>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</si>
  <si>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</si>
  <si>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</si>
  <si>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</si>
  <si>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</si>
  <si>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</si>
  <si>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</si>
  <si>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</si>
  <si>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</si>
  <si>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</si>
  <si>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</si>
  <si>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</si>
  <si>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</si>
  <si>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</si>
  <si>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</si>
  <si>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</si>
  <si>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</si>
  <si>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</si>
  <si>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</si>
  <si>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</si>
  <si>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</si>
  <si>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</si>
  <si>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</si>
  <si>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</si>
  <si>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</si>
  <si>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</si>
  <si>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</si>
  <si>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</si>
  <si>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</si>
  <si>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</si>
  <si>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</si>
  <si>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</si>
  <si>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</si>
  <si>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</si>
  <si>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</si>
  <si>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</si>
  <si>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</si>
  <si>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</si>
  <si>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</si>
  <si>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</si>
  <si>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</si>
  <si>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</si>
  <si>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</si>
  <si>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</si>
  <si>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</si>
  <si>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</si>
  <si>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</si>
  <si>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</si>
  <si>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</si>
  <si>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</si>
  <si>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</si>
  <si>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</si>
  <si>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</si>
  <si>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</si>
  <si>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</si>
  <si>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</si>
  <si>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</si>
  <si>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</si>
  <si>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</si>
  <si>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</si>
  <si>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</si>
  <si>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</si>
  <si>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</si>
  <si>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</si>
  <si>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</si>
  <si>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</si>
  <si>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</si>
  <si>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</si>
  <si>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</si>
  <si>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</si>
  <si>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</si>
  <si>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</si>
  <si>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</si>
  <si>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</si>
  <si>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</si>
  <si>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</si>
  <si>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</si>
  <si>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</si>
  <si>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</si>
  <si>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</si>
  <si>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</si>
  <si>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</si>
  <si>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</si>
  <si>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</si>
  <si>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</si>
  <si>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</si>
  <si>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</si>
  <si>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</si>
  <si>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</si>
  <si>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</si>
  <si>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</si>
  <si>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</si>
  <si>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</si>
  <si>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</si>
  <si>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</si>
  <si>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</si>
  <si>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</si>
  <si>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</si>
  <si>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</si>
  <si>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</si>
  <si>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</si>
  <si>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</si>
  <si>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</si>
  <si>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</si>
  <si>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</si>
  <si>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</si>
  <si>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</si>
  <si>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</si>
  <si>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</si>
  <si>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</si>
  <si>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</si>
  <si>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</si>
  <si>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</si>
  <si>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</si>
  <si>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</si>
  <si>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</si>
  <si>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</si>
  <si>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</si>
  <si>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</si>
  <si>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</si>
  <si>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</si>
  <si>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</si>
  <si>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</si>
  <si>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</si>
  <si>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</si>
  <si>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</si>
  <si>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</si>
  <si>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</si>
  <si>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</si>
  <si>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</si>
  <si>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</si>
  <si>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</si>
  <si>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</si>
  <si>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</si>
  <si>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</si>
  <si>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</si>
  <si>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</si>
  <si>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</si>
  <si>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</si>
  <si>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</si>
  <si>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</si>
  <si>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</si>
  <si>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</si>
  <si>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</si>
  <si>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</si>
  <si>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</si>
  <si>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</si>
  <si>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</si>
  <si>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</si>
  <si>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</si>
  <si>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</si>
  <si>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</si>
  <si>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</si>
  <si>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</si>
  <si>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</si>
  <si>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</si>
  <si>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</si>
  <si>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</si>
  <si>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</si>
  <si>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</si>
  <si>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</si>
  <si>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</si>
  <si>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</si>
  <si>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</si>
  <si>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</si>
  <si>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</si>
  <si>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</si>
  <si>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</si>
  <si>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</si>
  <si>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</si>
  <si>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</si>
  <si>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</si>
  <si>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</si>
  <si>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</si>
  <si>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</si>
  <si>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</si>
  <si>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</si>
  <si>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</si>
  <si>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</si>
  <si>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</si>
  <si>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</si>
  <si>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</si>
  <si>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</si>
  <si>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</si>
  <si>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</si>
  <si>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</si>
  <si>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</si>
  <si>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</si>
  <si>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</si>
  <si>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</si>
  <si>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</si>
  <si>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</si>
  <si>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</si>
  <si>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</si>
  <si>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</si>
  <si>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</si>
  <si>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</si>
  <si>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</si>
  <si>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</si>
  <si>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</si>
  <si>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</si>
  <si>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</si>
  <si>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</si>
  <si>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</si>
  <si>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</si>
  <si>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</si>
  <si>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</si>
  <si>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</si>
  <si>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</si>
  <si>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</si>
  <si>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</si>
  <si>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</si>
  <si>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</si>
  <si>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</si>
  <si>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</si>
  <si>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</si>
  <si>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</si>
  <si>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</si>
  <si>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</si>
  <si>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</si>
  <si>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</si>
  <si>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</si>
  <si>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</si>
  <si>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</si>
  <si>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</si>
  <si>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</si>
  <si>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</si>
  <si>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</si>
  <si>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</si>
  <si>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</si>
  <si>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</si>
  <si>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</si>
  <si>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</si>
  <si>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</si>
  <si>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</si>
  <si>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</si>
  <si>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</si>
  <si>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</si>
  <si>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</si>
  <si>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</si>
  <si>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</si>
  <si>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</si>
  <si>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</si>
  <si>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</si>
  <si>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</si>
  <si>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</si>
  <si>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</si>
  <si>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</si>
  <si>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</si>
  <si>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</si>
  <si>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</si>
  <si>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</si>
  <si>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</si>
  <si>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</si>
  <si>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</si>
  <si>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</si>
  <si>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</si>
  <si>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</si>
  <si>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</si>
  <si>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</si>
  <si>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</si>
  <si>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</si>
  <si>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</si>
  <si>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</si>
  <si>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</si>
  <si>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</si>
  <si>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</si>
  <si>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</si>
  <si>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</si>
  <si>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</si>
  <si>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</si>
  <si>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</si>
  <si>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</si>
  <si>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</si>
  <si>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</si>
  <si>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</si>
  <si>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</si>
  <si>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</si>
  <si>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</si>
  <si>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</si>
  <si>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</si>
  <si>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</si>
  <si>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</si>
  <si>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</si>
  <si>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</si>
  <si>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</si>
  <si>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</si>
  <si>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</si>
  <si>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</si>
  <si>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</si>
  <si>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</si>
  <si>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</si>
  <si>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</si>
  <si>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</si>
  <si>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</si>
  <si>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</si>
  <si>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</si>
  <si>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</si>
  <si>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</si>
  <si>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</si>
  <si>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</si>
  <si>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</si>
  <si>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</si>
  <si>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</si>
  <si>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</si>
  <si>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</si>
  <si>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</si>
  <si>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</si>
  <si>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</si>
  <si>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</si>
  <si>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</si>
  <si>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</si>
  <si>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</si>
  <si>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</si>
  <si>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</si>
  <si>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</si>
  <si>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</si>
  <si>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</si>
  <si>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</si>
  <si>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</si>
  <si>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</si>
  <si>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</si>
  <si>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</si>
  <si>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</si>
  <si>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</si>
  <si>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</si>
  <si>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</si>
  <si>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</si>
  <si>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</si>
  <si>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</si>
  <si>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</si>
  <si>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</si>
  <si>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</si>
  <si>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</si>
  <si>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</si>
  <si>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</si>
  <si>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</si>
  <si>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</si>
  <si>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</si>
  <si>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</si>
  <si>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</si>
  <si>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</si>
  <si>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</si>
  <si>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</si>
  <si>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</si>
  <si>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</si>
  <si>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</si>
  <si>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</si>
  <si>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</si>
  <si>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</si>
  <si>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</si>
  <si>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</si>
  <si>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</si>
  <si>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</si>
  <si>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</si>
  <si>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</si>
  <si>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</si>
  <si>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</si>
  <si>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</si>
  <si>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</si>
  <si>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</si>
  <si>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</si>
  <si>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</si>
  <si>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</si>
  <si>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</si>
  <si>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</si>
  <si>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</si>
  <si>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</si>
  <si>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</si>
  <si>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</si>
  <si>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</si>
  <si>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</si>
  <si>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</si>
  <si>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</si>
  <si>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</si>
  <si>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</si>
  <si>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</si>
  <si>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</si>
  <si>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</si>
  <si>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</si>
  <si>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</si>
  <si>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</si>
  <si>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</si>
  <si>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</si>
  <si>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</si>
  <si>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</si>
  <si>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</si>
  <si>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</si>
  <si>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</si>
  <si>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</si>
  <si>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</si>
  <si>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</si>
  <si>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</si>
  <si>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</si>
  <si>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</si>
  <si>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</si>
  <si>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</si>
  <si>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</si>
  <si>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</si>
  <si>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</si>
  <si>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</si>
  <si>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</si>
  <si>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</si>
  <si>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</si>
  <si>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</si>
  <si>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</si>
  <si>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</si>
  <si>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</si>
  <si>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</si>
  <si>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</si>
  <si>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</si>
  <si>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</si>
  <si>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</si>
  <si>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</si>
  <si>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</si>
  <si>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</si>
  <si>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</si>
  <si>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</si>
  <si>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</si>
  <si>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</si>
  <si>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</si>
  <si>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</si>
  <si>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</si>
  <si>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</si>
  <si>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</si>
  <si>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</si>
  <si>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</si>
  <si>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</si>
  <si>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</si>
  <si>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</si>
  <si>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</si>
  <si>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</si>
  <si>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</si>
  <si>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</si>
  <si>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</si>
  <si>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</si>
  <si>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</si>
  <si>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</si>
  <si>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</si>
  <si>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</si>
  <si>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</si>
  <si>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</si>
  <si>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</si>
  <si>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</si>
  <si>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</si>
  <si>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</si>
  <si>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</si>
  <si>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</si>
  <si>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</si>
  <si>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</si>
  <si>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</si>
  <si>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</si>
  <si>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</si>
  <si>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</si>
  <si>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</si>
  <si>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</si>
  <si>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</si>
  <si>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</si>
  <si>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</si>
  <si>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</si>
  <si>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</si>
  <si>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</si>
  <si>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</si>
  <si>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</si>
  <si>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</si>
  <si>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</si>
  <si>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</si>
  <si>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</si>
  <si>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</si>
  <si>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</si>
  <si>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</si>
  <si>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</si>
  <si>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</si>
  <si>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</si>
  <si>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</si>
  <si>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</si>
  <si>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</si>
  <si>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</si>
  <si>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</si>
  <si>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</si>
  <si>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</si>
  <si>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</si>
  <si>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</si>
  <si>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</si>
  <si>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</si>
  <si>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</si>
  <si>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</si>
  <si>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</si>
  <si>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</si>
  <si>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</si>
  <si>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</si>
  <si>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</si>
  <si>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</si>
  <si>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</si>
  <si>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</si>
  <si>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</si>
  <si>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</si>
  <si>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</si>
  <si>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</si>
  <si>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</si>
  <si>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</si>
  <si>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</si>
  <si>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</si>
  <si>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</si>
  <si>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</si>
  <si>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</si>
  <si>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</si>
  <si>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</si>
  <si>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</si>
  <si>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</si>
  <si>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</si>
  <si>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</si>
  <si>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</si>
  <si>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</si>
  <si>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</si>
  <si>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</si>
  <si>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</si>
  <si>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</si>
  <si>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</si>
  <si>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</si>
  <si>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</si>
  <si>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</si>
  <si>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</si>
  <si>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</si>
  <si>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</si>
  <si>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</si>
  <si>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</si>
  <si>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</si>
  <si>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</si>
  <si>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</si>
  <si>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</si>
  <si>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</si>
  <si>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</si>
  <si>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</si>
  <si>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</si>
  <si>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</si>
  <si>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</si>
  <si>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</si>
  <si>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</si>
  <si>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</si>
  <si>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</si>
  <si>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</si>
  <si>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</si>
  <si>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</si>
  <si>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</si>
  <si>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</si>
  <si>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</si>
  <si>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</si>
  <si>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</si>
  <si>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</si>
  <si>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</si>
  <si>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</si>
  <si>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</si>
  <si>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</si>
  <si>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</si>
  <si>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</si>
  <si>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</si>
  <si>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</si>
  <si>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</si>
  <si>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</si>
  <si>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</si>
  <si>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</si>
  <si>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</si>
  <si>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</si>
  <si>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</si>
  <si>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</si>
  <si>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</si>
  <si>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</si>
  <si>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</si>
  <si>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</si>
  <si>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</si>
  <si>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</si>
  <si>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</si>
  <si>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</si>
  <si>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</si>
  <si>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</si>
  <si>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</si>
  <si>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</si>
  <si>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</si>
  <si>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</si>
  <si>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</si>
  <si>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</si>
  <si>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</si>
  <si>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</si>
  <si>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</si>
  <si>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</si>
  <si>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</si>
  <si>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</si>
  <si>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</si>
  <si>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</si>
  <si>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</si>
  <si>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</si>
  <si>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</si>
  <si>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</si>
  <si>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</si>
  <si>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</si>
  <si>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</si>
  <si>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</si>
  <si>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</si>
  <si>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</si>
  <si>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</si>
  <si>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</si>
  <si>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</si>
  <si>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</si>
  <si>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</si>
  <si>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</si>
  <si>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</si>
  <si>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</si>
  <si>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</si>
  <si>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</si>
  <si>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</si>
  <si>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</si>
  <si>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</si>
  <si>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</si>
  <si>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</si>
  <si>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</si>
  <si>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</si>
  <si>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</si>
  <si>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</si>
  <si>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</si>
  <si>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</si>
  <si>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</si>
  <si>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</si>
  <si>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</si>
  <si>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</si>
  <si>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</si>
  <si>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</si>
  <si>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</si>
  <si>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</si>
  <si>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</si>
  <si>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</si>
  <si>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</si>
  <si>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</si>
  <si>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</si>
  <si>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</si>
  <si>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</si>
  <si>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</si>
  <si>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</si>
  <si>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</si>
  <si>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</si>
  <si>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</si>
  <si>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</si>
  <si>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</si>
  <si>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</si>
  <si>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</si>
  <si>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</si>
  <si>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</si>
  <si>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</si>
  <si>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</si>
  <si>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</si>
  <si>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</si>
  <si>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</si>
  <si>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</si>
  <si>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</si>
  <si>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</si>
  <si>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</si>
  <si>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</si>
  <si>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</si>
  <si>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</si>
  <si>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</si>
  <si>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</si>
  <si>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</si>
  <si>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</si>
  <si>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</si>
  <si>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</si>
  <si>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</si>
  <si>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</si>
  <si>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</si>
  <si>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</si>
  <si>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</si>
  <si>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</si>
  <si>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</si>
  <si>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</si>
  <si>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</si>
  <si>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</si>
  <si>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</si>
  <si>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</si>
  <si>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</si>
  <si>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</si>
  <si>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</si>
  <si>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</si>
  <si>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</si>
  <si>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</si>
  <si>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</si>
  <si>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</si>
  <si>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</si>
  <si>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</si>
  <si>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</si>
  <si>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</si>
  <si>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</si>
  <si>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</si>
  <si>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</si>
  <si>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</si>
  <si>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</si>
  <si>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</si>
  <si>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</si>
  <si>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</si>
  <si>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</si>
  <si>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</si>
  <si>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</si>
  <si>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</si>
  <si>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</si>
  <si>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</si>
  <si>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</si>
  <si>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</si>
  <si>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</si>
  <si>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</si>
  <si>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</si>
  <si>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</si>
  <si>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</si>
  <si>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</si>
  <si>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</si>
  <si>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</si>
  <si>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</si>
  <si>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</si>
  <si>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</si>
  <si>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</si>
  <si>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</si>
  <si>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</si>
  <si>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</si>
  <si>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</si>
  <si>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</si>
  <si>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</si>
  <si>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</si>
  <si>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</si>
  <si>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</si>
  <si>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</si>
  <si>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</si>
  <si>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</si>
  <si>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</si>
  <si>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</si>
  <si>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</si>
  <si>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</si>
  <si>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</si>
  <si>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</si>
  <si>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</si>
  <si>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</si>
  <si>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</si>
  <si>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</si>
  <si>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</si>
  <si>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</si>
  <si>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</si>
  <si>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</si>
  <si>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</si>
  <si>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</si>
  <si>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</si>
  <si>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</si>
  <si>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</si>
  <si>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</si>
  <si>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</si>
  <si>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</si>
  <si>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</si>
  <si>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</si>
  <si>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</si>
  <si>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</si>
  <si>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</si>
  <si>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</si>
  <si>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</si>
  <si>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</si>
  <si>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</si>
  <si>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</si>
  <si>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</si>
  <si>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</si>
  <si>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</si>
  <si>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</si>
  <si>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</si>
  <si>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</si>
  <si>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</si>
  <si>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</si>
  <si>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</si>
  <si>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</si>
  <si>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</si>
  <si>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</si>
  <si>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</si>
  <si>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</si>
  <si>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</si>
  <si>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</si>
  <si>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</si>
  <si>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</si>
  <si>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</si>
  <si>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</si>
  <si>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</si>
  <si>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</si>
  <si>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</si>
  <si>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</si>
  <si>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</si>
  <si>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</si>
  <si>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</si>
  <si>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</si>
  <si>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</si>
  <si>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</si>
  <si>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</si>
  <si>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</si>
  <si>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</si>
  <si>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</si>
  <si>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</si>
  <si>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</si>
  <si>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</si>
  <si>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</si>
  <si>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</si>
  <si>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</si>
  <si>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</si>
  <si>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</si>
  <si>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</si>
  <si>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</si>
  <si>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</si>
  <si>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</si>
  <si>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</si>
  <si>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</si>
  <si>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</si>
  <si>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</si>
  <si>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</si>
  <si>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</si>
  <si>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</si>
  <si>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</si>
  <si>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</si>
  <si>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</si>
  <si>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</si>
  <si>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</si>
  <si>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</si>
  <si>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</si>
  <si>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</si>
  <si>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</si>
  <si>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</si>
  <si>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</si>
  <si>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</si>
  <si>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</si>
  <si>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</si>
  <si>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</si>
  <si>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</si>
  <si>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</si>
  <si>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</si>
  <si>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</si>
  <si>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</si>
  <si>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</si>
  <si>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</si>
  <si>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</si>
  <si>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</si>
  <si>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</si>
  <si>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</si>
  <si>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</si>
  <si>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</si>
  <si>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</si>
  <si>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</si>
  <si>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</si>
  <si>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</si>
  <si>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</si>
  <si>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</si>
  <si>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</si>
  <si>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</si>
  <si>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</si>
  <si>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</si>
  <si>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</si>
  <si>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</si>
  <si>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</si>
  <si>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</si>
  <si>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</si>
  <si>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</si>
  <si>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</si>
  <si>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</si>
  <si>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</si>
  <si>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</si>
  <si>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</si>
  <si>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</si>
  <si>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</si>
  <si>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</si>
  <si>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</si>
  <si>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</si>
  <si>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</si>
  <si>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</si>
  <si>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</si>
  <si>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</si>
  <si>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</si>
  <si>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</si>
  <si>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</si>
  <si>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</si>
  <si>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</si>
  <si>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</si>
  <si>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</si>
  <si>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</si>
  <si>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</si>
  <si>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</si>
  <si>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</si>
  <si>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</si>
  <si>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</si>
  <si>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</si>
  <si>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</si>
  <si>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</si>
  <si>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</si>
  <si>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</si>
  <si>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</si>
  <si>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</si>
  <si>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</si>
  <si>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</si>
  <si>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</si>
  <si>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</si>
  <si>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</si>
  <si>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</si>
  <si>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</si>
  <si>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</si>
  <si>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</si>
  <si>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</si>
  <si>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</si>
  <si>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</si>
  <si>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</si>
  <si>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</si>
  <si>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</si>
  <si>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</si>
  <si>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</si>
  <si>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</si>
  <si>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</si>
  <si>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</si>
  <si>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</si>
  <si>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</si>
  <si>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</si>
  <si>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</si>
  <si>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</si>
  <si>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</si>
  <si>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</si>
  <si>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</si>
  <si>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</si>
  <si>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</si>
  <si>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</si>
  <si>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</si>
  <si>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</si>
  <si>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</si>
  <si>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</si>
  <si>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</si>
  <si>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</si>
  <si>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</si>
  <si>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</si>
  <si>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</si>
  <si>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</si>
  <si>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</si>
  <si>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</si>
  <si>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</si>
  <si>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</si>
  <si>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</si>
  <si>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</si>
  <si>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</si>
  <si>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</si>
  <si>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</si>
  <si>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</si>
  <si>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</si>
  <si>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</si>
  <si>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</si>
  <si>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</si>
  <si>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</si>
  <si>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</si>
  <si>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</si>
  <si>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</si>
  <si>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</si>
  <si>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</si>
  <si>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</si>
  <si>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</si>
  <si>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</si>
  <si>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</si>
  <si>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</si>
  <si>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</si>
  <si>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</si>
  <si>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</si>
  <si>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</si>
  <si>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</si>
  <si>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</si>
  <si>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</si>
  <si>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</si>
  <si>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</si>
  <si>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</si>
  <si>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</si>
  <si>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</si>
  <si>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</si>
  <si>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</si>
  <si>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</si>
  <si>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</si>
  <si>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</si>
  <si>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</si>
  <si>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</si>
  <si>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</si>
  <si>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</si>
  <si>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</si>
  <si>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</si>
  <si>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</si>
  <si>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</si>
  <si>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</si>
  <si>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</si>
  <si>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</si>
  <si>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</si>
  <si>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</si>
  <si>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</si>
  <si>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</si>
  <si>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</si>
  <si>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</si>
  <si>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</si>
  <si>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</si>
  <si>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</si>
  <si>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</si>
  <si>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</si>
  <si>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</si>
  <si>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</si>
  <si>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</si>
  <si>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</si>
  <si>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</si>
  <si>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</si>
  <si>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</si>
  <si>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</si>
  <si>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</si>
  <si>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</si>
  <si>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</si>
  <si>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</si>
  <si>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</si>
  <si>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</si>
  <si>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</si>
  <si>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</si>
  <si>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</si>
  <si>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</si>
  <si>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</si>
  <si>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</si>
  <si>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</si>
  <si>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</si>
  <si>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</si>
  <si>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</si>
  <si>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</si>
  <si>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</si>
  <si>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</si>
  <si>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</si>
  <si>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</si>
  <si>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</si>
  <si>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</si>
  <si>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</si>
  <si>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</si>
  <si>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</si>
  <si>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</si>
  <si>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</si>
  <si>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</si>
  <si>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</si>
  <si>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</si>
  <si>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</si>
  <si>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</si>
  <si>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</si>
  <si>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</si>
  <si>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</si>
  <si>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</si>
  <si>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</si>
  <si>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</si>
  <si>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</si>
  <si>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</si>
  <si>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</si>
  <si>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</si>
  <si>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</si>
  <si>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</si>
  <si>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</si>
  <si>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</si>
  <si>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</si>
  <si>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</si>
  <si>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</si>
  <si>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</si>
  <si>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</si>
  <si>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</si>
  <si>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</si>
  <si>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</si>
  <si>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</si>
  <si>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</si>
  <si>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</si>
  <si>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</si>
  <si>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</si>
  <si>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</si>
  <si>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</si>
  <si>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</si>
  <si>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</si>
  <si>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</si>
  <si>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</si>
  <si>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</si>
  <si>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</si>
  <si>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</si>
  <si>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</si>
  <si>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</si>
  <si>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</si>
  <si>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</si>
  <si>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</si>
  <si>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</si>
  <si>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</si>
  <si>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</si>
  <si>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</si>
  <si>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</si>
  <si>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</si>
  <si>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</si>
  <si>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</si>
  <si>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</si>
  <si>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</si>
  <si>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</si>
  <si>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</si>
  <si>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</si>
  <si>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</si>
  <si>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</si>
  <si>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</si>
  <si>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</si>
  <si>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</si>
  <si>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</si>
  <si>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</si>
  <si>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</si>
  <si>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</si>
  <si>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</si>
  <si>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</si>
  <si>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</si>
  <si>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</si>
  <si>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</si>
  <si>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</si>
  <si>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</si>
  <si>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</si>
  <si>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</si>
  <si>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</si>
  <si>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</si>
  <si>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</si>
  <si>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</si>
  <si>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</si>
  <si>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</si>
  <si>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</si>
  <si>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</si>
  <si>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</si>
  <si>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</si>
  <si>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</si>
  <si>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</si>
  <si>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</si>
  <si>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</si>
  <si>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</si>
  <si>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</si>
  <si>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</si>
  <si>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</si>
  <si>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</si>
  <si>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</si>
  <si>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</si>
  <si>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</si>
  <si>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</si>
  <si>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</si>
  <si>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</si>
  <si>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</si>
  <si>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</si>
  <si>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</si>
  <si>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</si>
  <si>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</si>
  <si>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</si>
  <si>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</si>
  <si>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</si>
  <si>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</si>
  <si>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</si>
  <si>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</si>
  <si>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</si>
  <si>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</si>
  <si>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</si>
  <si>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</si>
  <si>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</si>
  <si>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</si>
  <si>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</si>
  <si>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</si>
  <si>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</si>
  <si>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</si>
  <si>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</si>
  <si>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</si>
  <si>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</si>
  <si>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</si>
  <si>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</si>
  <si>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</si>
  <si>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</si>
  <si>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</si>
  <si>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</si>
  <si>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</si>
  <si>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</si>
  <si>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</si>
  <si>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</si>
  <si>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</si>
  <si>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</si>
  <si>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</si>
  <si>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</si>
  <si>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</si>
  <si>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</si>
  <si>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</si>
  <si>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</si>
  <si>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</si>
  <si>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</si>
  <si>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</si>
  <si>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</si>
  <si>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</si>
  <si>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</si>
  <si>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</si>
  <si>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</si>
  <si>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</si>
  <si>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</si>
  <si>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</si>
  <si>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</si>
  <si>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</si>
  <si>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</si>
  <si>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</si>
  <si>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</si>
  <si>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</si>
  <si>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</si>
  <si>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</si>
  <si>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</si>
  <si>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</si>
  <si>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</si>
  <si>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</si>
  <si>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</si>
  <si>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</si>
  <si>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</si>
  <si>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</si>
  <si>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</si>
  <si>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</si>
  <si>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</si>
  <si>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</si>
  <si>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</si>
  <si>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</si>
  <si>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</si>
  <si>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</si>
  <si>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</si>
  <si>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</si>
  <si>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</si>
  <si>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</si>
  <si>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</si>
  <si>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</si>
  <si>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</si>
  <si>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</si>
  <si>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</si>
  <si>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</si>
  <si>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</si>
  <si>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</si>
  <si>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</si>
  <si>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</si>
  <si>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</si>
  <si>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</si>
  <si>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</si>
  <si>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</si>
  <si>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</si>
  <si>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</si>
  <si>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</si>
  <si>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</si>
  <si>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</si>
  <si>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</si>
  <si>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</si>
  <si>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</si>
  <si>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</si>
  <si>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</si>
  <si>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</si>
  <si>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</si>
  <si>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</si>
  <si>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</si>
  <si>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</si>
  <si>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</si>
  <si>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</si>
  <si>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</si>
  <si>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</si>
  <si>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</si>
  <si>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</si>
  <si>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</si>
  <si>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</si>
  <si>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</si>
  <si>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</si>
  <si>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</si>
  <si>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</si>
  <si>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</si>
  <si>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</si>
  <si>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</si>
  <si>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</si>
  <si>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</si>
  <si>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</si>
  <si>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</si>
  <si>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</si>
  <si>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</si>
  <si>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</si>
  <si>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</si>
  <si>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</si>
  <si>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</si>
  <si>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</si>
  <si>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</si>
  <si>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</si>
  <si>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</si>
  <si>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</si>
  <si>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</si>
  <si>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</si>
  <si>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</si>
  <si>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</si>
  <si>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</si>
  <si>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</si>
  <si>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</si>
  <si>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</si>
  <si>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</si>
  <si>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</si>
  <si>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</si>
  <si>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</si>
  <si>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</si>
  <si>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</si>
  <si>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</si>
  <si>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</si>
  <si>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</si>
  <si>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</si>
  <si>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</si>
  <si>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</si>
  <si>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</si>
  <si>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</si>
  <si>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</si>
  <si>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</si>
  <si>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</si>
  <si>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</si>
  <si>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</si>
  <si>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</si>
  <si>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</si>
  <si>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</si>
  <si>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</si>
  <si>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</si>
  <si>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</si>
  <si>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</si>
  <si>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</si>
  <si>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</si>
  <si>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</si>
  <si>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</si>
  <si>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</si>
  <si>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</si>
  <si>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</si>
  <si>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</si>
  <si>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</si>
  <si>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</si>
  <si>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</si>
  <si>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</si>
  <si>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</si>
  <si>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</si>
  <si>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</si>
  <si>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</si>
  <si>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</si>
  <si>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</si>
  <si>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</si>
  <si>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</si>
  <si>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</si>
  <si>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</si>
  <si>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</si>
  <si>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</si>
  <si>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</si>
  <si>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</si>
  <si>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</si>
  <si>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</si>
  <si>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</si>
  <si>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</si>
  <si>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</si>
  <si>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</si>
  <si>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</si>
  <si>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</si>
  <si>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</si>
  <si>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</si>
  <si>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</si>
  <si>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</si>
  <si>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</si>
  <si>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</si>
  <si>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</si>
  <si>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</si>
  <si>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</si>
  <si>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</si>
  <si>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</si>
  <si>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</si>
  <si>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</si>
  <si>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</si>
  <si>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</si>
  <si>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</si>
  <si>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</si>
  <si>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</si>
  <si>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</si>
  <si>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</si>
  <si>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</si>
  <si>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</si>
  <si>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</si>
  <si>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</si>
  <si>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</si>
  <si>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</si>
  <si>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</si>
  <si>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</si>
  <si>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</si>
  <si>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</si>
  <si>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</si>
  <si>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</si>
  <si>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</si>
  <si>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</si>
  <si>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</si>
  <si>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</si>
  <si>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</si>
  <si>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</si>
  <si>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</si>
  <si>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</si>
  <si>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</si>
  <si>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</si>
  <si>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</si>
  <si>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</si>
  <si>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</si>
  <si>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</si>
  <si>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</si>
  <si>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</si>
  <si>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</si>
  <si>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</si>
  <si>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</si>
  <si>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</si>
  <si>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</si>
  <si>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</si>
  <si>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</si>
  <si>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</si>
  <si>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</si>
  <si>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</si>
  <si>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</si>
  <si>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</si>
  <si>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</si>
  <si>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</si>
  <si>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</si>
  <si>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</si>
  <si>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</si>
  <si>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</si>
  <si>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</si>
  <si>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</si>
  <si>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</si>
  <si>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</si>
  <si>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</si>
  <si>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</si>
  <si>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</si>
  <si>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</si>
  <si>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</si>
  <si>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</si>
  <si>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</si>
  <si>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</si>
  <si>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</si>
  <si>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</si>
  <si>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</si>
  <si>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</si>
  <si>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</si>
  <si>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</si>
  <si>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</si>
  <si>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</si>
  <si>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</si>
  <si>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</si>
  <si>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</si>
  <si>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</si>
  <si>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</si>
  <si>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</si>
  <si>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</si>
  <si>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</si>
  <si>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</si>
  <si>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</si>
  <si>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</si>
  <si>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</si>
  <si>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</si>
  <si>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</si>
  <si>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</si>
  <si>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</si>
  <si>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</si>
  <si>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</si>
  <si>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</si>
  <si>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</si>
  <si>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</si>
  <si>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</si>
  <si>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</si>
  <si>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</si>
  <si>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</si>
  <si>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</si>
  <si>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</si>
  <si>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</si>
  <si>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</si>
  <si>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</si>
  <si>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</si>
  <si>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</si>
  <si>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</si>
  <si>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</si>
  <si>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</si>
  <si>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</si>
  <si>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</si>
  <si>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</si>
  <si>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</si>
  <si>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</si>
  <si>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</si>
  <si>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</si>
  <si>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</si>
  <si>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</si>
  <si>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</si>
  <si>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</si>
  <si>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</si>
  <si>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</si>
  <si>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</si>
  <si>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</si>
  <si>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</si>
  <si>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</si>
  <si>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</si>
  <si>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</si>
  <si>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</si>
  <si>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</si>
  <si>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</si>
  <si>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</si>
  <si>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</si>
  <si>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</si>
  <si>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</si>
  <si>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</si>
  <si>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</si>
  <si>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</si>
  <si>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</si>
  <si>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</si>
  <si>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</si>
  <si>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</si>
  <si>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</si>
  <si>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</si>
  <si>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</si>
  <si>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</si>
  <si>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</si>
  <si>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</si>
  <si>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</si>
  <si>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</si>
  <si>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</si>
  <si>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</si>
  <si>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</si>
  <si>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</si>
  <si>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</si>
  <si>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</si>
  <si>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</si>
  <si>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</si>
  <si>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</si>
  <si>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</si>
  <si>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</si>
  <si>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</si>
  <si>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</si>
  <si>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</si>
  <si>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</si>
  <si>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</si>
  <si>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</si>
  <si>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</si>
  <si>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</si>
  <si>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</si>
  <si>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</si>
  <si>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</si>
  <si>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</si>
  <si>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</si>
  <si>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</si>
  <si>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</si>
  <si>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</si>
  <si>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</si>
  <si>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</si>
  <si>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</si>
  <si>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</si>
  <si>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</si>
  <si>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</si>
  <si>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</si>
  <si>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</si>
  <si>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</si>
  <si>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</si>
  <si>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</si>
  <si>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</si>
  <si>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</si>
  <si>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</si>
  <si>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</si>
  <si>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</si>
  <si>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</si>
  <si>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</si>
  <si>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</si>
  <si>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</si>
  <si>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</si>
  <si>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</si>
  <si>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</si>
  <si>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</si>
  <si>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</si>
  <si>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</si>
  <si>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</si>
  <si>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</si>
  <si>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</si>
  <si>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</si>
  <si>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</si>
  <si>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</si>
  <si>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</si>
  <si>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</si>
  <si>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</si>
  <si>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</si>
  <si>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</si>
  <si>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</si>
  <si>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</si>
  <si>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</si>
  <si>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</si>
  <si>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</si>
  <si>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</si>
  <si>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</si>
  <si>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</si>
  <si>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</si>
  <si>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</si>
  <si>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</si>
  <si>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</si>
  <si>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</si>
  <si>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</si>
  <si>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</si>
  <si>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</si>
  <si>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</si>
  <si>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</si>
  <si>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</si>
  <si>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</si>
  <si>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</si>
  <si>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</si>
  <si>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</si>
  <si>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</si>
  <si>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</si>
  <si>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</si>
  <si>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</si>
  <si>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</si>
  <si>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</si>
  <si>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</si>
  <si>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</si>
  <si>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</si>
  <si>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</si>
  <si>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</si>
  <si>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</si>
  <si>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</si>
  <si>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</si>
  <si>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</si>
  <si>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</si>
  <si>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</si>
  <si>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</si>
  <si>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</si>
  <si>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</si>
  <si>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</si>
  <si>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</si>
  <si>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</si>
  <si>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</si>
  <si>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</si>
  <si>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</si>
  <si>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</si>
  <si>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</si>
  <si>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</si>
  <si>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</si>
  <si>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</si>
  <si>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</si>
  <si>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</si>
  <si>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</si>
  <si>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</si>
  <si>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</si>
  <si>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</si>
  <si>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</si>
  <si>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</si>
  <si>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</si>
  <si>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</si>
  <si>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</si>
  <si>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</si>
  <si>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</si>
  <si>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</si>
  <si>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</si>
  <si>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</si>
  <si>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</si>
  <si>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</si>
  <si>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</si>
  <si>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</si>
  <si>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</si>
  <si>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</si>
  <si>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</si>
  <si>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</si>
  <si>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</si>
  <si>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</si>
  <si>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</si>
  <si>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</si>
  <si>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</si>
  <si>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</si>
  <si>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</si>
  <si>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</si>
  <si>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</si>
  <si>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</si>
  <si>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</si>
  <si>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</si>
  <si>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</si>
  <si>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</si>
  <si>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</si>
  <si>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</si>
  <si>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</si>
  <si>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</si>
  <si>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</si>
  <si>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</si>
  <si>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</si>
  <si>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</si>
  <si>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</si>
  <si>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</si>
  <si>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</si>
  <si>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</si>
  <si>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</si>
  <si>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</si>
  <si>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</si>
  <si>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</si>
  <si>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</si>
  <si>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</si>
  <si>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</si>
  <si>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</si>
  <si>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</si>
  <si>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</si>
  <si>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</si>
  <si>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</si>
  <si>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</si>
  <si>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</si>
  <si>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</si>
  <si>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</si>
  <si>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</si>
  <si>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</si>
  <si>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</si>
  <si>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</si>
  <si>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</si>
  <si>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</si>
  <si>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</si>
  <si>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</si>
  <si>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</si>
  <si>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</si>
  <si>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</si>
  <si>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</si>
  <si>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</si>
  <si>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</si>
  <si>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</si>
  <si>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</si>
  <si>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</si>
  <si>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</si>
  <si>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</si>
  <si>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</si>
  <si>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</si>
  <si>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</si>
  <si>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</si>
  <si>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</si>
  <si>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</si>
  <si>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</si>
  <si>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</si>
  <si>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</si>
  <si>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</si>
  <si>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</si>
  <si>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</si>
  <si>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</si>
  <si>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</si>
  <si>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</si>
  <si>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</si>
  <si>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</si>
  <si>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</si>
  <si>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</si>
  <si>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</si>
  <si>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</si>
  <si>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</si>
  <si>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</si>
  <si>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</si>
  <si>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</si>
  <si>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</si>
  <si>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</si>
  <si>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</si>
  <si>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</si>
  <si>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</si>
  <si>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</si>
  <si>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</si>
  <si>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</si>
  <si>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</si>
  <si>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</si>
  <si>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</si>
  <si>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</si>
  <si>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</si>
  <si>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</si>
  <si>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</si>
  <si>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</si>
  <si>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</si>
  <si>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</si>
  <si>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</si>
  <si>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</si>
  <si>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</si>
  <si>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</si>
  <si>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</si>
  <si>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</si>
  <si>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</si>
  <si>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</si>
  <si>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</si>
  <si>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</si>
  <si>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</si>
  <si>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</si>
  <si>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</si>
  <si>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</si>
  <si>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</si>
  <si>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</si>
  <si>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</si>
  <si>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</si>
  <si>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</si>
  <si>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</si>
  <si>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</si>
  <si>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</si>
  <si>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</si>
  <si>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</si>
  <si>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</si>
  <si>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</si>
  <si>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</si>
  <si>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</si>
  <si>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</si>
  <si>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</si>
  <si>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</si>
  <si>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</si>
  <si>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</si>
  <si>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</si>
  <si>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</si>
  <si>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</si>
  <si>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</si>
  <si>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</si>
  <si>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</si>
  <si>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</si>
  <si>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</si>
  <si>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</si>
  <si>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</si>
  <si>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</si>
  <si>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</si>
  <si>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</si>
  <si>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</si>
  <si>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</si>
  <si>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</si>
  <si>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</si>
  <si>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</si>
  <si>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</si>
  <si>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</si>
  <si>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</si>
  <si>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</si>
  <si>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</si>
  <si>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</si>
  <si>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</si>
  <si>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</si>
  <si>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</si>
  <si>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</si>
  <si>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</si>
  <si>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</si>
  <si>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</si>
  <si>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</si>
  <si>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</si>
  <si>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</si>
  <si>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</si>
  <si>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</si>
  <si>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</si>
  <si>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</si>
  <si>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</si>
  <si>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</si>
  <si>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</si>
  <si>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</si>
  <si>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</si>
  <si>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</si>
  <si>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</si>
  <si>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</si>
  <si>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</si>
  <si>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</si>
  <si>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</si>
  <si>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</si>
  <si>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</si>
  <si>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</si>
  <si>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</si>
  <si>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</si>
  <si>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</si>
  <si>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</si>
  <si>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</si>
  <si>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</si>
  <si>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</si>
  <si>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</si>
  <si>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</si>
  <si>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</si>
  <si>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</si>
  <si>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</si>
  <si>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</si>
  <si>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</si>
  <si>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</si>
  <si>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</si>
  <si>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</si>
  <si>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</si>
  <si>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</si>
  <si>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</si>
  <si>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</si>
  <si>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</si>
  <si>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</si>
  <si>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</si>
  <si>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</si>
  <si>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</si>
  <si>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</si>
  <si>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</si>
  <si>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</si>
  <si>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</si>
  <si>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</si>
  <si>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</si>
  <si>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</si>
  <si>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</si>
  <si>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</si>
  <si>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</si>
  <si>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</si>
  <si>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</si>
  <si>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</si>
  <si>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</si>
  <si>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</si>
  <si>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</si>
  <si>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</si>
  <si>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</si>
  <si>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</si>
  <si>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</si>
  <si>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</si>
  <si>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</si>
  <si>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</si>
  <si>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</si>
  <si>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</si>
  <si>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</si>
  <si>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</si>
  <si>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</si>
  <si>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</si>
  <si>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</si>
  <si>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</si>
  <si>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</si>
  <si>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</si>
  <si>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</si>
  <si>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</si>
  <si>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</si>
  <si>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</si>
  <si>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</si>
  <si>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</si>
  <si>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</si>
  <si>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</si>
  <si>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</si>
  <si>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</si>
  <si>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</si>
  <si>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</si>
  <si>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</si>
  <si>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</si>
  <si>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</si>
  <si>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</si>
  <si>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</si>
  <si>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</si>
  <si>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</si>
  <si>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</si>
  <si>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</si>
  <si>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</si>
  <si>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</si>
  <si>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</si>
  <si>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</si>
  <si>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</si>
  <si>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</si>
  <si>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</si>
  <si>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</si>
  <si>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</si>
  <si>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</si>
  <si>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</si>
  <si>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</si>
  <si>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</si>
  <si>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</si>
  <si>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</si>
  <si>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</si>
  <si>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</si>
  <si>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</si>
  <si>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</si>
  <si>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</si>
  <si>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</si>
  <si>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</si>
  <si>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</si>
  <si>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</si>
  <si>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</si>
  <si>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</si>
  <si>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</si>
  <si>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</si>
  <si>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</si>
  <si>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</si>
  <si>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</si>
  <si>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</si>
  <si>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</si>
  <si>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</si>
  <si>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</si>
  <si>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</si>
  <si>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</si>
  <si>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</si>
  <si>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</si>
  <si>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</si>
  <si>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</si>
  <si>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</si>
  <si>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</si>
  <si>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</si>
  <si>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</si>
  <si>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</si>
  <si>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</si>
  <si>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</si>
  <si>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</si>
  <si>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</si>
  <si>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</si>
  <si>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</si>
  <si>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</si>
  <si>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</si>
  <si>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</si>
  <si>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</si>
  <si>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</si>
  <si>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</si>
  <si>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</si>
  <si>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</si>
  <si>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</si>
  <si>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</si>
  <si>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</si>
  <si>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</si>
  <si>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</si>
  <si>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</si>
  <si>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</si>
  <si>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</si>
  <si>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</si>
  <si>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</si>
  <si>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</si>
  <si>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</si>
  <si>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</si>
  <si>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</si>
  <si>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</si>
  <si>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</si>
  <si>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</si>
  <si>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</si>
  <si>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</si>
  <si>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</si>
  <si>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</si>
  <si>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</si>
  <si>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</si>
  <si>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</si>
  <si>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</si>
  <si>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</si>
  <si>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</si>
  <si>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</si>
  <si>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</si>
  <si>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</si>
  <si>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</si>
  <si>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</si>
  <si>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</si>
  <si>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</si>
  <si>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</si>
  <si>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</si>
  <si>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</si>
  <si>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</si>
  <si>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</si>
  <si>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</si>
  <si>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</si>
  <si>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</si>
  <si>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</si>
  <si>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</si>
  <si>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</si>
  <si>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</si>
  <si>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</si>
  <si>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</si>
  <si>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</si>
  <si>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</si>
  <si>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</si>
  <si>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</si>
  <si>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</si>
  <si>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</si>
  <si>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</si>
  <si>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</si>
  <si>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</si>
  <si>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</si>
  <si>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</si>
  <si>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</si>
  <si>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</si>
  <si>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</si>
  <si>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</si>
  <si>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</si>
  <si>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</si>
  <si>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</si>
  <si>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</si>
  <si>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</si>
  <si>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</si>
  <si>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</si>
  <si>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</si>
  <si>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</si>
  <si>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</si>
  <si>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</si>
  <si>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</si>
  <si>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</si>
  <si>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</si>
  <si>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</si>
  <si>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</si>
  <si>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</si>
  <si>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</si>
  <si>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</si>
  <si>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</si>
  <si>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</si>
  <si>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</si>
  <si>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</si>
  <si>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</si>
  <si>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</si>
  <si>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</si>
  <si>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</si>
  <si>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</si>
  <si>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</si>
  <si>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</si>
  <si>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</si>
  <si>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</si>
  <si>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</si>
  <si>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</si>
  <si>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</si>
  <si>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</si>
  <si>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</si>
  <si>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</si>
  <si>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</si>
  <si>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</si>
  <si>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</si>
  <si>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</si>
  <si>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</si>
  <si>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</si>
  <si>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</si>
  <si>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</si>
  <si>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</si>
  <si>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</si>
  <si>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</si>
  <si>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</si>
  <si>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</si>
  <si>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</si>
  <si>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</si>
  <si>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</si>
  <si>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</si>
  <si>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</si>
  <si>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</si>
  <si>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</si>
  <si>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</si>
  <si>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</si>
  <si>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</si>
  <si>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</si>
  <si>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</si>
  <si>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</si>
  <si>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</si>
  <si>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</si>
  <si>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</si>
  <si>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</si>
  <si>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</si>
  <si>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</si>
  <si>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</si>
  <si>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</si>
  <si>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</si>
  <si>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</si>
  <si>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</si>
  <si>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</si>
  <si>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</si>
  <si>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</si>
  <si>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</si>
  <si>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</si>
  <si>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</si>
  <si>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</si>
  <si>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</si>
  <si>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</si>
  <si>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</si>
  <si>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</si>
  <si>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</si>
  <si>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</si>
  <si>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</si>
  <si>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</si>
  <si>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</si>
  <si>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</si>
  <si>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</si>
  <si>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</si>
  <si>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</si>
  <si>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</si>
  <si>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</si>
  <si>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</si>
  <si>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</si>
  <si>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</si>
  <si>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</si>
  <si>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</si>
  <si>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</si>
  <si>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</si>
  <si>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</si>
  <si>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</si>
  <si>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</si>
  <si>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</si>
  <si>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</si>
  <si>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</si>
  <si>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</si>
  <si>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</si>
  <si>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</si>
  <si>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</si>
  <si>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</si>
  <si>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</si>
  <si>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</si>
  <si>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</si>
  <si>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</si>
  <si>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</si>
  <si>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</si>
  <si>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</si>
  <si>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</si>
  <si>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</si>
  <si>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</si>
  <si>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</si>
  <si>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</si>
  <si>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</si>
  <si>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</si>
  <si>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</si>
  <si>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</si>
  <si>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</si>
  <si>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</si>
  <si>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</si>
  <si>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</si>
  <si>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</si>
  <si>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</si>
  <si>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</si>
  <si>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</si>
  <si>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</si>
  <si>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</si>
  <si>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</si>
  <si>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</si>
  <si>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</si>
  <si>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</si>
  <si>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</si>
  <si>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</si>
  <si>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</si>
  <si>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</si>
  <si>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</si>
  <si>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</si>
  <si>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</si>
  <si>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</si>
  <si>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</si>
  <si>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</si>
  <si>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</si>
  <si>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</si>
  <si>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</si>
  <si>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</si>
  <si>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</si>
  <si>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</si>
  <si>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</si>
  <si>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</si>
  <si>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</si>
  <si>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</si>
  <si>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</si>
  <si>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</si>
  <si>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</si>
  <si>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</si>
  <si>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</si>
  <si>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</si>
  <si>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</si>
  <si>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</si>
  <si>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</si>
  <si>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</si>
  <si>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</si>
  <si>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</si>
  <si>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</si>
  <si>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</si>
  <si>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</si>
  <si>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</si>
  <si>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</si>
  <si>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</si>
  <si>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</si>
  <si>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</si>
  <si>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</si>
  <si>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</si>
  <si>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</si>
  <si>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</si>
  <si>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</si>
  <si>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</si>
  <si>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</si>
  <si>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</si>
  <si>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</si>
  <si>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</si>
  <si>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</si>
  <si>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</si>
  <si>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</si>
  <si>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</si>
  <si>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</si>
  <si>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</si>
  <si>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</si>
  <si>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</si>
  <si>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</si>
  <si>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</si>
  <si>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</si>
  <si>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</si>
  <si>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</si>
  <si>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</si>
  <si>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</si>
  <si>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</si>
  <si>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</si>
  <si>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</si>
  <si>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</si>
  <si>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</si>
  <si>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</si>
  <si>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</si>
  <si>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</si>
  <si>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</si>
  <si>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</si>
  <si>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</si>
  <si>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</si>
  <si>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</si>
  <si>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</si>
  <si>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</si>
  <si>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</si>
  <si>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</si>
  <si>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</si>
  <si>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</si>
  <si>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</si>
  <si>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</si>
  <si>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</si>
  <si>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</si>
  <si>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</si>
  <si>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</si>
  <si>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</si>
  <si>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</si>
  <si>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</si>
  <si>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</si>
  <si>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</si>
  <si>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</si>
  <si>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</si>
  <si>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</si>
  <si>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</si>
  <si>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</si>
  <si>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</si>
  <si>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</si>
  <si>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</si>
  <si>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</si>
  <si>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</si>
  <si>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</si>
  <si>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</si>
  <si>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</si>
  <si>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</si>
  <si>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</si>
  <si>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</si>
  <si>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</si>
  <si>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</si>
  <si>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</si>
  <si>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</si>
  <si>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</si>
  <si>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</si>
  <si>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</si>
  <si>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</si>
  <si>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</si>
  <si>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</si>
  <si>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</si>
  <si>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</si>
  <si>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</si>
  <si>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</si>
  <si>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</si>
  <si>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</si>
  <si>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</si>
  <si>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</si>
  <si>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</si>
  <si>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</si>
  <si>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</si>
  <si>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</si>
  <si>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</si>
  <si>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</si>
  <si>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</si>
  <si>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</si>
  <si>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</si>
  <si>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</si>
  <si>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</si>
  <si>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</si>
  <si>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</si>
  <si>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</si>
  <si>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</si>
  <si>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</si>
  <si>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</si>
  <si>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</si>
  <si>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</si>
  <si>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</si>
  <si>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</si>
  <si>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</si>
  <si>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</si>
  <si>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</si>
  <si>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</si>
  <si>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</si>
  <si>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</si>
  <si>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</si>
  <si>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</si>
  <si>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</si>
  <si>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</si>
  <si>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</si>
  <si>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</si>
  <si>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</si>
  <si>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</si>
  <si>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</si>
  <si>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</si>
  <si>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</si>
  <si>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</si>
  <si>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</si>
  <si>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</si>
  <si>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</si>
  <si>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</si>
  <si>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</si>
  <si>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</si>
  <si>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</si>
  <si>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</si>
  <si>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</si>
  <si>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</si>
  <si>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</si>
  <si>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</si>
  <si>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</si>
  <si>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</si>
  <si>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</si>
  <si>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</si>
  <si>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</si>
  <si>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</si>
  <si>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</si>
  <si>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</si>
  <si>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</si>
  <si>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</si>
  <si>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</si>
  <si>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</si>
  <si>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</si>
  <si>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</si>
  <si>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</si>
  <si>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</si>
  <si>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</si>
  <si>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</si>
  <si>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</si>
  <si>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</si>
  <si>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</si>
  <si>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</si>
  <si>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</si>
  <si>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</si>
  <si>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</si>
  <si>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</si>
  <si>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</si>
  <si>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</si>
  <si>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</si>
  <si>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</si>
  <si>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</si>
  <si>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</si>
  <si>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</si>
  <si>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</si>
  <si>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</si>
  <si>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</si>
  <si>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</si>
  <si>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</si>
  <si>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</si>
  <si>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</si>
  <si>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</si>
  <si>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</si>
  <si>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</si>
  <si>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</si>
  <si>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</si>
  <si>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</si>
  <si>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</si>
  <si>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</si>
  <si>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</si>
  <si>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</si>
  <si>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</si>
  <si>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</si>
  <si>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</si>
  <si>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</si>
  <si>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</si>
  <si>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</si>
  <si>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</si>
  <si>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</si>
  <si>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</si>
  <si>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</si>
  <si>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</si>
  <si>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</si>
  <si>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</si>
  <si>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</si>
  <si>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</si>
  <si>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</si>
  <si>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</si>
  <si>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</si>
  <si>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</si>
  <si>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</si>
  <si>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</si>
  <si>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</si>
  <si>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</si>
  <si>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</si>
  <si>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</si>
  <si>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</si>
  <si>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</si>
  <si>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</si>
  <si>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</si>
  <si>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</si>
  <si>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</si>
  <si>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</si>
  <si>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</si>
  <si>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</si>
  <si>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</si>
  <si>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</si>
  <si>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</si>
  <si>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</si>
  <si>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</si>
  <si>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</si>
  <si>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</si>
  <si>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</si>
  <si>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</si>
  <si>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</si>
  <si>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</si>
  <si>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</si>
  <si>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</si>
  <si>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</si>
  <si>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</si>
  <si>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</si>
  <si>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</si>
  <si>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</si>
  <si>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</si>
  <si>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</si>
  <si>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</si>
  <si>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</si>
  <si>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</si>
  <si>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</si>
  <si>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</si>
  <si>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</si>
  <si>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</si>
  <si>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</si>
  <si>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</si>
  <si>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</si>
  <si>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</si>
  <si>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</si>
  <si>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</si>
  <si>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</si>
  <si>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</si>
  <si>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</si>
  <si>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</si>
  <si>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</si>
  <si>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</si>
  <si>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</si>
  <si>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</si>
  <si>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</si>
  <si>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</si>
  <si>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</si>
  <si>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</si>
  <si>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</si>
  <si>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</si>
  <si>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</si>
  <si>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</si>
  <si>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</si>
  <si>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</si>
  <si>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</si>
  <si>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</si>
  <si>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</si>
  <si>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</si>
  <si>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</si>
  <si>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</si>
  <si>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</si>
  <si>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</si>
  <si>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</si>
  <si>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</si>
  <si>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</si>
  <si>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</si>
  <si>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</si>
  <si>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</si>
  <si>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</si>
  <si>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</si>
  <si>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</si>
  <si>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</si>
  <si>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</si>
  <si>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</si>
  <si>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</si>
  <si>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</si>
  <si>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</si>
  <si>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</si>
  <si>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</si>
  <si>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</si>
  <si>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</si>
  <si>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</si>
  <si>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</si>
  <si>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</si>
  <si>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</si>
  <si>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</si>
  <si>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</si>
  <si>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</si>
  <si>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</si>
  <si>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</si>
  <si>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</si>
  <si>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</si>
  <si>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</si>
  <si>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</si>
  <si>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</si>
  <si>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</si>
  <si>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</si>
  <si>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</si>
  <si>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</si>
  <si>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</si>
  <si>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</si>
  <si>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</si>
  <si>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</si>
  <si>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</si>
  <si>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</si>
  <si>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</si>
  <si>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</si>
  <si>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</si>
  <si>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</si>
  <si>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</si>
  <si>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</si>
  <si>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</si>
  <si>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</si>
  <si>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</si>
  <si>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</si>
  <si>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</si>
  <si>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</si>
  <si>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</si>
  <si>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</si>
  <si>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</si>
  <si>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</si>
  <si>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</si>
  <si>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</si>
  <si>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</si>
  <si>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</si>
  <si>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</si>
  <si>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</si>
  <si>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</si>
  <si>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</si>
  <si>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</si>
  <si>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</si>
  <si>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</si>
  <si>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</si>
  <si>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</si>
  <si>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</si>
  <si>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</si>
  <si>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</si>
  <si>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</si>
  <si>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</si>
  <si>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</si>
  <si>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</si>
  <si>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</si>
  <si>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</si>
  <si>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</si>
  <si>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</si>
  <si>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</si>
  <si>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</si>
  <si>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</si>
  <si>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</si>
  <si>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</si>
  <si>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</si>
  <si>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</si>
  <si>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</si>
  <si>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</si>
  <si>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</si>
  <si>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</si>
  <si>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</si>
  <si>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</si>
  <si>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</si>
  <si>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</si>
  <si>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</si>
  <si>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</si>
  <si>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</si>
  <si>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</si>
  <si>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</si>
  <si>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</si>
  <si>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</si>
  <si>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</si>
  <si>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</si>
  <si>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</si>
  <si>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</si>
  <si>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</si>
  <si>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</si>
  <si>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</si>
  <si>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</si>
  <si>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</si>
  <si>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</si>
  <si>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</si>
  <si>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</si>
  <si>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</si>
  <si>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</si>
  <si>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</si>
  <si>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</si>
  <si>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</si>
  <si>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</si>
  <si>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</si>
  <si>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</si>
  <si>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</si>
  <si>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</si>
  <si>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</si>
  <si>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</si>
  <si>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</si>
  <si>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</si>
  <si>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</si>
  <si>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</si>
  <si>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</si>
  <si>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</si>
  <si>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</si>
  <si>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</si>
  <si>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</si>
  <si>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</si>
  <si>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</si>
  <si>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</si>
  <si>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</si>
  <si>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</si>
  <si>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</si>
  <si>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</si>
  <si>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</si>
  <si>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</si>
  <si>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</si>
  <si>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</si>
  <si>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</si>
  <si>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</si>
  <si>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</si>
  <si>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</si>
  <si>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</si>
  <si>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</si>
  <si>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</si>
  <si>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</si>
  <si>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</si>
  <si>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</si>
  <si>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</si>
  <si>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</si>
  <si>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</si>
  <si>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</si>
  <si>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</si>
  <si>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</si>
  <si>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</si>
  <si>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</si>
  <si>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</si>
  <si>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</si>
  <si>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</si>
  <si>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</si>
  <si>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</si>
  <si>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</si>
  <si>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</si>
  <si>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</si>
  <si>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</si>
  <si>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</si>
  <si>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</si>
  <si>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</si>
  <si>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</si>
  <si>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</si>
  <si>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</si>
  <si>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</si>
  <si>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</si>
  <si>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</si>
  <si>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</si>
  <si>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</si>
  <si>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</si>
  <si>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</si>
  <si>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</si>
  <si>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</si>
  <si>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</si>
  <si>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</si>
  <si>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</si>
  <si>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</si>
  <si>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</si>
  <si>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</si>
  <si>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</si>
  <si>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</si>
  <si>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</si>
  <si>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</si>
  <si>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</si>
  <si>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</si>
  <si>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</si>
  <si>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</si>
  <si>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</si>
  <si>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</si>
  <si>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</si>
  <si>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</si>
  <si>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</si>
  <si>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</si>
  <si>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</si>
  <si>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</si>
  <si>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</si>
  <si>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</si>
  <si>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</si>
  <si>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</si>
  <si>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</si>
  <si>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</si>
  <si>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</si>
  <si>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</si>
  <si>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</si>
  <si>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</si>
  <si>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</si>
  <si>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</si>
  <si>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</si>
  <si>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</si>
  <si>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</si>
  <si>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</si>
  <si>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</si>
  <si>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</si>
  <si>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</si>
  <si>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</si>
  <si>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</si>
  <si>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</si>
  <si>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</si>
  <si>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</si>
  <si>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</si>
  <si>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</si>
  <si>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</si>
  <si>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</si>
  <si>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</si>
  <si>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</si>
  <si>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</si>
  <si>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</si>
  <si>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</si>
  <si>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</si>
  <si>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</si>
  <si>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</si>
  <si>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</si>
  <si>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</si>
  <si>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</si>
  <si>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</si>
  <si>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</si>
  <si>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</si>
  <si>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</si>
  <si>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</si>
  <si>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</si>
  <si>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</si>
  <si>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</si>
  <si>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</si>
  <si>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</si>
  <si>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</si>
  <si>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</si>
  <si>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</si>
  <si>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</si>
  <si>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</si>
  <si>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</si>
  <si>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</si>
  <si>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</si>
  <si>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</si>
  <si>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</si>
  <si>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</si>
  <si>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</si>
  <si>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</si>
  <si>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</si>
  <si>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</si>
  <si>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</si>
  <si>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</si>
  <si>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</si>
  <si>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</si>
  <si>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</si>
  <si>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</si>
  <si>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</si>
  <si>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</si>
  <si>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</si>
  <si>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</si>
  <si>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</si>
  <si>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</si>
  <si>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</si>
  <si>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</si>
  <si>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</si>
  <si>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</si>
  <si>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</si>
  <si>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</si>
  <si>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</si>
  <si>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</si>
  <si>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</si>
  <si>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</si>
  <si>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</si>
  <si>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</si>
  <si>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</si>
  <si>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</si>
  <si>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</si>
  <si>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</si>
  <si>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</si>
  <si>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</si>
  <si>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</si>
  <si>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</si>
  <si>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</si>
  <si>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</si>
  <si>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</si>
  <si>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</si>
  <si>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</si>
  <si>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</si>
  <si>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</si>
  <si>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</si>
  <si>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</si>
  <si>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</si>
  <si>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</si>
  <si>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</si>
  <si>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</si>
  <si>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</si>
  <si>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</si>
  <si>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</si>
  <si>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</si>
  <si>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</si>
  <si>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</si>
  <si>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</si>
  <si>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</si>
  <si>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</si>
  <si>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</si>
  <si>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</si>
  <si>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</si>
  <si>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</si>
  <si>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</si>
  <si>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</si>
  <si>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</si>
  <si>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</si>
  <si>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</si>
  <si>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</si>
  <si>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</si>
  <si>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</si>
  <si>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</si>
  <si>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</si>
  <si>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</si>
  <si>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</si>
  <si>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</si>
  <si>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</si>
  <si>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</si>
  <si>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</si>
  <si>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</si>
  <si>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</si>
  <si>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</si>
  <si>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</si>
  <si>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</si>
  <si>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</si>
  <si>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</si>
  <si>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</si>
  <si>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</si>
  <si>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</si>
  <si>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</si>
  <si>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</si>
  <si>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</si>
  <si>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</si>
  <si>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</si>
  <si>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</si>
  <si>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</si>
  <si>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</si>
  <si>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</si>
  <si>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</si>
  <si>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</si>
  <si>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</si>
  <si>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</si>
  <si>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</si>
  <si>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</si>
  <si>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</si>
  <si>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</si>
  <si>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</si>
  <si>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</si>
  <si>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</si>
  <si>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</si>
  <si>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</si>
  <si>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</si>
  <si>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</si>
  <si>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</si>
  <si>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</si>
  <si>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</si>
  <si>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</si>
  <si>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</si>
  <si>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</si>
  <si>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</si>
  <si>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</si>
  <si>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</si>
  <si>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</si>
  <si>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</si>
  <si>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</si>
  <si>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</si>
  <si>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</si>
  <si>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</si>
  <si>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</si>
  <si>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</si>
  <si>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</si>
  <si>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</si>
  <si>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</si>
  <si>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</si>
  <si>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</si>
  <si>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</si>
  <si>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</si>
  <si>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</si>
  <si>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</si>
  <si>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</si>
  <si>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</si>
  <si>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</si>
  <si>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</si>
  <si>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</si>
  <si>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</si>
  <si>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</si>
  <si>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</si>
  <si>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</si>
  <si>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</si>
  <si>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</si>
  <si>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</si>
  <si>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</si>
  <si>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</si>
  <si>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</si>
  <si>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</si>
  <si>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</si>
  <si>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</si>
  <si>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</si>
  <si>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</si>
  <si>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</si>
  <si>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</si>
  <si>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</si>
  <si>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</si>
  <si>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</si>
  <si>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</si>
  <si>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</si>
  <si>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</si>
  <si>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</si>
  <si>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</si>
  <si>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</si>
  <si>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</si>
  <si>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</si>
  <si>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</si>
  <si>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</si>
  <si>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</si>
  <si>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</si>
  <si>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</si>
  <si>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</si>
  <si>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</si>
  <si>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</si>
  <si>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</si>
  <si>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</si>
  <si>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</si>
  <si>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</si>
  <si>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</si>
  <si>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</si>
  <si>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</si>
  <si>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</si>
  <si>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</si>
  <si>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</si>
  <si>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</si>
  <si>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</si>
  <si>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</si>
  <si>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</si>
  <si>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</si>
  <si>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</si>
  <si>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</si>
  <si>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</si>
  <si>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</si>
  <si>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</si>
  <si>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</si>
  <si>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</si>
  <si>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</si>
  <si>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</si>
  <si>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</si>
  <si>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</si>
  <si>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</si>
  <si>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</si>
  <si>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</si>
  <si>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</si>
  <si>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</si>
  <si>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</si>
  <si>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</si>
  <si>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</si>
  <si>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</si>
  <si>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</si>
  <si>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</si>
  <si>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</si>
  <si>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</si>
  <si>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</si>
  <si>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</si>
  <si>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</si>
  <si>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</si>
  <si>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</si>
  <si>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</si>
  <si>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</si>
  <si>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</si>
  <si>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</si>
  <si>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</si>
  <si>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</si>
  <si>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</si>
  <si>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</si>
  <si>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</si>
  <si>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</si>
  <si>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</si>
  <si>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</si>
  <si>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</si>
  <si>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</si>
  <si>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</si>
  <si>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</si>
  <si>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</si>
  <si>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</si>
  <si>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</si>
  <si>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</si>
  <si>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</si>
  <si>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</si>
  <si>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</si>
  <si>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</si>
  <si>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</si>
  <si>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</si>
  <si>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</si>
  <si>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</si>
  <si>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</si>
  <si>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</si>
  <si>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</si>
  <si>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</si>
  <si>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</si>
  <si>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</si>
  <si>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</si>
  <si>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</si>
  <si>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</si>
  <si>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</si>
  <si>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</si>
  <si>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</si>
  <si>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</si>
  <si>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</si>
  <si>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</si>
  <si>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</si>
  <si>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</si>
  <si>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</si>
  <si>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</si>
  <si>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</si>
  <si>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</si>
  <si>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</si>
  <si>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</si>
  <si>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</si>
  <si>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</si>
  <si>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</si>
  <si>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</si>
  <si>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</si>
  <si>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</si>
  <si>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</si>
  <si>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</si>
  <si>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</si>
  <si>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</si>
  <si>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</si>
  <si>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</si>
  <si>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</si>
  <si>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</si>
  <si>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</si>
  <si>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</si>
  <si>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</si>
  <si>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</si>
  <si>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</si>
  <si>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</si>
  <si>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</si>
  <si>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</si>
  <si>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</si>
  <si>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</si>
  <si>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</si>
  <si>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</si>
  <si>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</si>
  <si>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</si>
  <si>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</si>
  <si>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</si>
  <si>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</si>
  <si>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</si>
  <si>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</si>
  <si>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</si>
  <si>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</si>
  <si>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</si>
  <si>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</si>
  <si>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</si>
  <si>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</si>
  <si>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</si>
  <si>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</si>
  <si>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</si>
  <si>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</si>
  <si>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</si>
  <si>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</si>
  <si>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</si>
  <si>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</si>
  <si>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</si>
  <si>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</si>
  <si>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</si>
  <si>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</si>
  <si>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</si>
  <si>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</si>
  <si>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</si>
  <si>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</si>
  <si>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</si>
  <si>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</si>
  <si>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</si>
  <si>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</si>
  <si>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</si>
  <si>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</si>
  <si>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</si>
  <si>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</si>
  <si>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</si>
  <si>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</si>
  <si>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</si>
  <si>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</si>
  <si>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</si>
  <si>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</si>
  <si>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</si>
  <si>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</si>
  <si>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</si>
  <si>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</si>
  <si>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</si>
  <si>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</si>
  <si>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</si>
  <si>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</si>
  <si>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</si>
  <si>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</si>
  <si>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</si>
  <si>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</si>
  <si>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</si>
  <si>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</si>
  <si>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</si>
  <si>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</si>
  <si>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</si>
  <si>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</si>
  <si>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</si>
  <si>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</si>
  <si>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</si>
  <si>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</si>
  <si>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</si>
  <si>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</si>
  <si>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</si>
  <si>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</si>
  <si>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</si>
  <si>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</si>
  <si>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</si>
  <si>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</si>
  <si>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</si>
  <si>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</si>
  <si>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</si>
  <si>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</si>
  <si>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</si>
  <si>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</si>
  <si>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</si>
  <si>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</si>
  <si>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</si>
  <si>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</si>
  <si>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</si>
  <si>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</si>
  <si>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</si>
  <si>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</si>
  <si>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</si>
  <si>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</si>
  <si>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</si>
  <si>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</si>
  <si>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</si>
  <si>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</si>
  <si>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</si>
  <si>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</si>
  <si>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</si>
  <si>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</si>
  <si>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</si>
  <si>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</si>
  <si>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</si>
  <si>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</si>
  <si>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</si>
  <si>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</si>
  <si>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</si>
  <si>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</si>
  <si>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</si>
  <si>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</si>
  <si>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</si>
  <si>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</si>
  <si>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</si>
  <si>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</si>
  <si>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</si>
  <si>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</si>
  <si>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</si>
  <si>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</si>
  <si>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</si>
  <si>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</si>
  <si>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</si>
  <si>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</si>
  <si>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</si>
  <si>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</si>
  <si>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</si>
  <si>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</si>
  <si>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</si>
  <si>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</si>
  <si>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</si>
  <si>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</si>
  <si>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</si>
  <si>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</si>
  <si>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</si>
  <si>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</si>
  <si>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</si>
  <si>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</si>
  <si>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</si>
  <si>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</si>
  <si>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</si>
  <si>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</si>
  <si>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</si>
  <si>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</si>
  <si>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</si>
  <si>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</si>
  <si>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</si>
  <si>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</si>
  <si>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</si>
  <si>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</si>
  <si>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</si>
  <si>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</si>
  <si>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</si>
  <si>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</si>
  <si>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</si>
  <si>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</si>
  <si>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</si>
  <si>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</si>
  <si>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</si>
  <si>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</si>
  <si>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</si>
  <si>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</si>
  <si>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</si>
  <si>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</si>
  <si>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</si>
  <si>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</si>
  <si>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</si>
  <si>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</si>
  <si>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</si>
  <si>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</si>
  <si>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</si>
  <si>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</si>
  <si>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</si>
  <si>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</si>
  <si>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</si>
  <si>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</si>
  <si>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</si>
  <si>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</si>
  <si>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</si>
  <si>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</si>
  <si>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</si>
  <si>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</si>
  <si>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</si>
  <si>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</si>
  <si>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</si>
  <si>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</si>
  <si>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</si>
  <si>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</si>
  <si>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</si>
  <si>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</si>
  <si>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</si>
  <si>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</si>
  <si>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</si>
  <si>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</si>
  <si>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</si>
  <si>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</si>
  <si>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</si>
  <si>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</si>
  <si>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</si>
  <si>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</si>
  <si>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</si>
  <si>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</si>
  <si>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</si>
  <si>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</si>
  <si>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</si>
  <si>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</si>
  <si>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</si>
  <si>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</si>
  <si>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</si>
  <si>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</si>
  <si>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</si>
  <si>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</si>
  <si>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</si>
  <si>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</si>
  <si>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</si>
  <si>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</si>
  <si>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</si>
  <si>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</si>
  <si>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</si>
  <si>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</si>
  <si>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</si>
  <si>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</si>
  <si>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</si>
  <si>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</si>
  <si>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</si>
  <si>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</si>
  <si>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</si>
  <si>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</si>
  <si>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</si>
  <si>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</si>
  <si>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</si>
  <si>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</si>
  <si>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</si>
  <si>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</si>
  <si>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</si>
  <si>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</si>
  <si>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</si>
  <si>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</si>
  <si>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</si>
  <si>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</si>
  <si>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</si>
  <si>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</si>
  <si>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</si>
  <si>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</si>
  <si>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</si>
  <si>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</si>
  <si>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</si>
  <si>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</si>
  <si>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</si>
  <si>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</si>
  <si>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</si>
  <si>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</si>
  <si>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</si>
  <si>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</si>
  <si>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</si>
  <si>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</si>
  <si>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</si>
  <si>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</si>
  <si>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</si>
  <si>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</si>
  <si>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</si>
  <si>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</si>
  <si>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</si>
  <si>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</si>
  <si>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</si>
  <si>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</si>
  <si>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</si>
  <si>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</si>
  <si>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</si>
  <si>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</si>
  <si>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</si>
  <si>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</si>
  <si>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</si>
  <si>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</si>
  <si>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</si>
  <si>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</si>
  <si>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</si>
  <si>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</si>
  <si>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</si>
  <si>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</si>
  <si>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</si>
  <si>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</si>
  <si>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</si>
  <si>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</si>
  <si>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</si>
  <si>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</si>
  <si>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</si>
  <si>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</si>
  <si>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</si>
  <si>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</si>
  <si>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</si>
  <si>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</si>
  <si>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</si>
  <si>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</si>
  <si>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</si>
  <si>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</si>
  <si>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</si>
  <si>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</si>
  <si>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</si>
  <si>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</si>
  <si>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</si>
  <si>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</si>
  <si>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</si>
  <si>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</si>
  <si>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</si>
  <si>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</si>
  <si>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</si>
  <si>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</si>
  <si>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</si>
  <si>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</si>
  <si>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</si>
  <si>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</si>
  <si>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</si>
  <si>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</si>
  <si>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</si>
  <si>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</si>
  <si>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</si>
  <si>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</si>
  <si>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</si>
  <si>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</si>
  <si>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</si>
  <si>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</si>
  <si>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</si>
  <si>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</si>
  <si>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</si>
  <si>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</si>
  <si>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</si>
  <si>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</si>
  <si>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</si>
  <si>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</si>
  <si>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</si>
  <si>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</si>
  <si>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</si>
  <si>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</si>
  <si>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</si>
  <si>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</si>
  <si>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</si>
  <si>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</si>
  <si>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</si>
  <si>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</si>
  <si>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</si>
  <si>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</si>
  <si>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</si>
  <si>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</si>
  <si>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</si>
  <si>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</si>
  <si>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</si>
  <si>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</si>
  <si>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</si>
  <si>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</si>
  <si>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</si>
  <si>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</si>
  <si>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</si>
  <si>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</si>
  <si>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</si>
  <si>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</si>
  <si>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</si>
  <si>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</si>
  <si>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</si>
  <si>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</si>
  <si>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</si>
  <si>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</si>
  <si>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</si>
  <si>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</si>
  <si>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</si>
  <si>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</si>
  <si>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</si>
  <si>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</si>
  <si>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</si>
  <si>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</si>
  <si>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</si>
  <si>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</si>
  <si>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</si>
  <si>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</si>
  <si>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</si>
  <si>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</si>
  <si>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</si>
  <si>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</si>
  <si>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</si>
  <si>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</si>
  <si>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</si>
  <si>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</si>
  <si>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</si>
  <si>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</si>
  <si>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</si>
  <si>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</si>
  <si>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</si>
  <si>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</si>
  <si>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</si>
  <si>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</si>
  <si>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</si>
  <si>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</si>
  <si>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</si>
  <si>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</si>
  <si>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</si>
  <si>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</si>
  <si>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</si>
  <si>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</si>
  <si>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</si>
  <si>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</si>
  <si>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</si>
  <si>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</si>
  <si>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</si>
  <si>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</si>
  <si>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</si>
  <si>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</si>
  <si>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</si>
  <si>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</si>
  <si>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</si>
  <si>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</si>
  <si>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</si>
  <si>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</si>
  <si>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</si>
  <si>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</si>
  <si>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</si>
  <si>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</si>
  <si>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</si>
  <si>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</si>
  <si>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</si>
  <si>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</si>
  <si>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</si>
  <si>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</si>
  <si>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</si>
  <si>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</si>
  <si>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</si>
  <si>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</si>
  <si>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</si>
  <si>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</si>
  <si>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</si>
  <si>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</si>
  <si>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</si>
  <si>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</si>
  <si>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</si>
  <si>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</si>
  <si>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</si>
  <si>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</si>
  <si>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</si>
  <si>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</si>
  <si>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</si>
  <si>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</si>
  <si>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</si>
  <si>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</si>
  <si>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</si>
  <si>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</si>
  <si>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</si>
  <si>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</si>
  <si>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</si>
  <si>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</si>
  <si>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</si>
  <si>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</si>
  <si>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</si>
  <si>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</si>
  <si>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</si>
  <si>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</si>
  <si>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</si>
  <si>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</si>
  <si>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</si>
  <si>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</si>
  <si>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</si>
  <si>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</si>
  <si>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</si>
  <si>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</si>
  <si>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</si>
  <si>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</si>
  <si>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</si>
  <si>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</si>
  <si>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</si>
  <si>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</si>
  <si>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</si>
  <si>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</si>
  <si>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</si>
  <si>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</si>
  <si>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</si>
  <si>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</si>
  <si>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</si>
  <si>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</si>
  <si>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</si>
  <si>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</si>
  <si>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</si>
  <si>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</si>
  <si>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</si>
  <si>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</si>
  <si>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</si>
  <si>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</si>
  <si>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</si>
  <si>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</si>
  <si>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</si>
  <si>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</si>
  <si>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</si>
  <si>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</si>
  <si>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</si>
  <si>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</si>
  <si>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</si>
  <si>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</si>
  <si>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</si>
  <si>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</si>
  <si>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</si>
  <si>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</si>
  <si>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</si>
  <si>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</si>
  <si>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</si>
  <si>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</si>
  <si>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</si>
  <si>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</si>
  <si>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</si>
  <si>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</si>
  <si>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</si>
  <si>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</si>
  <si>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</si>
  <si>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</si>
  <si>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</si>
  <si>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</si>
  <si>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</si>
  <si>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</si>
  <si>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</si>
  <si>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</si>
  <si>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</si>
  <si>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</si>
  <si>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</si>
  <si>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</si>
  <si>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</si>
  <si>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</si>
  <si>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</si>
  <si>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</si>
  <si>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</si>
  <si>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</si>
  <si>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</si>
  <si>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</si>
  <si>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</si>
  <si>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</si>
  <si>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</si>
  <si>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</si>
  <si>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</si>
  <si>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</si>
  <si>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</si>
  <si>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</si>
  <si>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</si>
  <si>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</si>
  <si>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</si>
  <si>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</si>
  <si>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</si>
  <si>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</si>
  <si>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</si>
  <si>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</si>
  <si>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</si>
  <si>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</si>
  <si>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</si>
  <si>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</si>
  <si>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</si>
  <si>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</si>
  <si>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</si>
  <si>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</si>
  <si>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</si>
  <si>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</si>
  <si>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</si>
  <si>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</si>
  <si>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</si>
  <si>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</si>
  <si>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</si>
  <si>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</si>
  <si>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</si>
  <si>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</si>
  <si>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</si>
  <si>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</si>
  <si>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</si>
  <si>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</si>
  <si>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</si>
  <si>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</si>
  <si>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</si>
  <si>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</si>
  <si>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</si>
  <si>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</si>
  <si>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</si>
  <si>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</si>
  <si>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</si>
  <si>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</si>
  <si>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</si>
  <si>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</si>
  <si>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</si>
  <si>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</si>
  <si>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</si>
  <si>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</si>
  <si>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</si>
  <si>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</si>
  <si>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</si>
  <si>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</si>
  <si>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</si>
  <si>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</si>
  <si>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</si>
  <si>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</si>
  <si>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</si>
  <si>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</si>
  <si>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</si>
  <si>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</si>
  <si>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</si>
  <si>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</si>
  <si>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</si>
  <si>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</si>
  <si>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</si>
  <si>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</si>
  <si>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</si>
  <si>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</si>
  <si>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</si>
  <si>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</si>
  <si>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</si>
  <si>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</si>
  <si>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</si>
  <si>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</si>
  <si>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</si>
  <si>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</si>
  <si>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</si>
  <si>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</si>
  <si>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</si>
  <si>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</si>
  <si>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</si>
  <si>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</si>
  <si>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</si>
  <si>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</si>
  <si>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</si>
  <si>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</si>
  <si>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</si>
  <si>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</si>
  <si>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</si>
  <si>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</si>
  <si>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</si>
  <si>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</si>
  <si>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</si>
  <si>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</si>
  <si>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</si>
  <si>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</si>
  <si>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</si>
  <si>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</si>
  <si>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</si>
  <si>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</si>
  <si>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</si>
  <si>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</si>
  <si>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</si>
  <si>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</si>
  <si>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</si>
  <si>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</si>
  <si>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</si>
  <si>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</si>
  <si>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</si>
  <si>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</si>
  <si>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</si>
  <si>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</si>
  <si>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</si>
  <si>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</si>
  <si>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</si>
  <si>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</si>
  <si>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</si>
  <si>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</si>
  <si>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</si>
  <si>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</si>
  <si>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</si>
  <si>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</si>
  <si>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</si>
  <si>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</si>
  <si>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</si>
  <si>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</si>
  <si>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</si>
  <si>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</si>
  <si>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</si>
  <si>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</si>
  <si>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</si>
  <si>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</si>
  <si>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</si>
  <si>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</si>
  <si>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</si>
  <si>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</si>
  <si>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</si>
  <si>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</si>
  <si>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</si>
  <si>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</si>
  <si>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</si>
  <si>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</si>
  <si>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</si>
  <si>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</si>
  <si>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</si>
  <si>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</si>
  <si>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</si>
  <si>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</si>
  <si>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</si>
  <si>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</si>
  <si>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</si>
  <si>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</si>
  <si>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</si>
  <si>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</si>
  <si>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</si>
  <si>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</si>
  <si>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</si>
  <si>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</si>
  <si>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</si>
  <si>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</si>
  <si>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</si>
  <si>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</si>
  <si>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</si>
  <si>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</si>
  <si>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</si>
  <si>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</si>
  <si>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</si>
  <si>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</si>
  <si>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</si>
  <si>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</si>
  <si>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</si>
  <si>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</si>
  <si>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</si>
  <si>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</si>
  <si>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</si>
  <si>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</si>
  <si>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</si>
  <si>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</si>
  <si>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</si>
  <si>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</si>
  <si>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</si>
  <si>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</si>
  <si>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</si>
  <si>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</si>
  <si>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</si>
  <si>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</si>
  <si>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</si>
  <si>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</si>
  <si>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</si>
  <si>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</si>
  <si>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</si>
  <si>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</si>
  <si>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</si>
  <si>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</si>
  <si>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</si>
  <si>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</si>
  <si>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</si>
  <si>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</si>
  <si>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</si>
  <si>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</si>
  <si>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</si>
  <si>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</si>
  <si>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</si>
  <si>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</si>
  <si>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</si>
  <si>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</si>
  <si>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</si>
  <si>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</si>
  <si>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</si>
  <si>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</si>
  <si>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</si>
  <si>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</si>
  <si>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</si>
  <si>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</si>
  <si>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</si>
  <si>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</si>
  <si>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</si>
  <si>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</si>
  <si>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</si>
  <si>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</si>
  <si>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</si>
  <si>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</si>
  <si>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</si>
  <si>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</si>
  <si>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</si>
  <si>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</si>
  <si>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</si>
  <si>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</si>
  <si>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</si>
  <si>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</si>
  <si>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</si>
  <si>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</si>
  <si>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</si>
  <si>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</si>
  <si>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</si>
  <si>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</si>
  <si>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</si>
  <si>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</si>
  <si>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</si>
  <si>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</si>
  <si>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</si>
  <si>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</si>
  <si>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</si>
  <si>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</si>
  <si>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</si>
  <si>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</si>
  <si>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</si>
  <si>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</si>
  <si>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</si>
  <si>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</si>
  <si>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</si>
  <si>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</si>
  <si>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</si>
  <si>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</si>
  <si>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</si>
  <si>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</si>
  <si>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</si>
  <si>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</si>
  <si>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</si>
  <si>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</si>
  <si>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</si>
  <si>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</si>
  <si>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</si>
  <si>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</si>
  <si>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</si>
  <si>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</si>
  <si>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</si>
  <si>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</si>
  <si>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</si>
  <si>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</si>
  <si>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</si>
  <si>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</si>
  <si>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</si>
  <si>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</si>
  <si>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</si>
  <si>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</si>
  <si>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</si>
  <si>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</si>
  <si>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</si>
  <si>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</si>
  <si>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</si>
  <si>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</si>
  <si>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</si>
  <si>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</si>
  <si>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</si>
  <si>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</si>
  <si>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</si>
  <si>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</si>
  <si>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</si>
  <si>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</si>
  <si>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</si>
  <si>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</si>
  <si>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</si>
  <si>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</si>
  <si>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</si>
  <si>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</si>
  <si>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</si>
  <si>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</si>
  <si>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</si>
  <si>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</si>
  <si>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</si>
  <si>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</si>
  <si>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</si>
  <si>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</si>
  <si>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</si>
  <si>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</si>
  <si>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</si>
  <si>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</si>
  <si>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</si>
  <si>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</si>
  <si>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</si>
  <si>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</si>
  <si>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</si>
  <si>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</si>
  <si>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</si>
  <si>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</si>
  <si>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</si>
  <si>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</si>
  <si>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</si>
  <si>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</si>
  <si>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</si>
  <si>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</si>
  <si>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</si>
  <si>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</si>
  <si>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</si>
  <si>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</si>
  <si>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</si>
  <si>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</si>
  <si>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</si>
  <si>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</si>
  <si>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</si>
  <si>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</si>
  <si>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</si>
  <si>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</si>
  <si>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</si>
  <si>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</si>
  <si>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</si>
  <si>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</si>
  <si>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</si>
  <si>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</si>
  <si>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</si>
  <si>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</si>
  <si>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</si>
  <si>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</si>
  <si>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</si>
  <si>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</si>
  <si>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</si>
  <si>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</si>
  <si>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</si>
  <si>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</si>
  <si>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</si>
  <si>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</si>
  <si>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</si>
  <si>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</si>
  <si>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</si>
  <si>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</si>
  <si>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</si>
  <si>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</si>
  <si>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</si>
  <si>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</si>
  <si>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</si>
  <si>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</si>
  <si>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</si>
  <si>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</si>
  <si>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</si>
  <si>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</si>
  <si>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</si>
  <si>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</si>
  <si>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</si>
  <si>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</si>
  <si>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</si>
  <si>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</si>
  <si>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</si>
  <si>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</si>
  <si>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</si>
  <si>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</si>
  <si>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</si>
  <si>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</si>
  <si>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</si>
  <si>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</si>
  <si>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</si>
  <si>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</si>
  <si>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</si>
  <si>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</si>
  <si>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</si>
  <si>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</si>
  <si>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</si>
  <si>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</si>
  <si>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</si>
  <si>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</si>
  <si>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</si>
  <si>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</si>
  <si>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</si>
  <si>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</si>
  <si>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</si>
  <si>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</si>
  <si>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</si>
  <si>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</si>
  <si>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</si>
  <si>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</si>
  <si>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</si>
  <si>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</si>
  <si>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</si>
  <si>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</si>
  <si>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</si>
  <si>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</si>
  <si>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</si>
  <si>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</si>
  <si>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</si>
  <si>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</si>
  <si>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</si>
  <si>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</si>
  <si>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</si>
  <si>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</si>
  <si>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</si>
  <si>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</si>
  <si>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</si>
  <si>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</si>
  <si>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</si>
  <si>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</si>
  <si>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</si>
  <si>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</si>
  <si>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</si>
  <si>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</si>
  <si>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</si>
  <si>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</si>
  <si>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</si>
  <si>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</si>
  <si>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</si>
  <si>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</si>
  <si>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</si>
  <si>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</si>
  <si>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</si>
  <si>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</si>
  <si>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</si>
  <si>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</si>
  <si>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</si>
  <si>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</si>
  <si>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</si>
  <si>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</si>
  <si>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</si>
  <si>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</si>
  <si>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</si>
  <si>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</si>
  <si>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</si>
  <si>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</si>
  <si>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</si>
  <si>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</si>
  <si>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</si>
  <si>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</si>
  <si>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</si>
  <si>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</si>
  <si>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</si>
  <si>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</si>
  <si>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</si>
  <si>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</si>
  <si>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</si>
  <si>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</si>
  <si>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</si>
  <si>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</si>
  <si>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</si>
  <si>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</si>
  <si>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</si>
  <si>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</si>
  <si>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</si>
  <si>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</si>
  <si>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</si>
  <si>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</si>
  <si>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</si>
  <si>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</si>
  <si>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</si>
  <si>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</si>
  <si>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</si>
  <si>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</si>
  <si>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</si>
  <si>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</si>
  <si>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</si>
  <si>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</si>
  <si>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</si>
  <si>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</si>
  <si>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</si>
  <si>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</si>
  <si>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</si>
  <si>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</si>
  <si>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</si>
  <si>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</si>
  <si>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</si>
  <si>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</si>
  <si>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</si>
  <si>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</si>
  <si>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</si>
  <si>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</si>
  <si>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</si>
  <si>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</si>
  <si>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</si>
  <si>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</si>
  <si>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</si>
  <si>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</si>
  <si>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</si>
  <si>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</si>
  <si>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</si>
  <si>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</si>
  <si>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</si>
  <si>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</si>
  <si>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</si>
  <si>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</si>
  <si>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</si>
  <si>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</si>
  <si>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</si>
  <si>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</si>
  <si>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</si>
  <si>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</si>
  <si>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</si>
  <si>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</si>
  <si>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</si>
  <si>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</si>
  <si>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</si>
  <si>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</si>
  <si>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</si>
  <si>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</si>
  <si>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</si>
  <si>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</si>
  <si>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</si>
  <si>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</si>
  <si>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</si>
  <si>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</si>
  <si>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</si>
  <si>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</si>
  <si>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</si>
  <si>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</si>
  <si>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</si>
  <si>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</si>
  <si>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</si>
  <si>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</si>
  <si>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</si>
  <si>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</si>
  <si>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</si>
  <si>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</si>
  <si>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</si>
  <si>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</si>
  <si>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</si>
  <si>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</si>
  <si>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</si>
  <si>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</si>
  <si>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</si>
  <si>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</si>
  <si>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</si>
  <si>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</si>
  <si>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</si>
  <si>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</si>
  <si>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</si>
  <si>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</si>
  <si>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</si>
  <si>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</si>
  <si>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</si>
  <si>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</si>
  <si>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</si>
  <si>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</si>
  <si>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</si>
  <si>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</si>
  <si>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</si>
  <si>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</si>
  <si>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</si>
  <si>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</si>
  <si>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</si>
  <si>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</si>
  <si>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</si>
  <si>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</si>
  <si>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</si>
  <si>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</si>
  <si>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</si>
  <si>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</si>
  <si>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</si>
  <si>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</si>
  <si>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</si>
  <si>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</si>
  <si>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</si>
  <si>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</si>
  <si>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</si>
  <si>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</si>
  <si>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</si>
  <si>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</si>
  <si>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</si>
  <si>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</si>
  <si>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</si>
  <si>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</si>
  <si>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</si>
  <si>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</si>
  <si>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</si>
  <si>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</si>
  <si>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</si>
  <si>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</si>
  <si>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</si>
  <si>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</si>
  <si>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</si>
  <si>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</si>
  <si>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</si>
  <si>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</si>
  <si>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</si>
  <si>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</si>
  <si>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</si>
  <si>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</si>
  <si>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</si>
  <si>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</si>
  <si>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</si>
  <si>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</si>
  <si>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</si>
  <si>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</si>
  <si>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</si>
  <si>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</si>
  <si>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</si>
  <si>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</si>
  <si>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</si>
  <si>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</si>
  <si>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</si>
  <si>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</si>
  <si>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</si>
  <si>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</si>
  <si>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</si>
  <si>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</si>
  <si>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</si>
  <si>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</si>
  <si>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</si>
  <si>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</si>
  <si>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</si>
  <si>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</si>
  <si>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</si>
  <si>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</si>
  <si>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</si>
  <si>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</si>
  <si>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</si>
  <si>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</si>
  <si>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</si>
  <si>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</si>
  <si>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</si>
  <si>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</si>
  <si>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</si>
  <si>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</si>
  <si>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</si>
  <si>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</si>
  <si>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</si>
  <si>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</si>
  <si>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</si>
  <si>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</si>
  <si>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</si>
  <si>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</si>
  <si>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</si>
  <si>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</si>
  <si>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</si>
  <si>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</si>
  <si>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</si>
  <si>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</si>
  <si>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</si>
  <si>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</si>
  <si>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</si>
  <si>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</si>
  <si>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</si>
  <si>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</si>
  <si>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</si>
  <si>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</si>
  <si>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</si>
  <si>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</si>
  <si>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</si>
  <si>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</si>
  <si>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</si>
  <si>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</si>
  <si>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</si>
  <si>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</si>
  <si>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</si>
  <si>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</si>
  <si>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</si>
  <si>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</si>
  <si>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</si>
  <si>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</si>
  <si>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</si>
  <si>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</si>
  <si>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</si>
  <si>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</si>
  <si>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</si>
  <si>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</si>
  <si>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</si>
  <si>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</si>
  <si>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</si>
  <si>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</si>
  <si>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</si>
  <si>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</si>
  <si>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</si>
  <si>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</si>
  <si>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</si>
  <si>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</si>
  <si>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</si>
  <si>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</si>
  <si>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</si>
  <si>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</si>
  <si>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</si>
  <si>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</si>
  <si>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</si>
  <si>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</si>
  <si>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</si>
  <si>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</si>
  <si>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</si>
  <si>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</si>
  <si>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</si>
  <si>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</si>
  <si>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</si>
  <si>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</si>
  <si>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</si>
  <si>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</si>
  <si>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</si>
  <si>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</si>
  <si>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</si>
  <si>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</si>
  <si>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</si>
  <si>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</si>
  <si>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</si>
  <si>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</si>
  <si>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</si>
  <si>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</si>
  <si>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</si>
  <si>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</si>
  <si>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</si>
  <si>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</si>
  <si>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</si>
  <si>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</si>
  <si>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</si>
  <si>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</si>
  <si>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</si>
  <si>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</si>
  <si>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</si>
  <si>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</si>
  <si>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</si>
  <si>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</si>
  <si>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</si>
  <si>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</si>
  <si>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</si>
  <si>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</si>
  <si>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</si>
  <si>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</si>
  <si>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</si>
  <si>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</si>
  <si>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</si>
  <si>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</si>
  <si>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</si>
  <si>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</si>
  <si>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</si>
  <si>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</si>
  <si>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</si>
  <si>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</si>
  <si>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</si>
  <si>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</si>
  <si>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</si>
  <si>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</si>
  <si>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</si>
  <si>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</si>
  <si>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</si>
  <si>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</si>
  <si>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</si>
  <si>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</si>
  <si>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</si>
  <si>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</si>
  <si>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</si>
  <si>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</si>
  <si>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</si>
  <si>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</si>
  <si>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</si>
  <si>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</si>
  <si>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</si>
  <si>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</si>
  <si>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</si>
  <si>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</si>
  <si>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</si>
  <si>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</si>
  <si>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</si>
  <si>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</si>
  <si>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</si>
  <si>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</si>
  <si>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</si>
  <si>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</si>
  <si>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</si>
  <si>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</si>
  <si>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</si>
  <si>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</si>
  <si>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</si>
  <si>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</si>
  <si>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</si>
  <si>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</si>
  <si>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</si>
  <si>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</si>
  <si>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</si>
  <si>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</si>
  <si>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</si>
  <si>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</si>
  <si>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</si>
  <si>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</si>
  <si>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</si>
  <si>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</si>
  <si>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</si>
  <si>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</si>
  <si>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</si>
  <si>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</si>
  <si>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</si>
  <si>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</si>
  <si>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</si>
  <si>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</si>
  <si>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</si>
  <si>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</si>
  <si>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</si>
  <si>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</si>
  <si>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</si>
  <si>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</si>
  <si>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</si>
  <si>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</si>
  <si>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</si>
  <si>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</si>
  <si>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</si>
  <si>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</si>
  <si>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</si>
  <si>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</si>
  <si>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</si>
  <si>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</si>
  <si>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</si>
  <si>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</si>
  <si>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</si>
  <si>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</si>
  <si>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</si>
  <si>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</si>
  <si>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</si>
  <si>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</si>
  <si>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</si>
  <si>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</si>
  <si>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</si>
  <si>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</si>
  <si>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</si>
  <si>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</si>
  <si>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</si>
  <si>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</si>
  <si>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</si>
  <si>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</si>
  <si>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</si>
  <si>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</si>
  <si>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</si>
  <si>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</si>
  <si>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</si>
  <si>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</si>
  <si>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</si>
  <si>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</si>
  <si>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</si>
  <si>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</si>
  <si>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</si>
  <si>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</si>
  <si>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</si>
  <si>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</si>
  <si>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</si>
  <si>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</si>
  <si>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</si>
  <si>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</si>
  <si>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</si>
  <si>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</si>
  <si>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</si>
  <si>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</si>
  <si>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</si>
  <si>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</si>
  <si>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</si>
  <si>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</si>
  <si>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</si>
  <si>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</si>
  <si>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</si>
  <si>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</si>
  <si>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</si>
  <si>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</si>
  <si>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</si>
  <si>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</si>
  <si>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</si>
  <si>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</si>
  <si>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</si>
  <si>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</si>
  <si>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</si>
  <si>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</si>
  <si>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</si>
  <si>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</si>
  <si>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</si>
  <si>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</si>
  <si>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</si>
  <si>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</si>
  <si>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</si>
  <si>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</si>
  <si>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</si>
  <si>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</si>
  <si>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</si>
  <si>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</si>
  <si>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</si>
  <si>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</si>
  <si>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</si>
  <si>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</si>
  <si>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</si>
  <si>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</si>
  <si>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</si>
  <si>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</si>
  <si>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</si>
  <si>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</si>
  <si>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</si>
  <si>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</si>
  <si>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</si>
  <si>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</si>
  <si>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</si>
  <si>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</si>
  <si>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</si>
  <si>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</si>
  <si>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</si>
  <si>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</si>
  <si>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</si>
  <si>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</si>
  <si>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</si>
  <si>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</si>
  <si>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</si>
  <si>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</si>
  <si>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</si>
  <si>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</si>
  <si>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</si>
  <si>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</si>
  <si>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</si>
  <si>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</si>
  <si>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</si>
  <si>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</si>
  <si>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</si>
  <si>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</si>
  <si>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</si>
  <si>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</si>
  <si>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</si>
  <si>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</si>
  <si>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</si>
  <si>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</si>
  <si>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</si>
  <si>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</si>
  <si>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</si>
  <si>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</si>
  <si>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</si>
  <si>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</si>
  <si>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</si>
  <si>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</si>
  <si>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</si>
  <si>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</si>
  <si>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</si>
  <si>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</si>
  <si>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</si>
  <si>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</si>
  <si>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</si>
  <si>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</si>
  <si>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</si>
  <si>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</si>
  <si>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</si>
  <si>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</si>
  <si>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</si>
  <si>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</si>
  <si>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</si>
  <si>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</si>
  <si>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</si>
  <si>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</si>
  <si>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</si>
  <si>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</si>
  <si>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</si>
  <si>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</si>
  <si>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</si>
  <si>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</si>
  <si>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</si>
  <si>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</si>
  <si>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</si>
  <si>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</si>
  <si>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</si>
  <si>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</si>
  <si>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</si>
  <si>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</si>
  <si>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</si>
  <si>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</si>
  <si>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</si>
  <si>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</si>
  <si>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</si>
  <si>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</si>
  <si>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</si>
  <si>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</si>
  <si>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</si>
  <si>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</si>
  <si>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</si>
  <si>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</si>
  <si>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</si>
  <si>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</si>
  <si>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</si>
  <si>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</si>
  <si>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</si>
  <si>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</si>
  <si>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</si>
  <si>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</si>
  <si>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</si>
  <si>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</si>
  <si>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</si>
  <si>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</si>
  <si>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</si>
  <si>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</si>
  <si>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</si>
  <si>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</si>
  <si>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</si>
  <si>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</si>
  <si>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</si>
  <si>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</si>
  <si>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</si>
  <si>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</si>
  <si>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</si>
  <si>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</si>
  <si>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</si>
  <si>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</si>
  <si>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</si>
  <si>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</si>
  <si>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</si>
  <si>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</si>
  <si>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</si>
  <si>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</si>
  <si>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</si>
  <si>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</si>
  <si>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</si>
  <si>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</si>
  <si>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</si>
  <si>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</si>
  <si>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</si>
  <si>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</si>
  <si>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</si>
  <si>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</si>
  <si>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</si>
  <si>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</si>
  <si>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</si>
  <si>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</si>
  <si>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</si>
  <si>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</si>
  <si>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</si>
  <si>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</si>
  <si>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</si>
  <si>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</si>
  <si>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</si>
  <si>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</si>
  <si>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</si>
  <si>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</si>
  <si>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</si>
  <si>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</si>
  <si>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</si>
  <si>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</si>
  <si>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</si>
  <si>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</si>
  <si>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</si>
  <si>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</si>
  <si>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</si>
  <si>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</si>
  <si>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</si>
  <si>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</si>
  <si>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</si>
  <si>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</si>
  <si>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</si>
  <si>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</si>
  <si>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</si>
  <si>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</si>
  <si>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</si>
  <si>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</si>
  <si>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</si>
  <si>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</si>
  <si>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</si>
  <si>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</si>
  <si>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</si>
  <si>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</si>
  <si>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</si>
  <si>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</si>
  <si>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</si>
  <si>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</si>
  <si>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</si>
  <si>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</si>
  <si>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</si>
  <si>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</si>
  <si>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</si>
  <si>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</si>
  <si>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</si>
  <si>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</si>
  <si>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</si>
  <si>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</si>
  <si>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</si>
  <si>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</si>
  <si>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</si>
  <si>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</si>
  <si>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</si>
  <si>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</si>
  <si>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</si>
  <si>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</si>
  <si>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</si>
  <si>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</si>
  <si>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</si>
  <si>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</si>
  <si>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</si>
  <si>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</si>
  <si>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</si>
  <si>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</si>
  <si>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</si>
  <si>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</si>
  <si>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</si>
  <si>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</si>
  <si>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</si>
  <si>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</si>
  <si>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</si>
  <si>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</si>
  <si>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</si>
  <si>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</si>
  <si>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</si>
  <si>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</si>
  <si>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</si>
  <si>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</si>
  <si>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</si>
  <si>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</si>
  <si>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</si>
  <si>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</si>
  <si>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</si>
  <si>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</si>
  <si>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</si>
  <si>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</si>
  <si>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</si>
  <si>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</si>
  <si>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</si>
  <si>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</si>
  <si>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</si>
  <si>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</si>
  <si>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</si>
  <si>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</si>
  <si>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</si>
  <si>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</si>
  <si>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</si>
  <si>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</si>
  <si>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</si>
  <si>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</si>
  <si>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</si>
  <si>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</si>
  <si>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</si>
  <si>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</si>
  <si>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</si>
  <si>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</si>
  <si>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</si>
  <si>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</si>
  <si>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</si>
  <si>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</si>
  <si>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</si>
  <si>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</si>
  <si>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</si>
  <si>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</si>
  <si>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</si>
  <si>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</si>
  <si>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</si>
  <si>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</si>
  <si>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</si>
  <si>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</si>
  <si>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</si>
  <si>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</si>
  <si>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</si>
  <si>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</si>
  <si>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</si>
  <si>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</si>
  <si>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</si>
  <si>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</si>
  <si>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</si>
  <si>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</si>
  <si>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</si>
  <si>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</si>
  <si>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</si>
  <si>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</si>
  <si>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</si>
  <si>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</si>
  <si>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</si>
  <si>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</si>
  <si>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</si>
  <si>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</si>
  <si>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</si>
  <si>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</si>
  <si>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</si>
  <si>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</si>
  <si>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</si>
  <si>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</si>
  <si>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</si>
  <si>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</si>
  <si>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</si>
  <si>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</si>
  <si>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</si>
  <si>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</si>
  <si>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</si>
  <si>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</si>
  <si>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</si>
  <si>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</si>
  <si>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</si>
  <si>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</si>
  <si>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</si>
  <si>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</si>
  <si>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</si>
  <si>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</si>
  <si>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</si>
  <si>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</si>
  <si>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</si>
  <si>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</si>
  <si>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</si>
  <si>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</si>
  <si>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</si>
  <si>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</si>
  <si>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</si>
  <si>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</si>
  <si>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</si>
  <si>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</si>
  <si>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</si>
  <si>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</si>
  <si>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</si>
  <si>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</si>
  <si>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</si>
  <si>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</si>
  <si>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</si>
  <si>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</si>
  <si>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</si>
  <si>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</si>
  <si>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</si>
  <si>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</si>
  <si>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</si>
  <si>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</si>
  <si>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</si>
  <si>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</si>
  <si>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</si>
  <si>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</si>
  <si>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</si>
  <si>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</si>
  <si>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</si>
  <si>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</si>
  <si>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</si>
  <si>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</si>
  <si>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</si>
  <si>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</si>
  <si>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</si>
  <si>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</si>
  <si>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</si>
  <si>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</si>
  <si>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</si>
  <si>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</si>
  <si>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</si>
  <si>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</si>
  <si>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</si>
  <si>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</si>
  <si>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</si>
  <si>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</si>
  <si>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</si>
  <si>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</si>
  <si>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</si>
  <si>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</si>
  <si>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</si>
  <si>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</si>
  <si>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</si>
  <si>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</si>
  <si>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</si>
  <si>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</si>
  <si>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</si>
  <si>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</si>
  <si>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</si>
  <si>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</si>
  <si>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</si>
  <si>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</si>
  <si>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</si>
  <si>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</si>
  <si>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</si>
  <si>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</si>
  <si>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</si>
  <si>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</si>
  <si>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</si>
  <si>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</si>
  <si>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</si>
  <si>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</si>
  <si>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</si>
  <si>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</si>
  <si>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</si>
  <si>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</si>
  <si>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</si>
  <si>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</si>
  <si>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</si>
  <si>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</si>
  <si>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</si>
  <si>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</si>
  <si>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</si>
  <si>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</si>
  <si>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</si>
  <si>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</si>
  <si>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</si>
  <si>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</si>
  <si>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</si>
  <si>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</si>
  <si>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</si>
  <si>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</si>
  <si>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</si>
  <si>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</si>
  <si>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</si>
  <si>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</si>
  <si>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</si>
  <si>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</si>
  <si>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</si>
  <si>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</si>
  <si>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</si>
  <si>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</si>
  <si>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</si>
  <si>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</si>
  <si>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</si>
  <si>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</si>
  <si>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</si>
  <si>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</si>
  <si>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</si>
  <si>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</si>
  <si>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</si>
  <si>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</si>
  <si>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</si>
  <si>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</si>
  <si>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</si>
  <si>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</si>
  <si>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</si>
  <si>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</si>
  <si>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</si>
  <si>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</si>
  <si>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</si>
  <si>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</si>
  <si>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</si>
  <si>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</si>
  <si>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</si>
  <si>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</si>
  <si>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</si>
  <si>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</si>
  <si>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</si>
  <si>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</si>
  <si>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</si>
  <si>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</si>
  <si>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</si>
  <si>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</si>
  <si>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</si>
  <si>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</si>
  <si>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</si>
  <si>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</si>
  <si>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</si>
  <si>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</si>
  <si>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</si>
  <si>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</si>
  <si>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</si>
  <si>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</si>
  <si>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</si>
  <si>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</si>
  <si>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</si>
  <si>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</si>
  <si>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</si>
  <si>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</si>
  <si>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</si>
  <si>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</si>
  <si>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</si>
  <si>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</si>
  <si>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</si>
  <si>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</si>
  <si>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</si>
  <si>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</si>
  <si>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</si>
  <si>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</si>
  <si>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</si>
  <si>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</si>
  <si>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</si>
  <si>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</si>
  <si>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</si>
  <si>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</si>
  <si>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</si>
  <si>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</si>
  <si>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</si>
  <si>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</si>
  <si>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</si>
  <si>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</si>
  <si>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</si>
  <si>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</si>
  <si>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</si>
  <si>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</si>
  <si>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</si>
  <si>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</si>
  <si>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</si>
  <si>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</si>
  <si>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</si>
  <si>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</si>
  <si>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</si>
  <si>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</si>
  <si>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</si>
  <si>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</si>
  <si>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</si>
  <si>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</si>
  <si>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</si>
  <si>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</si>
  <si>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</si>
  <si>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</si>
  <si>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</si>
  <si>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</si>
  <si>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</si>
  <si>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</si>
  <si>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</si>
  <si>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</si>
  <si>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</si>
  <si>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</si>
  <si>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</si>
  <si>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</si>
  <si>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</si>
  <si>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</si>
  <si>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</si>
  <si>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</si>
  <si>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</si>
  <si>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</si>
  <si>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</si>
  <si>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</si>
  <si>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</si>
  <si>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</si>
  <si>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</si>
  <si>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</si>
  <si>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</si>
  <si>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</si>
  <si>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</si>
  <si>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</si>
  <si>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</si>
  <si>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</si>
  <si>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</si>
  <si>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</si>
  <si>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</si>
  <si>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</si>
  <si>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</si>
  <si>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</si>
  <si>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</si>
  <si>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</si>
  <si>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</si>
  <si>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</si>
  <si>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</si>
  <si>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</si>
  <si>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</si>
  <si>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</si>
  <si>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</si>
  <si>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</si>
  <si>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</si>
  <si>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</si>
  <si>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</si>
  <si>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</si>
  <si>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</si>
  <si>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</si>
  <si>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</si>
  <si>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</si>
  <si>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</si>
  <si>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</si>
  <si>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</si>
  <si>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</si>
  <si>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</si>
  <si>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</si>
  <si>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</si>
  <si>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</si>
  <si>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</si>
  <si>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</si>
  <si>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</si>
  <si>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</si>
  <si>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</si>
  <si>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</si>
  <si>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</si>
  <si>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</si>
  <si>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</si>
  <si>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</si>
  <si>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</si>
  <si>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</si>
  <si>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</si>
  <si>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</si>
  <si>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</si>
  <si>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</si>
  <si>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</si>
  <si>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</si>
  <si>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</si>
  <si>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</si>
  <si>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</si>
  <si>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</si>
  <si>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</si>
  <si>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</si>
  <si>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</si>
  <si>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</si>
  <si>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</si>
  <si>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</si>
  <si>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</si>
  <si>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</si>
  <si>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</si>
  <si>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</si>
  <si>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</si>
  <si>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</si>
  <si>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</si>
  <si>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</si>
  <si>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</si>
  <si>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</si>
  <si>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</si>
  <si>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</si>
  <si>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</si>
  <si>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</si>
  <si>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</si>
  <si>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</si>
  <si>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</si>
  <si>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</si>
  <si>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</si>
  <si>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</si>
  <si>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</si>
  <si>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</si>
  <si>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</si>
  <si>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</si>
  <si>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</si>
  <si>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</si>
  <si>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</si>
  <si>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</si>
  <si>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</si>
  <si>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</si>
  <si>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</si>
  <si>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</si>
  <si>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</si>
  <si>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</si>
  <si>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</si>
  <si>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</si>
  <si>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</si>
  <si>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</si>
  <si>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</si>
  <si>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</si>
  <si>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</si>
  <si>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</si>
  <si>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</si>
  <si>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</si>
  <si>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</si>
  <si>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</si>
  <si>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</si>
  <si>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</si>
  <si>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</si>
  <si>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</si>
  <si>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</si>
  <si>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</si>
  <si>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</si>
  <si>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</si>
  <si>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</si>
  <si>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</si>
  <si>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</si>
  <si>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</si>
  <si>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</si>
  <si>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</si>
  <si>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</si>
  <si>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</si>
  <si>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</si>
  <si>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</si>
  <si>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</si>
  <si>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</si>
  <si>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</si>
  <si>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</si>
  <si>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</si>
  <si>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</si>
  <si>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</si>
  <si>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</si>
  <si>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</si>
  <si>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</si>
  <si>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</si>
  <si>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</si>
  <si>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</si>
  <si>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</si>
  <si>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</si>
  <si>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</si>
  <si>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</si>
  <si>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</si>
  <si>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</si>
  <si>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</si>
  <si>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</si>
  <si>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</si>
  <si>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</si>
  <si>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</si>
  <si>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</si>
  <si>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</si>
  <si>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</si>
  <si>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</si>
  <si>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</si>
  <si>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</si>
  <si>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</si>
  <si>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</si>
  <si>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</si>
  <si>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</si>
  <si>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</si>
  <si>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</si>
  <si>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</si>
  <si>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</si>
  <si>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</si>
  <si>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</si>
  <si>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</si>
  <si>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</si>
  <si>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</si>
  <si>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</si>
  <si>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</si>
  <si>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</si>
  <si>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</si>
  <si>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</si>
  <si>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</si>
  <si>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</si>
  <si>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</si>
  <si>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</si>
  <si>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</si>
  <si>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</si>
  <si>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</si>
  <si>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</si>
  <si>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</si>
  <si>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</si>
  <si>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</si>
  <si>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</si>
  <si>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</si>
  <si>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</si>
  <si>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</si>
  <si>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</si>
  <si>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</si>
  <si>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</si>
  <si>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</si>
  <si>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</si>
  <si>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</si>
  <si>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</si>
  <si>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</si>
  <si>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</si>
  <si>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</si>
  <si>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</si>
  <si>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</si>
  <si>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</si>
  <si>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</si>
  <si>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</si>
  <si>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</si>
  <si>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</si>
  <si>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</si>
  <si>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</si>
  <si>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</si>
  <si>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</si>
  <si>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</si>
  <si>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</si>
  <si>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</si>
  <si>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</si>
  <si>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</si>
  <si>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</si>
  <si>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</si>
  <si>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</si>
  <si>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</si>
  <si>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</si>
  <si>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</si>
  <si>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</si>
  <si>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</si>
  <si>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</si>
  <si>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</si>
  <si>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</si>
  <si>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</si>
  <si>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</si>
  <si>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</si>
  <si>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</si>
  <si>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</si>
  <si>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</si>
  <si>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</si>
  <si>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</si>
  <si>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</si>
  <si>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</si>
  <si>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</si>
  <si>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</si>
  <si>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</si>
  <si>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</si>
  <si>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</si>
  <si>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</si>
  <si>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</si>
  <si>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</si>
  <si>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</si>
  <si>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</si>
  <si>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</si>
  <si>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</si>
  <si>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</si>
  <si>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</si>
  <si>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</si>
  <si>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</si>
  <si>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</si>
  <si>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</si>
  <si>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</si>
  <si>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</si>
  <si>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</si>
  <si>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</si>
  <si>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</si>
  <si>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</si>
  <si>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</si>
  <si>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</si>
  <si>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</si>
  <si>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</si>
  <si>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</si>
  <si>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</si>
  <si>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</si>
  <si>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</si>
  <si>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</si>
  <si>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</si>
  <si>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</si>
  <si>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</si>
  <si>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</si>
  <si>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</si>
  <si>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</si>
  <si>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</si>
  <si>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</si>
  <si>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</si>
  <si>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</si>
  <si>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</si>
  <si>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</si>
  <si>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</si>
  <si>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</si>
  <si>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</si>
  <si>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</si>
  <si>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</si>
  <si>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</si>
  <si>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</si>
  <si>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</si>
  <si>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</si>
  <si>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</si>
  <si>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</si>
  <si>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</si>
  <si>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</si>
  <si>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</si>
  <si>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</si>
  <si>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</si>
  <si>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</si>
  <si>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</si>
  <si>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</si>
  <si>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</si>
  <si>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</si>
  <si>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</si>
  <si>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</si>
  <si>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</si>
  <si>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</si>
  <si>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</si>
  <si>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</si>
  <si>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</si>
  <si>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</si>
  <si>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</si>
  <si>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</si>
  <si>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</si>
  <si>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</si>
  <si>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</si>
  <si>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</si>
  <si>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</si>
  <si>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</si>
  <si>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</si>
  <si>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</si>
  <si>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</si>
  <si>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</si>
  <si>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</si>
  <si>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</si>
  <si>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</si>
  <si>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</si>
  <si>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</si>
  <si>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</si>
  <si>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</si>
  <si>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</si>
  <si>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</si>
  <si>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</si>
  <si>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</si>
  <si>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</si>
  <si>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</si>
  <si>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</si>
  <si>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</si>
  <si>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</si>
  <si>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</si>
  <si>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</si>
  <si>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</si>
  <si>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</si>
  <si>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</si>
  <si>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</si>
  <si>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</si>
  <si>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</si>
  <si>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</si>
  <si>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</si>
  <si>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</si>
  <si>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</si>
  <si>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</si>
  <si>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</si>
  <si>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</si>
  <si>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</si>
  <si>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</si>
  <si>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</si>
  <si>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</si>
  <si>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</si>
  <si>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</si>
  <si>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</si>
  <si>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</si>
  <si>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</si>
  <si>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</si>
  <si>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</si>
  <si>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</si>
  <si>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</si>
  <si>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</si>
  <si>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</si>
  <si>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</si>
  <si>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</si>
  <si>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</si>
  <si>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</si>
  <si>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</si>
  <si>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</si>
  <si>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</si>
  <si>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</si>
  <si>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</si>
  <si>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</si>
  <si>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</si>
  <si>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</si>
  <si>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</si>
  <si>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</si>
  <si>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</si>
  <si>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</si>
  <si>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</si>
  <si>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</si>
  <si>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</si>
  <si>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</si>
  <si>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</si>
  <si>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</si>
  <si>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</si>
  <si>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</si>
  <si>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</si>
  <si>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</si>
  <si>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</si>
  <si>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</si>
  <si>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</si>
  <si>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</si>
  <si>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</si>
  <si>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</si>
  <si>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</si>
  <si>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</si>
  <si>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</si>
  <si>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</si>
  <si>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</si>
  <si>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</si>
  <si>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</si>
  <si>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</si>
  <si>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</si>
  <si>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</si>
  <si>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</si>
  <si>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</si>
  <si>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</si>
  <si>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</si>
  <si>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</si>
  <si>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</si>
  <si>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</si>
  <si>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</si>
  <si>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</si>
  <si>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</si>
  <si>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</si>
  <si>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</si>
  <si>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</si>
  <si>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</si>
  <si>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</si>
  <si>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</si>
  <si>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</si>
  <si>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</si>
  <si>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</si>
  <si>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</si>
  <si>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</si>
  <si>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</si>
  <si>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</si>
  <si>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</si>
  <si>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</si>
  <si>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</si>
  <si>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</si>
  <si>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</si>
  <si>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</si>
  <si>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</si>
  <si>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</si>
  <si>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</si>
  <si>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</si>
  <si>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</si>
  <si>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</si>
  <si>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</si>
  <si>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</si>
  <si>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</si>
  <si>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</si>
  <si>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</si>
  <si>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</si>
  <si>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</si>
  <si>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</si>
  <si>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</si>
  <si>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</si>
  <si>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</si>
  <si>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</si>
  <si>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</si>
  <si>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</si>
  <si>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</si>
  <si>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</si>
  <si>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</si>
  <si>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</si>
  <si>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</si>
  <si>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</si>
  <si>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</si>
  <si>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</si>
  <si>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</si>
  <si>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</si>
  <si>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</si>
  <si>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</si>
  <si>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</si>
  <si>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</si>
  <si>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</si>
  <si>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</si>
  <si>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</si>
  <si>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</si>
  <si>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</si>
  <si>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</si>
  <si>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</si>
  <si>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</si>
  <si>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</si>
  <si>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</si>
  <si>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</si>
  <si>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</si>
  <si>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</si>
  <si>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</si>
  <si>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</si>
  <si>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</si>
  <si>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</si>
  <si>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</si>
  <si>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</si>
  <si>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</si>
  <si>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</si>
  <si>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</si>
  <si>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</si>
  <si>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</si>
  <si>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</si>
  <si>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</si>
  <si>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</si>
  <si>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</si>
  <si>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</si>
  <si>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</si>
  <si>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</si>
  <si>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</si>
  <si>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</si>
  <si>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</si>
  <si>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</si>
  <si>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</si>
  <si>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</si>
  <si>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</si>
  <si>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</si>
  <si>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</si>
  <si>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</si>
  <si>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</si>
  <si>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</si>
  <si>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</si>
  <si>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</si>
  <si>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</si>
  <si>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</si>
  <si>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</si>
  <si>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</si>
  <si>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</si>
  <si>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</si>
  <si>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</si>
  <si>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</si>
  <si>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</si>
  <si>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</si>
  <si>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</si>
  <si>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</si>
  <si>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</si>
  <si>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</si>
  <si>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</si>
  <si>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</si>
  <si>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</si>
  <si>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</si>
  <si>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</si>
  <si>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</si>
  <si>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</si>
  <si>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</si>
  <si>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</si>
  <si>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</si>
  <si>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</si>
  <si>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</si>
  <si>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</si>
  <si>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</si>
  <si>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</si>
  <si>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</si>
  <si>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</si>
  <si>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</si>
  <si>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</si>
  <si>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</si>
  <si>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</si>
  <si>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</si>
  <si>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</si>
  <si>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</si>
  <si>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</si>
  <si>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</si>
  <si>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</si>
  <si>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</si>
  <si>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</si>
  <si>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</si>
  <si>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</si>
  <si>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</si>
  <si>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</si>
  <si>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</si>
  <si>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</si>
  <si>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</si>
  <si>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</si>
  <si>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</si>
  <si>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</si>
  <si>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</si>
  <si>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</si>
  <si>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</si>
  <si>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</si>
  <si>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</si>
  <si>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</si>
  <si>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</si>
  <si>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</si>
  <si>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</si>
  <si>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</si>
  <si>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</si>
  <si>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</si>
  <si>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</si>
  <si>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</si>
  <si>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</si>
  <si>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</si>
  <si>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</si>
  <si>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</si>
  <si>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</si>
  <si>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</si>
  <si>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</si>
  <si>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</si>
  <si>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</si>
  <si>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</si>
  <si>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</si>
  <si>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</si>
  <si>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</si>
  <si>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</si>
  <si>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</si>
  <si>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</si>
  <si>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</si>
  <si>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</si>
  <si>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</si>
  <si>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</si>
  <si>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</si>
  <si>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</si>
  <si>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</si>
  <si>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</si>
  <si>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</si>
  <si>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</si>
  <si>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</si>
  <si>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</si>
  <si>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</si>
  <si>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</si>
  <si>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</si>
  <si>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</si>
  <si>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</si>
  <si>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</si>
  <si>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</si>
  <si>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</si>
  <si>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</si>
  <si>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</si>
  <si>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</si>
  <si>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</si>
  <si>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</si>
  <si>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</si>
  <si>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</si>
  <si>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</si>
  <si>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</si>
  <si>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</si>
  <si>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</si>
  <si>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</si>
  <si>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</si>
  <si>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</si>
  <si>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</si>
  <si>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</si>
  <si>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</si>
  <si>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</si>
  <si>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</si>
  <si>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</si>
  <si>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</si>
  <si>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</si>
  <si>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</si>
  <si>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</si>
  <si>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</si>
  <si>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</si>
  <si>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</si>
  <si>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</si>
  <si>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</si>
  <si>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</si>
  <si>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</si>
  <si>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</si>
  <si>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</si>
  <si>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</si>
  <si>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</si>
  <si>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</si>
  <si>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</si>
  <si>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</si>
  <si>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</si>
  <si>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</si>
  <si>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</si>
  <si>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</si>
  <si>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</si>
  <si>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</si>
  <si>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</si>
  <si>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</si>
  <si>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</si>
  <si>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</si>
  <si>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</si>
  <si>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</si>
  <si>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</si>
  <si>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</si>
  <si>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</si>
  <si>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</si>
  <si>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</si>
  <si>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</si>
  <si>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</si>
  <si>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</si>
  <si>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</si>
  <si>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</si>
  <si>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</si>
  <si>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</si>
  <si>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</si>
  <si>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</si>
  <si>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</si>
  <si>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</si>
  <si>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</si>
  <si>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</si>
  <si>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</si>
  <si>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</si>
  <si>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</si>
  <si>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</si>
  <si>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</si>
  <si>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</si>
  <si>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</si>
  <si>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</si>
  <si>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</si>
  <si>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</si>
  <si>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</si>
  <si>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</si>
  <si>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</si>
  <si>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</si>
  <si>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</si>
  <si>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</si>
  <si>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</si>
  <si>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</si>
  <si>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</si>
  <si>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</si>
  <si>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</si>
  <si>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</si>
  <si>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</si>
  <si>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</si>
  <si>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</si>
  <si>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</si>
  <si>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</si>
  <si>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</si>
  <si>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</si>
  <si>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</si>
  <si>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</si>
  <si>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</si>
  <si>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</si>
  <si>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</si>
  <si>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</si>
  <si>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</si>
  <si>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</si>
  <si>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</si>
  <si>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</si>
  <si>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</si>
  <si>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</si>
  <si>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</si>
  <si>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</si>
  <si>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</si>
  <si>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</si>
  <si>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</si>
  <si>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</si>
  <si>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</si>
  <si>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</si>
  <si>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</si>
  <si>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</si>
  <si>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</si>
  <si>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</si>
  <si>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</si>
  <si>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</si>
  <si>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</si>
  <si>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</si>
  <si>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</si>
  <si>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</si>
  <si>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</si>
  <si>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</si>
  <si>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</si>
  <si>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</si>
  <si>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</si>
  <si>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</si>
  <si>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</si>
  <si>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</si>
  <si>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</si>
  <si>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</si>
  <si>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</si>
  <si>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</si>
  <si>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</si>
  <si>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</si>
  <si>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</si>
  <si>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</si>
  <si>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</si>
  <si>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</si>
  <si>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</si>
  <si>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</si>
  <si>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</si>
  <si>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</si>
  <si>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</si>
  <si>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</si>
  <si>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</si>
  <si>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</si>
  <si>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</si>
  <si>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</si>
  <si>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</si>
  <si>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</si>
  <si>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</si>
  <si>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</si>
  <si>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</si>
  <si>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</si>
  <si>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</si>
  <si>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</si>
  <si>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</si>
  <si>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</si>
  <si>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</si>
  <si>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</si>
  <si>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</si>
  <si>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</si>
  <si>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</si>
  <si>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</si>
  <si>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</si>
  <si>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</si>
  <si>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</si>
  <si>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</si>
  <si>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</si>
  <si>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</si>
  <si>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</si>
  <si>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</si>
  <si>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</si>
  <si>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</si>
  <si>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</si>
  <si>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</si>
  <si>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</si>
  <si>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</si>
  <si>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</si>
  <si>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</si>
  <si>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</si>
  <si>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</si>
  <si>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</si>
  <si>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</si>
  <si>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</si>
  <si>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</si>
  <si>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</si>
  <si>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</si>
  <si>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</si>
  <si>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</si>
  <si>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</si>
  <si>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</si>
  <si>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</si>
  <si>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</si>
  <si>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</si>
  <si>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</si>
  <si>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</si>
  <si>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</si>
  <si>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</si>
  <si>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</si>
  <si>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</si>
  <si>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</si>
  <si>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</si>
  <si>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</si>
  <si>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</si>
  <si>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</si>
  <si>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</si>
  <si>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</si>
  <si>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</si>
  <si>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</si>
  <si>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</si>
  <si>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</si>
  <si>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</si>
  <si>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</si>
  <si>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</si>
  <si>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</si>
  <si>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</si>
  <si>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</si>
  <si>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</si>
  <si>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</si>
  <si>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</si>
  <si>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</si>
  <si>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</si>
  <si>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</si>
  <si>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</si>
  <si>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</si>
  <si>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</si>
  <si>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</si>
  <si>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</si>
  <si>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</si>
  <si>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</si>
  <si>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</si>
  <si>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</si>
  <si>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</si>
  <si>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</si>
  <si>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</si>
  <si>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</si>
  <si>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</si>
  <si>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</si>
  <si>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</si>
  <si>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</si>
  <si>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</si>
  <si>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</si>
  <si>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</si>
  <si>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</si>
  <si>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</si>
  <si>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</si>
  <si>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</si>
  <si>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</si>
  <si>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</si>
  <si>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</si>
  <si>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</si>
  <si>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</si>
  <si>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</si>
  <si>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</si>
  <si>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</si>
  <si>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</si>
  <si>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</si>
  <si>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</si>
  <si>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</si>
  <si>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</si>
  <si>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</si>
  <si>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</si>
  <si>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</si>
  <si>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</si>
  <si>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</si>
  <si>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</si>
  <si>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</si>
  <si>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</si>
  <si>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</si>
  <si>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</si>
  <si>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</si>
  <si>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</si>
  <si>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</si>
  <si>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</si>
  <si>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</si>
  <si>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</si>
  <si>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</si>
  <si>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</si>
  <si>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</si>
  <si>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</si>
  <si>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</si>
  <si>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</si>
  <si>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</si>
  <si>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</si>
  <si>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</si>
  <si>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</si>
  <si>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</si>
  <si>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</si>
  <si>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</si>
  <si>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</si>
  <si>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</si>
  <si>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</si>
  <si>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</si>
  <si>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</si>
  <si>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</si>
  <si>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</si>
  <si>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</si>
  <si>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</si>
  <si>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</si>
  <si>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</si>
  <si>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</si>
  <si>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</si>
  <si>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</si>
  <si>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</si>
  <si>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</si>
  <si>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</si>
  <si>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</si>
  <si>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</si>
  <si>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</si>
  <si>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</si>
  <si>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</si>
  <si>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</si>
  <si>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</si>
  <si>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</si>
  <si>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</si>
  <si>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</si>
  <si>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</si>
  <si>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</si>
  <si>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</si>
  <si>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</si>
  <si>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</si>
  <si>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</si>
  <si>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</si>
  <si>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</si>
  <si>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</si>
  <si>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</si>
  <si>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</si>
  <si>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</si>
  <si>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</si>
  <si>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</si>
  <si>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</si>
  <si>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</si>
  <si>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</si>
  <si>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</si>
  <si>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</si>
  <si>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</si>
  <si>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</si>
  <si>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</si>
  <si>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</si>
  <si>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</si>
  <si>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</si>
  <si>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</si>
  <si>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</si>
  <si>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</si>
  <si>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</si>
  <si>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</si>
  <si>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</si>
  <si>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</si>
  <si>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</si>
  <si>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</si>
  <si>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</si>
  <si>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</si>
  <si>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</si>
  <si>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</si>
  <si>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</si>
  <si>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</si>
  <si>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</si>
  <si>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</si>
  <si>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</si>
  <si>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</si>
  <si>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</si>
  <si>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</si>
  <si>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</si>
  <si>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</si>
  <si>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</si>
  <si>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</si>
  <si>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</si>
  <si>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</si>
  <si>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</si>
  <si>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</si>
  <si>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</si>
  <si>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</si>
  <si>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</si>
  <si>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</si>
  <si>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</si>
  <si>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</si>
  <si>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</si>
  <si>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</si>
  <si>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</si>
  <si>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</si>
  <si>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</si>
  <si>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</si>
  <si>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</si>
  <si>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</si>
  <si>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</si>
  <si>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</si>
  <si>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</si>
  <si>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</si>
  <si>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</si>
  <si>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</si>
  <si>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</si>
  <si>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</si>
  <si>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</si>
  <si>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</si>
  <si>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</si>
  <si>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</si>
  <si>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</si>
  <si>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</si>
  <si>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</si>
  <si>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</si>
  <si>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</si>
  <si>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</si>
  <si>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</si>
  <si>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</si>
  <si>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</si>
  <si>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</si>
  <si>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</si>
  <si>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</si>
  <si>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</si>
  <si>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</si>
  <si>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</si>
  <si>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</si>
  <si>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</si>
  <si>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</si>
  <si>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</si>
  <si>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</si>
  <si>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</si>
  <si>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</si>
  <si>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</si>
  <si>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</si>
  <si>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</si>
  <si>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</si>
  <si>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</si>
  <si>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</si>
  <si>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</si>
  <si>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</si>
  <si>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</si>
  <si>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</si>
  <si>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</si>
  <si>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</si>
  <si>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</si>
  <si>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</si>
  <si>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</si>
  <si>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</si>
  <si>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</si>
  <si>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</si>
  <si>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</si>
  <si>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</si>
  <si>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</si>
  <si>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</si>
  <si>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</si>
  <si>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</si>
  <si>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</si>
  <si>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</si>
  <si>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</si>
  <si>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</si>
  <si>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</si>
  <si>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</si>
  <si>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</si>
  <si>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</si>
  <si>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</si>
  <si>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</si>
  <si>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</si>
  <si>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</si>
  <si>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</si>
  <si>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</si>
  <si>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</si>
  <si>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</si>
  <si>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</si>
  <si>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</si>
  <si>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</si>
  <si>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</si>
  <si>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</si>
  <si>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</si>
  <si>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</si>
  <si>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</si>
  <si>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</si>
  <si>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</si>
  <si>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</si>
  <si>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</si>
  <si>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</si>
  <si>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</si>
  <si>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</si>
  <si>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</si>
  <si>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</si>
  <si>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</si>
  <si>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</si>
  <si>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</si>
  <si>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</si>
  <si>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</si>
  <si>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</si>
  <si>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</si>
  <si>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</si>
  <si>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</si>
  <si>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</si>
  <si>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</si>
  <si>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</si>
  <si>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</si>
  <si>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</si>
  <si>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</si>
  <si>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</si>
  <si>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</si>
  <si>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</si>
  <si>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</si>
  <si>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</si>
  <si>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</si>
  <si>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</si>
  <si>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</si>
  <si>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</si>
  <si>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</si>
  <si>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</si>
  <si>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</si>
  <si>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</si>
  <si>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</si>
  <si>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</si>
  <si>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</si>
  <si>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</si>
  <si>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</si>
  <si>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</si>
  <si>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</si>
  <si>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</si>
  <si>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</si>
  <si>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</si>
  <si>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</si>
  <si>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</si>
  <si>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</si>
  <si>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</si>
  <si>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</si>
  <si>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</si>
  <si>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</si>
  <si>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</si>
  <si>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</si>
  <si>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</si>
  <si>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</si>
  <si>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</si>
  <si>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</si>
  <si>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</si>
  <si>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</si>
  <si>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</si>
  <si>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</si>
  <si>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</si>
  <si>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</si>
  <si>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</si>
  <si>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</si>
  <si>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</si>
  <si>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</si>
  <si>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</si>
  <si>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</si>
  <si>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</si>
  <si>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</si>
  <si>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</si>
  <si>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</si>
  <si>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</si>
  <si>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</si>
  <si>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</si>
  <si>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</si>
  <si>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</si>
  <si>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</si>
  <si>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</si>
  <si>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</si>
  <si>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</si>
  <si>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</si>
  <si>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</si>
  <si>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</si>
  <si>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</si>
  <si>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</si>
  <si>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</si>
  <si>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</si>
  <si>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</si>
  <si>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</si>
  <si>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Delivery_Days</t>
  </si>
  <si>
    <t>Profit_Margin</t>
  </si>
  <si>
    <t>Status</t>
  </si>
  <si>
    <t>Performance</t>
  </si>
  <si>
    <t>Discount_Level</t>
  </si>
  <si>
    <t>Sales_Category</t>
  </si>
  <si>
    <t>Row Labels</t>
  </si>
  <si>
    <t>Grand Total</t>
  </si>
  <si>
    <t>Sum of Sales</t>
  </si>
  <si>
    <t>Sum of Profit</t>
  </si>
  <si>
    <t>Category Wise Profit</t>
  </si>
  <si>
    <t>Segment Wise Sales</t>
  </si>
  <si>
    <t>Top Customers</t>
  </si>
  <si>
    <t>Region Wise Sales</t>
  </si>
  <si>
    <t>Total Sales</t>
  </si>
  <si>
    <t>Total Profit</t>
  </si>
  <si>
    <t>Avg Profit</t>
  </si>
  <si>
    <t>Total Orders</t>
  </si>
  <si>
    <t>Highest Sale</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</si>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</sst>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3" fillId="2"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Final.xlsx]Pivot Table!PivotTable1</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Table'!$A$3:$A$7</c:f>
              <c:strCache>
                <c:ptCount val="4"/>
                <c:pt idx="0">
                  <c:v>Central</c:v>
                </c:pt>
                <c:pt idx="1">
                  <c:v>East</c:v>
                </c:pt>
                <c:pt idx="2">
                  <c:v>South</c:v>
                </c:pt>
                <c:pt idx="3">
                  <c:v>West</c:v>
                </c:pt>
              </c:strCache>
            </c:strRef>
          </c:cat>
          <c:val>
            <c:numRef>
              <c:f>'Pivot Table'!$B$3:$B$7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96C-4735-9E81-773984E4B390}"/>
            </c:ext>
          </c:extLst>
        </c:ser>
        <c:dLbls>
          <c:dLblPos val="ctr"/>
          <c:showLegendKey val="0"/>
          <c:showVal val="0"/>
          <c:showCatName val="0"/>
          <c:showSerName val="0"/>
          <c:showPercent val="0"/>
          <c:showBubbleSize val="0"/>
        </c:dLbls>
        <c:gapWidth val="150"/>
        <c:overlap val="100"/>
        <c:axId val="989099967"/>
        <c:axId val="989100927"/>
      </c:barChart>
      <c:catAx>
        <c:axId val="989099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100927"/>
        <c:crosses val="autoZero"/>
        <c:auto val="1"/>
        <c:lblAlgn val="ctr"/>
        <c:lblOffset val="100"/>
        <c:noMultiLvlLbl val="0"/>
      </c:catAx>
      <c:valAx>
        <c:axId val="989100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09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Final.xlsx]Pivot Table!PivotTable2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Table'!$E$3:$E$6</c:f>
              <c:strCache>
                <c:ptCount val="3"/>
                <c:pt idx="0">
                  <c:v>Furniture</c:v>
                </c:pt>
                <c:pt idx="1">
                  <c:v>Office Supplies</c:v>
                </c:pt>
                <c:pt idx="2">
                  <c:v>Technology</c:v>
                </c:pt>
              </c:strCache>
            </c:strRef>
          </c:cat>
          <c:val>
            <c:numRef>
              <c:f>'Pivot Table'!$F$3:$F$6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F450-4A58-BA80-50F36EE7B10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2 Final.xlsx]Pivot Table!PivotTable2</c:name>
    <c:fmtId val="2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Table'!$E$3:$E$6</c:f>
              <c:strCache>
                <c:ptCount val="3"/>
                <c:pt idx="0">
                  <c:v>Furniture</c:v>
                </c:pt>
                <c:pt idx="1">
                  <c:v>Office Supplies</c:v>
                </c:pt>
                <c:pt idx="2">
                  <c:v>Technology</c:v>
                </c:pt>
              </c:strCache>
            </c:strRef>
          </c:cat>
          <c:val>
            <c:numRef>
              <c:f>'Pivot Table'!$F$3:$F$6</c:f>
              <c:numCache>
                <c:formatCode>General</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0-B4F6-43D0-814D-70C808CB8D92}"/>
            </c:ext>
          </c:extLst>
        </c:ser>
        <c:dLbls>
          <c:showLegendKey val="0"/>
          <c:showVal val="0"/>
          <c:showCatName val="0"/>
          <c:showSerName val="0"/>
          <c:showPercent val="0"/>
          <c:showBubbleSize val="0"/>
        </c:dLbls>
        <c:marker val="1"/>
        <c:smooth val="0"/>
        <c:axId val="1011761391"/>
        <c:axId val="1011754671"/>
      </c:lineChart>
      <c:catAx>
        <c:axId val="1011761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754671"/>
        <c:crosses val="autoZero"/>
        <c:auto val="1"/>
        <c:lblAlgn val="ctr"/>
        <c:lblOffset val="100"/>
        <c:noMultiLvlLbl val="0"/>
      </c:catAx>
      <c:valAx>
        <c:axId val="1011754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76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Final.xlsx]Pivot Table!PivotTable1</c:name>
    <c:fmtId val="3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Table'!$A$3:$A$7</c:f>
              <c:strCache>
                <c:ptCount val="4"/>
                <c:pt idx="0">
                  <c:v>Central</c:v>
                </c:pt>
                <c:pt idx="1">
                  <c:v>East</c:v>
                </c:pt>
                <c:pt idx="2">
                  <c:v>South</c:v>
                </c:pt>
                <c:pt idx="3">
                  <c:v>West</c:v>
                </c:pt>
              </c:strCache>
            </c:strRef>
          </c:cat>
          <c:val>
            <c:numRef>
              <c:f>'Pivot Table'!$B$3:$B$7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267-4E10-B03E-A09A07DA244E}"/>
            </c:ext>
          </c:extLst>
        </c:ser>
        <c:dLbls>
          <c:showLegendKey val="0"/>
          <c:showVal val="0"/>
          <c:showCatName val="0"/>
          <c:showSerName val="0"/>
          <c:showPercent val="0"/>
          <c:showBubbleSize val="0"/>
        </c:dLbls>
        <c:gapWidth val="150"/>
        <c:overlap val="100"/>
        <c:axId val="989099967"/>
        <c:axId val="989100927"/>
      </c:barChart>
      <c:catAx>
        <c:axId val="989099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100927"/>
        <c:crosses val="autoZero"/>
        <c:auto val="1"/>
        <c:lblAlgn val="ctr"/>
        <c:lblOffset val="100"/>
        <c:noMultiLvlLbl val="0"/>
      </c:catAx>
      <c:valAx>
        <c:axId val="989100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09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Final.xlsx]Pivot Table!PivotTable2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FB1-4E54-A7DA-CD0CF1DFA6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FB1-4E54-A7DA-CD0CF1DFA6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FB1-4E54-A7DA-CD0CF1DFA63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Table'!$E$3:$E$6</c:f>
              <c:strCache>
                <c:ptCount val="3"/>
                <c:pt idx="0">
                  <c:v>Furniture</c:v>
                </c:pt>
                <c:pt idx="1">
                  <c:v>Office Supplies</c:v>
                </c:pt>
                <c:pt idx="2">
                  <c:v>Technology</c:v>
                </c:pt>
              </c:strCache>
            </c:strRef>
          </c:cat>
          <c:val>
            <c:numRef>
              <c:f>'Pivot Table'!$F$3:$F$6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7FB1-4E54-A7DA-CD0CF1DFA63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2 Final.xlsx]Pivot Table!PivotTable2</c:name>
    <c:fmtId val="3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Table'!$E$3:$E$6</c:f>
              <c:strCache>
                <c:ptCount val="3"/>
                <c:pt idx="0">
                  <c:v>Furniture</c:v>
                </c:pt>
                <c:pt idx="1">
                  <c:v>Office Supplies</c:v>
                </c:pt>
                <c:pt idx="2">
                  <c:v>Technology</c:v>
                </c:pt>
              </c:strCache>
            </c:strRef>
          </c:cat>
          <c:val>
            <c:numRef>
              <c:f>'Pivot Table'!$F$3:$F$6</c:f>
              <c:numCache>
                <c:formatCode>General</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0-60A4-4953-80F3-E20967F9557F}"/>
            </c:ext>
          </c:extLst>
        </c:ser>
        <c:dLbls>
          <c:showLegendKey val="0"/>
          <c:showVal val="0"/>
          <c:showCatName val="0"/>
          <c:showSerName val="0"/>
          <c:showPercent val="0"/>
          <c:showBubbleSize val="0"/>
        </c:dLbls>
        <c:marker val="1"/>
        <c:smooth val="0"/>
        <c:axId val="1011761391"/>
        <c:axId val="1011754671"/>
      </c:lineChart>
      <c:catAx>
        <c:axId val="1011761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754671"/>
        <c:crosses val="autoZero"/>
        <c:auto val="1"/>
        <c:lblAlgn val="ctr"/>
        <c:lblOffset val="100"/>
        <c:noMultiLvlLbl val="0"/>
      </c:catAx>
      <c:valAx>
        <c:axId val="1011754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76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579272</xdr:colOff>
      <xdr:row>2</xdr:row>
      <xdr:rowOff>170598</xdr:rowOff>
    </xdr:from>
    <xdr:to>
      <xdr:col>12</xdr:col>
      <xdr:colOff>454831</xdr:colOff>
      <xdr:row>17</xdr:row>
      <xdr:rowOff>151548</xdr:rowOff>
    </xdr:to>
    <xdr:graphicFrame macro="">
      <xdr:nvGraphicFramePr>
        <xdr:cNvPr id="2" name="Chart 1">
          <a:extLst>
            <a:ext uri="{FF2B5EF4-FFF2-40B4-BE49-F238E27FC236}">
              <a16:creationId xmlns:a16="http://schemas.microsoft.com/office/drawing/2014/main" id="{5BB78EE0-A0F3-ADC7-8ACC-70E7619EB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533589</xdr:colOff>
      <xdr:row>21</xdr:row>
      <xdr:rowOff>83213</xdr:rowOff>
    </xdr:from>
    <xdr:to>
      <xdr:col>12</xdr:col>
      <xdr:colOff>423649</xdr:colOff>
      <xdr:row>36</xdr:row>
      <xdr:rowOff>125293</xdr:rowOff>
    </xdr:to>
    <xdr:graphicFrame macro="">
      <xdr:nvGraphicFramePr>
        <xdr:cNvPr id="3" name="Chart 2">
          <a:extLst>
            <a:ext uri="{FF2B5EF4-FFF2-40B4-BE49-F238E27FC236}">
              <a16:creationId xmlns:a16="http://schemas.microsoft.com/office/drawing/2014/main" id="{523DB7D0-9CBF-E5C5-3F57-CB849BCFB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135530</xdr:colOff>
      <xdr:row>11</xdr:row>
      <xdr:rowOff>64258</xdr:rowOff>
    </xdr:from>
    <xdr:to>
      <xdr:col>21</xdr:col>
      <xdr:colOff>461560</xdr:colOff>
      <xdr:row>26</xdr:row>
      <xdr:rowOff>106339</xdr:rowOff>
    </xdr:to>
    <xdr:graphicFrame macro="">
      <xdr:nvGraphicFramePr>
        <xdr:cNvPr id="4" name="Chart 3">
          <a:extLst>
            <a:ext uri="{FF2B5EF4-FFF2-40B4-BE49-F238E27FC236}">
              <a16:creationId xmlns:a16="http://schemas.microsoft.com/office/drawing/2014/main" id="{2A2F32A5-D7F6-2D9F-7DDB-4AC985A3C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82265</xdr:rowOff>
    </xdr:from>
    <xdr:to>
      <xdr:col>2</xdr:col>
      <xdr:colOff>47009</xdr:colOff>
      <xdr:row>33</xdr:row>
      <xdr:rowOff>85345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BA73BF5-E3FF-45CA-6963-C40515ED86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50368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50396</xdr:rowOff>
    </xdr:from>
    <xdr:to>
      <xdr:col>6</xdr:col>
      <xdr:colOff>113708</xdr:colOff>
      <xdr:row>23</xdr:row>
      <xdr:rowOff>154366</xdr:rowOff>
    </xdr:to>
    <xdr:graphicFrame macro="">
      <xdr:nvGraphicFramePr>
        <xdr:cNvPr id="2" name="Chart 1">
          <a:extLst>
            <a:ext uri="{FF2B5EF4-FFF2-40B4-BE49-F238E27FC236}">
              <a16:creationId xmlns:a16="http://schemas.microsoft.com/office/drawing/2014/main" id="{4FC121E1-C08A-4487-8413-9AFC8B711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141111</xdr:colOff>
      <xdr:row>9</xdr:row>
      <xdr:rowOff>10079</xdr:rowOff>
    </xdr:from>
    <xdr:to>
      <xdr:col>11</xdr:col>
      <xdr:colOff>823988</xdr:colOff>
      <xdr:row>23</xdr:row>
      <xdr:rowOff>175179</xdr:rowOff>
    </xdr:to>
    <xdr:graphicFrame macro="">
      <xdr:nvGraphicFramePr>
        <xdr:cNvPr id="3" name="Chart 2">
          <a:extLst>
            <a:ext uri="{FF2B5EF4-FFF2-40B4-BE49-F238E27FC236}">
              <a16:creationId xmlns:a16="http://schemas.microsoft.com/office/drawing/2014/main" id="{309859CC-B276-4492-8D48-7017B4E93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897063</xdr:colOff>
      <xdr:row>9</xdr:row>
      <xdr:rowOff>0</xdr:rowOff>
    </xdr:from>
    <xdr:to>
      <xdr:col>19</xdr:col>
      <xdr:colOff>258031</xdr:colOff>
      <xdr:row>24</xdr:row>
      <xdr:rowOff>21772</xdr:rowOff>
    </xdr:to>
    <xdr:graphicFrame macro="">
      <xdr:nvGraphicFramePr>
        <xdr:cNvPr id="4" name="Chart 3">
          <a:extLst>
            <a:ext uri="{FF2B5EF4-FFF2-40B4-BE49-F238E27FC236}">
              <a16:creationId xmlns:a16="http://schemas.microsoft.com/office/drawing/2014/main" id="{A155D6F1-2AC0-45CF-BB4F-90B30DFD0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594682</xdr:colOff>
      <xdr:row>0</xdr:row>
      <xdr:rowOff>120953</xdr:rowOff>
    </xdr:from>
    <xdr:to>
      <xdr:col>16</xdr:col>
      <xdr:colOff>4435</xdr:colOff>
      <xdr:row>8</xdr:row>
      <xdr:rowOff>1</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936FE6CB-3AB1-4C98-A93A-6F31799422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887857" y="120953"/>
              <a:ext cx="1828800" cy="14312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lik Baldaniya" refreshedDate="46160.529505787039" createdVersion="8" refreshedVersion="8" minRefreshableVersion="3" recordCount="9994" xr:uid="{937F7614-9E45-4DB6-A903-7E2C548BB543}">
  <cacheSource type="worksheet">
    <worksheetSource name="Sample___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Delivery_Days" numFmtId="0">
      <sharedItems containsSemiMixedTypes="0" containsString="0" containsNumber="1" containsInteger="1" minValue="0" maxValue="7"/>
    </cacheField>
    <cacheField name="Profit_Margin" numFmtId="0">
      <sharedItems containsSemiMixedTypes="0" containsString="0" containsNumber="1" minValue="-2.75" maxValue="0.5"/>
    </cacheField>
    <cacheField name="Status" numFmtId="0">
      <sharedItems/>
    </cacheField>
    <cacheField name="Performance" numFmtId="0">
      <sharedItems/>
    </cacheField>
    <cacheField name="Discount_Level" numFmtId="0">
      <sharedItems/>
    </cacheField>
  </cacheFields>
  <extLst>
    <ext xmlns:x14="http://schemas.microsoft.com/office/spreadsheetml/2009/9/main" uri="{725AE2AE-9491-48be-B2B4-4EB974FC3084}">
      <x14:pivotCacheDefinition pivotCacheId="982267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s v="Kentucky"/>
    <n v="42420"/>
    <x v="0"/>
    <s v="FUR-BO-10001798"/>
    <x v="0"/>
    <s v="Bookcases"/>
    <s v="Bush Somerset Collection Bookcase"/>
    <x v="0"/>
    <n v="2"/>
    <n v="0"/>
    <x v="0"/>
    <n v="3"/>
    <n v="0.16000000000000003"/>
    <s v="Profit"/>
    <s v="Low Profit"/>
    <s v="No Discount"/>
  </r>
  <r>
    <n v="2"/>
    <s v="CA-2016-152156"/>
    <x v="0"/>
    <d v="2016-11-11T00:00:00"/>
    <s v="Second Class"/>
    <s v="CG-12520"/>
    <x v="0"/>
    <x v="0"/>
    <s v="United States"/>
    <s v="Henderson"/>
    <s v="Kentucky"/>
    <n v="42420"/>
    <x v="0"/>
    <s v="FUR-CH-10000454"/>
    <x v="0"/>
    <s v="Chairs"/>
    <s v="Hon Deluxe Fabric Upholstered Stacking Chairs, Rounded Back"/>
    <x v="1"/>
    <n v="3"/>
    <n v="0"/>
    <x v="1"/>
    <n v="3"/>
    <n v="0.3"/>
    <s v="Profit"/>
    <s v="High Profit"/>
    <s v="No Discount"/>
  </r>
  <r>
    <n v="3"/>
    <s v="CA-2016-138688"/>
    <x v="1"/>
    <d v="2016-06-16T00:00:00"/>
    <s v="Second Class"/>
    <s v="DV-13045"/>
    <x v="1"/>
    <x v="1"/>
    <s v="United States"/>
    <s v="Los Angeles"/>
    <s v="California"/>
    <n v="90036"/>
    <x v="1"/>
    <s v="OFF-LA-10000240"/>
    <x v="1"/>
    <s v="Labels"/>
    <s v="Self-Adhesive Address Labels for Typewriters by Universal"/>
    <x v="2"/>
    <n v="2"/>
    <n v="0"/>
    <x v="2"/>
    <n v="4"/>
    <n v="0.47000000000000003"/>
    <s v="Profit"/>
    <s v="Low Profit"/>
    <s v="No Discount"/>
  </r>
  <r>
    <n v="4"/>
    <s v="US-2015-108966"/>
    <x v="2"/>
    <d v="2015-10-18T00:00:00"/>
    <s v="Standard Class"/>
    <s v="SO-20335"/>
    <x v="2"/>
    <x v="0"/>
    <s v="United States"/>
    <s v="Fort Lauderdale"/>
    <s v="Florida"/>
    <n v="33311"/>
    <x v="0"/>
    <s v="FUR-TA-10000577"/>
    <x v="0"/>
    <s v="Tables"/>
    <s v="Bretford CR4500 Series Slim Rectangular Table"/>
    <x v="3"/>
    <n v="5"/>
    <n v="0.45"/>
    <x v="3"/>
    <n v="7"/>
    <n v="-0.4"/>
    <s v="Loss"/>
    <s v="Low Profit"/>
    <s v="High Discount"/>
  </r>
  <r>
    <n v="5"/>
    <s v="US-2015-108966"/>
    <x v="2"/>
    <d v="2015-10-18T00:00:00"/>
    <s v="Standard Class"/>
    <s v="SO-20335"/>
    <x v="2"/>
    <x v="0"/>
    <s v="United States"/>
    <s v="Fort Lauderdale"/>
    <s v="Florida"/>
    <n v="33311"/>
    <x v="0"/>
    <s v="OFF-ST-10000760"/>
    <x v="1"/>
    <s v="Storage"/>
    <s v="Eldon Fold 'N Roll Cart System"/>
    <x v="4"/>
    <n v="2"/>
    <n v="0.2"/>
    <x v="4"/>
    <n v="7"/>
    <n v="0.1125"/>
    <s v="Profit"/>
    <s v="Low Profit"/>
    <s v="Low Discount"/>
  </r>
  <r>
    <n v="6"/>
    <s v="CA-2014-115812"/>
    <x v="3"/>
    <d v="2014-06-14T00:00:00"/>
    <s v="Standard Class"/>
    <s v="BH-11710"/>
    <x v="3"/>
    <x v="0"/>
    <s v="United States"/>
    <s v="Los Angeles"/>
    <s v="California"/>
    <n v="90032"/>
    <x v="1"/>
    <s v="FUR-FU-10001487"/>
    <x v="0"/>
    <s v="Furnishings"/>
    <s v="Eldon Expressions Wood and Plastic Desk Accessories, Cherry Wood"/>
    <x v="5"/>
    <n v="7"/>
    <n v="0"/>
    <x v="5"/>
    <n v="5"/>
    <n v="0.28999999999999998"/>
    <s v="Profit"/>
    <s v="Low Profit"/>
    <s v="No Discount"/>
  </r>
  <r>
    <n v="7"/>
    <s v="CA-2014-115812"/>
    <x v="3"/>
    <d v="2014-06-14T00:00:00"/>
    <s v="Standard Class"/>
    <s v="BH-11710"/>
    <x v="3"/>
    <x v="0"/>
    <s v="United States"/>
    <s v="Los Angeles"/>
    <s v="California"/>
    <n v="90032"/>
    <x v="1"/>
    <s v="OFF-AR-10002833"/>
    <x v="1"/>
    <s v="Art"/>
    <s v="Newell 322"/>
    <x v="6"/>
    <n v="4"/>
    <n v="0"/>
    <x v="6"/>
    <n v="5"/>
    <n v="0.27"/>
    <s v="Profit"/>
    <s v="Low Profit"/>
    <s v="No Discount"/>
  </r>
  <r>
    <n v="8"/>
    <s v="CA-2014-115812"/>
    <x v="3"/>
    <d v="2014-06-14T00:00:00"/>
    <s v="Standard Class"/>
    <s v="BH-11710"/>
    <x v="3"/>
    <x v="0"/>
    <s v="United States"/>
    <s v="Los Angeles"/>
    <s v="California"/>
    <n v="90032"/>
    <x v="1"/>
    <s v="TEC-PH-10002275"/>
    <x v="2"/>
    <s v="Phones"/>
    <s v="Mitel 5320 IP Phone VoIP phone"/>
    <x v="7"/>
    <n v="6"/>
    <n v="0.2"/>
    <x v="7"/>
    <n v="5"/>
    <n v="9.9999999999999992E-2"/>
    <s v="Profit"/>
    <s v="Low Profit"/>
    <s v="Low Discount"/>
  </r>
  <r>
    <n v="9"/>
    <s v="CA-2014-115812"/>
    <x v="3"/>
    <d v="2014-06-14T00:00:00"/>
    <s v="Standard Class"/>
    <s v="BH-11710"/>
    <x v="3"/>
    <x v="0"/>
    <s v="United States"/>
    <s v="Los Angeles"/>
    <s v="California"/>
    <n v="90032"/>
    <x v="1"/>
    <s v="OFF-BI-10003910"/>
    <x v="1"/>
    <s v="Binders"/>
    <s v="DXL Angle-View Binders with Locking Rings by Samsill"/>
    <x v="8"/>
    <n v="3"/>
    <n v="0.2"/>
    <x v="8"/>
    <n v="5"/>
    <n v="0.31249999999999994"/>
    <s v="Profit"/>
    <s v="Low Profit"/>
    <s v="Low Discount"/>
  </r>
  <r>
    <n v="10"/>
    <s v="CA-2014-115812"/>
    <x v="3"/>
    <d v="2014-06-14T00:00:00"/>
    <s v="Standard Class"/>
    <s v="BH-11710"/>
    <x v="3"/>
    <x v="0"/>
    <s v="United States"/>
    <s v="Los Angeles"/>
    <s v="California"/>
    <n v="90032"/>
    <x v="1"/>
    <s v="OFF-AP-10002892"/>
    <x v="1"/>
    <s v="Appliances"/>
    <s v="Belkin F5C206VTEL 6 Outlet Surge"/>
    <x v="9"/>
    <n v="5"/>
    <n v="0"/>
    <x v="9"/>
    <n v="5"/>
    <n v="0.3"/>
    <s v="Profit"/>
    <s v="Low Profit"/>
    <s v="No Discount"/>
  </r>
  <r>
    <n v="11"/>
    <s v="CA-2014-115812"/>
    <x v="3"/>
    <d v="2014-06-14T00:00:00"/>
    <s v="Standard Class"/>
    <s v="BH-11710"/>
    <x v="3"/>
    <x v="0"/>
    <s v="United States"/>
    <s v="Los Angeles"/>
    <s v="California"/>
    <n v="90032"/>
    <x v="1"/>
    <s v="FUR-TA-10001539"/>
    <x v="0"/>
    <s v="Tables"/>
    <s v="Chromcraft Rectangular Conference Tables"/>
    <x v="10"/>
    <n v="9"/>
    <n v="0.2"/>
    <x v="10"/>
    <n v="5"/>
    <n v="0.05"/>
    <s v="Profit"/>
    <s v="Low Profit"/>
    <s v="Low Discount"/>
  </r>
  <r>
    <n v="12"/>
    <s v="CA-2014-115812"/>
    <x v="3"/>
    <d v="2014-06-14T00:00:00"/>
    <s v="Standard Class"/>
    <s v="BH-11710"/>
    <x v="3"/>
    <x v="0"/>
    <s v="United States"/>
    <s v="Los Angeles"/>
    <s v="California"/>
    <n v="90032"/>
    <x v="1"/>
    <s v="TEC-PH-10002033"/>
    <x v="2"/>
    <s v="Phones"/>
    <s v="Konftel 250 Conference phone - Charcoal black"/>
    <x v="11"/>
    <n v="4"/>
    <n v="0.2"/>
    <x v="11"/>
    <n v="5"/>
    <n v="7.5000000000000011E-2"/>
    <s v="Profit"/>
    <s v="Low Profit"/>
    <s v="Low Discount"/>
  </r>
  <r>
    <n v="13"/>
    <s v="CA-2017-114412"/>
    <x v="4"/>
    <d v="2017-04-20T00:00:00"/>
    <s v="Standard Class"/>
    <s v="AA-10480"/>
    <x v="4"/>
    <x v="0"/>
    <s v="United States"/>
    <s v="Concord"/>
    <s v="North Carolina"/>
    <n v="28027"/>
    <x v="0"/>
    <s v="OFF-PA-10002365"/>
    <x v="1"/>
    <s v="Paper"/>
    <s v="Xerox 1967"/>
    <x v="12"/>
    <n v="3"/>
    <n v="0.2"/>
    <x v="12"/>
    <n v="5"/>
    <n v="0.35000000000000003"/>
    <s v="Profit"/>
    <s v="Low Profit"/>
    <s v="Low Discount"/>
  </r>
  <r>
    <n v="14"/>
    <s v="CA-2016-161389"/>
    <x v="5"/>
    <d v="2016-12-10T00:00:00"/>
    <s v="Standard Class"/>
    <s v="IM-15070"/>
    <x v="5"/>
    <x v="0"/>
    <s v="United States"/>
    <s v="Seattle"/>
    <s v="Washington"/>
    <n v="98103"/>
    <x v="1"/>
    <s v="OFF-BI-10003656"/>
    <x v="1"/>
    <s v="Binders"/>
    <s v="Fellowes PB200 Plastic Comb Binding Machine"/>
    <x v="13"/>
    <n v="3"/>
    <n v="0.2"/>
    <x v="13"/>
    <n v="5"/>
    <n v="0.32499999999999996"/>
    <s v="Profit"/>
    <s v="High Profit"/>
    <s v="Low Discount"/>
  </r>
  <r>
    <n v="15"/>
    <s v="US-2015-118983"/>
    <x v="6"/>
    <d v="2015-11-26T00:00:00"/>
    <s v="Standard Class"/>
    <s v="HP-14815"/>
    <x v="6"/>
    <x v="2"/>
    <s v="United States"/>
    <s v="Fort Worth"/>
    <s v="Texas"/>
    <n v="76106"/>
    <x v="2"/>
    <s v="OFF-AP-10002311"/>
    <x v="1"/>
    <s v="Appliances"/>
    <s v="Holmes Replacement Filter for HEPA Air Cleaner, Very Large Room, HEPA Filter"/>
    <x v="14"/>
    <n v="5"/>
    <n v="0.8"/>
    <x v="14"/>
    <n v="4"/>
    <n v="-1.8"/>
    <s v="Loss"/>
    <s v="Low Profit"/>
    <s v="High Discount"/>
  </r>
  <r>
    <n v="16"/>
    <s v="US-2015-118983"/>
    <x v="6"/>
    <d v="2015-11-26T00:00:00"/>
    <s v="Standard Class"/>
    <s v="HP-14815"/>
    <x v="6"/>
    <x v="2"/>
    <s v="United States"/>
    <s v="Fort Worth"/>
    <s v="Texas"/>
    <n v="76106"/>
    <x v="2"/>
    <s v="OFF-BI-10000756"/>
    <x v="1"/>
    <s v="Binders"/>
    <s v="Storex DuraTech Recycled Plastic Frosted Binders"/>
    <x v="15"/>
    <n v="3"/>
    <n v="0.8"/>
    <x v="15"/>
    <n v="4"/>
    <n v="-1.5"/>
    <s v="Loss"/>
    <s v="Low Profit"/>
    <s v="High Discount"/>
  </r>
  <r>
    <n v="17"/>
    <s v="CA-2014-105893"/>
    <x v="7"/>
    <d v="2014-11-18T00:00:00"/>
    <s v="Standard Class"/>
    <s v="PK-19075"/>
    <x v="7"/>
    <x v="0"/>
    <s v="United States"/>
    <s v="Madison"/>
    <s v="Wisconsin"/>
    <n v="53711"/>
    <x v="2"/>
    <s v="OFF-ST-10004186"/>
    <x v="1"/>
    <s v="Storage"/>
    <s v="Stur-D-Stor Shelving, Vertical 5-Shelf: 72&quot;H x 36&quot;W x 18 1/2&quot;D"/>
    <x v="16"/>
    <n v="6"/>
    <n v="0"/>
    <x v="16"/>
    <n v="7"/>
    <n v="0.02"/>
    <s v="Profit"/>
    <s v="Low Profit"/>
    <s v="No Discount"/>
  </r>
  <r>
    <n v="18"/>
    <s v="CA-2014-167164"/>
    <x v="8"/>
    <d v="2014-05-15T00:00:00"/>
    <s v="Second Class"/>
    <s v="AG-10270"/>
    <x v="8"/>
    <x v="0"/>
    <s v="United States"/>
    <s v="West Jordan"/>
    <s v="Utah"/>
    <n v="84084"/>
    <x v="1"/>
    <s v="OFF-ST-10000107"/>
    <x v="1"/>
    <s v="Storage"/>
    <s v="Fellowes Super Stor/Drawer"/>
    <x v="17"/>
    <n v="2"/>
    <n v="0"/>
    <x v="17"/>
    <n v="2"/>
    <n v="0.18"/>
    <s v="Profit"/>
    <s v="Low Profit"/>
    <s v="No Discount"/>
  </r>
  <r>
    <n v="19"/>
    <s v="CA-2014-143336"/>
    <x v="9"/>
    <d v="2014-09-01T00:00:00"/>
    <s v="Second Class"/>
    <s v="ZD-21925"/>
    <x v="9"/>
    <x v="0"/>
    <s v="United States"/>
    <s v="San Francisco"/>
    <s v="California"/>
    <n v="94109"/>
    <x v="1"/>
    <s v="OFF-AR-10003056"/>
    <x v="1"/>
    <s v="Art"/>
    <s v="Newell 341"/>
    <x v="18"/>
    <n v="2"/>
    <n v="0"/>
    <x v="18"/>
    <n v="5"/>
    <n v="0.28999999999999998"/>
    <s v="Profit"/>
    <s v="Low Profit"/>
    <s v="No Discount"/>
  </r>
  <r>
    <n v="20"/>
    <s v="CA-2014-143336"/>
    <x v="9"/>
    <d v="2014-09-01T00:00:00"/>
    <s v="Second Class"/>
    <s v="ZD-21925"/>
    <x v="9"/>
    <x v="0"/>
    <s v="United States"/>
    <s v="San Francisco"/>
    <s v="California"/>
    <n v="94109"/>
    <x v="1"/>
    <s v="TEC-PH-10001949"/>
    <x v="2"/>
    <s v="Phones"/>
    <s v="Cisco SPA 501G IP Phone"/>
    <x v="19"/>
    <n v="3"/>
    <n v="0.2"/>
    <x v="19"/>
    <n v="5"/>
    <n v="7.4999999999999997E-2"/>
    <s v="Profit"/>
    <s v="Low Profit"/>
    <s v="Low Discount"/>
  </r>
  <r>
    <n v="21"/>
    <s v="CA-2014-143336"/>
    <x v="9"/>
    <d v="2014-09-01T00:00:00"/>
    <s v="Second Class"/>
    <s v="ZD-21925"/>
    <x v="9"/>
    <x v="0"/>
    <s v="United States"/>
    <s v="San Francisco"/>
    <s v="California"/>
    <n v="94109"/>
    <x v="1"/>
    <s v="OFF-BI-10002215"/>
    <x v="1"/>
    <s v="Binders"/>
    <s v="Wilson Jones Hanging View Binder, White, 1&quot;"/>
    <x v="20"/>
    <n v="4"/>
    <n v="0.2"/>
    <x v="20"/>
    <n v="5"/>
    <n v="0.32500000000000001"/>
    <s v="Profit"/>
    <s v="Low Profit"/>
    <s v="Low Discount"/>
  </r>
  <r>
    <n v="22"/>
    <s v="CA-2016-137330"/>
    <x v="10"/>
    <d v="2016-12-13T00:00:00"/>
    <s v="Standard Class"/>
    <s v="KB-16585"/>
    <x v="10"/>
    <x v="1"/>
    <s v="United States"/>
    <s v="Fremont"/>
    <s v="Nebraska"/>
    <n v="68025"/>
    <x v="2"/>
    <s v="OFF-AR-10000246"/>
    <x v="1"/>
    <s v="Art"/>
    <s v="Newell 318"/>
    <x v="21"/>
    <n v="7"/>
    <n v="0"/>
    <x v="21"/>
    <n v="4"/>
    <n v="0.25999999999999995"/>
    <s v="Profit"/>
    <s v="Low Profit"/>
    <s v="No Discount"/>
  </r>
  <r>
    <n v="23"/>
    <s v="CA-2016-137330"/>
    <x v="10"/>
    <d v="2016-12-13T00:00:00"/>
    <s v="Standard Class"/>
    <s v="KB-16585"/>
    <x v="10"/>
    <x v="1"/>
    <s v="United States"/>
    <s v="Fremont"/>
    <s v="Nebraska"/>
    <n v="68025"/>
    <x v="2"/>
    <s v="OFF-AP-10001492"/>
    <x v="1"/>
    <s v="Appliances"/>
    <s v="Acco Six-Outlet Power Strip, 4' Cord Length"/>
    <x v="22"/>
    <n v="7"/>
    <n v="0"/>
    <x v="22"/>
    <n v="4"/>
    <n v="0.25999999999999995"/>
    <s v="Profit"/>
    <s v="Low Profit"/>
    <s v="No Discount"/>
  </r>
  <r>
    <n v="24"/>
    <s v="US-2017-156909"/>
    <x v="11"/>
    <d v="2017-07-18T00:00:00"/>
    <s v="Second Class"/>
    <s v="SF-20065"/>
    <x v="11"/>
    <x v="0"/>
    <s v="United States"/>
    <s v="Philadelphia"/>
    <s v="Pennsylvania"/>
    <n v="19140"/>
    <x v="3"/>
    <s v="FUR-CH-10002774"/>
    <x v="0"/>
    <s v="Chairs"/>
    <s v="Global Deluxe Stacking Chair, Gray"/>
    <x v="23"/>
    <n v="2"/>
    <n v="0.3"/>
    <x v="23"/>
    <n v="2"/>
    <n v="-1.4285714285714287E-2"/>
    <s v="Loss"/>
    <s v="Low Profit"/>
    <s v="High Discount"/>
  </r>
  <r>
    <n v="25"/>
    <s v="CA-2015-106320"/>
    <x v="12"/>
    <d v="2015-09-30T00:00:00"/>
    <s v="Standard Class"/>
    <s v="EB-13870"/>
    <x v="12"/>
    <x v="0"/>
    <s v="United States"/>
    <s v="Orem"/>
    <s v="Utah"/>
    <n v="84057"/>
    <x v="1"/>
    <s v="FUR-TA-10000577"/>
    <x v="0"/>
    <s v="Tables"/>
    <s v="Bretford CR4500 Series Slim Rectangular Table"/>
    <x v="24"/>
    <n v="3"/>
    <n v="0"/>
    <x v="24"/>
    <n v="5"/>
    <n v="0.22999999999999998"/>
    <s v="Profit"/>
    <s v="High Profit"/>
    <s v="No Discount"/>
  </r>
  <r>
    <n v="26"/>
    <s v="CA-2016-121755"/>
    <x v="13"/>
    <d v="2016-01-20T00:00:00"/>
    <s v="Second Class"/>
    <s v="EH-13945"/>
    <x v="13"/>
    <x v="0"/>
    <s v="United States"/>
    <s v="Los Angeles"/>
    <s v="California"/>
    <n v="90049"/>
    <x v="1"/>
    <s v="OFF-BI-10001634"/>
    <x v="1"/>
    <s v="Binders"/>
    <s v="Wilson Jones Active Use Binders"/>
    <x v="25"/>
    <n v="2"/>
    <n v="0.2"/>
    <x v="25"/>
    <n v="4"/>
    <n v="0.36250000000000004"/>
    <s v="Profit"/>
    <s v="Low Profit"/>
    <s v="Low Discount"/>
  </r>
  <r>
    <n v="27"/>
    <s v="CA-2016-121755"/>
    <x v="13"/>
    <d v="2016-01-20T00:00:00"/>
    <s v="Second Class"/>
    <s v="EH-13945"/>
    <x v="13"/>
    <x v="0"/>
    <s v="United States"/>
    <s v="Los Angeles"/>
    <s v="California"/>
    <n v="90049"/>
    <x v="1"/>
    <s v="TEC-AC-10003027"/>
    <x v="2"/>
    <s v="Accessories"/>
    <s v="Imation 8GB Mini TravelDrive USB 2.0 Flash Drive"/>
    <x v="26"/>
    <n v="3"/>
    <n v="0"/>
    <x v="26"/>
    <n v="4"/>
    <n v="0.13"/>
    <s v="Profit"/>
    <s v="Low Profit"/>
    <s v="No Discount"/>
  </r>
  <r>
    <n v="28"/>
    <s v="US-2015-150630"/>
    <x v="14"/>
    <d v="2015-09-21T00:00:00"/>
    <s v="Standard Class"/>
    <s v="TB-21520"/>
    <x v="14"/>
    <x v="0"/>
    <s v="United States"/>
    <s v="Philadelphia"/>
    <s v="Pennsylvania"/>
    <n v="19140"/>
    <x v="3"/>
    <s v="FUR-BO-10004834"/>
    <x v="0"/>
    <s v="Bookcases"/>
    <s v="Riverside Palais Royal Lawyers Bookcase, Royale Cherry Finish"/>
    <x v="27"/>
    <n v="7"/>
    <n v="0.5"/>
    <x v="27"/>
    <n v="4"/>
    <n v="-0.54"/>
    <s v="Loss"/>
    <s v="Low Profit"/>
    <s v="High Discount"/>
  </r>
  <r>
    <n v="29"/>
    <s v="US-2015-150630"/>
    <x v="14"/>
    <d v="2015-09-21T00:00:00"/>
    <s v="Standard Class"/>
    <s v="TB-21520"/>
    <x v="14"/>
    <x v="0"/>
    <s v="United States"/>
    <s v="Philadelphia"/>
    <s v="Pennsylvania"/>
    <n v="19140"/>
    <x v="3"/>
    <s v="OFF-BI-10000474"/>
    <x v="1"/>
    <s v="Binders"/>
    <s v="Avery Recycled Flexi-View Covers for Binding Systems"/>
    <x v="28"/>
    <n v="2"/>
    <n v="0.7"/>
    <x v="28"/>
    <n v="4"/>
    <n v="-0.73333333333333339"/>
    <s v="Loss"/>
    <s v="Low Profit"/>
    <s v="High Discount"/>
  </r>
  <r>
    <n v="30"/>
    <s v="US-2015-150630"/>
    <x v="14"/>
    <d v="2015-09-21T00:00:00"/>
    <s v="Standard Class"/>
    <s v="TB-21520"/>
    <x v="14"/>
    <x v="0"/>
    <s v="United States"/>
    <s v="Philadelphia"/>
    <s v="Pennsylvania"/>
    <n v="19140"/>
    <x v="3"/>
    <s v="FUR-FU-10004848"/>
    <x v="0"/>
    <s v="Furnishings"/>
    <s v="Howard Miller 13-3/4&quot; Diameter Brushed Chrome Round Wall Clock"/>
    <x v="29"/>
    <n v="3"/>
    <n v="0.2"/>
    <x v="29"/>
    <n v="4"/>
    <n v="0.125"/>
    <s v="Profit"/>
    <s v="Low Profit"/>
    <s v="Low Discount"/>
  </r>
  <r>
    <n v="31"/>
    <s v="US-2015-150630"/>
    <x v="14"/>
    <d v="2015-09-21T00:00:00"/>
    <s v="Standard Class"/>
    <s v="TB-21520"/>
    <x v="14"/>
    <x v="0"/>
    <s v="United States"/>
    <s v="Philadelphia"/>
    <s v="Pennsylvania"/>
    <n v="19140"/>
    <x v="3"/>
    <s v="OFF-EN-10001509"/>
    <x v="1"/>
    <s v="Envelopes"/>
    <s v="Poly String Tie Envelopes"/>
    <x v="30"/>
    <n v="2"/>
    <n v="0.2"/>
    <x v="30"/>
    <n v="4"/>
    <n v="0.33750000000000002"/>
    <s v="Profit"/>
    <s v="Low Profit"/>
    <s v="Low Discount"/>
  </r>
  <r>
    <n v="32"/>
    <s v="US-2015-150630"/>
    <x v="14"/>
    <d v="2015-09-21T00:00:00"/>
    <s v="Standard Class"/>
    <s v="TB-21520"/>
    <x v="14"/>
    <x v="0"/>
    <s v="United States"/>
    <s v="Philadelphia"/>
    <s v="Pennsylvania"/>
    <n v="19140"/>
    <x v="3"/>
    <s v="OFF-AR-10004042"/>
    <x v="1"/>
    <s v="Art"/>
    <s v="BOSTON Model 1800 Electric Pencil Sharpeners, Putty/Woodgrain"/>
    <x v="31"/>
    <n v="6"/>
    <n v="0.2"/>
    <x v="31"/>
    <n v="4"/>
    <n v="0.11249999999999999"/>
    <s v="Profit"/>
    <s v="Low Profit"/>
    <s v="Low Discount"/>
  </r>
  <r>
    <n v="33"/>
    <s v="US-2015-150630"/>
    <x v="14"/>
    <d v="2015-09-21T00:00:00"/>
    <s v="Standard Class"/>
    <s v="TB-21520"/>
    <x v="14"/>
    <x v="0"/>
    <s v="United States"/>
    <s v="Philadelphia"/>
    <s v="Pennsylvania"/>
    <n v="19140"/>
    <x v="3"/>
    <s v="OFF-BI-10001525"/>
    <x v="1"/>
    <s v="Binders"/>
    <s v="Acco Pressboard Covers with Storage Hooks, 14 7/8&quot; x 11&quot;, Executive Red"/>
    <x v="32"/>
    <n v="6"/>
    <n v="0.7"/>
    <x v="32"/>
    <n v="4"/>
    <n v="-0.83333333333333337"/>
    <s v="Loss"/>
    <s v="Low Profit"/>
    <s v="High Discount"/>
  </r>
  <r>
    <n v="34"/>
    <s v="US-2015-150630"/>
    <x v="14"/>
    <d v="2015-09-21T00:00:00"/>
    <s v="Standard Class"/>
    <s v="TB-21520"/>
    <x v="14"/>
    <x v="0"/>
    <s v="United States"/>
    <s v="Philadelphia"/>
    <s v="Pennsylvania"/>
    <n v="19140"/>
    <x v="3"/>
    <s v="OFF-AR-10001683"/>
    <x v="1"/>
    <s v="Art"/>
    <s v="Lumber Crayons"/>
    <x v="33"/>
    <n v="2"/>
    <n v="0.2"/>
    <x v="33"/>
    <n v="4"/>
    <n v="0.22499999999999998"/>
    <s v="Profit"/>
    <s v="Low Profit"/>
    <s v="Low Discount"/>
  </r>
  <r>
    <n v="35"/>
    <s v="CA-2017-107727"/>
    <x v="15"/>
    <d v="2017-10-23T00:00:00"/>
    <s v="Second Class"/>
    <s v="MA-17560"/>
    <x v="15"/>
    <x v="2"/>
    <s v="United States"/>
    <s v="Houston"/>
    <s v="Texas"/>
    <n v="77095"/>
    <x v="2"/>
    <s v="OFF-PA-10000249"/>
    <x v="1"/>
    <s v="Paper"/>
    <s v="Easy-staple paper"/>
    <x v="34"/>
    <n v="3"/>
    <n v="0.2"/>
    <x v="34"/>
    <n v="4"/>
    <n v="0.33749999999999997"/>
    <s v="Profit"/>
    <s v="Low Profit"/>
    <s v="Low Discount"/>
  </r>
  <r>
    <n v="36"/>
    <s v="CA-2016-117590"/>
    <x v="16"/>
    <d v="2016-12-10T00:00:00"/>
    <s v="First Class"/>
    <s v="GH-14485"/>
    <x v="16"/>
    <x v="1"/>
    <s v="United States"/>
    <s v="Richardson"/>
    <s v="Texas"/>
    <n v="75080"/>
    <x v="2"/>
    <s v="TEC-PH-10004977"/>
    <x v="2"/>
    <s v="Phones"/>
    <s v="GE 30524EE4"/>
    <x v="35"/>
    <n v="7"/>
    <n v="0.2"/>
    <x v="35"/>
    <n v="2"/>
    <n v="0.11249999999999999"/>
    <s v="Profit"/>
    <s v="High Profit"/>
    <s v="Low Discount"/>
  </r>
  <r>
    <n v="37"/>
    <s v="CA-2016-117590"/>
    <x v="16"/>
    <d v="2016-12-10T00:00:00"/>
    <s v="First Class"/>
    <s v="GH-14485"/>
    <x v="16"/>
    <x v="1"/>
    <s v="United States"/>
    <s v="Richardson"/>
    <s v="Texas"/>
    <n v="75080"/>
    <x v="2"/>
    <s v="FUR-FU-10003664"/>
    <x v="0"/>
    <s v="Furnishings"/>
    <s v="Electrix Architect's Clamp-On Swing Arm Lamp, Black"/>
    <x v="36"/>
    <n v="5"/>
    <n v="0.6"/>
    <x v="36"/>
    <n v="2"/>
    <n v="-0.77500000000000002"/>
    <s v="Loss"/>
    <s v="Low Profit"/>
    <s v="High Discount"/>
  </r>
  <r>
    <n v="38"/>
    <s v="CA-2015-117415"/>
    <x v="17"/>
    <d v="2015-12-31T00:00:00"/>
    <s v="Standard Class"/>
    <s v="SN-20710"/>
    <x v="17"/>
    <x v="2"/>
    <s v="United States"/>
    <s v="Houston"/>
    <s v="Texas"/>
    <n v="77041"/>
    <x v="2"/>
    <s v="OFF-EN-10002986"/>
    <x v="1"/>
    <s v="Envelopes"/>
    <s v="#10-4 1/8&quot; x 9 1/2&quot; Premium Diagonal Seam Envelopes"/>
    <x v="37"/>
    <n v="9"/>
    <n v="0.2"/>
    <x v="37"/>
    <n v="4"/>
    <n v="0.3125"/>
    <s v="Profit"/>
    <s v="Low Profit"/>
    <s v="Low Discount"/>
  </r>
  <r>
    <n v="39"/>
    <s v="CA-2015-117415"/>
    <x v="17"/>
    <d v="2015-12-31T00:00:00"/>
    <s v="Standard Class"/>
    <s v="SN-20710"/>
    <x v="17"/>
    <x v="2"/>
    <s v="United States"/>
    <s v="Houston"/>
    <s v="Texas"/>
    <n v="77041"/>
    <x v="2"/>
    <s v="FUR-BO-10002545"/>
    <x v="0"/>
    <s v="Bookcases"/>
    <s v="Atlantic Metals Mobile 3-Shelf Bookcases, Custom Colors"/>
    <x v="38"/>
    <n v="3"/>
    <n v="0.32"/>
    <x v="38"/>
    <n v="4"/>
    <n v="-8.8235294117647065E-2"/>
    <s v="Loss"/>
    <s v="Low Profit"/>
    <s v="High Discount"/>
  </r>
  <r>
    <n v="40"/>
    <s v="CA-2015-117415"/>
    <x v="17"/>
    <d v="2015-12-31T00:00:00"/>
    <s v="Standard Class"/>
    <s v="SN-20710"/>
    <x v="17"/>
    <x v="2"/>
    <s v="United States"/>
    <s v="Houston"/>
    <s v="Texas"/>
    <n v="77041"/>
    <x v="2"/>
    <s v="FUR-CH-10004218"/>
    <x v="0"/>
    <s v="Chairs"/>
    <s v="Global Fabric Manager's Chair, Dark Gray"/>
    <x v="39"/>
    <n v="3"/>
    <n v="0.3"/>
    <x v="39"/>
    <n v="4"/>
    <n v="-7.1428571428571438E-2"/>
    <s v="Loss"/>
    <s v="Low Profit"/>
    <s v="High Discount"/>
  </r>
  <r>
    <n v="41"/>
    <s v="CA-2015-117415"/>
    <x v="17"/>
    <d v="2015-12-31T00:00:00"/>
    <s v="Standard Class"/>
    <s v="SN-20710"/>
    <x v="17"/>
    <x v="2"/>
    <s v="United States"/>
    <s v="Houston"/>
    <s v="Texas"/>
    <n v="77041"/>
    <x v="2"/>
    <s v="TEC-PH-10000486"/>
    <x v="2"/>
    <s v="Phones"/>
    <s v="Plantronics HL10 Handset Lifter"/>
    <x v="40"/>
    <n v="4"/>
    <n v="0.2"/>
    <x v="40"/>
    <n v="4"/>
    <n v="0.1125"/>
    <s v="Profit"/>
    <s v="Low Profit"/>
    <s v="Low Discount"/>
  </r>
  <r>
    <n v="42"/>
    <s v="CA-2017-120999"/>
    <x v="18"/>
    <d v="2017-09-15T00:00:00"/>
    <s v="Standard Class"/>
    <s v="LC-16930"/>
    <x v="18"/>
    <x v="1"/>
    <s v="United States"/>
    <s v="Naperville"/>
    <s v="Illinois"/>
    <n v="60540"/>
    <x v="2"/>
    <s v="TEC-PH-10004093"/>
    <x v="2"/>
    <s v="Phones"/>
    <s v="Panasonic Kx-TS550"/>
    <x v="41"/>
    <n v="4"/>
    <n v="0.2"/>
    <x v="41"/>
    <n v="5"/>
    <n v="0.11249999999999999"/>
    <s v="Profit"/>
    <s v="Low Profit"/>
    <s v="Low Discount"/>
  </r>
  <r>
    <n v="43"/>
    <s v="CA-2016-101343"/>
    <x v="19"/>
    <d v="2016-07-22T00:00:00"/>
    <s v="Standard Class"/>
    <s v="RA-19885"/>
    <x v="19"/>
    <x v="1"/>
    <s v="United States"/>
    <s v="Los Angeles"/>
    <s v="California"/>
    <n v="90049"/>
    <x v="1"/>
    <s v="OFF-ST-10003479"/>
    <x v="1"/>
    <s v="Storage"/>
    <s v="Eldon Base for stackable storage shelf, platinum"/>
    <x v="42"/>
    <n v="2"/>
    <n v="0"/>
    <x v="42"/>
    <n v="5"/>
    <n v="0.05"/>
    <s v="Profit"/>
    <s v="Low Profit"/>
    <s v="No Discount"/>
  </r>
  <r>
    <n v="44"/>
    <s v="CA-2017-139619"/>
    <x v="20"/>
    <d v="2017-09-23T00:00:00"/>
    <s v="Standard Class"/>
    <s v="ES-14080"/>
    <x v="20"/>
    <x v="1"/>
    <s v="United States"/>
    <s v="Melbourne"/>
    <s v="Florida"/>
    <n v="32935"/>
    <x v="0"/>
    <s v="OFF-ST-10003282"/>
    <x v="1"/>
    <s v="Storage"/>
    <s v="Advantus 10-Drawer Portable Organizer, Chrome Metal Frame, Smoke Drawers"/>
    <x v="43"/>
    <n v="2"/>
    <n v="0.2"/>
    <x v="43"/>
    <n v="4"/>
    <n v="0.1"/>
    <s v="Profit"/>
    <s v="Low Profit"/>
    <s v="Low Discount"/>
  </r>
  <r>
    <n v="45"/>
    <s v="CA-2016-118255"/>
    <x v="21"/>
    <d v="2016-03-13T00:00:00"/>
    <s v="First Class"/>
    <s v="ON-18715"/>
    <x v="21"/>
    <x v="1"/>
    <s v="United States"/>
    <s v="Eagan"/>
    <s v="Minnesota"/>
    <n v="55122"/>
    <x v="2"/>
    <s v="TEC-AC-10000171"/>
    <x v="2"/>
    <s v="Accessories"/>
    <s v="Verbatim 25 GB 6x Blu-ray Single Layer Recordable Disc, 25/Pack"/>
    <x v="44"/>
    <n v="2"/>
    <n v="0"/>
    <x v="44"/>
    <n v="2"/>
    <n v="0.43000000000000005"/>
    <s v="Profit"/>
    <s v="Low Profit"/>
    <s v="No Discount"/>
  </r>
  <r>
    <n v="46"/>
    <s v="CA-2016-118255"/>
    <x v="21"/>
    <d v="2016-03-13T00:00:00"/>
    <s v="First Class"/>
    <s v="ON-18715"/>
    <x v="21"/>
    <x v="1"/>
    <s v="United States"/>
    <s v="Eagan"/>
    <s v="Minnesota"/>
    <n v="55122"/>
    <x v="2"/>
    <s v="OFF-BI-10003291"/>
    <x v="1"/>
    <s v="Binders"/>
    <s v="Wilson Jones Leather-Like Binders with DublLock Round Rings"/>
    <x v="45"/>
    <n v="2"/>
    <n v="0"/>
    <x v="45"/>
    <n v="2"/>
    <n v="0.47000000000000003"/>
    <s v="Profit"/>
    <s v="Low Profit"/>
    <s v="No Discount"/>
  </r>
  <r>
    <n v="47"/>
    <s v="CA-2014-146703"/>
    <x v="22"/>
    <d v="2014-10-25T00:00:00"/>
    <s v="Second Class"/>
    <s v="PO-18865"/>
    <x v="22"/>
    <x v="0"/>
    <s v="United States"/>
    <s v="Westland"/>
    <s v="Michigan"/>
    <n v="48185"/>
    <x v="2"/>
    <s v="OFF-ST-10001713"/>
    <x v="1"/>
    <s v="Storage"/>
    <s v="Gould Plastics 9-Pocket Panel Bin, 18-3/8w x 5-1/4d x 20-1/2h, Black"/>
    <x v="46"/>
    <n v="4"/>
    <n v="0"/>
    <x v="46"/>
    <n v="5"/>
    <n v="0.04"/>
    <s v="Profit"/>
    <s v="Low Profit"/>
    <s v="No Discount"/>
  </r>
  <r>
    <n v="48"/>
    <s v="CA-2016-169194"/>
    <x v="23"/>
    <d v="2016-06-25T00:00:00"/>
    <s v="Standard Class"/>
    <s v="LH-16900"/>
    <x v="23"/>
    <x v="0"/>
    <s v="United States"/>
    <s v="Dover"/>
    <s v="Delaware"/>
    <n v="19901"/>
    <x v="3"/>
    <s v="TEC-AC-10002167"/>
    <x v="2"/>
    <s v="Accessories"/>
    <s v="Imation 8gb Micro Traveldrive Usb 2.0 Flash Drive"/>
    <x v="47"/>
    <n v="3"/>
    <n v="0"/>
    <x v="47"/>
    <n v="5"/>
    <n v="0.11"/>
    <s v="Profit"/>
    <s v="Low Profit"/>
    <s v="No Discount"/>
  </r>
  <r>
    <n v="49"/>
    <s v="CA-2016-169194"/>
    <x v="23"/>
    <d v="2016-06-25T00:00:00"/>
    <s v="Standard Class"/>
    <s v="LH-16900"/>
    <x v="23"/>
    <x v="0"/>
    <s v="United States"/>
    <s v="Dover"/>
    <s v="Delaware"/>
    <n v="19901"/>
    <x v="3"/>
    <s v="TEC-PH-10003988"/>
    <x v="2"/>
    <s v="Phones"/>
    <s v="LF Elite 3D Dazzle Designer Hard Case Cover, Lf Stylus Pen and Wiper For Apple Iphone 5c Mini Lite"/>
    <x v="48"/>
    <n v="2"/>
    <n v="0"/>
    <x v="48"/>
    <n v="5"/>
    <n v="0.27999999999999997"/>
    <s v="Profit"/>
    <s v="Low Profit"/>
    <s v="No Discount"/>
  </r>
  <r>
    <n v="50"/>
    <s v="CA-2015-115742"/>
    <x v="24"/>
    <d v="2015-04-22T00:00:00"/>
    <s v="Standard Class"/>
    <s v="DP-13000"/>
    <x v="24"/>
    <x v="0"/>
    <s v="United States"/>
    <s v="New Albany"/>
    <s v="Indiana"/>
    <n v="47150"/>
    <x v="2"/>
    <s v="OFF-BI-10004410"/>
    <x v="1"/>
    <s v="Binders"/>
    <s v="C-Line Peel &amp; Stick Add-On Filing Pockets, 8-3/4 x 5-1/8, 10/Pack"/>
    <x v="49"/>
    <n v="6"/>
    <n v="0"/>
    <x v="49"/>
    <n v="4"/>
    <n v="0.47000000000000003"/>
    <s v="Profit"/>
    <s v="Low Profit"/>
    <s v="No Discount"/>
  </r>
  <r>
    <n v="51"/>
    <s v="CA-2015-115742"/>
    <x v="24"/>
    <d v="2015-04-22T00:00:00"/>
    <s v="Standard Class"/>
    <s v="DP-13000"/>
    <x v="24"/>
    <x v="0"/>
    <s v="United States"/>
    <s v="New Albany"/>
    <s v="Indiana"/>
    <n v="47150"/>
    <x v="2"/>
    <s v="OFF-LA-10002762"/>
    <x v="1"/>
    <s v="Labels"/>
    <s v="Avery 485"/>
    <x v="50"/>
    <n v="6"/>
    <n v="0"/>
    <x v="50"/>
    <n v="4"/>
    <n v="0.47"/>
    <s v="Profit"/>
    <s v="Low Profit"/>
    <s v="No Discount"/>
  </r>
  <r>
    <n v="52"/>
    <s v="CA-2015-115742"/>
    <x v="24"/>
    <d v="2015-04-22T00:00:00"/>
    <s v="Standard Class"/>
    <s v="DP-13000"/>
    <x v="24"/>
    <x v="0"/>
    <s v="United States"/>
    <s v="New Albany"/>
    <s v="Indiana"/>
    <n v="47150"/>
    <x v="2"/>
    <s v="FUR-FU-10001706"/>
    <x v="0"/>
    <s v="Furnishings"/>
    <s v="Longer-Life Soft White Bulbs"/>
    <x v="51"/>
    <n v="2"/>
    <n v="0"/>
    <x v="51"/>
    <n v="4"/>
    <n v="0.48"/>
    <s v="Profit"/>
    <s v="Low Profit"/>
    <s v="No Discount"/>
  </r>
  <r>
    <n v="53"/>
    <s v="CA-2015-115742"/>
    <x v="24"/>
    <d v="2015-04-22T00:00:00"/>
    <s v="Standard Class"/>
    <s v="DP-13000"/>
    <x v="24"/>
    <x v="0"/>
    <s v="United States"/>
    <s v="New Albany"/>
    <s v="Indiana"/>
    <n v="47150"/>
    <x v="2"/>
    <s v="FUR-CH-10003061"/>
    <x v="0"/>
    <s v="Chairs"/>
    <s v="Global Leather Task Chair, Black"/>
    <x v="52"/>
    <n v="1"/>
    <n v="0"/>
    <x v="52"/>
    <n v="4"/>
    <n v="0.19"/>
    <s v="Profit"/>
    <s v="Low Profit"/>
    <s v="No Discount"/>
  </r>
  <r>
    <n v="54"/>
    <s v="CA-2016-105816"/>
    <x v="25"/>
    <d v="2016-12-17T00:00:00"/>
    <s v="Standard Class"/>
    <s v="JM-15265"/>
    <x v="25"/>
    <x v="1"/>
    <s v="United States"/>
    <s v="New York City"/>
    <s v="New York"/>
    <n v="10024"/>
    <x v="3"/>
    <s v="OFF-FA-10000304"/>
    <x v="1"/>
    <s v="Fasteners"/>
    <s v="Advantus Push Pins"/>
    <x v="53"/>
    <n v="7"/>
    <n v="0"/>
    <x v="53"/>
    <n v="6"/>
    <n v="0.41"/>
    <s v="Profit"/>
    <s v="Low Profit"/>
    <s v="No Discount"/>
  </r>
  <r>
    <n v="55"/>
    <s v="CA-2016-105816"/>
    <x v="25"/>
    <d v="2016-12-17T00:00:00"/>
    <s v="Standard Class"/>
    <s v="JM-15265"/>
    <x v="25"/>
    <x v="1"/>
    <s v="United States"/>
    <s v="New York City"/>
    <s v="New York"/>
    <n v="10024"/>
    <x v="3"/>
    <s v="TEC-PH-10002447"/>
    <x v="2"/>
    <s v="Phones"/>
    <s v="AT&amp;T CL83451 4-Handset Telephone"/>
    <x v="54"/>
    <n v="5"/>
    <n v="0"/>
    <x v="54"/>
    <n v="6"/>
    <n v="0.28999999999999998"/>
    <s v="Profit"/>
    <s v="High Profit"/>
    <s v="No Discount"/>
  </r>
  <r>
    <n v="56"/>
    <s v="CA-2016-111682"/>
    <x v="26"/>
    <d v="2016-06-18T00:00:00"/>
    <s v="First Class"/>
    <s v="TB-21055"/>
    <x v="26"/>
    <x v="0"/>
    <s v="United States"/>
    <s v="Troy"/>
    <s v="New York"/>
    <n v="12180"/>
    <x v="3"/>
    <s v="OFF-ST-10000604"/>
    <x v="1"/>
    <s v="Storage"/>
    <s v="Home/Office Personal File Carts"/>
    <x v="55"/>
    <n v="6"/>
    <n v="0"/>
    <x v="55"/>
    <n v="1"/>
    <n v="0.25"/>
    <s v="Profit"/>
    <s v="Low Profit"/>
    <s v="No Discount"/>
  </r>
  <r>
    <n v="57"/>
    <s v="CA-2016-111682"/>
    <x v="26"/>
    <d v="2016-06-18T00:00:00"/>
    <s v="First Class"/>
    <s v="TB-21055"/>
    <x v="26"/>
    <x v="0"/>
    <s v="United States"/>
    <s v="Troy"/>
    <s v="New York"/>
    <n v="12180"/>
    <x v="3"/>
    <s v="OFF-PA-10001569"/>
    <x v="1"/>
    <s v="Paper"/>
    <s v="Xerox 232"/>
    <x v="56"/>
    <n v="5"/>
    <n v="0"/>
    <x v="56"/>
    <n v="1"/>
    <n v="0.48"/>
    <s v="Profit"/>
    <s v="Low Profit"/>
    <s v="No Discount"/>
  </r>
  <r>
    <n v="58"/>
    <s v="CA-2016-111682"/>
    <x v="26"/>
    <d v="2016-06-18T00:00:00"/>
    <s v="First Class"/>
    <s v="TB-21055"/>
    <x v="26"/>
    <x v="0"/>
    <s v="United States"/>
    <s v="Troy"/>
    <s v="New York"/>
    <n v="12180"/>
    <x v="3"/>
    <s v="FUR-CH-10003968"/>
    <x v="0"/>
    <s v="Chairs"/>
    <s v="Novimex Turbo Task Chair"/>
    <x v="57"/>
    <n v="5"/>
    <n v="0.1"/>
    <x v="57"/>
    <n v="1"/>
    <n v="2.222222222222222E-2"/>
    <s v="Profit"/>
    <s v="Low Profit"/>
    <s v="Low Discount"/>
  </r>
  <r>
    <n v="59"/>
    <s v="CA-2016-111682"/>
    <x v="26"/>
    <d v="2016-06-18T00:00:00"/>
    <s v="First Class"/>
    <s v="TB-21055"/>
    <x v="26"/>
    <x v="0"/>
    <s v="United States"/>
    <s v="Troy"/>
    <s v="New York"/>
    <n v="12180"/>
    <x v="3"/>
    <s v="OFF-PA-10000587"/>
    <x v="1"/>
    <s v="Paper"/>
    <s v="Array Parchment Paper, Assorted Colors"/>
    <x v="58"/>
    <n v="2"/>
    <n v="0"/>
    <x v="58"/>
    <n v="1"/>
    <n v="0.48"/>
    <s v="Profit"/>
    <s v="Low Profit"/>
    <s v="No Discount"/>
  </r>
  <r>
    <n v="60"/>
    <s v="CA-2016-111682"/>
    <x v="26"/>
    <d v="2016-06-18T00:00:00"/>
    <s v="First Class"/>
    <s v="TB-21055"/>
    <x v="26"/>
    <x v="0"/>
    <s v="United States"/>
    <s v="Troy"/>
    <s v="New York"/>
    <n v="12180"/>
    <x v="3"/>
    <s v="TEC-AC-10002167"/>
    <x v="2"/>
    <s v="Accessories"/>
    <s v="Imation 8gb Micro Traveldrive Usb 2.0 Flash Drive"/>
    <x v="59"/>
    <n v="2"/>
    <n v="0"/>
    <x v="59"/>
    <n v="1"/>
    <n v="0.11"/>
    <s v="Profit"/>
    <s v="Low Profit"/>
    <s v="No Discount"/>
  </r>
  <r>
    <n v="61"/>
    <s v="CA-2016-111682"/>
    <x v="26"/>
    <d v="2016-06-18T00:00:00"/>
    <s v="First Class"/>
    <s v="TB-21055"/>
    <x v="26"/>
    <x v="0"/>
    <s v="United States"/>
    <s v="Troy"/>
    <s v="New York"/>
    <n v="12180"/>
    <x v="3"/>
    <s v="OFF-BI-10001460"/>
    <x v="1"/>
    <s v="Binders"/>
    <s v="Plastic Binding Combs"/>
    <x v="60"/>
    <n v="4"/>
    <n v="0.2"/>
    <x v="60"/>
    <n v="1"/>
    <n v="0.33749999999999997"/>
    <s v="Profit"/>
    <s v="Low Profit"/>
    <s v="Low Discount"/>
  </r>
  <r>
    <n v="62"/>
    <s v="CA-2016-111682"/>
    <x v="26"/>
    <d v="2016-06-18T00:00:00"/>
    <s v="First Class"/>
    <s v="TB-21055"/>
    <x v="26"/>
    <x v="0"/>
    <s v="United States"/>
    <s v="Troy"/>
    <s v="New York"/>
    <n v="12180"/>
    <x v="3"/>
    <s v="OFF-AR-10001868"/>
    <x v="1"/>
    <s v="Art"/>
    <s v="Prang Dustless Chalk Sticks"/>
    <x v="61"/>
    <n v="1"/>
    <n v="0"/>
    <x v="61"/>
    <n v="1"/>
    <n v="0.5"/>
    <s v="Profit"/>
    <s v="Low Profit"/>
    <s v="No Discount"/>
  </r>
  <r>
    <n v="63"/>
    <s v="CA-2015-135545"/>
    <x v="27"/>
    <d v="2015-11-30T00:00:00"/>
    <s v="Standard Class"/>
    <s v="KM-16720"/>
    <x v="27"/>
    <x v="0"/>
    <s v="United States"/>
    <s v="Los Angeles"/>
    <s v="California"/>
    <n v="90004"/>
    <x v="1"/>
    <s v="TEC-AC-10004633"/>
    <x v="2"/>
    <s v="Accessories"/>
    <s v="Verbatim 25 GB 6x Blu-ray Single Layer Recordable Disc, 3/Pack"/>
    <x v="62"/>
    <n v="2"/>
    <n v="0"/>
    <x v="62"/>
    <n v="6"/>
    <n v="0.44"/>
    <s v="Profit"/>
    <s v="Low Profit"/>
    <s v="No Discount"/>
  </r>
  <r>
    <n v="64"/>
    <s v="CA-2015-135545"/>
    <x v="27"/>
    <d v="2015-11-30T00:00:00"/>
    <s v="Standard Class"/>
    <s v="KM-16720"/>
    <x v="27"/>
    <x v="0"/>
    <s v="United States"/>
    <s v="Los Angeles"/>
    <s v="California"/>
    <n v="90004"/>
    <x v="1"/>
    <s v="OFF-BI-10001078"/>
    <x v="1"/>
    <s v="Binders"/>
    <s v="Acco PRESSTEX Data Binder with Storage Hooks, Dark Blue, 14 7/8&quot; X 11&quot;"/>
    <x v="63"/>
    <n v="6"/>
    <n v="0.2"/>
    <x v="63"/>
    <n v="6"/>
    <n v="0.36249999999999999"/>
    <s v="Profit"/>
    <s v="Low Profit"/>
    <s v="Low Discount"/>
  </r>
  <r>
    <n v="65"/>
    <s v="CA-2015-135545"/>
    <x v="27"/>
    <d v="2015-11-30T00:00:00"/>
    <s v="Standard Class"/>
    <s v="KM-16720"/>
    <x v="27"/>
    <x v="0"/>
    <s v="United States"/>
    <s v="Los Angeles"/>
    <s v="California"/>
    <n v="90004"/>
    <x v="1"/>
    <s v="OFF-PA-10003892"/>
    <x v="1"/>
    <s v="Paper"/>
    <s v="Xerox 1943"/>
    <x v="64"/>
    <n v="3"/>
    <n v="0"/>
    <x v="64"/>
    <n v="6"/>
    <n v="0.47000000000000003"/>
    <s v="Profit"/>
    <s v="Low Profit"/>
    <s v="No Discount"/>
  </r>
  <r>
    <n v="66"/>
    <s v="CA-2015-135545"/>
    <x v="27"/>
    <d v="2015-11-30T00:00:00"/>
    <s v="Standard Class"/>
    <s v="KM-16720"/>
    <x v="27"/>
    <x v="0"/>
    <s v="United States"/>
    <s v="Los Angeles"/>
    <s v="California"/>
    <n v="90004"/>
    <x v="1"/>
    <s v="FUR-FU-10000397"/>
    <x v="0"/>
    <s v="Furnishings"/>
    <s v="Luxo Economy Swing Arm Lamp"/>
    <x v="65"/>
    <n v="4"/>
    <n v="0"/>
    <x v="65"/>
    <n v="6"/>
    <n v="0.27999999999999997"/>
    <s v="Profit"/>
    <s v="Low Profit"/>
    <s v="No Discount"/>
  </r>
  <r>
    <n v="67"/>
    <s v="US-2015-164175"/>
    <x v="28"/>
    <d v="2015-05-05T00:00:00"/>
    <s v="Standard Class"/>
    <s v="PS-18970"/>
    <x v="28"/>
    <x v="2"/>
    <s v="United States"/>
    <s v="Chicago"/>
    <s v="Illinois"/>
    <n v="60610"/>
    <x v="2"/>
    <s v="FUR-CH-10001146"/>
    <x v="0"/>
    <s v="Chairs"/>
    <s v="Global Value Mid-Back Manager's Chair, Gray"/>
    <x v="66"/>
    <n v="5"/>
    <n v="0.3"/>
    <x v="66"/>
    <n v="5"/>
    <n v="-7.1428571428571425E-2"/>
    <s v="Loss"/>
    <s v="Low Profit"/>
    <s v="High Discount"/>
  </r>
  <r>
    <n v="68"/>
    <s v="CA-2014-106376"/>
    <x v="29"/>
    <d v="2014-12-10T00:00:00"/>
    <s v="Standard Class"/>
    <s v="BS-11590"/>
    <x v="29"/>
    <x v="1"/>
    <s v="United States"/>
    <s v="Gilbert"/>
    <s v="Arizona"/>
    <n v="85234"/>
    <x v="1"/>
    <s v="OFF-AR-10002671"/>
    <x v="1"/>
    <s v="Art"/>
    <s v="Hunt BOSTON Model 1606 High-Volume Electric Pencil Sharpener, Beige"/>
    <x v="67"/>
    <n v="8"/>
    <n v="0.2"/>
    <x v="67"/>
    <n v="5"/>
    <n v="0.10000000000000002"/>
    <s v="Profit"/>
    <s v="High Profit"/>
    <s v="Low Discount"/>
  </r>
  <r>
    <n v="69"/>
    <s v="CA-2014-106376"/>
    <x v="29"/>
    <d v="2014-12-10T00:00:00"/>
    <s v="Standard Class"/>
    <s v="BS-11590"/>
    <x v="29"/>
    <x v="1"/>
    <s v="United States"/>
    <s v="Gilbert"/>
    <s v="Arizona"/>
    <n v="85234"/>
    <x v="1"/>
    <s v="TEC-PH-10002726"/>
    <x v="2"/>
    <s v="Phones"/>
    <s v="netTALK DUO VoIP Telephone Service"/>
    <x v="68"/>
    <n v="4"/>
    <n v="0.2"/>
    <x v="68"/>
    <n v="5"/>
    <n v="0.375"/>
    <s v="Profit"/>
    <s v="Low Profit"/>
    <s v="Low Discount"/>
  </r>
  <r>
    <n v="70"/>
    <s v="CA-2016-119823"/>
    <x v="30"/>
    <d v="2016-06-06T00:00:00"/>
    <s v="First Class"/>
    <s v="KD-16270"/>
    <x v="30"/>
    <x v="0"/>
    <s v="United States"/>
    <s v="Springfield"/>
    <s v="Virginia"/>
    <n v="22153"/>
    <x v="0"/>
    <s v="OFF-PA-10000482"/>
    <x v="1"/>
    <s v="Paper"/>
    <s v="Snap-A-Way Black Print Carbonless Ruled Speed Letter, Triplicate"/>
    <x v="69"/>
    <n v="2"/>
    <n v="0"/>
    <x v="69"/>
    <n v="2"/>
    <n v="0.47000000000000008"/>
    <s v="Profit"/>
    <s v="Low Profit"/>
    <s v="No Discount"/>
  </r>
  <r>
    <n v="71"/>
    <s v="CA-2016-106075"/>
    <x v="31"/>
    <d v="2016-09-23T00:00:00"/>
    <s v="Standard Class"/>
    <s v="HM-14980"/>
    <x v="31"/>
    <x v="0"/>
    <s v="United States"/>
    <s v="New York City"/>
    <s v="New York"/>
    <n v="10009"/>
    <x v="3"/>
    <s v="OFF-BI-10004654"/>
    <x v="1"/>
    <s v="Binders"/>
    <s v="Avery Binding System Hidden Tab Executive Style Index Sets"/>
    <x v="70"/>
    <n v="1"/>
    <n v="0.2"/>
    <x v="70"/>
    <n v="5"/>
    <n v="0.37500000000000006"/>
    <s v="Profit"/>
    <s v="Low Profit"/>
    <s v="Low Discount"/>
  </r>
  <r>
    <n v="72"/>
    <s v="CA-2017-114440"/>
    <x v="32"/>
    <d v="2017-09-17T00:00:00"/>
    <s v="Second Class"/>
    <s v="TB-21520"/>
    <x v="14"/>
    <x v="0"/>
    <s v="United States"/>
    <s v="Jackson"/>
    <s v="Michigan"/>
    <n v="49201"/>
    <x v="2"/>
    <s v="OFF-PA-10004675"/>
    <x v="1"/>
    <s v="Paper"/>
    <s v="Telephone Message Books with Fax/Mobile Section, 5 1/2&quot; x 3 3/16&quot;"/>
    <x v="71"/>
    <n v="3"/>
    <n v="0"/>
    <x v="71"/>
    <n v="3"/>
    <n v="0.45999999999999996"/>
    <s v="Profit"/>
    <s v="Low Profit"/>
    <s v="No Discount"/>
  </r>
  <r>
    <n v="73"/>
    <s v="US-2015-134026"/>
    <x v="33"/>
    <d v="2015-05-02T00:00:00"/>
    <s v="Standard Class"/>
    <s v="JE-15745"/>
    <x v="32"/>
    <x v="0"/>
    <s v="United States"/>
    <s v="Memphis"/>
    <s v="Tennessee"/>
    <n v="38109"/>
    <x v="0"/>
    <s v="FUR-CH-10000513"/>
    <x v="0"/>
    <s v="Chairs"/>
    <s v="High-Back Leather Manager's Chair"/>
    <x v="72"/>
    <n v="8"/>
    <n v="0.2"/>
    <x v="72"/>
    <n v="6"/>
    <n v="-0.13749999999999998"/>
    <s v="Loss"/>
    <s v="Low Profit"/>
    <s v="Low Discount"/>
  </r>
  <r>
    <n v="74"/>
    <s v="US-2015-134026"/>
    <x v="33"/>
    <d v="2015-05-02T00:00:00"/>
    <s v="Standard Class"/>
    <s v="JE-15745"/>
    <x v="32"/>
    <x v="0"/>
    <s v="United States"/>
    <s v="Memphis"/>
    <s v="Tennessee"/>
    <n v="38109"/>
    <x v="0"/>
    <s v="FUR-FU-10003708"/>
    <x v="0"/>
    <s v="Furnishings"/>
    <s v="Tenex Traditional Chairmats for Medium Pile Carpet, Standard Lip, 36&quot; x 48&quot;"/>
    <x v="73"/>
    <n v="2"/>
    <n v="0.2"/>
    <x v="73"/>
    <n v="6"/>
    <n v="1.2500000000000001E-2"/>
    <s v="Profit"/>
    <s v="Low Profit"/>
    <s v="Low Discount"/>
  </r>
  <r>
    <n v="75"/>
    <s v="US-2015-134026"/>
    <x v="33"/>
    <d v="2015-05-02T00:00:00"/>
    <s v="Standard Class"/>
    <s v="JE-15745"/>
    <x v="32"/>
    <x v="0"/>
    <s v="United States"/>
    <s v="Memphis"/>
    <s v="Tennessee"/>
    <n v="38109"/>
    <x v="0"/>
    <s v="OFF-ST-10004123"/>
    <x v="1"/>
    <s v="Storage"/>
    <s v="Safco Industrial Wire Shelving System"/>
    <x v="74"/>
    <n v="1"/>
    <n v="0.2"/>
    <x v="74"/>
    <n v="6"/>
    <n v="-0.25"/>
    <s v="Loss"/>
    <s v="Low Profit"/>
    <s v="Low Discount"/>
  </r>
  <r>
    <n v="76"/>
    <s v="US-2017-118038"/>
    <x v="34"/>
    <d v="2017-12-11T00:00:00"/>
    <s v="First Class"/>
    <s v="KB-16600"/>
    <x v="33"/>
    <x v="1"/>
    <s v="United States"/>
    <s v="Houston"/>
    <s v="Texas"/>
    <n v="77041"/>
    <x v="2"/>
    <s v="OFF-BI-10004182"/>
    <x v="1"/>
    <s v="Binders"/>
    <s v="Economy Binders"/>
    <x v="75"/>
    <n v="3"/>
    <n v="0.8"/>
    <x v="75"/>
    <n v="2"/>
    <n v="-1.5499999999999998"/>
    <s v="Loss"/>
    <s v="Low Profit"/>
    <s v="High Discount"/>
  </r>
  <r>
    <n v="77"/>
    <s v="US-2017-118038"/>
    <x v="34"/>
    <d v="2017-12-11T00:00:00"/>
    <s v="First Class"/>
    <s v="KB-16600"/>
    <x v="33"/>
    <x v="1"/>
    <s v="United States"/>
    <s v="Houston"/>
    <s v="Texas"/>
    <n v="77041"/>
    <x v="2"/>
    <s v="FUR-FU-10000260"/>
    <x v="0"/>
    <s v="Furnishings"/>
    <s v="6&quot; Cubicle Wall Clock, Black"/>
    <x v="76"/>
    <n v="3"/>
    <n v="0.6"/>
    <x v="76"/>
    <n v="2"/>
    <n v="-0.6"/>
    <s v="Loss"/>
    <s v="Low Profit"/>
    <s v="High Discount"/>
  </r>
  <r>
    <n v="78"/>
    <s v="US-2017-118038"/>
    <x v="34"/>
    <d v="2017-12-11T00:00:00"/>
    <s v="First Class"/>
    <s v="KB-16600"/>
    <x v="33"/>
    <x v="1"/>
    <s v="United States"/>
    <s v="Houston"/>
    <s v="Texas"/>
    <n v="77041"/>
    <x v="2"/>
    <s v="OFF-ST-10000615"/>
    <x v="1"/>
    <s v="Storage"/>
    <s v="SimpliFile Personal File, Black Granite, 15w x 6-15/16d x 11-1/4h"/>
    <x v="77"/>
    <n v="3"/>
    <n v="0.2"/>
    <x v="77"/>
    <n v="2"/>
    <n v="0.10000000000000002"/>
    <s v="Profit"/>
    <s v="Low Profit"/>
    <s v="Low Discount"/>
  </r>
  <r>
    <n v="79"/>
    <s v="US-2014-147606"/>
    <x v="35"/>
    <d v="2014-12-01T00:00:00"/>
    <s v="Second Class"/>
    <s v="JE-15745"/>
    <x v="32"/>
    <x v="0"/>
    <s v="United States"/>
    <s v="Houston"/>
    <s v="Texas"/>
    <n v="77070"/>
    <x v="2"/>
    <s v="FUR-FU-10003194"/>
    <x v="0"/>
    <s v="Furnishings"/>
    <s v="Eldon Expressions Desk Accessory, Wood Pencil Holder, Oak"/>
    <x v="78"/>
    <n v="5"/>
    <n v="0.6"/>
    <x v="78"/>
    <n v="5"/>
    <n v="-0.75"/>
    <s v="Loss"/>
    <s v="Low Profit"/>
    <s v="High Discount"/>
  </r>
  <r>
    <n v="80"/>
    <s v="CA-2016-127208"/>
    <x v="1"/>
    <d v="2016-06-15T00:00:00"/>
    <s v="First Class"/>
    <s v="SC-20770"/>
    <x v="34"/>
    <x v="1"/>
    <s v="United States"/>
    <s v="Decatur"/>
    <s v="Alabama"/>
    <n v="35601"/>
    <x v="0"/>
    <s v="OFF-AP-10002118"/>
    <x v="1"/>
    <s v="Appliances"/>
    <s v="1.7 Cubic Foot Compact &quot;Cube&quot; Office Refrigerators"/>
    <x v="79"/>
    <n v="1"/>
    <n v="0"/>
    <x v="79"/>
    <n v="3"/>
    <n v="0.27"/>
    <s v="Profit"/>
    <s v="Low Profit"/>
    <s v="No Discount"/>
  </r>
  <r>
    <n v="81"/>
    <s v="CA-2016-127208"/>
    <x v="1"/>
    <d v="2016-06-15T00:00:00"/>
    <s v="First Class"/>
    <s v="SC-20770"/>
    <x v="34"/>
    <x v="1"/>
    <s v="United States"/>
    <s v="Decatur"/>
    <s v="Alabama"/>
    <n v="35601"/>
    <x v="0"/>
    <s v="OFF-BI-10002309"/>
    <x v="1"/>
    <s v="Binders"/>
    <s v="Avery Heavy-Duty EZD  Binder With Locking Rings"/>
    <x v="80"/>
    <n v="3"/>
    <n v="0"/>
    <x v="80"/>
    <n v="3"/>
    <n v="0.48000000000000004"/>
    <s v="Profit"/>
    <s v="Low Profit"/>
    <s v="No Discount"/>
  </r>
  <r>
    <n v="82"/>
    <s v="CA-2014-139451"/>
    <x v="36"/>
    <d v="2014-10-16T00:00:00"/>
    <s v="Standard Class"/>
    <s v="DN-13690"/>
    <x v="35"/>
    <x v="0"/>
    <s v="United States"/>
    <s v="San Francisco"/>
    <s v="California"/>
    <n v="94122"/>
    <x v="1"/>
    <s v="OFF-AR-10002053"/>
    <x v="1"/>
    <s v="Art"/>
    <s v="Premium Writing Pencils, Soft, #2 by Central Association for the Blind"/>
    <x v="81"/>
    <n v="5"/>
    <n v="0"/>
    <x v="81"/>
    <n v="4"/>
    <n v="0.27999999999999997"/>
    <s v="Profit"/>
    <s v="Low Profit"/>
    <s v="No Discount"/>
  </r>
  <r>
    <n v="83"/>
    <s v="CA-2014-139451"/>
    <x v="36"/>
    <d v="2014-10-16T00:00:00"/>
    <s v="Standard Class"/>
    <s v="DN-13690"/>
    <x v="35"/>
    <x v="0"/>
    <s v="United States"/>
    <s v="San Francisco"/>
    <s v="California"/>
    <n v="94122"/>
    <x v="1"/>
    <s v="OFF-ST-10002370"/>
    <x v="1"/>
    <s v="Storage"/>
    <s v="Sortfiler Multipurpose Personal File Organizer, Black"/>
    <x v="82"/>
    <n v="1"/>
    <n v="0"/>
    <x v="82"/>
    <n v="4"/>
    <n v="0.28999999999999998"/>
    <s v="Profit"/>
    <s v="Low Profit"/>
    <s v="No Discount"/>
  </r>
  <r>
    <n v="84"/>
    <s v="CA-2015-149734"/>
    <x v="37"/>
    <d v="2015-09-08T00:00:00"/>
    <s v="Standard Class"/>
    <s v="JC-16105"/>
    <x v="36"/>
    <x v="1"/>
    <s v="United States"/>
    <s v="Durham"/>
    <s v="North Carolina"/>
    <n v="27707"/>
    <x v="0"/>
    <s v="OFF-EN-10000927"/>
    <x v="1"/>
    <s v="Envelopes"/>
    <s v="Jet-Pak Recycled Peel 'N' Seal Padded Mailers"/>
    <x v="83"/>
    <n v="7"/>
    <n v="0.2"/>
    <x v="83"/>
    <n v="5"/>
    <n v="0.3125"/>
    <s v="Profit"/>
    <s v="Low Profit"/>
    <s v="Low Discount"/>
  </r>
  <r>
    <n v="85"/>
    <s v="US-2017-119662"/>
    <x v="38"/>
    <d v="2017-11-16T00:00:00"/>
    <s v="First Class"/>
    <s v="CS-12400"/>
    <x v="37"/>
    <x v="2"/>
    <s v="United States"/>
    <s v="Chicago"/>
    <s v="Illinois"/>
    <n v="60623"/>
    <x v="2"/>
    <s v="OFF-ST-10003656"/>
    <x v="1"/>
    <s v="Storage"/>
    <s v="Safco Industrial Wire Shelving"/>
    <x v="84"/>
    <n v="3"/>
    <n v="0.2"/>
    <x v="84"/>
    <n v="3"/>
    <n v="-0.21249999999999999"/>
    <s v="Loss"/>
    <s v="Low Profit"/>
    <s v="Low Discount"/>
  </r>
  <r>
    <n v="86"/>
    <s v="CA-2017-140088"/>
    <x v="39"/>
    <d v="2017-05-30T00:00:00"/>
    <s v="Second Class"/>
    <s v="PO-18865"/>
    <x v="22"/>
    <x v="0"/>
    <s v="United States"/>
    <s v="Columbia"/>
    <s v="South Carolina"/>
    <n v="29203"/>
    <x v="0"/>
    <s v="FUR-CH-10000863"/>
    <x v="0"/>
    <s v="Chairs"/>
    <s v="Novimex Swivel Fabric Task Chair"/>
    <x v="85"/>
    <n v="2"/>
    <n v="0"/>
    <x v="85"/>
    <n v="2"/>
    <n v="0.11000000000000001"/>
    <s v="Profit"/>
    <s v="Low Profit"/>
    <s v="No Discount"/>
  </r>
  <r>
    <n v="87"/>
    <s v="CA-2017-155558"/>
    <x v="40"/>
    <d v="2017-11-02T00:00:00"/>
    <s v="Standard Class"/>
    <s v="PG-18895"/>
    <x v="38"/>
    <x v="0"/>
    <s v="United States"/>
    <s v="Rochester"/>
    <s v="Minnesota"/>
    <n v="55901"/>
    <x v="2"/>
    <s v="TEC-AC-10001998"/>
    <x v="2"/>
    <s v="Accessories"/>
    <s v="Logitech LS21 Speaker System - PC Multimedia - 2.1-CH - Wired"/>
    <x v="86"/>
    <n v="1"/>
    <n v="0"/>
    <x v="86"/>
    <n v="7"/>
    <n v="0.34"/>
    <s v="Profit"/>
    <s v="Low Profit"/>
    <s v="No Discount"/>
  </r>
  <r>
    <n v="88"/>
    <s v="CA-2017-155558"/>
    <x v="40"/>
    <d v="2017-11-02T00:00:00"/>
    <s v="Standard Class"/>
    <s v="PG-18895"/>
    <x v="38"/>
    <x v="0"/>
    <s v="United States"/>
    <s v="Rochester"/>
    <s v="Minnesota"/>
    <n v="55901"/>
    <x v="2"/>
    <s v="OFF-LA-10000134"/>
    <x v="1"/>
    <s v="Labels"/>
    <s v="Avery 511"/>
    <x v="51"/>
    <n v="2"/>
    <n v="0"/>
    <x v="51"/>
    <n v="7"/>
    <n v="0.48"/>
    <s v="Profit"/>
    <s v="Low Profit"/>
    <s v="No Discount"/>
  </r>
  <r>
    <n v="89"/>
    <s v="CA-2016-159695"/>
    <x v="41"/>
    <d v="2016-04-10T00:00:00"/>
    <s v="Second Class"/>
    <s v="GM-14455"/>
    <x v="39"/>
    <x v="2"/>
    <s v="United States"/>
    <s v="Houston"/>
    <s v="Texas"/>
    <n v="77095"/>
    <x v="2"/>
    <s v="OFF-ST-10003442"/>
    <x v="1"/>
    <s v="Storage"/>
    <s v="Eldon Portable Mobile Manager"/>
    <x v="87"/>
    <n v="7"/>
    <n v="0.2"/>
    <x v="87"/>
    <n v="5"/>
    <n v="8.7500000000000008E-2"/>
    <s v="Profit"/>
    <s v="Low Profit"/>
    <s v="Low Discount"/>
  </r>
  <r>
    <n v="90"/>
    <s v="CA-2016-109806"/>
    <x v="42"/>
    <d v="2016-09-22T00:00:00"/>
    <s v="Standard Class"/>
    <s v="JS-15685"/>
    <x v="40"/>
    <x v="1"/>
    <s v="United States"/>
    <s v="Los Angeles"/>
    <s v="California"/>
    <n v="90036"/>
    <x v="1"/>
    <s v="OFF-AR-10004930"/>
    <x v="1"/>
    <s v="Art"/>
    <s v="Turquoise Lead Holder with Pocket Clip"/>
    <x v="88"/>
    <n v="3"/>
    <n v="0"/>
    <x v="88"/>
    <n v="5"/>
    <n v="0.32999999999999996"/>
    <s v="Profit"/>
    <s v="Low Profit"/>
    <s v="No Discount"/>
  </r>
  <r>
    <n v="91"/>
    <s v="CA-2016-109806"/>
    <x v="42"/>
    <d v="2016-09-22T00:00:00"/>
    <s v="Standard Class"/>
    <s v="JS-15685"/>
    <x v="40"/>
    <x v="1"/>
    <s v="United States"/>
    <s v="Los Angeles"/>
    <s v="California"/>
    <n v="90036"/>
    <x v="1"/>
    <s v="TEC-PH-10004093"/>
    <x v="2"/>
    <s v="Phones"/>
    <s v="Panasonic Kx-TS550"/>
    <x v="89"/>
    <n v="2"/>
    <n v="0.2"/>
    <x v="89"/>
    <n v="5"/>
    <n v="0.11249999999999999"/>
    <s v="Profit"/>
    <s v="Low Profit"/>
    <s v="Low Discount"/>
  </r>
  <r>
    <n v="92"/>
    <s v="CA-2016-109806"/>
    <x v="42"/>
    <d v="2016-09-22T00:00:00"/>
    <s v="Standard Class"/>
    <s v="JS-15685"/>
    <x v="40"/>
    <x v="1"/>
    <s v="United States"/>
    <s v="Los Angeles"/>
    <s v="California"/>
    <n v="90036"/>
    <x v="1"/>
    <s v="OFF-PA-10000304"/>
    <x v="1"/>
    <s v="Paper"/>
    <s v="Xerox 1995"/>
    <x v="90"/>
    <n v="1"/>
    <n v="0"/>
    <x v="90"/>
    <n v="5"/>
    <n v="0.47999999999999993"/>
    <s v="Profit"/>
    <s v="Low Profit"/>
    <s v="No Discount"/>
  </r>
  <r>
    <n v="93"/>
    <s v="CA-2015-149587"/>
    <x v="43"/>
    <d v="2015-02-05T00:00:00"/>
    <s v="Second Class"/>
    <s v="KB-16315"/>
    <x v="41"/>
    <x v="0"/>
    <s v="United States"/>
    <s v="Minneapolis"/>
    <s v="Minnesota"/>
    <n v="55407"/>
    <x v="2"/>
    <s v="OFF-PA-10003177"/>
    <x v="1"/>
    <s v="Paper"/>
    <s v="Xerox 1999"/>
    <x v="91"/>
    <n v="2"/>
    <n v="0"/>
    <x v="91"/>
    <n v="5"/>
    <n v="0.47999999999999993"/>
    <s v="Profit"/>
    <s v="Low Profit"/>
    <s v="No Discount"/>
  </r>
  <r>
    <n v="94"/>
    <s v="CA-2015-149587"/>
    <x v="43"/>
    <d v="2015-02-05T00:00:00"/>
    <s v="Second Class"/>
    <s v="KB-16315"/>
    <x v="41"/>
    <x v="0"/>
    <s v="United States"/>
    <s v="Minneapolis"/>
    <s v="Minnesota"/>
    <n v="55407"/>
    <x v="2"/>
    <s v="FUR-FU-10003799"/>
    <x v="0"/>
    <s v="Furnishings"/>
    <s v="Seth Thomas 13 1/2&quot; Wall Clock"/>
    <x v="92"/>
    <n v="3"/>
    <n v="0"/>
    <x v="92"/>
    <n v="5"/>
    <n v="0.30999999999999994"/>
    <s v="Profit"/>
    <s v="Low Profit"/>
    <s v="No Discount"/>
  </r>
  <r>
    <n v="95"/>
    <s v="CA-2015-149587"/>
    <x v="43"/>
    <d v="2015-02-05T00:00:00"/>
    <s v="Second Class"/>
    <s v="KB-16315"/>
    <x v="41"/>
    <x v="0"/>
    <s v="United States"/>
    <s v="Minneapolis"/>
    <s v="Minnesota"/>
    <n v="55407"/>
    <x v="2"/>
    <s v="OFF-BI-10002852"/>
    <x v="1"/>
    <s v="Binders"/>
    <s v="Ibico Standard Transparent Covers"/>
    <x v="93"/>
    <n v="2"/>
    <n v="0"/>
    <x v="93"/>
    <n v="5"/>
    <n v="0.49000000000000005"/>
    <s v="Profit"/>
    <s v="Low Profit"/>
    <s v="No Discount"/>
  </r>
  <r>
    <n v="96"/>
    <s v="US-2017-109484"/>
    <x v="44"/>
    <d v="2017-11-12T00:00:00"/>
    <s v="Standard Class"/>
    <s v="RB-19705"/>
    <x v="42"/>
    <x v="2"/>
    <s v="United States"/>
    <s v="Portland"/>
    <s v="Oregon"/>
    <n v="97206"/>
    <x v="1"/>
    <s v="OFF-BI-10004738"/>
    <x v="1"/>
    <s v="Binders"/>
    <s v="Flexible Leather- Look Classic Collection Ring Binder"/>
    <x v="94"/>
    <n v="1"/>
    <n v="0.7"/>
    <x v="94"/>
    <n v="6"/>
    <n v="-0.66666666666666663"/>
    <s v="Loss"/>
    <s v="Low Profit"/>
    <s v="High Discount"/>
  </r>
  <r>
    <n v="97"/>
    <s v="CA-2017-161018"/>
    <x v="45"/>
    <d v="2017-11-11T00:00:00"/>
    <s v="Second Class"/>
    <s v="PN-18775"/>
    <x v="43"/>
    <x v="2"/>
    <s v="United States"/>
    <s v="New York City"/>
    <s v="New York"/>
    <n v="10009"/>
    <x v="3"/>
    <s v="FUR-FU-10000629"/>
    <x v="0"/>
    <s v="Furnishings"/>
    <s v="9-3/4 Diameter Round Wall Clock"/>
    <x v="95"/>
    <n v="7"/>
    <n v="0"/>
    <x v="95"/>
    <n v="2"/>
    <n v="0.42"/>
    <s v="Profit"/>
    <s v="Low Profit"/>
    <s v="No Discount"/>
  </r>
  <r>
    <n v="98"/>
    <s v="CA-2017-157833"/>
    <x v="46"/>
    <d v="2017-06-20T00:00:00"/>
    <s v="First Class"/>
    <s v="KD-16345"/>
    <x v="44"/>
    <x v="0"/>
    <s v="United States"/>
    <s v="San Francisco"/>
    <s v="California"/>
    <n v="94122"/>
    <x v="1"/>
    <s v="OFF-BI-10001721"/>
    <x v="1"/>
    <s v="Binders"/>
    <s v="Trimflex Flexible Post Binders"/>
    <x v="96"/>
    <n v="3"/>
    <n v="0.2"/>
    <x v="96"/>
    <n v="3"/>
    <n v="0.35"/>
    <s v="Profit"/>
    <s v="Low Profit"/>
    <s v="Low Discount"/>
  </r>
  <r>
    <n v="99"/>
    <s v="CA-2016-149223"/>
    <x v="47"/>
    <d v="2016-09-11T00:00:00"/>
    <s v="Standard Class"/>
    <s v="ER-13855"/>
    <x v="45"/>
    <x v="1"/>
    <s v="United States"/>
    <s v="Saint Paul"/>
    <s v="Minnesota"/>
    <n v="55106"/>
    <x v="2"/>
    <s v="OFF-AP-10000358"/>
    <x v="1"/>
    <s v="Appliances"/>
    <s v="Fellowes Basic Home/Office Series Surge Protectors"/>
    <x v="42"/>
    <n v="6"/>
    <n v="0"/>
    <x v="97"/>
    <n v="5"/>
    <n v="0.29000000000000004"/>
    <s v="Profit"/>
    <s v="Low Profit"/>
    <s v="No Discount"/>
  </r>
  <r>
    <n v="100"/>
    <s v="CA-2016-158568"/>
    <x v="48"/>
    <d v="2016-09-02T00:00:00"/>
    <s v="Standard Class"/>
    <s v="RB-19465"/>
    <x v="46"/>
    <x v="2"/>
    <s v="United States"/>
    <s v="Chicago"/>
    <s v="Illinois"/>
    <n v="60610"/>
    <x v="2"/>
    <s v="OFF-PA-10003256"/>
    <x v="1"/>
    <s v="Paper"/>
    <s v="Avery Personal Creations Heavyweight Cards"/>
    <x v="97"/>
    <n v="7"/>
    <n v="0.2"/>
    <x v="98"/>
    <n v="4"/>
    <n v="0.35000000000000003"/>
    <s v="Profit"/>
    <s v="Low Profit"/>
    <s v="Low Discount"/>
  </r>
  <r>
    <n v="101"/>
    <s v="CA-2016-158568"/>
    <x v="48"/>
    <d v="2016-09-02T00:00:00"/>
    <s v="Standard Class"/>
    <s v="RB-19465"/>
    <x v="46"/>
    <x v="2"/>
    <s v="United States"/>
    <s v="Chicago"/>
    <s v="Illinois"/>
    <n v="60610"/>
    <x v="2"/>
    <s v="TEC-AC-10001767"/>
    <x v="2"/>
    <s v="Accessories"/>
    <s v="SanDisk Ultra 64 GB MicroSDHC Class 10 Memory Card"/>
    <x v="98"/>
    <n v="3"/>
    <n v="0.2"/>
    <x v="99"/>
    <n v="4"/>
    <n v="-0.1125"/>
    <s v="Loss"/>
    <s v="Low Profit"/>
    <s v="Low Discount"/>
  </r>
  <r>
    <n v="102"/>
    <s v="CA-2016-158568"/>
    <x v="48"/>
    <d v="2016-09-02T00:00:00"/>
    <s v="Standard Class"/>
    <s v="RB-19465"/>
    <x v="46"/>
    <x v="2"/>
    <s v="United States"/>
    <s v="Chicago"/>
    <s v="Illinois"/>
    <n v="60610"/>
    <x v="2"/>
    <s v="OFF-BI-10002609"/>
    <x v="1"/>
    <s v="Binders"/>
    <s v="Avery Hidden Tab Dividers for Binding Systems"/>
    <x v="99"/>
    <n v="3"/>
    <n v="0.8"/>
    <x v="100"/>
    <n v="4"/>
    <n v="-1.7"/>
    <s v="Loss"/>
    <s v="Low Profit"/>
    <s v="High Discount"/>
  </r>
  <r>
    <n v="103"/>
    <s v="CA-2016-129903"/>
    <x v="49"/>
    <d v="2016-12-04T00:00:00"/>
    <s v="Second Class"/>
    <s v="GZ-14470"/>
    <x v="47"/>
    <x v="0"/>
    <s v="United States"/>
    <s v="Rochester"/>
    <s v="Minnesota"/>
    <n v="55901"/>
    <x v="2"/>
    <s v="OFF-PA-10004040"/>
    <x v="1"/>
    <s v="Paper"/>
    <s v="Universal Premium White Copier/Laser Paper (20Lb. and 87 Bright)"/>
    <x v="100"/>
    <n v="4"/>
    <n v="0"/>
    <x v="101"/>
    <n v="3"/>
    <n v="0.49"/>
    <s v="Profit"/>
    <s v="Low Profit"/>
    <s v="No Discount"/>
  </r>
  <r>
    <n v="104"/>
    <s v="US-2015-156867"/>
    <x v="50"/>
    <d v="2015-11-17T00:00:00"/>
    <s v="Standard Class"/>
    <s v="LC-16870"/>
    <x v="48"/>
    <x v="0"/>
    <s v="United States"/>
    <s v="Aurora"/>
    <s v="Colorado"/>
    <n v="80013"/>
    <x v="1"/>
    <s v="TEC-AC-10001552"/>
    <x v="2"/>
    <s v="Accessories"/>
    <s v="Logitech K350 2.4Ghz Wireless Keyboard"/>
    <x v="101"/>
    <n v="6"/>
    <n v="0.2"/>
    <x v="102"/>
    <n v="4"/>
    <n v="-0.11250000000000002"/>
    <s v="Loss"/>
    <s v="Low Profit"/>
    <s v="Low Discount"/>
  </r>
  <r>
    <n v="105"/>
    <s v="US-2015-156867"/>
    <x v="50"/>
    <d v="2015-11-17T00:00:00"/>
    <s v="Standard Class"/>
    <s v="LC-16870"/>
    <x v="48"/>
    <x v="0"/>
    <s v="United States"/>
    <s v="Aurora"/>
    <s v="Colorado"/>
    <n v="80013"/>
    <x v="1"/>
    <s v="FUR-FU-10004006"/>
    <x v="0"/>
    <s v="Furnishings"/>
    <s v="Deflect-o DuraMat Lighweight, Studded, Beveled Mat for Low Pile Carpeting"/>
    <x v="102"/>
    <n v="3"/>
    <n v="0.2"/>
    <x v="103"/>
    <n v="4"/>
    <n v="-3.7499999999999999E-2"/>
    <s v="Loss"/>
    <s v="Low Profit"/>
    <s v="Low Discount"/>
  </r>
  <r>
    <n v="106"/>
    <s v="US-2015-156867"/>
    <x v="50"/>
    <d v="2015-11-17T00:00:00"/>
    <s v="Standard Class"/>
    <s v="LC-16870"/>
    <x v="48"/>
    <x v="0"/>
    <s v="United States"/>
    <s v="Aurora"/>
    <s v="Colorado"/>
    <n v="80013"/>
    <x v="1"/>
    <s v="OFF-BI-10002794"/>
    <x v="1"/>
    <s v="Binders"/>
    <s v="Avery Trapezoid Ring Binder, 3&quot; Capacity, Black, 1040 sheets"/>
    <x v="103"/>
    <n v="3"/>
    <n v="0.7"/>
    <x v="104"/>
    <n v="4"/>
    <n v="-0.70000000000000007"/>
    <s v="Loss"/>
    <s v="Low Profit"/>
    <s v="High Discount"/>
  </r>
  <r>
    <n v="107"/>
    <s v="CA-2017-119004"/>
    <x v="51"/>
    <d v="2017-11-28T00:00:00"/>
    <s v="Standard Class"/>
    <s v="JM-15250"/>
    <x v="49"/>
    <x v="0"/>
    <s v="United States"/>
    <s v="Charlotte"/>
    <s v="North Carolina"/>
    <n v="28205"/>
    <x v="0"/>
    <s v="TEC-AC-10003499"/>
    <x v="2"/>
    <s v="Accessories"/>
    <s v="Memorex Mini Travel Drive 8 GB USB 2.0 Flash Drive"/>
    <x v="104"/>
    <n v="8"/>
    <n v="0.2"/>
    <x v="105"/>
    <n v="5"/>
    <n v="0.23750000000000004"/>
    <s v="Profit"/>
    <s v="Low Profit"/>
    <s v="Low Discount"/>
  </r>
  <r>
    <n v="108"/>
    <s v="CA-2017-119004"/>
    <x v="51"/>
    <d v="2017-11-28T00:00:00"/>
    <s v="Standard Class"/>
    <s v="JM-15250"/>
    <x v="49"/>
    <x v="0"/>
    <s v="United States"/>
    <s v="Charlotte"/>
    <s v="North Carolina"/>
    <n v="28205"/>
    <x v="0"/>
    <s v="TEC-PH-10002844"/>
    <x v="2"/>
    <s v="Phones"/>
    <s v="Speck Products Candyshell Flip Case"/>
    <x v="105"/>
    <n v="1"/>
    <n v="0.2"/>
    <x v="106"/>
    <n v="5"/>
    <n v="7.4999999999999997E-2"/>
    <s v="Profit"/>
    <s v="Low Profit"/>
    <s v="Low Discount"/>
  </r>
  <r>
    <n v="109"/>
    <s v="CA-2017-119004"/>
    <x v="51"/>
    <d v="2017-11-28T00:00:00"/>
    <s v="Standard Class"/>
    <s v="JM-15250"/>
    <x v="49"/>
    <x v="0"/>
    <s v="United States"/>
    <s v="Charlotte"/>
    <s v="North Carolina"/>
    <n v="28205"/>
    <x v="0"/>
    <s v="OFF-AR-10000390"/>
    <x v="1"/>
    <s v="Art"/>
    <s v="Newell Chalk Holder"/>
    <x v="106"/>
    <n v="1"/>
    <n v="0.2"/>
    <x v="107"/>
    <n v="5"/>
    <n v="0.32500000000000007"/>
    <s v="Profit"/>
    <s v="Low Profit"/>
    <s v="Low Discount"/>
  </r>
  <r>
    <n v="110"/>
    <s v="CA-2015-129476"/>
    <x v="52"/>
    <d v="2015-10-20T00:00:00"/>
    <s v="Standard Class"/>
    <s v="PA-19060"/>
    <x v="50"/>
    <x v="2"/>
    <s v="United States"/>
    <s v="Orland Park"/>
    <s v="Illinois"/>
    <n v="60462"/>
    <x v="2"/>
    <s v="TEC-AC-10000844"/>
    <x v="2"/>
    <s v="Accessories"/>
    <s v="Logitech Gaming G510s - Keyboard"/>
    <x v="107"/>
    <n v="5"/>
    <n v="0.2"/>
    <x v="108"/>
    <n v="5"/>
    <n v="0.20000000000000004"/>
    <s v="Profit"/>
    <s v="Low Profit"/>
    <s v="Low Discount"/>
  </r>
  <r>
    <n v="111"/>
    <s v="CA-2017-146780"/>
    <x v="53"/>
    <d v="2017-12-30T00:00:00"/>
    <s v="Standard Class"/>
    <s v="CV-12805"/>
    <x v="51"/>
    <x v="1"/>
    <s v="United States"/>
    <s v="New York City"/>
    <s v="New York"/>
    <n v="10035"/>
    <x v="3"/>
    <s v="FUR-FU-10001934"/>
    <x v="0"/>
    <s v="Furnishings"/>
    <s v="Magnifier Swing Arm Lamp"/>
    <x v="108"/>
    <n v="2"/>
    <n v="0"/>
    <x v="109"/>
    <n v="5"/>
    <n v="0.25999999999999995"/>
    <s v="Profit"/>
    <s v="Low Profit"/>
    <s v="No Discount"/>
  </r>
  <r>
    <n v="112"/>
    <s v="CA-2016-128867"/>
    <x v="54"/>
    <d v="2016-11-10T00:00:00"/>
    <s v="Standard Class"/>
    <s v="CL-12565"/>
    <x v="52"/>
    <x v="0"/>
    <s v="United States"/>
    <s v="Urbandale"/>
    <s v="Iowa"/>
    <n v="50322"/>
    <x v="2"/>
    <s v="OFF-AR-10000380"/>
    <x v="1"/>
    <s v="Art"/>
    <s v="Hunt PowerHouse Electric Pencil Sharpener, Blue"/>
    <x v="109"/>
    <n v="2"/>
    <n v="0"/>
    <x v="110"/>
    <n v="7"/>
    <n v="0.30000000000000004"/>
    <s v="Profit"/>
    <s v="Low Profit"/>
    <s v="No Discount"/>
  </r>
  <r>
    <n v="113"/>
    <s v="CA-2016-128867"/>
    <x v="54"/>
    <d v="2016-11-10T00:00:00"/>
    <s v="Standard Class"/>
    <s v="CL-12565"/>
    <x v="52"/>
    <x v="0"/>
    <s v="United States"/>
    <s v="Urbandale"/>
    <s v="Iowa"/>
    <n v="50322"/>
    <x v="2"/>
    <s v="OFF-BI-10003981"/>
    <x v="1"/>
    <s v="Binders"/>
    <s v="Avery Durable Plastic 1&quot; Binders"/>
    <x v="77"/>
    <n v="6"/>
    <n v="0"/>
    <x v="111"/>
    <n v="7"/>
    <n v="0.49000000000000005"/>
    <s v="Profit"/>
    <s v="Low Profit"/>
    <s v="No Discount"/>
  </r>
  <r>
    <n v="114"/>
    <s v="CA-2014-115259"/>
    <x v="55"/>
    <d v="2014-08-27T00:00:00"/>
    <s v="Second Class"/>
    <s v="RC-19960"/>
    <x v="53"/>
    <x v="0"/>
    <s v="United States"/>
    <s v="Columbus"/>
    <s v="Ohio"/>
    <n v="43229"/>
    <x v="3"/>
    <s v="OFF-FA-10000621"/>
    <x v="1"/>
    <s v="Fasteners"/>
    <s v="OIC Colored Binder Clips, Assorted Sizes"/>
    <x v="110"/>
    <n v="14"/>
    <n v="0.2"/>
    <x v="112"/>
    <n v="2"/>
    <n v="0.36250000000000004"/>
    <s v="Profit"/>
    <s v="Low Profit"/>
    <s v="Low Discount"/>
  </r>
  <r>
    <n v="115"/>
    <s v="CA-2014-115259"/>
    <x v="55"/>
    <d v="2014-08-27T00:00:00"/>
    <s v="Second Class"/>
    <s v="RC-19960"/>
    <x v="53"/>
    <x v="0"/>
    <s v="United States"/>
    <s v="Columbus"/>
    <s v="Ohio"/>
    <n v="43229"/>
    <x v="3"/>
    <s v="OFF-EN-10002600"/>
    <x v="1"/>
    <s v="Envelopes"/>
    <s v="Redi-Strip #10 Envelopes, 4 1/8 x 9 1/2"/>
    <x v="111"/>
    <n v="2"/>
    <n v="0.2"/>
    <x v="113"/>
    <n v="2"/>
    <n v="0.35"/>
    <s v="Profit"/>
    <s v="Low Profit"/>
    <s v="Low Discount"/>
  </r>
  <r>
    <n v="116"/>
    <s v="CA-2014-115259"/>
    <x v="55"/>
    <d v="2014-08-27T00:00:00"/>
    <s v="Second Class"/>
    <s v="RC-19960"/>
    <x v="53"/>
    <x v="0"/>
    <s v="United States"/>
    <s v="Columbus"/>
    <s v="Ohio"/>
    <n v="43229"/>
    <x v="3"/>
    <s v="OFF-PA-10004965"/>
    <x v="1"/>
    <s v="Paper"/>
    <s v="Xerox 1921"/>
    <x v="112"/>
    <n v="3"/>
    <n v="0.2"/>
    <x v="114"/>
    <n v="2"/>
    <n v="0.3125"/>
    <s v="Profit"/>
    <s v="Low Profit"/>
    <s v="Low Discount"/>
  </r>
  <r>
    <n v="117"/>
    <s v="CA-2014-115259"/>
    <x v="55"/>
    <d v="2014-08-27T00:00:00"/>
    <s v="Second Class"/>
    <s v="RC-19960"/>
    <x v="53"/>
    <x v="0"/>
    <s v="United States"/>
    <s v="Columbus"/>
    <s v="Ohio"/>
    <n v="43229"/>
    <x v="3"/>
    <s v="OFF-EN-10002504"/>
    <x v="1"/>
    <s v="Envelopes"/>
    <s v="Tyvek  Top-Opening Peel &amp; Seel Envelopes, Plain White"/>
    <x v="113"/>
    <n v="6"/>
    <n v="0.2"/>
    <x v="115"/>
    <n v="2"/>
    <n v="0.33749999999999997"/>
    <s v="Profit"/>
    <s v="Low Profit"/>
    <s v="Low Discount"/>
  </r>
  <r>
    <n v="118"/>
    <s v="CA-2015-110457"/>
    <x v="56"/>
    <d v="2015-03-06T00:00:00"/>
    <s v="Standard Class"/>
    <s v="DK-13090"/>
    <x v="54"/>
    <x v="0"/>
    <s v="United States"/>
    <s v="Seattle"/>
    <s v="Washington"/>
    <n v="98103"/>
    <x v="1"/>
    <s v="FUR-TA-10001768"/>
    <x v="0"/>
    <s v="Tables"/>
    <s v="Hon Racetrack Conference Tables"/>
    <x v="114"/>
    <n v="3"/>
    <n v="0"/>
    <x v="116"/>
    <n v="4"/>
    <n v="0.21000000000000002"/>
    <s v="Profit"/>
    <s v="High Profit"/>
    <s v="No Discount"/>
  </r>
  <r>
    <n v="119"/>
    <s v="US-2015-136476"/>
    <x v="57"/>
    <d v="2015-04-10T00:00:00"/>
    <s v="Standard Class"/>
    <s v="GG-14650"/>
    <x v="55"/>
    <x v="1"/>
    <s v="United States"/>
    <s v="Bristol"/>
    <s v="Tennessee"/>
    <n v="37620"/>
    <x v="0"/>
    <s v="OFF-BI-10003650"/>
    <x v="1"/>
    <s v="Binders"/>
    <s v="GBC DocuBind 300 Electric Binding Machine"/>
    <x v="115"/>
    <n v="1"/>
    <n v="0.7"/>
    <x v="117"/>
    <n v="5"/>
    <n v="-0.73333333333333328"/>
    <s v="Loss"/>
    <s v="Low Profit"/>
    <s v="High Discount"/>
  </r>
  <r>
    <n v="120"/>
    <s v="CA-2016-103730"/>
    <x v="1"/>
    <d v="2016-06-15T00:00:00"/>
    <s v="First Class"/>
    <s v="SC-20725"/>
    <x v="56"/>
    <x v="0"/>
    <s v="United States"/>
    <s v="Wilmington"/>
    <s v="Delaware"/>
    <n v="19805"/>
    <x v="3"/>
    <s v="FUR-FU-10002157"/>
    <x v="0"/>
    <s v="Furnishings"/>
    <s v="Artistic Insta-Plaque"/>
    <x v="116"/>
    <n v="3"/>
    <n v="0"/>
    <x v="118"/>
    <n v="3"/>
    <n v="0.39"/>
    <s v="Profit"/>
    <s v="Low Profit"/>
    <s v="No Discount"/>
  </r>
  <r>
    <n v="121"/>
    <s v="CA-2016-103730"/>
    <x v="1"/>
    <d v="2016-06-15T00:00:00"/>
    <s v="First Class"/>
    <s v="SC-20725"/>
    <x v="56"/>
    <x v="0"/>
    <s v="United States"/>
    <s v="Wilmington"/>
    <s v="Delaware"/>
    <n v="19805"/>
    <x v="3"/>
    <s v="OFF-BI-10003910"/>
    <x v="1"/>
    <s v="Binders"/>
    <s v="DXL Angle-View Binders with Locking Rings by Samsill"/>
    <x v="117"/>
    <n v="4"/>
    <n v="0"/>
    <x v="119"/>
    <n v="3"/>
    <n v="0.45"/>
    <s v="Profit"/>
    <s v="Low Profit"/>
    <s v="No Discount"/>
  </r>
  <r>
    <n v="122"/>
    <s v="CA-2016-103730"/>
    <x v="1"/>
    <d v="2016-06-15T00:00:00"/>
    <s v="First Class"/>
    <s v="SC-20725"/>
    <x v="56"/>
    <x v="0"/>
    <s v="United States"/>
    <s v="Wilmington"/>
    <s v="Delaware"/>
    <n v="19805"/>
    <x v="3"/>
    <s v="OFF-ST-10000777"/>
    <x v="1"/>
    <s v="Storage"/>
    <s v="Companion Letter/Legal File, Black"/>
    <x v="118"/>
    <n v="6"/>
    <n v="0"/>
    <x v="120"/>
    <n v="3"/>
    <n v="0.27999999999999997"/>
    <s v="Profit"/>
    <s v="Low Profit"/>
    <s v="No Discount"/>
  </r>
  <r>
    <n v="123"/>
    <s v="CA-2016-103730"/>
    <x v="1"/>
    <d v="2016-06-15T00:00:00"/>
    <s v="First Class"/>
    <s v="SC-20725"/>
    <x v="56"/>
    <x v="0"/>
    <s v="United States"/>
    <s v="Wilmington"/>
    <s v="Delaware"/>
    <n v="19805"/>
    <x v="3"/>
    <s v="OFF-EN-10002500"/>
    <x v="1"/>
    <s v="Envelopes"/>
    <s v="Globe Weis Peel &amp; Seel First Class Envelopes"/>
    <x v="119"/>
    <n v="9"/>
    <n v="0"/>
    <x v="121"/>
    <n v="3"/>
    <n v="0.45"/>
    <s v="Profit"/>
    <s v="Low Profit"/>
    <s v="No Discount"/>
  </r>
  <r>
    <n v="124"/>
    <s v="CA-2016-103730"/>
    <x v="1"/>
    <d v="2016-06-15T00:00:00"/>
    <s v="First Class"/>
    <s v="SC-20725"/>
    <x v="56"/>
    <x v="0"/>
    <s v="United States"/>
    <s v="Wilmington"/>
    <s v="Delaware"/>
    <n v="19805"/>
    <x v="3"/>
    <s v="TEC-PH-10003875"/>
    <x v="2"/>
    <s v="Phones"/>
    <s v="KLD Oscar II Style Snap-on Ultra Thin Side Flip Synthetic Leather Cover Case for HTC One HTC M7"/>
    <x v="120"/>
    <n v="7"/>
    <n v="0"/>
    <x v="122"/>
    <n v="3"/>
    <n v="0.28999999999999998"/>
    <s v="Profit"/>
    <s v="Low Profit"/>
    <s v="No Discount"/>
  </r>
  <r>
    <n v="125"/>
    <s v="US-2014-152030"/>
    <x v="58"/>
    <d v="2014-12-28T00:00:00"/>
    <s v="Second Class"/>
    <s v="AD-10180"/>
    <x v="57"/>
    <x v="2"/>
    <s v="United States"/>
    <s v="Houston"/>
    <s v="Texas"/>
    <n v="77041"/>
    <x v="2"/>
    <s v="FUR-CH-10004063"/>
    <x v="0"/>
    <s v="Chairs"/>
    <s v="Global Deluxe High-Back Manager's Chair"/>
    <x v="121"/>
    <n v="3"/>
    <n v="0.3"/>
    <x v="123"/>
    <n v="2"/>
    <n v="-1.4285714285714285E-2"/>
    <s v="Loss"/>
    <s v="Low Profit"/>
    <s v="High Discount"/>
  </r>
  <r>
    <n v="126"/>
    <s v="US-2014-134614"/>
    <x v="59"/>
    <d v="2014-09-25T00:00:00"/>
    <s v="Standard Class"/>
    <s v="PF-19165"/>
    <x v="58"/>
    <x v="0"/>
    <s v="United States"/>
    <s v="Bloomington"/>
    <s v="Illinois"/>
    <n v="61701"/>
    <x v="2"/>
    <s v="FUR-TA-10004534"/>
    <x v="0"/>
    <s v="Tables"/>
    <s v="Bevis 44 x 96 Conference Tables"/>
    <x v="122"/>
    <n v="6"/>
    <n v="0.5"/>
    <x v="124"/>
    <n v="5"/>
    <n v="-0.66"/>
    <s v="Loss"/>
    <s v="Low Profit"/>
    <s v="High Discount"/>
  </r>
  <r>
    <n v="127"/>
    <s v="US-2017-107272"/>
    <x v="60"/>
    <d v="2017-11-12T00:00:00"/>
    <s v="Standard Class"/>
    <s v="TS-21610"/>
    <x v="59"/>
    <x v="0"/>
    <s v="United States"/>
    <s v="Phoenix"/>
    <s v="Arizona"/>
    <n v="85023"/>
    <x v="1"/>
    <s v="OFF-BI-10003274"/>
    <x v="1"/>
    <s v="Binders"/>
    <s v="Avery Durable Slant Ring Binders, No Labels"/>
    <x v="123"/>
    <n v="2"/>
    <n v="0.7"/>
    <x v="125"/>
    <n v="7"/>
    <n v="-0.76666666666666672"/>
    <s v="Loss"/>
    <s v="Low Profit"/>
    <s v="High Discount"/>
  </r>
  <r>
    <n v="128"/>
    <s v="US-2017-107272"/>
    <x v="60"/>
    <d v="2017-11-12T00:00:00"/>
    <s v="Standard Class"/>
    <s v="TS-21610"/>
    <x v="59"/>
    <x v="0"/>
    <s v="United States"/>
    <s v="Phoenix"/>
    <s v="Arizona"/>
    <n v="85023"/>
    <x v="1"/>
    <s v="OFF-ST-10002974"/>
    <x v="1"/>
    <s v="Storage"/>
    <s v="Trav-L-File Heavy-Duty Shuttle II, Black"/>
    <x v="124"/>
    <n v="7"/>
    <n v="0.2"/>
    <x v="126"/>
    <n v="7"/>
    <n v="0.125"/>
    <s v="Profit"/>
    <s v="Low Profit"/>
    <s v="Low Discount"/>
  </r>
  <r>
    <n v="129"/>
    <s v="US-2016-125969"/>
    <x v="61"/>
    <d v="2016-11-10T00:00:00"/>
    <s v="Second Class"/>
    <s v="LS-16975"/>
    <x v="60"/>
    <x v="2"/>
    <s v="United States"/>
    <s v="Los Angeles"/>
    <s v="California"/>
    <n v="90004"/>
    <x v="1"/>
    <s v="FUR-CH-10001146"/>
    <x v="0"/>
    <s v="Chairs"/>
    <s v="Global Task Chair, Black"/>
    <x v="125"/>
    <n v="2"/>
    <n v="0.2"/>
    <x v="127"/>
    <n v="4"/>
    <n v="-0.11249999999999999"/>
    <s v="Loss"/>
    <s v="Low Profit"/>
    <s v="Low Discount"/>
  </r>
  <r>
    <n v="130"/>
    <s v="US-2016-125969"/>
    <x v="61"/>
    <d v="2016-11-10T00:00:00"/>
    <s v="Second Class"/>
    <s v="LS-16975"/>
    <x v="60"/>
    <x v="2"/>
    <s v="United States"/>
    <s v="Los Angeles"/>
    <s v="California"/>
    <n v="90004"/>
    <x v="1"/>
    <s v="FUR-FU-10003773"/>
    <x v="0"/>
    <s v="Furnishings"/>
    <s v="Eldon Cleatmat Plus Chair Mats for High Pile Carpets"/>
    <x v="126"/>
    <n v="3"/>
    <n v="0"/>
    <x v="128"/>
    <n v="4"/>
    <n v="0.10999999999999999"/>
    <s v="Profit"/>
    <s v="Low Profit"/>
    <s v="No Discount"/>
  </r>
  <r>
    <n v="131"/>
    <s v="US-2017-164147"/>
    <x v="62"/>
    <d v="2017-02-05T00:00:00"/>
    <s v="First Class"/>
    <s v="DW-13585"/>
    <x v="61"/>
    <x v="1"/>
    <s v="United States"/>
    <s v="Columbus"/>
    <s v="Ohio"/>
    <n v="43229"/>
    <x v="3"/>
    <s v="TEC-PH-10002293"/>
    <x v="2"/>
    <s v="Phones"/>
    <s v="Anker 36W 4-Port USB Wall Charger Travel Power Adapter for iPhone 5s 5c 5"/>
    <x v="127"/>
    <n v="5"/>
    <n v="0.4"/>
    <x v="129"/>
    <n v="3"/>
    <n v="-0.2"/>
    <s v="Loss"/>
    <s v="Low Profit"/>
    <s v="High Discount"/>
  </r>
  <r>
    <n v="132"/>
    <s v="US-2017-164147"/>
    <x v="62"/>
    <d v="2017-02-05T00:00:00"/>
    <s v="First Class"/>
    <s v="DW-13585"/>
    <x v="61"/>
    <x v="1"/>
    <s v="United States"/>
    <s v="Columbus"/>
    <s v="Ohio"/>
    <n v="43229"/>
    <x v="3"/>
    <s v="OFF-PA-10002377"/>
    <x v="1"/>
    <s v="Paper"/>
    <s v="Xerox 1916"/>
    <x v="128"/>
    <n v="2"/>
    <n v="0.2"/>
    <x v="130"/>
    <n v="3"/>
    <n v="0.375"/>
    <s v="Profit"/>
    <s v="Low Profit"/>
    <s v="Low Discount"/>
  </r>
  <r>
    <n v="133"/>
    <s v="US-2017-164147"/>
    <x v="62"/>
    <d v="2017-02-05T00:00:00"/>
    <s v="First Class"/>
    <s v="DW-13585"/>
    <x v="61"/>
    <x v="1"/>
    <s v="United States"/>
    <s v="Columbus"/>
    <s v="Ohio"/>
    <n v="43229"/>
    <x v="3"/>
    <s v="OFF-FA-10002780"/>
    <x v="1"/>
    <s v="Fasteners"/>
    <s v="Staples"/>
    <x v="129"/>
    <n v="9"/>
    <n v="0.2"/>
    <x v="131"/>
    <n v="3"/>
    <n v="0.32500000000000001"/>
    <s v="Profit"/>
    <s v="Low Profit"/>
    <s v="Low Discount"/>
  </r>
  <r>
    <n v="134"/>
    <s v="CA-2016-145583"/>
    <x v="63"/>
    <d v="2016-10-19T00:00:00"/>
    <s v="Standard Class"/>
    <s v="LC-16885"/>
    <x v="62"/>
    <x v="0"/>
    <s v="United States"/>
    <s v="Roseville"/>
    <s v="California"/>
    <n v="95661"/>
    <x v="1"/>
    <s v="OFF-PA-10001804"/>
    <x v="1"/>
    <s v="Paper"/>
    <s v="Xerox 195"/>
    <x v="130"/>
    <n v="3"/>
    <n v="0"/>
    <x v="132"/>
    <n v="6"/>
    <n v="0.48"/>
    <s v="Profit"/>
    <s v="Low Profit"/>
    <s v="No Discount"/>
  </r>
  <r>
    <n v="135"/>
    <s v="CA-2016-145583"/>
    <x v="63"/>
    <d v="2016-10-19T00:00:00"/>
    <s v="Standard Class"/>
    <s v="LC-16885"/>
    <x v="62"/>
    <x v="0"/>
    <s v="United States"/>
    <s v="Roseville"/>
    <s v="California"/>
    <n v="95661"/>
    <x v="1"/>
    <s v="OFF-PA-10001736"/>
    <x v="1"/>
    <s v="Paper"/>
    <s v="Xerox 1880"/>
    <x v="131"/>
    <n v="1"/>
    <n v="0"/>
    <x v="133"/>
    <n v="6"/>
    <n v="0.47000000000000003"/>
    <s v="Profit"/>
    <s v="Low Profit"/>
    <s v="No Discount"/>
  </r>
  <r>
    <n v="136"/>
    <s v="CA-2016-145583"/>
    <x v="63"/>
    <d v="2016-10-19T00:00:00"/>
    <s v="Standard Class"/>
    <s v="LC-16885"/>
    <x v="62"/>
    <x v="0"/>
    <s v="United States"/>
    <s v="Roseville"/>
    <s v="California"/>
    <n v="95661"/>
    <x v="1"/>
    <s v="OFF-AR-10001149"/>
    <x v="1"/>
    <s v="Art"/>
    <s v="Sanford Colorific Colored Pencils, 12/Box"/>
    <x v="132"/>
    <n v="4"/>
    <n v="0"/>
    <x v="134"/>
    <n v="6"/>
    <n v="0.3"/>
    <s v="Profit"/>
    <s v="Low Profit"/>
    <s v="No Discount"/>
  </r>
  <r>
    <n v="137"/>
    <s v="CA-2016-145583"/>
    <x v="63"/>
    <d v="2016-10-19T00:00:00"/>
    <s v="Standard Class"/>
    <s v="LC-16885"/>
    <x v="62"/>
    <x v="0"/>
    <s v="United States"/>
    <s v="Roseville"/>
    <s v="California"/>
    <n v="95661"/>
    <x v="1"/>
    <s v="OFF-FA-10002988"/>
    <x v="1"/>
    <s v="Fasteners"/>
    <s v="Ideal Clamps"/>
    <x v="133"/>
    <n v="2"/>
    <n v="0"/>
    <x v="135"/>
    <n v="6"/>
    <n v="0.49000000000000005"/>
    <s v="Profit"/>
    <s v="Low Profit"/>
    <s v="No Discount"/>
  </r>
  <r>
    <n v="138"/>
    <s v="CA-2016-145583"/>
    <x v="63"/>
    <d v="2016-10-19T00:00:00"/>
    <s v="Standard Class"/>
    <s v="LC-16885"/>
    <x v="62"/>
    <x v="0"/>
    <s v="United States"/>
    <s v="Roseville"/>
    <s v="California"/>
    <n v="95661"/>
    <x v="1"/>
    <s v="OFF-BI-10004781"/>
    <x v="1"/>
    <s v="Binders"/>
    <s v="GBC Wire Binding Strips"/>
    <x v="134"/>
    <n v="3"/>
    <n v="0.2"/>
    <x v="136"/>
    <n v="6"/>
    <n v="0.35"/>
    <s v="Profit"/>
    <s v="Low Profit"/>
    <s v="Low Discount"/>
  </r>
  <r>
    <n v="139"/>
    <s v="CA-2016-145583"/>
    <x v="63"/>
    <d v="2016-10-19T00:00:00"/>
    <s v="Standard Class"/>
    <s v="LC-16885"/>
    <x v="62"/>
    <x v="0"/>
    <s v="United States"/>
    <s v="Roseville"/>
    <s v="California"/>
    <n v="95661"/>
    <x v="1"/>
    <s v="OFF-SU-10001218"/>
    <x v="1"/>
    <s v="Supplies"/>
    <s v="Fiskars Softgrip Scissors"/>
    <x v="135"/>
    <n v="6"/>
    <n v="0"/>
    <x v="137"/>
    <n v="6"/>
    <n v="0.28000000000000003"/>
    <s v="Profit"/>
    <s v="Low Profit"/>
    <s v="No Discount"/>
  </r>
  <r>
    <n v="140"/>
    <s v="CA-2016-145583"/>
    <x v="63"/>
    <d v="2016-10-19T00:00:00"/>
    <s v="Standard Class"/>
    <s v="LC-16885"/>
    <x v="62"/>
    <x v="0"/>
    <s v="United States"/>
    <s v="Roseville"/>
    <s v="California"/>
    <n v="95661"/>
    <x v="1"/>
    <s v="FUR-FU-10001706"/>
    <x v="0"/>
    <s v="Furnishings"/>
    <s v="Longer-Life Soft White Bulbs"/>
    <x v="136"/>
    <n v="14"/>
    <n v="0"/>
    <x v="138"/>
    <n v="6"/>
    <n v="0.48000000000000004"/>
    <s v="Profit"/>
    <s v="Low Profit"/>
    <s v="No Discount"/>
  </r>
  <r>
    <n v="141"/>
    <s v="CA-2016-110366"/>
    <x v="64"/>
    <d v="2016-09-07T00:00:00"/>
    <s v="Second Class"/>
    <s v="JD-15895"/>
    <x v="63"/>
    <x v="1"/>
    <s v="United States"/>
    <s v="Philadelphia"/>
    <s v="Pennsylvania"/>
    <n v="19140"/>
    <x v="3"/>
    <s v="FUR-FU-10004848"/>
    <x v="0"/>
    <s v="Furnishings"/>
    <s v="Howard Miller 13-3/4&quot; Diameter Brushed Chrome Round Wall Clock"/>
    <x v="137"/>
    <n v="2"/>
    <n v="0.2"/>
    <x v="139"/>
    <n v="2"/>
    <n v="0.125"/>
    <s v="Profit"/>
    <s v="Low Profit"/>
    <s v="Low Discount"/>
  </r>
  <r>
    <n v="142"/>
    <s v="CA-2017-106180"/>
    <x v="65"/>
    <d v="2017-09-23T00:00:00"/>
    <s v="Standard Class"/>
    <s v="SH-19975"/>
    <x v="64"/>
    <x v="1"/>
    <s v="United States"/>
    <s v="San Francisco"/>
    <s v="California"/>
    <n v="94122"/>
    <x v="1"/>
    <s v="OFF-AR-10000940"/>
    <x v="1"/>
    <s v="Art"/>
    <s v="Newell 343"/>
    <x v="138"/>
    <n v="3"/>
    <n v="0"/>
    <x v="140"/>
    <n v="5"/>
    <n v="0.27"/>
    <s v="Profit"/>
    <s v="Low Profit"/>
    <s v="No Discount"/>
  </r>
  <r>
    <n v="143"/>
    <s v="CA-2017-106180"/>
    <x v="65"/>
    <d v="2017-09-23T00:00:00"/>
    <s v="Standard Class"/>
    <s v="SH-19975"/>
    <x v="64"/>
    <x v="1"/>
    <s v="United States"/>
    <s v="San Francisco"/>
    <s v="California"/>
    <n v="94122"/>
    <x v="1"/>
    <s v="OFF-EN-10004030"/>
    <x v="1"/>
    <s v="Envelopes"/>
    <s v="Convenience Packs of Business Envelopes"/>
    <x v="139"/>
    <n v="3"/>
    <n v="0"/>
    <x v="141"/>
    <n v="5"/>
    <n v="0.47"/>
    <s v="Profit"/>
    <s v="Low Profit"/>
    <s v="No Discount"/>
  </r>
  <r>
    <n v="144"/>
    <s v="CA-2017-106180"/>
    <x v="65"/>
    <d v="2017-09-23T00:00:00"/>
    <s v="Standard Class"/>
    <s v="SH-19975"/>
    <x v="64"/>
    <x v="1"/>
    <s v="United States"/>
    <s v="San Francisco"/>
    <s v="California"/>
    <n v="94122"/>
    <x v="1"/>
    <s v="OFF-PA-10004327"/>
    <x v="1"/>
    <s v="Paper"/>
    <s v="Xerox 1911"/>
    <x v="140"/>
    <n v="3"/>
    <n v="0"/>
    <x v="142"/>
    <n v="5"/>
    <n v="0.48000000000000004"/>
    <s v="Profit"/>
    <s v="Low Profit"/>
    <s v="No Discount"/>
  </r>
  <r>
    <n v="145"/>
    <s v="CA-2017-155376"/>
    <x v="66"/>
    <d v="2017-12-27T00:00:00"/>
    <s v="Standard Class"/>
    <s v="SG-20080"/>
    <x v="65"/>
    <x v="0"/>
    <s v="United States"/>
    <s v="Independence"/>
    <s v="Missouri"/>
    <n v="64055"/>
    <x v="2"/>
    <s v="OFF-AP-10001058"/>
    <x v="1"/>
    <s v="Appliances"/>
    <s v="Sanyo 2.5 Cubic Foot Mid-Size Office Refrigerators"/>
    <x v="141"/>
    <n v="3"/>
    <n v="0"/>
    <x v="143"/>
    <n v="5"/>
    <n v="0.26"/>
    <s v="Profit"/>
    <s v="High Profit"/>
    <s v="No Discount"/>
  </r>
  <r>
    <n v="146"/>
    <s v="CA-2015-110744"/>
    <x v="67"/>
    <d v="2015-09-12T00:00:00"/>
    <s v="Standard Class"/>
    <s v="HA-14920"/>
    <x v="66"/>
    <x v="0"/>
    <s v="United States"/>
    <s v="Pasadena"/>
    <s v="California"/>
    <n v="91104"/>
    <x v="1"/>
    <s v="OFF-ST-10003656"/>
    <x v="1"/>
    <s v="Storage"/>
    <s v="Safco Industrial Wire Shelving"/>
    <x v="142"/>
    <n v="7"/>
    <n v="0"/>
    <x v="144"/>
    <n v="5"/>
    <n v="3.0000000000000006E-2"/>
    <s v="Profit"/>
    <s v="Low Profit"/>
    <s v="No Discount"/>
  </r>
  <r>
    <n v="147"/>
    <s v="CA-2014-110072"/>
    <x v="68"/>
    <d v="2014-10-28T00:00:00"/>
    <s v="Standard Class"/>
    <s v="MG-17680"/>
    <x v="67"/>
    <x v="2"/>
    <s v="United States"/>
    <s v="Newark"/>
    <s v="Ohio"/>
    <n v="43055"/>
    <x v="3"/>
    <s v="FUR-FU-10000521"/>
    <x v="0"/>
    <s v="Furnishings"/>
    <s v="Seth Thomas 14&quot; Putty-Colored Wall Clock"/>
    <x v="143"/>
    <n v="4"/>
    <n v="0.2"/>
    <x v="145"/>
    <n v="6"/>
    <n v="0.13749999999999998"/>
    <s v="Profit"/>
    <s v="Low Profit"/>
    <s v="Low Discount"/>
  </r>
  <r>
    <n v="148"/>
    <s v="CA-2016-114489"/>
    <x v="5"/>
    <d v="2016-12-09T00:00:00"/>
    <s v="Standard Class"/>
    <s v="JE-16165"/>
    <x v="68"/>
    <x v="1"/>
    <s v="United States"/>
    <s v="Franklin"/>
    <s v="Wisconsin"/>
    <n v="53132"/>
    <x v="2"/>
    <s v="TEC-PH-10000215"/>
    <x v="2"/>
    <s v="Phones"/>
    <s v="Plantronics Cordless Phone Headset with In-line Volume - M214C"/>
    <x v="144"/>
    <n v="11"/>
    <n v="0"/>
    <x v="146"/>
    <n v="4"/>
    <n v="0.27"/>
    <s v="Profit"/>
    <s v="High Profit"/>
    <s v="No Discount"/>
  </r>
  <r>
    <n v="149"/>
    <s v="CA-2016-114489"/>
    <x v="5"/>
    <d v="2016-12-09T00:00:00"/>
    <s v="Standard Class"/>
    <s v="JE-16165"/>
    <x v="68"/>
    <x v="1"/>
    <s v="United States"/>
    <s v="Franklin"/>
    <s v="Wisconsin"/>
    <n v="53132"/>
    <x v="2"/>
    <s v="TEC-PH-10001448"/>
    <x v="2"/>
    <s v="Phones"/>
    <s v="Anker Astro 15000mAh USB Portable Charger"/>
    <x v="145"/>
    <n v="3"/>
    <n v="0"/>
    <x v="147"/>
    <n v="4"/>
    <n v="0.04"/>
    <s v="Profit"/>
    <s v="Low Profit"/>
    <s v="No Discount"/>
  </r>
  <r>
    <n v="150"/>
    <s v="CA-2016-114489"/>
    <x v="5"/>
    <d v="2016-12-09T00:00:00"/>
    <s v="Standard Class"/>
    <s v="JE-16165"/>
    <x v="68"/>
    <x v="1"/>
    <s v="United States"/>
    <s v="Franklin"/>
    <s v="Wisconsin"/>
    <n v="53132"/>
    <x v="2"/>
    <s v="FUR-CH-10000454"/>
    <x v="0"/>
    <s v="Chairs"/>
    <s v="Hon Deluxe Fabric Upholstered Stacking Chairs, Rounded Back"/>
    <x v="146"/>
    <n v="8"/>
    <n v="0"/>
    <x v="148"/>
    <n v="4"/>
    <n v="0.30000000000000004"/>
    <s v="Profit"/>
    <s v="High Profit"/>
    <s v="No Discount"/>
  </r>
  <r>
    <n v="151"/>
    <s v="CA-2016-114489"/>
    <x v="5"/>
    <d v="2016-12-09T00:00:00"/>
    <s v="Standard Class"/>
    <s v="JE-16165"/>
    <x v="68"/>
    <x v="1"/>
    <s v="United States"/>
    <s v="Franklin"/>
    <s v="Wisconsin"/>
    <n v="53132"/>
    <x v="2"/>
    <s v="OFF-BI-10002735"/>
    <x v="1"/>
    <s v="Binders"/>
    <s v="GBC Prestige Therm-A-Bind Covers"/>
    <x v="147"/>
    <n v="5"/>
    <n v="0"/>
    <x v="149"/>
    <n v="4"/>
    <n v="0.47"/>
    <s v="Profit"/>
    <s v="Low Profit"/>
    <s v="No Discount"/>
  </r>
  <r>
    <n v="152"/>
    <s v="CA-2016-158834"/>
    <x v="69"/>
    <d v="2016-03-16T00:00:00"/>
    <s v="First Class"/>
    <s v="TW-21025"/>
    <x v="69"/>
    <x v="2"/>
    <s v="United States"/>
    <s v="Scottsdale"/>
    <s v="Arizona"/>
    <n v="85254"/>
    <x v="1"/>
    <s v="OFF-AP-10000326"/>
    <x v="1"/>
    <s v="Appliances"/>
    <s v="Belkin 7 Outlet SurgeMaster Surge Protector with Phone Protection"/>
    <x v="148"/>
    <n v="5"/>
    <n v="0.2"/>
    <x v="150"/>
    <n v="3"/>
    <n v="0.1125"/>
    <s v="Profit"/>
    <s v="Low Profit"/>
    <s v="Low Discount"/>
  </r>
  <r>
    <n v="153"/>
    <s v="CA-2016-158834"/>
    <x v="69"/>
    <d v="2016-03-16T00:00:00"/>
    <s v="First Class"/>
    <s v="TW-21025"/>
    <x v="69"/>
    <x v="2"/>
    <s v="United States"/>
    <s v="Scottsdale"/>
    <s v="Arizona"/>
    <n v="85254"/>
    <x v="1"/>
    <s v="TEC-PH-10001254"/>
    <x v="2"/>
    <s v="Phones"/>
    <s v="Jabra BIZ 2300 Duo QD Duo Corded Headset"/>
    <x v="149"/>
    <n v="2"/>
    <n v="0.2"/>
    <x v="151"/>
    <n v="3"/>
    <n v="7.4999999999999997E-2"/>
    <s v="Profit"/>
    <s v="Low Profit"/>
    <s v="Low Discount"/>
  </r>
  <r>
    <n v="154"/>
    <s v="CA-2015-124919"/>
    <x v="70"/>
    <d v="2015-06-02T00:00:00"/>
    <s v="First Class"/>
    <s v="SP-20650"/>
    <x v="70"/>
    <x v="1"/>
    <s v="United States"/>
    <s v="San Jose"/>
    <s v="California"/>
    <n v="95123"/>
    <x v="1"/>
    <s v="OFF-PA-10001950"/>
    <x v="1"/>
    <s v="Paper"/>
    <s v="Southworth 25% Cotton Antique Laid Paper &amp; Envelopes"/>
    <x v="150"/>
    <n v="7"/>
    <n v="0"/>
    <x v="152"/>
    <n v="2"/>
    <n v="0.45"/>
    <s v="Profit"/>
    <s v="Low Profit"/>
    <s v="No Discount"/>
  </r>
  <r>
    <n v="155"/>
    <s v="CA-2015-124919"/>
    <x v="70"/>
    <d v="2015-06-02T00:00:00"/>
    <s v="First Class"/>
    <s v="SP-20650"/>
    <x v="70"/>
    <x v="1"/>
    <s v="United States"/>
    <s v="San Jose"/>
    <s v="California"/>
    <n v="95123"/>
    <x v="1"/>
    <s v="OFF-PA-10002254"/>
    <x v="1"/>
    <s v="Paper"/>
    <s v="Xerox 1883"/>
    <x v="151"/>
    <n v="4"/>
    <n v="0"/>
    <x v="153"/>
    <n v="2"/>
    <n v="0.46"/>
    <s v="Profit"/>
    <s v="Low Profit"/>
    <s v="No Discount"/>
  </r>
  <r>
    <n v="156"/>
    <s v="CA-2015-124919"/>
    <x v="70"/>
    <d v="2015-06-02T00:00:00"/>
    <s v="First Class"/>
    <s v="SP-20650"/>
    <x v="70"/>
    <x v="1"/>
    <s v="United States"/>
    <s v="San Jose"/>
    <s v="California"/>
    <n v="95123"/>
    <x v="1"/>
    <s v="OFF-ST-10001590"/>
    <x v="1"/>
    <s v="Storage"/>
    <s v="Tenex Personal Project File with Scoop Front Design, Black"/>
    <x v="152"/>
    <n v="6"/>
    <n v="0"/>
    <x v="154"/>
    <n v="2"/>
    <n v="0.26"/>
    <s v="Profit"/>
    <s v="Low Profit"/>
    <s v="No Discount"/>
  </r>
  <r>
    <n v="157"/>
    <s v="CA-2015-118948"/>
    <x v="71"/>
    <d v="2015-06-03T00:00:00"/>
    <s v="Standard Class"/>
    <s v="NK-18490"/>
    <x v="71"/>
    <x v="2"/>
    <s v="United States"/>
    <s v="Seattle"/>
    <s v="Washington"/>
    <n v="98105"/>
    <x v="1"/>
    <s v="OFF-AR-10001547"/>
    <x v="1"/>
    <s v="Art"/>
    <s v="Newell 311"/>
    <x v="153"/>
    <n v="3"/>
    <n v="0"/>
    <x v="155"/>
    <n v="6"/>
    <n v="0.27"/>
    <s v="Profit"/>
    <s v="Low Profit"/>
    <s v="No Discount"/>
  </r>
  <r>
    <n v="158"/>
    <s v="CA-2014-104269"/>
    <x v="72"/>
    <d v="2014-03-06T00:00:00"/>
    <s v="Second Class"/>
    <s v="DB-13060"/>
    <x v="72"/>
    <x v="0"/>
    <s v="United States"/>
    <s v="Seattle"/>
    <s v="Washington"/>
    <n v="98115"/>
    <x v="1"/>
    <s v="FUR-CH-10004063"/>
    <x v="0"/>
    <s v="Chairs"/>
    <s v="Global Deluxe High-Back Manager's Chair"/>
    <x v="154"/>
    <n v="2"/>
    <n v="0.2"/>
    <x v="156"/>
    <n v="5"/>
    <n v="0.1125"/>
    <s v="Profit"/>
    <s v="Low Profit"/>
    <s v="Low Discount"/>
  </r>
  <r>
    <n v="159"/>
    <s v="CA-2016-114104"/>
    <x v="73"/>
    <d v="2016-11-24T00:00:00"/>
    <s v="Standard Class"/>
    <s v="NP-18670"/>
    <x v="73"/>
    <x v="0"/>
    <s v="United States"/>
    <s v="Edmond"/>
    <s v="Oklahoma"/>
    <n v="73034"/>
    <x v="2"/>
    <s v="OFF-LA-10002475"/>
    <x v="1"/>
    <s v="Labels"/>
    <s v="Avery 519"/>
    <x v="2"/>
    <n v="2"/>
    <n v="0"/>
    <x v="2"/>
    <n v="4"/>
    <n v="0.47000000000000003"/>
    <s v="Profit"/>
    <s v="Low Profit"/>
    <s v="No Discount"/>
  </r>
  <r>
    <n v="160"/>
    <s v="CA-2016-114104"/>
    <x v="73"/>
    <d v="2016-11-24T00:00:00"/>
    <s v="Standard Class"/>
    <s v="NP-18670"/>
    <x v="73"/>
    <x v="0"/>
    <s v="United States"/>
    <s v="Edmond"/>
    <s v="Oklahoma"/>
    <n v="73034"/>
    <x v="2"/>
    <s v="TEC-PH-10004536"/>
    <x v="2"/>
    <s v="Phones"/>
    <s v="Avaya 5420 Digital phone"/>
    <x v="155"/>
    <n v="7"/>
    <n v="0"/>
    <x v="157"/>
    <n v="4"/>
    <n v="0.25"/>
    <s v="Profit"/>
    <s v="High Profit"/>
    <s v="No Discount"/>
  </r>
  <r>
    <n v="161"/>
    <s v="CA-2016-162733"/>
    <x v="74"/>
    <d v="2016-05-12T00:00:00"/>
    <s v="First Class"/>
    <s v="TT-21070"/>
    <x v="74"/>
    <x v="0"/>
    <s v="United States"/>
    <s v="Los Angeles"/>
    <s v="California"/>
    <n v="90045"/>
    <x v="1"/>
    <s v="OFF-PA-10002751"/>
    <x v="1"/>
    <s v="Paper"/>
    <s v="Xerox 1920"/>
    <x v="156"/>
    <n v="1"/>
    <n v="0"/>
    <x v="158"/>
    <n v="1"/>
    <n v="0.44999999999999996"/>
    <s v="Profit"/>
    <s v="Low Profit"/>
    <s v="No Discount"/>
  </r>
  <r>
    <n v="162"/>
    <s v="CA-2015-119697"/>
    <x v="75"/>
    <d v="2015-12-31T00:00:00"/>
    <s v="Second Class"/>
    <s v="EM-13960"/>
    <x v="75"/>
    <x v="0"/>
    <s v="United States"/>
    <s v="Philadelphia"/>
    <s v="Pennsylvania"/>
    <n v="19134"/>
    <x v="3"/>
    <s v="TEC-AC-10003657"/>
    <x v="2"/>
    <s v="Accessories"/>
    <s v="Lenovo 17-Key USB Numeric Keypad"/>
    <x v="157"/>
    <n v="2"/>
    <n v="0.2"/>
    <x v="159"/>
    <n v="3"/>
    <n v="2.4999999999999998E-2"/>
    <s v="Profit"/>
    <s v="Low Profit"/>
    <s v="Low Discount"/>
  </r>
  <r>
    <n v="163"/>
    <s v="CA-2016-154508"/>
    <x v="76"/>
    <d v="2016-11-20T00:00:00"/>
    <s v="Standard Class"/>
    <s v="RD-19900"/>
    <x v="76"/>
    <x v="0"/>
    <s v="United States"/>
    <s v="Carlsbad"/>
    <s v="New Mexico"/>
    <n v="88220"/>
    <x v="1"/>
    <s v="OFF-EN-10001990"/>
    <x v="1"/>
    <s v="Envelopes"/>
    <s v="Staple envelope"/>
    <x v="158"/>
    <n v="5"/>
    <n v="0"/>
    <x v="160"/>
    <n v="4"/>
    <n v="0.47000000000000003"/>
    <s v="Profit"/>
    <s v="Low Profit"/>
    <s v="No Discount"/>
  </r>
  <r>
    <n v="164"/>
    <s v="CA-2016-113817"/>
    <x v="77"/>
    <d v="2016-11-11T00:00:00"/>
    <s v="Standard Class"/>
    <s v="MJ-17740"/>
    <x v="77"/>
    <x v="0"/>
    <s v="United States"/>
    <s v="Seattle"/>
    <s v="Washington"/>
    <n v="98115"/>
    <x v="1"/>
    <s v="OFF-BI-10004002"/>
    <x v="1"/>
    <s v="Binders"/>
    <s v="Wilson Jones International Size A4 Ring Binders"/>
    <x v="159"/>
    <n v="2"/>
    <n v="0.2"/>
    <x v="161"/>
    <n v="4"/>
    <n v="0.35000000000000003"/>
    <s v="Profit"/>
    <s v="Low Profit"/>
    <s v="Low Discount"/>
  </r>
  <r>
    <n v="165"/>
    <s v="CA-2014-139892"/>
    <x v="78"/>
    <d v="2014-09-12T00:00:00"/>
    <s v="Standard Class"/>
    <s v="BM-11140"/>
    <x v="78"/>
    <x v="0"/>
    <s v="United States"/>
    <s v="San Antonio"/>
    <s v="Texas"/>
    <n v="78207"/>
    <x v="2"/>
    <s v="OFF-AR-10004441"/>
    <x v="1"/>
    <s v="Art"/>
    <s v="BIC Brite Liner Highlighters"/>
    <x v="160"/>
    <n v="3"/>
    <n v="0.2"/>
    <x v="162"/>
    <n v="4"/>
    <n v="0.27500000000000002"/>
    <s v="Profit"/>
    <s v="Low Profit"/>
    <s v="Low Discount"/>
  </r>
  <r>
    <n v="166"/>
    <s v="CA-2014-139892"/>
    <x v="78"/>
    <d v="2014-09-12T00:00:00"/>
    <s v="Standard Class"/>
    <s v="BM-11140"/>
    <x v="78"/>
    <x v="0"/>
    <s v="United States"/>
    <s v="San Antonio"/>
    <s v="Texas"/>
    <n v="78207"/>
    <x v="2"/>
    <s v="TEC-MA-10000822"/>
    <x v="2"/>
    <s v="Machines"/>
    <s v="Lexmark MX611dhe Monochrome Laser Printer"/>
    <x v="161"/>
    <n v="8"/>
    <n v="0.4"/>
    <x v="163"/>
    <n v="4"/>
    <n v="-0.16666666666666666"/>
    <s v="Loss"/>
    <s v="Low Profit"/>
    <s v="High Discount"/>
  </r>
  <r>
    <n v="167"/>
    <s v="CA-2014-139892"/>
    <x v="78"/>
    <d v="2014-09-12T00:00:00"/>
    <s v="Standard Class"/>
    <s v="BM-11140"/>
    <x v="78"/>
    <x v="0"/>
    <s v="United States"/>
    <s v="San Antonio"/>
    <s v="Texas"/>
    <n v="78207"/>
    <x v="2"/>
    <s v="OFF-ST-10000991"/>
    <x v="1"/>
    <s v="Storage"/>
    <s v="Space Solutions HD Industrial Steel Shelving."/>
    <x v="162"/>
    <n v="3"/>
    <n v="0.2"/>
    <x v="164"/>
    <n v="4"/>
    <n v="-0.21250000000000002"/>
    <s v="Loss"/>
    <s v="Low Profit"/>
    <s v="Low Discount"/>
  </r>
  <r>
    <n v="168"/>
    <s v="CA-2014-139892"/>
    <x v="78"/>
    <d v="2014-09-12T00:00:00"/>
    <s v="Standard Class"/>
    <s v="BM-11140"/>
    <x v="78"/>
    <x v="0"/>
    <s v="United States"/>
    <s v="San Antonio"/>
    <s v="Texas"/>
    <n v="78207"/>
    <x v="2"/>
    <s v="FUR-CH-10004287"/>
    <x v="0"/>
    <s v="Chairs"/>
    <s v="SAFCO Arco Folding Chair"/>
    <x v="163"/>
    <n v="9"/>
    <n v="0.3"/>
    <x v="165"/>
    <n v="4"/>
    <n v="-1.4285714285714287E-2"/>
    <s v="Loss"/>
    <s v="Low Profit"/>
    <s v="High Discount"/>
  </r>
  <r>
    <n v="169"/>
    <s v="CA-2014-139892"/>
    <x v="78"/>
    <d v="2014-09-12T00:00:00"/>
    <s v="Standard Class"/>
    <s v="BM-11140"/>
    <x v="78"/>
    <x v="0"/>
    <s v="United States"/>
    <s v="San Antonio"/>
    <s v="Texas"/>
    <n v="78207"/>
    <x v="2"/>
    <s v="OFF-AR-10002656"/>
    <x v="1"/>
    <s v="Art"/>
    <s v="Sanford Liquid Accent Highlighters"/>
    <x v="164"/>
    <n v="6"/>
    <n v="0.2"/>
    <x v="166"/>
    <n v="4"/>
    <n v="0.21249999999999999"/>
    <s v="Profit"/>
    <s v="Low Profit"/>
    <s v="Low Discount"/>
  </r>
  <r>
    <n v="170"/>
    <s v="CA-2014-139892"/>
    <x v="78"/>
    <d v="2014-09-12T00:00:00"/>
    <s v="Standard Class"/>
    <s v="BM-11140"/>
    <x v="78"/>
    <x v="0"/>
    <s v="United States"/>
    <s v="San Antonio"/>
    <s v="Texas"/>
    <n v="78207"/>
    <x v="2"/>
    <s v="OFF-AP-10002518"/>
    <x v="1"/>
    <s v="Appliances"/>
    <s v="Kensington 7 Outlet MasterPiece Power Center"/>
    <x v="165"/>
    <n v="5"/>
    <n v="0.8"/>
    <x v="167"/>
    <n v="4"/>
    <n v="-2.5500000000000003"/>
    <s v="Loss"/>
    <s v="Low Profit"/>
    <s v="High Discount"/>
  </r>
  <r>
    <n v="171"/>
    <s v="CA-2014-139892"/>
    <x v="78"/>
    <d v="2014-09-12T00:00:00"/>
    <s v="Standard Class"/>
    <s v="BM-11140"/>
    <x v="78"/>
    <x v="0"/>
    <s v="United States"/>
    <s v="San Antonio"/>
    <s v="Texas"/>
    <n v="78207"/>
    <x v="2"/>
    <s v="TEC-PH-10003931"/>
    <x v="2"/>
    <s v="Phones"/>
    <s v="JBL Micro Wireless Portable Bluetooth Speaker"/>
    <x v="166"/>
    <n v="3"/>
    <n v="0.2"/>
    <x v="168"/>
    <n v="4"/>
    <n v="6.25E-2"/>
    <s v="Profit"/>
    <s v="Low Profit"/>
    <s v="Low Discount"/>
  </r>
  <r>
    <n v="172"/>
    <s v="CA-2014-118962"/>
    <x v="79"/>
    <d v="2014-08-09T00:00:00"/>
    <s v="Standard Class"/>
    <s v="CS-12130"/>
    <x v="79"/>
    <x v="0"/>
    <s v="United States"/>
    <s v="Los Angeles"/>
    <s v="California"/>
    <n v="90004"/>
    <x v="1"/>
    <s v="OFF-PA-10000659"/>
    <x v="1"/>
    <s v="Paper"/>
    <s v="Adams Phone Message Book, Professional, 400 Message Capacity, 5 3/6” x 11”"/>
    <x v="167"/>
    <n v="3"/>
    <n v="0"/>
    <x v="169"/>
    <n v="4"/>
    <n v="0.46999999999999992"/>
    <s v="Profit"/>
    <s v="Low Profit"/>
    <s v="No Discount"/>
  </r>
  <r>
    <n v="173"/>
    <s v="CA-2014-118962"/>
    <x v="79"/>
    <d v="2014-08-09T00:00:00"/>
    <s v="Standard Class"/>
    <s v="CS-12130"/>
    <x v="79"/>
    <x v="0"/>
    <s v="United States"/>
    <s v="Los Angeles"/>
    <s v="California"/>
    <n v="90004"/>
    <x v="1"/>
    <s v="OFF-PA-10001144"/>
    <x v="1"/>
    <s v="Paper"/>
    <s v="Xerox 1913"/>
    <x v="168"/>
    <n v="2"/>
    <n v="0"/>
    <x v="170"/>
    <n v="4"/>
    <n v="0.48000000000000004"/>
    <s v="Profit"/>
    <s v="Low Profit"/>
    <s v="No Discount"/>
  </r>
  <r>
    <n v="174"/>
    <s v="CA-2014-118962"/>
    <x v="79"/>
    <d v="2014-08-09T00:00:00"/>
    <s v="Standard Class"/>
    <s v="CS-12130"/>
    <x v="79"/>
    <x v="0"/>
    <s v="United States"/>
    <s v="Los Angeles"/>
    <s v="California"/>
    <n v="90004"/>
    <x v="1"/>
    <s v="FUR-CH-10003817"/>
    <x v="0"/>
    <s v="Chairs"/>
    <s v="Global Value Steno Chair, Gray"/>
    <x v="169"/>
    <n v="7"/>
    <n v="0.2"/>
    <x v="171"/>
    <n v="4"/>
    <n v="6.25E-2"/>
    <s v="Profit"/>
    <s v="Low Profit"/>
    <s v="Low Discount"/>
  </r>
  <r>
    <n v="175"/>
    <s v="US-2014-100853"/>
    <x v="80"/>
    <d v="2014-09-19T00:00:00"/>
    <s v="Standard Class"/>
    <s v="JB-15400"/>
    <x v="80"/>
    <x v="1"/>
    <s v="United States"/>
    <s v="Chicago"/>
    <s v="Illinois"/>
    <n v="60623"/>
    <x v="2"/>
    <s v="OFF-AP-10000891"/>
    <x v="1"/>
    <s v="Appliances"/>
    <s v="Kensington 7 Outlet MasterPiece HOMEOFFICE Power Control Center"/>
    <x v="170"/>
    <n v="2"/>
    <n v="0.8"/>
    <x v="172"/>
    <n v="5"/>
    <n v="-2.5"/>
    <s v="Loss"/>
    <s v="Low Profit"/>
    <s v="High Discount"/>
  </r>
  <r>
    <n v="176"/>
    <s v="US-2014-100853"/>
    <x v="80"/>
    <d v="2014-09-19T00:00:00"/>
    <s v="Standard Class"/>
    <s v="JB-15400"/>
    <x v="80"/>
    <x v="1"/>
    <s v="United States"/>
    <s v="Chicago"/>
    <s v="Illinois"/>
    <n v="60623"/>
    <x v="2"/>
    <s v="OFF-LA-10003148"/>
    <x v="1"/>
    <s v="Labels"/>
    <s v="Avery 51"/>
    <x v="171"/>
    <n v="4"/>
    <n v="0.2"/>
    <x v="173"/>
    <n v="5"/>
    <n v="0.32499999999999996"/>
    <s v="Profit"/>
    <s v="Low Profit"/>
    <s v="Low Discount"/>
  </r>
  <r>
    <n v="177"/>
    <s v="US-2017-152366"/>
    <x v="81"/>
    <d v="2017-04-25T00:00:00"/>
    <s v="Second Class"/>
    <s v="SJ-20500"/>
    <x v="81"/>
    <x v="0"/>
    <s v="United States"/>
    <s v="Houston"/>
    <s v="Texas"/>
    <n v="77036"/>
    <x v="2"/>
    <s v="OFF-AP-10002684"/>
    <x v="1"/>
    <s v="Appliances"/>
    <s v="Acco 7-Outlet Masterpiece Power Center, Wihtout Fax/Phone Line Protection"/>
    <x v="172"/>
    <n v="4"/>
    <n v="0.8"/>
    <x v="174"/>
    <n v="4"/>
    <n v="-2.5"/>
    <s v="Loss"/>
    <s v="Low Profit"/>
    <s v="High Discount"/>
  </r>
  <r>
    <n v="178"/>
    <s v="US-2015-101511"/>
    <x v="82"/>
    <d v="2015-11-23T00:00:00"/>
    <s v="Second Class"/>
    <s v="JE-15745"/>
    <x v="32"/>
    <x v="0"/>
    <s v="United States"/>
    <s v="Newark"/>
    <s v="Ohio"/>
    <n v="43055"/>
    <x v="3"/>
    <s v="FUR-CH-10004698"/>
    <x v="0"/>
    <s v="Chairs"/>
    <s v="Padded Folding Chairs, Black, 4/Carton"/>
    <x v="173"/>
    <n v="7"/>
    <n v="0.3"/>
    <x v="175"/>
    <n v="2"/>
    <n v="-2.8571428571428567E-2"/>
    <s v="Loss"/>
    <s v="Low Profit"/>
    <s v="High Discount"/>
  </r>
  <r>
    <n v="179"/>
    <s v="US-2015-101511"/>
    <x v="82"/>
    <d v="2015-11-23T00:00:00"/>
    <s v="Second Class"/>
    <s v="JE-15745"/>
    <x v="32"/>
    <x v="0"/>
    <s v="United States"/>
    <s v="Newark"/>
    <s v="Ohio"/>
    <n v="43055"/>
    <x v="3"/>
    <s v="OFF-SU-10002189"/>
    <x v="1"/>
    <s v="Supplies"/>
    <s v="Acme Rosewood Handle Letter Opener"/>
    <x v="174"/>
    <n v="5"/>
    <n v="0.2"/>
    <x v="176"/>
    <n v="2"/>
    <n v="-0.23749999999999999"/>
    <s v="Loss"/>
    <s v="Low Profit"/>
    <s v="Low Discount"/>
  </r>
  <r>
    <n v="180"/>
    <s v="CA-2015-137225"/>
    <x v="83"/>
    <d v="2015-12-19T00:00:00"/>
    <s v="Standard Class"/>
    <s v="JK-15640"/>
    <x v="82"/>
    <x v="2"/>
    <s v="United States"/>
    <s v="New York City"/>
    <s v="New York"/>
    <n v="10009"/>
    <x v="3"/>
    <s v="OFF-AR-10001940"/>
    <x v="1"/>
    <s v="Art"/>
    <s v="Sanford Colorific Eraseable Coloring Pencils, 12 Count"/>
    <x v="175"/>
    <n v="1"/>
    <n v="0"/>
    <x v="177"/>
    <n v="4"/>
    <n v="0.43000000000000005"/>
    <s v="Profit"/>
    <s v="Low Profit"/>
    <s v="No Discount"/>
  </r>
  <r>
    <n v="181"/>
    <s v="CA-2014-166191"/>
    <x v="29"/>
    <d v="2014-12-09T00:00:00"/>
    <s v="Second Class"/>
    <s v="DK-13150"/>
    <x v="83"/>
    <x v="1"/>
    <s v="United States"/>
    <s v="Decatur"/>
    <s v="Illinois"/>
    <n v="62521"/>
    <x v="2"/>
    <s v="OFF-ST-10003455"/>
    <x v="1"/>
    <s v="Storage"/>
    <s v="Tenex File Box, Personal Filing Tote with Lid, Black"/>
    <x v="176"/>
    <n v="2"/>
    <n v="0.2"/>
    <x v="178"/>
    <n v="4"/>
    <n v="7.4999999999999997E-2"/>
    <s v="Profit"/>
    <s v="Low Profit"/>
    <s v="Low Discount"/>
  </r>
  <r>
    <n v="182"/>
    <s v="CA-2014-166191"/>
    <x v="29"/>
    <d v="2014-12-09T00:00:00"/>
    <s v="Second Class"/>
    <s v="DK-13150"/>
    <x v="83"/>
    <x v="1"/>
    <s v="United States"/>
    <s v="Decatur"/>
    <s v="Illinois"/>
    <n v="62521"/>
    <x v="2"/>
    <s v="TEC-AC-10004659"/>
    <x v="2"/>
    <s v="Accessories"/>
    <s v="Imation Secure+ Hardware Encrypted USB 2.0 Flash Drive; 16GB"/>
    <x v="177"/>
    <n v="7"/>
    <n v="0.2"/>
    <x v="179"/>
    <n v="4"/>
    <n v="0.18749999999999997"/>
    <s v="Profit"/>
    <s v="Low Profit"/>
    <s v="Low Discount"/>
  </r>
  <r>
    <n v="183"/>
    <s v="CA-2014-158274"/>
    <x v="84"/>
    <d v="2014-11-24T00:00:00"/>
    <s v="Second Class"/>
    <s v="RM-19675"/>
    <x v="84"/>
    <x v="2"/>
    <s v="United States"/>
    <s v="Monroe"/>
    <s v="Louisiana"/>
    <n v="71203"/>
    <x v="0"/>
    <s v="TEC-PH-10003273"/>
    <x v="2"/>
    <s v="Phones"/>
    <s v="AT&amp;T TR1909W"/>
    <x v="178"/>
    <n v="4"/>
    <n v="0"/>
    <x v="180"/>
    <n v="5"/>
    <n v="0.26"/>
    <s v="Profit"/>
    <s v="High Profit"/>
    <s v="No Discount"/>
  </r>
  <r>
    <n v="184"/>
    <s v="CA-2014-158274"/>
    <x v="84"/>
    <d v="2014-11-24T00:00:00"/>
    <s v="Second Class"/>
    <s v="RM-19675"/>
    <x v="84"/>
    <x v="2"/>
    <s v="United States"/>
    <s v="Monroe"/>
    <s v="Louisiana"/>
    <n v="71203"/>
    <x v="0"/>
    <s v="TEC-PH-10004896"/>
    <x v="2"/>
    <s v="Phones"/>
    <s v="Nokia Lumia 521 (T-Mobile)"/>
    <x v="179"/>
    <n v="5"/>
    <n v="0"/>
    <x v="181"/>
    <n v="5"/>
    <n v="0.28000000000000003"/>
    <s v="Profit"/>
    <s v="Low Profit"/>
    <s v="No Discount"/>
  </r>
  <r>
    <n v="185"/>
    <s v="CA-2014-158274"/>
    <x v="84"/>
    <d v="2014-11-24T00:00:00"/>
    <s v="Second Class"/>
    <s v="RM-19675"/>
    <x v="84"/>
    <x v="2"/>
    <s v="United States"/>
    <s v="Monroe"/>
    <s v="Louisiana"/>
    <n v="71203"/>
    <x v="0"/>
    <s v="TEC-AC-10002345"/>
    <x v="2"/>
    <s v="Accessories"/>
    <s v="HP Standard 104 key PS/2 Keyboard"/>
    <x v="180"/>
    <n v="2"/>
    <n v="0"/>
    <x v="182"/>
    <n v="5"/>
    <n v="0.25"/>
    <s v="Profit"/>
    <s v="Low Profit"/>
    <s v="No Discount"/>
  </r>
  <r>
    <n v="186"/>
    <s v="CA-2016-105018"/>
    <x v="85"/>
    <d v="2016-12-02T00:00:00"/>
    <s v="Standard Class"/>
    <s v="SK-19990"/>
    <x v="85"/>
    <x v="0"/>
    <s v="United States"/>
    <s v="Fairfield"/>
    <s v="Connecticut"/>
    <n v="6824"/>
    <x v="3"/>
    <s v="OFF-BI-10001890"/>
    <x v="1"/>
    <s v="Binders"/>
    <s v="Avery Poly Binder Pockets"/>
    <x v="181"/>
    <n v="2"/>
    <n v="0"/>
    <x v="183"/>
    <n v="4"/>
    <n v="0.48"/>
    <s v="Profit"/>
    <s v="Low Profit"/>
    <s v="No Discount"/>
  </r>
  <r>
    <n v="187"/>
    <s v="CA-2014-123260"/>
    <x v="86"/>
    <d v="2014-08-30T00:00:00"/>
    <s v="Standard Class"/>
    <s v="FM-14290"/>
    <x v="86"/>
    <x v="2"/>
    <s v="United States"/>
    <s v="Los Angeles"/>
    <s v="California"/>
    <n v="90032"/>
    <x v="1"/>
    <s v="TEC-AC-10002323"/>
    <x v="2"/>
    <s v="Accessories"/>
    <s v="SanDisk Ultra 32 GB MicroSDHC Class 10 Memory Card"/>
    <x v="182"/>
    <n v="8"/>
    <n v="0"/>
    <x v="184"/>
    <n v="4"/>
    <n v="0.13"/>
    <s v="Profit"/>
    <s v="Low Profit"/>
    <s v="No Discount"/>
  </r>
  <r>
    <n v="188"/>
    <s v="CA-2016-157000"/>
    <x v="87"/>
    <d v="2016-07-22T00:00:00"/>
    <s v="Standard Class"/>
    <s v="AM-10360"/>
    <x v="87"/>
    <x v="1"/>
    <s v="United States"/>
    <s v="Grand Prairie"/>
    <s v="Texas"/>
    <n v="75051"/>
    <x v="2"/>
    <s v="OFF-ST-10001328"/>
    <x v="1"/>
    <s v="Storage"/>
    <s v="Personal Filing Tote with Lid, Black/Gray"/>
    <x v="183"/>
    <n v="3"/>
    <n v="0.2"/>
    <x v="185"/>
    <n v="6"/>
    <n v="0.1"/>
    <s v="Profit"/>
    <s v="Low Profit"/>
    <s v="Low Discount"/>
  </r>
  <r>
    <n v="189"/>
    <s v="CA-2016-157000"/>
    <x v="87"/>
    <d v="2016-07-22T00:00:00"/>
    <s v="Standard Class"/>
    <s v="AM-10360"/>
    <x v="87"/>
    <x v="1"/>
    <s v="United States"/>
    <s v="Grand Prairie"/>
    <s v="Texas"/>
    <n v="75051"/>
    <x v="2"/>
    <s v="OFF-PA-10001950"/>
    <x v="1"/>
    <s v="Paper"/>
    <s v="Southworth 25% Cotton Antique Laid Paper &amp; Envelopes"/>
    <x v="184"/>
    <n v="3"/>
    <n v="0.2"/>
    <x v="186"/>
    <n v="6"/>
    <n v="0.3125"/>
    <s v="Profit"/>
    <s v="Low Profit"/>
    <s v="Low Discount"/>
  </r>
  <r>
    <n v="190"/>
    <s v="CA-2015-102281"/>
    <x v="88"/>
    <d v="2015-10-14T00:00:00"/>
    <s v="First Class"/>
    <s v="MP-17470"/>
    <x v="88"/>
    <x v="2"/>
    <s v="United States"/>
    <s v="New York City"/>
    <s v="New York"/>
    <n v="10035"/>
    <x v="3"/>
    <s v="FUR-BO-10002613"/>
    <x v="0"/>
    <s v="Bookcases"/>
    <s v="Atlantic Metals Mobile 4-Shelf Bookcases, Custom Colors"/>
    <x v="185"/>
    <n v="4"/>
    <n v="0.2"/>
    <x v="187"/>
    <n v="2"/>
    <n v="0.125"/>
    <s v="Profit"/>
    <s v="High Profit"/>
    <s v="Low Discount"/>
  </r>
  <r>
    <n v="191"/>
    <s v="CA-2015-102281"/>
    <x v="88"/>
    <d v="2015-10-14T00:00:00"/>
    <s v="First Class"/>
    <s v="MP-17470"/>
    <x v="88"/>
    <x v="2"/>
    <s v="United States"/>
    <s v="New York City"/>
    <s v="New York"/>
    <n v="10035"/>
    <x v="3"/>
    <s v="TEC-PH-10001552"/>
    <x v="2"/>
    <s v="Phones"/>
    <s v="I Need's 3d Hello Kitty Hybrid Silicone Case Cover for HTC One X 4g with 3d Hello Kitty Stylus Pen Green/pink"/>
    <x v="186"/>
    <n v="6"/>
    <n v="0"/>
    <x v="188"/>
    <n v="2"/>
    <n v="0.27999999999999997"/>
    <s v="Profit"/>
    <s v="Low Profit"/>
    <s v="No Discount"/>
  </r>
  <r>
    <n v="192"/>
    <s v="CA-2015-102281"/>
    <x v="88"/>
    <d v="2015-10-14T00:00:00"/>
    <s v="First Class"/>
    <s v="MP-17470"/>
    <x v="88"/>
    <x v="2"/>
    <s v="United States"/>
    <s v="New York City"/>
    <s v="New York"/>
    <n v="10035"/>
    <x v="3"/>
    <s v="OFF-PA-10000061"/>
    <x v="1"/>
    <s v="Paper"/>
    <s v="Xerox 205"/>
    <x v="187"/>
    <n v="8"/>
    <n v="0"/>
    <x v="189"/>
    <n v="2"/>
    <n v="0.47999999999999993"/>
    <s v="Profit"/>
    <s v="Low Profit"/>
    <s v="No Discount"/>
  </r>
  <r>
    <n v="193"/>
    <s v="CA-2015-102281"/>
    <x v="88"/>
    <d v="2015-10-14T00:00:00"/>
    <s v="First Class"/>
    <s v="MP-17470"/>
    <x v="88"/>
    <x v="2"/>
    <s v="United States"/>
    <s v="New York City"/>
    <s v="New York"/>
    <n v="10035"/>
    <x v="3"/>
    <s v="FUR-BO-10002545"/>
    <x v="0"/>
    <s v="Bookcases"/>
    <s v="Atlantic Metals Mobile 3-Shelf Bookcases, Custom Colors"/>
    <x v="188"/>
    <n v="3"/>
    <n v="0.2"/>
    <x v="190"/>
    <n v="2"/>
    <n v="7.4999999999999997E-2"/>
    <s v="Profit"/>
    <s v="Low Profit"/>
    <s v="Low Discount"/>
  </r>
  <r>
    <n v="194"/>
    <s v="CA-2015-102281"/>
    <x v="88"/>
    <d v="2015-10-14T00:00:00"/>
    <s v="First Class"/>
    <s v="MP-17470"/>
    <x v="88"/>
    <x v="2"/>
    <s v="United States"/>
    <s v="New York City"/>
    <s v="New York"/>
    <n v="10035"/>
    <x v="3"/>
    <s v="OFF-AR-10003514"/>
    <x v="1"/>
    <s v="Art"/>
    <s v="4009 Highlighters by Sanford"/>
    <x v="189"/>
    <n v="5"/>
    <n v="0"/>
    <x v="191"/>
    <n v="2"/>
    <n v="0.33"/>
    <s v="Profit"/>
    <s v="Low Profit"/>
    <s v="No Discount"/>
  </r>
  <r>
    <n v="195"/>
    <s v="CA-2015-131457"/>
    <x v="89"/>
    <d v="2015-11-06T00:00:00"/>
    <s v="Standard Class"/>
    <s v="MZ-17515"/>
    <x v="89"/>
    <x v="1"/>
    <s v="United States"/>
    <s v="Redlands"/>
    <s v="California"/>
    <n v="92374"/>
    <x v="1"/>
    <s v="OFF-EN-10001509"/>
    <x v="1"/>
    <s v="Envelopes"/>
    <s v="Poly String Tie Envelopes"/>
    <x v="190"/>
    <n v="7"/>
    <n v="0"/>
    <x v="192"/>
    <n v="6"/>
    <n v="0.47000000000000003"/>
    <s v="Profit"/>
    <s v="Low Profit"/>
    <s v="No Discount"/>
  </r>
  <r>
    <n v="196"/>
    <s v="CA-2014-140004"/>
    <x v="90"/>
    <d v="2014-03-25T00:00:00"/>
    <s v="Standard Class"/>
    <s v="CB-12025"/>
    <x v="90"/>
    <x v="0"/>
    <s v="United States"/>
    <s v="Hamilton"/>
    <s v="Ohio"/>
    <n v="45011"/>
    <x v="3"/>
    <s v="OFF-AR-10004685"/>
    <x v="1"/>
    <s v="Art"/>
    <s v="Binney &amp; Smith Crayola Metallic Colored Pencils, 8-Color Set"/>
    <x v="191"/>
    <n v="2"/>
    <n v="0.2"/>
    <x v="193"/>
    <n v="4"/>
    <n v="0.16249999999999998"/>
    <s v="Profit"/>
    <s v="Low Profit"/>
    <s v="Low Discount"/>
  </r>
  <r>
    <n v="197"/>
    <s v="CA-2014-140004"/>
    <x v="90"/>
    <d v="2014-03-25T00:00:00"/>
    <s v="Standard Class"/>
    <s v="CB-12025"/>
    <x v="90"/>
    <x v="0"/>
    <s v="United States"/>
    <s v="Hamilton"/>
    <s v="Ohio"/>
    <n v="45011"/>
    <x v="3"/>
    <s v="OFF-AR-10004027"/>
    <x v="1"/>
    <s v="Art"/>
    <s v="Binney &amp; Smith inkTank Erasable Desk Highlighter, Chisel Tip, Yellow, 12/Box"/>
    <x v="192"/>
    <n v="3"/>
    <n v="0.2"/>
    <x v="194"/>
    <n v="4"/>
    <n v="0.26249999999999996"/>
    <s v="Profit"/>
    <s v="Low Profit"/>
    <s v="Low Discount"/>
  </r>
  <r>
    <n v="198"/>
    <s v="CA-2017-107720"/>
    <x v="44"/>
    <d v="2017-11-13T00:00:00"/>
    <s v="Standard Class"/>
    <s v="VM-21685"/>
    <x v="91"/>
    <x v="2"/>
    <s v="United States"/>
    <s v="Westfield"/>
    <s v="New Jersey"/>
    <n v="7090"/>
    <x v="3"/>
    <s v="OFF-ST-10001414"/>
    <x v="1"/>
    <s v="Storage"/>
    <s v="Decoflex Hanging Personal Folder File"/>
    <x v="193"/>
    <n v="3"/>
    <n v="0"/>
    <x v="195"/>
    <n v="7"/>
    <n v="0.26"/>
    <s v="Profit"/>
    <s v="Low Profit"/>
    <s v="No Discount"/>
  </r>
  <r>
    <n v="199"/>
    <s v="US-2017-124303"/>
    <x v="91"/>
    <d v="2017-07-13T00:00:00"/>
    <s v="Standard Class"/>
    <s v="FH-14365"/>
    <x v="92"/>
    <x v="1"/>
    <s v="United States"/>
    <s v="Philadelphia"/>
    <s v="Pennsylvania"/>
    <n v="19120"/>
    <x v="3"/>
    <s v="OFF-BI-10000343"/>
    <x v="1"/>
    <s v="Binders"/>
    <s v="Pressboard Covers with Storage Hooks, 9 1/2&quot; x 11&quot;, Light Blue"/>
    <x v="194"/>
    <n v="2"/>
    <n v="0.7"/>
    <x v="196"/>
    <n v="7"/>
    <n v="-0.76666666666666661"/>
    <s v="Loss"/>
    <s v="Low Profit"/>
    <s v="High Discount"/>
  </r>
  <r>
    <n v="200"/>
    <s v="US-2017-124303"/>
    <x v="91"/>
    <d v="2017-07-13T00:00:00"/>
    <s v="Standard Class"/>
    <s v="FH-14365"/>
    <x v="92"/>
    <x v="1"/>
    <s v="United States"/>
    <s v="Philadelphia"/>
    <s v="Pennsylvania"/>
    <n v="19120"/>
    <x v="3"/>
    <s v="OFF-PA-10002749"/>
    <x v="1"/>
    <s v="Paper"/>
    <s v="Wirebound Message Books, 5-1/2 x 4 Forms, 2 or 4 Forms per Page"/>
    <x v="195"/>
    <n v="3"/>
    <n v="0.2"/>
    <x v="197"/>
    <n v="7"/>
    <n v="0.36249999999999993"/>
    <s v="Profit"/>
    <s v="Low Profit"/>
    <s v="Low Discount"/>
  </r>
  <r>
    <n v="201"/>
    <s v="CA-2017-105074"/>
    <x v="92"/>
    <d v="2017-06-29T00:00:00"/>
    <s v="Standard Class"/>
    <s v="MB-17305"/>
    <x v="93"/>
    <x v="0"/>
    <s v="United States"/>
    <s v="Akron"/>
    <s v="Ohio"/>
    <n v="44312"/>
    <x v="3"/>
    <s v="OFF-PA-10002666"/>
    <x v="1"/>
    <s v="Paper"/>
    <s v="Southworth 25% Cotton Linen-Finish Paper &amp; Envelopes"/>
    <x v="196"/>
    <n v="3"/>
    <n v="0.2"/>
    <x v="198"/>
    <n v="5"/>
    <n v="0.3125"/>
    <s v="Profit"/>
    <s v="Low Profit"/>
    <s v="Low Discount"/>
  </r>
  <r>
    <n v="202"/>
    <s v="CA-2014-133690"/>
    <x v="93"/>
    <d v="2014-08-05T00:00:00"/>
    <s v="First Class"/>
    <s v="BS-11755"/>
    <x v="94"/>
    <x v="0"/>
    <s v="United States"/>
    <s v="Denver"/>
    <s v="Colorado"/>
    <n v="80219"/>
    <x v="1"/>
    <s v="FUR-TA-10004289"/>
    <x v="0"/>
    <s v="Tables"/>
    <s v="BoxOffice By Design Rectangular and Half-Moon Meeting Room Tables"/>
    <x v="197"/>
    <n v="2"/>
    <n v="0.5"/>
    <x v="199"/>
    <n v="2"/>
    <n v="-0.74"/>
    <s v="Loss"/>
    <s v="Low Profit"/>
    <s v="High Discount"/>
  </r>
  <r>
    <n v="203"/>
    <s v="CA-2014-133690"/>
    <x v="93"/>
    <d v="2014-08-05T00:00:00"/>
    <s v="First Class"/>
    <s v="BS-11755"/>
    <x v="94"/>
    <x v="0"/>
    <s v="United States"/>
    <s v="Denver"/>
    <s v="Colorado"/>
    <n v="80219"/>
    <x v="1"/>
    <s v="OFF-AP-10003622"/>
    <x v="1"/>
    <s v="Appliances"/>
    <s v="Bravo II Megaboss 12-Amp Hard Body Upright, Replacement Belts, 2 Belts per Pack"/>
    <x v="198"/>
    <n v="1"/>
    <n v="0.2"/>
    <x v="200"/>
    <n v="2"/>
    <n v="0.11249999999999999"/>
    <s v="Profit"/>
    <s v="Low Profit"/>
    <s v="Low Discount"/>
  </r>
  <r>
    <n v="204"/>
    <s v="US-2017-116701"/>
    <x v="94"/>
    <d v="2017-12-21T00:00:00"/>
    <s v="Second Class"/>
    <s v="LC-17140"/>
    <x v="95"/>
    <x v="0"/>
    <s v="United States"/>
    <s v="Dallas"/>
    <s v="Texas"/>
    <n v="75220"/>
    <x v="2"/>
    <s v="OFF-AP-10003217"/>
    <x v="1"/>
    <s v="Appliances"/>
    <s v="Eureka Sanitaire  Commercial Upright"/>
    <x v="199"/>
    <n v="2"/>
    <n v="0.8"/>
    <x v="201"/>
    <n v="4"/>
    <n v="-2.6999999999999997"/>
    <s v="Loss"/>
    <s v="Low Profit"/>
    <s v="High Discount"/>
  </r>
  <r>
    <n v="205"/>
    <s v="CA-2017-126382"/>
    <x v="95"/>
    <d v="2017-06-07T00:00:00"/>
    <s v="Standard Class"/>
    <s v="HK-14890"/>
    <x v="96"/>
    <x v="1"/>
    <s v="United States"/>
    <s v="Franklin"/>
    <s v="Tennessee"/>
    <n v="37064"/>
    <x v="0"/>
    <s v="FUR-FU-10002960"/>
    <x v="0"/>
    <s v="Furnishings"/>
    <s v="Eldon 200 Class Desk Accessories, Burgundy"/>
    <x v="200"/>
    <n v="7"/>
    <n v="0.2"/>
    <x v="202"/>
    <n v="4"/>
    <n v="0.27500000000000002"/>
    <s v="Profit"/>
    <s v="Low Profit"/>
    <s v="Low Discount"/>
  </r>
  <r>
    <n v="206"/>
    <s v="CA-2017-108329"/>
    <x v="34"/>
    <d v="2017-12-14T00:00:00"/>
    <s v="Standard Class"/>
    <s v="LE-16810"/>
    <x v="97"/>
    <x v="0"/>
    <s v="United States"/>
    <s v="Whittier"/>
    <s v="California"/>
    <n v="90604"/>
    <x v="1"/>
    <s v="TEC-PH-10001918"/>
    <x v="2"/>
    <s v="Phones"/>
    <s v="Nortel Business Series Terminal T7208 Digital phone"/>
    <x v="201"/>
    <n v="4"/>
    <n v="0.2"/>
    <x v="203"/>
    <n v="5"/>
    <n v="0.1"/>
    <s v="Profit"/>
    <s v="Low Profit"/>
    <s v="Low Discount"/>
  </r>
  <r>
    <n v="207"/>
    <s v="CA-2017-135860"/>
    <x v="96"/>
    <d v="2017-12-07T00:00:00"/>
    <s v="Standard Class"/>
    <s v="JH-15985"/>
    <x v="98"/>
    <x v="0"/>
    <s v="United States"/>
    <s v="Saginaw"/>
    <s v="Michigan"/>
    <n v="48601"/>
    <x v="2"/>
    <s v="OFF-ST-10000642"/>
    <x v="1"/>
    <s v="Storage"/>
    <s v="Tennsco Lockers, Gray"/>
    <x v="202"/>
    <n v="4"/>
    <n v="0"/>
    <x v="204"/>
    <n v="6"/>
    <n v="6.9999999999999993E-2"/>
    <s v="Profit"/>
    <s v="Low Profit"/>
    <s v="No Discount"/>
  </r>
  <r>
    <n v="208"/>
    <s v="CA-2017-135860"/>
    <x v="96"/>
    <d v="2017-12-07T00:00:00"/>
    <s v="Standard Class"/>
    <s v="JH-15985"/>
    <x v="98"/>
    <x v="0"/>
    <s v="United States"/>
    <s v="Saginaw"/>
    <s v="Michigan"/>
    <n v="48601"/>
    <x v="2"/>
    <s v="TEC-PH-10001700"/>
    <x v="2"/>
    <s v="Phones"/>
    <s v="Panasonic KX-TG6844B Expandable Digital Cordless Telephone"/>
    <x v="203"/>
    <n v="2"/>
    <n v="0"/>
    <x v="205"/>
    <n v="6"/>
    <n v="0.27"/>
    <s v="Profit"/>
    <s v="Low Profit"/>
    <s v="No Discount"/>
  </r>
  <r>
    <n v="209"/>
    <s v="CA-2017-135860"/>
    <x v="96"/>
    <d v="2017-12-07T00:00:00"/>
    <s v="Standard Class"/>
    <s v="JH-15985"/>
    <x v="98"/>
    <x v="0"/>
    <s v="United States"/>
    <s v="Saginaw"/>
    <s v="Michigan"/>
    <n v="48601"/>
    <x v="2"/>
    <s v="OFF-BI-10003274"/>
    <x v="1"/>
    <s v="Binders"/>
    <s v="Avery Durable Slant Ring Binders, No Labels"/>
    <x v="204"/>
    <n v="4"/>
    <n v="0"/>
    <x v="206"/>
    <n v="6"/>
    <n v="0.47000000000000003"/>
    <s v="Profit"/>
    <s v="Low Profit"/>
    <s v="No Discount"/>
  </r>
  <r>
    <n v="210"/>
    <s v="CA-2017-135860"/>
    <x v="96"/>
    <d v="2017-12-07T00:00:00"/>
    <s v="Standard Class"/>
    <s v="JH-15985"/>
    <x v="98"/>
    <x v="0"/>
    <s v="United States"/>
    <s v="Saginaw"/>
    <s v="Michigan"/>
    <n v="48601"/>
    <x v="2"/>
    <s v="OFF-FA-10000134"/>
    <x v="1"/>
    <s v="Fasteners"/>
    <s v="Advantus Push Pins, Aluminum Head"/>
    <x v="205"/>
    <n v="9"/>
    <n v="0"/>
    <x v="207"/>
    <n v="6"/>
    <n v="0.31000000000000005"/>
    <s v="Profit"/>
    <s v="Low Profit"/>
    <s v="No Discount"/>
  </r>
  <r>
    <n v="211"/>
    <s v="CA-2017-135860"/>
    <x v="96"/>
    <d v="2017-12-07T00:00:00"/>
    <s v="Standard Class"/>
    <s v="JH-15985"/>
    <x v="98"/>
    <x v="0"/>
    <s v="United States"/>
    <s v="Saginaw"/>
    <s v="Michigan"/>
    <n v="48601"/>
    <x v="2"/>
    <s v="OFF-ST-10001522"/>
    <x v="1"/>
    <s v="Storage"/>
    <s v="Gould Plastics 18-Pocket Panel Bin, 34w x 5-1/4d x 20-1/2h"/>
    <x v="206"/>
    <n v="1"/>
    <n v="0"/>
    <x v="208"/>
    <n v="6"/>
    <n v="4.0000000000000008E-2"/>
    <s v="Profit"/>
    <s v="Low Profit"/>
    <s v="No Discount"/>
  </r>
  <r>
    <n v="212"/>
    <s v="CA-2015-101007"/>
    <x v="97"/>
    <d v="2015-02-13T00:00:00"/>
    <s v="Second Class"/>
    <s v="MS-17980"/>
    <x v="99"/>
    <x v="1"/>
    <s v="United States"/>
    <s v="Dallas"/>
    <s v="Texas"/>
    <n v="75220"/>
    <x v="2"/>
    <s v="TEC-AC-10001266"/>
    <x v="2"/>
    <s v="Accessories"/>
    <s v="Memorex Micro Travel Drive 8 GB"/>
    <x v="207"/>
    <n v="2"/>
    <n v="0.2"/>
    <x v="209"/>
    <n v="4"/>
    <n v="0.3125"/>
    <s v="Profit"/>
    <s v="Low Profit"/>
    <s v="Low Discount"/>
  </r>
  <r>
    <n v="213"/>
    <s v="CA-2015-146262"/>
    <x v="98"/>
    <d v="2015-01-09T00:00:00"/>
    <s v="Standard Class"/>
    <s v="VW-21775"/>
    <x v="100"/>
    <x v="1"/>
    <s v="United States"/>
    <s v="Medina"/>
    <s v="Ohio"/>
    <n v="44256"/>
    <x v="3"/>
    <s v="OFF-LA-10004544"/>
    <x v="1"/>
    <s v="Labels"/>
    <s v="Avery 505"/>
    <x v="208"/>
    <n v="2"/>
    <n v="0.2"/>
    <x v="210"/>
    <n v="7"/>
    <n v="0.37500000000000006"/>
    <s v="Profit"/>
    <s v="Low Profit"/>
    <s v="Low Discount"/>
  </r>
  <r>
    <n v="214"/>
    <s v="CA-2015-146262"/>
    <x v="98"/>
    <d v="2015-01-09T00:00:00"/>
    <s v="Standard Class"/>
    <s v="VW-21775"/>
    <x v="100"/>
    <x v="1"/>
    <s v="United States"/>
    <s v="Medina"/>
    <s v="Ohio"/>
    <n v="44256"/>
    <x v="3"/>
    <s v="FUR-BO-10004695"/>
    <x v="0"/>
    <s v="Bookcases"/>
    <s v="O'Sullivan 2-Door Barrister Bookcase in Odessa Pine"/>
    <x v="209"/>
    <n v="5"/>
    <n v="0.5"/>
    <x v="211"/>
    <n v="7"/>
    <n v="-0.54"/>
    <s v="Loss"/>
    <s v="Low Profit"/>
    <s v="High Discount"/>
  </r>
  <r>
    <n v="215"/>
    <s v="CA-2015-146262"/>
    <x v="98"/>
    <d v="2015-01-09T00:00:00"/>
    <s v="Standard Class"/>
    <s v="VW-21775"/>
    <x v="100"/>
    <x v="1"/>
    <s v="United States"/>
    <s v="Medina"/>
    <s v="Ohio"/>
    <n v="44256"/>
    <x v="3"/>
    <s v="TEC-PH-10002844"/>
    <x v="2"/>
    <s v="Phones"/>
    <s v="Speck Products Candyshell Flip Case"/>
    <x v="210"/>
    <n v="3"/>
    <n v="0.4"/>
    <x v="212"/>
    <n v="7"/>
    <n v="-0.23333333333333334"/>
    <s v="Loss"/>
    <s v="Low Profit"/>
    <s v="High Discount"/>
  </r>
  <r>
    <n v="216"/>
    <s v="CA-2015-146262"/>
    <x v="98"/>
    <d v="2015-01-09T00:00:00"/>
    <s v="Standard Class"/>
    <s v="VW-21775"/>
    <x v="100"/>
    <x v="1"/>
    <s v="United States"/>
    <s v="Medina"/>
    <s v="Ohio"/>
    <n v="44256"/>
    <x v="3"/>
    <s v="TEC-MA-10000864"/>
    <x v="2"/>
    <s v="Machines"/>
    <s v="Cisco 9971 IP Video Phone Charcoal"/>
    <x v="211"/>
    <n v="9"/>
    <n v="0.7"/>
    <x v="213"/>
    <n v="7"/>
    <n v="-0.79999999999999993"/>
    <s v="Loss"/>
    <s v="Low Profit"/>
    <s v="High Discount"/>
  </r>
  <r>
    <n v="217"/>
    <s v="CA-2015-146262"/>
    <x v="98"/>
    <d v="2015-01-09T00:00:00"/>
    <s v="Standard Class"/>
    <s v="VW-21775"/>
    <x v="100"/>
    <x v="1"/>
    <s v="United States"/>
    <s v="Medina"/>
    <s v="Ohio"/>
    <n v="44256"/>
    <x v="3"/>
    <s v="TEC-AC-10000109"/>
    <x v="2"/>
    <s v="Accessories"/>
    <s v="Sony Micro Vault Click 16 GB USB 2.0 Flash Drive"/>
    <x v="212"/>
    <n v="2"/>
    <n v="0.2"/>
    <x v="214"/>
    <n v="7"/>
    <n v="4.9999999999999996E-2"/>
    <s v="Profit"/>
    <s v="Low Profit"/>
    <s v="Low Discount"/>
  </r>
  <r>
    <n v="218"/>
    <s v="CA-2016-130162"/>
    <x v="99"/>
    <d v="2016-11-01T00:00:00"/>
    <s v="Standard Class"/>
    <s v="JH-15910"/>
    <x v="101"/>
    <x v="0"/>
    <s v="United States"/>
    <s v="Los Angeles"/>
    <s v="California"/>
    <n v="90032"/>
    <x v="1"/>
    <s v="OFF-ST-10001328"/>
    <x v="1"/>
    <s v="Storage"/>
    <s v="Personal Filing Tote with Lid, Black/Gray"/>
    <x v="213"/>
    <n v="6"/>
    <n v="0"/>
    <x v="215"/>
    <n v="4"/>
    <n v="0.27999999999999997"/>
    <s v="Profit"/>
    <s v="Low Profit"/>
    <s v="No Discount"/>
  </r>
  <r>
    <n v="219"/>
    <s v="CA-2016-130162"/>
    <x v="99"/>
    <d v="2016-11-01T00:00:00"/>
    <s v="Standard Class"/>
    <s v="JH-15910"/>
    <x v="101"/>
    <x v="0"/>
    <s v="United States"/>
    <s v="Los Angeles"/>
    <s v="California"/>
    <n v="90032"/>
    <x v="1"/>
    <s v="TEC-PH-10002563"/>
    <x v="2"/>
    <s v="Phones"/>
    <s v="Adtran 1202752G1"/>
    <x v="214"/>
    <n v="3"/>
    <n v="0.2"/>
    <x v="216"/>
    <n v="4"/>
    <n v="7.5000000000000011E-2"/>
    <s v="Profit"/>
    <s v="Low Profit"/>
    <s v="Low Discount"/>
  </r>
  <r>
    <n v="220"/>
    <s v="CA-2015-169397"/>
    <x v="100"/>
    <d v="2015-12-27T00:00:00"/>
    <s v="First Class"/>
    <s v="JB-15925"/>
    <x v="102"/>
    <x v="0"/>
    <s v="United States"/>
    <s v="Dublin"/>
    <s v="Ohio"/>
    <n v="43017"/>
    <x v="3"/>
    <s v="OFF-FA-10000585"/>
    <x v="1"/>
    <s v="Fasteners"/>
    <s v="OIC Bulk Pack Metal Binder Clips"/>
    <x v="215"/>
    <n v="2"/>
    <n v="0.2"/>
    <x v="217"/>
    <n v="3"/>
    <n v="0.32500000000000001"/>
    <s v="Profit"/>
    <s v="Low Profit"/>
    <s v="Low Discount"/>
  </r>
  <r>
    <n v="221"/>
    <s v="CA-2015-169397"/>
    <x v="100"/>
    <d v="2015-12-27T00:00:00"/>
    <s v="First Class"/>
    <s v="JB-15925"/>
    <x v="102"/>
    <x v="0"/>
    <s v="United States"/>
    <s v="Dublin"/>
    <s v="Ohio"/>
    <n v="43017"/>
    <x v="3"/>
    <s v="OFF-PA-10004000"/>
    <x v="1"/>
    <s v="Paper"/>
    <s v="While You Were Out Pads, 50 per Pad, 4 x 5 1/4, Green Cycle"/>
    <x v="216"/>
    <n v="6"/>
    <n v="0.2"/>
    <x v="218"/>
    <n v="3"/>
    <n v="0.36249999999999999"/>
    <s v="Profit"/>
    <s v="Low Profit"/>
    <s v="Low Discount"/>
  </r>
  <r>
    <n v="222"/>
    <s v="CA-2015-169397"/>
    <x v="100"/>
    <d v="2015-12-27T00:00:00"/>
    <s v="First Class"/>
    <s v="JB-15925"/>
    <x v="102"/>
    <x v="0"/>
    <s v="United States"/>
    <s v="Dublin"/>
    <s v="Ohio"/>
    <n v="43017"/>
    <x v="3"/>
    <s v="OFF-BI-10002852"/>
    <x v="1"/>
    <s v="Binders"/>
    <s v="Ibico Standard Transparent Covers"/>
    <x v="217"/>
    <n v="4"/>
    <n v="0.7"/>
    <x v="219"/>
    <n v="3"/>
    <n v="-0.7"/>
    <s v="Loss"/>
    <s v="Low Profit"/>
    <s v="High Discount"/>
  </r>
  <r>
    <n v="223"/>
    <s v="CA-2015-169397"/>
    <x v="100"/>
    <d v="2015-12-27T00:00:00"/>
    <s v="First Class"/>
    <s v="JB-15925"/>
    <x v="102"/>
    <x v="0"/>
    <s v="United States"/>
    <s v="Dublin"/>
    <s v="Ohio"/>
    <n v="43017"/>
    <x v="3"/>
    <s v="FUR-FU-10000087"/>
    <x v="0"/>
    <s v="Furnishings"/>
    <s v="Executive Impressions 14&quot; Two-Color Numerals Wall Clock"/>
    <x v="218"/>
    <n v="4"/>
    <n v="0.2"/>
    <x v="220"/>
    <n v="3"/>
    <n v="0.26250000000000007"/>
    <s v="Profit"/>
    <s v="Low Profit"/>
    <s v="Low Discount"/>
  </r>
  <r>
    <n v="224"/>
    <s v="CA-2015-169397"/>
    <x v="100"/>
    <d v="2015-12-27T00:00:00"/>
    <s v="First Class"/>
    <s v="JB-15925"/>
    <x v="102"/>
    <x v="0"/>
    <s v="United States"/>
    <s v="Dublin"/>
    <s v="Ohio"/>
    <n v="43017"/>
    <x v="3"/>
    <s v="TEC-MA-10001148"/>
    <x v="2"/>
    <s v="Machines"/>
    <s v="Swingline SM12-08 MicroCut Jam Free Shredder"/>
    <x v="219"/>
    <n v="4"/>
    <n v="0.7"/>
    <x v="221"/>
    <n v="3"/>
    <n v="-0.8"/>
    <s v="Loss"/>
    <s v="Low Profit"/>
    <s v="High Discount"/>
  </r>
  <r>
    <n v="225"/>
    <s v="CA-2015-169397"/>
    <x v="100"/>
    <d v="2015-12-27T00:00:00"/>
    <s v="First Class"/>
    <s v="JB-15925"/>
    <x v="102"/>
    <x v="0"/>
    <s v="United States"/>
    <s v="Dublin"/>
    <s v="Ohio"/>
    <n v="43017"/>
    <x v="3"/>
    <s v="OFF-AR-10001958"/>
    <x v="1"/>
    <s v="Art"/>
    <s v="Stanley Bostitch Contemporary Electric Pencil Sharpeners"/>
    <x v="220"/>
    <n v="2"/>
    <n v="0.2"/>
    <x v="222"/>
    <n v="3"/>
    <n v="0.1"/>
    <s v="Profit"/>
    <s v="Low Profit"/>
    <s v="Low Discount"/>
  </r>
  <r>
    <n v="226"/>
    <s v="CA-2015-163055"/>
    <x v="101"/>
    <d v="2015-08-16T00:00:00"/>
    <s v="Standard Class"/>
    <s v="DS-13180"/>
    <x v="103"/>
    <x v="1"/>
    <s v="United States"/>
    <s v="Detroit"/>
    <s v="Michigan"/>
    <n v="48227"/>
    <x v="2"/>
    <s v="OFF-AR-10001026"/>
    <x v="1"/>
    <s v="Art"/>
    <s v="Sanford Uni-Blazer View Highlighters, Chisel Tip, Yellow"/>
    <x v="221"/>
    <n v="1"/>
    <n v="0"/>
    <x v="223"/>
    <n v="7"/>
    <n v="0.43999999999999995"/>
    <s v="Profit"/>
    <s v="Low Profit"/>
    <s v="No Discount"/>
  </r>
  <r>
    <n v="227"/>
    <s v="CA-2015-163055"/>
    <x v="101"/>
    <d v="2015-08-16T00:00:00"/>
    <s v="Standard Class"/>
    <s v="DS-13180"/>
    <x v="103"/>
    <x v="1"/>
    <s v="United States"/>
    <s v="Detroit"/>
    <s v="Michigan"/>
    <n v="48227"/>
    <x v="2"/>
    <s v="FUR-TA-10003748"/>
    <x v="0"/>
    <s v="Tables"/>
    <s v="Bevis 36 x 72 Conference Tables"/>
    <x v="222"/>
    <n v="5"/>
    <n v="0"/>
    <x v="224"/>
    <n v="7"/>
    <n v="0.21999999999999997"/>
    <s v="Profit"/>
    <s v="High Profit"/>
    <s v="No Discount"/>
  </r>
  <r>
    <n v="228"/>
    <s v="CA-2015-163055"/>
    <x v="101"/>
    <d v="2015-08-16T00:00:00"/>
    <s v="Standard Class"/>
    <s v="DS-13180"/>
    <x v="103"/>
    <x v="1"/>
    <s v="United States"/>
    <s v="Detroit"/>
    <s v="Michigan"/>
    <n v="48227"/>
    <x v="2"/>
    <s v="OFF-ST-10002485"/>
    <x v="1"/>
    <s v="Storage"/>
    <s v="Rogers Deluxe File Chest"/>
    <x v="223"/>
    <n v="1"/>
    <n v="0"/>
    <x v="225"/>
    <n v="7"/>
    <n v="0.01"/>
    <s v="Profit"/>
    <s v="Low Profit"/>
    <s v="No Discount"/>
  </r>
  <r>
    <n v="229"/>
    <s v="US-2015-145436"/>
    <x v="102"/>
    <d v="2015-03-04T00:00:00"/>
    <s v="Standard Class"/>
    <s v="VD-21670"/>
    <x v="104"/>
    <x v="0"/>
    <s v="United States"/>
    <s v="Columbia"/>
    <s v="Tennessee"/>
    <n v="38401"/>
    <x v="0"/>
    <s v="FUR-CH-10004860"/>
    <x v="0"/>
    <s v="Chairs"/>
    <s v="Global Low Back Tilter Chair"/>
    <x v="224"/>
    <n v="2"/>
    <n v="0.2"/>
    <x v="226"/>
    <n v="4"/>
    <n v="-0.17499999999999999"/>
    <s v="Loss"/>
    <s v="Low Profit"/>
    <s v="Low Discount"/>
  </r>
  <r>
    <n v="230"/>
    <s v="US-2015-145436"/>
    <x v="102"/>
    <d v="2015-03-04T00:00:00"/>
    <s v="Standard Class"/>
    <s v="VD-21670"/>
    <x v="104"/>
    <x v="0"/>
    <s v="United States"/>
    <s v="Columbia"/>
    <s v="Tennessee"/>
    <n v="38401"/>
    <x v="0"/>
    <s v="FUR-CH-10004477"/>
    <x v="0"/>
    <s v="Chairs"/>
    <s v="Global Push Button Manager's Chair, Indigo"/>
    <x v="225"/>
    <n v="8"/>
    <n v="0.2"/>
    <x v="227"/>
    <n v="4"/>
    <n v="0.1125"/>
    <s v="Profit"/>
    <s v="Low Profit"/>
    <s v="Low Discount"/>
  </r>
  <r>
    <n v="231"/>
    <s v="US-2014-156216"/>
    <x v="103"/>
    <d v="2014-09-17T00:00:00"/>
    <s v="Standard Class"/>
    <s v="EA-14035"/>
    <x v="105"/>
    <x v="1"/>
    <s v="United States"/>
    <s v="Charlotte"/>
    <s v="North Carolina"/>
    <n v="28205"/>
    <x v="0"/>
    <s v="OFF-BI-10001679"/>
    <x v="1"/>
    <s v="Binders"/>
    <s v="GBC Instant Index System for Binding Systems"/>
    <x v="226"/>
    <n v="7"/>
    <n v="0.7"/>
    <x v="228"/>
    <n v="4"/>
    <n v="-0.66666666666666674"/>
    <s v="Loss"/>
    <s v="Low Profit"/>
    <s v="High Discount"/>
  </r>
  <r>
    <n v="232"/>
    <s v="US-2017-100930"/>
    <x v="104"/>
    <d v="2017-04-12T00:00:00"/>
    <s v="Standard Class"/>
    <s v="CS-12400"/>
    <x v="37"/>
    <x v="2"/>
    <s v="United States"/>
    <s v="Tampa"/>
    <s v="Florida"/>
    <n v="33614"/>
    <x v="0"/>
    <s v="FUR-TA-10001705"/>
    <x v="0"/>
    <s v="Tables"/>
    <s v="Bush Advantage Collection Round Conference Table"/>
    <x v="227"/>
    <n v="2"/>
    <n v="0.45"/>
    <x v="229"/>
    <n v="5"/>
    <n v="-0.43636363636363634"/>
    <s v="Loss"/>
    <s v="Low Profit"/>
    <s v="High Discount"/>
  </r>
  <r>
    <n v="233"/>
    <s v="US-2017-100930"/>
    <x v="104"/>
    <d v="2017-04-12T00:00:00"/>
    <s v="Standard Class"/>
    <s v="CS-12400"/>
    <x v="37"/>
    <x v="2"/>
    <s v="United States"/>
    <s v="Tampa"/>
    <s v="Florida"/>
    <n v="33614"/>
    <x v="0"/>
    <s v="FUR-TA-10003473"/>
    <x v="0"/>
    <s v="Tables"/>
    <s v="Bretford Rectangular Conference Table Tops"/>
    <x v="228"/>
    <n v="3"/>
    <n v="0.45"/>
    <x v="230"/>
    <n v="5"/>
    <n v="-0.39999999999999997"/>
    <s v="Loss"/>
    <s v="Low Profit"/>
    <s v="High Discount"/>
  </r>
  <r>
    <n v="234"/>
    <s v="US-2017-100930"/>
    <x v="104"/>
    <d v="2017-04-12T00:00:00"/>
    <s v="Standard Class"/>
    <s v="CS-12400"/>
    <x v="37"/>
    <x v="2"/>
    <s v="United States"/>
    <s v="Tampa"/>
    <s v="Florida"/>
    <n v="33614"/>
    <x v="0"/>
    <s v="OFF-BI-10001679"/>
    <x v="1"/>
    <s v="Binders"/>
    <s v="GBC Instant Index System for Binding Systems"/>
    <x v="229"/>
    <n v="2"/>
    <n v="0.7"/>
    <x v="231"/>
    <n v="5"/>
    <n v="-0.66666666666666663"/>
    <s v="Loss"/>
    <s v="Low Profit"/>
    <s v="High Discount"/>
  </r>
  <r>
    <n v="235"/>
    <s v="US-2017-100930"/>
    <x v="104"/>
    <d v="2017-04-12T00:00:00"/>
    <s v="Standard Class"/>
    <s v="CS-12400"/>
    <x v="37"/>
    <x v="2"/>
    <s v="United States"/>
    <s v="Tampa"/>
    <s v="Florida"/>
    <n v="33614"/>
    <x v="0"/>
    <s v="FUR-FU-10004017"/>
    <x v="0"/>
    <s v="Furnishings"/>
    <s v="Tenex Contemporary Contur Chairmats for Low and Medium Pile Carpet, Computer, 39&quot; x 49&quot;"/>
    <x v="230"/>
    <n v="3"/>
    <n v="0.2"/>
    <x v="232"/>
    <n v="5"/>
    <n v="0"/>
    <s v="Profit"/>
    <s v="Low Profit"/>
    <s v="Low Discount"/>
  </r>
  <r>
    <n v="236"/>
    <s v="US-2017-100930"/>
    <x v="104"/>
    <d v="2017-04-12T00:00:00"/>
    <s v="Standard Class"/>
    <s v="CS-12400"/>
    <x v="37"/>
    <x v="2"/>
    <s v="United States"/>
    <s v="Tampa"/>
    <s v="Florida"/>
    <n v="33614"/>
    <x v="0"/>
    <s v="TEC-AC-10003832"/>
    <x v="2"/>
    <s v="Accessories"/>
    <s v="Logitech P710e Mobile Speakerphone"/>
    <x v="231"/>
    <n v="3"/>
    <n v="0.2"/>
    <x v="233"/>
    <n v="5"/>
    <n v="-1.2500000000000001E-2"/>
    <s v="Loss"/>
    <s v="Low Profit"/>
    <s v="Low Discount"/>
  </r>
  <r>
    <n v="237"/>
    <s v="CA-2017-160514"/>
    <x v="105"/>
    <d v="2017-11-16T00:00:00"/>
    <s v="Standard Class"/>
    <s v="DB-13120"/>
    <x v="106"/>
    <x v="1"/>
    <s v="United States"/>
    <s v="Santa Clara"/>
    <s v="California"/>
    <n v="95051"/>
    <x v="1"/>
    <s v="OFF-PA-10002479"/>
    <x v="1"/>
    <s v="Paper"/>
    <s v="Xerox 4200 Series MultiUse Premium Copy Paper (20Lb. and 84 Bright)"/>
    <x v="232"/>
    <n v="2"/>
    <n v="0"/>
    <x v="234"/>
    <n v="4"/>
    <n v="0.44999999999999996"/>
    <s v="Profit"/>
    <s v="Low Profit"/>
    <s v="No Discount"/>
  </r>
  <r>
    <n v="238"/>
    <s v="CA-2016-157749"/>
    <x v="30"/>
    <d v="2016-06-09T00:00:00"/>
    <s v="Second Class"/>
    <s v="KL-16645"/>
    <x v="107"/>
    <x v="0"/>
    <s v="United States"/>
    <s v="Chicago"/>
    <s v="Illinois"/>
    <n v="60610"/>
    <x v="2"/>
    <s v="OFF-PA-10003349"/>
    <x v="1"/>
    <s v="Paper"/>
    <s v="Xerox 1957"/>
    <x v="233"/>
    <n v="5"/>
    <n v="0.2"/>
    <x v="235"/>
    <n v="5"/>
    <n v="0.36249999999999999"/>
    <s v="Profit"/>
    <s v="Low Profit"/>
    <s v="Low Discount"/>
  </r>
  <r>
    <n v="239"/>
    <s v="CA-2016-157749"/>
    <x v="30"/>
    <d v="2016-06-09T00:00:00"/>
    <s v="Second Class"/>
    <s v="KL-16645"/>
    <x v="107"/>
    <x v="0"/>
    <s v="United States"/>
    <s v="Chicago"/>
    <s v="Illinois"/>
    <n v="60610"/>
    <x v="2"/>
    <s v="FUR-FU-10000576"/>
    <x v="0"/>
    <s v="Furnishings"/>
    <s v="Luxo Professional Fluorescent Magnifier Lamp with Clamp-Mount Base"/>
    <x v="234"/>
    <n v="5"/>
    <n v="0.6"/>
    <x v="236"/>
    <n v="5"/>
    <n v="-0.85"/>
    <s v="Loss"/>
    <s v="Low Profit"/>
    <s v="High Discount"/>
  </r>
  <r>
    <n v="240"/>
    <s v="CA-2016-157749"/>
    <x v="30"/>
    <d v="2016-06-09T00:00:00"/>
    <s v="Second Class"/>
    <s v="KL-16645"/>
    <x v="107"/>
    <x v="0"/>
    <s v="United States"/>
    <s v="Chicago"/>
    <s v="Illinois"/>
    <n v="60610"/>
    <x v="2"/>
    <s v="FUR-FU-10004351"/>
    <x v="0"/>
    <s v="Furnishings"/>
    <s v="Staple-based wall hangings"/>
    <x v="235"/>
    <n v="3"/>
    <n v="0.6"/>
    <x v="237"/>
    <n v="5"/>
    <n v="-0.4"/>
    <s v="Loss"/>
    <s v="Low Profit"/>
    <s v="High Discount"/>
  </r>
  <r>
    <n v="241"/>
    <s v="CA-2016-157749"/>
    <x v="30"/>
    <d v="2016-06-09T00:00:00"/>
    <s v="Second Class"/>
    <s v="KL-16645"/>
    <x v="107"/>
    <x v="0"/>
    <s v="United States"/>
    <s v="Chicago"/>
    <s v="Illinois"/>
    <n v="60610"/>
    <x v="2"/>
    <s v="TEC-PH-10000011"/>
    <x v="2"/>
    <s v="Phones"/>
    <s v="PureGear Roll-On Screen Protector"/>
    <x v="236"/>
    <n v="2"/>
    <n v="0.2"/>
    <x v="238"/>
    <n v="5"/>
    <n v="0.35"/>
    <s v="Profit"/>
    <s v="Low Profit"/>
    <s v="Low Discount"/>
  </r>
  <r>
    <n v="242"/>
    <s v="CA-2016-157749"/>
    <x v="30"/>
    <d v="2016-06-09T00:00:00"/>
    <s v="Second Class"/>
    <s v="KL-16645"/>
    <x v="107"/>
    <x v="0"/>
    <s v="United States"/>
    <s v="Chicago"/>
    <s v="Illinois"/>
    <n v="60610"/>
    <x v="2"/>
    <s v="FUR-TA-10002607"/>
    <x v="0"/>
    <s v="Tables"/>
    <s v="KI Conference Tables"/>
    <x v="237"/>
    <n v="5"/>
    <n v="0.5"/>
    <x v="239"/>
    <n v="5"/>
    <n v="-0.68"/>
    <s v="Loss"/>
    <s v="Low Profit"/>
    <s v="High Discount"/>
  </r>
  <r>
    <n v="243"/>
    <s v="CA-2016-157749"/>
    <x v="30"/>
    <d v="2016-06-09T00:00:00"/>
    <s v="Second Class"/>
    <s v="KL-16645"/>
    <x v="107"/>
    <x v="0"/>
    <s v="United States"/>
    <s v="Chicago"/>
    <s v="Illinois"/>
    <n v="60610"/>
    <x v="2"/>
    <s v="FUR-FU-10002505"/>
    <x v="0"/>
    <s v="Furnishings"/>
    <s v="Eldon 100 Class Desk Accessories"/>
    <x v="238"/>
    <n v="3"/>
    <n v="0.6"/>
    <x v="240"/>
    <n v="5"/>
    <n v="-0.70000000000000007"/>
    <s v="Loss"/>
    <s v="Low Profit"/>
    <s v="High Discount"/>
  </r>
  <r>
    <n v="244"/>
    <s v="CA-2016-157749"/>
    <x v="30"/>
    <d v="2016-06-09T00:00:00"/>
    <s v="Second Class"/>
    <s v="KL-16645"/>
    <x v="107"/>
    <x v="0"/>
    <s v="United States"/>
    <s v="Chicago"/>
    <s v="Illinois"/>
    <n v="60610"/>
    <x v="2"/>
    <s v="OFF-AR-10004685"/>
    <x v="1"/>
    <s v="Art"/>
    <s v="Binney &amp; Smith Crayola Metallic Colored Pencils, 8-Color Set"/>
    <x v="191"/>
    <n v="2"/>
    <n v="0.2"/>
    <x v="193"/>
    <n v="5"/>
    <n v="0.16249999999999998"/>
    <s v="Profit"/>
    <s v="Low Profit"/>
    <s v="Low Discount"/>
  </r>
  <r>
    <n v="245"/>
    <s v="CA-2014-131926"/>
    <x v="106"/>
    <d v="2014-06-06T00:00:00"/>
    <s v="Second Class"/>
    <s v="DW-13480"/>
    <x v="108"/>
    <x v="2"/>
    <s v="United States"/>
    <s v="Lakeville"/>
    <s v="Minnesota"/>
    <n v="55044"/>
    <x v="2"/>
    <s v="FUR-CH-10004063"/>
    <x v="0"/>
    <s v="Chairs"/>
    <s v="Global Deluxe High-Back Manager's Chair"/>
    <x v="239"/>
    <n v="7"/>
    <n v="0"/>
    <x v="241"/>
    <n v="5"/>
    <n v="0.29000000000000004"/>
    <s v="Profit"/>
    <s v="High Profit"/>
    <s v="No Discount"/>
  </r>
  <r>
    <n v="246"/>
    <s v="CA-2014-131926"/>
    <x v="106"/>
    <d v="2014-06-06T00:00:00"/>
    <s v="Second Class"/>
    <s v="DW-13480"/>
    <x v="108"/>
    <x v="2"/>
    <s v="United States"/>
    <s v="Lakeville"/>
    <s v="Minnesota"/>
    <n v="55044"/>
    <x v="2"/>
    <s v="OFF-ST-10002276"/>
    <x v="1"/>
    <s v="Storage"/>
    <s v="Safco Steel Mobile File Cart"/>
    <x v="240"/>
    <n v="2"/>
    <n v="0"/>
    <x v="242"/>
    <n v="5"/>
    <n v="0.25"/>
    <s v="Profit"/>
    <s v="Low Profit"/>
    <s v="No Discount"/>
  </r>
  <r>
    <n v="247"/>
    <s v="CA-2014-131926"/>
    <x v="106"/>
    <d v="2014-06-06T00:00:00"/>
    <s v="Second Class"/>
    <s v="DW-13480"/>
    <x v="108"/>
    <x v="2"/>
    <s v="United States"/>
    <s v="Lakeville"/>
    <s v="Minnesota"/>
    <n v="55044"/>
    <x v="2"/>
    <s v="OFF-PA-10004082"/>
    <x v="1"/>
    <s v="Paper"/>
    <s v="Adams Telephone Message Book w/Frequently-Called Numbers Space, 400 Messages per Book"/>
    <x v="241"/>
    <n v="6"/>
    <n v="0"/>
    <x v="243"/>
    <n v="5"/>
    <n v="0.5"/>
    <s v="Profit"/>
    <s v="Low Profit"/>
    <s v="No Discount"/>
  </r>
  <r>
    <n v="248"/>
    <s v="CA-2014-131926"/>
    <x v="106"/>
    <d v="2014-06-06T00:00:00"/>
    <s v="Second Class"/>
    <s v="DW-13480"/>
    <x v="108"/>
    <x v="2"/>
    <s v="United States"/>
    <s v="Lakeville"/>
    <s v="Minnesota"/>
    <n v="55044"/>
    <x v="2"/>
    <s v="OFF-AP-10002945"/>
    <x v="1"/>
    <s v="Appliances"/>
    <s v="Honeywell Enviracaire Portable HEPA Air Cleaner for 17' x 22' Room"/>
    <x v="242"/>
    <n v="5"/>
    <n v="0"/>
    <x v="244"/>
    <n v="5"/>
    <n v="0.33"/>
    <s v="Profit"/>
    <s v="High Profit"/>
    <s v="No Discount"/>
  </r>
  <r>
    <n v="249"/>
    <s v="CA-2014-131926"/>
    <x v="106"/>
    <d v="2014-06-06T00:00:00"/>
    <s v="Second Class"/>
    <s v="DW-13480"/>
    <x v="108"/>
    <x v="2"/>
    <s v="United States"/>
    <s v="Lakeville"/>
    <s v="Minnesota"/>
    <n v="55044"/>
    <x v="2"/>
    <s v="OFF-PA-10000061"/>
    <x v="1"/>
    <s v="Paper"/>
    <s v="Xerox 205"/>
    <x v="233"/>
    <n v="4"/>
    <n v="0"/>
    <x v="245"/>
    <n v="5"/>
    <n v="0.47999999999999993"/>
    <s v="Profit"/>
    <s v="Low Profit"/>
    <s v="No Discount"/>
  </r>
  <r>
    <n v="250"/>
    <s v="CA-2016-154739"/>
    <x v="107"/>
    <d v="2016-12-15T00:00:00"/>
    <s v="Second Class"/>
    <s v="LH-17155"/>
    <x v="109"/>
    <x v="0"/>
    <s v="United States"/>
    <s v="San Francisco"/>
    <s v="California"/>
    <n v="94109"/>
    <x v="1"/>
    <s v="FUR-CH-10002965"/>
    <x v="0"/>
    <s v="Chairs"/>
    <s v="Global Leather Highback Executive Chair with Pneumatic Height Adjustment, Black"/>
    <x v="243"/>
    <n v="2"/>
    <n v="0.2"/>
    <x v="246"/>
    <n v="5"/>
    <n v="8.7500000000000008E-2"/>
    <s v="Profit"/>
    <s v="Low Profit"/>
    <s v="Low Discount"/>
  </r>
  <r>
    <n v="251"/>
    <s v="CA-2016-145625"/>
    <x v="108"/>
    <d v="2016-09-17T00:00:00"/>
    <s v="Standard Class"/>
    <s v="KC-16540"/>
    <x v="110"/>
    <x v="0"/>
    <s v="United States"/>
    <s v="San Diego"/>
    <s v="California"/>
    <n v="92037"/>
    <x v="1"/>
    <s v="OFF-PA-10004569"/>
    <x v="1"/>
    <s v="Paper"/>
    <s v="Wirebound Message Books, Two 4 1/4&quot; x 5&quot; Forms per Page"/>
    <x v="244"/>
    <n v="1"/>
    <n v="0"/>
    <x v="247"/>
    <n v="6"/>
    <n v="0.47000000000000003"/>
    <s v="Profit"/>
    <s v="Low Profit"/>
    <s v="No Discount"/>
  </r>
  <r>
    <n v="252"/>
    <s v="CA-2016-145625"/>
    <x v="108"/>
    <d v="2016-09-17T00:00:00"/>
    <s v="Standard Class"/>
    <s v="KC-16540"/>
    <x v="110"/>
    <x v="0"/>
    <s v="United States"/>
    <s v="San Diego"/>
    <s v="California"/>
    <n v="92037"/>
    <x v="1"/>
    <s v="TEC-AC-10003832"/>
    <x v="2"/>
    <s v="Accessories"/>
    <s v="Logitech P710e Mobile Speakerphone"/>
    <x v="245"/>
    <n v="13"/>
    <n v="0"/>
    <x v="248"/>
    <n v="6"/>
    <n v="0.19000000000000003"/>
    <s v="Profit"/>
    <s v="High Profit"/>
    <s v="No Discount"/>
  </r>
  <r>
    <n v="253"/>
    <s v="CA-2016-146941"/>
    <x v="107"/>
    <d v="2016-12-13T00:00:00"/>
    <s v="First Class"/>
    <s v="DL-13315"/>
    <x v="111"/>
    <x v="0"/>
    <s v="United States"/>
    <s v="New York City"/>
    <s v="New York"/>
    <n v="10024"/>
    <x v="3"/>
    <s v="OFF-ST-10001228"/>
    <x v="1"/>
    <s v="Storage"/>
    <s v="Fellowes Personal Hanging Folder Files, Navy"/>
    <x v="246"/>
    <n v="6"/>
    <n v="0"/>
    <x v="249"/>
    <n v="3"/>
    <n v="0.28000000000000003"/>
    <s v="Profit"/>
    <s v="Low Profit"/>
    <s v="No Discount"/>
  </r>
  <r>
    <n v="254"/>
    <s v="CA-2016-146941"/>
    <x v="107"/>
    <d v="2016-12-13T00:00:00"/>
    <s v="First Class"/>
    <s v="DL-13315"/>
    <x v="111"/>
    <x v="0"/>
    <s v="United States"/>
    <s v="New York City"/>
    <s v="New York"/>
    <n v="10024"/>
    <x v="3"/>
    <s v="OFF-EN-10003296"/>
    <x v="1"/>
    <s v="Envelopes"/>
    <s v="Tyvek Side-Opening Peel &amp; Seel Expanding Envelopes"/>
    <x v="247"/>
    <n v="4"/>
    <n v="0"/>
    <x v="250"/>
    <n v="3"/>
    <n v="0.45"/>
    <s v="Profit"/>
    <s v="High Profit"/>
    <s v="No Discount"/>
  </r>
  <r>
    <n v="255"/>
    <s v="US-2015-159982"/>
    <x v="109"/>
    <d v="2015-12-04T00:00:00"/>
    <s v="Standard Class"/>
    <s v="DR-12880"/>
    <x v="112"/>
    <x v="1"/>
    <s v="United States"/>
    <s v="Chicago"/>
    <s v="Illinois"/>
    <n v="60623"/>
    <x v="2"/>
    <s v="FUR-FU-10002505"/>
    <x v="0"/>
    <s v="Furnishings"/>
    <s v="Eldon 100 Class Desk Accessories"/>
    <x v="248"/>
    <n v="9"/>
    <n v="0.6"/>
    <x v="251"/>
    <n v="6"/>
    <n v="-0.70000000000000007"/>
    <s v="Loss"/>
    <s v="Low Profit"/>
    <s v="High Discount"/>
  </r>
  <r>
    <n v="256"/>
    <s v="US-2015-159982"/>
    <x v="109"/>
    <d v="2015-12-04T00:00:00"/>
    <s v="Standard Class"/>
    <s v="DR-12880"/>
    <x v="112"/>
    <x v="1"/>
    <s v="United States"/>
    <s v="Chicago"/>
    <s v="Illinois"/>
    <n v="60623"/>
    <x v="2"/>
    <s v="OFF-ST-10004804"/>
    <x v="1"/>
    <s v="Storage"/>
    <s v="Belkin 19&quot; Vented Equipment Shelf, Black"/>
    <x v="249"/>
    <n v="2"/>
    <n v="0.2"/>
    <x v="252"/>
    <n v="6"/>
    <n v="-0.23750000000000002"/>
    <s v="Loss"/>
    <s v="Low Profit"/>
    <s v="Low Discount"/>
  </r>
  <r>
    <n v="257"/>
    <s v="US-2015-159982"/>
    <x v="109"/>
    <d v="2015-12-04T00:00:00"/>
    <s v="Standard Class"/>
    <s v="DR-12880"/>
    <x v="112"/>
    <x v="1"/>
    <s v="United States"/>
    <s v="Chicago"/>
    <s v="Illinois"/>
    <n v="60623"/>
    <x v="2"/>
    <s v="OFF-ST-10001590"/>
    <x v="1"/>
    <s v="Storage"/>
    <s v="Tenex Personal Project File with Scoop Front Design, Black"/>
    <x v="250"/>
    <n v="5"/>
    <n v="0.2"/>
    <x v="253"/>
    <n v="6"/>
    <n v="7.4999999999999983E-2"/>
    <s v="Profit"/>
    <s v="Low Profit"/>
    <s v="Low Discount"/>
  </r>
  <r>
    <n v="258"/>
    <s v="US-2015-159982"/>
    <x v="109"/>
    <d v="2015-12-04T00:00:00"/>
    <s v="Standard Class"/>
    <s v="DR-12880"/>
    <x v="112"/>
    <x v="1"/>
    <s v="United States"/>
    <s v="Chicago"/>
    <s v="Illinois"/>
    <n v="60623"/>
    <x v="2"/>
    <s v="TEC-PH-10001580"/>
    <x v="2"/>
    <s v="Phones"/>
    <s v="Logitech Mobile Speakerphone P710e - speaker phone"/>
    <x v="251"/>
    <n v="6"/>
    <n v="0.2"/>
    <x v="254"/>
    <n v="6"/>
    <n v="8.7500000000000008E-2"/>
    <s v="Profit"/>
    <s v="Low Profit"/>
    <s v="Low Discount"/>
  </r>
  <r>
    <n v="259"/>
    <s v="CA-2017-163139"/>
    <x v="96"/>
    <d v="2017-12-03T00:00:00"/>
    <s v="Second Class"/>
    <s v="CC-12670"/>
    <x v="113"/>
    <x v="0"/>
    <s v="United States"/>
    <s v="New York City"/>
    <s v="New York"/>
    <n v="10009"/>
    <x v="3"/>
    <s v="TEC-AC-10000290"/>
    <x v="2"/>
    <s v="Accessories"/>
    <s v="Sabrent 4-Port USB 2.0 Hub"/>
    <x v="252"/>
    <n v="3"/>
    <n v="0"/>
    <x v="255"/>
    <n v="2"/>
    <n v="0.33999999999999997"/>
    <s v="Profit"/>
    <s v="Low Profit"/>
    <s v="No Discount"/>
  </r>
  <r>
    <n v="260"/>
    <s v="CA-2017-163139"/>
    <x v="96"/>
    <d v="2017-12-03T00:00:00"/>
    <s v="Second Class"/>
    <s v="CC-12670"/>
    <x v="113"/>
    <x v="0"/>
    <s v="United States"/>
    <s v="New York City"/>
    <s v="New York"/>
    <n v="10009"/>
    <x v="3"/>
    <s v="OFF-ST-10002790"/>
    <x v="1"/>
    <s v="Storage"/>
    <s v="Safco Industrial Shelving"/>
    <x v="253"/>
    <n v="3"/>
    <n v="0"/>
    <x v="256"/>
    <n v="2"/>
    <n v="2.9999999999999995E-2"/>
    <s v="Profit"/>
    <s v="Low Profit"/>
    <s v="No Discount"/>
  </r>
  <r>
    <n v="261"/>
    <s v="CA-2017-163139"/>
    <x v="96"/>
    <d v="2017-12-03T00:00:00"/>
    <s v="Second Class"/>
    <s v="CC-12670"/>
    <x v="113"/>
    <x v="0"/>
    <s v="United States"/>
    <s v="New York City"/>
    <s v="New York"/>
    <n v="10009"/>
    <x v="3"/>
    <s v="OFF-BI-10003460"/>
    <x v="1"/>
    <s v="Binders"/>
    <s v="Acco 3-Hole Punch"/>
    <x v="254"/>
    <n v="5"/>
    <n v="0.2"/>
    <x v="257"/>
    <n v="2"/>
    <n v="0.35"/>
    <s v="Profit"/>
    <s v="Low Profit"/>
    <s v="Low Discount"/>
  </r>
  <r>
    <n v="262"/>
    <s v="US-2017-155299"/>
    <x v="110"/>
    <d v="2017-06-12T00:00:00"/>
    <s v="Standard Class"/>
    <s v="Dl-13600"/>
    <x v="114"/>
    <x v="1"/>
    <s v="United States"/>
    <s v="Pasadena"/>
    <s v="Texas"/>
    <n v="77506"/>
    <x v="2"/>
    <s v="OFF-AP-10002203"/>
    <x v="1"/>
    <s v="Appliances"/>
    <s v="Eureka Disposable Bags for Sanitaire Vibra Groomer I Upright Vac"/>
    <x v="255"/>
    <n v="2"/>
    <n v="0.8"/>
    <x v="258"/>
    <n v="4"/>
    <n v="-2.75"/>
    <s v="Loss"/>
    <s v="Low Profit"/>
    <s v="High Discount"/>
  </r>
  <r>
    <n v="263"/>
    <s v="US-2014-106992"/>
    <x v="111"/>
    <d v="2014-09-21T00:00:00"/>
    <s v="Second Class"/>
    <s v="SB-20290"/>
    <x v="115"/>
    <x v="1"/>
    <s v="United States"/>
    <s v="Houston"/>
    <s v="Texas"/>
    <n v="77036"/>
    <x v="2"/>
    <s v="TEC-MA-10000822"/>
    <x v="2"/>
    <s v="Machines"/>
    <s v="Lexmark MX611dhe Monochrome Laser Printer"/>
    <x v="256"/>
    <n v="3"/>
    <n v="0.4"/>
    <x v="259"/>
    <n v="2"/>
    <n v="-0.16666666666666669"/>
    <s v="Loss"/>
    <s v="Low Profit"/>
    <s v="High Discount"/>
  </r>
  <r>
    <n v="264"/>
    <s v="US-2014-106992"/>
    <x v="111"/>
    <d v="2014-09-21T00:00:00"/>
    <s v="Second Class"/>
    <s v="SB-20290"/>
    <x v="115"/>
    <x v="1"/>
    <s v="United States"/>
    <s v="Houston"/>
    <s v="Texas"/>
    <n v="77036"/>
    <x v="2"/>
    <s v="TEC-MA-10003353"/>
    <x v="2"/>
    <s v="Machines"/>
    <s v="Xerox WorkCentre 6505DN Laser Multifunction Printer"/>
    <x v="257"/>
    <n v="7"/>
    <n v="0.4"/>
    <x v="260"/>
    <n v="2"/>
    <n v="-9.9999999999999992E-2"/>
    <s v="Loss"/>
    <s v="Low Profit"/>
    <s v="High Discount"/>
  </r>
  <r>
    <n v="265"/>
    <s v="CA-2016-125318"/>
    <x v="112"/>
    <d v="2016-06-13T00:00:00"/>
    <s v="Standard Class"/>
    <s v="RC-19825"/>
    <x v="116"/>
    <x v="0"/>
    <s v="United States"/>
    <s v="Chicago"/>
    <s v="Illinois"/>
    <n v="60610"/>
    <x v="2"/>
    <s v="TEC-PH-10001433"/>
    <x v="2"/>
    <s v="Phones"/>
    <s v="Cisco Small Business SPA 502G VoIP phone"/>
    <x v="258"/>
    <n v="4"/>
    <n v="0.2"/>
    <x v="261"/>
    <n v="7"/>
    <n v="8.7500000000000008E-2"/>
    <s v="Profit"/>
    <s v="Low Profit"/>
    <s v="Low Discount"/>
  </r>
  <r>
    <n v="266"/>
    <s v="CA-2015-155040"/>
    <x v="113"/>
    <d v="2015-11-15T00:00:00"/>
    <s v="Standard Class"/>
    <s v="AH-10210"/>
    <x v="117"/>
    <x v="0"/>
    <s v="United States"/>
    <s v="Brentwood"/>
    <s v="California"/>
    <n v="94513"/>
    <x v="1"/>
    <s v="TEC-AC-10004469"/>
    <x v="2"/>
    <s v="Accessories"/>
    <s v="Microsoft Sculpt Comfort Mouse"/>
    <x v="259"/>
    <n v="2"/>
    <n v="0"/>
    <x v="262"/>
    <n v="5"/>
    <n v="0.43999999999999995"/>
    <s v="Profit"/>
    <s v="Low Profit"/>
    <s v="No Discount"/>
  </r>
  <r>
    <n v="267"/>
    <s v="CA-2017-136826"/>
    <x v="114"/>
    <d v="2017-06-20T00:00:00"/>
    <s v="Standard Class"/>
    <s v="CB-12535"/>
    <x v="118"/>
    <x v="1"/>
    <s v="United States"/>
    <s v="Chapel Hill"/>
    <s v="North Carolina"/>
    <n v="27514"/>
    <x v="0"/>
    <s v="OFF-AR-10003602"/>
    <x v="1"/>
    <s v="Art"/>
    <s v="Quartet Omega Colored Chalk, 12/Pack"/>
    <x v="260"/>
    <n v="3"/>
    <n v="0.2"/>
    <x v="263"/>
    <n v="4"/>
    <n v="0.33750000000000002"/>
    <s v="Profit"/>
    <s v="Low Profit"/>
    <s v="Low Discount"/>
  </r>
  <r>
    <n v="268"/>
    <s v="CA-2016-111010"/>
    <x v="115"/>
    <d v="2016-01-28T00:00:00"/>
    <s v="Standard Class"/>
    <s v="PG-18895"/>
    <x v="38"/>
    <x v="0"/>
    <s v="United States"/>
    <s v="Morristown"/>
    <s v="New Jersey"/>
    <n v="7960"/>
    <x v="3"/>
    <s v="OFF-FA-10003472"/>
    <x v="1"/>
    <s v="Fasteners"/>
    <s v="Bagged Rubber Bands"/>
    <x v="261"/>
    <n v="6"/>
    <n v="0"/>
    <x v="264"/>
    <n v="6"/>
    <n v="0.04"/>
    <s v="Profit"/>
    <s v="Low Profit"/>
    <s v="No Discount"/>
  </r>
  <r>
    <n v="269"/>
    <s v="US-2017-145366"/>
    <x v="34"/>
    <d v="2017-12-13T00:00:00"/>
    <s v="Standard Class"/>
    <s v="CA-12310"/>
    <x v="119"/>
    <x v="1"/>
    <s v="United States"/>
    <s v="Cincinnati"/>
    <s v="Ohio"/>
    <n v="45231"/>
    <x v="3"/>
    <s v="OFF-ST-10004180"/>
    <x v="1"/>
    <s v="Storage"/>
    <s v="Safco Commercial Shelving"/>
    <x v="262"/>
    <n v="1"/>
    <n v="0.2"/>
    <x v="265"/>
    <n v="4"/>
    <n v="-0.2"/>
    <s v="Loss"/>
    <s v="Low Profit"/>
    <s v="Low Discount"/>
  </r>
  <r>
    <n v="270"/>
    <s v="US-2017-145366"/>
    <x v="34"/>
    <d v="2017-12-13T00:00:00"/>
    <s v="Standard Class"/>
    <s v="CA-12310"/>
    <x v="119"/>
    <x v="1"/>
    <s v="United States"/>
    <s v="Cincinnati"/>
    <s v="Ohio"/>
    <n v="45231"/>
    <x v="3"/>
    <s v="OFF-EN-10004386"/>
    <x v="1"/>
    <s v="Envelopes"/>
    <s v="Recycled Interoffice Envelopes with String and Button Closure, 10 x 13"/>
    <x v="263"/>
    <n v="3"/>
    <n v="0.2"/>
    <x v="266"/>
    <n v="4"/>
    <n v="0.375"/>
    <s v="Profit"/>
    <s v="Low Profit"/>
    <s v="Low Discount"/>
  </r>
  <r>
    <n v="271"/>
    <s v="CA-2017-163979"/>
    <x v="116"/>
    <d v="2018-01-02T00:00:00"/>
    <s v="Second Class"/>
    <s v="KH-16690"/>
    <x v="120"/>
    <x v="1"/>
    <s v="United States"/>
    <s v="San Francisco"/>
    <s v="California"/>
    <n v="94110"/>
    <x v="1"/>
    <s v="OFF-ST-10003208"/>
    <x v="1"/>
    <s v="Storage"/>
    <s v="Adjustable Depth Letter/Legal Cart"/>
    <x v="264"/>
    <n v="4"/>
    <n v="0"/>
    <x v="267"/>
    <n v="5"/>
    <n v="0.28999999999999998"/>
    <s v="Profit"/>
    <s v="High Profit"/>
    <s v="No Discount"/>
  </r>
  <r>
    <n v="272"/>
    <s v="CA-2015-155334"/>
    <x v="117"/>
    <d v="2015-07-31T00:00:00"/>
    <s v="First Class"/>
    <s v="HA-14920"/>
    <x v="66"/>
    <x v="0"/>
    <s v="United States"/>
    <s v="San Francisco"/>
    <s v="California"/>
    <n v="94109"/>
    <x v="1"/>
    <s v="TEC-AC-10003628"/>
    <x v="2"/>
    <s v="Accessories"/>
    <s v="Logitech 910-002974 M325 Wireless Mouse for Web Scrolling"/>
    <x v="265"/>
    <n v="7"/>
    <n v="0"/>
    <x v="268"/>
    <n v="1"/>
    <n v="0.44"/>
    <s v="Profit"/>
    <s v="Low Profit"/>
    <s v="No Discount"/>
  </r>
  <r>
    <n v="273"/>
    <s v="CA-2015-155334"/>
    <x v="117"/>
    <d v="2015-07-31T00:00:00"/>
    <s v="First Class"/>
    <s v="HA-14920"/>
    <x v="66"/>
    <x v="0"/>
    <s v="United States"/>
    <s v="San Francisco"/>
    <s v="California"/>
    <n v="94109"/>
    <x v="1"/>
    <s v="FUR-FU-10003274"/>
    <x v="0"/>
    <s v="Furnishings"/>
    <s v="Regeneration Desk Collection"/>
    <x v="266"/>
    <n v="3"/>
    <n v="0"/>
    <x v="269"/>
    <n v="1"/>
    <n v="0.43999999999999995"/>
    <s v="Profit"/>
    <s v="Low Profit"/>
    <s v="No Discount"/>
  </r>
  <r>
    <n v="274"/>
    <s v="CA-2015-155334"/>
    <x v="117"/>
    <d v="2015-07-31T00:00:00"/>
    <s v="First Class"/>
    <s v="HA-14920"/>
    <x v="66"/>
    <x v="0"/>
    <s v="United States"/>
    <s v="San Francisco"/>
    <s v="California"/>
    <n v="94109"/>
    <x v="1"/>
    <s v="OFF-BI-10002557"/>
    <x v="1"/>
    <s v="Binders"/>
    <s v="Presstex Flexible Ring Binders"/>
    <x v="267"/>
    <n v="3"/>
    <n v="0.2"/>
    <x v="270"/>
    <n v="1"/>
    <n v="0.375"/>
    <s v="Profit"/>
    <s v="Low Profit"/>
    <s v="Low Discount"/>
  </r>
  <r>
    <n v="275"/>
    <s v="CA-2017-118136"/>
    <x v="118"/>
    <d v="2017-09-17T00:00:00"/>
    <s v="First Class"/>
    <s v="BB-10990"/>
    <x v="121"/>
    <x v="1"/>
    <s v="United States"/>
    <s v="Inglewood"/>
    <s v="California"/>
    <n v="90301"/>
    <x v="1"/>
    <s v="OFF-PA-10002615"/>
    <x v="1"/>
    <s v="Paper"/>
    <s v="Ampad Gold Fibre Wirebound Steno Books, 6&quot; x 9&quot;, Gregg Ruled"/>
    <x v="138"/>
    <n v="2"/>
    <n v="0"/>
    <x v="271"/>
    <n v="1"/>
    <n v="0.45999999999999996"/>
    <s v="Profit"/>
    <s v="Low Profit"/>
    <s v="No Discount"/>
  </r>
  <r>
    <n v="276"/>
    <s v="CA-2017-118136"/>
    <x v="118"/>
    <d v="2017-09-17T00:00:00"/>
    <s v="First Class"/>
    <s v="BB-10990"/>
    <x v="121"/>
    <x v="1"/>
    <s v="United States"/>
    <s v="Inglewood"/>
    <s v="California"/>
    <n v="90301"/>
    <x v="1"/>
    <s v="OFF-AR-10001427"/>
    <x v="1"/>
    <s v="Art"/>
    <s v="Newell 330"/>
    <x v="156"/>
    <n v="1"/>
    <n v="0"/>
    <x v="272"/>
    <n v="1"/>
    <n v="0.25999999999999995"/>
    <s v="Profit"/>
    <s v="Low Profit"/>
    <s v="No Discount"/>
  </r>
  <r>
    <n v="277"/>
    <s v="CA-2017-132976"/>
    <x v="119"/>
    <d v="2017-10-17T00:00:00"/>
    <s v="Standard Class"/>
    <s v="AG-10495"/>
    <x v="122"/>
    <x v="1"/>
    <s v="United States"/>
    <s v="Philadelphia"/>
    <s v="Pennsylvania"/>
    <n v="19140"/>
    <x v="3"/>
    <s v="OFF-PA-10000673"/>
    <x v="1"/>
    <s v="Paper"/>
    <s v="Post-it “Important Message” Note Pad, Neon Colors, 50 Sheets/Pad"/>
    <x v="25"/>
    <n v="2"/>
    <n v="0.2"/>
    <x v="273"/>
    <n v="4"/>
    <n v="0.35000000000000003"/>
    <s v="Profit"/>
    <s v="Low Profit"/>
    <s v="Low Discount"/>
  </r>
  <r>
    <n v="278"/>
    <s v="CA-2017-132976"/>
    <x v="119"/>
    <d v="2017-10-17T00:00:00"/>
    <s v="Standard Class"/>
    <s v="AG-10495"/>
    <x v="122"/>
    <x v="1"/>
    <s v="United States"/>
    <s v="Philadelphia"/>
    <s v="Pennsylvania"/>
    <n v="19140"/>
    <x v="3"/>
    <s v="OFF-PA-10004470"/>
    <x v="1"/>
    <s v="Paper"/>
    <s v="Adams Write n' Stick Phone Message Book, 11&quot; X 5 1/4&quot;, 200 Messages"/>
    <x v="268"/>
    <n v="4"/>
    <n v="0.2"/>
    <x v="274"/>
    <n v="4"/>
    <n v="0.32500000000000001"/>
    <s v="Profit"/>
    <s v="Low Profit"/>
    <s v="Low Discount"/>
  </r>
  <r>
    <n v="279"/>
    <s v="CA-2017-132976"/>
    <x v="119"/>
    <d v="2017-10-17T00:00:00"/>
    <s v="Standard Class"/>
    <s v="AG-10495"/>
    <x v="122"/>
    <x v="1"/>
    <s v="United States"/>
    <s v="Philadelphia"/>
    <s v="Pennsylvania"/>
    <n v="19140"/>
    <x v="3"/>
    <s v="OFF-ST-10000876"/>
    <x v="1"/>
    <s v="Storage"/>
    <s v="Eldon Simplefile Box Office"/>
    <x v="269"/>
    <n v="6"/>
    <n v="0.2"/>
    <x v="275"/>
    <n v="4"/>
    <n v="9.9999999999999992E-2"/>
    <s v="Profit"/>
    <s v="Low Profit"/>
    <s v="Low Discount"/>
  </r>
  <r>
    <n v="280"/>
    <s v="CA-2017-132976"/>
    <x v="119"/>
    <d v="2017-10-17T00:00:00"/>
    <s v="Standard Class"/>
    <s v="AG-10495"/>
    <x v="122"/>
    <x v="1"/>
    <s v="United States"/>
    <s v="Philadelphia"/>
    <s v="Pennsylvania"/>
    <n v="19140"/>
    <x v="3"/>
    <s v="OFF-LA-10002043"/>
    <x v="1"/>
    <s v="Labels"/>
    <s v="Avery 489"/>
    <x v="270"/>
    <n v="3"/>
    <n v="0.2"/>
    <x v="276"/>
    <n v="4"/>
    <n v="0.35000000000000003"/>
    <s v="Profit"/>
    <s v="Low Profit"/>
    <s v="Low Discount"/>
  </r>
  <r>
    <n v="281"/>
    <s v="US-2015-161991"/>
    <x v="120"/>
    <d v="2015-09-28T00:00:00"/>
    <s v="Second Class"/>
    <s v="SC-20725"/>
    <x v="56"/>
    <x v="0"/>
    <s v="United States"/>
    <s v="Houston"/>
    <s v="Texas"/>
    <n v="77070"/>
    <x v="2"/>
    <s v="OFF-BI-10004967"/>
    <x v="1"/>
    <s v="Binders"/>
    <s v="Round Ring Binders"/>
    <x v="271"/>
    <n v="5"/>
    <n v="0.8"/>
    <x v="277"/>
    <n v="2"/>
    <n v="-1.65"/>
    <s v="Loss"/>
    <s v="Low Profit"/>
    <s v="High Discount"/>
  </r>
  <r>
    <n v="282"/>
    <s v="US-2015-161991"/>
    <x v="120"/>
    <d v="2015-09-28T00:00:00"/>
    <s v="Second Class"/>
    <s v="SC-20725"/>
    <x v="56"/>
    <x v="0"/>
    <s v="United States"/>
    <s v="Houston"/>
    <s v="Texas"/>
    <n v="77070"/>
    <x v="2"/>
    <s v="TEC-PH-10001760"/>
    <x v="2"/>
    <s v="Phones"/>
    <s v="Bose SoundLink Bluetooth Speaker"/>
    <x v="272"/>
    <n v="7"/>
    <n v="0.2"/>
    <x v="278"/>
    <n v="2"/>
    <n v="0.33749999999999997"/>
    <s v="Profit"/>
    <s v="High Profit"/>
    <s v="Low Discount"/>
  </r>
  <r>
    <n v="283"/>
    <s v="CA-2015-130890"/>
    <x v="121"/>
    <d v="2015-11-06T00:00:00"/>
    <s v="Standard Class"/>
    <s v="JO-15280"/>
    <x v="123"/>
    <x v="0"/>
    <s v="United States"/>
    <s v="Los Angeles"/>
    <s v="California"/>
    <n v="90004"/>
    <x v="1"/>
    <s v="FUR-TA-10002903"/>
    <x v="0"/>
    <s v="Tables"/>
    <s v="Bevis Round Bullnose 29&quot; High Table Top"/>
    <x v="273"/>
    <n v="5"/>
    <n v="0.2"/>
    <x v="279"/>
    <n v="4"/>
    <n v="0.05"/>
    <s v="Profit"/>
    <s v="Low Profit"/>
    <s v="Low Discount"/>
  </r>
  <r>
    <n v="284"/>
    <s v="CA-2015-130883"/>
    <x v="120"/>
    <d v="2015-10-02T00:00:00"/>
    <s v="Standard Class"/>
    <s v="TB-21520"/>
    <x v="14"/>
    <x v="0"/>
    <s v="United States"/>
    <s v="Portland"/>
    <s v="Oregon"/>
    <n v="97206"/>
    <x v="1"/>
    <s v="OFF-PA-10000474"/>
    <x v="1"/>
    <s v="Paper"/>
    <s v="Easy-staple paper"/>
    <x v="274"/>
    <n v="5"/>
    <n v="0.2"/>
    <x v="280"/>
    <n v="6"/>
    <n v="0.33750000000000002"/>
    <s v="Profit"/>
    <s v="Low Profit"/>
    <s v="Low Discount"/>
  </r>
  <r>
    <n v="285"/>
    <s v="CA-2015-130883"/>
    <x v="120"/>
    <d v="2015-10-02T00:00:00"/>
    <s v="Standard Class"/>
    <s v="TB-21520"/>
    <x v="14"/>
    <x v="0"/>
    <s v="United States"/>
    <s v="Portland"/>
    <s v="Oregon"/>
    <n v="97206"/>
    <x v="1"/>
    <s v="TEC-AC-10001956"/>
    <x v="2"/>
    <s v="Accessories"/>
    <s v="Microsoft Arc Touch Mouse"/>
    <x v="275"/>
    <n v="5"/>
    <n v="0.2"/>
    <x v="281"/>
    <n v="6"/>
    <n v="0.19999999999999998"/>
    <s v="Profit"/>
    <s v="Low Profit"/>
    <s v="Low Discount"/>
  </r>
  <r>
    <n v="286"/>
    <s v="CA-2015-130883"/>
    <x v="120"/>
    <d v="2015-10-02T00:00:00"/>
    <s v="Standard Class"/>
    <s v="TB-21520"/>
    <x v="14"/>
    <x v="0"/>
    <s v="United States"/>
    <s v="Portland"/>
    <s v="Oregon"/>
    <n v="97206"/>
    <x v="1"/>
    <s v="OFF-PA-10004100"/>
    <x v="1"/>
    <s v="Paper"/>
    <s v="Xerox 216"/>
    <x v="276"/>
    <n v="6"/>
    <n v="0.2"/>
    <x v="282"/>
    <n v="6"/>
    <n v="0.35000000000000003"/>
    <s v="Profit"/>
    <s v="Low Profit"/>
    <s v="Low Discount"/>
  </r>
  <r>
    <n v="287"/>
    <s v="CA-2016-112697"/>
    <x v="122"/>
    <d v="2016-12-20T00:00:00"/>
    <s v="Second Class"/>
    <s v="AH-10195"/>
    <x v="124"/>
    <x v="1"/>
    <s v="United States"/>
    <s v="Tamarac"/>
    <s v="Florida"/>
    <n v="33319"/>
    <x v="0"/>
    <s v="OFF-BI-10000778"/>
    <x v="1"/>
    <s v="Binders"/>
    <s v="GBC VeloBinder Electric Binding Machine"/>
    <x v="277"/>
    <n v="7"/>
    <n v="0.7"/>
    <x v="283"/>
    <n v="2"/>
    <n v="-0.66666666666666674"/>
    <s v="Loss"/>
    <s v="Low Profit"/>
    <s v="High Discount"/>
  </r>
  <r>
    <n v="288"/>
    <s v="CA-2016-112697"/>
    <x v="122"/>
    <d v="2016-12-20T00:00:00"/>
    <s v="Second Class"/>
    <s v="AH-10195"/>
    <x v="124"/>
    <x v="1"/>
    <s v="United States"/>
    <s v="Tamarac"/>
    <s v="Florida"/>
    <n v="33319"/>
    <x v="0"/>
    <s v="OFF-AP-10002684"/>
    <x v="1"/>
    <s v="Appliances"/>
    <s v="Acco 7-Outlet Masterpiece Power Center, Wihtout Fax/Phone Line Protection"/>
    <x v="278"/>
    <n v="2"/>
    <n v="0.2"/>
    <x v="284"/>
    <n v="2"/>
    <n v="0.125"/>
    <s v="Profit"/>
    <s v="Low Profit"/>
    <s v="Low Discount"/>
  </r>
  <r>
    <n v="289"/>
    <s v="CA-2016-112697"/>
    <x v="122"/>
    <d v="2016-12-20T00:00:00"/>
    <s v="Second Class"/>
    <s v="AH-10195"/>
    <x v="124"/>
    <x v="1"/>
    <s v="United States"/>
    <s v="Tamarac"/>
    <s v="Florida"/>
    <n v="33319"/>
    <x v="0"/>
    <s v="OFF-SU-10000646"/>
    <x v="1"/>
    <s v="Supplies"/>
    <s v="Premier Automatic Letter Opener"/>
    <x v="279"/>
    <n v="5"/>
    <n v="0.2"/>
    <x v="285"/>
    <n v="2"/>
    <n v="-0.21249999999999999"/>
    <s v="Loss"/>
    <s v="Low Profit"/>
    <s v="Low Discount"/>
  </r>
  <r>
    <n v="290"/>
    <s v="CA-2016-110772"/>
    <x v="73"/>
    <d v="2016-11-24T00:00:00"/>
    <s v="Second Class"/>
    <s v="NZ-18565"/>
    <x v="125"/>
    <x v="2"/>
    <s v="United States"/>
    <s v="Columbus"/>
    <s v="Ohio"/>
    <n v="43229"/>
    <x v="3"/>
    <s v="OFF-FA-10002983"/>
    <x v="1"/>
    <s v="Fasteners"/>
    <s v="Advantus SlideClip Paper Clips"/>
    <x v="280"/>
    <n v="7"/>
    <n v="0.2"/>
    <x v="286"/>
    <n v="4"/>
    <n v="0.35000000000000003"/>
    <s v="Profit"/>
    <s v="Low Profit"/>
    <s v="Low Discount"/>
  </r>
  <r>
    <n v="291"/>
    <s v="CA-2016-110772"/>
    <x v="73"/>
    <d v="2016-11-24T00:00:00"/>
    <s v="Second Class"/>
    <s v="NZ-18565"/>
    <x v="125"/>
    <x v="2"/>
    <s v="United States"/>
    <s v="Columbus"/>
    <s v="Ohio"/>
    <n v="43229"/>
    <x v="3"/>
    <s v="OFF-LA-10004689"/>
    <x v="1"/>
    <s v="Labels"/>
    <s v="Avery 512"/>
    <x v="281"/>
    <n v="8"/>
    <n v="0.2"/>
    <x v="287"/>
    <n v="4"/>
    <n v="0.33750000000000002"/>
    <s v="Profit"/>
    <s v="Low Profit"/>
    <s v="Low Discount"/>
  </r>
  <r>
    <n v="292"/>
    <s v="CA-2016-110772"/>
    <x v="73"/>
    <d v="2016-11-24T00:00:00"/>
    <s v="Second Class"/>
    <s v="NZ-18565"/>
    <x v="125"/>
    <x v="2"/>
    <s v="United States"/>
    <s v="Columbus"/>
    <s v="Ohio"/>
    <n v="43229"/>
    <x v="3"/>
    <s v="TEC-AC-10002001"/>
    <x v="2"/>
    <s v="Accessories"/>
    <s v="Logitech Wireless Gaming Headset G930"/>
    <x v="282"/>
    <n v="2"/>
    <n v="0.2"/>
    <x v="288"/>
    <n v="4"/>
    <n v="0.21249999999999999"/>
    <s v="Profit"/>
    <s v="Low Profit"/>
    <s v="Low Discount"/>
  </r>
  <r>
    <n v="293"/>
    <s v="CA-2016-110772"/>
    <x v="73"/>
    <d v="2016-11-24T00:00:00"/>
    <s v="Second Class"/>
    <s v="NZ-18565"/>
    <x v="125"/>
    <x v="2"/>
    <s v="United States"/>
    <s v="Columbus"/>
    <s v="Ohio"/>
    <n v="43229"/>
    <x v="3"/>
    <s v="FUR-BO-10004709"/>
    <x v="0"/>
    <s v="Bookcases"/>
    <s v="Bush Westfield Collection Bookcases, Medium Cherry Finish"/>
    <x v="283"/>
    <n v="3"/>
    <n v="0.5"/>
    <x v="289"/>
    <n v="4"/>
    <n v="-0.56000000000000005"/>
    <s v="Loss"/>
    <s v="Low Profit"/>
    <s v="High Discount"/>
  </r>
  <r>
    <n v="294"/>
    <s v="CA-2014-111451"/>
    <x v="58"/>
    <d v="2014-12-28T00:00:00"/>
    <s v="First Class"/>
    <s v="KL-16555"/>
    <x v="126"/>
    <x v="1"/>
    <s v="United States"/>
    <s v="Colorado Springs"/>
    <s v="Colorado"/>
    <n v="80906"/>
    <x v="1"/>
    <s v="FUR-FU-10004091"/>
    <x v="0"/>
    <s v="Furnishings"/>
    <s v="Howard Miller 13&quot; Diameter Goldtone Round Wall Clock"/>
    <x v="284"/>
    <n v="8"/>
    <n v="0.2"/>
    <x v="290"/>
    <n v="2"/>
    <n v="0.26250000000000001"/>
    <s v="Profit"/>
    <s v="Low Profit"/>
    <s v="Low Discount"/>
  </r>
  <r>
    <n v="295"/>
    <s v="CA-2014-111451"/>
    <x v="58"/>
    <d v="2014-12-28T00:00:00"/>
    <s v="First Class"/>
    <s v="KL-16555"/>
    <x v="126"/>
    <x v="1"/>
    <s v="United States"/>
    <s v="Colorado Springs"/>
    <s v="Colorado"/>
    <n v="80906"/>
    <x v="1"/>
    <s v="FUR-CH-10001891"/>
    <x v="0"/>
    <s v="Chairs"/>
    <s v="Global Deluxe Office Fabric Chairs"/>
    <x v="285"/>
    <n v="3"/>
    <n v="0.2"/>
    <x v="291"/>
    <n v="2"/>
    <n v="8.7499999999999994E-2"/>
    <s v="Profit"/>
    <s v="Low Profit"/>
    <s v="Low Discount"/>
  </r>
  <r>
    <n v="296"/>
    <s v="CA-2014-111451"/>
    <x v="58"/>
    <d v="2014-12-28T00:00:00"/>
    <s v="First Class"/>
    <s v="KL-16555"/>
    <x v="126"/>
    <x v="1"/>
    <s v="United States"/>
    <s v="Colorado Springs"/>
    <s v="Colorado"/>
    <n v="80906"/>
    <x v="1"/>
    <s v="FUR-FU-10002918"/>
    <x v="0"/>
    <s v="Furnishings"/>
    <s v="Eldon ClusterMat Chair Mat with Cordless Antistatic Protection"/>
    <x v="286"/>
    <n v="3"/>
    <n v="0.2"/>
    <x v="292"/>
    <n v="2"/>
    <n v="-0.11249999999999999"/>
    <s v="Loss"/>
    <s v="Low Profit"/>
    <s v="Low Discount"/>
  </r>
  <r>
    <n v="297"/>
    <s v="CA-2014-111451"/>
    <x v="58"/>
    <d v="2014-12-28T00:00:00"/>
    <s v="First Class"/>
    <s v="KL-16555"/>
    <x v="126"/>
    <x v="1"/>
    <s v="United States"/>
    <s v="Colorado Springs"/>
    <s v="Colorado"/>
    <n v="80906"/>
    <x v="1"/>
    <s v="OFF-BI-10004593"/>
    <x v="1"/>
    <s v="Binders"/>
    <s v="Ibico Laser Imprintable Binding System Covers"/>
    <x v="287"/>
    <n v="5"/>
    <n v="0.7"/>
    <x v="293"/>
    <n v="2"/>
    <n v="-0.8"/>
    <s v="Loss"/>
    <s v="Low Profit"/>
    <s v="High Discount"/>
  </r>
  <r>
    <n v="298"/>
    <s v="CA-2014-111451"/>
    <x v="58"/>
    <d v="2014-12-28T00:00:00"/>
    <s v="First Class"/>
    <s v="KL-16555"/>
    <x v="126"/>
    <x v="1"/>
    <s v="United States"/>
    <s v="Colorado Springs"/>
    <s v="Colorado"/>
    <n v="80906"/>
    <x v="1"/>
    <s v="OFF-FA-10004854"/>
    <x v="1"/>
    <s v="Fasteners"/>
    <s v="Vinyl Coated Wire Paper Clips in Organizer Box, 800/Box"/>
    <x v="288"/>
    <n v="3"/>
    <n v="0.2"/>
    <x v="294"/>
    <n v="2"/>
    <n v="0.33750000000000002"/>
    <s v="Profit"/>
    <s v="Low Profit"/>
    <s v="Low Discount"/>
  </r>
  <r>
    <n v="299"/>
    <s v="CA-2016-142545"/>
    <x v="99"/>
    <d v="2016-11-03T00:00:00"/>
    <s v="Standard Class"/>
    <s v="JD-15895"/>
    <x v="63"/>
    <x v="1"/>
    <s v="United States"/>
    <s v="Belleville"/>
    <s v="New Jersey"/>
    <n v="7109"/>
    <x v="3"/>
    <s v="OFF-PA-10002105"/>
    <x v="1"/>
    <s v="Paper"/>
    <s v="Xerox 223"/>
    <x v="56"/>
    <n v="5"/>
    <n v="0"/>
    <x v="56"/>
    <n v="6"/>
    <n v="0.48"/>
    <s v="Profit"/>
    <s v="Low Profit"/>
    <s v="No Discount"/>
  </r>
  <r>
    <n v="300"/>
    <s v="CA-2016-142545"/>
    <x v="99"/>
    <d v="2016-11-03T00:00:00"/>
    <s v="Standard Class"/>
    <s v="JD-15895"/>
    <x v="63"/>
    <x v="1"/>
    <s v="United States"/>
    <s v="Belleville"/>
    <s v="New Jersey"/>
    <n v="7109"/>
    <x v="3"/>
    <s v="OFF-ST-10002756"/>
    <x v="1"/>
    <s v="Storage"/>
    <s v="Tennsco Stur-D-Stor Boltless Shelving, 5 Shelves, 24&quot; Deep, Sand"/>
    <x v="289"/>
    <n v="8"/>
    <n v="0"/>
    <x v="295"/>
    <n v="6"/>
    <n v="0.01"/>
    <s v="Profit"/>
    <s v="Low Profit"/>
    <s v="No Discount"/>
  </r>
  <r>
    <n v="301"/>
    <s v="CA-2016-142545"/>
    <x v="99"/>
    <d v="2016-11-03T00:00:00"/>
    <s v="Standard Class"/>
    <s v="JD-15895"/>
    <x v="63"/>
    <x v="1"/>
    <s v="United States"/>
    <s v="Belleville"/>
    <s v="New Jersey"/>
    <n v="7109"/>
    <x v="3"/>
    <s v="OFF-PA-10004243"/>
    <x v="1"/>
    <s v="Paper"/>
    <s v="Xerox 1939"/>
    <x v="290"/>
    <n v="3"/>
    <n v="0"/>
    <x v="296"/>
    <n v="6"/>
    <n v="0.48000000000000004"/>
    <s v="Profit"/>
    <s v="Low Profit"/>
    <s v="No Discount"/>
  </r>
  <r>
    <n v="302"/>
    <s v="CA-2016-142545"/>
    <x v="99"/>
    <d v="2016-11-03T00:00:00"/>
    <s v="Standard Class"/>
    <s v="JD-15895"/>
    <x v="63"/>
    <x v="1"/>
    <s v="United States"/>
    <s v="Belleville"/>
    <s v="New Jersey"/>
    <n v="7109"/>
    <x v="3"/>
    <s v="FUR-FU-10001861"/>
    <x v="0"/>
    <s v="Furnishings"/>
    <s v="Floodlight Indoor Halogen Bulbs, 1 Bulb per Pack, 60 Watts"/>
    <x v="291"/>
    <n v="4"/>
    <n v="0"/>
    <x v="297"/>
    <n v="6"/>
    <n v="0.49000000000000005"/>
    <s v="Profit"/>
    <s v="Low Profit"/>
    <s v="No Discount"/>
  </r>
  <r>
    <n v="303"/>
    <s v="CA-2016-142545"/>
    <x v="99"/>
    <d v="2016-11-03T00:00:00"/>
    <s v="Standard Class"/>
    <s v="JD-15895"/>
    <x v="63"/>
    <x v="1"/>
    <s v="United States"/>
    <s v="Belleville"/>
    <s v="New Jersey"/>
    <n v="7109"/>
    <x v="3"/>
    <s v="OFF-BI-10002706"/>
    <x v="1"/>
    <s v="Binders"/>
    <s v="Avery Premier Heavy-Duty Binder with Round Locking Rings"/>
    <x v="190"/>
    <n v="1"/>
    <n v="0"/>
    <x v="298"/>
    <n v="6"/>
    <n v="0.46000000000000008"/>
    <s v="Profit"/>
    <s v="Low Profit"/>
    <s v="No Discount"/>
  </r>
  <r>
    <n v="304"/>
    <s v="US-2017-152380"/>
    <x v="123"/>
    <d v="2017-11-23T00:00:00"/>
    <s v="Standard Class"/>
    <s v="JH-15910"/>
    <x v="101"/>
    <x v="0"/>
    <s v="United States"/>
    <s v="Chicago"/>
    <s v="Illinois"/>
    <n v="60623"/>
    <x v="2"/>
    <s v="FUR-TA-10002533"/>
    <x v="0"/>
    <s v="Tables"/>
    <s v="BPI Conference Tables"/>
    <x v="292"/>
    <n v="3"/>
    <n v="0.5"/>
    <x v="299"/>
    <n v="4"/>
    <n v="-0.6"/>
    <s v="Loss"/>
    <s v="Low Profit"/>
    <s v="High Discount"/>
  </r>
  <r>
    <n v="305"/>
    <s v="CA-2015-144253"/>
    <x v="124"/>
    <d v="2015-05-09T00:00:00"/>
    <s v="Second Class"/>
    <s v="AS-10225"/>
    <x v="127"/>
    <x v="1"/>
    <s v="United States"/>
    <s v="New York City"/>
    <s v="New York"/>
    <n v="10024"/>
    <x v="3"/>
    <s v="FUR-FU-10002671"/>
    <x v="0"/>
    <s v="Furnishings"/>
    <s v="Electrix 20W Halogen Replacement Bulb for Zoom-In Desk Lamp"/>
    <x v="293"/>
    <n v="2"/>
    <n v="0"/>
    <x v="300"/>
    <n v="5"/>
    <n v="0.48000000000000004"/>
    <s v="Profit"/>
    <s v="Low Profit"/>
    <s v="No Discount"/>
  </r>
  <r>
    <n v="306"/>
    <s v="CA-2014-130960"/>
    <x v="125"/>
    <d v="2015-01-04T00:00:00"/>
    <s v="Standard Class"/>
    <s v="KB-16600"/>
    <x v="33"/>
    <x v="1"/>
    <s v="United States"/>
    <s v="Taylor"/>
    <s v="Michigan"/>
    <n v="48180"/>
    <x v="2"/>
    <s v="OFF-AR-10003651"/>
    <x v="1"/>
    <s v="Art"/>
    <s v="Newell 350"/>
    <x v="294"/>
    <n v="3"/>
    <n v="0"/>
    <x v="301"/>
    <n v="5"/>
    <n v="0.29000000000000004"/>
    <s v="Profit"/>
    <s v="Low Profit"/>
    <s v="No Discount"/>
  </r>
  <r>
    <n v="307"/>
    <s v="CA-2014-111003"/>
    <x v="106"/>
    <d v="2014-06-06T00:00:00"/>
    <s v="Standard Class"/>
    <s v="CR-12625"/>
    <x v="128"/>
    <x v="2"/>
    <s v="United States"/>
    <s v="Lakewood"/>
    <s v="New Jersey"/>
    <n v="8701"/>
    <x v="3"/>
    <s v="OFF-BI-10001072"/>
    <x v="1"/>
    <s v="Binders"/>
    <s v="GBC Clear Cover, 8-1/2 x 11, unpunched, 25 covers per pack"/>
    <x v="295"/>
    <n v="3"/>
    <n v="0"/>
    <x v="302"/>
    <n v="5"/>
    <n v="0.46"/>
    <s v="Profit"/>
    <s v="Low Profit"/>
    <s v="No Discount"/>
  </r>
  <r>
    <n v="308"/>
    <s v="CA-2014-111003"/>
    <x v="106"/>
    <d v="2014-06-06T00:00:00"/>
    <s v="Standard Class"/>
    <s v="CR-12625"/>
    <x v="128"/>
    <x v="2"/>
    <s v="United States"/>
    <s v="Lakewood"/>
    <s v="New Jersey"/>
    <n v="8701"/>
    <x v="3"/>
    <s v="OFF-AR-10002135"/>
    <x v="1"/>
    <s v="Art"/>
    <s v="Boston Heavy-Duty Trimline Electric Pencil Sharpeners"/>
    <x v="296"/>
    <n v="6"/>
    <n v="0"/>
    <x v="303"/>
    <n v="5"/>
    <n v="0.28999999999999998"/>
    <s v="Profit"/>
    <s v="Low Profit"/>
    <s v="No Discount"/>
  </r>
  <r>
    <n v="309"/>
    <s v="CA-2017-126774"/>
    <x v="4"/>
    <d v="2017-04-17T00:00:00"/>
    <s v="First Class"/>
    <s v="SH-20395"/>
    <x v="129"/>
    <x v="0"/>
    <s v="United States"/>
    <s v="Arlington"/>
    <s v="Virginia"/>
    <n v="22204"/>
    <x v="0"/>
    <s v="OFF-AR-10002804"/>
    <x v="1"/>
    <s v="Art"/>
    <s v="Faber Castell Col-Erase Pencils"/>
    <x v="297"/>
    <n v="1"/>
    <n v="0"/>
    <x v="304"/>
    <n v="2"/>
    <n v="0.41000000000000003"/>
    <s v="Profit"/>
    <s v="Low Profit"/>
    <s v="No Discount"/>
  </r>
  <r>
    <n v="310"/>
    <s v="CA-2016-142902"/>
    <x v="126"/>
    <d v="2016-09-14T00:00:00"/>
    <s v="Second Class"/>
    <s v="BP-11185"/>
    <x v="130"/>
    <x v="1"/>
    <s v="United States"/>
    <s v="Arvada"/>
    <s v="Colorado"/>
    <n v="80004"/>
    <x v="1"/>
    <s v="FUR-FU-10001918"/>
    <x v="0"/>
    <s v="Furnishings"/>
    <s v="C-Line Cubicle Keepers Polyproplyene Holder With Velcro Backings"/>
    <x v="298"/>
    <n v="4"/>
    <n v="0.2"/>
    <x v="305"/>
    <n v="2"/>
    <n v="0.23750000000000002"/>
    <s v="Profit"/>
    <s v="Low Profit"/>
    <s v="Low Discount"/>
  </r>
  <r>
    <n v="311"/>
    <s v="CA-2016-142902"/>
    <x v="126"/>
    <d v="2016-09-14T00:00:00"/>
    <s v="Second Class"/>
    <s v="BP-11185"/>
    <x v="130"/>
    <x v="1"/>
    <s v="United States"/>
    <s v="Arvada"/>
    <s v="Colorado"/>
    <n v="80004"/>
    <x v="1"/>
    <s v="FUR-CH-10004086"/>
    <x v="0"/>
    <s v="Chairs"/>
    <s v="Hon 4070 Series Pagoda Armless Upholstered Stacking Chairs"/>
    <x v="299"/>
    <n v="2"/>
    <n v="0.2"/>
    <x v="306"/>
    <n v="2"/>
    <n v="0.11250000000000002"/>
    <s v="Profit"/>
    <s v="Low Profit"/>
    <s v="Low Discount"/>
  </r>
  <r>
    <n v="312"/>
    <s v="CA-2016-142902"/>
    <x v="126"/>
    <d v="2016-09-14T00:00:00"/>
    <s v="Second Class"/>
    <s v="BP-11185"/>
    <x v="130"/>
    <x v="1"/>
    <s v="United States"/>
    <s v="Arvada"/>
    <s v="Colorado"/>
    <n v="80004"/>
    <x v="1"/>
    <s v="FUR-FU-10001756"/>
    <x v="0"/>
    <s v="Furnishings"/>
    <s v="Eldon Expressions Desk Accessory, Wood Photo Frame, Mahogany"/>
    <x v="300"/>
    <n v="1"/>
    <n v="0.2"/>
    <x v="307"/>
    <n v="2"/>
    <n v="0.1125"/>
    <s v="Profit"/>
    <s v="Low Profit"/>
    <s v="Low Discount"/>
  </r>
  <r>
    <n v="313"/>
    <s v="CA-2016-142902"/>
    <x v="126"/>
    <d v="2016-09-14T00:00:00"/>
    <s v="Second Class"/>
    <s v="BP-11185"/>
    <x v="130"/>
    <x v="1"/>
    <s v="United States"/>
    <s v="Arvada"/>
    <s v="Colorado"/>
    <n v="80004"/>
    <x v="1"/>
    <s v="OFF-LA-10000634"/>
    <x v="1"/>
    <s v="Labels"/>
    <s v="Avery 509"/>
    <x v="301"/>
    <n v="3"/>
    <n v="0.2"/>
    <x v="308"/>
    <n v="2"/>
    <n v="0.32500000000000001"/>
    <s v="Profit"/>
    <s v="Low Profit"/>
    <s v="Low Discount"/>
  </r>
  <r>
    <n v="314"/>
    <s v="CA-2014-120887"/>
    <x v="127"/>
    <d v="2014-10-03T00:00:00"/>
    <s v="Standard Class"/>
    <s v="TS-21205"/>
    <x v="131"/>
    <x v="1"/>
    <s v="United States"/>
    <s v="Hackensack"/>
    <s v="New Jersey"/>
    <n v="7601"/>
    <x v="3"/>
    <s v="FUR-FU-10001588"/>
    <x v="0"/>
    <s v="Furnishings"/>
    <s v="Deflect-o SuperTray Unbreakable Stackable Tray, Letter, Black"/>
    <x v="302"/>
    <n v="3"/>
    <n v="0"/>
    <x v="309"/>
    <n v="6"/>
    <n v="0.43"/>
    <s v="Profit"/>
    <s v="Low Profit"/>
    <s v="No Discount"/>
  </r>
  <r>
    <n v="315"/>
    <s v="CA-2014-167850"/>
    <x v="128"/>
    <d v="2014-08-16T00:00:00"/>
    <s v="Standard Class"/>
    <s v="AG-10525"/>
    <x v="132"/>
    <x v="1"/>
    <s v="United States"/>
    <s v="Saint Petersburg"/>
    <s v="Florida"/>
    <n v="33710"/>
    <x v="0"/>
    <s v="TEC-PH-10002398"/>
    <x v="2"/>
    <s v="Phones"/>
    <s v="AT&amp;T 1070 Corded Phone"/>
    <x v="303"/>
    <n v="2"/>
    <n v="0.2"/>
    <x v="310"/>
    <n v="7"/>
    <n v="0.125"/>
    <s v="Profit"/>
    <s v="Low Profit"/>
    <s v="Low Discount"/>
  </r>
  <r>
    <n v="316"/>
    <s v="CA-2014-167850"/>
    <x v="128"/>
    <d v="2014-08-16T00:00:00"/>
    <s v="Standard Class"/>
    <s v="AG-10525"/>
    <x v="132"/>
    <x v="1"/>
    <s v="United States"/>
    <s v="Saint Petersburg"/>
    <s v="Florida"/>
    <n v="33710"/>
    <x v="0"/>
    <s v="OFF-PA-10001937"/>
    <x v="1"/>
    <s v="Paper"/>
    <s v="Xerox 21"/>
    <x v="12"/>
    <n v="3"/>
    <n v="0.2"/>
    <x v="12"/>
    <n v="7"/>
    <n v="0.35000000000000003"/>
    <s v="Profit"/>
    <s v="Low Profit"/>
    <s v="Low Discount"/>
  </r>
  <r>
    <n v="317"/>
    <s v="CA-2014-164259"/>
    <x v="129"/>
    <d v="2014-12-30T00:00:00"/>
    <s v="First Class"/>
    <s v="SP-20860"/>
    <x v="133"/>
    <x v="1"/>
    <s v="United States"/>
    <s v="Philadelphia"/>
    <s v="Pennsylvania"/>
    <n v="19143"/>
    <x v="3"/>
    <s v="OFF-AR-10003373"/>
    <x v="1"/>
    <s v="Art"/>
    <s v="Boston School Pro Electric Pencil Sharpener, 1670"/>
    <x v="304"/>
    <n v="4"/>
    <n v="0.2"/>
    <x v="311"/>
    <n v="2"/>
    <n v="8.7500000000000008E-2"/>
    <s v="Profit"/>
    <s v="Low Profit"/>
    <s v="Low Discount"/>
  </r>
  <r>
    <n v="318"/>
    <s v="CA-2014-164973"/>
    <x v="130"/>
    <d v="2014-11-09T00:00:00"/>
    <s v="Standard Class"/>
    <s v="NM-18445"/>
    <x v="134"/>
    <x v="2"/>
    <s v="United States"/>
    <s v="New York City"/>
    <s v="New York"/>
    <n v="10024"/>
    <x v="3"/>
    <s v="FUR-CH-10002602"/>
    <x v="0"/>
    <s v="Chairs"/>
    <s v="DMI Arturo Collection Mission-style Design Wood Chair"/>
    <x v="305"/>
    <n v="1"/>
    <n v="0.1"/>
    <x v="312"/>
    <n v="5"/>
    <n v="0.17777777777777778"/>
    <s v="Profit"/>
    <s v="Low Profit"/>
    <s v="Low Discount"/>
  </r>
  <r>
    <n v="319"/>
    <s v="CA-2014-164973"/>
    <x v="130"/>
    <d v="2014-11-09T00:00:00"/>
    <s v="Standard Class"/>
    <s v="NM-18445"/>
    <x v="134"/>
    <x v="2"/>
    <s v="United States"/>
    <s v="New York City"/>
    <s v="New York"/>
    <n v="10024"/>
    <x v="3"/>
    <s v="TEC-MA-10002927"/>
    <x v="2"/>
    <s v="Machines"/>
    <s v="Canon imageCLASS MF7460 Monochrome Digital Laser Multifunction Copier"/>
    <x v="306"/>
    <n v="2"/>
    <n v="0"/>
    <x v="313"/>
    <n v="5"/>
    <n v="0.5"/>
    <s v="Profit"/>
    <s v="High Profit"/>
    <s v="No Discount"/>
  </r>
  <r>
    <n v="320"/>
    <s v="CA-2014-164973"/>
    <x v="130"/>
    <d v="2014-11-09T00:00:00"/>
    <s v="Standard Class"/>
    <s v="NM-18445"/>
    <x v="134"/>
    <x v="2"/>
    <s v="United States"/>
    <s v="New York City"/>
    <s v="New York"/>
    <n v="10024"/>
    <x v="3"/>
    <s v="TEC-PH-10004093"/>
    <x v="2"/>
    <s v="Phones"/>
    <s v="Panasonic Kx-TS550"/>
    <x v="307"/>
    <n v="6"/>
    <n v="0"/>
    <x v="314"/>
    <n v="5"/>
    <n v="0.28999999999999998"/>
    <s v="Profit"/>
    <s v="Low Profit"/>
    <s v="No Discount"/>
  </r>
  <r>
    <n v="321"/>
    <s v="CA-2014-164973"/>
    <x v="130"/>
    <d v="2014-11-09T00:00:00"/>
    <s v="Standard Class"/>
    <s v="NM-18445"/>
    <x v="134"/>
    <x v="2"/>
    <s v="United States"/>
    <s v="New York City"/>
    <s v="New York"/>
    <n v="10024"/>
    <x v="3"/>
    <s v="TEC-AC-10000892"/>
    <x v="2"/>
    <s v="Accessories"/>
    <s v="NETGEAR N750 Dual Band Wi-Fi Gigabit Router"/>
    <x v="308"/>
    <n v="4"/>
    <n v="0"/>
    <x v="315"/>
    <n v="5"/>
    <n v="0.36"/>
    <s v="Profit"/>
    <s v="High Profit"/>
    <s v="No Discount"/>
  </r>
  <r>
    <n v="322"/>
    <s v="CA-2014-164973"/>
    <x v="130"/>
    <d v="2014-11-09T00:00:00"/>
    <s v="Standard Class"/>
    <s v="NM-18445"/>
    <x v="134"/>
    <x v="2"/>
    <s v="United States"/>
    <s v="New York City"/>
    <s v="New York"/>
    <n v="10024"/>
    <x v="3"/>
    <s v="OFF-ST-10002974"/>
    <x v="1"/>
    <s v="Storage"/>
    <s v="Trav-L-File Heavy-Duty Shuttle II, Black"/>
    <x v="309"/>
    <n v="1"/>
    <n v="0"/>
    <x v="316"/>
    <n v="5"/>
    <n v="0.3"/>
    <s v="Profit"/>
    <s v="Low Profit"/>
    <s v="No Discount"/>
  </r>
  <r>
    <n v="323"/>
    <s v="CA-2014-156601"/>
    <x v="111"/>
    <d v="2014-09-24T00:00:00"/>
    <s v="Standard Class"/>
    <s v="FA-14230"/>
    <x v="135"/>
    <x v="1"/>
    <s v="United States"/>
    <s v="Long Beach"/>
    <s v="California"/>
    <n v="90805"/>
    <x v="1"/>
    <s v="OFF-FA-10000624"/>
    <x v="1"/>
    <s v="Fasteners"/>
    <s v="OIC Binder Clips"/>
    <x v="181"/>
    <n v="2"/>
    <n v="0"/>
    <x v="317"/>
    <n v="5"/>
    <n v="0.5"/>
    <s v="Profit"/>
    <s v="Low Profit"/>
    <s v="No Discount"/>
  </r>
  <r>
    <n v="324"/>
    <s v="CA-2016-162138"/>
    <x v="131"/>
    <d v="2016-04-27T00:00:00"/>
    <s v="Standard Class"/>
    <s v="GK-14620"/>
    <x v="136"/>
    <x v="1"/>
    <s v="United States"/>
    <s v="Hesperia"/>
    <s v="California"/>
    <n v="92345"/>
    <x v="1"/>
    <s v="OFF-BI-10004593"/>
    <x v="1"/>
    <s v="Binders"/>
    <s v="Ibico Laser Imprintable Binding System Covers"/>
    <x v="310"/>
    <n v="6"/>
    <n v="0.2"/>
    <x v="318"/>
    <n v="4"/>
    <n v="0.32500000000000001"/>
    <s v="Profit"/>
    <s v="Low Profit"/>
    <s v="Low Discount"/>
  </r>
  <r>
    <n v="325"/>
    <s v="CA-2016-162138"/>
    <x v="131"/>
    <d v="2016-04-27T00:00:00"/>
    <s v="Standard Class"/>
    <s v="GK-14620"/>
    <x v="136"/>
    <x v="1"/>
    <s v="United States"/>
    <s v="Hesperia"/>
    <s v="California"/>
    <n v="92345"/>
    <x v="1"/>
    <s v="TEC-AC-10001908"/>
    <x v="2"/>
    <s v="Accessories"/>
    <s v="Logitech Wireless Headset h800"/>
    <x v="311"/>
    <n v="1"/>
    <n v="0"/>
    <x v="319"/>
    <n v="4"/>
    <n v="0.35"/>
    <s v="Profit"/>
    <s v="Low Profit"/>
    <s v="No Discount"/>
  </r>
  <r>
    <n v="326"/>
    <s v="CA-2017-153339"/>
    <x v="132"/>
    <d v="2017-11-05T00:00:00"/>
    <s v="Second Class"/>
    <s v="DJ-13510"/>
    <x v="137"/>
    <x v="1"/>
    <s v="United States"/>
    <s v="Murfreesboro"/>
    <s v="Tennessee"/>
    <n v="37130"/>
    <x v="0"/>
    <s v="FUR-FU-10001967"/>
    <x v="0"/>
    <s v="Furnishings"/>
    <s v="Telescoping Adjustable Floor Lamp"/>
    <x v="312"/>
    <n v="1"/>
    <n v="0.2"/>
    <x v="320"/>
    <n v="2"/>
    <n v="6.25E-2"/>
    <s v="Profit"/>
    <s v="Low Profit"/>
    <s v="Low Discount"/>
  </r>
  <r>
    <n v="327"/>
    <s v="US-2016-141544"/>
    <x v="133"/>
    <d v="2016-09-01T00:00:00"/>
    <s v="First Class"/>
    <s v="PO-18850"/>
    <x v="138"/>
    <x v="0"/>
    <s v="United States"/>
    <s v="Philadelphia"/>
    <s v="Pennsylvania"/>
    <n v="19143"/>
    <x v="3"/>
    <s v="TEC-PH-10003645"/>
    <x v="2"/>
    <s v="Phones"/>
    <s v="Aastra 57i VoIP phone"/>
    <x v="313"/>
    <n v="3"/>
    <n v="0.4"/>
    <x v="321"/>
    <n v="2"/>
    <n v="-0.23333333333333331"/>
    <s v="Loss"/>
    <s v="Low Profit"/>
    <s v="High Discount"/>
  </r>
  <r>
    <n v="328"/>
    <s v="US-2016-141544"/>
    <x v="133"/>
    <d v="2016-09-01T00:00:00"/>
    <s v="First Class"/>
    <s v="PO-18850"/>
    <x v="138"/>
    <x v="0"/>
    <s v="United States"/>
    <s v="Philadelphia"/>
    <s v="Pennsylvania"/>
    <n v="19143"/>
    <x v="3"/>
    <s v="OFF-ST-10000675"/>
    <x v="1"/>
    <s v="Storage"/>
    <s v="File Shuttle II and Handi-File, Black"/>
    <x v="314"/>
    <n v="2"/>
    <n v="0.2"/>
    <x v="322"/>
    <n v="2"/>
    <n v="6.25E-2"/>
    <s v="Profit"/>
    <s v="Low Profit"/>
    <s v="Low Discount"/>
  </r>
  <r>
    <n v="329"/>
    <s v="US-2016-141544"/>
    <x v="133"/>
    <d v="2016-09-01T00:00:00"/>
    <s v="First Class"/>
    <s v="PO-18850"/>
    <x v="138"/>
    <x v="0"/>
    <s v="United States"/>
    <s v="Philadelphia"/>
    <s v="Pennsylvania"/>
    <n v="19143"/>
    <x v="3"/>
    <s v="FUR-CH-10003312"/>
    <x v="0"/>
    <s v="Chairs"/>
    <s v="Hon 2090 “Pillow Soft” Series Mid Back Swivel/Tilt Chairs"/>
    <x v="315"/>
    <n v="4"/>
    <n v="0.3"/>
    <x v="323"/>
    <n v="2"/>
    <n v="-0.32857142857142857"/>
    <s v="Loss"/>
    <s v="Low Profit"/>
    <s v="High Discount"/>
  </r>
  <r>
    <n v="330"/>
    <s v="US-2016-141544"/>
    <x v="133"/>
    <d v="2016-09-01T00:00:00"/>
    <s v="First Class"/>
    <s v="PO-18850"/>
    <x v="138"/>
    <x v="0"/>
    <s v="United States"/>
    <s v="Philadelphia"/>
    <s v="Pennsylvania"/>
    <n v="19143"/>
    <x v="3"/>
    <s v="OFF-LA-10001074"/>
    <x v="1"/>
    <s v="Labels"/>
    <s v="Round Specialty Laser Printer Labels"/>
    <x v="316"/>
    <n v="10"/>
    <n v="0.2"/>
    <x v="324"/>
    <n v="2"/>
    <n v="0.33750000000000002"/>
    <s v="Profit"/>
    <s v="Low Profit"/>
    <s v="Low Discount"/>
  </r>
  <r>
    <n v="331"/>
    <s v="US-2016-141544"/>
    <x v="133"/>
    <d v="2016-09-01T00:00:00"/>
    <s v="First Class"/>
    <s v="PO-18850"/>
    <x v="138"/>
    <x v="0"/>
    <s v="United States"/>
    <s v="Philadelphia"/>
    <s v="Pennsylvania"/>
    <n v="19143"/>
    <x v="3"/>
    <s v="OFF-BI-10001524"/>
    <x v="1"/>
    <s v="Binders"/>
    <s v="GBC Premium Transparent Covers with Diagonal Lined Pattern"/>
    <x v="317"/>
    <n v="6"/>
    <n v="0.7"/>
    <x v="325"/>
    <n v="2"/>
    <n v="-0.73333333333333328"/>
    <s v="Loss"/>
    <s v="Low Profit"/>
    <s v="High Discount"/>
  </r>
  <r>
    <n v="332"/>
    <s v="US-2016-150147"/>
    <x v="134"/>
    <d v="2016-04-29T00:00:00"/>
    <s v="Second Class"/>
    <s v="JL-15850"/>
    <x v="139"/>
    <x v="0"/>
    <s v="United States"/>
    <s v="Philadelphia"/>
    <s v="Pennsylvania"/>
    <n v="19134"/>
    <x v="3"/>
    <s v="TEC-PH-10004614"/>
    <x v="2"/>
    <s v="Phones"/>
    <s v="AT&amp;T 841000 Phone"/>
    <x v="137"/>
    <n v="2"/>
    <n v="0.4"/>
    <x v="326"/>
    <n v="4"/>
    <n v="-0.25"/>
    <s v="Loss"/>
    <s v="Low Profit"/>
    <s v="High Discount"/>
  </r>
  <r>
    <n v="333"/>
    <s v="US-2016-150147"/>
    <x v="134"/>
    <d v="2016-04-29T00:00:00"/>
    <s v="Second Class"/>
    <s v="JL-15850"/>
    <x v="139"/>
    <x v="0"/>
    <s v="United States"/>
    <s v="Philadelphia"/>
    <s v="Pennsylvania"/>
    <n v="19134"/>
    <x v="3"/>
    <s v="OFF-BI-10001153"/>
    <x v="1"/>
    <s v="Binders"/>
    <s v="Ibico Recycled Grain-Textured Covers"/>
    <x v="318"/>
    <n v="2"/>
    <n v="0.7"/>
    <x v="327"/>
    <n v="4"/>
    <n v="-0.66666666666666674"/>
    <s v="Loss"/>
    <s v="Low Profit"/>
    <s v="High Discount"/>
  </r>
  <r>
    <n v="334"/>
    <s v="US-2016-150147"/>
    <x v="134"/>
    <d v="2016-04-29T00:00:00"/>
    <s v="Second Class"/>
    <s v="JL-15850"/>
    <x v="139"/>
    <x v="0"/>
    <s v="United States"/>
    <s v="Philadelphia"/>
    <s v="Pennsylvania"/>
    <n v="19134"/>
    <x v="3"/>
    <s v="OFF-BI-10001982"/>
    <x v="1"/>
    <s v="Binders"/>
    <s v="Wilson Jones Custom Binder Spines &amp; Labels"/>
    <x v="319"/>
    <n v="3"/>
    <n v="0.7"/>
    <x v="328"/>
    <n v="4"/>
    <n v="-0.70000000000000007"/>
    <s v="Loss"/>
    <s v="Low Profit"/>
    <s v="High Discount"/>
  </r>
  <r>
    <n v="335"/>
    <s v="CA-2015-137946"/>
    <x v="135"/>
    <d v="2015-09-04T00:00:00"/>
    <s v="Second Class"/>
    <s v="DB-13615"/>
    <x v="140"/>
    <x v="0"/>
    <s v="United States"/>
    <s v="Los Angeles"/>
    <s v="California"/>
    <n v="90045"/>
    <x v="1"/>
    <s v="OFF-BI-10001922"/>
    <x v="1"/>
    <s v="Binders"/>
    <s v="Storex Dura Pro Binders"/>
    <x v="320"/>
    <n v="1"/>
    <n v="0.2"/>
    <x v="329"/>
    <n v="3"/>
    <n v="0.33749999999999997"/>
    <s v="Profit"/>
    <s v="Low Profit"/>
    <s v="Low Discount"/>
  </r>
  <r>
    <n v="336"/>
    <s v="CA-2015-137946"/>
    <x v="135"/>
    <d v="2015-09-04T00:00:00"/>
    <s v="Second Class"/>
    <s v="DB-13615"/>
    <x v="140"/>
    <x v="0"/>
    <s v="United States"/>
    <s v="Los Angeles"/>
    <s v="California"/>
    <n v="90045"/>
    <x v="1"/>
    <s v="TEC-CO-10001449"/>
    <x v="2"/>
    <s v="Copiers"/>
    <s v="Hewlett Packard LaserJet 3310 Copier"/>
    <x v="321"/>
    <n v="2"/>
    <n v="0.2"/>
    <x v="330"/>
    <n v="3"/>
    <n v="0.35"/>
    <s v="Profit"/>
    <s v="High Profit"/>
    <s v="Low Discount"/>
  </r>
  <r>
    <n v="337"/>
    <s v="CA-2015-137946"/>
    <x v="135"/>
    <d v="2015-09-04T00:00:00"/>
    <s v="Second Class"/>
    <s v="DB-13615"/>
    <x v="140"/>
    <x v="0"/>
    <s v="United States"/>
    <s v="Los Angeles"/>
    <s v="California"/>
    <n v="90045"/>
    <x v="1"/>
    <s v="OFF-BI-10004140"/>
    <x v="1"/>
    <s v="Binders"/>
    <s v="Avery Non-Stick Binders"/>
    <x v="322"/>
    <n v="4"/>
    <n v="0.2"/>
    <x v="331"/>
    <n v="3"/>
    <n v="0.3125"/>
    <s v="Profit"/>
    <s v="Low Profit"/>
    <s v="Low Discount"/>
  </r>
  <r>
    <n v="338"/>
    <s v="CA-2014-129924"/>
    <x v="136"/>
    <d v="2014-07-17T00:00:00"/>
    <s v="Standard Class"/>
    <s v="AC-10420"/>
    <x v="141"/>
    <x v="1"/>
    <s v="United States"/>
    <s v="San Francisco"/>
    <s v="California"/>
    <n v="94122"/>
    <x v="1"/>
    <s v="OFF-BI-10003314"/>
    <x v="1"/>
    <s v="Binders"/>
    <s v="Tuff Stuff Recycled Round Ring Binders"/>
    <x v="323"/>
    <n v="2"/>
    <n v="0.2"/>
    <x v="332"/>
    <n v="5"/>
    <n v="0.36249999999999999"/>
    <s v="Profit"/>
    <s v="Low Profit"/>
    <s v="Low Discount"/>
  </r>
  <r>
    <n v="339"/>
    <s v="CA-2014-129924"/>
    <x v="136"/>
    <d v="2014-07-17T00:00:00"/>
    <s v="Standard Class"/>
    <s v="AC-10420"/>
    <x v="141"/>
    <x v="1"/>
    <s v="United States"/>
    <s v="San Francisco"/>
    <s v="California"/>
    <n v="94122"/>
    <x v="1"/>
    <s v="FUR-TA-10004575"/>
    <x v="0"/>
    <s v="Tables"/>
    <s v="Hon 5100 Series Wood Tables"/>
    <x v="324"/>
    <n v="3"/>
    <n v="0.2"/>
    <x v="333"/>
    <n v="5"/>
    <n v="-2.5000000000000001E-2"/>
    <s v="Loss"/>
    <s v="Low Profit"/>
    <s v="Low Discount"/>
  </r>
  <r>
    <n v="340"/>
    <s v="CA-2015-128167"/>
    <x v="137"/>
    <d v="2015-06-26T00:00:00"/>
    <s v="Second Class"/>
    <s v="KL-16645"/>
    <x v="107"/>
    <x v="0"/>
    <s v="United States"/>
    <s v="Layton"/>
    <s v="Utah"/>
    <n v="84041"/>
    <x v="1"/>
    <s v="OFF-FA-10000490"/>
    <x v="1"/>
    <s v="Fasteners"/>
    <s v="OIC Binder Clips, Mini, 1/4&quot; Capacity, Black"/>
    <x v="325"/>
    <n v="4"/>
    <n v="0"/>
    <x v="334"/>
    <n v="4"/>
    <n v="0.47"/>
    <s v="Profit"/>
    <s v="Low Profit"/>
    <s v="No Discount"/>
  </r>
  <r>
    <n v="341"/>
    <s v="CA-2014-122336"/>
    <x v="138"/>
    <d v="2014-04-17T00:00:00"/>
    <s v="Second Class"/>
    <s v="JD-15895"/>
    <x v="63"/>
    <x v="1"/>
    <s v="United States"/>
    <s v="Philadelphia"/>
    <s v="Pennsylvania"/>
    <n v="19140"/>
    <x v="3"/>
    <s v="OFF-AR-10000122"/>
    <x v="1"/>
    <s v="Art"/>
    <s v="Newell 314"/>
    <x v="326"/>
    <n v="4"/>
    <n v="0.2"/>
    <x v="335"/>
    <n v="4"/>
    <n v="6.25E-2"/>
    <s v="Profit"/>
    <s v="Low Profit"/>
    <s v="Low Discount"/>
  </r>
  <r>
    <n v="342"/>
    <s v="CA-2014-122336"/>
    <x v="138"/>
    <d v="2014-04-17T00:00:00"/>
    <s v="Second Class"/>
    <s v="JD-15895"/>
    <x v="63"/>
    <x v="1"/>
    <s v="United States"/>
    <s v="Philadelphia"/>
    <s v="Pennsylvania"/>
    <n v="19140"/>
    <x v="3"/>
    <s v="OFF-BI-10003656"/>
    <x v="1"/>
    <s v="Binders"/>
    <s v="Fellowes PB200 Plastic Comb Binding Machine"/>
    <x v="327"/>
    <n v="10"/>
    <n v="0.7"/>
    <x v="336"/>
    <n v="4"/>
    <n v="-0.79999999999999993"/>
    <s v="Loss"/>
    <s v="Low Profit"/>
    <s v="High Discount"/>
  </r>
  <r>
    <n v="343"/>
    <s v="CA-2014-122336"/>
    <x v="138"/>
    <d v="2014-04-17T00:00:00"/>
    <s v="Second Class"/>
    <s v="JD-15895"/>
    <x v="63"/>
    <x v="1"/>
    <s v="United States"/>
    <s v="Philadelphia"/>
    <s v="Pennsylvania"/>
    <n v="19140"/>
    <x v="3"/>
    <s v="OFF-FA-10002780"/>
    <x v="1"/>
    <s v="Fasteners"/>
    <s v="Staples"/>
    <x v="328"/>
    <n v="13"/>
    <n v="0.2"/>
    <x v="337"/>
    <n v="4"/>
    <n v="0.32500000000000001"/>
    <s v="Profit"/>
    <s v="Low Profit"/>
    <s v="Low Discount"/>
  </r>
  <r>
    <n v="344"/>
    <s v="CA-2014-122336"/>
    <x v="138"/>
    <d v="2014-04-17T00:00:00"/>
    <s v="Second Class"/>
    <s v="JD-15895"/>
    <x v="63"/>
    <x v="1"/>
    <s v="United States"/>
    <s v="Philadelphia"/>
    <s v="Pennsylvania"/>
    <n v="19140"/>
    <x v="3"/>
    <s v="TEC-PH-10000702"/>
    <x v="2"/>
    <s v="Phones"/>
    <s v="Square Credit Card Reader, 4 1/2&quot; x 4 1/2&quot; x 1&quot;, White"/>
    <x v="329"/>
    <n v="12"/>
    <n v="0.4"/>
    <x v="338"/>
    <n v="4"/>
    <n v="0.11666666666666668"/>
    <s v="Profit"/>
    <s v="Low Profit"/>
    <s v="High Discount"/>
  </r>
  <r>
    <n v="345"/>
    <s v="US-2015-120712"/>
    <x v="139"/>
    <d v="2015-12-24T00:00:00"/>
    <s v="Standard Class"/>
    <s v="CS-12130"/>
    <x v="79"/>
    <x v="0"/>
    <s v="United States"/>
    <s v="Austin"/>
    <s v="Texas"/>
    <n v="78745"/>
    <x v="2"/>
    <s v="OFF-ST-10000107"/>
    <x v="1"/>
    <s v="Storage"/>
    <s v="Fellowes Super Stor/Drawer"/>
    <x v="330"/>
    <n v="4"/>
    <n v="0.2"/>
    <x v="339"/>
    <n v="4"/>
    <n v="-2.5000000000000001E-2"/>
    <s v="Loss"/>
    <s v="Low Profit"/>
    <s v="Low Discount"/>
  </r>
  <r>
    <n v="346"/>
    <s v="CA-2017-169901"/>
    <x v="140"/>
    <d v="2017-06-19T00:00:00"/>
    <s v="Standard Class"/>
    <s v="CC-12550"/>
    <x v="142"/>
    <x v="0"/>
    <s v="United States"/>
    <s v="San Francisco"/>
    <s v="California"/>
    <n v="94122"/>
    <x v="1"/>
    <s v="TEC-PH-10002293"/>
    <x v="2"/>
    <s v="Phones"/>
    <s v="Anker 36W 4-Port USB Wall Charger Travel Power Adapter for iPhone 5s 5c 5"/>
    <x v="331"/>
    <n v="3"/>
    <n v="0.2"/>
    <x v="340"/>
    <n v="4"/>
    <n v="0.1"/>
    <s v="Profit"/>
    <s v="Low Profit"/>
    <s v="Low Discount"/>
  </r>
  <r>
    <n v="347"/>
    <s v="CA-2017-134306"/>
    <x v="141"/>
    <d v="2017-07-12T00:00:00"/>
    <s v="Standard Class"/>
    <s v="TD-20995"/>
    <x v="143"/>
    <x v="0"/>
    <s v="United States"/>
    <s v="Lowell"/>
    <s v="Massachusetts"/>
    <n v="1852"/>
    <x v="3"/>
    <s v="OFF-AR-10004027"/>
    <x v="1"/>
    <s v="Art"/>
    <s v="Binney &amp; Smith inkTank Erasable Desk Highlighter, Chisel Tip, Yellow, 12/Box"/>
    <x v="261"/>
    <n v="3"/>
    <n v="0"/>
    <x v="341"/>
    <n v="4"/>
    <n v="0.41000000000000003"/>
    <s v="Profit"/>
    <s v="Low Profit"/>
    <s v="No Discount"/>
  </r>
  <r>
    <n v="348"/>
    <s v="CA-2017-134306"/>
    <x v="141"/>
    <d v="2017-07-12T00:00:00"/>
    <s v="Standard Class"/>
    <s v="TD-20995"/>
    <x v="143"/>
    <x v="0"/>
    <s v="United States"/>
    <s v="Lowell"/>
    <s v="Massachusetts"/>
    <n v="1852"/>
    <x v="3"/>
    <s v="OFF-PA-10000249"/>
    <x v="1"/>
    <s v="Paper"/>
    <s v="Easy-staple paper"/>
    <x v="332"/>
    <n v="2"/>
    <n v="0"/>
    <x v="342"/>
    <n v="4"/>
    <n v="0.47000000000000003"/>
    <s v="Profit"/>
    <s v="Low Profit"/>
    <s v="No Discount"/>
  </r>
  <r>
    <n v="349"/>
    <s v="CA-2017-134306"/>
    <x v="141"/>
    <d v="2017-07-12T00:00:00"/>
    <s v="Standard Class"/>
    <s v="TD-20995"/>
    <x v="143"/>
    <x v="0"/>
    <s v="United States"/>
    <s v="Lowell"/>
    <s v="Massachusetts"/>
    <n v="1852"/>
    <x v="3"/>
    <s v="OFF-AR-10001374"/>
    <x v="1"/>
    <s v="Art"/>
    <s v="BIC Brite Liner Highlighters, Chisel Tip"/>
    <x v="91"/>
    <n v="2"/>
    <n v="0"/>
    <x v="343"/>
    <n v="4"/>
    <n v="0.31999999999999995"/>
    <s v="Profit"/>
    <s v="Low Profit"/>
    <s v="No Discount"/>
  </r>
  <r>
    <n v="350"/>
    <s v="CA-2016-129714"/>
    <x v="142"/>
    <d v="2016-09-03T00:00:00"/>
    <s v="First Class"/>
    <s v="AB-10060"/>
    <x v="144"/>
    <x v="2"/>
    <s v="United States"/>
    <s v="New York City"/>
    <s v="New York"/>
    <n v="10009"/>
    <x v="3"/>
    <s v="TEC-AC-10000290"/>
    <x v="2"/>
    <s v="Accessories"/>
    <s v="Sabrent 4-Port USB 2.0 Hub"/>
    <x v="333"/>
    <n v="1"/>
    <n v="0"/>
    <x v="344"/>
    <n v="2"/>
    <n v="0.34"/>
    <s v="Profit"/>
    <s v="Low Profit"/>
    <s v="No Discount"/>
  </r>
  <r>
    <n v="351"/>
    <s v="CA-2016-129714"/>
    <x v="142"/>
    <d v="2016-09-03T00:00:00"/>
    <s v="First Class"/>
    <s v="AB-10060"/>
    <x v="144"/>
    <x v="2"/>
    <s v="United States"/>
    <s v="New York City"/>
    <s v="New York"/>
    <n v="10009"/>
    <x v="3"/>
    <s v="OFF-PA-10001970"/>
    <x v="1"/>
    <s v="Paper"/>
    <s v="Xerox 1881"/>
    <x v="332"/>
    <n v="2"/>
    <n v="0"/>
    <x v="342"/>
    <n v="2"/>
    <n v="0.47000000000000003"/>
    <s v="Profit"/>
    <s v="Low Profit"/>
    <s v="No Discount"/>
  </r>
  <r>
    <n v="352"/>
    <s v="CA-2016-129714"/>
    <x v="142"/>
    <d v="2016-09-03T00:00:00"/>
    <s v="First Class"/>
    <s v="AB-10060"/>
    <x v="144"/>
    <x v="2"/>
    <s v="United States"/>
    <s v="New York City"/>
    <s v="New York"/>
    <n v="10009"/>
    <x v="3"/>
    <s v="OFF-BI-10002160"/>
    <x v="1"/>
    <s v="Binders"/>
    <s v="Acco Hanging Data Binders"/>
    <x v="334"/>
    <n v="1"/>
    <n v="0.2"/>
    <x v="345"/>
    <n v="2"/>
    <n v="0.35"/>
    <s v="Profit"/>
    <s v="Low Profit"/>
    <s v="Low Discount"/>
  </r>
  <r>
    <n v="353"/>
    <s v="CA-2016-129714"/>
    <x v="142"/>
    <d v="2016-09-03T00:00:00"/>
    <s v="First Class"/>
    <s v="AB-10060"/>
    <x v="144"/>
    <x v="2"/>
    <s v="United States"/>
    <s v="New York City"/>
    <s v="New York"/>
    <n v="10009"/>
    <x v="3"/>
    <s v="OFF-PA-10001970"/>
    <x v="1"/>
    <s v="Paper"/>
    <s v="Xerox 1881"/>
    <x v="335"/>
    <n v="4"/>
    <n v="0"/>
    <x v="346"/>
    <n v="2"/>
    <n v="0.47000000000000003"/>
    <s v="Profit"/>
    <s v="Low Profit"/>
    <s v="No Discount"/>
  </r>
  <r>
    <n v="354"/>
    <s v="CA-2016-129714"/>
    <x v="142"/>
    <d v="2016-09-03T00:00:00"/>
    <s v="First Class"/>
    <s v="AB-10060"/>
    <x v="144"/>
    <x v="2"/>
    <s v="United States"/>
    <s v="New York City"/>
    <s v="New York"/>
    <n v="10009"/>
    <x v="3"/>
    <s v="OFF-BI-10004995"/>
    <x v="1"/>
    <s v="Binders"/>
    <s v="GBC DocuBind P400 Electric Binding System"/>
    <x v="336"/>
    <n v="4"/>
    <n v="0.2"/>
    <x v="347"/>
    <n v="2"/>
    <n v="0.32500000000000001"/>
    <s v="Profit"/>
    <s v="High Profit"/>
    <s v="Low Discount"/>
  </r>
  <r>
    <n v="355"/>
    <s v="CA-2016-138520"/>
    <x v="143"/>
    <d v="2016-04-13T00:00:00"/>
    <s v="Standard Class"/>
    <s v="JL-15505"/>
    <x v="145"/>
    <x v="0"/>
    <s v="United States"/>
    <s v="New York City"/>
    <s v="New York"/>
    <n v="10035"/>
    <x v="3"/>
    <s v="FUR-BO-10002268"/>
    <x v="0"/>
    <s v="Bookcases"/>
    <s v="Sauder Barrister Bookcases"/>
    <x v="337"/>
    <n v="6"/>
    <n v="0.2"/>
    <x v="348"/>
    <n v="5"/>
    <n v="-1.2499999999999999E-2"/>
    <s v="Loss"/>
    <s v="Low Profit"/>
    <s v="Low Discount"/>
  </r>
  <r>
    <n v="356"/>
    <s v="CA-2016-138520"/>
    <x v="143"/>
    <d v="2016-04-13T00:00:00"/>
    <s v="Standard Class"/>
    <s v="JL-15505"/>
    <x v="145"/>
    <x v="0"/>
    <s v="United States"/>
    <s v="New York City"/>
    <s v="New York"/>
    <n v="10035"/>
    <x v="3"/>
    <s v="OFF-EN-10001137"/>
    <x v="1"/>
    <s v="Envelopes"/>
    <s v="#10 Gummed Flap White Envelopes, 100/Box"/>
    <x v="338"/>
    <n v="2"/>
    <n v="0"/>
    <x v="349"/>
    <n v="5"/>
    <n v="0.46"/>
    <s v="Profit"/>
    <s v="Low Profit"/>
    <s v="No Discount"/>
  </r>
  <r>
    <n v="357"/>
    <s v="CA-2016-138520"/>
    <x v="143"/>
    <d v="2016-04-13T00:00:00"/>
    <s v="Standard Class"/>
    <s v="JL-15505"/>
    <x v="145"/>
    <x v="0"/>
    <s v="United States"/>
    <s v="New York City"/>
    <s v="New York"/>
    <n v="10035"/>
    <x v="3"/>
    <s v="OFF-AR-10002399"/>
    <x v="1"/>
    <s v="Art"/>
    <s v="Dixon Prang Watercolor Pencils, 10-Color Set with Brush"/>
    <x v="339"/>
    <n v="4"/>
    <n v="0"/>
    <x v="350"/>
    <n v="5"/>
    <n v="0.41000000000000003"/>
    <s v="Profit"/>
    <s v="Low Profit"/>
    <s v="No Discount"/>
  </r>
  <r>
    <n v="358"/>
    <s v="CA-2016-138520"/>
    <x v="143"/>
    <d v="2016-04-13T00:00:00"/>
    <s v="Standard Class"/>
    <s v="JL-15505"/>
    <x v="145"/>
    <x v="0"/>
    <s v="United States"/>
    <s v="New York City"/>
    <s v="New York"/>
    <n v="10035"/>
    <x v="3"/>
    <s v="OFF-PA-10002713"/>
    <x v="1"/>
    <s v="Paper"/>
    <s v="Adams Phone Message Book, 200 Message Capacity, 8 1/16” x 11”"/>
    <x v="340"/>
    <n v="5"/>
    <n v="0"/>
    <x v="351"/>
    <n v="5"/>
    <n v="0.46"/>
    <s v="Profit"/>
    <s v="Low Profit"/>
    <s v="No Discount"/>
  </r>
  <r>
    <n v="359"/>
    <s v="CA-2016-130001"/>
    <x v="131"/>
    <d v="2016-04-28T00:00:00"/>
    <s v="Standard Class"/>
    <s v="HK-14890"/>
    <x v="96"/>
    <x v="1"/>
    <s v="United States"/>
    <s v="Charlotte"/>
    <s v="North Carolina"/>
    <n v="28205"/>
    <x v="0"/>
    <s v="OFF-PA-10002666"/>
    <x v="1"/>
    <s v="Paper"/>
    <s v="Southworth 25% Cotton Linen-Finish Paper &amp; Envelopes"/>
    <x v="341"/>
    <n v="5"/>
    <n v="0.2"/>
    <x v="352"/>
    <n v="5"/>
    <n v="0.31249999999999994"/>
    <s v="Profit"/>
    <s v="Low Profit"/>
    <s v="Low Discount"/>
  </r>
  <r>
    <n v="360"/>
    <s v="CA-2017-155698"/>
    <x v="144"/>
    <d v="2017-03-11T00:00:00"/>
    <s v="First Class"/>
    <s v="VB-21745"/>
    <x v="146"/>
    <x v="1"/>
    <s v="United States"/>
    <s v="Columbus"/>
    <s v="Georgia"/>
    <n v="31907"/>
    <x v="0"/>
    <s v="OFF-AP-10001124"/>
    <x v="1"/>
    <s v="Appliances"/>
    <s v="Belkin 8 Outlet SurgeMaster II Gold Surge Protector with Phone Protection"/>
    <x v="342"/>
    <n v="8"/>
    <n v="0"/>
    <x v="353"/>
    <n v="3"/>
    <n v="0.26"/>
    <s v="Profit"/>
    <s v="High Profit"/>
    <s v="No Discount"/>
  </r>
  <r>
    <n v="361"/>
    <s v="CA-2017-155698"/>
    <x v="144"/>
    <d v="2017-03-11T00:00:00"/>
    <s v="First Class"/>
    <s v="VB-21745"/>
    <x v="146"/>
    <x v="1"/>
    <s v="United States"/>
    <s v="Columbus"/>
    <s v="Georgia"/>
    <n v="31907"/>
    <x v="0"/>
    <s v="OFF-LA-10001158"/>
    <x v="1"/>
    <s v="Labels"/>
    <s v="Avery Address/Shipping Labels for Typewriters, 4&quot; x 2&quot;"/>
    <x v="343"/>
    <n v="2"/>
    <n v="0"/>
    <x v="354"/>
    <n v="3"/>
    <n v="0.48000000000000004"/>
    <s v="Profit"/>
    <s v="Low Profit"/>
    <s v="No Discount"/>
  </r>
  <r>
    <n v="362"/>
    <s v="CA-2017-144904"/>
    <x v="145"/>
    <d v="2017-10-01T00:00:00"/>
    <s v="Standard Class"/>
    <s v="KW-16435"/>
    <x v="147"/>
    <x v="0"/>
    <s v="United States"/>
    <s v="New York City"/>
    <s v="New York"/>
    <n v="10009"/>
    <x v="3"/>
    <s v="OFF-LA-10001158"/>
    <x v="1"/>
    <s v="Labels"/>
    <s v="Avery Address/Shipping Labels for Typewriters, 4&quot; x 2&quot;"/>
    <x v="343"/>
    <n v="2"/>
    <n v="0"/>
    <x v="354"/>
    <n v="6"/>
    <n v="0.48000000000000004"/>
    <s v="Profit"/>
    <s v="Low Profit"/>
    <s v="No Discount"/>
  </r>
  <r>
    <n v="363"/>
    <s v="CA-2017-144904"/>
    <x v="145"/>
    <d v="2017-10-01T00:00:00"/>
    <s v="Standard Class"/>
    <s v="KW-16435"/>
    <x v="147"/>
    <x v="0"/>
    <s v="United States"/>
    <s v="New York City"/>
    <s v="New York"/>
    <n v="10009"/>
    <x v="3"/>
    <s v="FUR-CH-10000785"/>
    <x v="0"/>
    <s v="Chairs"/>
    <s v="Global Ergonomic Managers Chair"/>
    <x v="344"/>
    <n v="3"/>
    <n v="0.1"/>
    <x v="355"/>
    <n v="6"/>
    <n v="0.17777777777777778"/>
    <s v="Profit"/>
    <s v="Low Profit"/>
    <s v="Low Discount"/>
  </r>
  <r>
    <n v="364"/>
    <s v="CA-2017-144904"/>
    <x v="145"/>
    <d v="2017-10-01T00:00:00"/>
    <s v="Standard Class"/>
    <s v="KW-16435"/>
    <x v="147"/>
    <x v="0"/>
    <s v="United States"/>
    <s v="New York City"/>
    <s v="New York"/>
    <n v="10009"/>
    <x v="3"/>
    <s v="OFF-AR-10003732"/>
    <x v="1"/>
    <s v="Art"/>
    <s v="Newell 333"/>
    <x v="345"/>
    <n v="2"/>
    <n v="0"/>
    <x v="356"/>
    <n v="6"/>
    <n v="0.26"/>
    <s v="Profit"/>
    <s v="Low Profit"/>
    <s v="No Discount"/>
  </r>
  <r>
    <n v="365"/>
    <s v="CA-2017-144904"/>
    <x v="145"/>
    <d v="2017-10-01T00:00:00"/>
    <s v="Standard Class"/>
    <s v="KW-16435"/>
    <x v="147"/>
    <x v="0"/>
    <s v="United States"/>
    <s v="New York City"/>
    <s v="New York"/>
    <n v="10009"/>
    <x v="3"/>
    <s v="FUR-FU-10000023"/>
    <x v="0"/>
    <s v="Furnishings"/>
    <s v="Eldon Wave Desk Accessories"/>
    <x v="346"/>
    <n v="8"/>
    <n v="0"/>
    <x v="357"/>
    <n v="6"/>
    <n v="0.44000000000000006"/>
    <s v="Profit"/>
    <s v="Low Profit"/>
    <s v="No Discount"/>
  </r>
  <r>
    <n v="366"/>
    <s v="CA-2014-123344"/>
    <x v="146"/>
    <d v="2014-09-29T00:00:00"/>
    <s v="Standard Class"/>
    <s v="JD-16060"/>
    <x v="148"/>
    <x v="0"/>
    <s v="United States"/>
    <s v="San Francisco"/>
    <s v="California"/>
    <n v="94109"/>
    <x v="1"/>
    <s v="OFF-ST-10001713"/>
    <x v="1"/>
    <s v="Storage"/>
    <s v="Gould Plastics 9-Pocket Panel Bin, 18-3/8w x 5-1/4d x 20-1/2h, Black"/>
    <x v="46"/>
    <n v="4"/>
    <n v="0"/>
    <x v="46"/>
    <n v="5"/>
    <n v="0.04"/>
    <s v="Profit"/>
    <s v="Low Profit"/>
    <s v="No Discount"/>
  </r>
  <r>
    <n v="367"/>
    <s v="CA-2016-155516"/>
    <x v="147"/>
    <d v="2016-10-21T00:00:00"/>
    <s v="Same Day"/>
    <s v="MK-17905"/>
    <x v="149"/>
    <x v="1"/>
    <s v="United States"/>
    <s v="Manchester"/>
    <s v="Connecticut"/>
    <n v="6040"/>
    <x v="3"/>
    <s v="OFF-BI-10002412"/>
    <x v="1"/>
    <s v="Binders"/>
    <s v="Wilson Jones “Snap” Scratch Pad Binder Tool for Ring Binders"/>
    <x v="347"/>
    <n v="4"/>
    <n v="0"/>
    <x v="358"/>
    <n v="0"/>
    <n v="0.45"/>
    <s v="Profit"/>
    <s v="Low Profit"/>
    <s v="No Discount"/>
  </r>
  <r>
    <n v="368"/>
    <s v="CA-2016-155516"/>
    <x v="147"/>
    <d v="2016-10-21T00:00:00"/>
    <s v="Same Day"/>
    <s v="MK-17905"/>
    <x v="149"/>
    <x v="1"/>
    <s v="United States"/>
    <s v="Manchester"/>
    <s v="Connecticut"/>
    <n v="6040"/>
    <x v="3"/>
    <s v="OFF-SU-10001225"/>
    <x v="1"/>
    <s v="Supplies"/>
    <s v="Staple remover"/>
    <x v="348"/>
    <n v="2"/>
    <n v="0"/>
    <x v="359"/>
    <n v="0"/>
    <n v="0.02"/>
    <s v="Profit"/>
    <s v="Low Profit"/>
    <s v="No Discount"/>
  </r>
  <r>
    <n v="369"/>
    <s v="CA-2016-155516"/>
    <x v="147"/>
    <d v="2016-10-21T00:00:00"/>
    <s v="Same Day"/>
    <s v="MK-17905"/>
    <x v="149"/>
    <x v="1"/>
    <s v="United States"/>
    <s v="Manchester"/>
    <s v="Connecticut"/>
    <n v="6040"/>
    <x v="3"/>
    <s v="OFF-ST-10002406"/>
    <x v="1"/>
    <s v="Storage"/>
    <s v="Pizazz Global Quick File"/>
    <x v="349"/>
    <n v="7"/>
    <n v="0"/>
    <x v="360"/>
    <n v="0"/>
    <n v="0.27999999999999997"/>
    <s v="Profit"/>
    <s v="Low Profit"/>
    <s v="No Discount"/>
  </r>
  <r>
    <n v="370"/>
    <s v="CA-2016-155516"/>
    <x v="147"/>
    <d v="2016-10-21T00:00:00"/>
    <s v="Same Day"/>
    <s v="MK-17905"/>
    <x v="149"/>
    <x v="1"/>
    <s v="United States"/>
    <s v="Manchester"/>
    <s v="Connecticut"/>
    <n v="6040"/>
    <x v="3"/>
    <s v="FUR-BO-10002545"/>
    <x v="0"/>
    <s v="Bookcases"/>
    <s v="Atlantic Metals Mobile 3-Shelf Bookcases, Custom Colors"/>
    <x v="350"/>
    <n v="4"/>
    <n v="0"/>
    <x v="361"/>
    <n v="0"/>
    <n v="0.25999999999999995"/>
    <s v="Profit"/>
    <s v="High Profit"/>
    <s v="No Discount"/>
  </r>
  <r>
    <n v="371"/>
    <s v="CA-2017-104745"/>
    <x v="148"/>
    <d v="2017-06-04T00:00:00"/>
    <s v="Standard Class"/>
    <s v="GT-14755"/>
    <x v="150"/>
    <x v="0"/>
    <s v="United States"/>
    <s v="Harlingen"/>
    <s v="Texas"/>
    <n v="78550"/>
    <x v="2"/>
    <s v="OFF-PA-10002036"/>
    <x v="1"/>
    <s v="Paper"/>
    <s v="Xerox 1930"/>
    <x v="233"/>
    <n v="5"/>
    <n v="0.2"/>
    <x v="235"/>
    <n v="6"/>
    <n v="0.36249999999999999"/>
    <s v="Profit"/>
    <s v="Low Profit"/>
    <s v="Low Discount"/>
  </r>
  <r>
    <n v="372"/>
    <s v="CA-2017-104745"/>
    <x v="148"/>
    <d v="2017-06-04T00:00:00"/>
    <s v="Standard Class"/>
    <s v="GT-14755"/>
    <x v="150"/>
    <x v="0"/>
    <s v="United States"/>
    <s v="Harlingen"/>
    <s v="Texas"/>
    <n v="78550"/>
    <x v="2"/>
    <s v="OFF-ST-10002205"/>
    <x v="1"/>
    <s v="Storage"/>
    <s v="File Shuttle I and Handi-File"/>
    <x v="351"/>
    <n v="3"/>
    <n v="0.2"/>
    <x v="362"/>
    <n v="6"/>
    <n v="8.7499999999999994E-2"/>
    <s v="Profit"/>
    <s v="Low Profit"/>
    <s v="Low Discount"/>
  </r>
  <r>
    <n v="373"/>
    <s v="US-2014-119137"/>
    <x v="149"/>
    <d v="2014-07-27T00:00:00"/>
    <s v="Standard Class"/>
    <s v="AG-10900"/>
    <x v="151"/>
    <x v="0"/>
    <s v="United States"/>
    <s v="Tucson"/>
    <s v="Arizona"/>
    <n v="85705"/>
    <x v="1"/>
    <s v="OFF-BI-10001982"/>
    <x v="1"/>
    <s v="Binders"/>
    <s v="Wilson Jones Custom Binder Spines &amp; Labels"/>
    <x v="352"/>
    <n v="5"/>
    <n v="0.7"/>
    <x v="363"/>
    <n v="4"/>
    <n v="-0.7"/>
    <s v="Loss"/>
    <s v="Low Profit"/>
    <s v="High Discount"/>
  </r>
  <r>
    <n v="374"/>
    <s v="US-2014-119137"/>
    <x v="149"/>
    <d v="2014-07-27T00:00:00"/>
    <s v="Standard Class"/>
    <s v="AG-10900"/>
    <x v="151"/>
    <x v="0"/>
    <s v="United States"/>
    <s v="Tucson"/>
    <s v="Arizona"/>
    <n v="85705"/>
    <x v="1"/>
    <s v="TEC-AC-10003911"/>
    <x v="2"/>
    <s v="Accessories"/>
    <s v="NETGEAR AC1750 Dual Band Gigabit Smart WiFi Router"/>
    <x v="353"/>
    <n v="8"/>
    <n v="0.2"/>
    <x v="364"/>
    <n v="4"/>
    <n v="0.17499999999999999"/>
    <s v="Profit"/>
    <s v="High Profit"/>
    <s v="Low Discount"/>
  </r>
  <r>
    <n v="375"/>
    <s v="US-2014-119137"/>
    <x v="149"/>
    <d v="2014-07-27T00:00:00"/>
    <s v="Standard Class"/>
    <s v="AG-10900"/>
    <x v="151"/>
    <x v="0"/>
    <s v="United States"/>
    <s v="Tucson"/>
    <s v="Arizona"/>
    <n v="85705"/>
    <x v="1"/>
    <s v="OFF-AR-10000658"/>
    <x v="1"/>
    <s v="Art"/>
    <s v="Newell 324"/>
    <x v="354"/>
    <n v="1"/>
    <n v="0.2"/>
    <x v="365"/>
    <n v="4"/>
    <n v="0.1"/>
    <s v="Profit"/>
    <s v="Low Profit"/>
    <s v="Low Discount"/>
  </r>
  <r>
    <n v="376"/>
    <s v="US-2014-119137"/>
    <x v="149"/>
    <d v="2014-07-27T00:00:00"/>
    <s v="Standard Class"/>
    <s v="AG-10900"/>
    <x v="151"/>
    <x v="0"/>
    <s v="United States"/>
    <s v="Tucson"/>
    <s v="Arizona"/>
    <n v="85705"/>
    <x v="1"/>
    <s v="TEC-AC-10002076"/>
    <x v="2"/>
    <s v="Accessories"/>
    <s v="Microsoft Natural Keyboard Elite"/>
    <x v="355"/>
    <n v="10"/>
    <n v="0.2"/>
    <x v="366"/>
    <n v="4"/>
    <n v="-6.25E-2"/>
    <s v="Loss"/>
    <s v="Low Profit"/>
    <s v="Low Discount"/>
  </r>
  <r>
    <n v="377"/>
    <s v="US-2016-134656"/>
    <x v="150"/>
    <d v="2016-10-01T00:00:00"/>
    <s v="First Class"/>
    <s v="MM-18280"/>
    <x v="152"/>
    <x v="1"/>
    <s v="United States"/>
    <s v="Quincy"/>
    <s v="Illinois"/>
    <n v="62301"/>
    <x v="2"/>
    <s v="OFF-PA-10003039"/>
    <x v="1"/>
    <s v="Paper"/>
    <s v="Xerox 1960"/>
    <x v="304"/>
    <n v="4"/>
    <n v="0.2"/>
    <x v="367"/>
    <n v="3"/>
    <n v="0.3125"/>
    <s v="Profit"/>
    <s v="Low Profit"/>
    <s v="Low Discount"/>
  </r>
  <r>
    <n v="378"/>
    <s v="US-2017-134481"/>
    <x v="151"/>
    <d v="2017-09-01T00:00:00"/>
    <s v="Standard Class"/>
    <s v="AR-10405"/>
    <x v="153"/>
    <x v="1"/>
    <s v="United States"/>
    <s v="Franklin"/>
    <s v="Massachusetts"/>
    <n v="2038"/>
    <x v="3"/>
    <s v="FUR-TA-10004915"/>
    <x v="0"/>
    <s v="Tables"/>
    <s v="Office Impressions End Table, 20-1/2&quot;H x 24&quot;W x 20&quot;D"/>
    <x v="356"/>
    <n v="7"/>
    <n v="0.3"/>
    <x v="368"/>
    <n v="5"/>
    <n v="-0.2"/>
    <s v="Loss"/>
    <s v="Low Profit"/>
    <s v="High Discount"/>
  </r>
  <r>
    <n v="379"/>
    <s v="CA-2015-130792"/>
    <x v="152"/>
    <d v="2015-05-05T00:00:00"/>
    <s v="Standard Class"/>
    <s v="RA-19915"/>
    <x v="154"/>
    <x v="0"/>
    <s v="United States"/>
    <s v="Houston"/>
    <s v="Texas"/>
    <n v="77095"/>
    <x v="2"/>
    <s v="OFF-AP-10000696"/>
    <x v="1"/>
    <s v="Appliances"/>
    <s v="Holmes Odor Grabber"/>
    <x v="357"/>
    <n v="3"/>
    <n v="0.8"/>
    <x v="369"/>
    <n v="7"/>
    <n v="-2.35"/>
    <s v="Loss"/>
    <s v="Low Profit"/>
    <s v="High Discount"/>
  </r>
  <r>
    <n v="380"/>
    <s v="CA-2015-130792"/>
    <x v="152"/>
    <d v="2015-05-05T00:00:00"/>
    <s v="Standard Class"/>
    <s v="RA-19915"/>
    <x v="154"/>
    <x v="0"/>
    <s v="United States"/>
    <s v="Houston"/>
    <s v="Texas"/>
    <n v="77095"/>
    <x v="2"/>
    <s v="OFF-ST-10003327"/>
    <x v="1"/>
    <s v="Storage"/>
    <s v="Akro-Mils 12-Gallon Tote"/>
    <x v="358"/>
    <n v="3"/>
    <n v="0.2"/>
    <x v="370"/>
    <n v="7"/>
    <n v="0.11249999999999999"/>
    <s v="Profit"/>
    <s v="Low Profit"/>
    <s v="Low Discount"/>
  </r>
  <r>
    <n v="381"/>
    <s v="CA-2015-130792"/>
    <x v="152"/>
    <d v="2015-05-05T00:00:00"/>
    <s v="Standard Class"/>
    <s v="RA-19915"/>
    <x v="154"/>
    <x v="0"/>
    <s v="United States"/>
    <s v="Houston"/>
    <s v="Texas"/>
    <n v="77095"/>
    <x v="2"/>
    <s v="OFF-BI-10000309"/>
    <x v="1"/>
    <s v="Binders"/>
    <s v="GBC Twin Loop Wire Binding Elements, 9/16&quot; Spine, Black"/>
    <x v="359"/>
    <n v="4"/>
    <n v="0.8"/>
    <x v="371"/>
    <n v="7"/>
    <n v="-1.55"/>
    <s v="Loss"/>
    <s v="Low Profit"/>
    <s v="High Discount"/>
  </r>
  <r>
    <n v="382"/>
    <s v="CA-2016-134775"/>
    <x v="99"/>
    <d v="2016-10-29T00:00:00"/>
    <s v="First Class"/>
    <s v="AS-10285"/>
    <x v="155"/>
    <x v="1"/>
    <s v="United States"/>
    <s v="San Francisco"/>
    <s v="California"/>
    <n v="94109"/>
    <x v="1"/>
    <s v="OFF-PA-10004734"/>
    <x v="1"/>
    <s v="Paper"/>
    <s v="Southworth Structures Collection"/>
    <x v="360"/>
    <n v="7"/>
    <n v="0"/>
    <x v="372"/>
    <n v="1"/>
    <n v="0.5"/>
    <s v="Profit"/>
    <s v="Low Profit"/>
    <s v="No Discount"/>
  </r>
  <r>
    <n v="383"/>
    <s v="CA-2016-134775"/>
    <x v="99"/>
    <d v="2016-10-29T00:00:00"/>
    <s v="First Class"/>
    <s v="AS-10285"/>
    <x v="155"/>
    <x v="1"/>
    <s v="United States"/>
    <s v="San Francisco"/>
    <s v="California"/>
    <n v="94109"/>
    <x v="1"/>
    <s v="OFF-BI-10002225"/>
    <x v="1"/>
    <s v="Binders"/>
    <s v="Square Ring Data Binders, Rigid 75 Pt. Covers, 11&quot; x 14-7/8&quot;"/>
    <x v="361"/>
    <n v="3"/>
    <n v="0.2"/>
    <x v="373"/>
    <n v="1"/>
    <n v="0.35"/>
    <s v="Profit"/>
    <s v="Low Profit"/>
    <s v="Low Discount"/>
  </r>
  <r>
    <n v="384"/>
    <s v="CA-2015-125395"/>
    <x v="153"/>
    <d v="2015-06-29T00:00:00"/>
    <s v="Second Class"/>
    <s v="LA-16780"/>
    <x v="156"/>
    <x v="1"/>
    <s v="United States"/>
    <s v="Taylor"/>
    <s v="Michigan"/>
    <n v="48180"/>
    <x v="2"/>
    <s v="TEC-AC-10004708"/>
    <x v="2"/>
    <s v="Accessories"/>
    <s v="Sony 32GB Class 10 Micro SDHC R40 Memory Card"/>
    <x v="362"/>
    <n v="2"/>
    <n v="0"/>
    <x v="374"/>
    <n v="3"/>
    <n v="0.21"/>
    <s v="Profit"/>
    <s v="Low Profit"/>
    <s v="No Discount"/>
  </r>
  <r>
    <n v="385"/>
    <s v="US-2015-168935"/>
    <x v="154"/>
    <d v="2015-12-02T00:00:00"/>
    <s v="Standard Class"/>
    <s v="DO-13435"/>
    <x v="157"/>
    <x v="0"/>
    <s v="United States"/>
    <s v="Pembroke Pines"/>
    <s v="Florida"/>
    <n v="33024"/>
    <x v="0"/>
    <s v="FUR-TA-10000617"/>
    <x v="0"/>
    <s v="Tables"/>
    <s v="Hon Practical Foundations 30 x 60 Training Table, Light Gray/Charcoal"/>
    <x v="363"/>
    <n v="3"/>
    <n v="0.45"/>
    <x v="375"/>
    <n v="5"/>
    <n v="-0.41818181818181821"/>
    <s v="Loss"/>
    <s v="Low Profit"/>
    <s v="High Discount"/>
  </r>
  <r>
    <n v="386"/>
    <s v="US-2015-168935"/>
    <x v="154"/>
    <d v="2015-12-02T00:00:00"/>
    <s v="Standard Class"/>
    <s v="DO-13435"/>
    <x v="157"/>
    <x v="0"/>
    <s v="United States"/>
    <s v="Pembroke Pines"/>
    <s v="Florida"/>
    <n v="33024"/>
    <x v="0"/>
    <s v="TEC-AC-10002335"/>
    <x v="2"/>
    <s v="Accessories"/>
    <s v="Logitech Media Keyboard K200"/>
    <x v="364"/>
    <n v="3"/>
    <n v="0.2"/>
    <x v="376"/>
    <n v="5"/>
    <n v="-1.2500000000000001E-2"/>
    <s v="Loss"/>
    <s v="Low Profit"/>
    <s v="Low Discount"/>
  </r>
  <r>
    <n v="387"/>
    <s v="CA-2015-122756"/>
    <x v="155"/>
    <d v="2015-12-07T00:00:00"/>
    <s v="Standard Class"/>
    <s v="DK-13225"/>
    <x v="158"/>
    <x v="1"/>
    <s v="United States"/>
    <s v="Philadelphia"/>
    <s v="Pennsylvania"/>
    <n v="19140"/>
    <x v="3"/>
    <s v="TEC-MA-10001681"/>
    <x v="2"/>
    <s v="Machines"/>
    <s v="Lexmark MarkNet N8150 Wireless Print Server"/>
    <x v="365"/>
    <n v="4"/>
    <n v="0.7"/>
    <x v="377"/>
    <n v="4"/>
    <n v="-0.7"/>
    <s v="Loss"/>
    <s v="Low Profit"/>
    <s v="High Discount"/>
  </r>
  <r>
    <n v="388"/>
    <s v="CA-2015-122756"/>
    <x v="155"/>
    <d v="2015-12-07T00:00:00"/>
    <s v="Standard Class"/>
    <s v="DK-13225"/>
    <x v="158"/>
    <x v="1"/>
    <s v="United States"/>
    <s v="Philadelphia"/>
    <s v="Pennsylvania"/>
    <n v="19140"/>
    <x v="3"/>
    <s v="FUR-FU-10001935"/>
    <x v="0"/>
    <s v="Furnishings"/>
    <s v="3M Hangers With Command Adhesive"/>
    <x v="366"/>
    <n v="1"/>
    <n v="0.2"/>
    <x v="378"/>
    <n v="4"/>
    <n v="0.26250000000000001"/>
    <s v="Profit"/>
    <s v="Low Profit"/>
    <s v="Low Discount"/>
  </r>
  <r>
    <n v="389"/>
    <s v="CA-2014-115973"/>
    <x v="156"/>
    <d v="2014-11-26T00:00:00"/>
    <s v="First Class"/>
    <s v="NG-18430"/>
    <x v="159"/>
    <x v="0"/>
    <s v="United States"/>
    <s v="Cincinnati"/>
    <s v="Ohio"/>
    <n v="45231"/>
    <x v="3"/>
    <s v="OFF-AR-10004757"/>
    <x v="1"/>
    <s v="Art"/>
    <s v="Crayola Colored Pencils"/>
    <x v="367"/>
    <n v="1"/>
    <n v="0.2"/>
    <x v="379"/>
    <n v="2"/>
    <n v="0.16250000000000001"/>
    <s v="Profit"/>
    <s v="Low Profit"/>
    <s v="Low Discount"/>
  </r>
  <r>
    <n v="390"/>
    <s v="CA-2017-101798"/>
    <x v="157"/>
    <d v="2017-12-15T00:00:00"/>
    <s v="Standard Class"/>
    <s v="MV-18190"/>
    <x v="160"/>
    <x v="0"/>
    <s v="United States"/>
    <s v="New York City"/>
    <s v="New York"/>
    <n v="10009"/>
    <x v="3"/>
    <s v="OFF-BI-10000050"/>
    <x v="1"/>
    <s v="Binders"/>
    <s v="Angle-D Binders with Locking Rings, Label Holders"/>
    <x v="368"/>
    <n v="4"/>
    <n v="0.2"/>
    <x v="380"/>
    <n v="4"/>
    <n v="0.33750000000000002"/>
    <s v="Profit"/>
    <s v="Low Profit"/>
    <s v="Low Discount"/>
  </r>
  <r>
    <n v="391"/>
    <s v="CA-2017-101798"/>
    <x v="157"/>
    <d v="2017-12-15T00:00:00"/>
    <s v="Standard Class"/>
    <s v="MV-18190"/>
    <x v="160"/>
    <x v="0"/>
    <s v="United States"/>
    <s v="New York City"/>
    <s v="New York"/>
    <n v="10009"/>
    <x v="3"/>
    <s v="TEC-AC-10001998"/>
    <x v="2"/>
    <s v="Accessories"/>
    <s v="Logitech LS21 Speaker System - PC Multimedia - 2.1-CH - Wired"/>
    <x v="369"/>
    <n v="2"/>
    <n v="0"/>
    <x v="381"/>
    <n v="4"/>
    <n v="0.34"/>
    <s v="Profit"/>
    <s v="Low Profit"/>
    <s v="No Discount"/>
  </r>
  <r>
    <n v="392"/>
    <s v="US-2014-135972"/>
    <x v="158"/>
    <d v="2014-09-23T00:00:00"/>
    <s v="Second Class"/>
    <s v="JG-15115"/>
    <x v="161"/>
    <x v="0"/>
    <s v="United States"/>
    <s v="Des Moines"/>
    <s v="Washington"/>
    <n v="98198"/>
    <x v="1"/>
    <s v="TEC-PH-10003012"/>
    <x v="2"/>
    <s v="Phones"/>
    <s v="Nortel Meridian M3904 Professional Digital phone"/>
    <x v="370"/>
    <n v="2"/>
    <n v="0.2"/>
    <x v="382"/>
    <n v="2"/>
    <n v="0.1125"/>
    <s v="Profit"/>
    <s v="Low Profit"/>
    <s v="Low Discount"/>
  </r>
  <r>
    <n v="393"/>
    <s v="US-2014-135972"/>
    <x v="158"/>
    <d v="2014-09-23T00:00:00"/>
    <s v="Second Class"/>
    <s v="JG-15115"/>
    <x v="161"/>
    <x v="0"/>
    <s v="United States"/>
    <s v="Des Moines"/>
    <s v="Washington"/>
    <n v="98198"/>
    <x v="1"/>
    <s v="TEC-CO-10002313"/>
    <x v="2"/>
    <s v="Copiers"/>
    <s v="Canon PC1080F Personal Copier"/>
    <x v="371"/>
    <n v="3"/>
    <n v="0"/>
    <x v="383"/>
    <n v="2"/>
    <n v="0.38999999999999996"/>
    <s v="Profit"/>
    <s v="High Profit"/>
    <s v="No Discount"/>
  </r>
  <r>
    <n v="394"/>
    <s v="US-2014-134971"/>
    <x v="159"/>
    <d v="2014-06-10T00:00:00"/>
    <s v="Second Class"/>
    <s v="BP-11095"/>
    <x v="162"/>
    <x v="1"/>
    <s v="United States"/>
    <s v="Peoria"/>
    <s v="Illinois"/>
    <n v="61604"/>
    <x v="2"/>
    <s v="OFF-BI-10003982"/>
    <x v="1"/>
    <s v="Binders"/>
    <s v="Wilson Jones Century Plastic Molded Ring Binders"/>
    <x v="372"/>
    <n v="3"/>
    <n v="0.8"/>
    <x v="384"/>
    <n v="3"/>
    <n v="-1.6500000000000001"/>
    <s v="Loss"/>
    <s v="Low Profit"/>
    <s v="High Discount"/>
  </r>
  <r>
    <n v="395"/>
    <s v="CA-2017-102946"/>
    <x v="160"/>
    <d v="2017-07-05T00:00:00"/>
    <s v="Standard Class"/>
    <s v="VP-21730"/>
    <x v="163"/>
    <x v="2"/>
    <s v="United States"/>
    <s v="Las Vegas"/>
    <s v="Nevada"/>
    <n v="89115"/>
    <x v="1"/>
    <s v="OFF-BI-10004492"/>
    <x v="1"/>
    <s v="Binders"/>
    <s v="Tuf-Vin Binders"/>
    <x v="373"/>
    <n v="3"/>
    <n v="0.2"/>
    <x v="385"/>
    <n v="5"/>
    <n v="0.33749999999999997"/>
    <s v="Profit"/>
    <s v="Low Profit"/>
    <s v="Low Discount"/>
  </r>
  <r>
    <n v="396"/>
    <s v="CA-2017-165603"/>
    <x v="161"/>
    <d v="2017-10-19T00:00:00"/>
    <s v="Second Class"/>
    <s v="SS-20140"/>
    <x v="164"/>
    <x v="1"/>
    <s v="United States"/>
    <s v="Warwick"/>
    <s v="Rhode Island"/>
    <n v="2886"/>
    <x v="3"/>
    <s v="OFF-ST-10000798"/>
    <x v="1"/>
    <s v="Storage"/>
    <s v="2300 Heavy-Duty Transfer File Systems by Perma"/>
    <x v="374"/>
    <n v="2"/>
    <n v="0"/>
    <x v="386"/>
    <n v="2"/>
    <n v="0.19"/>
    <s v="Profit"/>
    <s v="Low Profit"/>
    <s v="No Discount"/>
  </r>
  <r>
    <n v="397"/>
    <s v="CA-2017-165603"/>
    <x v="161"/>
    <d v="2017-10-19T00:00:00"/>
    <s v="Second Class"/>
    <s v="SS-20140"/>
    <x v="164"/>
    <x v="1"/>
    <s v="United States"/>
    <s v="Warwick"/>
    <s v="Rhode Island"/>
    <n v="2886"/>
    <x v="3"/>
    <s v="OFF-PA-10002552"/>
    <x v="1"/>
    <s v="Paper"/>
    <s v="Xerox 1958"/>
    <x v="91"/>
    <n v="2"/>
    <n v="0"/>
    <x v="91"/>
    <n v="2"/>
    <n v="0.47999999999999993"/>
    <s v="Profit"/>
    <s v="Low Profit"/>
    <s v="No Discount"/>
  </r>
  <r>
    <n v="398"/>
    <s v="CA-2015-122259"/>
    <x v="89"/>
    <d v="2015-11-04T00:00:00"/>
    <s v="Standard Class"/>
    <s v="HP-14815"/>
    <x v="6"/>
    <x v="2"/>
    <s v="United States"/>
    <s v="Jackson"/>
    <s v="Michigan"/>
    <n v="49201"/>
    <x v="2"/>
    <s v="OFF-SU-10002573"/>
    <x v="1"/>
    <s v="Supplies"/>
    <s v="Acme 10&quot; Easy Grip Assistive Scissors"/>
    <x v="375"/>
    <n v="4"/>
    <n v="0"/>
    <x v="387"/>
    <n v="4"/>
    <n v="0.3"/>
    <s v="Profit"/>
    <s v="Low Profit"/>
    <s v="No Discount"/>
  </r>
  <r>
    <n v="399"/>
    <s v="CA-2016-108987"/>
    <x v="162"/>
    <d v="2016-09-10T00:00:00"/>
    <s v="Second Class"/>
    <s v="AG-10675"/>
    <x v="165"/>
    <x v="0"/>
    <s v="United States"/>
    <s v="Houston"/>
    <s v="Texas"/>
    <n v="77036"/>
    <x v="2"/>
    <s v="OFF-ST-10001580"/>
    <x v="1"/>
    <s v="Storage"/>
    <s v="Super Decoflex Portable Personal File"/>
    <x v="376"/>
    <n v="3"/>
    <n v="0.2"/>
    <x v="388"/>
    <n v="2"/>
    <n v="0.1"/>
    <s v="Profit"/>
    <s v="Low Profit"/>
    <s v="Low Discount"/>
  </r>
  <r>
    <n v="400"/>
    <s v="CA-2016-108987"/>
    <x v="162"/>
    <d v="2016-09-10T00:00:00"/>
    <s v="Second Class"/>
    <s v="AG-10675"/>
    <x v="165"/>
    <x v="0"/>
    <s v="United States"/>
    <s v="Houston"/>
    <s v="Texas"/>
    <n v="77036"/>
    <x v="2"/>
    <s v="FUR-BO-10004834"/>
    <x v="0"/>
    <s v="Bookcases"/>
    <s v="Riverside Palais Royal Lawyers Bookcase, Royale Cherry Finish"/>
    <x v="377"/>
    <n v="4"/>
    <n v="0.32"/>
    <x v="389"/>
    <n v="2"/>
    <n v="-0.13235294117647059"/>
    <s v="Loss"/>
    <s v="Low Profit"/>
    <s v="High Discount"/>
  </r>
  <r>
    <n v="401"/>
    <s v="CA-2016-108987"/>
    <x v="162"/>
    <d v="2016-09-10T00:00:00"/>
    <s v="Second Class"/>
    <s v="AG-10675"/>
    <x v="165"/>
    <x v="0"/>
    <s v="United States"/>
    <s v="Houston"/>
    <s v="Texas"/>
    <n v="77036"/>
    <x v="2"/>
    <s v="OFF-ST-10000934"/>
    <x v="1"/>
    <s v="Storage"/>
    <s v="Contico 72&quot;H Heavy-Duty Storage System"/>
    <x v="378"/>
    <n v="4"/>
    <n v="0.2"/>
    <x v="390"/>
    <n v="2"/>
    <n v="-0.25"/>
    <s v="Loss"/>
    <s v="Low Profit"/>
    <s v="Low Discount"/>
  </r>
  <r>
    <n v="402"/>
    <s v="CA-2016-108987"/>
    <x v="162"/>
    <d v="2016-09-10T00:00:00"/>
    <s v="Second Class"/>
    <s v="AG-10675"/>
    <x v="165"/>
    <x v="0"/>
    <s v="United States"/>
    <s v="Houston"/>
    <s v="Texas"/>
    <n v="77036"/>
    <x v="2"/>
    <s v="TEC-AC-10000158"/>
    <x v="2"/>
    <s v="Accessories"/>
    <s v="Sony 64GB Class 10 Micro SDHC R40 Memory Card"/>
    <x v="379"/>
    <n v="2"/>
    <n v="0.2"/>
    <x v="391"/>
    <n v="2"/>
    <n v="1.2499999999999999E-2"/>
    <s v="Profit"/>
    <s v="Low Profit"/>
    <s v="Low Discount"/>
  </r>
  <r>
    <n v="403"/>
    <s v="CA-2014-113166"/>
    <x v="163"/>
    <d v="2014-12-26T00:00:00"/>
    <s v="First Class"/>
    <s v="LF-17185"/>
    <x v="166"/>
    <x v="0"/>
    <s v="United States"/>
    <s v="Miami"/>
    <s v="Florida"/>
    <n v="33180"/>
    <x v="0"/>
    <s v="OFF-PA-10001947"/>
    <x v="1"/>
    <s v="Paper"/>
    <s v="Xerox 1974"/>
    <x v="380"/>
    <n v="2"/>
    <n v="0.2"/>
    <x v="392"/>
    <n v="2"/>
    <n v="0.36249999999999999"/>
    <s v="Profit"/>
    <s v="Low Profit"/>
    <s v="Low Discount"/>
  </r>
  <r>
    <n v="404"/>
    <s v="CA-2014-155208"/>
    <x v="164"/>
    <d v="2014-04-20T00:00:00"/>
    <s v="Standard Class"/>
    <s v="SP-20650"/>
    <x v="70"/>
    <x v="1"/>
    <s v="United States"/>
    <s v="Wilmington"/>
    <s v="North Carolina"/>
    <n v="28403"/>
    <x v="0"/>
    <s v="OFF-AR-10003478"/>
    <x v="1"/>
    <s v="Art"/>
    <s v="Avery Hi-Liter EverBold Pen Style Fluorescent Highlighters, 4/Pack"/>
    <x v="381"/>
    <n v="6"/>
    <n v="0.2"/>
    <x v="393"/>
    <n v="4"/>
    <n v="0.25"/>
    <s v="Profit"/>
    <s v="Low Profit"/>
    <s v="Low Discount"/>
  </r>
  <r>
    <n v="405"/>
    <s v="CA-2017-117933"/>
    <x v="165"/>
    <d v="2017-12-29T00:00:00"/>
    <s v="Standard Class"/>
    <s v="RF-19840"/>
    <x v="167"/>
    <x v="0"/>
    <s v="United States"/>
    <s v="New York City"/>
    <s v="New York"/>
    <n v="10024"/>
    <x v="3"/>
    <s v="OFF-AP-10004249"/>
    <x v="1"/>
    <s v="Appliances"/>
    <s v="Staple holder"/>
    <x v="382"/>
    <n v="3"/>
    <n v="0"/>
    <x v="394"/>
    <n v="5"/>
    <n v="0.27"/>
    <s v="Profit"/>
    <s v="Low Profit"/>
    <s v="No Discount"/>
  </r>
  <r>
    <n v="406"/>
    <s v="CA-2017-117457"/>
    <x v="166"/>
    <d v="2017-12-12T00:00:00"/>
    <s v="Standard Class"/>
    <s v="KH-16510"/>
    <x v="168"/>
    <x v="0"/>
    <s v="United States"/>
    <s v="San Francisco"/>
    <s v="California"/>
    <n v="94110"/>
    <x v="1"/>
    <s v="TEC-AC-10000158"/>
    <x v="2"/>
    <s v="Accessories"/>
    <s v="Sony 64GB Class 10 Micro SDHC R40 Memory Card"/>
    <x v="383"/>
    <n v="5"/>
    <n v="0"/>
    <x v="395"/>
    <n v="4"/>
    <n v="0.21"/>
    <s v="Profit"/>
    <s v="Low Profit"/>
    <s v="No Discount"/>
  </r>
  <r>
    <n v="407"/>
    <s v="CA-2017-117457"/>
    <x v="166"/>
    <d v="2017-12-12T00:00:00"/>
    <s v="Standard Class"/>
    <s v="KH-16510"/>
    <x v="168"/>
    <x v="0"/>
    <s v="United States"/>
    <s v="San Francisco"/>
    <s v="California"/>
    <n v="94110"/>
    <x v="1"/>
    <s v="TEC-CO-10004115"/>
    <x v="2"/>
    <s v="Copiers"/>
    <s v="Sharp AL-1530CS Digital Copier"/>
    <x v="384"/>
    <n v="3"/>
    <n v="0.2"/>
    <x v="396"/>
    <n v="4"/>
    <n v="0.36249999999999999"/>
    <s v="Profit"/>
    <s v="High Profit"/>
    <s v="Low Discount"/>
  </r>
  <r>
    <n v="408"/>
    <s v="CA-2017-117457"/>
    <x v="166"/>
    <d v="2017-12-12T00:00:00"/>
    <s v="Standard Class"/>
    <s v="KH-16510"/>
    <x v="168"/>
    <x v="0"/>
    <s v="United States"/>
    <s v="San Francisco"/>
    <s v="California"/>
    <n v="94110"/>
    <x v="1"/>
    <s v="OFF-PA-10003724"/>
    <x v="1"/>
    <s v="Paper"/>
    <s v="Wirebound Message Book, 4 per Page"/>
    <x v="385"/>
    <n v="5"/>
    <n v="0"/>
    <x v="397"/>
    <n v="4"/>
    <n v="0.49"/>
    <s v="Profit"/>
    <s v="Low Profit"/>
    <s v="No Discount"/>
  </r>
  <r>
    <n v="409"/>
    <s v="CA-2017-117457"/>
    <x v="166"/>
    <d v="2017-12-12T00:00:00"/>
    <s v="Standard Class"/>
    <s v="KH-16510"/>
    <x v="168"/>
    <x v="0"/>
    <s v="United States"/>
    <s v="San Francisco"/>
    <s v="California"/>
    <n v="94110"/>
    <x v="1"/>
    <s v="FUR-TA-10002041"/>
    <x v="0"/>
    <s v="Tables"/>
    <s v="Bevis Round Conference Table Top, X-Base"/>
    <x v="386"/>
    <n v="7"/>
    <n v="0.2"/>
    <x v="398"/>
    <n v="4"/>
    <n v="-0.11249999999999999"/>
    <s v="Loss"/>
    <s v="Low Profit"/>
    <s v="Low Discount"/>
  </r>
  <r>
    <n v="410"/>
    <s v="CA-2017-117457"/>
    <x v="166"/>
    <d v="2017-12-12T00:00:00"/>
    <s v="Standard Class"/>
    <s v="KH-16510"/>
    <x v="168"/>
    <x v="0"/>
    <s v="United States"/>
    <s v="San Francisco"/>
    <s v="California"/>
    <n v="94110"/>
    <x v="1"/>
    <s v="OFF-PA-10002893"/>
    <x v="1"/>
    <s v="Paper"/>
    <s v="Wirebound Service Call Books, 5 1/2&quot; x 4&quot;"/>
    <x v="387"/>
    <n v="1"/>
    <n v="0"/>
    <x v="399"/>
    <n v="4"/>
    <n v="0.48"/>
    <s v="Profit"/>
    <s v="Low Profit"/>
    <s v="No Discount"/>
  </r>
  <r>
    <n v="411"/>
    <s v="CA-2017-117457"/>
    <x v="166"/>
    <d v="2017-12-12T00:00:00"/>
    <s v="Standard Class"/>
    <s v="KH-16510"/>
    <x v="168"/>
    <x v="0"/>
    <s v="United States"/>
    <s v="San Francisco"/>
    <s v="California"/>
    <n v="94110"/>
    <x v="1"/>
    <s v="OFF-LA-10003766"/>
    <x v="1"/>
    <s v="Labels"/>
    <s v="Self-Adhesive Removable Labels"/>
    <x v="388"/>
    <n v="9"/>
    <n v="0"/>
    <x v="400"/>
    <n v="4"/>
    <n v="0.48"/>
    <s v="Profit"/>
    <s v="Low Profit"/>
    <s v="No Discount"/>
  </r>
  <r>
    <n v="412"/>
    <s v="CA-2017-117457"/>
    <x v="166"/>
    <d v="2017-12-12T00:00:00"/>
    <s v="Standard Class"/>
    <s v="KH-16510"/>
    <x v="168"/>
    <x v="0"/>
    <s v="United States"/>
    <s v="San Francisco"/>
    <s v="California"/>
    <n v="94110"/>
    <x v="1"/>
    <s v="OFF-PA-10001970"/>
    <x v="1"/>
    <s v="Paper"/>
    <s v="Xerox 1908"/>
    <x v="389"/>
    <n v="1"/>
    <n v="0"/>
    <x v="401"/>
    <n v="4"/>
    <n v="0.49"/>
    <s v="Profit"/>
    <s v="Low Profit"/>
    <s v="No Discount"/>
  </r>
  <r>
    <n v="413"/>
    <s v="CA-2017-117457"/>
    <x v="166"/>
    <d v="2017-12-12T00:00:00"/>
    <s v="Standard Class"/>
    <s v="KH-16510"/>
    <x v="168"/>
    <x v="0"/>
    <s v="United States"/>
    <s v="San Francisco"/>
    <s v="California"/>
    <n v="94110"/>
    <x v="1"/>
    <s v="FUR-BO-10001972"/>
    <x v="0"/>
    <s v="Bookcases"/>
    <s v="O'Sullivan 4-Shelf Bookcase in Odessa Pine"/>
    <x v="390"/>
    <n v="13"/>
    <n v="0.15"/>
    <x v="402"/>
    <n v="4"/>
    <n v="2.3529411764705882E-2"/>
    <s v="Profit"/>
    <s v="Low Profit"/>
    <s v="Low Discount"/>
  </r>
  <r>
    <n v="414"/>
    <s v="CA-2017-117457"/>
    <x v="166"/>
    <d v="2017-12-12T00:00:00"/>
    <s v="Standard Class"/>
    <s v="KH-16510"/>
    <x v="168"/>
    <x v="0"/>
    <s v="United States"/>
    <s v="San Francisco"/>
    <s v="California"/>
    <n v="94110"/>
    <x v="1"/>
    <s v="FUR-CH-10003956"/>
    <x v="0"/>
    <s v="Chairs"/>
    <s v="Novimex High-Tech Fabric Mesh Task Chair"/>
    <x v="391"/>
    <n v="2"/>
    <n v="0.2"/>
    <x v="403"/>
    <n v="4"/>
    <n v="-0.16250000000000001"/>
    <s v="Loss"/>
    <s v="Low Profit"/>
    <s v="Low Discount"/>
  </r>
  <r>
    <n v="415"/>
    <s v="CA-2017-142636"/>
    <x v="132"/>
    <d v="2017-11-07T00:00:00"/>
    <s v="Standard Class"/>
    <s v="KC-16675"/>
    <x v="169"/>
    <x v="1"/>
    <s v="United States"/>
    <s v="Seattle"/>
    <s v="Washington"/>
    <n v="98105"/>
    <x v="1"/>
    <s v="OFF-PA-10000157"/>
    <x v="1"/>
    <s v="Paper"/>
    <s v="Xerox 191"/>
    <x v="392"/>
    <n v="7"/>
    <n v="0"/>
    <x v="404"/>
    <n v="4"/>
    <n v="0.47"/>
    <s v="Profit"/>
    <s v="Low Profit"/>
    <s v="No Discount"/>
  </r>
  <r>
    <n v="416"/>
    <s v="CA-2017-142636"/>
    <x v="132"/>
    <d v="2017-11-07T00:00:00"/>
    <s v="Standard Class"/>
    <s v="KC-16675"/>
    <x v="169"/>
    <x v="1"/>
    <s v="United States"/>
    <s v="Seattle"/>
    <s v="Washington"/>
    <n v="98105"/>
    <x v="1"/>
    <s v="FUR-CH-10001891"/>
    <x v="0"/>
    <s v="Chairs"/>
    <s v="Global Deluxe Office Fabric Chairs"/>
    <x v="393"/>
    <n v="4"/>
    <n v="0.2"/>
    <x v="405"/>
    <n v="4"/>
    <n v="8.7499999999999994E-2"/>
    <s v="Profit"/>
    <s v="Low Profit"/>
    <s v="Low Discount"/>
  </r>
  <r>
    <n v="417"/>
    <s v="CA-2017-122105"/>
    <x v="92"/>
    <d v="2017-06-28T00:00:00"/>
    <s v="Standard Class"/>
    <s v="CJ-12010"/>
    <x v="170"/>
    <x v="0"/>
    <s v="United States"/>
    <s v="Huntington Beach"/>
    <s v="California"/>
    <n v="92646"/>
    <x v="1"/>
    <s v="OFF-AR-10004344"/>
    <x v="1"/>
    <s v="Art"/>
    <s v="Bulldog Vacuum Base Pencil Sharpener"/>
    <x v="394"/>
    <n v="8"/>
    <n v="0"/>
    <x v="406"/>
    <n v="4"/>
    <n v="0.26999999999999996"/>
    <s v="Profit"/>
    <s v="Low Profit"/>
    <s v="No Discount"/>
  </r>
  <r>
    <n v="418"/>
    <s v="CA-2016-148796"/>
    <x v="167"/>
    <d v="2016-04-18T00:00:00"/>
    <s v="Standard Class"/>
    <s v="PB-19150"/>
    <x v="171"/>
    <x v="0"/>
    <s v="United States"/>
    <s v="Los Angeles"/>
    <s v="California"/>
    <n v="90004"/>
    <x v="1"/>
    <s v="FUR-CH-10004886"/>
    <x v="0"/>
    <s v="Chairs"/>
    <s v="Bevis Steel Folding Chairs"/>
    <x v="395"/>
    <n v="5"/>
    <n v="0.2"/>
    <x v="407"/>
    <n v="4"/>
    <n v="0.1"/>
    <s v="Profit"/>
    <s v="Low Profit"/>
    <s v="Low Discount"/>
  </r>
  <r>
    <n v="419"/>
    <s v="CA-2017-154816"/>
    <x v="44"/>
    <d v="2017-11-10T00:00:00"/>
    <s v="Standard Class"/>
    <s v="VB-21745"/>
    <x v="146"/>
    <x v="1"/>
    <s v="United States"/>
    <s v="Richmond"/>
    <s v="Kentucky"/>
    <n v="40475"/>
    <x v="0"/>
    <s v="OFF-PA-10003845"/>
    <x v="1"/>
    <s v="Paper"/>
    <s v="Xerox 1987"/>
    <x v="396"/>
    <n v="1"/>
    <n v="0"/>
    <x v="408"/>
    <n v="4"/>
    <n v="0.48999999999999994"/>
    <s v="Profit"/>
    <s v="Low Profit"/>
    <s v="No Discount"/>
  </r>
  <r>
    <n v="420"/>
    <s v="CA-2017-110478"/>
    <x v="168"/>
    <d v="2017-03-09T00:00:00"/>
    <s v="Standard Class"/>
    <s v="SP-20860"/>
    <x v="133"/>
    <x v="1"/>
    <s v="United States"/>
    <s v="Los Angeles"/>
    <s v="California"/>
    <n v="90045"/>
    <x v="1"/>
    <s v="OFF-AR-10001573"/>
    <x v="1"/>
    <s v="Art"/>
    <s v="American Pencil"/>
    <x v="397"/>
    <n v="4"/>
    <n v="0"/>
    <x v="409"/>
    <n v="5"/>
    <n v="0.28999999999999998"/>
    <s v="Profit"/>
    <s v="Low Profit"/>
    <s v="No Discount"/>
  </r>
  <r>
    <n v="421"/>
    <s v="CA-2017-110478"/>
    <x v="168"/>
    <d v="2017-03-09T00:00:00"/>
    <s v="Standard Class"/>
    <s v="SP-20860"/>
    <x v="133"/>
    <x v="1"/>
    <s v="United States"/>
    <s v="Los Angeles"/>
    <s v="California"/>
    <n v="90045"/>
    <x v="1"/>
    <s v="OFF-EN-10000483"/>
    <x v="1"/>
    <s v="Envelopes"/>
    <s v="White Envelopes, White Envelopes with Clear Poly Window"/>
    <x v="398"/>
    <n v="1"/>
    <n v="0"/>
    <x v="410"/>
    <n v="5"/>
    <n v="0.45999999999999996"/>
    <s v="Profit"/>
    <s v="Low Profit"/>
    <s v="No Discount"/>
  </r>
  <r>
    <n v="422"/>
    <s v="CA-2014-142048"/>
    <x v="169"/>
    <d v="2014-06-25T00:00:00"/>
    <s v="First Class"/>
    <s v="JE-15745"/>
    <x v="32"/>
    <x v="0"/>
    <s v="United States"/>
    <s v="Louisville"/>
    <s v="Colorado"/>
    <n v="80027"/>
    <x v="1"/>
    <s v="TEC-AC-10004114"/>
    <x v="2"/>
    <s v="Accessories"/>
    <s v="KeyTronic 6101 Series - Keyboard - Black"/>
    <x v="399"/>
    <n v="6"/>
    <n v="0.2"/>
    <x v="411"/>
    <n v="3"/>
    <n v="0.28749999999999998"/>
    <s v="Profit"/>
    <s v="Low Profit"/>
    <s v="Low Discount"/>
  </r>
  <r>
    <n v="423"/>
    <s v="CA-2017-125388"/>
    <x v="15"/>
    <d v="2017-10-23T00:00:00"/>
    <s v="Standard Class"/>
    <s v="MP-17965"/>
    <x v="172"/>
    <x v="1"/>
    <s v="United States"/>
    <s v="Lawrence"/>
    <s v="Massachusetts"/>
    <n v="1841"/>
    <x v="3"/>
    <s v="FUR-FU-10004712"/>
    <x v="0"/>
    <s v="Furnishings"/>
    <s v="Westinghouse Mesh Shade Clip-On Gooseneck Lamp, Black"/>
    <x v="400"/>
    <n v="4"/>
    <n v="0"/>
    <x v="412"/>
    <n v="4"/>
    <n v="0.26"/>
    <s v="Profit"/>
    <s v="Low Profit"/>
    <s v="No Discount"/>
  </r>
  <r>
    <n v="424"/>
    <s v="CA-2017-125388"/>
    <x v="15"/>
    <d v="2017-10-23T00:00:00"/>
    <s v="Standard Class"/>
    <s v="MP-17965"/>
    <x v="172"/>
    <x v="1"/>
    <s v="United States"/>
    <s v="Lawrence"/>
    <s v="Massachusetts"/>
    <n v="1841"/>
    <x v="3"/>
    <s v="OFF-ST-10000918"/>
    <x v="1"/>
    <s v="Storage"/>
    <s v="Crate-A-Files"/>
    <x v="401"/>
    <n v="3"/>
    <n v="0"/>
    <x v="413"/>
    <n v="4"/>
    <n v="0.26"/>
    <s v="Profit"/>
    <s v="Low Profit"/>
    <s v="No Discount"/>
  </r>
  <r>
    <n v="425"/>
    <s v="CA-2017-155705"/>
    <x v="170"/>
    <d v="2017-08-23T00:00:00"/>
    <s v="Second Class"/>
    <s v="NF-18385"/>
    <x v="173"/>
    <x v="0"/>
    <s v="United States"/>
    <s v="Jackson"/>
    <s v="Mississippi"/>
    <n v="39212"/>
    <x v="0"/>
    <s v="FUR-CH-10000015"/>
    <x v="0"/>
    <s v="Chairs"/>
    <s v="Hon Multipurpose Stacking Arm Chairs"/>
    <x v="402"/>
    <n v="4"/>
    <n v="0"/>
    <x v="414"/>
    <n v="2"/>
    <n v="0.26"/>
    <s v="Profit"/>
    <s v="High Profit"/>
    <s v="No Discount"/>
  </r>
  <r>
    <n v="426"/>
    <s v="CA-2017-149160"/>
    <x v="51"/>
    <d v="2017-11-26T00:00:00"/>
    <s v="Second Class"/>
    <s v="JM-15265"/>
    <x v="25"/>
    <x v="1"/>
    <s v="United States"/>
    <s v="Canton"/>
    <s v="Michigan"/>
    <n v="48187"/>
    <x v="2"/>
    <s v="FUR-FU-10003347"/>
    <x v="0"/>
    <s v="Furnishings"/>
    <s v="Coloredge Poster Frame"/>
    <x v="158"/>
    <n v="2"/>
    <n v="0"/>
    <x v="415"/>
    <n v="3"/>
    <n v="0.39"/>
    <s v="Profit"/>
    <s v="Low Profit"/>
    <s v="No Discount"/>
  </r>
  <r>
    <n v="427"/>
    <s v="CA-2017-149160"/>
    <x v="51"/>
    <d v="2017-11-26T00:00:00"/>
    <s v="Second Class"/>
    <s v="JM-15265"/>
    <x v="25"/>
    <x v="1"/>
    <s v="United States"/>
    <s v="Canton"/>
    <s v="Michigan"/>
    <n v="48187"/>
    <x v="2"/>
    <s v="OFF-BI-10001543"/>
    <x v="1"/>
    <s v="Binders"/>
    <s v="GBC VeloBinder Manual Binding System"/>
    <x v="403"/>
    <n v="8"/>
    <n v="0"/>
    <x v="416"/>
    <n v="3"/>
    <n v="0.48000000000000004"/>
    <s v="Profit"/>
    <s v="High Profit"/>
    <s v="No Discount"/>
  </r>
  <r>
    <n v="428"/>
    <s v="CA-2014-101476"/>
    <x v="171"/>
    <d v="2014-09-13T00:00:00"/>
    <s v="First Class"/>
    <s v="SD-20485"/>
    <x v="174"/>
    <x v="2"/>
    <s v="United States"/>
    <s v="New Rochelle"/>
    <s v="New York"/>
    <n v="10801"/>
    <x v="3"/>
    <s v="TEC-MA-10000029"/>
    <x v="2"/>
    <s v="Machines"/>
    <s v="Epson WorkForce WF-2530 All-in-One Printer, Copier Scanner"/>
    <x v="404"/>
    <n v="1"/>
    <n v="0"/>
    <x v="417"/>
    <n v="1"/>
    <n v="0.43000000000000005"/>
    <s v="Profit"/>
    <s v="Low Profit"/>
    <s v="No Discount"/>
  </r>
  <r>
    <n v="429"/>
    <s v="CA-2017-152275"/>
    <x v="172"/>
    <d v="2017-10-08T00:00:00"/>
    <s v="Standard Class"/>
    <s v="KH-16630"/>
    <x v="175"/>
    <x v="1"/>
    <s v="United States"/>
    <s v="San Antonio"/>
    <s v="Texas"/>
    <n v="78207"/>
    <x v="2"/>
    <s v="OFF-AR-10000369"/>
    <x v="1"/>
    <s v="Art"/>
    <s v="Design Ebony Sketching Pencil"/>
    <x v="405"/>
    <n v="6"/>
    <n v="0.2"/>
    <x v="418"/>
    <n v="7"/>
    <n v="7.4999999999999997E-2"/>
    <s v="Profit"/>
    <s v="Low Profit"/>
    <s v="Low Discount"/>
  </r>
  <r>
    <n v="430"/>
    <s v="US-2016-123750"/>
    <x v="173"/>
    <d v="2016-04-21T00:00:00"/>
    <s v="Standard Class"/>
    <s v="RB-19795"/>
    <x v="176"/>
    <x v="2"/>
    <s v="United States"/>
    <s v="Gastonia"/>
    <s v="North Carolina"/>
    <n v="28052"/>
    <x v="0"/>
    <s v="OFF-BI-10004584"/>
    <x v="1"/>
    <s v="Binders"/>
    <s v="GBC ProClick 150 Presentation Binding System"/>
    <x v="406"/>
    <n v="2"/>
    <n v="0.7"/>
    <x v="419"/>
    <n v="6"/>
    <n v="-0.76666666666666661"/>
    <s v="Loss"/>
    <s v="Low Profit"/>
    <s v="High Discount"/>
  </r>
  <r>
    <n v="431"/>
    <s v="US-2016-123750"/>
    <x v="173"/>
    <d v="2016-04-21T00:00:00"/>
    <s v="Standard Class"/>
    <s v="RB-19795"/>
    <x v="176"/>
    <x v="2"/>
    <s v="United States"/>
    <s v="Gastonia"/>
    <s v="North Carolina"/>
    <n v="28052"/>
    <x v="0"/>
    <s v="TEC-AC-10004659"/>
    <x v="2"/>
    <s v="Accessories"/>
    <s v="Imation Secure+ Hardware Encrypted USB 2.0 Flash Drive; 16GB"/>
    <x v="177"/>
    <n v="7"/>
    <n v="0.2"/>
    <x v="179"/>
    <n v="6"/>
    <n v="0.18749999999999997"/>
    <s v="Profit"/>
    <s v="Low Profit"/>
    <s v="Low Discount"/>
  </r>
  <r>
    <n v="432"/>
    <s v="US-2016-123750"/>
    <x v="173"/>
    <d v="2016-04-21T00:00:00"/>
    <s v="Standard Class"/>
    <s v="RB-19795"/>
    <x v="176"/>
    <x v="2"/>
    <s v="United States"/>
    <s v="Gastonia"/>
    <s v="North Carolina"/>
    <n v="28052"/>
    <x v="0"/>
    <s v="TEC-AC-10004659"/>
    <x v="2"/>
    <s v="Accessories"/>
    <s v="Imation Secure+ Hardware Encrypted USB 2.0 Flash Drive; 16GB"/>
    <x v="407"/>
    <n v="5"/>
    <n v="0.2"/>
    <x v="420"/>
    <n v="6"/>
    <n v="0.1875"/>
    <s v="Profit"/>
    <s v="Low Profit"/>
    <s v="Low Discount"/>
  </r>
  <r>
    <n v="433"/>
    <s v="US-2016-123750"/>
    <x v="173"/>
    <d v="2016-04-21T00:00:00"/>
    <s v="Standard Class"/>
    <s v="RB-19795"/>
    <x v="176"/>
    <x v="2"/>
    <s v="United States"/>
    <s v="Gastonia"/>
    <s v="North Carolina"/>
    <n v="28052"/>
    <x v="0"/>
    <s v="OFF-ST-10000617"/>
    <x v="1"/>
    <s v="Storage"/>
    <s v="Woodgrain Magazine Files by Perma"/>
    <x v="408"/>
    <n v="2"/>
    <n v="0.2"/>
    <x v="421"/>
    <n v="6"/>
    <n v="-0.16250000000000001"/>
    <s v="Loss"/>
    <s v="Low Profit"/>
    <s v="Low Discount"/>
  </r>
  <r>
    <n v="434"/>
    <s v="CA-2016-127369"/>
    <x v="112"/>
    <d v="2016-06-07T00:00:00"/>
    <s v="First Class"/>
    <s v="DB-13060"/>
    <x v="72"/>
    <x v="0"/>
    <s v="United States"/>
    <s v="Lowell"/>
    <s v="Massachusetts"/>
    <n v="1852"/>
    <x v="3"/>
    <s v="OFF-ST-10003306"/>
    <x v="1"/>
    <s v="Storage"/>
    <s v="Letter Size Cart"/>
    <x v="409"/>
    <n v="5"/>
    <n v="0"/>
    <x v="422"/>
    <n v="1"/>
    <n v="0.28999999999999998"/>
    <s v="Profit"/>
    <s v="High Profit"/>
    <s v="No Discount"/>
  </r>
  <r>
    <n v="435"/>
    <s v="US-2014-150574"/>
    <x v="174"/>
    <d v="2014-12-25T00:00:00"/>
    <s v="Standard Class"/>
    <s v="MK-18160"/>
    <x v="177"/>
    <x v="0"/>
    <s v="United States"/>
    <s v="Jacksonville"/>
    <s v="Florida"/>
    <n v="32216"/>
    <x v="0"/>
    <s v="OFF-BI-10000773"/>
    <x v="1"/>
    <s v="Binders"/>
    <s v="Insertable Tab Post Binder Dividers"/>
    <x v="410"/>
    <n v="2"/>
    <n v="0.7"/>
    <x v="423"/>
    <n v="6"/>
    <n v="-0.76666666666666661"/>
    <s v="Loss"/>
    <s v="Low Profit"/>
    <s v="High Discount"/>
  </r>
  <r>
    <n v="436"/>
    <s v="US-2014-150574"/>
    <x v="174"/>
    <d v="2014-12-25T00:00:00"/>
    <s v="Standard Class"/>
    <s v="MK-18160"/>
    <x v="177"/>
    <x v="0"/>
    <s v="United States"/>
    <s v="Jacksonville"/>
    <s v="Florida"/>
    <n v="32216"/>
    <x v="0"/>
    <s v="TEC-AC-10002600"/>
    <x v="2"/>
    <s v="Accessories"/>
    <s v="Belkin QODE FastFit Bluetooth Keyboard"/>
    <x v="411"/>
    <n v="5"/>
    <n v="0.2"/>
    <x v="424"/>
    <n v="6"/>
    <n v="-7.4999999999999997E-2"/>
    <s v="Loss"/>
    <s v="Low Profit"/>
    <s v="Low Discount"/>
  </r>
  <r>
    <n v="437"/>
    <s v="CA-2016-147375"/>
    <x v="1"/>
    <d v="2016-06-14T00:00:00"/>
    <s v="Second Class"/>
    <s v="PO-19180"/>
    <x v="178"/>
    <x v="2"/>
    <s v="United States"/>
    <s v="Chicago"/>
    <s v="Illinois"/>
    <n v="60623"/>
    <x v="2"/>
    <s v="TEC-MA-10002937"/>
    <x v="2"/>
    <s v="Machines"/>
    <s v="Canon Color ImageCLASS MF8580Cdw Wireless Laser All-In-One Printer, Copier, Scanner"/>
    <x v="412"/>
    <n v="3"/>
    <n v="0.3"/>
    <x v="425"/>
    <n v="2"/>
    <n v="4.2857142857142858E-2"/>
    <s v="Profit"/>
    <s v="Low Profit"/>
    <s v="High Discount"/>
  </r>
  <r>
    <n v="438"/>
    <s v="CA-2016-147375"/>
    <x v="1"/>
    <d v="2016-06-14T00:00:00"/>
    <s v="Second Class"/>
    <s v="PO-19180"/>
    <x v="178"/>
    <x v="2"/>
    <s v="United States"/>
    <s v="Chicago"/>
    <s v="Illinois"/>
    <n v="60623"/>
    <x v="2"/>
    <s v="OFF-PA-10001970"/>
    <x v="1"/>
    <s v="Paper"/>
    <s v="Xerox 1908"/>
    <x v="413"/>
    <n v="7"/>
    <n v="0.2"/>
    <x v="426"/>
    <n v="2"/>
    <n v="0.36249999999999999"/>
    <s v="Profit"/>
    <s v="High Profit"/>
    <s v="Low Discount"/>
  </r>
  <r>
    <n v="439"/>
    <s v="CA-2017-130043"/>
    <x v="175"/>
    <d v="2017-09-19T00:00:00"/>
    <s v="Standard Class"/>
    <s v="BB-11545"/>
    <x v="179"/>
    <x v="1"/>
    <s v="United States"/>
    <s v="Houston"/>
    <s v="Texas"/>
    <n v="77070"/>
    <x v="2"/>
    <s v="OFF-PA-10002230"/>
    <x v="1"/>
    <s v="Paper"/>
    <s v="Xerox 1897"/>
    <x v="414"/>
    <n v="8"/>
    <n v="0.2"/>
    <x v="427"/>
    <n v="4"/>
    <n v="0.36249999999999999"/>
    <s v="Profit"/>
    <s v="Low Profit"/>
    <s v="Low Discount"/>
  </r>
  <r>
    <n v="440"/>
    <s v="CA-2017-157252"/>
    <x v="176"/>
    <d v="2017-01-23T00:00:00"/>
    <s v="Second Class"/>
    <s v="CV-12805"/>
    <x v="51"/>
    <x v="1"/>
    <s v="United States"/>
    <s v="New York City"/>
    <s v="New York"/>
    <n v="10024"/>
    <x v="3"/>
    <s v="FUR-CH-10003396"/>
    <x v="0"/>
    <s v="Chairs"/>
    <s v="Global Deluxe Steno Chair"/>
    <x v="415"/>
    <n v="3"/>
    <n v="0.1"/>
    <x v="428"/>
    <n v="3"/>
    <n v="1.1111111111111112E-2"/>
    <s v="Profit"/>
    <s v="Low Profit"/>
    <s v="Low Discount"/>
  </r>
  <r>
    <n v="441"/>
    <s v="CA-2016-115756"/>
    <x v="64"/>
    <d v="2016-09-07T00:00:00"/>
    <s v="Second Class"/>
    <s v="PK-19075"/>
    <x v="7"/>
    <x v="0"/>
    <s v="United States"/>
    <s v="Detroit"/>
    <s v="Michigan"/>
    <n v="48227"/>
    <x v="2"/>
    <s v="FUR-FU-10000246"/>
    <x v="0"/>
    <s v="Furnishings"/>
    <s v="Aluminum Document Frame"/>
    <x v="416"/>
    <n v="1"/>
    <n v="0"/>
    <x v="429"/>
    <n v="2"/>
    <n v="0.3"/>
    <s v="Profit"/>
    <s v="Low Profit"/>
    <s v="No Discount"/>
  </r>
  <r>
    <n v="442"/>
    <s v="CA-2016-115756"/>
    <x v="64"/>
    <d v="2016-09-07T00:00:00"/>
    <s v="Second Class"/>
    <s v="PK-19075"/>
    <x v="7"/>
    <x v="0"/>
    <s v="United States"/>
    <s v="Detroit"/>
    <s v="Michigan"/>
    <n v="48227"/>
    <x v="2"/>
    <s v="OFF-ST-10000060"/>
    <x v="1"/>
    <s v="Storage"/>
    <s v="Fellowes Bankers Box Staxonsteel Drawer File/Stacking System"/>
    <x v="417"/>
    <n v="3"/>
    <n v="0"/>
    <x v="430"/>
    <n v="2"/>
    <n v="0.12000000000000001"/>
    <s v="Profit"/>
    <s v="Low Profit"/>
    <s v="No Discount"/>
  </r>
  <r>
    <n v="443"/>
    <s v="CA-2016-115756"/>
    <x v="64"/>
    <d v="2016-09-07T00:00:00"/>
    <s v="Second Class"/>
    <s v="PK-19075"/>
    <x v="7"/>
    <x v="0"/>
    <s v="United States"/>
    <s v="Detroit"/>
    <s v="Michigan"/>
    <n v="48227"/>
    <x v="2"/>
    <s v="OFF-ST-10003058"/>
    <x v="1"/>
    <s v="Storage"/>
    <s v="Eldon Mobile Mega Data Cart  Mega Stackable  Add-On Trays"/>
    <x v="418"/>
    <n v="3"/>
    <n v="0"/>
    <x v="431"/>
    <n v="2"/>
    <n v="0.29000000000000004"/>
    <s v="Profit"/>
    <s v="Low Profit"/>
    <s v="No Discount"/>
  </r>
  <r>
    <n v="444"/>
    <s v="CA-2016-115756"/>
    <x v="64"/>
    <d v="2016-09-07T00:00:00"/>
    <s v="Second Class"/>
    <s v="PK-19075"/>
    <x v="7"/>
    <x v="0"/>
    <s v="United States"/>
    <s v="Detroit"/>
    <s v="Michigan"/>
    <n v="48227"/>
    <x v="2"/>
    <s v="OFF-PA-10002222"/>
    <x v="1"/>
    <s v="Paper"/>
    <s v="Xerox Color Copier Paper, 11&quot; x 17&quot;, Ream"/>
    <x v="419"/>
    <n v="4"/>
    <n v="0"/>
    <x v="432"/>
    <n v="2"/>
    <n v="0.45999999999999996"/>
    <s v="Profit"/>
    <s v="Low Profit"/>
    <s v="No Discount"/>
  </r>
  <r>
    <n v="445"/>
    <s v="CA-2016-115756"/>
    <x v="64"/>
    <d v="2016-09-07T00:00:00"/>
    <s v="Second Class"/>
    <s v="PK-19075"/>
    <x v="7"/>
    <x v="0"/>
    <s v="United States"/>
    <s v="Detroit"/>
    <s v="Michigan"/>
    <n v="48227"/>
    <x v="2"/>
    <s v="FUR-CH-10002372"/>
    <x v="0"/>
    <s v="Chairs"/>
    <s v="Office Star - Ergonomically Designed Knee Chair"/>
    <x v="420"/>
    <n v="3"/>
    <n v="0"/>
    <x v="433"/>
    <n v="2"/>
    <n v="0.12"/>
    <s v="Profit"/>
    <s v="Low Profit"/>
    <s v="No Discount"/>
  </r>
  <r>
    <n v="446"/>
    <s v="CA-2016-115756"/>
    <x v="64"/>
    <d v="2016-09-07T00:00:00"/>
    <s v="Second Class"/>
    <s v="PK-19075"/>
    <x v="7"/>
    <x v="0"/>
    <s v="United States"/>
    <s v="Detroit"/>
    <s v="Michigan"/>
    <n v="48227"/>
    <x v="2"/>
    <s v="OFF-LA-10001317"/>
    <x v="1"/>
    <s v="Labels"/>
    <s v="Avery 520"/>
    <x v="421"/>
    <n v="7"/>
    <n v="0"/>
    <x v="434"/>
    <n v="2"/>
    <n v="0.48"/>
    <s v="Profit"/>
    <s v="Low Profit"/>
    <s v="No Discount"/>
  </r>
  <r>
    <n v="447"/>
    <s v="CA-2017-154214"/>
    <x v="177"/>
    <d v="2017-03-25T00:00:00"/>
    <s v="Second Class"/>
    <s v="TB-21595"/>
    <x v="180"/>
    <x v="0"/>
    <s v="United States"/>
    <s v="Columbus"/>
    <s v="Indiana"/>
    <n v="47201"/>
    <x v="2"/>
    <s v="FUR-FU-10000206"/>
    <x v="0"/>
    <s v="Furnishings"/>
    <s v="GE General Purpose, Extra Long Life, Showcase &amp; Floodlight Incandescent Bulbs"/>
    <x v="422"/>
    <n v="1"/>
    <n v="0"/>
    <x v="435"/>
    <n v="5"/>
    <n v="0.47"/>
    <s v="Profit"/>
    <s v="Low Profit"/>
    <s v="No Discount"/>
  </r>
  <r>
    <n v="448"/>
    <s v="CA-2016-166674"/>
    <x v="178"/>
    <d v="2016-04-03T00:00:00"/>
    <s v="Second Class"/>
    <s v="RB-19360"/>
    <x v="181"/>
    <x v="0"/>
    <s v="United States"/>
    <s v="Auburn"/>
    <s v="New York"/>
    <n v="13021"/>
    <x v="3"/>
    <s v="OFF-AR-10000588"/>
    <x v="1"/>
    <s v="Art"/>
    <s v="Newell 345"/>
    <x v="423"/>
    <n v="3"/>
    <n v="0"/>
    <x v="436"/>
    <n v="2"/>
    <n v="0.25999999999999995"/>
    <s v="Profit"/>
    <s v="Low Profit"/>
    <s v="No Discount"/>
  </r>
  <r>
    <n v="449"/>
    <s v="CA-2016-166674"/>
    <x v="178"/>
    <d v="2016-04-03T00:00:00"/>
    <s v="Second Class"/>
    <s v="RB-19360"/>
    <x v="181"/>
    <x v="0"/>
    <s v="United States"/>
    <s v="Auburn"/>
    <s v="New York"/>
    <n v="13021"/>
    <x v="3"/>
    <s v="OFF-ST-10001469"/>
    <x v="1"/>
    <s v="Storage"/>
    <s v="Fellowes Bankers Box Recycled Super Stor/Drawer"/>
    <x v="424"/>
    <n v="3"/>
    <n v="0"/>
    <x v="437"/>
    <n v="2"/>
    <n v="6.0000000000000005E-2"/>
    <s v="Profit"/>
    <s v="Low Profit"/>
    <s v="No Discount"/>
  </r>
  <r>
    <n v="450"/>
    <s v="CA-2016-166674"/>
    <x v="178"/>
    <d v="2016-04-03T00:00:00"/>
    <s v="Second Class"/>
    <s v="RB-19360"/>
    <x v="181"/>
    <x v="0"/>
    <s v="United States"/>
    <s v="Auburn"/>
    <s v="New York"/>
    <n v="13021"/>
    <x v="3"/>
    <s v="OFF-AR-10001953"/>
    <x v="1"/>
    <s v="Art"/>
    <s v="Boston 1645 Deluxe Heavier-Duty Electric Pencil Sharpener"/>
    <x v="425"/>
    <n v="6"/>
    <n v="0"/>
    <x v="438"/>
    <n v="2"/>
    <n v="0.27"/>
    <s v="Profit"/>
    <s v="Low Profit"/>
    <s v="No Discount"/>
  </r>
  <r>
    <n v="451"/>
    <s v="CA-2016-166674"/>
    <x v="178"/>
    <d v="2016-04-03T00:00:00"/>
    <s v="Second Class"/>
    <s v="RB-19360"/>
    <x v="181"/>
    <x v="0"/>
    <s v="United States"/>
    <s v="Auburn"/>
    <s v="New York"/>
    <n v="13021"/>
    <x v="3"/>
    <s v="OFF-AR-10003156"/>
    <x v="1"/>
    <s v="Art"/>
    <s v="50 Colored Long Pencils"/>
    <x v="426"/>
    <n v="3"/>
    <n v="0"/>
    <x v="439"/>
    <n v="2"/>
    <n v="0.26"/>
    <s v="Profit"/>
    <s v="Low Profit"/>
    <s v="No Discount"/>
  </r>
  <r>
    <n v="452"/>
    <s v="CA-2016-166674"/>
    <x v="178"/>
    <d v="2016-04-03T00:00:00"/>
    <s v="Second Class"/>
    <s v="RB-19360"/>
    <x v="181"/>
    <x v="0"/>
    <s v="United States"/>
    <s v="Auburn"/>
    <s v="New York"/>
    <n v="13021"/>
    <x v="3"/>
    <s v="OFF-AR-10004974"/>
    <x v="1"/>
    <s v="Art"/>
    <s v="Newell 342"/>
    <x v="294"/>
    <n v="3"/>
    <n v="0"/>
    <x v="301"/>
    <n v="2"/>
    <n v="0.29000000000000004"/>
    <s v="Profit"/>
    <s v="Low Profit"/>
    <s v="No Discount"/>
  </r>
  <r>
    <n v="453"/>
    <s v="CA-2016-166674"/>
    <x v="178"/>
    <d v="2016-04-03T00:00:00"/>
    <s v="Second Class"/>
    <s v="RB-19360"/>
    <x v="181"/>
    <x v="0"/>
    <s v="United States"/>
    <s v="Auburn"/>
    <s v="New York"/>
    <n v="13021"/>
    <x v="3"/>
    <s v="TEC-PH-10002365"/>
    <x v="2"/>
    <s v="Phones"/>
    <s v="Belkin Grip Candy Sheer Case / Cover for iPhone 5 and 5S"/>
    <x v="427"/>
    <n v="4"/>
    <n v="0"/>
    <x v="440"/>
    <n v="2"/>
    <n v="0.26"/>
    <s v="Profit"/>
    <s v="Low Profit"/>
    <s v="No Discount"/>
  </r>
  <r>
    <n v="454"/>
    <s v="CA-2017-147277"/>
    <x v="179"/>
    <d v="2017-10-24T00:00:00"/>
    <s v="Standard Class"/>
    <s v="EB-13705"/>
    <x v="182"/>
    <x v="1"/>
    <s v="United States"/>
    <s v="Akron"/>
    <s v="Ohio"/>
    <n v="44312"/>
    <x v="3"/>
    <s v="FUR-TA-10001539"/>
    <x v="0"/>
    <s v="Tables"/>
    <s v="Chromcraft Rectangular Conference Tables"/>
    <x v="428"/>
    <n v="2"/>
    <n v="0.4"/>
    <x v="441"/>
    <n v="4"/>
    <n v="-0.26666666666666666"/>
    <s v="Loss"/>
    <s v="Low Profit"/>
    <s v="High Discount"/>
  </r>
  <r>
    <n v="455"/>
    <s v="CA-2017-147277"/>
    <x v="179"/>
    <d v="2017-10-24T00:00:00"/>
    <s v="Standard Class"/>
    <s v="EB-13705"/>
    <x v="182"/>
    <x v="1"/>
    <s v="United States"/>
    <s v="Akron"/>
    <s v="Ohio"/>
    <n v="44312"/>
    <x v="3"/>
    <s v="OFF-ST-10000142"/>
    <x v="1"/>
    <s v="Storage"/>
    <s v="Deluxe Rollaway Locking File with Drawer"/>
    <x v="429"/>
    <n v="2"/>
    <n v="0.2"/>
    <x v="442"/>
    <n v="4"/>
    <n v="0.1"/>
    <s v="Profit"/>
    <s v="Low Profit"/>
    <s v="Low Discount"/>
  </r>
  <r>
    <n v="456"/>
    <s v="CA-2016-100153"/>
    <x v="180"/>
    <d v="2016-12-17T00:00:00"/>
    <s v="Standard Class"/>
    <s v="KH-16630"/>
    <x v="175"/>
    <x v="1"/>
    <s v="United States"/>
    <s v="Norman"/>
    <s v="Oklahoma"/>
    <n v="73071"/>
    <x v="2"/>
    <s v="TEC-AC-10001772"/>
    <x v="2"/>
    <s v="Accessories"/>
    <s v="Memorex Mini Travel Drive 16 GB USB 2.0 Flash Drive"/>
    <x v="430"/>
    <n v="4"/>
    <n v="0"/>
    <x v="443"/>
    <n v="4"/>
    <n v="0.38999999999999996"/>
    <s v="Profit"/>
    <s v="Low Profit"/>
    <s v="No Discount"/>
  </r>
  <r>
    <n v="457"/>
    <s v="US-2014-110674"/>
    <x v="181"/>
    <d v="2014-02-18T00:00:00"/>
    <s v="Standard Class"/>
    <s v="SC-20095"/>
    <x v="183"/>
    <x v="0"/>
    <s v="United States"/>
    <s v="Concord"/>
    <s v="California"/>
    <n v="94521"/>
    <x v="1"/>
    <s v="FUR-CH-10000225"/>
    <x v="0"/>
    <s v="Chairs"/>
    <s v="Global Geo Office Task Chair, Gray"/>
    <x v="431"/>
    <n v="2"/>
    <n v="0.2"/>
    <x v="444"/>
    <n v="6"/>
    <n v="-0.1875"/>
    <s v="Loss"/>
    <s v="Low Profit"/>
    <s v="Low Discount"/>
  </r>
  <r>
    <n v="458"/>
    <s v="US-2016-157945"/>
    <x v="182"/>
    <d v="2016-10-01T00:00:00"/>
    <s v="Standard Class"/>
    <s v="NF-18385"/>
    <x v="173"/>
    <x v="0"/>
    <s v="United States"/>
    <s v="Decatur"/>
    <s v="Illinois"/>
    <n v="62521"/>
    <x v="2"/>
    <s v="FUR-CH-10002331"/>
    <x v="0"/>
    <s v="Chairs"/>
    <s v="Hon 4700 Series Mobuis Mid-Back Task Chairs with Adjustable Arms"/>
    <x v="432"/>
    <n v="3"/>
    <n v="0.3"/>
    <x v="445"/>
    <n v="5"/>
    <n v="-0.12857142857142856"/>
    <s v="Loss"/>
    <s v="Low Profit"/>
    <s v="High Discount"/>
  </r>
  <r>
    <n v="459"/>
    <s v="US-2016-157945"/>
    <x v="182"/>
    <d v="2016-10-01T00:00:00"/>
    <s v="Standard Class"/>
    <s v="NF-18385"/>
    <x v="173"/>
    <x v="0"/>
    <s v="United States"/>
    <s v="Decatur"/>
    <s v="Illinois"/>
    <n v="62521"/>
    <x v="2"/>
    <s v="OFF-EN-10001415"/>
    <x v="1"/>
    <s v="Envelopes"/>
    <s v="Staple envelope"/>
    <x v="433"/>
    <n v="2"/>
    <n v="0.2"/>
    <x v="446"/>
    <n v="5"/>
    <n v="0.37499999999999994"/>
    <s v="Profit"/>
    <s v="Low Profit"/>
    <s v="Low Discount"/>
  </r>
  <r>
    <n v="460"/>
    <s v="CA-2015-109638"/>
    <x v="83"/>
    <d v="2015-12-22T00:00:00"/>
    <s v="Standard Class"/>
    <s v="JH-15985"/>
    <x v="98"/>
    <x v="0"/>
    <s v="United States"/>
    <s v="Seattle"/>
    <s v="Washington"/>
    <n v="98115"/>
    <x v="1"/>
    <s v="OFF-AP-10002472"/>
    <x v="1"/>
    <s v="Appliances"/>
    <s v="3M Office Air Cleaner"/>
    <x v="434"/>
    <n v="4"/>
    <n v="0"/>
    <x v="447"/>
    <n v="7"/>
    <n v="0.35"/>
    <s v="Profit"/>
    <s v="Low Profit"/>
    <s v="No Discount"/>
  </r>
  <r>
    <n v="461"/>
    <s v="CA-2015-109638"/>
    <x v="83"/>
    <d v="2015-12-22T00:00:00"/>
    <s v="Standard Class"/>
    <s v="JH-15985"/>
    <x v="98"/>
    <x v="0"/>
    <s v="United States"/>
    <s v="Seattle"/>
    <s v="Washington"/>
    <n v="98115"/>
    <x v="1"/>
    <s v="TEC-AC-10004571"/>
    <x v="2"/>
    <s v="Accessories"/>
    <s v="Logitech G700s Rechargeable Gaming Mouse"/>
    <x v="435"/>
    <n v="9"/>
    <n v="0"/>
    <x v="448"/>
    <n v="7"/>
    <n v="0.42"/>
    <s v="Profit"/>
    <s v="High Profit"/>
    <s v="No Discount"/>
  </r>
  <r>
    <n v="462"/>
    <s v="CA-2015-109638"/>
    <x v="83"/>
    <d v="2015-12-22T00:00:00"/>
    <s v="Standard Class"/>
    <s v="JH-15985"/>
    <x v="98"/>
    <x v="0"/>
    <s v="United States"/>
    <s v="Seattle"/>
    <s v="Washington"/>
    <n v="98115"/>
    <x v="1"/>
    <s v="OFF-BI-10001098"/>
    <x v="1"/>
    <s v="Binders"/>
    <s v="Acco D-Ring Binder w/DublLock"/>
    <x v="96"/>
    <n v="3"/>
    <n v="0.2"/>
    <x v="449"/>
    <n v="7"/>
    <n v="0.36250000000000004"/>
    <s v="Profit"/>
    <s v="Low Profit"/>
    <s v="Low Discount"/>
  </r>
  <r>
    <n v="463"/>
    <s v="CA-2016-109869"/>
    <x v="183"/>
    <d v="2016-04-29T00:00:00"/>
    <s v="Standard Class"/>
    <s v="TN-21040"/>
    <x v="184"/>
    <x v="2"/>
    <s v="United States"/>
    <s v="Phoenix"/>
    <s v="Arizona"/>
    <n v="85023"/>
    <x v="1"/>
    <s v="FUR-FU-10000023"/>
    <x v="0"/>
    <s v="Furnishings"/>
    <s v="Eldon Wave Desk Accessories"/>
    <x v="436"/>
    <n v="5"/>
    <n v="0.2"/>
    <x v="450"/>
    <n v="7"/>
    <n v="0.3"/>
    <s v="Profit"/>
    <s v="Low Profit"/>
    <s v="Low Discount"/>
  </r>
  <r>
    <n v="464"/>
    <s v="CA-2016-109869"/>
    <x v="183"/>
    <d v="2016-04-29T00:00:00"/>
    <s v="Standard Class"/>
    <s v="TN-21040"/>
    <x v="184"/>
    <x v="2"/>
    <s v="United States"/>
    <s v="Phoenix"/>
    <s v="Arizona"/>
    <n v="85023"/>
    <x v="1"/>
    <s v="FUR-TA-10001889"/>
    <x v="0"/>
    <s v="Tables"/>
    <s v="Bush Advantage Collection Racetrack Conference Table"/>
    <x v="437"/>
    <n v="6"/>
    <n v="0.5"/>
    <x v="451"/>
    <n v="7"/>
    <n v="-0.6399999999999999"/>
    <s v="Loss"/>
    <s v="Low Profit"/>
    <s v="High Discount"/>
  </r>
  <r>
    <n v="465"/>
    <s v="CA-2016-109869"/>
    <x v="183"/>
    <d v="2016-04-29T00:00:00"/>
    <s v="Standard Class"/>
    <s v="TN-21040"/>
    <x v="184"/>
    <x v="2"/>
    <s v="United States"/>
    <s v="Phoenix"/>
    <s v="Arizona"/>
    <n v="85023"/>
    <x v="1"/>
    <s v="OFF-BI-10000315"/>
    <x v="1"/>
    <s v="Binders"/>
    <s v="Poly Designer Cover &amp; Back"/>
    <x v="438"/>
    <n v="5"/>
    <n v="0.7"/>
    <x v="452"/>
    <n v="7"/>
    <n v="-0.73333333333333328"/>
    <s v="Loss"/>
    <s v="Low Profit"/>
    <s v="High Discount"/>
  </r>
  <r>
    <n v="466"/>
    <s v="CA-2016-109869"/>
    <x v="183"/>
    <d v="2016-04-29T00:00:00"/>
    <s v="Standard Class"/>
    <s v="TN-21040"/>
    <x v="184"/>
    <x v="2"/>
    <s v="United States"/>
    <s v="Phoenix"/>
    <s v="Arizona"/>
    <n v="85023"/>
    <x v="1"/>
    <s v="OFF-SU-10003505"/>
    <x v="1"/>
    <s v="Supplies"/>
    <s v="Premier Electric Letter Opener"/>
    <x v="439"/>
    <n v="2"/>
    <n v="0.2"/>
    <x v="453"/>
    <n v="7"/>
    <n v="-0.1875"/>
    <s v="Loss"/>
    <s v="Low Profit"/>
    <s v="Low Discount"/>
  </r>
  <r>
    <n v="467"/>
    <s v="CA-2016-109869"/>
    <x v="183"/>
    <d v="2016-04-29T00:00:00"/>
    <s v="Standard Class"/>
    <s v="TN-21040"/>
    <x v="184"/>
    <x v="2"/>
    <s v="United States"/>
    <s v="Phoenix"/>
    <s v="Arizona"/>
    <n v="85023"/>
    <x v="1"/>
    <s v="OFF-AP-10002578"/>
    <x v="1"/>
    <s v="Appliances"/>
    <s v="Fellowes Premier Superior Surge Suppressor, 10-Outlet, With Phone and Remote"/>
    <x v="440"/>
    <n v="2"/>
    <n v="0.2"/>
    <x v="454"/>
    <n v="7"/>
    <n v="7.4999999999999997E-2"/>
    <s v="Profit"/>
    <s v="Low Profit"/>
    <s v="Low Discount"/>
  </r>
  <r>
    <n v="468"/>
    <s v="US-2015-101399"/>
    <x v="184"/>
    <d v="2015-01-24T00:00:00"/>
    <s v="Standard Class"/>
    <s v="JS-15940"/>
    <x v="185"/>
    <x v="2"/>
    <s v="United States"/>
    <s v="Park Ridge"/>
    <s v="Illinois"/>
    <n v="60068"/>
    <x v="2"/>
    <s v="FUR-FU-10002918"/>
    <x v="0"/>
    <s v="Furnishings"/>
    <s v="Eldon ClusterMat Chair Mat with Cordless Antistatic Protection"/>
    <x v="441"/>
    <n v="7"/>
    <n v="0.6"/>
    <x v="455"/>
    <n v="7"/>
    <n v="-1.2249999999999999"/>
    <s v="Loss"/>
    <s v="Low Profit"/>
    <s v="High Discount"/>
  </r>
  <r>
    <n v="469"/>
    <s v="CA-2017-154907"/>
    <x v="185"/>
    <d v="2017-04-04T00:00:00"/>
    <s v="Standard Class"/>
    <s v="DS-13180"/>
    <x v="103"/>
    <x v="1"/>
    <s v="United States"/>
    <s v="Amarillo"/>
    <s v="Texas"/>
    <n v="79109"/>
    <x v="2"/>
    <s v="FUR-BO-10002824"/>
    <x v="0"/>
    <s v="Bookcases"/>
    <s v="Bush Mission Pointe Library"/>
    <x v="442"/>
    <n v="2"/>
    <n v="0.32"/>
    <x v="456"/>
    <n v="4"/>
    <n v="-0.17647058823529413"/>
    <s v="Loss"/>
    <s v="Low Profit"/>
    <s v="High Discount"/>
  </r>
  <r>
    <n v="470"/>
    <s v="US-2016-100419"/>
    <x v="186"/>
    <d v="2016-12-20T00:00:00"/>
    <s v="Second Class"/>
    <s v="CC-12670"/>
    <x v="113"/>
    <x v="0"/>
    <s v="United States"/>
    <s v="Chicago"/>
    <s v="Illinois"/>
    <n v="60610"/>
    <x v="2"/>
    <s v="OFF-BI-10002194"/>
    <x v="1"/>
    <s v="Binders"/>
    <s v="Cardinal Hold-It CD Pocket"/>
    <x v="443"/>
    <n v="3"/>
    <n v="0.8"/>
    <x v="457"/>
    <n v="4"/>
    <n v="-1.65"/>
    <s v="Loss"/>
    <s v="Low Profit"/>
    <s v="High Discount"/>
  </r>
  <r>
    <n v="471"/>
    <s v="CA-2015-154144"/>
    <x v="139"/>
    <d v="2015-12-24T00:00:00"/>
    <s v="Standard Class"/>
    <s v="MH-17785"/>
    <x v="186"/>
    <x v="1"/>
    <s v="United States"/>
    <s v="Lindenhurst"/>
    <s v="New York"/>
    <n v="11757"/>
    <x v="3"/>
    <s v="OFF-PA-10004071"/>
    <x v="1"/>
    <s v="Paper"/>
    <s v="Eaton Premium Continuous-Feed Paper, 25% Cotton, Letter Size, White, 1000 Shts/Box"/>
    <x v="444"/>
    <n v="1"/>
    <n v="0"/>
    <x v="458"/>
    <n v="4"/>
    <n v="0.48000000000000004"/>
    <s v="Profit"/>
    <s v="Low Profit"/>
    <s v="No Discount"/>
  </r>
  <r>
    <n v="472"/>
    <s v="CA-2014-144666"/>
    <x v="187"/>
    <d v="2014-11-11T00:00:00"/>
    <s v="Second Class"/>
    <s v="JP-15520"/>
    <x v="187"/>
    <x v="0"/>
    <s v="United States"/>
    <s v="San Francisco"/>
    <s v="California"/>
    <n v="94110"/>
    <x v="1"/>
    <s v="OFF-ST-10002743"/>
    <x v="1"/>
    <s v="Storage"/>
    <s v="SAFCO Boltless Steel Shelving"/>
    <x v="445"/>
    <n v="3"/>
    <n v="0"/>
    <x v="459"/>
    <n v="2"/>
    <n v="9.9999999999999985E-3"/>
    <s v="Profit"/>
    <s v="Low Profit"/>
    <s v="No Discount"/>
  </r>
  <r>
    <n v="473"/>
    <s v="CA-2014-144666"/>
    <x v="187"/>
    <d v="2014-11-11T00:00:00"/>
    <s v="Second Class"/>
    <s v="JP-15520"/>
    <x v="187"/>
    <x v="0"/>
    <s v="United States"/>
    <s v="San Francisco"/>
    <s v="California"/>
    <n v="94110"/>
    <x v="1"/>
    <s v="FUR-BO-10001601"/>
    <x v="0"/>
    <s v="Bookcases"/>
    <s v="Sauder Mission Library with Doors, Fruitwood Finish"/>
    <x v="446"/>
    <n v="2"/>
    <n v="0.15"/>
    <x v="460"/>
    <n v="2"/>
    <n v="4.7058823529411771E-2"/>
    <s v="Profit"/>
    <s v="Low Profit"/>
    <s v="Low Discount"/>
  </r>
  <r>
    <n v="474"/>
    <s v="CA-2014-144666"/>
    <x v="187"/>
    <d v="2014-11-11T00:00:00"/>
    <s v="Second Class"/>
    <s v="JP-15520"/>
    <x v="187"/>
    <x v="0"/>
    <s v="United States"/>
    <s v="San Francisco"/>
    <s v="California"/>
    <n v="94110"/>
    <x v="1"/>
    <s v="TEC-PH-10002680"/>
    <x v="2"/>
    <s v="Phones"/>
    <s v="Samsung Galaxy Note 3"/>
    <x v="447"/>
    <n v="4"/>
    <n v="0.2"/>
    <x v="461"/>
    <n v="2"/>
    <n v="0.125"/>
    <s v="Profit"/>
    <s v="Low Profit"/>
    <s v="Low Discount"/>
  </r>
  <r>
    <n v="475"/>
    <s v="CA-2014-144666"/>
    <x v="187"/>
    <d v="2014-11-11T00:00:00"/>
    <s v="Second Class"/>
    <s v="JP-15520"/>
    <x v="187"/>
    <x v="0"/>
    <s v="United States"/>
    <s v="San Francisco"/>
    <s v="California"/>
    <n v="94110"/>
    <x v="1"/>
    <s v="OFF-ST-10001321"/>
    <x v="1"/>
    <s v="Storage"/>
    <s v="Decoflex Hanging Personal Folder File, Blue"/>
    <x v="448"/>
    <n v="6"/>
    <n v="0"/>
    <x v="462"/>
    <n v="2"/>
    <n v="0.27"/>
    <s v="Profit"/>
    <s v="Low Profit"/>
    <s v="No Discount"/>
  </r>
  <r>
    <n v="476"/>
    <s v="CA-2014-144666"/>
    <x v="187"/>
    <d v="2014-11-11T00:00:00"/>
    <s v="Second Class"/>
    <s v="JP-15520"/>
    <x v="187"/>
    <x v="0"/>
    <s v="United States"/>
    <s v="San Francisco"/>
    <s v="California"/>
    <n v="94110"/>
    <x v="1"/>
    <s v="OFF-PA-10001509"/>
    <x v="1"/>
    <s v="Paper"/>
    <s v="Recycled Desk Saver Line &quot;While You Were Out&quot; Book, 5 1/2&quot; X 4&quot;"/>
    <x v="449"/>
    <n v="7"/>
    <n v="0"/>
    <x v="463"/>
    <n v="2"/>
    <n v="0.46"/>
    <s v="Profit"/>
    <s v="Low Profit"/>
    <s v="No Discount"/>
  </r>
  <r>
    <n v="477"/>
    <s v="CA-2014-144666"/>
    <x v="187"/>
    <d v="2014-11-11T00:00:00"/>
    <s v="Second Class"/>
    <s v="JP-15520"/>
    <x v="187"/>
    <x v="0"/>
    <s v="United States"/>
    <s v="San Francisco"/>
    <s v="California"/>
    <n v="94110"/>
    <x v="1"/>
    <s v="OFF-PA-10003465"/>
    <x v="1"/>
    <s v="Paper"/>
    <s v="Xerox 1912"/>
    <x v="450"/>
    <n v="5"/>
    <n v="0"/>
    <x v="464"/>
    <n v="2"/>
    <n v="0.48000000000000004"/>
    <s v="Profit"/>
    <s v="Low Profit"/>
    <s v="No Discount"/>
  </r>
  <r>
    <n v="478"/>
    <s v="CA-2016-103891"/>
    <x v="188"/>
    <d v="2016-07-19T00:00:00"/>
    <s v="Standard Class"/>
    <s v="KH-16690"/>
    <x v="120"/>
    <x v="1"/>
    <s v="United States"/>
    <s v="Los Angeles"/>
    <s v="California"/>
    <n v="90008"/>
    <x v="1"/>
    <s v="TEC-PH-10000149"/>
    <x v="2"/>
    <s v="Phones"/>
    <s v="Cisco SPA525G2 IP Phone - Wireless"/>
    <x v="451"/>
    <n v="6"/>
    <n v="0.2"/>
    <x v="465"/>
    <n v="7"/>
    <n v="7.4999999999999997E-2"/>
    <s v="Profit"/>
    <s v="Low Profit"/>
    <s v="Low Discount"/>
  </r>
  <r>
    <n v="479"/>
    <s v="CA-2016-152632"/>
    <x v="189"/>
    <d v="2016-11-02T00:00:00"/>
    <s v="Standard Class"/>
    <s v="JE-15475"/>
    <x v="188"/>
    <x v="0"/>
    <s v="United States"/>
    <s v="Troy"/>
    <s v="New York"/>
    <n v="12180"/>
    <x v="3"/>
    <s v="FUR-FU-10002671"/>
    <x v="0"/>
    <s v="Furnishings"/>
    <s v="Electrix 20W Halogen Replacement Bulb for Zoom-In Desk Lamp"/>
    <x v="452"/>
    <n v="3"/>
    <n v="0"/>
    <x v="466"/>
    <n v="6"/>
    <n v="0.47999999999999993"/>
    <s v="Profit"/>
    <s v="Low Profit"/>
    <s v="No Discount"/>
  </r>
  <r>
    <n v="480"/>
    <s v="CA-2016-100790"/>
    <x v="190"/>
    <d v="2016-07-02T00:00:00"/>
    <s v="Standard Class"/>
    <s v="JG-15805"/>
    <x v="189"/>
    <x v="1"/>
    <s v="United States"/>
    <s v="New York City"/>
    <s v="New York"/>
    <n v="10024"/>
    <x v="3"/>
    <s v="OFF-AR-10003045"/>
    <x v="1"/>
    <s v="Art"/>
    <s v="Prang Colored Pencils"/>
    <x v="453"/>
    <n v="5"/>
    <n v="0"/>
    <x v="467"/>
    <n v="6"/>
    <n v="0.45"/>
    <s v="Profit"/>
    <s v="Low Profit"/>
    <s v="No Discount"/>
  </r>
  <r>
    <n v="481"/>
    <s v="CA-2016-100790"/>
    <x v="190"/>
    <d v="2016-07-02T00:00:00"/>
    <s v="Standard Class"/>
    <s v="JG-15805"/>
    <x v="189"/>
    <x v="1"/>
    <s v="United States"/>
    <s v="New York City"/>
    <s v="New York"/>
    <n v="10024"/>
    <x v="3"/>
    <s v="OFF-ST-10000689"/>
    <x v="1"/>
    <s v="Storage"/>
    <s v="Fellowes Strictly Business Drawer File, Letter/Legal Size"/>
    <x v="454"/>
    <n v="5"/>
    <n v="0"/>
    <x v="468"/>
    <n v="6"/>
    <n v="0.12000000000000001"/>
    <s v="Profit"/>
    <s v="Low Profit"/>
    <s v="No Discount"/>
  </r>
  <r>
    <n v="482"/>
    <s v="CA-2014-134677"/>
    <x v="191"/>
    <d v="2014-10-10T00:00:00"/>
    <s v="Standard Class"/>
    <s v="XP-21865"/>
    <x v="190"/>
    <x v="0"/>
    <s v="United States"/>
    <s v="San Diego"/>
    <s v="California"/>
    <n v="92024"/>
    <x v="1"/>
    <s v="TEC-AC-10001445"/>
    <x v="2"/>
    <s v="Accessories"/>
    <s v="Imation USB 2.0 Swivel Flash Drive USB flash drive - 4 GB - Pink"/>
    <x v="455"/>
    <n v="3"/>
    <n v="0"/>
    <x v="469"/>
    <n v="4"/>
    <n v="0.21000000000000002"/>
    <s v="Profit"/>
    <s v="Low Profit"/>
    <s v="No Discount"/>
  </r>
  <r>
    <n v="483"/>
    <s v="CA-2014-127691"/>
    <x v="192"/>
    <d v="2014-07-27T00:00:00"/>
    <s v="Standard Class"/>
    <s v="EM-14065"/>
    <x v="191"/>
    <x v="0"/>
    <s v="United States"/>
    <s v="New York City"/>
    <s v="New York"/>
    <n v="10024"/>
    <x v="3"/>
    <s v="OFF-AR-10002053"/>
    <x v="1"/>
    <s v="Art"/>
    <s v="Premium Writing Pencils, Soft, #2 by Central Association for the Blind"/>
    <x v="456"/>
    <n v="2"/>
    <n v="0"/>
    <x v="470"/>
    <n v="5"/>
    <n v="0.28000000000000003"/>
    <s v="Profit"/>
    <s v="Low Profit"/>
    <s v="No Discount"/>
  </r>
  <r>
    <n v="484"/>
    <s v="CA-2014-127691"/>
    <x v="192"/>
    <d v="2014-07-27T00:00:00"/>
    <s v="Standard Class"/>
    <s v="EM-14065"/>
    <x v="191"/>
    <x v="0"/>
    <s v="United States"/>
    <s v="New York City"/>
    <s v="New York"/>
    <n v="10024"/>
    <x v="3"/>
    <s v="TEC-AC-10002567"/>
    <x v="2"/>
    <s v="Accessories"/>
    <s v="Logitech G602 Wireless Gaming Mouse"/>
    <x v="457"/>
    <n v="2"/>
    <n v="0"/>
    <x v="471"/>
    <n v="5"/>
    <n v="0.36"/>
    <s v="Profit"/>
    <s v="Low Profit"/>
    <s v="No Discount"/>
  </r>
  <r>
    <n v="485"/>
    <s v="CA-2017-140963"/>
    <x v="193"/>
    <d v="2017-06-13T00:00:00"/>
    <s v="First Class"/>
    <s v="MT-18070"/>
    <x v="192"/>
    <x v="2"/>
    <s v="United States"/>
    <s v="Los Angeles"/>
    <s v="California"/>
    <n v="90045"/>
    <x v="1"/>
    <s v="OFF-LA-10003923"/>
    <x v="1"/>
    <s v="Labels"/>
    <s v="Alphabetical Labels for Top Tab Filing"/>
    <x v="458"/>
    <n v="2"/>
    <n v="0"/>
    <x v="472"/>
    <n v="3"/>
    <n v="0.5"/>
    <s v="Profit"/>
    <s v="Low Profit"/>
    <s v="No Discount"/>
  </r>
  <r>
    <n v="486"/>
    <s v="CA-2017-140963"/>
    <x v="193"/>
    <d v="2017-06-13T00:00:00"/>
    <s v="First Class"/>
    <s v="MT-18070"/>
    <x v="192"/>
    <x v="2"/>
    <s v="United States"/>
    <s v="Los Angeles"/>
    <s v="California"/>
    <n v="90045"/>
    <x v="1"/>
    <s v="FUR-BO-10001337"/>
    <x v="0"/>
    <s v="Bookcases"/>
    <s v="O'Sullivan Living Dimensions 2-Shelf Bookcases"/>
    <x v="459"/>
    <n v="5"/>
    <n v="0.15"/>
    <x v="473"/>
    <n v="3"/>
    <n v="-5.8823529411764712E-2"/>
    <s v="Loss"/>
    <s v="Low Profit"/>
    <s v="Low Discount"/>
  </r>
  <r>
    <n v="487"/>
    <s v="CA-2017-140963"/>
    <x v="193"/>
    <d v="2017-06-13T00:00:00"/>
    <s v="First Class"/>
    <s v="MT-18070"/>
    <x v="192"/>
    <x v="2"/>
    <s v="United States"/>
    <s v="Los Angeles"/>
    <s v="California"/>
    <n v="90045"/>
    <x v="1"/>
    <s v="TEC-PH-10001924"/>
    <x v="2"/>
    <s v="Phones"/>
    <s v="iHome FM Clock Radio with Lightning Dock"/>
    <x v="460"/>
    <n v="5"/>
    <n v="0.2"/>
    <x v="474"/>
    <n v="3"/>
    <n v="6.25E-2"/>
    <s v="Profit"/>
    <s v="Low Profit"/>
    <s v="Low Discount"/>
  </r>
  <r>
    <n v="488"/>
    <s v="CA-2014-154627"/>
    <x v="194"/>
    <d v="2014-10-31T00:00:00"/>
    <s v="First Class"/>
    <s v="SA-20830"/>
    <x v="193"/>
    <x v="0"/>
    <s v="United States"/>
    <s v="Chicago"/>
    <s v="Illinois"/>
    <n v="60610"/>
    <x v="2"/>
    <s v="TEC-PH-10001363"/>
    <x v="2"/>
    <s v="Phones"/>
    <s v="Apple iPhone 5S"/>
    <x v="461"/>
    <n v="6"/>
    <n v="0.2"/>
    <x v="475"/>
    <n v="2"/>
    <n v="0.125"/>
    <s v="Profit"/>
    <s v="High Profit"/>
    <s v="Low Discount"/>
  </r>
  <r>
    <n v="489"/>
    <s v="CA-2014-133753"/>
    <x v="3"/>
    <d v="2014-06-13T00:00:00"/>
    <s v="Second Class"/>
    <s v="CW-11905"/>
    <x v="194"/>
    <x v="2"/>
    <s v="United States"/>
    <s v="Huntsville"/>
    <s v="Texas"/>
    <n v="77340"/>
    <x v="2"/>
    <s v="TEC-PH-10000376"/>
    <x v="2"/>
    <s v="Phones"/>
    <s v="Square Credit Card Reader"/>
    <x v="462"/>
    <n v="1"/>
    <n v="0.2"/>
    <x v="476"/>
    <n v="4"/>
    <n v="7.5000000000000011E-2"/>
    <s v="Profit"/>
    <s v="Low Profit"/>
    <s v="Low Discount"/>
  </r>
  <r>
    <n v="490"/>
    <s v="CA-2014-133753"/>
    <x v="3"/>
    <d v="2014-06-13T00:00:00"/>
    <s v="Second Class"/>
    <s v="CW-11905"/>
    <x v="194"/>
    <x v="2"/>
    <s v="United States"/>
    <s v="Huntsville"/>
    <s v="Texas"/>
    <n v="77340"/>
    <x v="2"/>
    <s v="TEC-AC-10000303"/>
    <x v="2"/>
    <s v="Accessories"/>
    <s v="Logitech M510 Wireless Mouse"/>
    <x v="463"/>
    <n v="2"/>
    <n v="0.2"/>
    <x v="477"/>
    <n v="4"/>
    <n v="0.16249999999999998"/>
    <s v="Profit"/>
    <s v="Low Profit"/>
    <s v="Low Discount"/>
  </r>
  <r>
    <n v="491"/>
    <s v="CA-2014-133753"/>
    <x v="3"/>
    <d v="2014-06-13T00:00:00"/>
    <s v="Second Class"/>
    <s v="CW-11905"/>
    <x v="194"/>
    <x v="2"/>
    <s v="United States"/>
    <s v="Huntsville"/>
    <s v="Texas"/>
    <n v="77340"/>
    <x v="2"/>
    <s v="OFF-AR-10001953"/>
    <x v="1"/>
    <s v="Art"/>
    <s v="Boston 1645 Deluxe Heavier-Duty Electric Pencil Sharpener"/>
    <x v="464"/>
    <n v="2"/>
    <n v="0.2"/>
    <x v="478"/>
    <n v="4"/>
    <n v="8.7499999999999994E-2"/>
    <s v="Profit"/>
    <s v="Low Profit"/>
    <s v="Low Discount"/>
  </r>
  <r>
    <n v="492"/>
    <s v="CA-2014-113362"/>
    <x v="80"/>
    <d v="2014-09-19T00:00:00"/>
    <s v="Standard Class"/>
    <s v="AJ-10960"/>
    <x v="195"/>
    <x v="0"/>
    <s v="United States"/>
    <s v="Rochester"/>
    <s v="New York"/>
    <n v="14609"/>
    <x v="3"/>
    <s v="OFF-ST-10001809"/>
    <x v="1"/>
    <s v="Storage"/>
    <s v="Fellowes Officeware Wire Shelving"/>
    <x v="465"/>
    <n v="5"/>
    <n v="0"/>
    <x v="479"/>
    <n v="5"/>
    <n v="2.0000000000000004E-2"/>
    <s v="Profit"/>
    <s v="Low Profit"/>
    <s v="No Discount"/>
  </r>
  <r>
    <n v="493"/>
    <s v="CA-2014-113362"/>
    <x v="80"/>
    <d v="2014-09-19T00:00:00"/>
    <s v="Standard Class"/>
    <s v="AJ-10960"/>
    <x v="195"/>
    <x v="0"/>
    <s v="United States"/>
    <s v="Rochester"/>
    <s v="New York"/>
    <n v="14609"/>
    <x v="3"/>
    <s v="OFF-EN-10003845"/>
    <x v="1"/>
    <s v="Envelopes"/>
    <s v="Colored Envelopes"/>
    <x v="466"/>
    <n v="3"/>
    <n v="0"/>
    <x v="480"/>
    <n v="5"/>
    <n v="0.46"/>
    <s v="Profit"/>
    <s v="Low Profit"/>
    <s v="No Discount"/>
  </r>
  <r>
    <n v="494"/>
    <s v="CA-2016-169166"/>
    <x v="195"/>
    <d v="2016-05-14T00:00:00"/>
    <s v="Standard Class"/>
    <s v="SS-20590"/>
    <x v="196"/>
    <x v="0"/>
    <s v="United States"/>
    <s v="Seattle"/>
    <s v="Washington"/>
    <n v="98115"/>
    <x v="1"/>
    <s v="TEC-AC-10000991"/>
    <x v="2"/>
    <s v="Accessories"/>
    <s v="Sony Micro Vault Click 8 GB USB 2.0 Flash Drive"/>
    <x v="467"/>
    <n v="2"/>
    <n v="0"/>
    <x v="481"/>
    <n v="5"/>
    <n v="0.13999999999999999"/>
    <s v="Profit"/>
    <s v="Low Profit"/>
    <s v="No Discount"/>
  </r>
  <r>
    <n v="495"/>
    <s v="US-2016-120929"/>
    <x v="196"/>
    <d v="2016-03-21T00:00:00"/>
    <s v="Second Class"/>
    <s v="RO-19780"/>
    <x v="197"/>
    <x v="0"/>
    <s v="United States"/>
    <s v="Memphis"/>
    <s v="Tennessee"/>
    <n v="38109"/>
    <x v="0"/>
    <s v="FUR-TA-10001857"/>
    <x v="0"/>
    <s v="Tables"/>
    <s v="Balt Solid Wood Rectangular Table"/>
    <x v="468"/>
    <n v="3"/>
    <n v="0.4"/>
    <x v="482"/>
    <n v="3"/>
    <n v="-0.5"/>
    <s v="Loss"/>
    <s v="Low Profit"/>
    <s v="High Discount"/>
  </r>
  <r>
    <n v="496"/>
    <s v="CA-2015-134782"/>
    <x v="17"/>
    <d v="2015-12-31T00:00:00"/>
    <s v="Standard Class"/>
    <s v="MD-17350"/>
    <x v="198"/>
    <x v="0"/>
    <s v="United States"/>
    <s v="Fayetteville"/>
    <s v="Arkansas"/>
    <n v="72701"/>
    <x v="0"/>
    <s v="OFF-EN-10001434"/>
    <x v="1"/>
    <s v="Envelopes"/>
    <s v="Strathmore #10 Envelopes, Ultimate White"/>
    <x v="469"/>
    <n v="2"/>
    <n v="0"/>
    <x v="483"/>
    <n v="4"/>
    <n v="0.49"/>
    <s v="Profit"/>
    <s v="Low Profit"/>
    <s v="No Discount"/>
  </r>
  <r>
    <n v="497"/>
    <s v="CA-2016-126158"/>
    <x v="197"/>
    <d v="2016-07-31T00:00:00"/>
    <s v="Standard Class"/>
    <s v="SC-20095"/>
    <x v="183"/>
    <x v="0"/>
    <s v="United States"/>
    <s v="Costa Mesa"/>
    <s v="California"/>
    <n v="92627"/>
    <x v="1"/>
    <s v="OFF-BI-10002498"/>
    <x v="1"/>
    <s v="Binders"/>
    <s v="Clear Mylar Reinforcing Strips"/>
    <x v="470"/>
    <n v="8"/>
    <n v="0.2"/>
    <x v="484"/>
    <n v="6"/>
    <n v="0.33749999999999997"/>
    <s v="Profit"/>
    <s v="Low Profit"/>
    <s v="Low Discount"/>
  </r>
  <r>
    <n v="498"/>
    <s v="CA-2016-126158"/>
    <x v="197"/>
    <d v="2016-07-31T00:00:00"/>
    <s v="Standard Class"/>
    <s v="SC-20095"/>
    <x v="183"/>
    <x v="0"/>
    <s v="United States"/>
    <s v="Costa Mesa"/>
    <s v="California"/>
    <n v="92627"/>
    <x v="1"/>
    <s v="FUR-FU-10004864"/>
    <x v="0"/>
    <s v="Furnishings"/>
    <s v="Howard Miller 14-1/2&quot; Diameter Chrome Round Wall Clock"/>
    <x v="471"/>
    <n v="4"/>
    <n v="0"/>
    <x v="485"/>
    <n v="6"/>
    <n v="0.32"/>
    <s v="Profit"/>
    <s v="Low Profit"/>
    <s v="No Discount"/>
  </r>
  <r>
    <n v="499"/>
    <s v="CA-2016-126158"/>
    <x v="197"/>
    <d v="2016-07-31T00:00:00"/>
    <s v="Standard Class"/>
    <s v="SC-20095"/>
    <x v="183"/>
    <x v="0"/>
    <s v="United States"/>
    <s v="Costa Mesa"/>
    <s v="California"/>
    <n v="92627"/>
    <x v="1"/>
    <s v="FUR-CH-10002602"/>
    <x v="0"/>
    <s v="Chairs"/>
    <s v="DMI Arturo Collection Mission-style Design Wood Chair"/>
    <x v="472"/>
    <n v="2"/>
    <n v="0.2"/>
    <x v="486"/>
    <n v="6"/>
    <n v="7.4999999999999997E-2"/>
    <s v="Profit"/>
    <s v="Low Profit"/>
    <s v="Low Discount"/>
  </r>
  <r>
    <n v="500"/>
    <s v="CA-2016-126158"/>
    <x v="197"/>
    <d v="2016-07-31T00:00:00"/>
    <s v="Standard Class"/>
    <s v="SC-20095"/>
    <x v="183"/>
    <x v="0"/>
    <s v="United States"/>
    <s v="Costa Mesa"/>
    <s v="California"/>
    <n v="92627"/>
    <x v="1"/>
    <s v="FUR-FU-10000073"/>
    <x v="0"/>
    <s v="Furnishings"/>
    <s v="Deflect-O Glasstique Clear Desk Accessories"/>
    <x v="473"/>
    <n v="9"/>
    <n v="0"/>
    <x v="487"/>
    <n v="6"/>
    <n v="0.33"/>
    <s v="Profit"/>
    <s v="Low Profit"/>
    <s v="No Discount"/>
  </r>
  <r>
    <n v="501"/>
    <s v="US-2016-105578"/>
    <x v="198"/>
    <d v="2016-06-04T00:00:00"/>
    <s v="Standard Class"/>
    <s v="MY-17380"/>
    <x v="199"/>
    <x v="1"/>
    <s v="United States"/>
    <s v="Parker"/>
    <s v="Colorado"/>
    <n v="80134"/>
    <x v="1"/>
    <s v="OFF-BI-10001670"/>
    <x v="1"/>
    <s v="Binders"/>
    <s v="Vinyl Sectional Post Binders"/>
    <x v="474"/>
    <n v="2"/>
    <n v="0.7"/>
    <x v="488"/>
    <n v="5"/>
    <n v="-0.66666666666666663"/>
    <s v="Loss"/>
    <s v="Low Profit"/>
    <s v="High Discount"/>
  </r>
  <r>
    <n v="502"/>
    <s v="US-2016-105578"/>
    <x v="198"/>
    <d v="2016-06-04T00:00:00"/>
    <s v="Standard Class"/>
    <s v="MY-17380"/>
    <x v="199"/>
    <x v="1"/>
    <s v="United States"/>
    <s v="Parker"/>
    <s v="Colorado"/>
    <n v="80134"/>
    <x v="1"/>
    <s v="OFF-BI-10001658"/>
    <x v="1"/>
    <s v="Binders"/>
    <s v="GBC Standard Therm-A-Bind Covers"/>
    <x v="475"/>
    <n v="2"/>
    <n v="0.7"/>
    <x v="489"/>
    <n v="5"/>
    <n v="-0.8"/>
    <s v="Loss"/>
    <s v="Low Profit"/>
    <s v="High Discount"/>
  </r>
  <r>
    <n v="503"/>
    <s v="US-2016-105578"/>
    <x v="198"/>
    <d v="2016-06-04T00:00:00"/>
    <s v="Standard Class"/>
    <s v="MY-17380"/>
    <x v="199"/>
    <x v="1"/>
    <s v="United States"/>
    <s v="Parker"/>
    <s v="Colorado"/>
    <n v="80134"/>
    <x v="1"/>
    <s v="FUR-CH-10001215"/>
    <x v="0"/>
    <s v="Chairs"/>
    <s v="Global Troy Executive Leather Low-Back Tilter"/>
    <x v="476"/>
    <n v="2"/>
    <n v="0.2"/>
    <x v="490"/>
    <n v="5"/>
    <n v="6.25E-2"/>
    <s v="Profit"/>
    <s v="Low Profit"/>
    <s v="Low Discount"/>
  </r>
  <r>
    <n v="504"/>
    <s v="US-2016-105578"/>
    <x v="198"/>
    <d v="2016-06-04T00:00:00"/>
    <s v="Standard Class"/>
    <s v="MY-17380"/>
    <x v="199"/>
    <x v="1"/>
    <s v="United States"/>
    <s v="Parker"/>
    <s v="Colorado"/>
    <n v="80134"/>
    <x v="1"/>
    <s v="OFF-BI-10000831"/>
    <x v="1"/>
    <s v="Binders"/>
    <s v="Storex Flexible Poly Binders with Double Pockets"/>
    <x v="477"/>
    <n v="3"/>
    <n v="0.7"/>
    <x v="491"/>
    <n v="5"/>
    <n v="-0.8"/>
    <s v="Loss"/>
    <s v="Low Profit"/>
    <s v="High Discount"/>
  </r>
  <r>
    <n v="505"/>
    <s v="US-2016-105578"/>
    <x v="198"/>
    <d v="2016-06-04T00:00:00"/>
    <s v="Standard Class"/>
    <s v="MY-17380"/>
    <x v="199"/>
    <x v="1"/>
    <s v="United States"/>
    <s v="Parker"/>
    <s v="Colorado"/>
    <n v="80134"/>
    <x v="1"/>
    <s v="OFF-PA-10000357"/>
    <x v="1"/>
    <s v="Paper"/>
    <s v="White Dual Perf Computer Printout Paper, 2700 Sheets, 1 Part, Heavyweight, 20 lbs., 14 7/8 x 11"/>
    <x v="478"/>
    <n v="1"/>
    <n v="0.2"/>
    <x v="492"/>
    <n v="5"/>
    <n v="0.36249999999999999"/>
    <s v="Profit"/>
    <s v="Low Profit"/>
    <s v="Low Discount"/>
  </r>
  <r>
    <n v="506"/>
    <s v="CA-2017-134978"/>
    <x v="105"/>
    <d v="2017-11-15T00:00:00"/>
    <s v="Second Class"/>
    <s v="EB-13705"/>
    <x v="182"/>
    <x v="1"/>
    <s v="United States"/>
    <s v="New York City"/>
    <s v="New York"/>
    <n v="10024"/>
    <x v="3"/>
    <s v="OFF-BI-10003274"/>
    <x v="1"/>
    <s v="Binders"/>
    <s v="Avery Durable Slant Ring Binders, No Labels"/>
    <x v="204"/>
    <n v="5"/>
    <n v="0.2"/>
    <x v="493"/>
    <n v="3"/>
    <n v="0.33750000000000002"/>
    <s v="Profit"/>
    <s v="Low Profit"/>
    <s v="Low Discount"/>
  </r>
  <r>
    <n v="507"/>
    <s v="CA-2015-145352"/>
    <x v="199"/>
    <d v="2015-03-22T00:00:00"/>
    <s v="Standard Class"/>
    <s v="CM-12385"/>
    <x v="200"/>
    <x v="0"/>
    <s v="United States"/>
    <s v="Atlanta"/>
    <s v="Georgia"/>
    <n v="30318"/>
    <x v="0"/>
    <s v="OFF-AR-10001662"/>
    <x v="1"/>
    <s v="Art"/>
    <s v="Rogers Handheld Barrel Pencil Sharpener"/>
    <x v="479"/>
    <n v="1"/>
    <n v="0"/>
    <x v="494"/>
    <n v="6"/>
    <n v="0.26999999999999996"/>
    <s v="Profit"/>
    <s v="Low Profit"/>
    <s v="No Discount"/>
  </r>
  <r>
    <n v="508"/>
    <s v="CA-2015-145352"/>
    <x v="199"/>
    <d v="2015-03-22T00:00:00"/>
    <s v="Standard Class"/>
    <s v="CM-12385"/>
    <x v="200"/>
    <x v="0"/>
    <s v="United States"/>
    <s v="Atlanta"/>
    <s v="Georgia"/>
    <n v="30318"/>
    <x v="0"/>
    <s v="OFF-AR-10003856"/>
    <x v="1"/>
    <s v="Art"/>
    <s v="Newell 344"/>
    <x v="480"/>
    <n v="3"/>
    <n v="0"/>
    <x v="495"/>
    <n v="6"/>
    <n v="0.26"/>
    <s v="Profit"/>
    <s v="Low Profit"/>
    <s v="No Discount"/>
  </r>
  <r>
    <n v="509"/>
    <s v="CA-2015-145352"/>
    <x v="199"/>
    <d v="2015-03-22T00:00:00"/>
    <s v="Standard Class"/>
    <s v="CM-12385"/>
    <x v="200"/>
    <x v="0"/>
    <s v="United States"/>
    <s v="Atlanta"/>
    <s v="Georgia"/>
    <n v="30318"/>
    <x v="0"/>
    <s v="OFF-ST-10001228"/>
    <x v="1"/>
    <s v="Storage"/>
    <s v="Personal File Boxes with Fold-Down Carry Handle"/>
    <x v="481"/>
    <n v="3"/>
    <n v="0"/>
    <x v="496"/>
    <n v="6"/>
    <n v="0.25"/>
    <s v="Profit"/>
    <s v="Low Profit"/>
    <s v="No Discount"/>
  </r>
  <r>
    <n v="510"/>
    <s v="CA-2015-145352"/>
    <x v="199"/>
    <d v="2015-03-22T00:00:00"/>
    <s v="Standard Class"/>
    <s v="CM-12385"/>
    <x v="200"/>
    <x v="0"/>
    <s v="United States"/>
    <s v="Atlanta"/>
    <s v="Georgia"/>
    <n v="30318"/>
    <x v="0"/>
    <s v="OFF-BI-10003527"/>
    <x v="1"/>
    <s v="Binders"/>
    <s v="Fellowes PB500 Electric Punch Plastic Comb Binding Machine with Manual Bind"/>
    <x v="482"/>
    <n v="5"/>
    <n v="0"/>
    <x v="497"/>
    <n v="6"/>
    <n v="0.5"/>
    <s v="Profit"/>
    <s v="High Profit"/>
    <s v="No Discount"/>
  </r>
  <r>
    <n v="511"/>
    <s v="CA-2017-135307"/>
    <x v="200"/>
    <d v="2017-11-27T00:00:00"/>
    <s v="First Class"/>
    <s v="LS-17245"/>
    <x v="201"/>
    <x v="0"/>
    <s v="United States"/>
    <s v="Gladstone"/>
    <s v="Missouri"/>
    <n v="64118"/>
    <x v="2"/>
    <s v="FUR-FU-10001290"/>
    <x v="0"/>
    <s v="Furnishings"/>
    <s v="Executive Impressions Supervisor Wall Clock"/>
    <x v="483"/>
    <n v="3"/>
    <n v="0"/>
    <x v="498"/>
    <n v="1"/>
    <n v="0.32"/>
    <s v="Profit"/>
    <s v="Low Profit"/>
    <s v="No Discount"/>
  </r>
  <r>
    <n v="512"/>
    <s v="CA-2017-135307"/>
    <x v="200"/>
    <d v="2017-11-27T00:00:00"/>
    <s v="First Class"/>
    <s v="LS-17245"/>
    <x v="201"/>
    <x v="0"/>
    <s v="United States"/>
    <s v="Gladstone"/>
    <s v="Missouri"/>
    <n v="64118"/>
    <x v="2"/>
    <s v="TEC-AC-10002399"/>
    <x v="2"/>
    <s v="Accessories"/>
    <s v="SanDisk Cruzer 32 GB USB Flash Drive"/>
    <x v="484"/>
    <n v="2"/>
    <n v="0"/>
    <x v="499"/>
    <n v="1"/>
    <n v="0.32"/>
    <s v="Profit"/>
    <s v="Low Profit"/>
    <s v="No Discount"/>
  </r>
  <r>
    <n v="513"/>
    <s v="CA-2016-106341"/>
    <x v="201"/>
    <d v="2016-10-23T00:00:00"/>
    <s v="First Class"/>
    <s v="LF-17185"/>
    <x v="166"/>
    <x v="0"/>
    <s v="United States"/>
    <s v="Newark"/>
    <s v="Ohio"/>
    <n v="43055"/>
    <x v="3"/>
    <s v="OFF-AR-10002053"/>
    <x v="1"/>
    <s v="Art"/>
    <s v="Premium Writing Pencils, Soft, #2 by Central Association for the Blind"/>
    <x v="485"/>
    <n v="3"/>
    <n v="0.2"/>
    <x v="500"/>
    <n v="3"/>
    <n v="9.9999999999999992E-2"/>
    <s v="Profit"/>
    <s v="Low Profit"/>
    <s v="Low Discount"/>
  </r>
  <r>
    <n v="514"/>
    <s v="CA-2017-163405"/>
    <x v="202"/>
    <d v="2017-12-25T00:00:00"/>
    <s v="Standard Class"/>
    <s v="BN-11515"/>
    <x v="202"/>
    <x v="0"/>
    <s v="United States"/>
    <s v="Los Angeles"/>
    <s v="California"/>
    <n v="90049"/>
    <x v="1"/>
    <s v="OFF-AR-10003811"/>
    <x v="1"/>
    <s v="Art"/>
    <s v="Newell 327"/>
    <x v="153"/>
    <n v="3"/>
    <n v="0"/>
    <x v="155"/>
    <n v="4"/>
    <n v="0.27"/>
    <s v="Profit"/>
    <s v="Low Profit"/>
    <s v="No Discount"/>
  </r>
  <r>
    <n v="515"/>
    <s v="CA-2017-163405"/>
    <x v="202"/>
    <d v="2017-12-25T00:00:00"/>
    <s v="Standard Class"/>
    <s v="BN-11515"/>
    <x v="202"/>
    <x v="0"/>
    <s v="United States"/>
    <s v="Los Angeles"/>
    <s v="California"/>
    <n v="90049"/>
    <x v="1"/>
    <s v="OFF-AR-10001246"/>
    <x v="1"/>
    <s v="Art"/>
    <s v="Newell 317"/>
    <x v="486"/>
    <n v="2"/>
    <n v="0"/>
    <x v="501"/>
    <n v="4"/>
    <n v="0.29000000000000004"/>
    <s v="Profit"/>
    <s v="Low Profit"/>
    <s v="No Discount"/>
  </r>
  <r>
    <n v="516"/>
    <s v="CA-2017-127432"/>
    <x v="203"/>
    <d v="2017-01-27T00:00:00"/>
    <s v="Standard Class"/>
    <s v="AD-10180"/>
    <x v="57"/>
    <x v="2"/>
    <s v="United States"/>
    <s v="Great Falls"/>
    <s v="Montana"/>
    <n v="59405"/>
    <x v="1"/>
    <s v="TEC-CO-10003236"/>
    <x v="2"/>
    <s v="Copiers"/>
    <s v="Canon Image Class D660 Copier"/>
    <x v="487"/>
    <n v="5"/>
    <n v="0"/>
    <x v="502"/>
    <n v="5"/>
    <n v="0.46000000000000008"/>
    <s v="Profit"/>
    <s v="High Profit"/>
    <s v="No Discount"/>
  </r>
  <r>
    <n v="517"/>
    <s v="CA-2017-127432"/>
    <x v="203"/>
    <d v="2017-01-27T00:00:00"/>
    <s v="Standard Class"/>
    <s v="AD-10180"/>
    <x v="57"/>
    <x v="2"/>
    <s v="United States"/>
    <s v="Great Falls"/>
    <s v="Montana"/>
    <n v="59405"/>
    <x v="1"/>
    <s v="OFF-ST-10004507"/>
    <x v="1"/>
    <s v="Storage"/>
    <s v="Advantus Rolling Storage Box"/>
    <x v="488"/>
    <n v="3"/>
    <n v="0"/>
    <x v="503"/>
    <n v="5"/>
    <n v="0.27"/>
    <s v="Profit"/>
    <s v="Low Profit"/>
    <s v="No Discount"/>
  </r>
  <r>
    <n v="518"/>
    <s v="CA-2017-127432"/>
    <x v="203"/>
    <d v="2017-01-27T00:00:00"/>
    <s v="Standard Class"/>
    <s v="AD-10180"/>
    <x v="57"/>
    <x v="2"/>
    <s v="United States"/>
    <s v="Great Falls"/>
    <s v="Montana"/>
    <n v="59405"/>
    <x v="1"/>
    <s v="OFF-PA-10001667"/>
    <x v="1"/>
    <s v="Paper"/>
    <s v="Great White Multi-Use Recycled Paper (20Lb. and 84 Bright)"/>
    <x v="489"/>
    <n v="2"/>
    <n v="0"/>
    <x v="504"/>
    <n v="5"/>
    <n v="0.44999999999999996"/>
    <s v="Profit"/>
    <s v="Low Profit"/>
    <s v="No Discount"/>
  </r>
  <r>
    <n v="519"/>
    <s v="CA-2017-127432"/>
    <x v="203"/>
    <d v="2017-01-27T00:00:00"/>
    <s v="Standard Class"/>
    <s v="AD-10180"/>
    <x v="57"/>
    <x v="2"/>
    <s v="United States"/>
    <s v="Great Falls"/>
    <s v="Montana"/>
    <n v="59405"/>
    <x v="1"/>
    <s v="OFF-ST-10004459"/>
    <x v="1"/>
    <s v="Storage"/>
    <s v="Tennsco Single-Tier Lockers"/>
    <x v="490"/>
    <n v="3"/>
    <n v="0"/>
    <x v="505"/>
    <n v="5"/>
    <n v="0.05"/>
    <s v="Profit"/>
    <s v="Low Profit"/>
    <s v="No Discount"/>
  </r>
  <r>
    <n v="520"/>
    <s v="CA-2015-157812"/>
    <x v="204"/>
    <d v="2015-03-26T00:00:00"/>
    <s v="Standard Class"/>
    <s v="DB-13210"/>
    <x v="203"/>
    <x v="0"/>
    <s v="United States"/>
    <s v="Houston"/>
    <s v="Texas"/>
    <n v="77041"/>
    <x v="2"/>
    <s v="TEC-AC-10000171"/>
    <x v="2"/>
    <s v="Accessories"/>
    <s v="Verbatim 25 GB 6x Blu-ray Single Layer Recordable Disc, 25/Pack"/>
    <x v="491"/>
    <n v="1"/>
    <n v="0.2"/>
    <x v="506"/>
    <n v="4"/>
    <n v="0.28750000000000003"/>
    <s v="Profit"/>
    <s v="Low Profit"/>
    <s v="Low Discount"/>
  </r>
  <r>
    <n v="521"/>
    <s v="CA-2015-157812"/>
    <x v="204"/>
    <d v="2015-03-26T00:00:00"/>
    <s v="Standard Class"/>
    <s v="DB-13210"/>
    <x v="203"/>
    <x v="0"/>
    <s v="United States"/>
    <s v="Houston"/>
    <s v="Texas"/>
    <n v="77041"/>
    <x v="2"/>
    <s v="OFF-ST-10000736"/>
    <x v="1"/>
    <s v="Storage"/>
    <s v="Carina Double Wide Media Storage Towers in Natural &amp; Black"/>
    <x v="431"/>
    <n v="2"/>
    <n v="0.2"/>
    <x v="507"/>
    <n v="4"/>
    <n v="-0.19999999999999998"/>
    <s v="Loss"/>
    <s v="Low Profit"/>
    <s v="Low Discount"/>
  </r>
  <r>
    <n v="522"/>
    <s v="CA-2015-157812"/>
    <x v="204"/>
    <d v="2015-03-26T00:00:00"/>
    <s v="Standard Class"/>
    <s v="DB-13210"/>
    <x v="203"/>
    <x v="0"/>
    <s v="United States"/>
    <s v="Houston"/>
    <s v="Texas"/>
    <n v="77041"/>
    <x v="2"/>
    <s v="OFF-BI-10000285"/>
    <x v="1"/>
    <s v="Binders"/>
    <s v="XtraLife ClearVue Slant-D Ring Binders by Cardinal"/>
    <x v="492"/>
    <n v="9"/>
    <n v="0.8"/>
    <x v="508"/>
    <n v="4"/>
    <n v="-1.5"/>
    <s v="Loss"/>
    <s v="Low Profit"/>
    <s v="High Discount"/>
  </r>
  <r>
    <n v="523"/>
    <s v="CA-2017-145142"/>
    <x v="205"/>
    <d v="2017-01-25T00:00:00"/>
    <s v="First Class"/>
    <s v="MC-17605"/>
    <x v="204"/>
    <x v="1"/>
    <s v="United States"/>
    <s v="Detroit"/>
    <s v="Michigan"/>
    <n v="48234"/>
    <x v="2"/>
    <s v="FUR-TA-10001857"/>
    <x v="0"/>
    <s v="Tables"/>
    <s v="Balt Solid Wood Rectangular Table"/>
    <x v="493"/>
    <n v="2"/>
    <n v="0"/>
    <x v="509"/>
    <n v="2"/>
    <n v="0.1"/>
    <s v="Profit"/>
    <s v="Low Profit"/>
    <s v="No Discount"/>
  </r>
  <r>
    <n v="524"/>
    <s v="US-2016-139486"/>
    <x v="206"/>
    <d v="2016-05-23T00:00:00"/>
    <s v="First Class"/>
    <s v="LH-17155"/>
    <x v="109"/>
    <x v="0"/>
    <s v="United States"/>
    <s v="Los Angeles"/>
    <s v="California"/>
    <n v="90032"/>
    <x v="1"/>
    <s v="TEC-PH-10003555"/>
    <x v="2"/>
    <s v="Phones"/>
    <s v="Motorola HK250 Universal Bluetooth Headset"/>
    <x v="494"/>
    <n v="3"/>
    <n v="0.2"/>
    <x v="510"/>
    <n v="2"/>
    <n v="-0.22500000000000001"/>
    <s v="Loss"/>
    <s v="Low Profit"/>
    <s v="Low Discount"/>
  </r>
  <r>
    <n v="525"/>
    <s v="US-2016-139486"/>
    <x v="206"/>
    <d v="2016-05-23T00:00:00"/>
    <s v="First Class"/>
    <s v="LH-17155"/>
    <x v="109"/>
    <x v="0"/>
    <s v="United States"/>
    <s v="Los Angeles"/>
    <s v="California"/>
    <n v="90032"/>
    <x v="1"/>
    <s v="TEC-AC-10003832"/>
    <x v="2"/>
    <s v="Accessories"/>
    <s v="Imation 16GB Mini TravelDrive USB 2.0 Flash Drive"/>
    <x v="495"/>
    <n v="2"/>
    <n v="0"/>
    <x v="511"/>
    <n v="2"/>
    <n v="0.41"/>
    <s v="Profit"/>
    <s v="Low Profit"/>
    <s v="No Discount"/>
  </r>
  <r>
    <n v="526"/>
    <s v="CA-2015-158792"/>
    <x v="207"/>
    <d v="2016-01-02T00:00:00"/>
    <s v="Standard Class"/>
    <s v="BD-11605"/>
    <x v="205"/>
    <x v="0"/>
    <s v="United States"/>
    <s v="Lawrence"/>
    <s v="Massachusetts"/>
    <n v="1841"/>
    <x v="3"/>
    <s v="OFF-FA-10002815"/>
    <x v="1"/>
    <s v="Fasteners"/>
    <s v="Staples"/>
    <x v="496"/>
    <n v="5"/>
    <n v="0"/>
    <x v="512"/>
    <n v="7"/>
    <n v="0.47"/>
    <s v="Profit"/>
    <s v="Low Profit"/>
    <s v="No Discount"/>
  </r>
  <r>
    <n v="527"/>
    <s v="CA-2017-113558"/>
    <x v="208"/>
    <d v="2017-10-26T00:00:00"/>
    <s v="Standard Class"/>
    <s v="PH-18790"/>
    <x v="206"/>
    <x v="2"/>
    <s v="United States"/>
    <s v="Lakeland"/>
    <s v="Florida"/>
    <n v="33801"/>
    <x v="0"/>
    <s v="FUR-CH-10003379"/>
    <x v="0"/>
    <s v="Chairs"/>
    <s v="Global Commerce Series High-Back Swivel/Tilt Chairs"/>
    <x v="497"/>
    <n v="3"/>
    <n v="0.2"/>
    <x v="513"/>
    <n v="5"/>
    <n v="6.25E-2"/>
    <s v="Profit"/>
    <s v="Low Profit"/>
    <s v="Low Discount"/>
  </r>
  <r>
    <n v="528"/>
    <s v="CA-2017-113558"/>
    <x v="208"/>
    <d v="2017-10-26T00:00:00"/>
    <s v="Standard Class"/>
    <s v="PH-18790"/>
    <x v="206"/>
    <x v="2"/>
    <s v="United States"/>
    <s v="Lakeland"/>
    <s v="Florida"/>
    <n v="33801"/>
    <x v="0"/>
    <s v="FUR-FU-10001756"/>
    <x v="0"/>
    <s v="Furnishings"/>
    <s v="Eldon Expressions Desk Accessory, Wood Photo Frame, Mahogany"/>
    <x v="498"/>
    <n v="3"/>
    <n v="0.2"/>
    <x v="514"/>
    <n v="5"/>
    <n v="0.1125"/>
    <s v="Profit"/>
    <s v="Low Profit"/>
    <s v="Low Discount"/>
  </r>
  <r>
    <n v="529"/>
    <s v="US-2015-138303"/>
    <x v="37"/>
    <d v="2015-09-07T00:00:00"/>
    <s v="Standard Class"/>
    <s v="MG-18145"/>
    <x v="207"/>
    <x v="0"/>
    <s v="United States"/>
    <s v="Philadelphia"/>
    <s v="Pennsylvania"/>
    <n v="19134"/>
    <x v="3"/>
    <s v="OFF-ST-10004963"/>
    <x v="1"/>
    <s v="Storage"/>
    <s v="Eldon Gobal File Keepers"/>
    <x v="499"/>
    <n v="3"/>
    <n v="0.2"/>
    <x v="515"/>
    <n v="4"/>
    <n v="-0.2"/>
    <s v="Loss"/>
    <s v="Low Profit"/>
    <s v="Low Discount"/>
  </r>
  <r>
    <n v="530"/>
    <s v="US-2015-138303"/>
    <x v="37"/>
    <d v="2015-09-07T00:00:00"/>
    <s v="Standard Class"/>
    <s v="MG-18145"/>
    <x v="207"/>
    <x v="0"/>
    <s v="United States"/>
    <s v="Philadelphia"/>
    <s v="Pennsylvania"/>
    <n v="19134"/>
    <x v="3"/>
    <s v="OFF-SU-10002881"/>
    <x v="1"/>
    <s v="Supplies"/>
    <s v="Martin Yale Chadless Opener Electric Letter Opener"/>
    <x v="500"/>
    <n v="1"/>
    <n v="0.2"/>
    <x v="516"/>
    <n v="4"/>
    <n v="-0.22499999999999998"/>
    <s v="Loss"/>
    <s v="Low Profit"/>
    <s v="Low Discount"/>
  </r>
  <r>
    <n v="531"/>
    <s v="US-2015-138303"/>
    <x v="37"/>
    <d v="2015-09-07T00:00:00"/>
    <s v="Standard Class"/>
    <s v="MG-18145"/>
    <x v="207"/>
    <x v="0"/>
    <s v="United States"/>
    <s v="Philadelphia"/>
    <s v="Pennsylvania"/>
    <n v="19134"/>
    <x v="3"/>
    <s v="OFF-EN-10001335"/>
    <x v="1"/>
    <s v="Envelopes"/>
    <s v="White Business Envelopes with Contemporary Seam, Recycled White Business Envelopes"/>
    <x v="501"/>
    <n v="6"/>
    <n v="0.2"/>
    <x v="517"/>
    <n v="4"/>
    <n v="0.375"/>
    <s v="Profit"/>
    <s v="Low Profit"/>
    <s v="Low Discount"/>
  </r>
  <r>
    <n v="532"/>
    <s v="CA-2015-102848"/>
    <x v="209"/>
    <d v="2015-11-09T00:00:00"/>
    <s v="Second Class"/>
    <s v="KB-16240"/>
    <x v="208"/>
    <x v="1"/>
    <s v="United States"/>
    <s v="Los Angeles"/>
    <s v="California"/>
    <n v="90036"/>
    <x v="1"/>
    <s v="FUR-CH-10000595"/>
    <x v="0"/>
    <s v="Chairs"/>
    <s v="Safco Contoured Stacking Chairs"/>
    <x v="502"/>
    <n v="1"/>
    <n v="0.2"/>
    <x v="518"/>
    <n v="2"/>
    <n v="6.25E-2"/>
    <s v="Profit"/>
    <s v="Low Profit"/>
    <s v="Low Discount"/>
  </r>
  <r>
    <n v="533"/>
    <s v="US-2017-129441"/>
    <x v="210"/>
    <d v="2017-09-11T00:00:00"/>
    <s v="Standard Class"/>
    <s v="JC-15340"/>
    <x v="209"/>
    <x v="0"/>
    <s v="United States"/>
    <s v="Los Angeles"/>
    <s v="California"/>
    <n v="90032"/>
    <x v="1"/>
    <s v="FUR-FU-10000448"/>
    <x v="0"/>
    <s v="Furnishings"/>
    <s v="Tenex Chairmats For Use With Carpeted Floors"/>
    <x v="503"/>
    <n v="3"/>
    <n v="0"/>
    <x v="519"/>
    <n v="4"/>
    <n v="4.9999999999999996E-2"/>
    <s v="Profit"/>
    <s v="Low Profit"/>
    <s v="No Discount"/>
  </r>
  <r>
    <n v="534"/>
    <s v="CA-2016-168753"/>
    <x v="211"/>
    <d v="2016-06-01T00:00:00"/>
    <s v="Second Class"/>
    <s v="RL-19615"/>
    <x v="210"/>
    <x v="0"/>
    <s v="United States"/>
    <s v="Montgomery"/>
    <s v="Alabama"/>
    <n v="36116"/>
    <x v="0"/>
    <s v="TEC-PH-10000984"/>
    <x v="2"/>
    <s v="Phones"/>
    <s v="Panasonic KX-TG9471B"/>
    <x v="504"/>
    <n v="5"/>
    <n v="0"/>
    <x v="520"/>
    <n v="3"/>
    <n v="0.28000000000000003"/>
    <s v="Profit"/>
    <s v="High Profit"/>
    <s v="No Discount"/>
  </r>
  <r>
    <n v="535"/>
    <s v="CA-2016-168753"/>
    <x v="211"/>
    <d v="2016-06-01T00:00:00"/>
    <s v="Second Class"/>
    <s v="RL-19615"/>
    <x v="210"/>
    <x v="0"/>
    <s v="United States"/>
    <s v="Montgomery"/>
    <s v="Alabama"/>
    <n v="36116"/>
    <x v="0"/>
    <s v="OFF-BI-10002557"/>
    <x v="1"/>
    <s v="Binders"/>
    <s v="Presstex Flexible Ring Binders"/>
    <x v="505"/>
    <n v="5"/>
    <n v="0"/>
    <x v="521"/>
    <n v="3"/>
    <n v="0.5"/>
    <s v="Profit"/>
    <s v="Low Profit"/>
    <s v="No Discount"/>
  </r>
  <r>
    <n v="536"/>
    <s v="CA-2016-126613"/>
    <x v="212"/>
    <d v="2016-07-16T00:00:00"/>
    <s v="Standard Class"/>
    <s v="AA-10375"/>
    <x v="211"/>
    <x v="0"/>
    <s v="United States"/>
    <s v="Mesa"/>
    <s v="Arizona"/>
    <n v="85204"/>
    <x v="1"/>
    <s v="OFF-ST-10001325"/>
    <x v="1"/>
    <s v="Storage"/>
    <s v="Sterilite Officeware Hinged File Box"/>
    <x v="506"/>
    <n v="2"/>
    <n v="0.2"/>
    <x v="522"/>
    <n v="6"/>
    <n v="8.7499999999999994E-2"/>
    <s v="Profit"/>
    <s v="Low Profit"/>
    <s v="Low Discount"/>
  </r>
  <r>
    <n v="537"/>
    <s v="US-2017-122637"/>
    <x v="213"/>
    <d v="2017-09-08T00:00:00"/>
    <s v="Second Class"/>
    <s v="EP-13915"/>
    <x v="212"/>
    <x v="0"/>
    <s v="United States"/>
    <s v="Chicago"/>
    <s v="Illinois"/>
    <n v="60653"/>
    <x v="2"/>
    <s v="OFF-BI-10002429"/>
    <x v="1"/>
    <s v="Binders"/>
    <s v="Premier Elliptical Ring Binder, Black"/>
    <x v="507"/>
    <n v="7"/>
    <n v="0.8"/>
    <x v="523"/>
    <n v="5"/>
    <n v="-1.5999999999999999"/>
    <s v="Loss"/>
    <s v="Low Profit"/>
    <s v="High Discount"/>
  </r>
  <r>
    <n v="538"/>
    <s v="CA-2015-147851"/>
    <x v="155"/>
    <d v="2015-12-08T00:00:00"/>
    <s v="Standard Class"/>
    <s v="MP-17470"/>
    <x v="88"/>
    <x v="2"/>
    <s v="United States"/>
    <s v="New York City"/>
    <s v="New York"/>
    <n v="10009"/>
    <x v="3"/>
    <s v="OFF-BI-10004528"/>
    <x v="1"/>
    <s v="Binders"/>
    <s v="Cardinal Poly Pocket Divider Pockets for Ring Binders"/>
    <x v="508"/>
    <n v="4"/>
    <n v="0.2"/>
    <x v="524"/>
    <n v="5"/>
    <n v="0.31249999999999994"/>
    <s v="Profit"/>
    <s v="Low Profit"/>
    <s v="Low Discount"/>
  </r>
  <r>
    <n v="539"/>
    <s v="CA-2015-134894"/>
    <x v="214"/>
    <d v="2015-12-11T00:00:00"/>
    <s v="Standard Class"/>
    <s v="DK-12985"/>
    <x v="213"/>
    <x v="0"/>
    <s v="United States"/>
    <s v="Henderson"/>
    <s v="Kentucky"/>
    <n v="42420"/>
    <x v="0"/>
    <s v="OFF-AP-10001271"/>
    <x v="1"/>
    <s v="Appliances"/>
    <s v="Eureka The Boss Cordless Rechargeable Stick Vac"/>
    <x v="509"/>
    <n v="3"/>
    <n v="0"/>
    <x v="525"/>
    <n v="4"/>
    <n v="0.26999999999999996"/>
    <s v="Profit"/>
    <s v="Low Profit"/>
    <s v="No Discount"/>
  </r>
  <r>
    <n v="540"/>
    <s v="CA-2015-134894"/>
    <x v="214"/>
    <d v="2015-12-11T00:00:00"/>
    <s v="Standard Class"/>
    <s v="DK-12985"/>
    <x v="213"/>
    <x v="0"/>
    <s v="United States"/>
    <s v="Henderson"/>
    <s v="Kentucky"/>
    <n v="42420"/>
    <x v="0"/>
    <s v="FUR-CH-10002647"/>
    <x v="0"/>
    <s v="Chairs"/>
    <s v="Situations Contoured Folding Chairs, 4/Set"/>
    <x v="510"/>
    <n v="4"/>
    <n v="0"/>
    <x v="526"/>
    <n v="4"/>
    <n v="0.25"/>
    <s v="Profit"/>
    <s v="Low Profit"/>
    <s v="No Discount"/>
  </r>
  <r>
    <n v="541"/>
    <s v="CA-2014-140795"/>
    <x v="215"/>
    <d v="2014-02-03T00:00:00"/>
    <s v="First Class"/>
    <s v="BD-11500"/>
    <x v="214"/>
    <x v="0"/>
    <s v="United States"/>
    <s v="Green Bay"/>
    <s v="Wisconsin"/>
    <n v="54302"/>
    <x v="2"/>
    <s v="TEC-AC-10001432"/>
    <x v="2"/>
    <s v="Accessories"/>
    <s v="Enermax Aurora Lite Keyboard"/>
    <x v="511"/>
    <n v="6"/>
    <n v="0"/>
    <x v="527"/>
    <n v="2"/>
    <n v="0.44"/>
    <s v="Profit"/>
    <s v="High Profit"/>
    <s v="No Discount"/>
  </r>
  <r>
    <n v="542"/>
    <s v="CA-2016-136924"/>
    <x v="216"/>
    <d v="2016-07-17T00:00:00"/>
    <s v="First Class"/>
    <s v="ES-14080"/>
    <x v="20"/>
    <x v="1"/>
    <s v="United States"/>
    <s v="Tucson"/>
    <s v="Arizona"/>
    <n v="85705"/>
    <x v="1"/>
    <s v="TEC-PH-10002262"/>
    <x v="2"/>
    <s v="Phones"/>
    <s v="LG Electronics Tone+ HBS-730 Bluetooth Headset"/>
    <x v="512"/>
    <n v="8"/>
    <n v="0.2"/>
    <x v="528"/>
    <n v="3"/>
    <n v="0.1"/>
    <s v="Profit"/>
    <s v="Low Profit"/>
    <s v="Low Discount"/>
  </r>
  <r>
    <n v="543"/>
    <s v="US-2015-120161"/>
    <x v="217"/>
    <d v="2015-12-23T00:00:00"/>
    <s v="Standard Class"/>
    <s v="LM-17065"/>
    <x v="215"/>
    <x v="0"/>
    <s v="United States"/>
    <s v="Springfield"/>
    <s v="Ohio"/>
    <n v="45503"/>
    <x v="3"/>
    <s v="OFF-ST-10001809"/>
    <x v="1"/>
    <s v="Storage"/>
    <s v="Fellowes Officeware Wire Shelving"/>
    <x v="513"/>
    <n v="9"/>
    <n v="0.2"/>
    <x v="529"/>
    <n v="5"/>
    <n v="-0.22500000000000001"/>
    <s v="Loss"/>
    <s v="Low Profit"/>
    <s v="Low Discount"/>
  </r>
  <r>
    <n v="544"/>
    <s v="CA-2014-103849"/>
    <x v="218"/>
    <d v="2014-05-16T00:00:00"/>
    <s v="Standard Class"/>
    <s v="PG-18895"/>
    <x v="38"/>
    <x v="0"/>
    <s v="United States"/>
    <s v="Fort Worth"/>
    <s v="Texas"/>
    <n v="76106"/>
    <x v="2"/>
    <s v="TEC-AC-10001465"/>
    <x v="2"/>
    <s v="Accessories"/>
    <s v="SanDisk Cruzer 64 GB USB Flash Drive"/>
    <x v="514"/>
    <n v="2"/>
    <n v="0.2"/>
    <x v="530"/>
    <n v="5"/>
    <n v="0.125"/>
    <s v="Profit"/>
    <s v="Low Profit"/>
    <s v="Low Discount"/>
  </r>
  <r>
    <n v="545"/>
    <s v="CA-2014-103849"/>
    <x v="218"/>
    <d v="2014-05-16T00:00:00"/>
    <s v="Standard Class"/>
    <s v="PG-18895"/>
    <x v="38"/>
    <x v="0"/>
    <s v="United States"/>
    <s v="Fort Worth"/>
    <s v="Texas"/>
    <n v="76106"/>
    <x v="2"/>
    <s v="TEC-PH-10002597"/>
    <x v="2"/>
    <s v="Phones"/>
    <s v="Xblue XB-1670-86 X16 Small Office Telephone - Titanium"/>
    <x v="515"/>
    <n v="1"/>
    <n v="0.2"/>
    <x v="531"/>
    <n v="5"/>
    <n v="6.25E-2"/>
    <s v="Profit"/>
    <s v="Low Profit"/>
    <s v="Low Discount"/>
  </r>
  <r>
    <n v="546"/>
    <s v="CA-2014-103849"/>
    <x v="218"/>
    <d v="2014-05-16T00:00:00"/>
    <s v="Standard Class"/>
    <s v="PG-18895"/>
    <x v="38"/>
    <x v="0"/>
    <s v="United States"/>
    <s v="Fort Worth"/>
    <s v="Texas"/>
    <n v="76106"/>
    <x v="2"/>
    <s v="FUR-FU-10000723"/>
    <x v="0"/>
    <s v="Furnishings"/>
    <s v="Deflect-o EconoMat Studded, No Bevel Mat for Low Pile Carpeting"/>
    <x v="516"/>
    <n v="4"/>
    <n v="0.6"/>
    <x v="532"/>
    <n v="5"/>
    <n v="-1.2750000000000001"/>
    <s v="Loss"/>
    <s v="Low Profit"/>
    <s v="High Discount"/>
  </r>
  <r>
    <n v="547"/>
    <s v="CA-2017-162929"/>
    <x v="123"/>
    <d v="2017-11-22T00:00:00"/>
    <s v="First Class"/>
    <s v="AS-10135"/>
    <x v="216"/>
    <x v="2"/>
    <s v="United States"/>
    <s v="New York City"/>
    <s v="New York"/>
    <n v="10035"/>
    <x v="3"/>
    <s v="OFF-BI-10000404"/>
    <x v="1"/>
    <s v="Binders"/>
    <s v="Avery Printable Repositionable Plastic Tabs"/>
    <x v="517"/>
    <n v="6"/>
    <n v="0.2"/>
    <x v="533"/>
    <n v="3"/>
    <n v="0.33750000000000002"/>
    <s v="Profit"/>
    <s v="Low Profit"/>
    <s v="Low Discount"/>
  </r>
  <r>
    <n v="548"/>
    <s v="CA-2017-162929"/>
    <x v="123"/>
    <d v="2017-11-22T00:00:00"/>
    <s v="First Class"/>
    <s v="AS-10135"/>
    <x v="216"/>
    <x v="2"/>
    <s v="United States"/>
    <s v="New York City"/>
    <s v="New York"/>
    <n v="10035"/>
    <x v="3"/>
    <s v="OFF-PA-10002986"/>
    <x v="1"/>
    <s v="Paper"/>
    <s v="Xerox 1898"/>
    <x v="518"/>
    <n v="2"/>
    <n v="0"/>
    <x v="534"/>
    <n v="3"/>
    <n v="0.48"/>
    <s v="Profit"/>
    <s v="Low Profit"/>
    <s v="No Discount"/>
  </r>
  <r>
    <n v="549"/>
    <s v="CA-2015-113173"/>
    <x v="219"/>
    <d v="2015-11-17T00:00:00"/>
    <s v="Second Class"/>
    <s v="DK-13225"/>
    <x v="158"/>
    <x v="1"/>
    <s v="United States"/>
    <s v="Chicago"/>
    <s v="Illinois"/>
    <n v="60653"/>
    <x v="2"/>
    <s v="OFF-ST-10000604"/>
    <x v="1"/>
    <s v="Storage"/>
    <s v="Home/Office Personal File Carts"/>
    <x v="519"/>
    <n v="9"/>
    <n v="0.2"/>
    <x v="535"/>
    <n v="2"/>
    <n v="6.25E-2"/>
    <s v="Profit"/>
    <s v="Low Profit"/>
    <s v="Low Discount"/>
  </r>
  <r>
    <n v="550"/>
    <s v="CA-2015-113173"/>
    <x v="219"/>
    <d v="2015-11-17T00:00:00"/>
    <s v="Second Class"/>
    <s v="DK-13225"/>
    <x v="158"/>
    <x v="1"/>
    <s v="United States"/>
    <s v="Chicago"/>
    <s v="Illinois"/>
    <n v="60653"/>
    <x v="2"/>
    <s v="OFF-BI-10004738"/>
    <x v="1"/>
    <s v="Binders"/>
    <s v="Flexible Leather- Look Classic Collection Ring Binder"/>
    <x v="520"/>
    <n v="3"/>
    <n v="0.8"/>
    <x v="536"/>
    <n v="2"/>
    <n v="-1.4999999999999998"/>
    <s v="Loss"/>
    <s v="Low Profit"/>
    <s v="High Discount"/>
  </r>
  <r>
    <n v="551"/>
    <s v="CA-2015-113173"/>
    <x v="219"/>
    <d v="2015-11-17T00:00:00"/>
    <s v="Second Class"/>
    <s v="DK-13225"/>
    <x v="158"/>
    <x v="1"/>
    <s v="United States"/>
    <s v="Chicago"/>
    <s v="Illinois"/>
    <n v="60653"/>
    <x v="2"/>
    <s v="OFF-SU-10001935"/>
    <x v="1"/>
    <s v="Supplies"/>
    <s v="Staple remover"/>
    <x v="521"/>
    <n v="5"/>
    <n v="0.2"/>
    <x v="537"/>
    <n v="2"/>
    <n v="-0.19999999999999998"/>
    <s v="Loss"/>
    <s v="Low Profit"/>
    <s v="Low Discount"/>
  </r>
  <r>
    <n v="552"/>
    <s v="CA-2016-136406"/>
    <x v="173"/>
    <d v="2016-04-17T00:00:00"/>
    <s v="Second Class"/>
    <s v="BD-11320"/>
    <x v="217"/>
    <x v="0"/>
    <s v="United States"/>
    <s v="San Francisco"/>
    <s v="California"/>
    <n v="94110"/>
    <x v="1"/>
    <s v="FUR-CH-10002024"/>
    <x v="0"/>
    <s v="Chairs"/>
    <s v="HON 5400 Series Task Chairs for Big and Tall"/>
    <x v="522"/>
    <n v="2"/>
    <n v="0.2"/>
    <x v="232"/>
    <n v="2"/>
    <n v="0"/>
    <s v="Profit"/>
    <s v="Low Profit"/>
    <s v="Low Discount"/>
  </r>
  <r>
    <n v="553"/>
    <s v="CA-2017-112774"/>
    <x v="220"/>
    <d v="2017-09-12T00:00:00"/>
    <s v="First Class"/>
    <s v="RC-19960"/>
    <x v="53"/>
    <x v="0"/>
    <s v="United States"/>
    <s v="Jacksonville"/>
    <s v="Florida"/>
    <n v="32216"/>
    <x v="0"/>
    <s v="FUR-FU-10003039"/>
    <x v="0"/>
    <s v="Furnishings"/>
    <s v="Howard Miller 11-1/2&quot; Diameter Grantwood Wall Clock"/>
    <x v="523"/>
    <n v="1"/>
    <n v="0.2"/>
    <x v="538"/>
    <n v="1"/>
    <n v="0.17500000000000002"/>
    <s v="Profit"/>
    <s v="Low Profit"/>
    <s v="Low Discount"/>
  </r>
  <r>
    <n v="554"/>
    <s v="CA-2017-101945"/>
    <x v="221"/>
    <d v="2017-11-28T00:00:00"/>
    <s v="Standard Class"/>
    <s v="GT-14710"/>
    <x v="218"/>
    <x v="0"/>
    <s v="United States"/>
    <s v="Houston"/>
    <s v="Texas"/>
    <n v="77070"/>
    <x v="2"/>
    <s v="OFF-FA-10004248"/>
    <x v="1"/>
    <s v="Fasteners"/>
    <s v="Advantus T-Pin Paper Clips"/>
    <x v="524"/>
    <n v="3"/>
    <n v="0.2"/>
    <x v="539"/>
    <n v="4"/>
    <n v="0.23749999999999999"/>
    <s v="Profit"/>
    <s v="Low Profit"/>
    <s v="Low Discount"/>
  </r>
  <r>
    <n v="555"/>
    <s v="CA-2017-100650"/>
    <x v="222"/>
    <d v="2017-07-03T00:00:00"/>
    <s v="Second Class"/>
    <s v="DK-13225"/>
    <x v="158"/>
    <x v="1"/>
    <s v="United States"/>
    <s v="Anaheim"/>
    <s v="California"/>
    <n v="92804"/>
    <x v="1"/>
    <s v="OFF-ST-10001780"/>
    <x v="1"/>
    <s v="Storage"/>
    <s v="Tennsco 16-Compartment Lockers with Coat Rack"/>
    <x v="525"/>
    <n v="2"/>
    <n v="0"/>
    <x v="540"/>
    <n v="4"/>
    <n v="0.24"/>
    <s v="Profit"/>
    <s v="High Profit"/>
    <s v="No Discount"/>
  </r>
  <r>
    <n v="556"/>
    <s v="CA-2014-155852"/>
    <x v="223"/>
    <d v="2014-03-07T00:00:00"/>
    <s v="Second Class"/>
    <s v="AJ-10945"/>
    <x v="219"/>
    <x v="0"/>
    <s v="United States"/>
    <s v="Wilmington"/>
    <s v="North Carolina"/>
    <n v="28403"/>
    <x v="0"/>
    <s v="OFF-AR-10003560"/>
    <x v="1"/>
    <s v="Art"/>
    <s v="Zebra Zazzle Fluorescent Highlighters"/>
    <x v="526"/>
    <n v="4"/>
    <n v="0.2"/>
    <x v="541"/>
    <n v="4"/>
    <n v="0.17499999999999999"/>
    <s v="Profit"/>
    <s v="Low Profit"/>
    <s v="Low Discount"/>
  </r>
  <r>
    <n v="557"/>
    <s v="CA-2016-113243"/>
    <x v="224"/>
    <d v="2016-06-15T00:00:00"/>
    <s v="Standard Class"/>
    <s v="OT-18730"/>
    <x v="220"/>
    <x v="0"/>
    <s v="United States"/>
    <s v="Los Angeles"/>
    <s v="California"/>
    <n v="90045"/>
    <x v="1"/>
    <s v="OFF-LA-10001297"/>
    <x v="1"/>
    <s v="Labels"/>
    <s v="Avery 473"/>
    <x v="343"/>
    <n v="2"/>
    <n v="0"/>
    <x v="354"/>
    <n v="5"/>
    <n v="0.48000000000000004"/>
    <s v="Profit"/>
    <s v="Low Profit"/>
    <s v="No Discount"/>
  </r>
  <r>
    <n v="558"/>
    <s v="CA-2016-113243"/>
    <x v="224"/>
    <d v="2016-06-15T00:00:00"/>
    <s v="Standard Class"/>
    <s v="OT-18730"/>
    <x v="220"/>
    <x v="0"/>
    <s v="United States"/>
    <s v="Los Angeles"/>
    <s v="California"/>
    <n v="90045"/>
    <x v="1"/>
    <s v="FUR-TA-10004256"/>
    <x v="0"/>
    <s v="Tables"/>
    <s v="Bretford “Just In Time” Height-Adjustable Multi-Task Work Tables"/>
    <x v="527"/>
    <n v="4"/>
    <n v="0.2"/>
    <x v="542"/>
    <n v="5"/>
    <n v="-0.16250000000000001"/>
    <s v="Loss"/>
    <s v="Low Profit"/>
    <s v="Low Discount"/>
  </r>
  <r>
    <n v="559"/>
    <s v="CA-2016-113243"/>
    <x v="224"/>
    <d v="2016-06-15T00:00:00"/>
    <s v="Standard Class"/>
    <s v="OT-18730"/>
    <x v="220"/>
    <x v="0"/>
    <s v="United States"/>
    <s v="Los Angeles"/>
    <s v="California"/>
    <n v="90045"/>
    <x v="1"/>
    <s v="OFF-PA-10003441"/>
    <x v="1"/>
    <s v="Paper"/>
    <s v="Xerox 226"/>
    <x v="56"/>
    <n v="5"/>
    <n v="0"/>
    <x v="56"/>
    <n v="5"/>
    <n v="0.48"/>
    <s v="Profit"/>
    <s v="Low Profit"/>
    <s v="No Discount"/>
  </r>
  <r>
    <n v="560"/>
    <s v="CA-2017-118731"/>
    <x v="225"/>
    <d v="2017-11-22T00:00:00"/>
    <s v="Second Class"/>
    <s v="LP-17080"/>
    <x v="221"/>
    <x v="0"/>
    <s v="United States"/>
    <s v="San Francisco"/>
    <s v="California"/>
    <n v="94110"/>
    <x v="1"/>
    <s v="FUR-FU-10003347"/>
    <x v="0"/>
    <s v="Furnishings"/>
    <s v="Coloredge Poster Frame"/>
    <x v="528"/>
    <n v="3"/>
    <n v="0"/>
    <x v="543"/>
    <n v="2"/>
    <n v="0.39"/>
    <s v="Profit"/>
    <s v="Low Profit"/>
    <s v="No Discount"/>
  </r>
  <r>
    <n v="561"/>
    <s v="CA-2017-118731"/>
    <x v="225"/>
    <d v="2017-11-22T00:00:00"/>
    <s v="Second Class"/>
    <s v="LP-17080"/>
    <x v="221"/>
    <x v="0"/>
    <s v="United States"/>
    <s v="San Francisco"/>
    <s v="California"/>
    <n v="94110"/>
    <x v="1"/>
    <s v="OFF-BI-10000069"/>
    <x v="1"/>
    <s v="Binders"/>
    <s v="GBC Prepunched Paper, 19-Hole, for Binding Systems, 24-lb"/>
    <x v="529"/>
    <n v="7"/>
    <n v="0.2"/>
    <x v="544"/>
    <n v="2"/>
    <n v="0.32500000000000001"/>
    <s v="Profit"/>
    <s v="Low Profit"/>
    <s v="Low Discount"/>
  </r>
  <r>
    <n v="562"/>
    <s v="CA-2014-145576"/>
    <x v="80"/>
    <d v="2014-09-18T00:00:00"/>
    <s v="Second Class"/>
    <s v="CA-12775"/>
    <x v="222"/>
    <x v="0"/>
    <s v="United States"/>
    <s v="Tampa"/>
    <s v="Florida"/>
    <n v="33614"/>
    <x v="0"/>
    <s v="OFF-AP-10003914"/>
    <x v="1"/>
    <s v="Appliances"/>
    <s v="Sanitaire Vibra Groomer IR Commercial Upright Vacuum, Replacement Belts"/>
    <x v="530"/>
    <n v="5"/>
    <n v="0.2"/>
    <x v="545"/>
    <n v="4"/>
    <n v="0.1"/>
    <s v="Profit"/>
    <s v="Low Profit"/>
    <s v="Low Discount"/>
  </r>
  <r>
    <n v="563"/>
    <s v="CA-2014-145576"/>
    <x v="80"/>
    <d v="2014-09-18T00:00:00"/>
    <s v="Second Class"/>
    <s v="CA-12775"/>
    <x v="222"/>
    <x v="0"/>
    <s v="United States"/>
    <s v="Tampa"/>
    <s v="Florida"/>
    <n v="33614"/>
    <x v="0"/>
    <s v="FUR-FU-10004020"/>
    <x v="0"/>
    <s v="Furnishings"/>
    <s v="Advantus Panel Wall Acrylic Frame"/>
    <x v="531"/>
    <n v="3"/>
    <n v="0.2"/>
    <x v="546"/>
    <n v="4"/>
    <n v="0.28750000000000003"/>
    <s v="Profit"/>
    <s v="Low Profit"/>
    <s v="Low Discount"/>
  </r>
  <r>
    <n v="564"/>
    <s v="CA-2015-130736"/>
    <x v="214"/>
    <d v="2015-12-09T00:00:00"/>
    <s v="First Class"/>
    <s v="JF-15490"/>
    <x v="223"/>
    <x v="0"/>
    <s v="United States"/>
    <s v="Seattle"/>
    <s v="Washington"/>
    <n v="98105"/>
    <x v="1"/>
    <s v="OFF-FA-10003467"/>
    <x v="1"/>
    <s v="Fasteners"/>
    <s v="Alliance Big Bands Rubber Bands, 12/Pack"/>
    <x v="532"/>
    <n v="2"/>
    <n v="0"/>
    <x v="232"/>
    <n v="2"/>
    <n v="0"/>
    <s v="Profit"/>
    <s v="Low Profit"/>
    <s v="No Discount"/>
  </r>
  <r>
    <n v="565"/>
    <s v="CA-2015-130736"/>
    <x v="214"/>
    <d v="2015-12-09T00:00:00"/>
    <s v="First Class"/>
    <s v="JF-15490"/>
    <x v="223"/>
    <x v="0"/>
    <s v="United States"/>
    <s v="Seattle"/>
    <s v="Washington"/>
    <n v="98105"/>
    <x v="1"/>
    <s v="OFF-LA-10000634"/>
    <x v="1"/>
    <s v="Labels"/>
    <s v="Avery 509"/>
    <x v="533"/>
    <n v="1"/>
    <n v="0"/>
    <x v="547"/>
    <n v="2"/>
    <n v="0.45999999999999996"/>
    <s v="Profit"/>
    <s v="Low Profit"/>
    <s v="No Discount"/>
  </r>
  <r>
    <n v="566"/>
    <s v="CA-2017-137099"/>
    <x v="226"/>
    <d v="2017-12-10T00:00:00"/>
    <s v="First Class"/>
    <s v="FP-14320"/>
    <x v="224"/>
    <x v="0"/>
    <s v="United States"/>
    <s v="Los Angeles"/>
    <s v="California"/>
    <n v="90008"/>
    <x v="1"/>
    <s v="TEC-PH-10002496"/>
    <x v="2"/>
    <s v="Phones"/>
    <s v="Cisco SPA301"/>
    <x v="534"/>
    <n v="3"/>
    <n v="0.2"/>
    <x v="548"/>
    <n v="3"/>
    <n v="0.125"/>
    <s v="Profit"/>
    <s v="Low Profit"/>
    <s v="Low Discount"/>
  </r>
  <r>
    <n v="567"/>
    <s v="CA-2017-156951"/>
    <x v="172"/>
    <d v="2017-10-08T00:00:00"/>
    <s v="Standard Class"/>
    <s v="EB-13840"/>
    <x v="225"/>
    <x v="1"/>
    <s v="United States"/>
    <s v="Seattle"/>
    <s v="Washington"/>
    <n v="98105"/>
    <x v="1"/>
    <s v="OFF-PA-10004530"/>
    <x v="1"/>
    <s v="Paper"/>
    <s v="Personal Creations Ink Jet Cards and Labels"/>
    <x v="535"/>
    <n v="8"/>
    <n v="0"/>
    <x v="549"/>
    <n v="7"/>
    <n v="0.49"/>
    <s v="Profit"/>
    <s v="Low Profit"/>
    <s v="No Discount"/>
  </r>
  <r>
    <n v="568"/>
    <s v="CA-2017-156951"/>
    <x v="172"/>
    <d v="2017-10-08T00:00:00"/>
    <s v="Standard Class"/>
    <s v="EB-13840"/>
    <x v="225"/>
    <x v="1"/>
    <s v="United States"/>
    <s v="Seattle"/>
    <s v="Washington"/>
    <n v="98105"/>
    <x v="1"/>
    <s v="OFF-BI-10001107"/>
    <x v="1"/>
    <s v="Binders"/>
    <s v="GBC White Gloss Covers, Plain Front"/>
    <x v="536"/>
    <n v="7"/>
    <n v="0.2"/>
    <x v="550"/>
    <n v="7"/>
    <n v="0.33750000000000002"/>
    <s v="Profit"/>
    <s v="Low Profit"/>
    <s v="Low Discount"/>
  </r>
  <r>
    <n v="569"/>
    <s v="CA-2017-156951"/>
    <x v="172"/>
    <d v="2017-10-08T00:00:00"/>
    <s v="Standard Class"/>
    <s v="EB-13840"/>
    <x v="225"/>
    <x v="1"/>
    <s v="United States"/>
    <s v="Seattle"/>
    <s v="Washington"/>
    <n v="98105"/>
    <x v="1"/>
    <s v="OFF-PA-10004451"/>
    <x v="1"/>
    <s v="Paper"/>
    <s v="Xerox 222"/>
    <x v="537"/>
    <n v="3"/>
    <n v="0"/>
    <x v="551"/>
    <n v="7"/>
    <n v="0.48000000000000004"/>
    <s v="Profit"/>
    <s v="Low Profit"/>
    <s v="No Discount"/>
  </r>
  <r>
    <n v="570"/>
    <s v="CA-2017-156951"/>
    <x v="172"/>
    <d v="2017-10-08T00:00:00"/>
    <s v="Standard Class"/>
    <s v="EB-13840"/>
    <x v="225"/>
    <x v="1"/>
    <s v="United States"/>
    <s v="Seattle"/>
    <s v="Washington"/>
    <n v="98105"/>
    <x v="1"/>
    <s v="FUR-CH-10004997"/>
    <x v="0"/>
    <s v="Chairs"/>
    <s v="Hon Every-Day Series Multi-Task Chairs"/>
    <x v="538"/>
    <n v="3"/>
    <n v="0.2"/>
    <x v="232"/>
    <n v="7"/>
    <n v="0"/>
    <s v="Profit"/>
    <s v="Low Profit"/>
    <s v="Low Discount"/>
  </r>
  <r>
    <n v="571"/>
    <s v="CA-2017-164826"/>
    <x v="116"/>
    <d v="2018-01-04T00:00:00"/>
    <s v="Standard Class"/>
    <s v="JF-15415"/>
    <x v="226"/>
    <x v="0"/>
    <s v="United States"/>
    <s v="New York City"/>
    <s v="New York"/>
    <n v="10024"/>
    <x v="3"/>
    <s v="OFF-LA-10001297"/>
    <x v="1"/>
    <s v="Labels"/>
    <s v="Avery 473"/>
    <x v="539"/>
    <n v="7"/>
    <n v="0"/>
    <x v="552"/>
    <n v="7"/>
    <n v="0.48000000000000004"/>
    <s v="Profit"/>
    <s v="Low Profit"/>
    <s v="No Discount"/>
  </r>
  <r>
    <n v="572"/>
    <s v="CA-2017-164826"/>
    <x v="116"/>
    <d v="2018-01-04T00:00:00"/>
    <s v="Standard Class"/>
    <s v="JF-15415"/>
    <x v="226"/>
    <x v="0"/>
    <s v="United States"/>
    <s v="New York City"/>
    <s v="New York"/>
    <n v="10024"/>
    <x v="3"/>
    <s v="OFF-FA-10000585"/>
    <x v="1"/>
    <s v="Fasteners"/>
    <s v="OIC Bulk Pack Metal Binder Clips"/>
    <x v="540"/>
    <n v="4"/>
    <n v="0"/>
    <x v="553"/>
    <n v="7"/>
    <n v="0.45999999999999996"/>
    <s v="Profit"/>
    <s v="Low Profit"/>
    <s v="No Discount"/>
  </r>
  <r>
    <n v="573"/>
    <s v="CA-2017-164826"/>
    <x v="116"/>
    <d v="2018-01-04T00:00:00"/>
    <s v="Standard Class"/>
    <s v="JF-15415"/>
    <x v="226"/>
    <x v="0"/>
    <s v="United States"/>
    <s v="New York City"/>
    <s v="New York"/>
    <n v="10024"/>
    <x v="3"/>
    <s v="OFF-BI-10001922"/>
    <x v="1"/>
    <s v="Binders"/>
    <s v="Storex Dura Pro Binders"/>
    <x v="541"/>
    <n v="7"/>
    <n v="0.2"/>
    <x v="554"/>
    <n v="7"/>
    <n v="0.33749999999999997"/>
    <s v="Profit"/>
    <s v="Low Profit"/>
    <s v="Low Discount"/>
  </r>
  <r>
    <n v="574"/>
    <s v="CA-2017-164826"/>
    <x v="116"/>
    <d v="2018-01-04T00:00:00"/>
    <s v="Standard Class"/>
    <s v="JF-15415"/>
    <x v="226"/>
    <x v="0"/>
    <s v="United States"/>
    <s v="New York City"/>
    <s v="New York"/>
    <n v="10024"/>
    <x v="3"/>
    <s v="TEC-PH-10000347"/>
    <x v="2"/>
    <s v="Phones"/>
    <s v="Cush Cases Heavy Duty Rugged Cover Case for Samsung Galaxy S5 - Purple"/>
    <x v="542"/>
    <n v="3"/>
    <n v="0"/>
    <x v="555"/>
    <n v="7"/>
    <n v="0.27"/>
    <s v="Profit"/>
    <s v="Low Profit"/>
    <s v="No Discount"/>
  </r>
  <r>
    <n v="575"/>
    <s v="CA-2016-127250"/>
    <x v="54"/>
    <d v="2016-11-07T00:00:00"/>
    <s v="Standard Class"/>
    <s v="SF-20200"/>
    <x v="227"/>
    <x v="0"/>
    <s v="United States"/>
    <s v="Marysville"/>
    <s v="Washington"/>
    <n v="98270"/>
    <x v="1"/>
    <s v="OFF-AR-10003394"/>
    <x v="1"/>
    <s v="Art"/>
    <s v="Newell 332"/>
    <x v="138"/>
    <n v="3"/>
    <n v="0"/>
    <x v="140"/>
    <n v="4"/>
    <n v="0.27"/>
    <s v="Profit"/>
    <s v="Low Profit"/>
    <s v="No Discount"/>
  </r>
  <r>
    <n v="576"/>
    <s v="CA-2015-149713"/>
    <x v="227"/>
    <d v="2015-09-22T00:00:00"/>
    <s v="Second Class"/>
    <s v="TG-21640"/>
    <x v="228"/>
    <x v="0"/>
    <s v="United States"/>
    <s v="Long Beach"/>
    <s v="California"/>
    <n v="90805"/>
    <x v="1"/>
    <s v="OFF-PA-10004530"/>
    <x v="1"/>
    <s v="Paper"/>
    <s v="Personal Creations Ink Jet Cards and Labels"/>
    <x v="543"/>
    <n v="14"/>
    <n v="0"/>
    <x v="556"/>
    <n v="4"/>
    <n v="0.48999999999999994"/>
    <s v="Profit"/>
    <s v="Low Profit"/>
    <s v="No Discount"/>
  </r>
  <r>
    <n v="577"/>
    <s v="CA-2015-149713"/>
    <x v="227"/>
    <d v="2015-09-22T00:00:00"/>
    <s v="Second Class"/>
    <s v="TG-21640"/>
    <x v="228"/>
    <x v="0"/>
    <s v="United States"/>
    <s v="Long Beach"/>
    <s v="California"/>
    <n v="90805"/>
    <x v="1"/>
    <s v="OFF-PA-10001450"/>
    <x v="1"/>
    <s v="Paper"/>
    <s v="Rediform S.O.S. Phone Message Books"/>
    <x v="544"/>
    <n v="4"/>
    <n v="0"/>
    <x v="557"/>
    <n v="4"/>
    <n v="0.48999999999999994"/>
    <s v="Profit"/>
    <s v="Low Profit"/>
    <s v="No Discount"/>
  </r>
  <r>
    <n v="578"/>
    <s v="CA-2015-149713"/>
    <x v="227"/>
    <d v="2015-09-22T00:00:00"/>
    <s v="Second Class"/>
    <s v="TG-21640"/>
    <x v="228"/>
    <x v="0"/>
    <s v="United States"/>
    <s v="Long Beach"/>
    <s v="California"/>
    <n v="90805"/>
    <x v="1"/>
    <s v="OFF-SU-10001574"/>
    <x v="1"/>
    <s v="Supplies"/>
    <s v="Acme Value Line Scissors"/>
    <x v="545"/>
    <n v="2"/>
    <n v="0"/>
    <x v="558"/>
    <n v="4"/>
    <n v="0.3"/>
    <s v="Profit"/>
    <s v="Low Profit"/>
    <s v="No Discount"/>
  </r>
  <r>
    <n v="579"/>
    <s v="CA-2017-118640"/>
    <x v="228"/>
    <d v="2017-07-26T00:00:00"/>
    <s v="Standard Class"/>
    <s v="CS-11950"/>
    <x v="229"/>
    <x v="0"/>
    <s v="United States"/>
    <s v="Chicago"/>
    <s v="Illinois"/>
    <n v="60610"/>
    <x v="2"/>
    <s v="OFF-ST-10002974"/>
    <x v="1"/>
    <s v="Storage"/>
    <s v="Trav-L-File Heavy-Duty Shuttle II, Black"/>
    <x v="546"/>
    <n v="2"/>
    <n v="0.2"/>
    <x v="559"/>
    <n v="6"/>
    <n v="0.125"/>
    <s v="Profit"/>
    <s v="Low Profit"/>
    <s v="Low Discount"/>
  </r>
  <r>
    <n v="580"/>
    <s v="CA-2017-118640"/>
    <x v="228"/>
    <d v="2017-07-26T00:00:00"/>
    <s v="Standard Class"/>
    <s v="CS-11950"/>
    <x v="229"/>
    <x v="0"/>
    <s v="United States"/>
    <s v="Chicago"/>
    <s v="Illinois"/>
    <n v="60610"/>
    <x v="2"/>
    <s v="FUR-FU-10001475"/>
    <x v="0"/>
    <s v="Furnishings"/>
    <s v="Contract Clock, 14&quot;, Brown"/>
    <x v="547"/>
    <n v="1"/>
    <n v="0.6"/>
    <x v="560"/>
    <n v="6"/>
    <n v="-0.65"/>
    <s v="Loss"/>
    <s v="Low Profit"/>
    <s v="High Discount"/>
  </r>
  <r>
    <n v="581"/>
    <s v="CA-2015-132906"/>
    <x v="229"/>
    <d v="2015-09-14T00:00:00"/>
    <s v="Standard Class"/>
    <s v="CC-12145"/>
    <x v="230"/>
    <x v="0"/>
    <s v="United States"/>
    <s v="Los Angeles"/>
    <s v="California"/>
    <n v="90004"/>
    <x v="1"/>
    <s v="OFF-SU-10004498"/>
    <x v="1"/>
    <s v="Supplies"/>
    <s v="Martin-Yale Premier Letter Opener"/>
    <x v="548"/>
    <n v="4"/>
    <n v="0"/>
    <x v="561"/>
    <n v="4"/>
    <n v="0.03"/>
    <s v="Profit"/>
    <s v="Low Profit"/>
    <s v="No Discount"/>
  </r>
  <r>
    <n v="582"/>
    <s v="CA-2017-145233"/>
    <x v="96"/>
    <d v="2017-12-05T00:00:00"/>
    <s v="Standard Class"/>
    <s v="DV-13465"/>
    <x v="231"/>
    <x v="0"/>
    <s v="United States"/>
    <s v="Denver"/>
    <s v="Colorado"/>
    <n v="80219"/>
    <x v="1"/>
    <s v="TEC-PH-10004977"/>
    <x v="2"/>
    <s v="Phones"/>
    <s v="GE 30524EE4"/>
    <x v="549"/>
    <n v="3"/>
    <n v="0.2"/>
    <x v="562"/>
    <n v="4"/>
    <n v="0.1125"/>
    <s v="Profit"/>
    <s v="Low Profit"/>
    <s v="Low Discount"/>
  </r>
  <r>
    <n v="583"/>
    <s v="CA-2017-145233"/>
    <x v="96"/>
    <d v="2017-12-05T00:00:00"/>
    <s v="Standard Class"/>
    <s v="DV-13465"/>
    <x v="231"/>
    <x v="0"/>
    <s v="United States"/>
    <s v="Denver"/>
    <s v="Colorado"/>
    <n v="80219"/>
    <x v="1"/>
    <s v="TEC-PH-10000586"/>
    <x v="2"/>
    <s v="Phones"/>
    <s v="AT&amp;T SB67148 SynJ"/>
    <x v="550"/>
    <n v="2"/>
    <n v="0.2"/>
    <x v="563"/>
    <n v="4"/>
    <n v="8.7499999999999994E-2"/>
    <s v="Profit"/>
    <s v="Low Profit"/>
    <s v="Low Discount"/>
  </r>
  <r>
    <n v="584"/>
    <s v="CA-2017-145233"/>
    <x v="96"/>
    <d v="2017-12-05T00:00:00"/>
    <s v="Standard Class"/>
    <s v="DV-13465"/>
    <x v="231"/>
    <x v="0"/>
    <s v="United States"/>
    <s v="Denver"/>
    <s v="Colorado"/>
    <n v="80219"/>
    <x v="1"/>
    <s v="OFF-AP-10000358"/>
    <x v="1"/>
    <s v="Appliances"/>
    <s v="Fellowes Basic Home/Office Series Surge Protectors"/>
    <x v="551"/>
    <n v="3"/>
    <n v="0.2"/>
    <x v="564"/>
    <n v="4"/>
    <n v="0.11249999999999999"/>
    <s v="Profit"/>
    <s v="Low Profit"/>
    <s v="Low Discount"/>
  </r>
  <r>
    <n v="585"/>
    <s v="CA-2017-145233"/>
    <x v="96"/>
    <d v="2017-12-05T00:00:00"/>
    <s v="Standard Class"/>
    <s v="DV-13465"/>
    <x v="231"/>
    <x v="0"/>
    <s v="United States"/>
    <s v="Denver"/>
    <s v="Colorado"/>
    <n v="80219"/>
    <x v="1"/>
    <s v="OFF-BI-10002764"/>
    <x v="1"/>
    <s v="Binders"/>
    <s v="Recycled Pressboard Report Cover with Reinforced Top Hinge"/>
    <x v="552"/>
    <n v="7"/>
    <n v="0.7"/>
    <x v="565"/>
    <n v="4"/>
    <n v="-0.7"/>
    <s v="Loss"/>
    <s v="Low Profit"/>
    <s v="High Discount"/>
  </r>
  <r>
    <n v="586"/>
    <s v="CA-2017-145233"/>
    <x v="96"/>
    <d v="2017-12-05T00:00:00"/>
    <s v="Standard Class"/>
    <s v="DV-13465"/>
    <x v="231"/>
    <x v="0"/>
    <s v="United States"/>
    <s v="Denver"/>
    <s v="Colorado"/>
    <n v="80219"/>
    <x v="1"/>
    <s v="TEC-PH-10001254"/>
    <x v="2"/>
    <s v="Phones"/>
    <s v="Jabra BIZ 2300 Duo QD Duo Corded Headset"/>
    <x v="553"/>
    <n v="4"/>
    <n v="0.2"/>
    <x v="566"/>
    <n v="4"/>
    <n v="7.4999999999999997E-2"/>
    <s v="Profit"/>
    <s v="Low Profit"/>
    <s v="Low Discount"/>
  </r>
  <r>
    <n v="587"/>
    <s v="CA-2015-128139"/>
    <x v="230"/>
    <d v="2015-07-09T00:00:00"/>
    <s v="Standard Class"/>
    <s v="BD-11725"/>
    <x v="232"/>
    <x v="0"/>
    <s v="United States"/>
    <s v="Richmond"/>
    <s v="Kentucky"/>
    <n v="40475"/>
    <x v="0"/>
    <s v="FUR-CH-10003956"/>
    <x v="0"/>
    <s v="Chairs"/>
    <s v="Novimex High-Tech Fabric Mesh Task Chair"/>
    <x v="554"/>
    <n v="1"/>
    <n v="0"/>
    <x v="567"/>
    <n v="6"/>
    <n v="7.0000000000000007E-2"/>
    <s v="Profit"/>
    <s v="Low Profit"/>
    <s v="No Discount"/>
  </r>
  <r>
    <n v="588"/>
    <s v="CA-2015-128139"/>
    <x v="230"/>
    <d v="2015-07-09T00:00:00"/>
    <s v="Standard Class"/>
    <s v="BD-11725"/>
    <x v="232"/>
    <x v="0"/>
    <s v="United States"/>
    <s v="Richmond"/>
    <s v="Kentucky"/>
    <n v="40475"/>
    <x v="0"/>
    <s v="OFF-LA-10003930"/>
    <x v="1"/>
    <s v="Labels"/>
    <s v="Dot Matrix Printer Tape Reel Labels, White, 5000/Box"/>
    <x v="555"/>
    <n v="3"/>
    <n v="0"/>
    <x v="568"/>
    <n v="6"/>
    <n v="0.49000000000000005"/>
    <s v="Profit"/>
    <s v="High Profit"/>
    <s v="No Discount"/>
  </r>
  <r>
    <n v="589"/>
    <s v="US-2016-156986"/>
    <x v="231"/>
    <d v="2016-03-24T00:00:00"/>
    <s v="Standard Class"/>
    <s v="ZC-21910"/>
    <x v="233"/>
    <x v="0"/>
    <s v="United States"/>
    <s v="Salem"/>
    <s v="Oregon"/>
    <n v="97301"/>
    <x v="1"/>
    <s v="TEC-PH-10003800"/>
    <x v="2"/>
    <s v="Phones"/>
    <s v="i.Sound Portable Power - 8000 mAh"/>
    <x v="556"/>
    <n v="2"/>
    <n v="0.2"/>
    <x v="569"/>
    <n v="4"/>
    <n v="-0.23749999999999996"/>
    <s v="Loss"/>
    <s v="Low Profit"/>
    <s v="Low Discount"/>
  </r>
  <r>
    <n v="590"/>
    <s v="US-2016-156986"/>
    <x v="231"/>
    <d v="2016-03-24T00:00:00"/>
    <s v="Standard Class"/>
    <s v="ZC-21910"/>
    <x v="233"/>
    <x v="0"/>
    <s v="United States"/>
    <s v="Salem"/>
    <s v="Oregon"/>
    <n v="97301"/>
    <x v="1"/>
    <s v="OFF-PA-10002005"/>
    <x v="1"/>
    <s v="Paper"/>
    <s v="Xerox 225"/>
    <x v="557"/>
    <n v="4"/>
    <n v="0.2"/>
    <x v="570"/>
    <n v="4"/>
    <n v="0.35"/>
    <s v="Profit"/>
    <s v="Low Profit"/>
    <s v="Low Discount"/>
  </r>
  <r>
    <n v="591"/>
    <s v="US-2016-156986"/>
    <x v="231"/>
    <d v="2016-03-24T00:00:00"/>
    <s v="Standard Class"/>
    <s v="ZC-21910"/>
    <x v="233"/>
    <x v="0"/>
    <s v="United States"/>
    <s v="Salem"/>
    <s v="Oregon"/>
    <n v="97301"/>
    <x v="1"/>
    <s v="OFF-BI-10002498"/>
    <x v="1"/>
    <s v="Binders"/>
    <s v="Clear Mylar Reinforcing Strips"/>
    <x v="558"/>
    <n v="3"/>
    <n v="0.7"/>
    <x v="571"/>
    <n v="4"/>
    <n v="-0.76666666666666661"/>
    <s v="Loss"/>
    <s v="Low Profit"/>
    <s v="High Discount"/>
  </r>
  <r>
    <n v="592"/>
    <s v="US-2016-156986"/>
    <x v="231"/>
    <d v="2016-03-24T00:00:00"/>
    <s v="Standard Class"/>
    <s v="ZC-21910"/>
    <x v="233"/>
    <x v="0"/>
    <s v="United States"/>
    <s v="Salem"/>
    <s v="Oregon"/>
    <n v="97301"/>
    <x v="1"/>
    <s v="OFF-PA-10004101"/>
    <x v="1"/>
    <s v="Paper"/>
    <s v="Xerox 1894"/>
    <x v="559"/>
    <n v="2"/>
    <n v="0.2"/>
    <x v="572"/>
    <n v="4"/>
    <n v="0.35"/>
    <s v="Profit"/>
    <s v="Low Profit"/>
    <s v="Low Discount"/>
  </r>
  <r>
    <n v="593"/>
    <s v="CA-2014-135405"/>
    <x v="232"/>
    <d v="2014-01-13T00:00:00"/>
    <s v="Standard Class"/>
    <s v="MS-17830"/>
    <x v="234"/>
    <x v="0"/>
    <s v="United States"/>
    <s v="Laredo"/>
    <s v="Texas"/>
    <n v="78041"/>
    <x v="2"/>
    <s v="OFF-AR-10004078"/>
    <x v="1"/>
    <s v="Art"/>
    <s v="Newell 312"/>
    <x v="560"/>
    <n v="2"/>
    <n v="0.2"/>
    <x v="573"/>
    <n v="4"/>
    <n v="0.125"/>
    <s v="Profit"/>
    <s v="Low Profit"/>
    <s v="Low Discount"/>
  </r>
  <r>
    <n v="594"/>
    <s v="CA-2014-135405"/>
    <x v="232"/>
    <d v="2014-01-13T00:00:00"/>
    <s v="Standard Class"/>
    <s v="MS-17830"/>
    <x v="234"/>
    <x v="0"/>
    <s v="United States"/>
    <s v="Laredo"/>
    <s v="Texas"/>
    <n v="78041"/>
    <x v="2"/>
    <s v="TEC-AC-10001266"/>
    <x v="2"/>
    <s v="Accessories"/>
    <s v="Memorex Micro Travel Drive 8 GB"/>
    <x v="561"/>
    <n v="3"/>
    <n v="0.2"/>
    <x v="574"/>
    <n v="4"/>
    <n v="0.3125"/>
    <s v="Profit"/>
    <s v="Low Profit"/>
    <s v="Low Discount"/>
  </r>
  <r>
    <n v="595"/>
    <s v="CA-2014-131450"/>
    <x v="233"/>
    <d v="2014-08-15T00:00:00"/>
    <s v="Standard Class"/>
    <s v="LR-16915"/>
    <x v="235"/>
    <x v="0"/>
    <s v="United States"/>
    <s v="San Diego"/>
    <s v="California"/>
    <n v="92024"/>
    <x v="1"/>
    <s v="OFF-AP-10004708"/>
    <x v="1"/>
    <s v="Appliances"/>
    <s v="Fellowes Superior 10 Outlet Split Surge Protector"/>
    <x v="562"/>
    <n v="2"/>
    <n v="0"/>
    <x v="575"/>
    <n v="7"/>
    <n v="0.28999999999999998"/>
    <s v="Profit"/>
    <s v="Low Profit"/>
    <s v="No Discount"/>
  </r>
  <r>
    <n v="596"/>
    <s v="CA-2014-131450"/>
    <x v="233"/>
    <d v="2014-08-15T00:00:00"/>
    <s v="Standard Class"/>
    <s v="LR-16915"/>
    <x v="235"/>
    <x v="0"/>
    <s v="United States"/>
    <s v="San Diego"/>
    <s v="California"/>
    <n v="92024"/>
    <x v="1"/>
    <s v="TEC-CO-10004115"/>
    <x v="2"/>
    <s v="Copiers"/>
    <s v="Sharp AL-1530CS Digital Copier"/>
    <x v="384"/>
    <n v="3"/>
    <n v="0.2"/>
    <x v="396"/>
    <n v="7"/>
    <n v="0.36249999999999999"/>
    <s v="Profit"/>
    <s v="High Profit"/>
    <s v="Low Discount"/>
  </r>
  <r>
    <n v="597"/>
    <s v="CA-2014-131450"/>
    <x v="233"/>
    <d v="2014-08-15T00:00:00"/>
    <s v="Standard Class"/>
    <s v="LR-16915"/>
    <x v="235"/>
    <x v="0"/>
    <s v="United States"/>
    <s v="San Diego"/>
    <s v="California"/>
    <n v="92024"/>
    <x v="1"/>
    <s v="TEC-PH-10002398"/>
    <x v="2"/>
    <s v="Phones"/>
    <s v="AT&amp;T 1070 Corded Phone"/>
    <x v="563"/>
    <n v="5"/>
    <n v="0.2"/>
    <x v="576"/>
    <n v="7"/>
    <n v="0.125"/>
    <s v="Profit"/>
    <s v="Low Profit"/>
    <s v="Low Discount"/>
  </r>
  <r>
    <n v="598"/>
    <s v="CA-2014-131450"/>
    <x v="233"/>
    <d v="2014-08-15T00:00:00"/>
    <s v="Standard Class"/>
    <s v="LR-16915"/>
    <x v="235"/>
    <x v="0"/>
    <s v="United States"/>
    <s v="San Diego"/>
    <s v="California"/>
    <n v="92024"/>
    <x v="1"/>
    <s v="FUR-FU-10001979"/>
    <x v="0"/>
    <s v="Furnishings"/>
    <s v="Dana Halogen Swing-Arm Architect Lamp"/>
    <x v="564"/>
    <n v="8"/>
    <n v="0"/>
    <x v="577"/>
    <n v="7"/>
    <n v="0.28000000000000003"/>
    <s v="Profit"/>
    <s v="Low Profit"/>
    <s v="No Discount"/>
  </r>
  <r>
    <n v="599"/>
    <s v="CA-2016-120180"/>
    <x v="216"/>
    <d v="2016-07-16T00:00:00"/>
    <s v="First Class"/>
    <s v="TP-21130"/>
    <x v="236"/>
    <x v="0"/>
    <s v="United States"/>
    <s v="Philadelphia"/>
    <s v="Pennsylvania"/>
    <n v="19134"/>
    <x v="3"/>
    <s v="OFF-SU-10004115"/>
    <x v="1"/>
    <s v="Supplies"/>
    <s v="Acme Stainless Steel Office Snips"/>
    <x v="565"/>
    <n v="2"/>
    <n v="0.2"/>
    <x v="578"/>
    <n v="2"/>
    <n v="8.7500000000000008E-2"/>
    <s v="Profit"/>
    <s v="Low Profit"/>
    <s v="Low Discount"/>
  </r>
  <r>
    <n v="600"/>
    <s v="US-2016-100720"/>
    <x v="87"/>
    <d v="2016-07-21T00:00:00"/>
    <s v="Standard Class"/>
    <s v="CK-12205"/>
    <x v="237"/>
    <x v="0"/>
    <s v="United States"/>
    <s v="Philadelphia"/>
    <s v="Pennsylvania"/>
    <n v="19120"/>
    <x v="3"/>
    <s v="TEC-PH-10001425"/>
    <x v="2"/>
    <s v="Phones"/>
    <s v="Mophie Juice Pack Helium for iPhone"/>
    <x v="566"/>
    <n v="3"/>
    <n v="0.4"/>
    <x v="579"/>
    <n v="5"/>
    <n v="-0.19999999999999998"/>
    <s v="Loss"/>
    <s v="Low Profit"/>
    <s v="High Discount"/>
  </r>
  <r>
    <n v="601"/>
    <s v="US-2016-100720"/>
    <x v="87"/>
    <d v="2016-07-21T00:00:00"/>
    <s v="Standard Class"/>
    <s v="CK-12205"/>
    <x v="237"/>
    <x v="0"/>
    <s v="United States"/>
    <s v="Philadelphia"/>
    <s v="Pennsylvania"/>
    <n v="19120"/>
    <x v="3"/>
    <s v="TEC-PH-10003963"/>
    <x v="2"/>
    <s v="Phones"/>
    <s v="GE 2-Jack Phone Line Splitter"/>
    <x v="567"/>
    <n v="4"/>
    <n v="0.4"/>
    <x v="580"/>
    <n v="5"/>
    <n v="-0.23333333333333334"/>
    <s v="Loss"/>
    <s v="Low Profit"/>
    <s v="High Discount"/>
  </r>
  <r>
    <n v="602"/>
    <s v="US-2016-100720"/>
    <x v="87"/>
    <d v="2016-07-21T00:00:00"/>
    <s v="Standard Class"/>
    <s v="CK-12205"/>
    <x v="237"/>
    <x v="0"/>
    <s v="United States"/>
    <s v="Philadelphia"/>
    <s v="Pennsylvania"/>
    <n v="19120"/>
    <x v="3"/>
    <s v="OFF-SU-10001574"/>
    <x v="1"/>
    <s v="Supplies"/>
    <s v="Acme Value Line Scissors"/>
    <x v="568"/>
    <n v="2"/>
    <n v="0.2"/>
    <x v="581"/>
    <n v="5"/>
    <n v="0.125"/>
    <s v="Profit"/>
    <s v="Low Profit"/>
    <s v="Low Discount"/>
  </r>
  <r>
    <n v="603"/>
    <s v="CA-2014-149958"/>
    <x v="234"/>
    <d v="2014-03-19T00:00:00"/>
    <s v="Standard Class"/>
    <s v="AS-10240"/>
    <x v="238"/>
    <x v="0"/>
    <s v="United States"/>
    <s v="Tampa"/>
    <s v="Florida"/>
    <n v="33614"/>
    <x v="0"/>
    <s v="OFF-ST-10001490"/>
    <x v="1"/>
    <s v="Storage"/>
    <s v="Hot File 7-Pocket, Floor Stand"/>
    <x v="569"/>
    <n v="1"/>
    <n v="0.2"/>
    <x v="582"/>
    <n v="4"/>
    <n v="0.125"/>
    <s v="Profit"/>
    <s v="Low Profit"/>
    <s v="Low Discount"/>
  </r>
  <r>
    <n v="604"/>
    <s v="CA-2014-149958"/>
    <x v="234"/>
    <d v="2014-03-19T00:00:00"/>
    <s v="Standard Class"/>
    <s v="AS-10240"/>
    <x v="238"/>
    <x v="0"/>
    <s v="United States"/>
    <s v="Tampa"/>
    <s v="Florida"/>
    <n v="33614"/>
    <x v="0"/>
    <s v="FUR-FU-10001756"/>
    <x v="0"/>
    <s v="Furnishings"/>
    <s v="Eldon Expressions Desk Accessory, Wood Photo Frame, Mahogany"/>
    <x v="498"/>
    <n v="3"/>
    <n v="0.2"/>
    <x v="514"/>
    <n v="4"/>
    <n v="0.1125"/>
    <s v="Profit"/>
    <s v="Low Profit"/>
    <s v="Low Discount"/>
  </r>
  <r>
    <n v="605"/>
    <s v="CA-2014-149958"/>
    <x v="234"/>
    <d v="2014-03-19T00:00:00"/>
    <s v="Standard Class"/>
    <s v="AS-10240"/>
    <x v="238"/>
    <x v="0"/>
    <s v="United States"/>
    <s v="Tampa"/>
    <s v="Florida"/>
    <n v="33614"/>
    <x v="0"/>
    <s v="OFF-BI-10000773"/>
    <x v="1"/>
    <s v="Binders"/>
    <s v="Insertable Tab Post Binder Dividers"/>
    <x v="570"/>
    <n v="3"/>
    <n v="0.7"/>
    <x v="583"/>
    <n v="4"/>
    <n v="-0.76666666666666672"/>
    <s v="Loss"/>
    <s v="Low Profit"/>
    <s v="High Discount"/>
  </r>
  <r>
    <n v="606"/>
    <s v="CA-2014-149958"/>
    <x v="234"/>
    <d v="2014-03-19T00:00:00"/>
    <s v="Standard Class"/>
    <s v="AS-10240"/>
    <x v="238"/>
    <x v="0"/>
    <s v="United States"/>
    <s v="Tampa"/>
    <s v="Florida"/>
    <n v="33614"/>
    <x v="0"/>
    <s v="OFF-BI-10001543"/>
    <x v="1"/>
    <s v="Binders"/>
    <s v="GBC VeloBinder Manual Binding System"/>
    <x v="571"/>
    <n v="4"/>
    <n v="0.7"/>
    <x v="584"/>
    <n v="4"/>
    <n v="-0.73333333333333328"/>
    <s v="Loss"/>
    <s v="Low Profit"/>
    <s v="High Discount"/>
  </r>
  <r>
    <n v="607"/>
    <s v="CA-2014-149958"/>
    <x v="234"/>
    <d v="2014-03-19T00:00:00"/>
    <s v="Standard Class"/>
    <s v="AS-10240"/>
    <x v="238"/>
    <x v="0"/>
    <s v="United States"/>
    <s v="Tampa"/>
    <s v="Florida"/>
    <n v="33614"/>
    <x v="0"/>
    <s v="OFF-PA-10002120"/>
    <x v="1"/>
    <s v="Paper"/>
    <s v="Xerox 1889"/>
    <x v="572"/>
    <n v="3"/>
    <n v="0.2"/>
    <x v="585"/>
    <n v="4"/>
    <n v="0.36249999999999999"/>
    <s v="Profit"/>
    <s v="Low Profit"/>
    <s v="Low Discount"/>
  </r>
  <r>
    <n v="608"/>
    <s v="US-2014-105767"/>
    <x v="235"/>
    <d v="2014-05-27T00:00:00"/>
    <s v="Standard Class"/>
    <s v="AR-10510"/>
    <x v="239"/>
    <x v="0"/>
    <s v="United States"/>
    <s v="Philadelphia"/>
    <s v="Pennsylvania"/>
    <n v="19134"/>
    <x v="3"/>
    <s v="OFF-BI-10000848"/>
    <x v="1"/>
    <s v="Binders"/>
    <s v="Angle-D Ring Binders"/>
    <x v="573"/>
    <n v="2"/>
    <n v="0.7"/>
    <x v="586"/>
    <n v="4"/>
    <n v="-0.79999999999999993"/>
    <s v="Loss"/>
    <s v="Low Profit"/>
    <s v="High Discount"/>
  </r>
  <r>
    <n v="609"/>
    <s v="US-2014-105767"/>
    <x v="235"/>
    <d v="2014-05-27T00:00:00"/>
    <s v="Standard Class"/>
    <s v="AR-10510"/>
    <x v="239"/>
    <x v="0"/>
    <s v="United States"/>
    <s v="Philadelphia"/>
    <s v="Pennsylvania"/>
    <n v="19134"/>
    <x v="3"/>
    <s v="OFF-AR-10001246"/>
    <x v="1"/>
    <s v="Art"/>
    <s v="Newell 317"/>
    <x v="574"/>
    <n v="9"/>
    <n v="0.2"/>
    <x v="140"/>
    <n v="4"/>
    <n v="0.11250000000000002"/>
    <s v="Profit"/>
    <s v="Low Profit"/>
    <s v="Low Discount"/>
  </r>
  <r>
    <n v="610"/>
    <s v="US-2014-105767"/>
    <x v="235"/>
    <d v="2014-05-27T00:00:00"/>
    <s v="Standard Class"/>
    <s v="AR-10510"/>
    <x v="239"/>
    <x v="0"/>
    <s v="United States"/>
    <s v="Philadelphia"/>
    <s v="Pennsylvania"/>
    <n v="19134"/>
    <x v="3"/>
    <s v="TEC-PH-10003092"/>
    <x v="2"/>
    <s v="Phones"/>
    <s v="Motorola L804"/>
    <x v="575"/>
    <n v="2"/>
    <n v="0.4"/>
    <x v="587"/>
    <n v="4"/>
    <n v="-0.18333333333333335"/>
    <s v="Loss"/>
    <s v="Low Profit"/>
    <s v="High Discount"/>
  </r>
  <r>
    <n v="611"/>
    <s v="CA-2016-161816"/>
    <x v="236"/>
    <d v="2016-05-01T00:00:00"/>
    <s v="First Class"/>
    <s v="NB-18655"/>
    <x v="240"/>
    <x v="1"/>
    <s v="United States"/>
    <s v="Dallas"/>
    <s v="Texas"/>
    <n v="75217"/>
    <x v="2"/>
    <s v="TEC-PH-10003012"/>
    <x v="2"/>
    <s v="Phones"/>
    <s v="Nortel Meridian M3904 Professional Digital phone"/>
    <x v="576"/>
    <n v="3"/>
    <n v="0.2"/>
    <x v="588"/>
    <n v="3"/>
    <n v="0.1125"/>
    <s v="Profit"/>
    <s v="Low Profit"/>
    <s v="Low Discount"/>
  </r>
  <r>
    <n v="612"/>
    <s v="CA-2016-161816"/>
    <x v="236"/>
    <d v="2016-05-01T00:00:00"/>
    <s v="First Class"/>
    <s v="NB-18655"/>
    <x v="240"/>
    <x v="1"/>
    <s v="United States"/>
    <s v="Dallas"/>
    <s v="Texas"/>
    <n v="75217"/>
    <x v="2"/>
    <s v="OFF-LA-10004345"/>
    <x v="1"/>
    <s v="Labels"/>
    <s v="Avery 493"/>
    <x v="577"/>
    <n v="4"/>
    <n v="0.2"/>
    <x v="589"/>
    <n v="3"/>
    <n v="0.36249999999999999"/>
    <s v="Profit"/>
    <s v="Low Profit"/>
    <s v="Low Discount"/>
  </r>
  <r>
    <n v="613"/>
    <s v="CA-2016-121223"/>
    <x v="108"/>
    <d v="2016-09-13T00:00:00"/>
    <s v="Second Class"/>
    <s v="GD-14590"/>
    <x v="241"/>
    <x v="1"/>
    <s v="United States"/>
    <s v="Philadelphia"/>
    <s v="Pennsylvania"/>
    <n v="19143"/>
    <x v="3"/>
    <s v="OFF-PA-10001204"/>
    <x v="1"/>
    <s v="Paper"/>
    <s v="Xerox 1972"/>
    <x v="578"/>
    <n v="2"/>
    <n v="0.2"/>
    <x v="590"/>
    <n v="2"/>
    <n v="0.3125"/>
    <s v="Profit"/>
    <s v="Low Profit"/>
    <s v="Low Discount"/>
  </r>
  <r>
    <n v="614"/>
    <s v="CA-2016-121223"/>
    <x v="108"/>
    <d v="2016-09-13T00:00:00"/>
    <s v="Second Class"/>
    <s v="GD-14590"/>
    <x v="241"/>
    <x v="1"/>
    <s v="United States"/>
    <s v="Philadelphia"/>
    <s v="Pennsylvania"/>
    <n v="19143"/>
    <x v="3"/>
    <s v="TEC-PH-10004667"/>
    <x v="2"/>
    <s v="Phones"/>
    <s v="Cisco 8x8 Inc. 6753i IP Business Phone System"/>
    <x v="579"/>
    <n v="9"/>
    <n v="0.4"/>
    <x v="591"/>
    <n v="2"/>
    <n v="-0.21666666666666665"/>
    <s v="Loss"/>
    <s v="Low Profit"/>
    <s v="High Discount"/>
  </r>
  <r>
    <n v="615"/>
    <s v="CA-2017-138611"/>
    <x v="237"/>
    <d v="2017-11-17T00:00:00"/>
    <s v="Second Class"/>
    <s v="CK-12595"/>
    <x v="242"/>
    <x v="0"/>
    <s v="United States"/>
    <s v="Grove City"/>
    <s v="Ohio"/>
    <n v="43123"/>
    <x v="3"/>
    <s v="TEC-PH-10000011"/>
    <x v="2"/>
    <s v="Phones"/>
    <s v="PureGear Roll-On Screen Protector"/>
    <x v="580"/>
    <n v="10"/>
    <n v="0.4"/>
    <x v="592"/>
    <n v="3"/>
    <n v="0.13333333333333333"/>
    <s v="Profit"/>
    <s v="Low Profit"/>
    <s v="High Discount"/>
  </r>
  <r>
    <n v="616"/>
    <s v="CA-2017-138611"/>
    <x v="237"/>
    <d v="2017-11-17T00:00:00"/>
    <s v="Second Class"/>
    <s v="CK-12595"/>
    <x v="242"/>
    <x v="0"/>
    <s v="United States"/>
    <s v="Grove City"/>
    <s v="Ohio"/>
    <n v="43123"/>
    <x v="3"/>
    <s v="OFF-BI-10002949"/>
    <x v="1"/>
    <s v="Binders"/>
    <s v="Prestige Round Ring Binders"/>
    <x v="581"/>
    <n v="2"/>
    <n v="0.7"/>
    <x v="593"/>
    <n v="3"/>
    <n v="-0.76666666666666672"/>
    <s v="Loss"/>
    <s v="Low Profit"/>
    <s v="High Discount"/>
  </r>
  <r>
    <n v="617"/>
    <s v="CA-2017-117947"/>
    <x v="238"/>
    <d v="2017-08-23T00:00:00"/>
    <s v="Second Class"/>
    <s v="NG-18355"/>
    <x v="243"/>
    <x v="1"/>
    <s v="United States"/>
    <s v="New York City"/>
    <s v="New York"/>
    <n v="10011"/>
    <x v="3"/>
    <s v="FUR-FU-10003849"/>
    <x v="0"/>
    <s v="Furnishings"/>
    <s v="DAX Metal Frame, Desktop, Stepped-Edge"/>
    <x v="582"/>
    <n v="2"/>
    <n v="0"/>
    <x v="594"/>
    <n v="5"/>
    <n v="0.39"/>
    <s v="Profit"/>
    <s v="Low Profit"/>
    <s v="No Discount"/>
  </r>
  <r>
    <n v="618"/>
    <s v="CA-2017-117947"/>
    <x v="238"/>
    <d v="2017-08-23T00:00:00"/>
    <s v="Second Class"/>
    <s v="NG-18355"/>
    <x v="243"/>
    <x v="1"/>
    <s v="United States"/>
    <s v="New York City"/>
    <s v="New York"/>
    <n v="10011"/>
    <x v="3"/>
    <s v="FUR-FU-10000010"/>
    <x v="0"/>
    <s v="Furnishings"/>
    <s v="DAX Value U-Channel Document Frames, Easel Back"/>
    <x v="583"/>
    <n v="2"/>
    <n v="0"/>
    <x v="595"/>
    <n v="5"/>
    <n v="0.31"/>
    <s v="Profit"/>
    <s v="Low Profit"/>
    <s v="No Discount"/>
  </r>
  <r>
    <n v="619"/>
    <s v="CA-2017-117947"/>
    <x v="238"/>
    <d v="2017-08-23T00:00:00"/>
    <s v="Second Class"/>
    <s v="NG-18355"/>
    <x v="243"/>
    <x v="1"/>
    <s v="United States"/>
    <s v="New York City"/>
    <s v="New York"/>
    <n v="10011"/>
    <x v="3"/>
    <s v="OFF-BI-10002824"/>
    <x v="1"/>
    <s v="Binders"/>
    <s v="Recycled Easel Ring Binders"/>
    <x v="584"/>
    <n v="9"/>
    <n v="0.2"/>
    <x v="596"/>
    <n v="5"/>
    <n v="0.3125"/>
    <s v="Profit"/>
    <s v="Low Profit"/>
    <s v="Low Discount"/>
  </r>
  <r>
    <n v="620"/>
    <s v="CA-2017-117947"/>
    <x v="238"/>
    <d v="2017-08-23T00:00:00"/>
    <s v="Second Class"/>
    <s v="NG-18355"/>
    <x v="243"/>
    <x v="1"/>
    <s v="United States"/>
    <s v="New York City"/>
    <s v="New York"/>
    <n v="10011"/>
    <x v="3"/>
    <s v="TEC-PH-10002538"/>
    <x v="2"/>
    <s v="Phones"/>
    <s v="Grandstream GXP1160 VoIP phone"/>
    <x v="585"/>
    <n v="1"/>
    <n v="0"/>
    <x v="597"/>
    <n v="5"/>
    <n v="0.29000000000000004"/>
    <s v="Profit"/>
    <s v="Low Profit"/>
    <s v="No Discount"/>
  </r>
  <r>
    <n v="621"/>
    <s v="CA-2017-117947"/>
    <x v="238"/>
    <d v="2017-08-23T00:00:00"/>
    <s v="Second Class"/>
    <s v="NG-18355"/>
    <x v="243"/>
    <x v="1"/>
    <s v="United States"/>
    <s v="New York City"/>
    <s v="New York"/>
    <n v="10011"/>
    <x v="3"/>
    <s v="FUR-FU-10000521"/>
    <x v="0"/>
    <s v="Furnishings"/>
    <s v="Seth Thomas 14&quot; Putty-Colored Wall Clock"/>
    <x v="586"/>
    <n v="3"/>
    <n v="0"/>
    <x v="598"/>
    <n v="5"/>
    <n v="0.31"/>
    <s v="Profit"/>
    <s v="Low Profit"/>
    <s v="No Discount"/>
  </r>
  <r>
    <n v="622"/>
    <s v="US-2014-111171"/>
    <x v="58"/>
    <d v="2014-12-31T00:00:00"/>
    <s v="Standard Class"/>
    <s v="CA-12265"/>
    <x v="244"/>
    <x v="0"/>
    <s v="United States"/>
    <s v="Chicago"/>
    <s v="Illinois"/>
    <n v="60610"/>
    <x v="2"/>
    <s v="OFF-BI-10002103"/>
    <x v="1"/>
    <s v="Binders"/>
    <s v="Cardinal Slant-D Ring Binder, Heavy Gauge Vinyl"/>
    <x v="587"/>
    <n v="5"/>
    <n v="0.8"/>
    <x v="599"/>
    <n v="5"/>
    <n v="-1.7"/>
    <s v="Loss"/>
    <s v="Low Profit"/>
    <s v="High Discount"/>
  </r>
  <r>
    <n v="623"/>
    <s v="CA-2015-138009"/>
    <x v="239"/>
    <d v="2015-12-03T00:00:00"/>
    <s v="Standard Class"/>
    <s v="SF-20965"/>
    <x v="245"/>
    <x v="1"/>
    <s v="United States"/>
    <s v="Dearborn"/>
    <s v="Michigan"/>
    <n v="48126"/>
    <x v="2"/>
    <s v="FUR-CH-10004853"/>
    <x v="0"/>
    <s v="Chairs"/>
    <s v="Global Manager's Adjustable Task Chair, Storm"/>
    <x v="85"/>
    <n v="2"/>
    <n v="0"/>
    <x v="600"/>
    <n v="4"/>
    <n v="0.29000000000000004"/>
    <s v="Profit"/>
    <s v="Low Profit"/>
    <s v="No Discount"/>
  </r>
  <r>
    <n v="624"/>
    <s v="CA-2015-138009"/>
    <x v="239"/>
    <d v="2015-12-03T00:00:00"/>
    <s v="Standard Class"/>
    <s v="SF-20965"/>
    <x v="245"/>
    <x v="1"/>
    <s v="United States"/>
    <s v="Dearborn"/>
    <s v="Michigan"/>
    <n v="48126"/>
    <x v="2"/>
    <s v="OFF-AP-10000179"/>
    <x v="1"/>
    <s v="Appliances"/>
    <s v="Honeywell Enviracaire Portable HEPA Air Cleaner for up to 10 x 16 Room"/>
    <x v="588"/>
    <n v="5"/>
    <n v="0.1"/>
    <x v="601"/>
    <n v="4"/>
    <n v="0.32222222222222224"/>
    <s v="Profit"/>
    <s v="High Profit"/>
    <s v="Low Discount"/>
  </r>
  <r>
    <n v="625"/>
    <s v="CA-2015-138009"/>
    <x v="239"/>
    <d v="2015-12-03T00:00:00"/>
    <s v="Standard Class"/>
    <s v="SF-20965"/>
    <x v="245"/>
    <x v="1"/>
    <s v="United States"/>
    <s v="Dearborn"/>
    <s v="Michigan"/>
    <n v="48126"/>
    <x v="2"/>
    <s v="OFF-ST-10001272"/>
    <x v="1"/>
    <s v="Storage"/>
    <s v="Mini 13-1/2 Capacity Data Binder Rack, Pearl"/>
    <x v="589"/>
    <n v="4"/>
    <n v="0"/>
    <x v="602"/>
    <n v="4"/>
    <n v="0.25"/>
    <s v="Profit"/>
    <s v="High Profit"/>
    <s v="No Discount"/>
  </r>
  <r>
    <n v="626"/>
    <s v="CA-2015-138009"/>
    <x v="239"/>
    <d v="2015-12-03T00:00:00"/>
    <s v="Standard Class"/>
    <s v="SF-20965"/>
    <x v="245"/>
    <x v="1"/>
    <s v="United States"/>
    <s v="Dearborn"/>
    <s v="Michigan"/>
    <n v="48126"/>
    <x v="2"/>
    <s v="OFF-AR-10004042"/>
    <x v="1"/>
    <s v="Art"/>
    <s v="BOSTON Model 1800 Electric Pencil Sharpeners, Putty/Woodgrain"/>
    <x v="590"/>
    <n v="9"/>
    <n v="0"/>
    <x v="603"/>
    <n v="4"/>
    <n v="0.28999999999999998"/>
    <s v="Profit"/>
    <s v="Low Profit"/>
    <s v="No Discount"/>
  </r>
  <r>
    <n v="627"/>
    <s v="CA-2017-163020"/>
    <x v="175"/>
    <d v="2017-09-19T00:00:00"/>
    <s v="Standard Class"/>
    <s v="MO-17800"/>
    <x v="246"/>
    <x v="2"/>
    <s v="United States"/>
    <s v="New York City"/>
    <s v="New York"/>
    <n v="10009"/>
    <x v="3"/>
    <s v="FUR-FU-10000221"/>
    <x v="0"/>
    <s v="Furnishings"/>
    <s v="Master Caster Door Stop, Brown"/>
    <x v="591"/>
    <n v="7"/>
    <n v="0"/>
    <x v="604"/>
    <n v="4"/>
    <n v="0.34"/>
    <s v="Profit"/>
    <s v="Low Profit"/>
    <s v="No Discount"/>
  </r>
  <r>
    <n v="628"/>
    <s v="CA-2017-153787"/>
    <x v="240"/>
    <d v="2017-05-23T00:00:00"/>
    <s v="Standard Class"/>
    <s v="AT-10735"/>
    <x v="247"/>
    <x v="0"/>
    <s v="United States"/>
    <s v="Seattle"/>
    <s v="Washington"/>
    <n v="98115"/>
    <x v="1"/>
    <s v="OFF-AP-10001563"/>
    <x v="1"/>
    <s v="Appliances"/>
    <s v="Belkin Premiere Surge Master II 8-outlet surge protector"/>
    <x v="592"/>
    <n v="2"/>
    <n v="0"/>
    <x v="605"/>
    <n v="4"/>
    <n v="0.29000000000000004"/>
    <s v="Profit"/>
    <s v="Low Profit"/>
    <s v="No Discount"/>
  </r>
  <r>
    <n v="629"/>
    <s v="CA-2017-133431"/>
    <x v="94"/>
    <d v="2017-12-21T00:00:00"/>
    <s v="Standard Class"/>
    <s v="LC-17140"/>
    <x v="95"/>
    <x v="0"/>
    <s v="United States"/>
    <s v="San Francisco"/>
    <s v="California"/>
    <n v="94122"/>
    <x v="1"/>
    <s v="OFF-BI-10000605"/>
    <x v="1"/>
    <s v="Binders"/>
    <s v="Acco Pressboard Covers with Storage Hooks, 9 1/2&quot; x 11&quot;, Executive Red"/>
    <x v="593"/>
    <n v="5"/>
    <n v="0.2"/>
    <x v="606"/>
    <n v="4"/>
    <n v="0.33750000000000002"/>
    <s v="Profit"/>
    <s v="Low Profit"/>
    <s v="Low Discount"/>
  </r>
  <r>
    <n v="630"/>
    <s v="CA-2017-133431"/>
    <x v="94"/>
    <d v="2017-12-21T00:00:00"/>
    <s v="Standard Class"/>
    <s v="LC-17140"/>
    <x v="95"/>
    <x v="0"/>
    <s v="United States"/>
    <s v="San Francisco"/>
    <s v="California"/>
    <n v="94122"/>
    <x v="1"/>
    <s v="OFF-PA-10002615"/>
    <x v="1"/>
    <s v="Paper"/>
    <s v="Ampad Gold Fibre Wirebound Steno Books, 6&quot; x 9&quot;, Gregg Ruled"/>
    <x v="594"/>
    <n v="3"/>
    <n v="0"/>
    <x v="607"/>
    <n v="4"/>
    <n v="0.45999999999999996"/>
    <s v="Profit"/>
    <s v="Low Profit"/>
    <s v="No Discount"/>
  </r>
  <r>
    <n v="631"/>
    <s v="US-2016-135720"/>
    <x v="25"/>
    <d v="2016-12-13T00:00:00"/>
    <s v="Second Class"/>
    <s v="FM-14380"/>
    <x v="248"/>
    <x v="0"/>
    <s v="United States"/>
    <s v="Aurora"/>
    <s v="Colorado"/>
    <n v="80013"/>
    <x v="1"/>
    <s v="OFF-ST-10001963"/>
    <x v="1"/>
    <s v="Storage"/>
    <s v="Tennsco Regal Shelving Units"/>
    <x v="595"/>
    <n v="3"/>
    <n v="0.2"/>
    <x v="608"/>
    <n v="2"/>
    <n v="-0.21249999999999999"/>
    <s v="Loss"/>
    <s v="Low Profit"/>
    <s v="Low Discount"/>
  </r>
  <r>
    <n v="632"/>
    <s v="US-2016-135720"/>
    <x v="25"/>
    <d v="2016-12-13T00:00:00"/>
    <s v="Second Class"/>
    <s v="FM-14380"/>
    <x v="248"/>
    <x v="0"/>
    <s v="United States"/>
    <s v="Aurora"/>
    <s v="Colorado"/>
    <n v="80013"/>
    <x v="1"/>
    <s v="TEC-AC-10001267"/>
    <x v="2"/>
    <s v="Accessories"/>
    <s v="Imation 32GB Pocket Pro USB 3.0 Flash Drive - 32 GB - Black - 1 P ..."/>
    <x v="596"/>
    <n v="5"/>
    <n v="0.2"/>
    <x v="609"/>
    <n v="2"/>
    <n v="0.25"/>
    <s v="Profit"/>
    <s v="Low Profit"/>
    <s v="Low Discount"/>
  </r>
  <r>
    <n v="633"/>
    <s v="US-2016-135720"/>
    <x v="25"/>
    <d v="2016-12-13T00:00:00"/>
    <s v="Second Class"/>
    <s v="FM-14380"/>
    <x v="248"/>
    <x v="0"/>
    <s v="United States"/>
    <s v="Aurora"/>
    <s v="Colorado"/>
    <n v="80013"/>
    <x v="1"/>
    <s v="TEC-PH-10002103"/>
    <x v="2"/>
    <s v="Phones"/>
    <s v="Jabra SPEAK 410"/>
    <x v="597"/>
    <n v="4"/>
    <n v="0.2"/>
    <x v="610"/>
    <n v="2"/>
    <n v="0.1"/>
    <s v="Profit"/>
    <s v="Low Profit"/>
    <s v="Low Discount"/>
  </r>
  <r>
    <n v="634"/>
    <s v="CA-2017-144694"/>
    <x v="241"/>
    <d v="2017-09-26T00:00:00"/>
    <s v="Second Class"/>
    <s v="BD-11605"/>
    <x v="205"/>
    <x v="0"/>
    <s v="United States"/>
    <s v="Miami"/>
    <s v="Florida"/>
    <n v="33180"/>
    <x v="0"/>
    <s v="TEC-AC-10002857"/>
    <x v="2"/>
    <s v="Accessories"/>
    <s v="Verbatim 25 GB 6x Blu-ray Single Layer Recordable Disc, 1/Pack"/>
    <x v="598"/>
    <n v="3"/>
    <n v="0.2"/>
    <x v="611"/>
    <n v="2"/>
    <n v="0.13750000000000001"/>
    <s v="Profit"/>
    <s v="Low Profit"/>
    <s v="Low Discount"/>
  </r>
  <r>
    <n v="635"/>
    <s v="CA-2017-144694"/>
    <x v="241"/>
    <d v="2017-09-26T00:00:00"/>
    <s v="Second Class"/>
    <s v="BD-11605"/>
    <x v="205"/>
    <x v="0"/>
    <s v="United States"/>
    <s v="Miami"/>
    <s v="Florida"/>
    <n v="33180"/>
    <x v="0"/>
    <s v="OFF-LA-10003930"/>
    <x v="1"/>
    <s v="Labels"/>
    <s v="Dot Matrix Printer Tape Reel Labels, White, 5000/Box"/>
    <x v="599"/>
    <n v="3"/>
    <n v="0.2"/>
    <x v="612"/>
    <n v="2"/>
    <n v="0.36250000000000004"/>
    <s v="Profit"/>
    <s v="Low Profit"/>
    <s v="Low Discount"/>
  </r>
  <r>
    <n v="636"/>
    <s v="CA-2015-168004"/>
    <x v="242"/>
    <d v="2015-10-09T00:00:00"/>
    <s v="Second Class"/>
    <s v="DJ-13420"/>
    <x v="249"/>
    <x v="1"/>
    <s v="United States"/>
    <s v="Warner Robins"/>
    <s v="Georgia"/>
    <n v="31088"/>
    <x v="0"/>
    <s v="FUR-CH-10001482"/>
    <x v="0"/>
    <s v="Chairs"/>
    <s v="Office Star - Mesh Screen back chair with Vinyl seat"/>
    <x v="600"/>
    <n v="3"/>
    <n v="0"/>
    <x v="613"/>
    <n v="5"/>
    <n v="0.11"/>
    <s v="Profit"/>
    <s v="Low Profit"/>
    <s v="No Discount"/>
  </r>
  <r>
    <n v="637"/>
    <s v="US-2016-123470"/>
    <x v="243"/>
    <d v="2016-08-21T00:00:00"/>
    <s v="Standard Class"/>
    <s v="ME-17725"/>
    <x v="250"/>
    <x v="0"/>
    <s v="United States"/>
    <s v="Aurora"/>
    <s v="Colorado"/>
    <n v="80013"/>
    <x v="1"/>
    <s v="OFF-BI-10001989"/>
    <x v="1"/>
    <s v="Binders"/>
    <s v="Premium Transparent Presentation Covers by GBC"/>
    <x v="601"/>
    <n v="3"/>
    <n v="0.7"/>
    <x v="614"/>
    <n v="6"/>
    <n v="-0.73333333333333328"/>
    <s v="Loss"/>
    <s v="Low Profit"/>
    <s v="High Discount"/>
  </r>
  <r>
    <n v="638"/>
    <s v="US-2016-123470"/>
    <x v="243"/>
    <d v="2016-08-21T00:00:00"/>
    <s v="Standard Class"/>
    <s v="ME-17725"/>
    <x v="250"/>
    <x v="0"/>
    <s v="United States"/>
    <s v="Aurora"/>
    <s v="Colorado"/>
    <n v="80013"/>
    <x v="1"/>
    <s v="OFF-AP-10003287"/>
    <x v="1"/>
    <s v="Appliances"/>
    <s v="Tripp Lite TLP810NET Broadband Surge for Modem/Fax"/>
    <x v="602"/>
    <n v="3"/>
    <n v="0.2"/>
    <x v="615"/>
    <n v="6"/>
    <n v="9.9999999999999992E-2"/>
    <s v="Profit"/>
    <s v="Low Profit"/>
    <s v="Low Discount"/>
  </r>
  <r>
    <n v="639"/>
    <s v="CA-2016-115917"/>
    <x v="244"/>
    <d v="2016-05-25T00:00:00"/>
    <s v="Standard Class"/>
    <s v="RB-19465"/>
    <x v="46"/>
    <x v="2"/>
    <s v="United States"/>
    <s v="Vallejo"/>
    <s v="California"/>
    <n v="94591"/>
    <x v="1"/>
    <s v="FUR-FU-10000576"/>
    <x v="0"/>
    <s v="Furnishings"/>
    <s v="Luxo Professional Fluorescent Magnifier Lamp with Clamp-Mount Base"/>
    <x v="603"/>
    <n v="5"/>
    <n v="0"/>
    <x v="616"/>
    <n v="5"/>
    <n v="0.25999999999999995"/>
    <s v="Profit"/>
    <s v="High Profit"/>
    <s v="No Discount"/>
  </r>
  <r>
    <n v="640"/>
    <s v="CA-2016-115917"/>
    <x v="244"/>
    <d v="2016-05-25T00:00:00"/>
    <s v="Standard Class"/>
    <s v="RB-19465"/>
    <x v="46"/>
    <x v="2"/>
    <s v="United States"/>
    <s v="Vallejo"/>
    <s v="California"/>
    <n v="94591"/>
    <x v="1"/>
    <s v="OFF-BI-10004728"/>
    <x v="1"/>
    <s v="Binders"/>
    <s v="Wilson Jones Turn Tabs Binder Tool for Ring Binders"/>
    <x v="604"/>
    <n v="4"/>
    <n v="0.2"/>
    <x v="617"/>
    <n v="5"/>
    <n v="0.32500000000000001"/>
    <s v="Profit"/>
    <s v="Low Profit"/>
    <s v="Low Discount"/>
  </r>
  <r>
    <n v="641"/>
    <s v="CA-2016-147067"/>
    <x v="122"/>
    <d v="2016-12-22T00:00:00"/>
    <s v="Standard Class"/>
    <s v="JD-16150"/>
    <x v="251"/>
    <x v="1"/>
    <s v="United States"/>
    <s v="Minneapolis"/>
    <s v="Minnesota"/>
    <n v="55407"/>
    <x v="2"/>
    <s v="FUR-FU-10000732"/>
    <x v="0"/>
    <s v="Furnishings"/>
    <s v="Eldon 200 Class Desk Accessories"/>
    <x v="605"/>
    <n v="3"/>
    <n v="0"/>
    <x v="618"/>
    <n v="4"/>
    <n v="0.32"/>
    <s v="Profit"/>
    <s v="Low Profit"/>
    <s v="No Discount"/>
  </r>
  <r>
    <n v="642"/>
    <s v="CA-2017-167913"/>
    <x v="245"/>
    <d v="2017-08-03T00:00:00"/>
    <s v="Second Class"/>
    <s v="JL-15835"/>
    <x v="252"/>
    <x v="0"/>
    <s v="United States"/>
    <s v="Mission Viejo"/>
    <s v="California"/>
    <n v="92691"/>
    <x v="1"/>
    <s v="OFF-ST-10000585"/>
    <x v="1"/>
    <s v="Storage"/>
    <s v="Economy Rollaway Files"/>
    <x v="606"/>
    <n v="2"/>
    <n v="0"/>
    <x v="619"/>
    <n v="4"/>
    <n v="0.26"/>
    <s v="Profit"/>
    <s v="Low Profit"/>
    <s v="No Discount"/>
  </r>
  <r>
    <n v="643"/>
    <s v="CA-2017-167913"/>
    <x v="245"/>
    <d v="2017-08-03T00:00:00"/>
    <s v="Second Class"/>
    <s v="JL-15835"/>
    <x v="252"/>
    <x v="0"/>
    <s v="United States"/>
    <s v="Mission Viejo"/>
    <s v="California"/>
    <n v="92691"/>
    <x v="1"/>
    <s v="OFF-LA-10002787"/>
    <x v="1"/>
    <s v="Labels"/>
    <s v="Avery 480"/>
    <x v="607"/>
    <n v="7"/>
    <n v="0"/>
    <x v="620"/>
    <n v="4"/>
    <n v="0.48"/>
    <s v="Profit"/>
    <s v="Low Profit"/>
    <s v="No Discount"/>
  </r>
  <r>
    <n v="644"/>
    <s v="CA-2017-106103"/>
    <x v="193"/>
    <d v="2017-06-15T00:00:00"/>
    <s v="Standard Class"/>
    <s v="SC-20305"/>
    <x v="253"/>
    <x v="0"/>
    <s v="United States"/>
    <s v="Rochester Hills"/>
    <s v="Michigan"/>
    <n v="48307"/>
    <x v="2"/>
    <s v="TEC-AC-10003832"/>
    <x v="2"/>
    <s v="Accessories"/>
    <s v="Imation 16GB Mini TravelDrive USB 2.0 Flash Drive"/>
    <x v="608"/>
    <n v="4"/>
    <n v="0"/>
    <x v="621"/>
    <n v="5"/>
    <n v="0.41"/>
    <s v="Profit"/>
    <s v="Low Profit"/>
    <s v="No Discount"/>
  </r>
  <r>
    <n v="645"/>
    <s v="US-2017-127719"/>
    <x v="246"/>
    <d v="2017-07-25T00:00:00"/>
    <s v="Standard Class"/>
    <s v="TW-21025"/>
    <x v="69"/>
    <x v="2"/>
    <s v="United States"/>
    <s v="Plainfield"/>
    <s v="New Jersey"/>
    <n v="7060"/>
    <x v="3"/>
    <s v="OFF-PA-10001934"/>
    <x v="1"/>
    <s v="Paper"/>
    <s v="Xerox 1993"/>
    <x v="90"/>
    <n v="1"/>
    <n v="0"/>
    <x v="622"/>
    <n v="4"/>
    <n v="0.48999999999999994"/>
    <s v="Profit"/>
    <s v="Low Profit"/>
    <s v="No Discount"/>
  </r>
  <r>
    <n v="646"/>
    <s v="CA-2017-126221"/>
    <x v="247"/>
    <d v="2018-01-05T00:00:00"/>
    <s v="Standard Class"/>
    <s v="CC-12430"/>
    <x v="254"/>
    <x v="2"/>
    <s v="United States"/>
    <s v="Columbus"/>
    <s v="Indiana"/>
    <n v="47201"/>
    <x v="2"/>
    <s v="OFF-AP-10002457"/>
    <x v="1"/>
    <s v="Appliances"/>
    <s v="Eureka The Boss Plus 12-Amp Hard Box Upright Vacuum, Red"/>
    <x v="609"/>
    <n v="2"/>
    <n v="0"/>
    <x v="623"/>
    <n v="6"/>
    <n v="0.27"/>
    <s v="Profit"/>
    <s v="Low Profit"/>
    <s v="No Discount"/>
  </r>
  <r>
    <n v="647"/>
    <s v="CA-2016-103947"/>
    <x v="178"/>
    <d v="2016-04-08T00:00:00"/>
    <s v="Standard Class"/>
    <s v="BB-10990"/>
    <x v="121"/>
    <x v="1"/>
    <s v="United States"/>
    <s v="Sierra Vista"/>
    <s v="Arizona"/>
    <n v="85635"/>
    <x v="1"/>
    <s v="OFF-FA-10003112"/>
    <x v="1"/>
    <s v="Fasteners"/>
    <s v="Staples"/>
    <x v="610"/>
    <n v="5"/>
    <n v="0.2"/>
    <x v="624"/>
    <n v="7"/>
    <n v="0.31250000000000006"/>
    <s v="Profit"/>
    <s v="Low Profit"/>
    <s v="Low Discount"/>
  </r>
  <r>
    <n v="648"/>
    <s v="CA-2016-103947"/>
    <x v="178"/>
    <d v="2016-04-08T00:00:00"/>
    <s v="Standard Class"/>
    <s v="BB-10990"/>
    <x v="121"/>
    <x v="1"/>
    <s v="United States"/>
    <s v="Sierra Vista"/>
    <s v="Arizona"/>
    <n v="85635"/>
    <x v="1"/>
    <s v="OFF-AP-10002350"/>
    <x v="1"/>
    <s v="Appliances"/>
    <s v="Belkin F9H710-06 7 Outlet SurgeMaster Surge Protector"/>
    <x v="611"/>
    <n v="2"/>
    <n v="0.2"/>
    <x v="625"/>
    <n v="7"/>
    <n v="0.1"/>
    <s v="Profit"/>
    <s v="Low Profit"/>
    <s v="Low Discount"/>
  </r>
  <r>
    <n v="649"/>
    <s v="CA-2016-160745"/>
    <x v="25"/>
    <d v="2016-12-16T00:00:00"/>
    <s v="Second Class"/>
    <s v="AR-10825"/>
    <x v="255"/>
    <x v="1"/>
    <s v="United States"/>
    <s v="Vancouver"/>
    <s v="Washington"/>
    <n v="98661"/>
    <x v="1"/>
    <s v="FUR-FU-10001935"/>
    <x v="0"/>
    <s v="Furnishings"/>
    <s v="3M Hangers With Command Adhesive"/>
    <x v="612"/>
    <n v="4"/>
    <n v="0"/>
    <x v="626"/>
    <n v="5"/>
    <n v="0.41"/>
    <s v="Profit"/>
    <s v="Low Profit"/>
    <s v="No Discount"/>
  </r>
  <r>
    <n v="650"/>
    <s v="CA-2016-160745"/>
    <x v="25"/>
    <d v="2016-12-16T00:00:00"/>
    <s v="Second Class"/>
    <s v="AR-10825"/>
    <x v="255"/>
    <x v="1"/>
    <s v="United States"/>
    <s v="Vancouver"/>
    <s v="Washington"/>
    <n v="98661"/>
    <x v="1"/>
    <s v="TEC-PH-10003273"/>
    <x v="2"/>
    <s v="Phones"/>
    <s v="AT&amp;T TR1909W"/>
    <x v="214"/>
    <n v="3"/>
    <n v="0.2"/>
    <x v="216"/>
    <n v="5"/>
    <n v="7.5000000000000011E-2"/>
    <s v="Profit"/>
    <s v="Low Profit"/>
    <s v="Low Discount"/>
  </r>
  <r>
    <n v="651"/>
    <s v="CA-2016-160745"/>
    <x v="25"/>
    <d v="2016-12-16T00:00:00"/>
    <s v="Second Class"/>
    <s v="AR-10825"/>
    <x v="255"/>
    <x v="1"/>
    <s v="United States"/>
    <s v="Vancouver"/>
    <s v="Washington"/>
    <n v="98661"/>
    <x v="1"/>
    <s v="TEC-AC-10001142"/>
    <x v="2"/>
    <s v="Accessories"/>
    <s v="First Data FD10 PIN Pad"/>
    <x v="613"/>
    <n v="4"/>
    <n v="0"/>
    <x v="627"/>
    <n v="5"/>
    <n v="0.1"/>
    <s v="Profit"/>
    <s v="Low Profit"/>
    <s v="No Discount"/>
  </r>
  <r>
    <n v="652"/>
    <s v="CA-2016-132661"/>
    <x v="248"/>
    <d v="2016-10-29T00:00:00"/>
    <s v="Standard Class"/>
    <s v="SR-20740"/>
    <x v="256"/>
    <x v="2"/>
    <s v="United States"/>
    <s v="New York City"/>
    <s v="New York"/>
    <n v="10024"/>
    <x v="3"/>
    <s v="OFF-PA-10000482"/>
    <x v="1"/>
    <s v="Paper"/>
    <s v="Snap-A-Way Black Print Carbonless Ruled Speed Letter, Triplicate"/>
    <x v="614"/>
    <n v="10"/>
    <n v="0"/>
    <x v="628"/>
    <n v="6"/>
    <n v="0.47000000000000008"/>
    <s v="Profit"/>
    <s v="High Profit"/>
    <s v="No Discount"/>
  </r>
  <r>
    <n v="653"/>
    <s v="CA-2017-140844"/>
    <x v="249"/>
    <d v="2017-06-23T00:00:00"/>
    <s v="Standard Class"/>
    <s v="AR-10405"/>
    <x v="153"/>
    <x v="1"/>
    <s v="United States"/>
    <s v="New York City"/>
    <s v="New York"/>
    <n v="10035"/>
    <x v="3"/>
    <s v="OFF-PA-10003892"/>
    <x v="1"/>
    <s v="Paper"/>
    <s v="Xerox 1943"/>
    <x v="615"/>
    <n v="2"/>
    <n v="0"/>
    <x v="629"/>
    <n v="4"/>
    <n v="0.47000000000000003"/>
    <s v="Profit"/>
    <s v="Low Profit"/>
    <s v="No Discount"/>
  </r>
  <r>
    <n v="654"/>
    <s v="CA-2017-140844"/>
    <x v="249"/>
    <d v="2017-06-23T00:00:00"/>
    <s v="Standard Class"/>
    <s v="AR-10405"/>
    <x v="153"/>
    <x v="1"/>
    <s v="United States"/>
    <s v="New York City"/>
    <s v="New York"/>
    <n v="10035"/>
    <x v="3"/>
    <s v="TEC-AC-10001101"/>
    <x v="2"/>
    <s v="Accessories"/>
    <s v="Sony 16GB Class 10 Micro SDHC R40 Memory Card"/>
    <x v="616"/>
    <n v="8"/>
    <n v="0"/>
    <x v="630"/>
    <n v="4"/>
    <n v="9.9999999999999992E-2"/>
    <s v="Profit"/>
    <s v="Low Profit"/>
    <s v="No Discount"/>
  </r>
  <r>
    <n v="655"/>
    <s v="CA-2016-137239"/>
    <x v="250"/>
    <d v="2016-08-28T00:00:00"/>
    <s v="Standard Class"/>
    <s v="CR-12730"/>
    <x v="257"/>
    <x v="0"/>
    <s v="United States"/>
    <s v="Columbus"/>
    <s v="Ohio"/>
    <n v="43229"/>
    <x v="3"/>
    <s v="OFF-AP-10002439"/>
    <x v="1"/>
    <s v="Appliances"/>
    <s v="Tripp Lite Isotel 8 Ultra 8 Outlet Metal Surge"/>
    <x v="617"/>
    <n v="2"/>
    <n v="0.2"/>
    <x v="631"/>
    <n v="6"/>
    <n v="7.4999999999999997E-2"/>
    <s v="Profit"/>
    <s v="Low Profit"/>
    <s v="Low Discount"/>
  </r>
  <r>
    <n v="656"/>
    <s v="CA-2016-137239"/>
    <x v="250"/>
    <d v="2016-08-28T00:00:00"/>
    <s v="Standard Class"/>
    <s v="CR-12730"/>
    <x v="257"/>
    <x v="0"/>
    <s v="United States"/>
    <s v="Columbus"/>
    <s v="Ohio"/>
    <n v="43229"/>
    <x v="3"/>
    <s v="OFF-BI-10002827"/>
    <x v="1"/>
    <s v="Binders"/>
    <s v="Avery Durable Poly Binders"/>
    <x v="618"/>
    <n v="2"/>
    <n v="0.7"/>
    <x v="632"/>
    <n v="6"/>
    <n v="-0.79999999999999993"/>
    <s v="Loss"/>
    <s v="Low Profit"/>
    <s v="High Discount"/>
  </r>
  <r>
    <n v="657"/>
    <s v="CA-2016-137239"/>
    <x v="250"/>
    <d v="2016-08-28T00:00:00"/>
    <s v="Standard Class"/>
    <s v="CR-12730"/>
    <x v="257"/>
    <x v="0"/>
    <s v="United States"/>
    <s v="Columbus"/>
    <s v="Ohio"/>
    <n v="43229"/>
    <x v="3"/>
    <s v="OFF-EN-10002230"/>
    <x v="1"/>
    <s v="Envelopes"/>
    <s v="Airmail Envelopes"/>
    <x v="619"/>
    <n v="2"/>
    <n v="0.2"/>
    <x v="633"/>
    <n v="6"/>
    <n v="0.33749999999999997"/>
    <s v="Profit"/>
    <s v="Low Profit"/>
    <s v="Low Discount"/>
  </r>
  <r>
    <n v="658"/>
    <s v="US-2016-156097"/>
    <x v="251"/>
    <d v="2016-09-19T00:00:00"/>
    <s v="Same Day"/>
    <s v="EH-14125"/>
    <x v="258"/>
    <x v="2"/>
    <s v="United States"/>
    <s v="Aurora"/>
    <s v="Illinois"/>
    <n v="60505"/>
    <x v="2"/>
    <s v="FUR-CH-10001215"/>
    <x v="0"/>
    <s v="Chairs"/>
    <s v="Global Troy Executive Leather Low-Back Tilter"/>
    <x v="620"/>
    <n v="2"/>
    <n v="0.3"/>
    <x v="634"/>
    <n v="0"/>
    <n v="-7.1428571428571425E-2"/>
    <s v="Loss"/>
    <s v="Low Profit"/>
    <s v="High Discount"/>
  </r>
  <r>
    <n v="659"/>
    <s v="US-2016-156097"/>
    <x v="251"/>
    <d v="2016-09-19T00:00:00"/>
    <s v="Same Day"/>
    <s v="EH-14125"/>
    <x v="258"/>
    <x v="2"/>
    <s v="United States"/>
    <s v="Aurora"/>
    <s v="Illinois"/>
    <n v="60505"/>
    <x v="2"/>
    <s v="OFF-BI-10004654"/>
    <x v="1"/>
    <s v="Binders"/>
    <s v="Avery Binding System Hidden Tab Executive Style Index Sets"/>
    <x v="621"/>
    <n v="2"/>
    <n v="0.8"/>
    <x v="635"/>
    <n v="0"/>
    <n v="-1.5000000000000002"/>
    <s v="Loss"/>
    <s v="Low Profit"/>
    <s v="High Discount"/>
  </r>
  <r>
    <n v="660"/>
    <s v="CA-2015-146563"/>
    <x v="252"/>
    <d v="2015-08-28T00:00:00"/>
    <s v="Standard Class"/>
    <s v="CB-12025"/>
    <x v="90"/>
    <x v="0"/>
    <s v="United States"/>
    <s v="Arlington"/>
    <s v="Texas"/>
    <n v="76017"/>
    <x v="2"/>
    <s v="OFF-ST-10001490"/>
    <x v="1"/>
    <s v="Storage"/>
    <s v="Hot File 7-Pocket, Floor Stand"/>
    <x v="622"/>
    <n v="7"/>
    <n v="0.2"/>
    <x v="636"/>
    <n v="4"/>
    <n v="0.125"/>
    <s v="Profit"/>
    <s v="High Profit"/>
    <s v="Low Discount"/>
  </r>
  <r>
    <n v="661"/>
    <s v="CA-2015-146563"/>
    <x v="252"/>
    <d v="2015-08-28T00:00:00"/>
    <s v="Standard Class"/>
    <s v="CB-12025"/>
    <x v="90"/>
    <x v="0"/>
    <s v="United States"/>
    <s v="Arlington"/>
    <s v="Texas"/>
    <n v="76017"/>
    <x v="2"/>
    <s v="OFF-ST-10001511"/>
    <x v="1"/>
    <s v="Storage"/>
    <s v="Space Solutions Commercial Steel Shelving"/>
    <x v="623"/>
    <n v="14"/>
    <n v="0.2"/>
    <x v="637"/>
    <n v="4"/>
    <n v="-0.18749999999999997"/>
    <s v="Loss"/>
    <s v="Low Profit"/>
    <s v="Low Discount"/>
  </r>
  <r>
    <n v="662"/>
    <s v="CA-2015-146563"/>
    <x v="252"/>
    <d v="2015-08-28T00:00:00"/>
    <s v="Standard Class"/>
    <s v="CB-12025"/>
    <x v="90"/>
    <x v="0"/>
    <s v="United States"/>
    <s v="Arlington"/>
    <s v="Texas"/>
    <n v="76017"/>
    <x v="2"/>
    <s v="FUR-TA-10001768"/>
    <x v="0"/>
    <s v="Tables"/>
    <s v="Hon Racetrack Conference Tables"/>
    <x v="624"/>
    <n v="5"/>
    <n v="0.3"/>
    <x v="638"/>
    <n v="4"/>
    <n v="-0.12857142857142856"/>
    <s v="Loss"/>
    <s v="Low Profit"/>
    <s v="High Discount"/>
  </r>
  <r>
    <n v="663"/>
    <s v="CA-2015-146563"/>
    <x v="252"/>
    <d v="2015-08-28T00:00:00"/>
    <s v="Standard Class"/>
    <s v="CB-12025"/>
    <x v="90"/>
    <x v="0"/>
    <s v="United States"/>
    <s v="Arlington"/>
    <s v="Texas"/>
    <n v="76017"/>
    <x v="2"/>
    <s v="OFF-BI-10003981"/>
    <x v="1"/>
    <s v="Binders"/>
    <s v="Avery Durable Plastic 1&quot; Binders"/>
    <x v="625"/>
    <n v="3"/>
    <n v="0.8"/>
    <x v="639"/>
    <n v="4"/>
    <n v="-1.5499999999999998"/>
    <s v="Loss"/>
    <s v="Low Profit"/>
    <s v="High Discount"/>
  </r>
  <r>
    <n v="664"/>
    <s v="CA-2016-123666"/>
    <x v="253"/>
    <d v="2016-03-30T00:00:00"/>
    <s v="Standard Class"/>
    <s v="SP-20545"/>
    <x v="259"/>
    <x v="1"/>
    <s v="United States"/>
    <s v="New York City"/>
    <s v="New York"/>
    <n v="10011"/>
    <x v="3"/>
    <s v="OFF-ST-10001522"/>
    <x v="1"/>
    <s v="Storage"/>
    <s v="Gould Plastics 18-Pocket Panel Bin, 34w x 5-1/4d x 20-1/2h"/>
    <x v="626"/>
    <n v="5"/>
    <n v="0"/>
    <x v="640"/>
    <n v="4"/>
    <n v="0.04"/>
    <s v="Profit"/>
    <s v="Low Profit"/>
    <s v="No Discount"/>
  </r>
  <r>
    <n v="665"/>
    <s v="CA-2016-143308"/>
    <x v="254"/>
    <d v="2016-11-04T00:00:00"/>
    <s v="Same Day"/>
    <s v="RC-19825"/>
    <x v="116"/>
    <x v="0"/>
    <s v="United States"/>
    <s v="Louisville"/>
    <s v="Kentucky"/>
    <n v="40214"/>
    <x v="0"/>
    <s v="OFF-FA-10000621"/>
    <x v="1"/>
    <s v="Fasteners"/>
    <s v="OIC Colored Binder Clips, Assorted Sizes"/>
    <x v="627"/>
    <n v="3"/>
    <n v="0"/>
    <x v="641"/>
    <n v="0"/>
    <n v="0.49"/>
    <s v="Profit"/>
    <s v="Low Profit"/>
    <s v="No Discount"/>
  </r>
  <r>
    <n v="666"/>
    <s v="CA-2017-132682"/>
    <x v="110"/>
    <d v="2017-06-10T00:00:00"/>
    <s v="Second Class"/>
    <s v="TH-21235"/>
    <x v="260"/>
    <x v="1"/>
    <s v="United States"/>
    <s v="Dallas"/>
    <s v="Texas"/>
    <n v="75081"/>
    <x v="2"/>
    <s v="OFF-SU-10004231"/>
    <x v="1"/>
    <s v="Supplies"/>
    <s v="Acme Tagit Stainless Steel Antibacterial Scissors"/>
    <x v="628"/>
    <n v="3"/>
    <n v="0.2"/>
    <x v="642"/>
    <n v="2"/>
    <n v="8.7500000000000008E-2"/>
    <s v="Profit"/>
    <s v="Low Profit"/>
    <s v="Low Discount"/>
  </r>
  <r>
    <n v="667"/>
    <s v="CA-2017-132682"/>
    <x v="110"/>
    <d v="2017-06-10T00:00:00"/>
    <s v="Second Class"/>
    <s v="TH-21235"/>
    <x v="260"/>
    <x v="1"/>
    <s v="United States"/>
    <s v="Dallas"/>
    <s v="Texas"/>
    <n v="75081"/>
    <x v="2"/>
    <s v="OFF-PA-10000474"/>
    <x v="1"/>
    <s v="Paper"/>
    <s v="Easy-staple paper"/>
    <x v="629"/>
    <n v="3"/>
    <n v="0.2"/>
    <x v="643"/>
    <n v="2"/>
    <n v="0.33749999999999997"/>
    <s v="Profit"/>
    <s v="Low Profit"/>
    <s v="Low Discount"/>
  </r>
  <r>
    <n v="668"/>
    <s v="CA-2017-132682"/>
    <x v="110"/>
    <d v="2017-06-10T00:00:00"/>
    <s v="Second Class"/>
    <s v="TH-21235"/>
    <x v="260"/>
    <x v="1"/>
    <s v="United States"/>
    <s v="Dallas"/>
    <s v="Texas"/>
    <n v="75081"/>
    <x v="2"/>
    <s v="TEC-PH-10004042"/>
    <x v="2"/>
    <s v="Phones"/>
    <s v="ClearOne Communications CHAT 70 OC Speaker Phone"/>
    <x v="630"/>
    <n v="3"/>
    <n v="0.2"/>
    <x v="644"/>
    <n v="2"/>
    <n v="7.4999999999999997E-2"/>
    <s v="Profit"/>
    <s v="Low Profit"/>
    <s v="Low Discount"/>
  </r>
  <r>
    <n v="669"/>
    <s v="CA-2014-156314"/>
    <x v="163"/>
    <d v="2014-12-26T00:00:00"/>
    <s v="First Class"/>
    <s v="RP-19390"/>
    <x v="261"/>
    <x v="0"/>
    <s v="United States"/>
    <s v="Cleveland"/>
    <s v="Ohio"/>
    <n v="44105"/>
    <x v="3"/>
    <s v="FUR-FU-10003096"/>
    <x v="0"/>
    <s v="Furnishings"/>
    <s v="Master Giant Foot Doorstop, Safety Yellow"/>
    <x v="631"/>
    <n v="5"/>
    <n v="0.2"/>
    <x v="645"/>
    <n v="2"/>
    <n v="0.28750000000000003"/>
    <s v="Profit"/>
    <s v="Low Profit"/>
    <s v="Low Discount"/>
  </r>
  <r>
    <n v="670"/>
    <s v="US-2017-106663"/>
    <x v="255"/>
    <d v="2017-06-13T00:00:00"/>
    <s v="Standard Class"/>
    <s v="MO-17800"/>
    <x v="246"/>
    <x v="2"/>
    <s v="United States"/>
    <s v="Chicago"/>
    <s v="Illinois"/>
    <n v="60653"/>
    <x v="2"/>
    <s v="FUR-FU-10002759"/>
    <x v="0"/>
    <s v="Furnishings"/>
    <s v="12-1/2 Diameter Round Wall Clock"/>
    <x v="112"/>
    <n v="3"/>
    <n v="0.6"/>
    <x v="646"/>
    <n v="4"/>
    <n v="-0.6"/>
    <s v="Loss"/>
    <s v="Low Profit"/>
    <s v="High Discount"/>
  </r>
  <r>
    <n v="671"/>
    <s v="US-2017-106663"/>
    <x v="255"/>
    <d v="2017-06-13T00:00:00"/>
    <s v="Standard Class"/>
    <s v="MO-17800"/>
    <x v="246"/>
    <x v="2"/>
    <s v="United States"/>
    <s v="Chicago"/>
    <s v="Illinois"/>
    <n v="60653"/>
    <x v="2"/>
    <s v="FUR-TA-10000688"/>
    <x v="0"/>
    <s v="Tables"/>
    <s v="Chromcraft Bull-Nose Wood Round Conference Table Top, Wood Base"/>
    <x v="632"/>
    <n v="1"/>
    <n v="0.5"/>
    <x v="647"/>
    <n v="4"/>
    <n v="-0.66"/>
    <s v="Loss"/>
    <s v="Low Profit"/>
    <s v="High Discount"/>
  </r>
  <r>
    <n v="672"/>
    <s v="US-2017-106663"/>
    <x v="255"/>
    <d v="2017-06-13T00:00:00"/>
    <s v="Standard Class"/>
    <s v="MO-17800"/>
    <x v="246"/>
    <x v="2"/>
    <s v="United States"/>
    <s v="Chicago"/>
    <s v="Illinois"/>
    <n v="60653"/>
    <x v="2"/>
    <s v="OFF-PA-10002377"/>
    <x v="1"/>
    <s v="Paper"/>
    <s v="Adams Telephone Message Book W/Dividers/Space For Phone Numbers, 5 1/4&quot;X8 1/2&quot;, 200/Messages"/>
    <x v="633"/>
    <n v="8"/>
    <n v="0.2"/>
    <x v="648"/>
    <n v="4"/>
    <n v="0.3125"/>
    <s v="Profit"/>
    <s v="Low Profit"/>
    <s v="Low Discount"/>
  </r>
  <r>
    <n v="673"/>
    <s v="CA-2017-111178"/>
    <x v="140"/>
    <d v="2017-06-22T00:00:00"/>
    <s v="Standard Class"/>
    <s v="TD-20995"/>
    <x v="143"/>
    <x v="0"/>
    <s v="United States"/>
    <s v="Quincy"/>
    <s v="Illinois"/>
    <n v="62301"/>
    <x v="2"/>
    <s v="OFF-AR-10001954"/>
    <x v="1"/>
    <s v="Art"/>
    <s v="Newell 331"/>
    <x v="634"/>
    <n v="5"/>
    <n v="0.2"/>
    <x v="649"/>
    <n v="7"/>
    <n v="8.7500000000000008E-2"/>
    <s v="Profit"/>
    <s v="Low Profit"/>
    <s v="Low Discount"/>
  </r>
  <r>
    <n v="674"/>
    <s v="CA-2017-130351"/>
    <x v="256"/>
    <d v="2017-12-08T00:00:00"/>
    <s v="First Class"/>
    <s v="RB-19570"/>
    <x v="262"/>
    <x v="0"/>
    <s v="United States"/>
    <s v="Columbus"/>
    <s v="Indiana"/>
    <n v="47201"/>
    <x v="2"/>
    <s v="OFF-AP-10004532"/>
    <x v="1"/>
    <s v="Appliances"/>
    <s v="Kensington 6 Outlet Guardian Standard Surge Protector"/>
    <x v="635"/>
    <n v="3"/>
    <n v="0"/>
    <x v="650"/>
    <n v="3"/>
    <n v="0.27"/>
    <s v="Profit"/>
    <s v="Low Profit"/>
    <s v="No Discount"/>
  </r>
  <r>
    <n v="675"/>
    <s v="CA-2017-130351"/>
    <x v="256"/>
    <d v="2017-12-08T00:00:00"/>
    <s v="First Class"/>
    <s v="RB-19570"/>
    <x v="262"/>
    <x v="0"/>
    <s v="United States"/>
    <s v="Columbus"/>
    <s v="Indiana"/>
    <n v="47201"/>
    <x v="2"/>
    <s v="OFF-PA-10002137"/>
    <x v="1"/>
    <s v="Paper"/>
    <s v="Southworth 100% Résumé Paper, 24lb."/>
    <x v="636"/>
    <n v="5"/>
    <n v="0"/>
    <x v="651"/>
    <n v="3"/>
    <n v="0.45"/>
    <s v="Profit"/>
    <s v="Low Profit"/>
    <s v="No Discount"/>
  </r>
  <r>
    <n v="676"/>
    <s v="CA-2017-130351"/>
    <x v="256"/>
    <d v="2017-12-08T00:00:00"/>
    <s v="First Class"/>
    <s v="RB-19570"/>
    <x v="262"/>
    <x v="0"/>
    <s v="United States"/>
    <s v="Columbus"/>
    <s v="Indiana"/>
    <n v="47201"/>
    <x v="2"/>
    <s v="TEC-AC-10003832"/>
    <x v="2"/>
    <s v="Accessories"/>
    <s v="Imation 16GB Mini TravelDrive USB 2.0 Flash Drive"/>
    <x v="637"/>
    <n v="3"/>
    <n v="0"/>
    <x v="652"/>
    <n v="3"/>
    <n v="0.41"/>
    <s v="Profit"/>
    <s v="Low Profit"/>
    <s v="No Discount"/>
  </r>
  <r>
    <n v="677"/>
    <s v="US-2017-119438"/>
    <x v="257"/>
    <d v="2017-03-23T00:00:00"/>
    <s v="Standard Class"/>
    <s v="CD-11980"/>
    <x v="263"/>
    <x v="0"/>
    <s v="United States"/>
    <s v="Tyler"/>
    <s v="Texas"/>
    <n v="75701"/>
    <x v="2"/>
    <s v="OFF-AP-10000804"/>
    <x v="1"/>
    <s v="Appliances"/>
    <s v="Hoover Portapower Portable Vacuum"/>
    <x v="638"/>
    <n v="3"/>
    <n v="0.8"/>
    <x v="653"/>
    <n v="5"/>
    <n v="-2.75"/>
    <s v="Loss"/>
    <s v="Low Profit"/>
    <s v="High Discount"/>
  </r>
  <r>
    <n v="678"/>
    <s v="US-2017-119438"/>
    <x v="257"/>
    <d v="2017-03-23T00:00:00"/>
    <s v="Standard Class"/>
    <s v="CD-11980"/>
    <x v="263"/>
    <x v="0"/>
    <s v="United States"/>
    <s v="Tyler"/>
    <s v="Texas"/>
    <n v="75701"/>
    <x v="2"/>
    <s v="TEC-AC-10003614"/>
    <x v="2"/>
    <s v="Accessories"/>
    <s v="Verbatim 25 GB 6x Blu-ray Single Layer Recordable Disc, 10/Pack"/>
    <x v="639"/>
    <n v="3"/>
    <n v="0.2"/>
    <x v="654"/>
    <n v="5"/>
    <n v="0.16250000000000001"/>
    <s v="Profit"/>
    <s v="Low Profit"/>
    <s v="Low Discount"/>
  </r>
  <r>
    <n v="679"/>
    <s v="US-2017-119438"/>
    <x v="257"/>
    <d v="2017-03-23T00:00:00"/>
    <s v="Standard Class"/>
    <s v="CD-11980"/>
    <x v="263"/>
    <x v="0"/>
    <s v="United States"/>
    <s v="Tyler"/>
    <s v="Texas"/>
    <n v="75701"/>
    <x v="2"/>
    <s v="FUR-FU-10003553"/>
    <x v="0"/>
    <s v="Furnishings"/>
    <s v="Howard Miller 13-1/2&quot; Diameter Rosebrook Wall Clock"/>
    <x v="640"/>
    <n v="3"/>
    <n v="0.6"/>
    <x v="655"/>
    <n v="5"/>
    <n v="-0.5"/>
    <s v="Loss"/>
    <s v="Low Profit"/>
    <s v="High Discount"/>
  </r>
  <r>
    <n v="680"/>
    <s v="US-2017-119438"/>
    <x v="257"/>
    <d v="2017-03-23T00:00:00"/>
    <s v="Standard Class"/>
    <s v="CD-11980"/>
    <x v="263"/>
    <x v="0"/>
    <s v="United States"/>
    <s v="Tyler"/>
    <s v="Texas"/>
    <n v="75701"/>
    <x v="2"/>
    <s v="OFF-BI-10004632"/>
    <x v="1"/>
    <s v="Binders"/>
    <s v="Ibico Hi-Tech Manual Binding System"/>
    <x v="641"/>
    <n v="3"/>
    <n v="0.8"/>
    <x v="656"/>
    <n v="5"/>
    <n v="-1.7500000000000002"/>
    <s v="Loss"/>
    <s v="Low Profit"/>
    <s v="High Discount"/>
  </r>
  <r>
    <n v="681"/>
    <s v="CA-2016-164511"/>
    <x v="258"/>
    <d v="2016-11-24T00:00:00"/>
    <s v="Standard Class"/>
    <s v="DJ-13630"/>
    <x v="264"/>
    <x v="0"/>
    <s v="United States"/>
    <s v="New York City"/>
    <s v="New York"/>
    <n v="10024"/>
    <x v="3"/>
    <s v="OFF-BI-10003305"/>
    <x v="1"/>
    <s v="Binders"/>
    <s v="Avery Hanging File Binders"/>
    <x v="642"/>
    <n v="3"/>
    <n v="0.2"/>
    <x v="657"/>
    <n v="5"/>
    <n v="0.32499999999999996"/>
    <s v="Profit"/>
    <s v="Low Profit"/>
    <s v="Low Discount"/>
  </r>
  <r>
    <n v="682"/>
    <s v="CA-2016-164511"/>
    <x v="258"/>
    <d v="2016-11-24T00:00:00"/>
    <s v="Standard Class"/>
    <s v="DJ-13630"/>
    <x v="264"/>
    <x v="0"/>
    <s v="United States"/>
    <s v="New York City"/>
    <s v="New York"/>
    <n v="10024"/>
    <x v="3"/>
    <s v="OFF-ST-10002583"/>
    <x v="1"/>
    <s v="Storage"/>
    <s v="Fellowes Neat Ideas Storage Cubes"/>
    <x v="643"/>
    <n v="2"/>
    <n v="0"/>
    <x v="658"/>
    <n v="5"/>
    <n v="0.04"/>
    <s v="Profit"/>
    <s v="Low Profit"/>
    <s v="No Discount"/>
  </r>
  <r>
    <n v="683"/>
    <s v="CA-2016-164511"/>
    <x v="258"/>
    <d v="2016-11-24T00:00:00"/>
    <s v="Standard Class"/>
    <s v="DJ-13630"/>
    <x v="264"/>
    <x v="0"/>
    <s v="United States"/>
    <s v="New York City"/>
    <s v="New York"/>
    <n v="10024"/>
    <x v="3"/>
    <s v="OFF-ST-10004507"/>
    <x v="1"/>
    <s v="Storage"/>
    <s v="Advantus Rolling Storage Box"/>
    <x v="644"/>
    <n v="4"/>
    <n v="0"/>
    <x v="659"/>
    <n v="5"/>
    <n v="0.27"/>
    <s v="Profit"/>
    <s v="Low Profit"/>
    <s v="No Discount"/>
  </r>
  <r>
    <n v="684"/>
    <s v="US-2017-168116"/>
    <x v="259"/>
    <d v="2017-11-04T00:00:00"/>
    <s v="Same Day"/>
    <s v="GT-14635"/>
    <x v="265"/>
    <x v="1"/>
    <s v="United States"/>
    <s v="Burlington"/>
    <s v="North Carolina"/>
    <n v="27217"/>
    <x v="0"/>
    <s v="TEC-MA-10004125"/>
    <x v="2"/>
    <s v="Machines"/>
    <s v="Cubify CubeX 3D Printer Triple Head Print"/>
    <x v="645"/>
    <n v="4"/>
    <n v="0.5"/>
    <x v="660"/>
    <n v="0"/>
    <n v="-0.48000000000000004"/>
    <s v="Loss"/>
    <s v="Low Profit"/>
    <s v="High Discount"/>
  </r>
  <r>
    <n v="685"/>
    <s v="US-2017-168116"/>
    <x v="259"/>
    <d v="2017-11-04T00:00:00"/>
    <s v="Same Day"/>
    <s v="GT-14635"/>
    <x v="265"/>
    <x v="1"/>
    <s v="United States"/>
    <s v="Burlington"/>
    <s v="North Carolina"/>
    <n v="27217"/>
    <x v="0"/>
    <s v="OFF-AP-10002457"/>
    <x v="1"/>
    <s v="Appliances"/>
    <s v="Eureka The Boss Plus 12-Amp Hard Box Upright Vacuum, Red"/>
    <x v="646"/>
    <n v="2"/>
    <n v="0.2"/>
    <x v="661"/>
    <n v="0"/>
    <n v="8.7499999999999994E-2"/>
    <s v="Profit"/>
    <s v="Low Profit"/>
    <s v="Low Discount"/>
  </r>
  <r>
    <n v="686"/>
    <s v="CA-2014-157784"/>
    <x v="260"/>
    <d v="2014-07-08T00:00:00"/>
    <s v="First Class"/>
    <s v="MC-17845"/>
    <x v="266"/>
    <x v="0"/>
    <s v="United States"/>
    <s v="Jackson"/>
    <s v="Mississippi"/>
    <n v="39212"/>
    <x v="0"/>
    <s v="TEC-AC-10003911"/>
    <x v="2"/>
    <s v="Accessories"/>
    <s v="NETGEAR AC1750 Dual Band Gigabit Smart WiFi Router"/>
    <x v="647"/>
    <n v="3"/>
    <n v="0"/>
    <x v="662"/>
    <n v="3"/>
    <n v="0.33999999999999997"/>
    <s v="Profit"/>
    <s v="High Profit"/>
    <s v="No Discount"/>
  </r>
  <r>
    <n v="687"/>
    <s v="CA-2014-157784"/>
    <x v="260"/>
    <d v="2014-07-08T00:00:00"/>
    <s v="First Class"/>
    <s v="MC-17845"/>
    <x v="266"/>
    <x v="0"/>
    <s v="United States"/>
    <s v="Jackson"/>
    <s v="Mississippi"/>
    <n v="39212"/>
    <x v="0"/>
    <s v="OFF-LA-10001934"/>
    <x v="1"/>
    <s v="Labels"/>
    <s v="Avery 516"/>
    <x v="2"/>
    <n v="2"/>
    <n v="0"/>
    <x v="2"/>
    <n v="3"/>
    <n v="0.47000000000000003"/>
    <s v="Profit"/>
    <s v="Low Profit"/>
    <s v="No Discount"/>
  </r>
  <r>
    <n v="688"/>
    <s v="CA-2014-157784"/>
    <x v="260"/>
    <d v="2014-07-08T00:00:00"/>
    <s v="First Class"/>
    <s v="MC-17845"/>
    <x v="266"/>
    <x v="0"/>
    <s v="United States"/>
    <s v="Jackson"/>
    <s v="Mississippi"/>
    <n v="39212"/>
    <x v="0"/>
    <s v="OFF-PA-10000304"/>
    <x v="1"/>
    <s v="Paper"/>
    <s v="Xerox 1995"/>
    <x v="537"/>
    <n v="3"/>
    <n v="0"/>
    <x v="551"/>
    <n v="3"/>
    <n v="0.48000000000000004"/>
    <s v="Profit"/>
    <s v="Low Profit"/>
    <s v="No Discount"/>
  </r>
  <r>
    <n v="689"/>
    <s v="CA-2017-161480"/>
    <x v="53"/>
    <d v="2017-12-29T00:00:00"/>
    <s v="Standard Class"/>
    <s v="RA-19285"/>
    <x v="267"/>
    <x v="0"/>
    <s v="United States"/>
    <s v="New York City"/>
    <s v="New York"/>
    <n v="10035"/>
    <x v="3"/>
    <s v="FUR-BO-10004015"/>
    <x v="0"/>
    <s v="Bookcases"/>
    <s v="Bush Andora Bookcase, Maple/Graphite Gray Finish"/>
    <x v="648"/>
    <n v="2"/>
    <n v="0.2"/>
    <x v="663"/>
    <n v="4"/>
    <n v="2.4999999999999998E-2"/>
    <s v="Profit"/>
    <s v="Low Profit"/>
    <s v="Low Discount"/>
  </r>
  <r>
    <n v="690"/>
    <s v="US-2014-117135"/>
    <x v="261"/>
    <d v="2014-06-23T00:00:00"/>
    <s v="Second Class"/>
    <s v="NP-18325"/>
    <x v="268"/>
    <x v="0"/>
    <s v="United States"/>
    <s v="Waynesboro"/>
    <s v="Virginia"/>
    <n v="22980"/>
    <x v="0"/>
    <s v="FUR-FU-10004071"/>
    <x v="0"/>
    <s v="Furnishings"/>
    <s v="Luxo Professional Magnifying Clamp-On Fluorescent Lamps"/>
    <x v="649"/>
    <n v="1"/>
    <n v="0"/>
    <x v="664"/>
    <n v="2"/>
    <n v="0.14000000000000001"/>
    <s v="Profit"/>
    <s v="Low Profit"/>
    <s v="No Discount"/>
  </r>
  <r>
    <n v="691"/>
    <s v="US-2014-117135"/>
    <x v="261"/>
    <d v="2014-06-23T00:00:00"/>
    <s v="Second Class"/>
    <s v="NP-18325"/>
    <x v="268"/>
    <x v="0"/>
    <s v="United States"/>
    <s v="Waynesboro"/>
    <s v="Virginia"/>
    <n v="22980"/>
    <x v="0"/>
    <s v="TEC-PH-10002033"/>
    <x v="2"/>
    <s v="Phones"/>
    <s v="Konftel 250 Conference phone - Charcoal black"/>
    <x v="650"/>
    <n v="1"/>
    <n v="0"/>
    <x v="665"/>
    <n v="2"/>
    <n v="0.26"/>
    <s v="Profit"/>
    <s v="Low Profit"/>
    <s v="No Discount"/>
  </r>
  <r>
    <n v="692"/>
    <s v="US-2014-117135"/>
    <x v="261"/>
    <d v="2014-06-23T00:00:00"/>
    <s v="Second Class"/>
    <s v="NP-18325"/>
    <x v="268"/>
    <x v="0"/>
    <s v="United States"/>
    <s v="Waynesboro"/>
    <s v="Virginia"/>
    <n v="22980"/>
    <x v="0"/>
    <s v="OFF-ST-10002444"/>
    <x v="1"/>
    <s v="Storage"/>
    <s v="Recycled Eldon Regeneration Jumbo File"/>
    <x v="651"/>
    <n v="3"/>
    <n v="0"/>
    <x v="666"/>
    <n v="2"/>
    <n v="0.27999999999999997"/>
    <s v="Profit"/>
    <s v="Low Profit"/>
    <s v="No Discount"/>
  </r>
  <r>
    <n v="693"/>
    <s v="CA-2015-131534"/>
    <x v="262"/>
    <d v="2015-04-02T00:00:00"/>
    <s v="Standard Class"/>
    <s v="AB-10165"/>
    <x v="269"/>
    <x v="0"/>
    <s v="United States"/>
    <s v="Los Angeles"/>
    <s v="California"/>
    <n v="90036"/>
    <x v="1"/>
    <s v="TEC-AC-10002253"/>
    <x v="2"/>
    <s v="Accessories"/>
    <s v="Imation Bio 8GB USB Flash Drive Imation Corp"/>
    <x v="652"/>
    <n v="1"/>
    <n v="0"/>
    <x v="667"/>
    <n v="5"/>
    <n v="0.15"/>
    <s v="Profit"/>
    <s v="Low Profit"/>
    <s v="No Discount"/>
  </r>
  <r>
    <n v="694"/>
    <s v="CA-2015-131534"/>
    <x v="262"/>
    <d v="2015-04-02T00:00:00"/>
    <s v="Standard Class"/>
    <s v="AB-10165"/>
    <x v="269"/>
    <x v="0"/>
    <s v="United States"/>
    <s v="Los Angeles"/>
    <s v="California"/>
    <n v="90036"/>
    <x v="1"/>
    <s v="OFF-PA-10000743"/>
    <x v="1"/>
    <s v="Paper"/>
    <s v="Xerox 1977"/>
    <x v="653"/>
    <n v="5"/>
    <n v="0"/>
    <x v="668"/>
    <n v="5"/>
    <n v="0.48000000000000004"/>
    <s v="Profit"/>
    <s v="Low Profit"/>
    <s v="No Discount"/>
  </r>
  <r>
    <n v="695"/>
    <s v="CA-2015-119291"/>
    <x v="263"/>
    <d v="2015-05-17T00:00:00"/>
    <s v="First Class"/>
    <s v="JO-15550"/>
    <x v="270"/>
    <x v="2"/>
    <s v="United States"/>
    <s v="Chester"/>
    <s v="Pennsylvania"/>
    <n v="19013"/>
    <x v="3"/>
    <s v="OFF-AR-10003373"/>
    <x v="1"/>
    <s v="Art"/>
    <s v="Boston School Pro Electric Pencil Sharpener, 1670"/>
    <x v="654"/>
    <n v="8"/>
    <n v="0.2"/>
    <x v="669"/>
    <n v="3"/>
    <n v="8.7500000000000008E-2"/>
    <s v="Profit"/>
    <s v="Low Profit"/>
    <s v="Low Discount"/>
  </r>
  <r>
    <n v="696"/>
    <s v="CA-2015-119291"/>
    <x v="263"/>
    <d v="2015-05-17T00:00:00"/>
    <s v="First Class"/>
    <s v="JO-15550"/>
    <x v="270"/>
    <x v="2"/>
    <s v="United States"/>
    <s v="Chester"/>
    <s v="Pennsylvania"/>
    <n v="19013"/>
    <x v="3"/>
    <s v="OFF-LA-10002312"/>
    <x v="1"/>
    <s v="Labels"/>
    <s v="Avery 490"/>
    <x v="655"/>
    <n v="4"/>
    <n v="0.2"/>
    <x v="670"/>
    <n v="3"/>
    <n v="0.37500000000000006"/>
    <s v="Profit"/>
    <s v="Low Profit"/>
    <s v="Low Discount"/>
  </r>
  <r>
    <n v="697"/>
    <s v="CA-2015-119291"/>
    <x v="263"/>
    <d v="2015-05-17T00:00:00"/>
    <s v="First Class"/>
    <s v="JO-15550"/>
    <x v="270"/>
    <x v="2"/>
    <s v="United States"/>
    <s v="Chester"/>
    <s v="Pennsylvania"/>
    <n v="19013"/>
    <x v="3"/>
    <s v="OFF-EN-10000927"/>
    <x v="1"/>
    <s v="Envelopes"/>
    <s v="Jet-Pak Recycled Peel 'N' Seal Padded Mailers"/>
    <x v="83"/>
    <n v="7"/>
    <n v="0.2"/>
    <x v="83"/>
    <n v="3"/>
    <n v="0.3125"/>
    <s v="Profit"/>
    <s v="Low Profit"/>
    <s v="Low Discount"/>
  </r>
  <r>
    <n v="698"/>
    <s v="CA-2015-119291"/>
    <x v="263"/>
    <d v="2015-05-17T00:00:00"/>
    <s v="First Class"/>
    <s v="JO-15550"/>
    <x v="270"/>
    <x v="2"/>
    <s v="United States"/>
    <s v="Chester"/>
    <s v="Pennsylvania"/>
    <n v="19013"/>
    <x v="3"/>
    <s v="OFF-LA-10003510"/>
    <x v="1"/>
    <s v="Labels"/>
    <s v="Avery 4027 File Folder Labels for Dot Matrix Printers, 5000 Labels per Box, White"/>
    <x v="656"/>
    <n v="4"/>
    <n v="0.2"/>
    <x v="671"/>
    <n v="3"/>
    <n v="0.32500000000000001"/>
    <s v="Profit"/>
    <s v="Low Profit"/>
    <s v="Low Discount"/>
  </r>
  <r>
    <n v="699"/>
    <s v="CA-2015-119291"/>
    <x v="263"/>
    <d v="2015-05-17T00:00:00"/>
    <s v="First Class"/>
    <s v="JO-15550"/>
    <x v="270"/>
    <x v="2"/>
    <s v="United States"/>
    <s v="Chester"/>
    <s v="Pennsylvania"/>
    <n v="19013"/>
    <x v="3"/>
    <s v="OFF-AR-10001118"/>
    <x v="1"/>
    <s v="Art"/>
    <s v="Binney &amp; Smith Crayola Metallic Crayons, 16-Color Pack"/>
    <x v="657"/>
    <n v="1"/>
    <n v="0.2"/>
    <x v="672"/>
    <n v="3"/>
    <n v="0.3"/>
    <s v="Profit"/>
    <s v="Low Profit"/>
    <s v="Low Discount"/>
  </r>
  <r>
    <n v="700"/>
    <s v="CA-2015-119291"/>
    <x v="263"/>
    <d v="2015-05-17T00:00:00"/>
    <s v="First Class"/>
    <s v="JO-15550"/>
    <x v="270"/>
    <x v="2"/>
    <s v="United States"/>
    <s v="Chester"/>
    <s v="Pennsylvania"/>
    <n v="19013"/>
    <x v="3"/>
    <s v="OFF-BI-10001575"/>
    <x v="1"/>
    <s v="Binders"/>
    <s v="GBC Linen Binding Covers"/>
    <x v="658"/>
    <n v="2"/>
    <n v="0.7"/>
    <x v="673"/>
    <n v="3"/>
    <n v="-0.73333333333333328"/>
    <s v="Loss"/>
    <s v="Low Profit"/>
    <s v="High Discount"/>
  </r>
  <r>
    <n v="701"/>
    <s v="CA-2015-119291"/>
    <x v="263"/>
    <d v="2015-05-17T00:00:00"/>
    <s v="First Class"/>
    <s v="JO-15550"/>
    <x v="270"/>
    <x v="2"/>
    <s v="United States"/>
    <s v="Chester"/>
    <s v="Pennsylvania"/>
    <n v="19013"/>
    <x v="3"/>
    <s v="OFF-BI-10001982"/>
    <x v="1"/>
    <s v="Binders"/>
    <s v="Wilson Jones Custom Binder Spines &amp; Labels"/>
    <x v="319"/>
    <n v="3"/>
    <n v="0.7"/>
    <x v="328"/>
    <n v="3"/>
    <n v="-0.70000000000000007"/>
    <s v="Loss"/>
    <s v="Low Profit"/>
    <s v="High Discount"/>
  </r>
  <r>
    <n v="702"/>
    <s v="CA-2017-114552"/>
    <x v="264"/>
    <d v="2017-09-08T00:00:00"/>
    <s v="Standard Class"/>
    <s v="Dl-13600"/>
    <x v="114"/>
    <x v="1"/>
    <s v="United States"/>
    <s v="Cleveland"/>
    <s v="Ohio"/>
    <n v="44105"/>
    <x v="3"/>
    <s v="FUR-FU-10002960"/>
    <x v="0"/>
    <s v="Furnishings"/>
    <s v="Eldon 200 Class Desk Accessories, Burgundy"/>
    <x v="659"/>
    <n v="3"/>
    <n v="0.2"/>
    <x v="674"/>
    <n v="6"/>
    <n v="0.27500000000000002"/>
    <s v="Profit"/>
    <s v="Low Profit"/>
    <s v="Low Discount"/>
  </r>
  <r>
    <n v="703"/>
    <s v="CA-2016-163755"/>
    <x v="254"/>
    <d v="2016-11-08T00:00:00"/>
    <s v="Second Class"/>
    <s v="AS-10285"/>
    <x v="155"/>
    <x v="1"/>
    <s v="United States"/>
    <s v="Seattle"/>
    <s v="Washington"/>
    <n v="98103"/>
    <x v="1"/>
    <s v="FUR-FU-10003394"/>
    <x v="0"/>
    <s v="Furnishings"/>
    <s v="Tenex &quot;The Solids&quot; Textured Chair Mats"/>
    <x v="660"/>
    <n v="3"/>
    <n v="0"/>
    <x v="675"/>
    <n v="4"/>
    <n v="0.17"/>
    <s v="Profit"/>
    <s v="Low Profit"/>
    <s v="No Discount"/>
  </r>
  <r>
    <n v="704"/>
    <s v="CA-2015-142027"/>
    <x v="265"/>
    <d v="2015-04-14T00:00:00"/>
    <s v="Standard Class"/>
    <s v="JK-15370"/>
    <x v="271"/>
    <x v="0"/>
    <s v="United States"/>
    <s v="Long Beach"/>
    <s v="California"/>
    <n v="90805"/>
    <x v="1"/>
    <s v="FUR-TA-10002774"/>
    <x v="0"/>
    <s v="Tables"/>
    <s v="Laminate Occasional Tables"/>
    <x v="661"/>
    <n v="3"/>
    <n v="0.2"/>
    <x v="676"/>
    <n v="5"/>
    <n v="-3.7500000000000006E-2"/>
    <s v="Loss"/>
    <s v="Low Profit"/>
    <s v="Low Discount"/>
  </r>
  <r>
    <n v="705"/>
    <s v="CA-2014-138527"/>
    <x v="171"/>
    <d v="2014-09-17T00:00:00"/>
    <s v="Standard Class"/>
    <s v="BN-11470"/>
    <x v="272"/>
    <x v="1"/>
    <s v="United States"/>
    <s v="Cary"/>
    <s v="North Carolina"/>
    <n v="27511"/>
    <x v="0"/>
    <s v="OFF-PA-10001800"/>
    <x v="1"/>
    <s v="Paper"/>
    <s v="Xerox 220"/>
    <x v="559"/>
    <n v="2"/>
    <n v="0.2"/>
    <x v="572"/>
    <n v="5"/>
    <n v="0.35"/>
    <s v="Profit"/>
    <s v="Low Profit"/>
    <s v="Low Discount"/>
  </r>
  <r>
    <n v="706"/>
    <s v="CA-2014-138527"/>
    <x v="171"/>
    <d v="2014-09-17T00:00:00"/>
    <s v="Standard Class"/>
    <s v="BN-11470"/>
    <x v="272"/>
    <x v="1"/>
    <s v="United States"/>
    <s v="Cary"/>
    <s v="North Carolina"/>
    <n v="27511"/>
    <x v="0"/>
    <s v="OFF-AP-10001469"/>
    <x v="1"/>
    <s v="Appliances"/>
    <s v="Fellowes 8 Outlet Superior Workstation Surge Protector"/>
    <x v="662"/>
    <n v="5"/>
    <n v="0.2"/>
    <x v="677"/>
    <n v="5"/>
    <n v="0.1125"/>
    <s v="Profit"/>
    <s v="Low Profit"/>
    <s v="Low Discount"/>
  </r>
  <r>
    <n v="707"/>
    <s v="CA-2014-138527"/>
    <x v="171"/>
    <d v="2014-09-17T00:00:00"/>
    <s v="Standard Class"/>
    <s v="BN-11470"/>
    <x v="272"/>
    <x v="1"/>
    <s v="United States"/>
    <s v="Cary"/>
    <s v="North Carolina"/>
    <n v="27511"/>
    <x v="0"/>
    <s v="TEC-AC-10002399"/>
    <x v="2"/>
    <s v="Accessories"/>
    <s v="SanDisk Cruzer 32 GB USB Flash Drive"/>
    <x v="663"/>
    <n v="1"/>
    <n v="0.2"/>
    <x v="678"/>
    <n v="5"/>
    <n v="0.15"/>
    <s v="Profit"/>
    <s v="Low Profit"/>
    <s v="Low Discount"/>
  </r>
  <r>
    <n v="708"/>
    <s v="CA-2014-112158"/>
    <x v="266"/>
    <d v="2014-12-04T00:00:00"/>
    <s v="First Class"/>
    <s v="DP-13165"/>
    <x v="273"/>
    <x v="0"/>
    <s v="United States"/>
    <s v="New York City"/>
    <s v="New York"/>
    <n v="10035"/>
    <x v="3"/>
    <s v="TEC-AC-10003628"/>
    <x v="2"/>
    <s v="Accessories"/>
    <s v="Logitech 910-002974 M325 Wireless Mouse for Web Scrolling"/>
    <x v="664"/>
    <n v="4"/>
    <n v="0"/>
    <x v="679"/>
    <n v="2"/>
    <n v="0.44000000000000006"/>
    <s v="Profit"/>
    <s v="Low Profit"/>
    <s v="No Discount"/>
  </r>
  <r>
    <n v="709"/>
    <s v="CA-2014-112158"/>
    <x v="266"/>
    <d v="2014-12-04T00:00:00"/>
    <s v="First Class"/>
    <s v="DP-13165"/>
    <x v="273"/>
    <x v="0"/>
    <s v="United States"/>
    <s v="New York City"/>
    <s v="New York"/>
    <n v="10035"/>
    <x v="3"/>
    <s v="FUR-BO-10003272"/>
    <x v="0"/>
    <s v="Bookcases"/>
    <s v="O'Sullivan Living Dimensions 5-Shelf Bookcases"/>
    <x v="665"/>
    <n v="5"/>
    <n v="0.2"/>
    <x v="680"/>
    <n v="2"/>
    <n v="-0.125"/>
    <s v="Loss"/>
    <s v="Low Profit"/>
    <s v="Low Discount"/>
  </r>
  <r>
    <n v="710"/>
    <s v="CA-2014-112158"/>
    <x v="266"/>
    <d v="2014-12-04T00:00:00"/>
    <s v="First Class"/>
    <s v="DP-13165"/>
    <x v="273"/>
    <x v="0"/>
    <s v="United States"/>
    <s v="New York City"/>
    <s v="New York"/>
    <n v="10035"/>
    <x v="3"/>
    <s v="OFF-BI-10000050"/>
    <x v="1"/>
    <s v="Binders"/>
    <s v="Angle-D Binders with Locking Rings, Label Holders"/>
    <x v="666"/>
    <n v="8"/>
    <n v="0.2"/>
    <x v="681"/>
    <n v="2"/>
    <n v="0.33750000000000002"/>
    <s v="Profit"/>
    <s v="Low Profit"/>
    <s v="Low Discount"/>
  </r>
  <r>
    <n v="711"/>
    <s v="CA-2014-113887"/>
    <x v="267"/>
    <d v="2014-04-07T00:00:00"/>
    <s v="First Class"/>
    <s v="TH-21550"/>
    <x v="274"/>
    <x v="2"/>
    <s v="United States"/>
    <s v="New York City"/>
    <s v="New York"/>
    <n v="10035"/>
    <x v="3"/>
    <s v="OFF-PA-10004071"/>
    <x v="1"/>
    <s v="Paper"/>
    <s v="Eaton Premium Continuous-Feed Paper, 25% Cotton, Letter Size, White, 1000 Shts/Box"/>
    <x v="444"/>
    <n v="1"/>
    <n v="0"/>
    <x v="458"/>
    <n v="2"/>
    <n v="0.48000000000000004"/>
    <s v="Profit"/>
    <s v="Low Profit"/>
    <s v="No Discount"/>
  </r>
  <r>
    <n v="712"/>
    <s v="CA-2017-146136"/>
    <x v="213"/>
    <d v="2017-09-07T00:00:00"/>
    <s v="Standard Class"/>
    <s v="AP-10915"/>
    <x v="275"/>
    <x v="0"/>
    <s v="United States"/>
    <s v="Palm Coast"/>
    <s v="Florida"/>
    <n v="32137"/>
    <x v="0"/>
    <s v="OFF-EN-10001219"/>
    <x v="1"/>
    <s v="Envelopes"/>
    <s v="#10- 4 1/8&quot; x 9 1/2&quot; Security-Tint Envelopes"/>
    <x v="667"/>
    <n v="4"/>
    <n v="0.2"/>
    <x v="682"/>
    <n v="4"/>
    <n v="0.36249999999999993"/>
    <s v="Profit"/>
    <s v="Low Profit"/>
    <s v="Low Discount"/>
  </r>
  <r>
    <n v="713"/>
    <s v="US-2017-100048"/>
    <x v="240"/>
    <d v="2017-05-24T00:00:00"/>
    <s v="Standard Class"/>
    <s v="RS-19765"/>
    <x v="276"/>
    <x v="1"/>
    <s v="United States"/>
    <s v="Mount Vernon"/>
    <s v="New York"/>
    <n v="10550"/>
    <x v="3"/>
    <s v="OFF-AP-10001154"/>
    <x v="1"/>
    <s v="Appliances"/>
    <s v="Bionaire Personal Warm Mist Humidifier/Vaporizer"/>
    <x v="668"/>
    <n v="6"/>
    <n v="0"/>
    <x v="683"/>
    <n v="5"/>
    <n v="0.39"/>
    <s v="Profit"/>
    <s v="High Profit"/>
    <s v="No Discount"/>
  </r>
  <r>
    <n v="714"/>
    <s v="US-2017-100048"/>
    <x v="240"/>
    <d v="2017-05-24T00:00:00"/>
    <s v="Standard Class"/>
    <s v="RS-19765"/>
    <x v="276"/>
    <x v="1"/>
    <s v="United States"/>
    <s v="Mount Vernon"/>
    <s v="New York"/>
    <n v="10550"/>
    <x v="3"/>
    <s v="TEC-PH-10003012"/>
    <x v="2"/>
    <s v="Phones"/>
    <s v="Nortel Meridian M3904 Professional Digital phone"/>
    <x v="669"/>
    <n v="2"/>
    <n v="0"/>
    <x v="684"/>
    <n v="5"/>
    <n v="0.28999999999999998"/>
    <s v="Profit"/>
    <s v="Low Profit"/>
    <s v="No Discount"/>
  </r>
  <r>
    <n v="715"/>
    <s v="US-2017-100048"/>
    <x v="240"/>
    <d v="2017-05-24T00:00:00"/>
    <s v="Standard Class"/>
    <s v="RS-19765"/>
    <x v="276"/>
    <x v="1"/>
    <s v="United States"/>
    <s v="Mount Vernon"/>
    <s v="New York"/>
    <n v="10550"/>
    <x v="3"/>
    <s v="TEC-AC-10001606"/>
    <x v="2"/>
    <s v="Accessories"/>
    <s v="Logitech Wireless Performance Mouse MX for PC and Mac"/>
    <x v="670"/>
    <n v="3"/>
    <n v="0"/>
    <x v="685"/>
    <n v="5"/>
    <n v="0.38"/>
    <s v="Profit"/>
    <s v="High Profit"/>
    <s v="No Discount"/>
  </r>
  <r>
    <n v="716"/>
    <s v="CA-2014-153150"/>
    <x v="268"/>
    <d v="2014-07-06T00:00:00"/>
    <s v="Second Class"/>
    <s v="Dl-13600"/>
    <x v="114"/>
    <x v="1"/>
    <s v="United States"/>
    <s v="Seattle"/>
    <s v="Washington"/>
    <n v="98105"/>
    <x v="1"/>
    <s v="OFF-BI-10003355"/>
    <x v="1"/>
    <s v="Binders"/>
    <s v="Cardinal Holdit Business Card Pockets"/>
    <x v="544"/>
    <n v="5"/>
    <n v="0.2"/>
    <x v="686"/>
    <n v="5"/>
    <n v="0.35"/>
    <s v="Profit"/>
    <s v="Low Profit"/>
    <s v="Low Discount"/>
  </r>
  <r>
    <n v="717"/>
    <s v="CA-2014-130092"/>
    <x v="269"/>
    <d v="2014-01-14T00:00:00"/>
    <s v="First Class"/>
    <s v="SV-20365"/>
    <x v="277"/>
    <x v="0"/>
    <s v="United States"/>
    <s v="Dover"/>
    <s v="Delaware"/>
    <n v="19901"/>
    <x v="3"/>
    <s v="FUR-FU-10000010"/>
    <x v="0"/>
    <s v="Furnishings"/>
    <s v="DAX Value U-Channel Document Frames, Easel Back"/>
    <x v="583"/>
    <n v="2"/>
    <n v="0"/>
    <x v="595"/>
    <n v="3"/>
    <n v="0.31"/>
    <s v="Profit"/>
    <s v="Low Profit"/>
    <s v="No Discount"/>
  </r>
  <r>
    <n v="718"/>
    <s v="CA-2017-108910"/>
    <x v="241"/>
    <d v="2017-09-29T00:00:00"/>
    <s v="Standard Class"/>
    <s v="KC-16540"/>
    <x v="110"/>
    <x v="0"/>
    <s v="United States"/>
    <s v="Newark"/>
    <s v="Ohio"/>
    <n v="43055"/>
    <x v="3"/>
    <s v="FUR-FU-10002253"/>
    <x v="0"/>
    <s v="Furnishings"/>
    <s v="Howard Miller 13&quot; Diameter Pewter Finish Round Wall Clock"/>
    <x v="671"/>
    <n v="3"/>
    <n v="0.2"/>
    <x v="687"/>
    <n v="5"/>
    <n v="0.23749999999999999"/>
    <s v="Profit"/>
    <s v="Low Profit"/>
    <s v="Low Discount"/>
  </r>
  <r>
    <n v="719"/>
    <s v="CA-2014-104472"/>
    <x v="270"/>
    <d v="2014-06-07T00:00:00"/>
    <s v="Standard Class"/>
    <s v="CK-12325"/>
    <x v="278"/>
    <x v="2"/>
    <s v="United States"/>
    <s v="Orem"/>
    <s v="Utah"/>
    <n v="84057"/>
    <x v="1"/>
    <s v="OFF-BI-10001658"/>
    <x v="1"/>
    <s v="Binders"/>
    <s v="GBC Standard Therm-A-Bind Covers"/>
    <x v="672"/>
    <n v="3"/>
    <n v="0.2"/>
    <x v="688"/>
    <n v="5"/>
    <n v="0.32500000000000001"/>
    <s v="Profit"/>
    <s v="Low Profit"/>
    <s v="Low Discount"/>
  </r>
  <r>
    <n v="720"/>
    <s v="CA-2014-104472"/>
    <x v="270"/>
    <d v="2014-06-07T00:00:00"/>
    <s v="Standard Class"/>
    <s v="CK-12325"/>
    <x v="278"/>
    <x v="2"/>
    <s v="United States"/>
    <s v="Orem"/>
    <s v="Utah"/>
    <n v="84057"/>
    <x v="1"/>
    <s v="FUR-FU-10000246"/>
    <x v="0"/>
    <s v="Furnishings"/>
    <s v="Aluminum Document Frame"/>
    <x v="673"/>
    <n v="6"/>
    <n v="0"/>
    <x v="689"/>
    <n v="5"/>
    <n v="0.3"/>
    <s v="Profit"/>
    <s v="Low Profit"/>
    <s v="No Discount"/>
  </r>
  <r>
    <n v="721"/>
    <s v="CA-2016-112942"/>
    <x v="271"/>
    <d v="2016-02-18T00:00:00"/>
    <s v="Standard Class"/>
    <s v="RD-19810"/>
    <x v="279"/>
    <x v="2"/>
    <s v="United States"/>
    <s v="Los Angeles"/>
    <s v="California"/>
    <n v="90045"/>
    <x v="1"/>
    <s v="OFF-PA-10004092"/>
    <x v="1"/>
    <s v="Paper"/>
    <s v="Tops Green Bar Computer Printout Paper"/>
    <x v="674"/>
    <n v="3"/>
    <n v="0"/>
    <x v="690"/>
    <n v="5"/>
    <n v="0.5"/>
    <s v="Profit"/>
    <s v="Low Profit"/>
    <s v="No Discount"/>
  </r>
  <r>
    <n v="722"/>
    <s v="CA-2016-142335"/>
    <x v="272"/>
    <d v="2016-12-19T00:00:00"/>
    <s v="Standard Class"/>
    <s v="MP-17965"/>
    <x v="172"/>
    <x v="1"/>
    <s v="United States"/>
    <s v="Detroit"/>
    <s v="Michigan"/>
    <n v="48205"/>
    <x v="2"/>
    <s v="FUR-TA-10000198"/>
    <x v="0"/>
    <s v="Tables"/>
    <s v="Chromcraft Bull-Nose Wood Oval Conference Tables &amp; Bases"/>
    <x v="675"/>
    <n v="3"/>
    <n v="0"/>
    <x v="691"/>
    <n v="4"/>
    <n v="0.13999999999999999"/>
    <s v="Profit"/>
    <s v="High Profit"/>
    <s v="No Discount"/>
  </r>
  <r>
    <n v="723"/>
    <s v="CA-2016-142335"/>
    <x v="272"/>
    <d v="2016-12-19T00:00:00"/>
    <s v="Standard Class"/>
    <s v="MP-17965"/>
    <x v="172"/>
    <x v="1"/>
    <s v="United States"/>
    <s v="Detroit"/>
    <s v="Michigan"/>
    <n v="48205"/>
    <x v="2"/>
    <s v="OFF-ST-10000036"/>
    <x v="1"/>
    <s v="Storage"/>
    <s v="Recycled Data-Pak for Archival Bound Computer Printouts, 12-1/2 x 12-1/2 x 16"/>
    <x v="676"/>
    <n v="3"/>
    <n v="0"/>
    <x v="692"/>
    <n v="4"/>
    <n v="0.27"/>
    <s v="Profit"/>
    <s v="Low Profit"/>
    <s v="No Discount"/>
  </r>
  <r>
    <n v="724"/>
    <s v="CA-2014-117429"/>
    <x v="273"/>
    <d v="2014-10-13T00:00:00"/>
    <s v="Standard Class"/>
    <s v="MR-17545"/>
    <x v="280"/>
    <x v="2"/>
    <s v="United States"/>
    <s v="Philadelphia"/>
    <s v="Pennsylvania"/>
    <n v="19140"/>
    <x v="3"/>
    <s v="FUR-FU-10000222"/>
    <x v="0"/>
    <s v="Furnishings"/>
    <s v="Seth Thomas 16&quot; Steel Case Clock"/>
    <x v="677"/>
    <n v="5"/>
    <n v="0.2"/>
    <x v="693"/>
    <n v="6"/>
    <n v="0.16250000000000001"/>
    <s v="Profit"/>
    <s v="Low Profit"/>
    <s v="Low Discount"/>
  </r>
  <r>
    <n v="725"/>
    <s v="CA-2016-114713"/>
    <x v="274"/>
    <d v="2016-07-12T00:00:00"/>
    <s v="Standard Class"/>
    <s v="SC-20695"/>
    <x v="281"/>
    <x v="1"/>
    <s v="United States"/>
    <s v="Hialeah"/>
    <s v="Florida"/>
    <n v="33012"/>
    <x v="0"/>
    <s v="OFF-SU-10004664"/>
    <x v="1"/>
    <s v="Supplies"/>
    <s v="Acme Softgrip Scissors"/>
    <x v="678"/>
    <n v="7"/>
    <n v="0.2"/>
    <x v="694"/>
    <n v="5"/>
    <n v="0.11249999999999999"/>
    <s v="Profit"/>
    <s v="Low Profit"/>
    <s v="Low Discount"/>
  </r>
  <r>
    <n v="726"/>
    <s v="CA-2017-144113"/>
    <x v="118"/>
    <d v="2017-09-20T00:00:00"/>
    <s v="Standard Class"/>
    <s v="JF-15355"/>
    <x v="282"/>
    <x v="0"/>
    <s v="United States"/>
    <s v="Austin"/>
    <s v="Texas"/>
    <n v="78745"/>
    <x v="2"/>
    <s v="OFF-EN-10001141"/>
    <x v="1"/>
    <s v="Envelopes"/>
    <s v="Manila Recycled Extra-Heavyweight Clasp Envelopes, 6&quot; x 9&quot;"/>
    <x v="679"/>
    <n v="2"/>
    <n v="0.2"/>
    <x v="695"/>
    <n v="4"/>
    <n v="0.36249999999999999"/>
    <s v="Profit"/>
    <s v="Low Profit"/>
    <s v="Low Discount"/>
  </r>
  <r>
    <n v="727"/>
    <s v="CA-2017-144113"/>
    <x v="118"/>
    <d v="2017-09-20T00:00:00"/>
    <s v="Standard Class"/>
    <s v="JF-15355"/>
    <x v="282"/>
    <x v="0"/>
    <s v="United States"/>
    <s v="Austin"/>
    <s v="Texas"/>
    <n v="78745"/>
    <x v="2"/>
    <s v="TEC-PH-10002170"/>
    <x v="2"/>
    <s v="Phones"/>
    <s v="ClearSounds CSC500 Amplified Spirit Phone Corded phone"/>
    <x v="680"/>
    <n v="1"/>
    <n v="0.2"/>
    <x v="696"/>
    <n v="4"/>
    <n v="0.1"/>
    <s v="Profit"/>
    <s v="Low Profit"/>
    <s v="Low Discount"/>
  </r>
  <r>
    <n v="728"/>
    <s v="US-2016-150861"/>
    <x v="275"/>
    <d v="2016-12-06T00:00:00"/>
    <s v="First Class"/>
    <s v="EG-13900"/>
    <x v="283"/>
    <x v="0"/>
    <s v="United States"/>
    <s v="Oceanside"/>
    <s v="New York"/>
    <n v="11572"/>
    <x v="3"/>
    <s v="OFF-PA-10001954"/>
    <x v="1"/>
    <s v="Paper"/>
    <s v="Xerox 1964"/>
    <x v="681"/>
    <n v="8"/>
    <n v="0"/>
    <x v="697"/>
    <n v="3"/>
    <n v="0.45999999999999996"/>
    <s v="Profit"/>
    <s v="Low Profit"/>
    <s v="No Discount"/>
  </r>
  <r>
    <n v="729"/>
    <s v="US-2016-150861"/>
    <x v="275"/>
    <d v="2016-12-06T00:00:00"/>
    <s v="First Class"/>
    <s v="EG-13900"/>
    <x v="283"/>
    <x v="0"/>
    <s v="United States"/>
    <s v="Oceanside"/>
    <s v="New York"/>
    <n v="11572"/>
    <x v="3"/>
    <s v="FUR-TA-10002228"/>
    <x v="0"/>
    <s v="Tables"/>
    <s v="Bevis Traditional Conference Table Top, Plinth Base"/>
    <x v="682"/>
    <n v="2"/>
    <n v="0.4"/>
    <x v="698"/>
    <n v="3"/>
    <n v="-0.3833333333333333"/>
    <s v="Loss"/>
    <s v="Low Profit"/>
    <s v="High Discount"/>
  </r>
  <r>
    <n v="730"/>
    <s v="US-2016-150861"/>
    <x v="275"/>
    <d v="2016-12-06T00:00:00"/>
    <s v="First Class"/>
    <s v="EG-13900"/>
    <x v="283"/>
    <x v="0"/>
    <s v="United States"/>
    <s v="Oceanside"/>
    <s v="New York"/>
    <n v="11572"/>
    <x v="3"/>
    <s v="OFF-ST-10004634"/>
    <x v="1"/>
    <s v="Storage"/>
    <s v="Personal Folder Holder, Ebony"/>
    <x v="683"/>
    <n v="3"/>
    <n v="0"/>
    <x v="699"/>
    <n v="3"/>
    <n v="0.3"/>
    <s v="Profit"/>
    <s v="Low Profit"/>
    <s v="No Discount"/>
  </r>
  <r>
    <n v="731"/>
    <s v="US-2016-150861"/>
    <x v="275"/>
    <d v="2016-12-06T00:00:00"/>
    <s v="First Class"/>
    <s v="EG-13900"/>
    <x v="283"/>
    <x v="0"/>
    <s v="United States"/>
    <s v="Oceanside"/>
    <s v="New York"/>
    <n v="11572"/>
    <x v="3"/>
    <s v="FUR-CH-10002965"/>
    <x v="0"/>
    <s v="Chairs"/>
    <s v="Global Leather Highback Executive Chair with Pneumatic Height Adjustment, Black"/>
    <x v="684"/>
    <n v="3"/>
    <n v="0.1"/>
    <x v="700"/>
    <n v="3"/>
    <n v="0.18888888888888888"/>
    <s v="Profit"/>
    <s v="High Profit"/>
    <s v="Low Discount"/>
  </r>
  <r>
    <n v="732"/>
    <s v="US-2016-150861"/>
    <x v="275"/>
    <d v="2016-12-06T00:00:00"/>
    <s v="First Class"/>
    <s v="EG-13900"/>
    <x v="283"/>
    <x v="0"/>
    <s v="United States"/>
    <s v="Oceanside"/>
    <s v="New York"/>
    <n v="11572"/>
    <x v="3"/>
    <s v="OFF-LA-10001317"/>
    <x v="1"/>
    <s v="Labels"/>
    <s v="Avery 520"/>
    <x v="685"/>
    <n v="2"/>
    <n v="0"/>
    <x v="701"/>
    <n v="3"/>
    <n v="0.48000000000000004"/>
    <s v="Profit"/>
    <s v="Low Profit"/>
    <s v="No Discount"/>
  </r>
  <r>
    <n v="733"/>
    <s v="CA-2017-131954"/>
    <x v="276"/>
    <d v="2017-01-25T00:00:00"/>
    <s v="Standard Class"/>
    <s v="DS-13030"/>
    <x v="284"/>
    <x v="2"/>
    <s v="United States"/>
    <s v="Seattle"/>
    <s v="Washington"/>
    <n v="98115"/>
    <x v="1"/>
    <s v="OFF-ST-10000736"/>
    <x v="1"/>
    <s v="Storage"/>
    <s v="Carina Double Wide Media Storage Towers in Natural &amp; Black"/>
    <x v="420"/>
    <n v="3"/>
    <n v="0"/>
    <x v="702"/>
    <n v="4"/>
    <n v="3.9999999999999994E-2"/>
    <s v="Profit"/>
    <s v="Low Profit"/>
    <s v="No Discount"/>
  </r>
  <r>
    <n v="734"/>
    <s v="CA-2017-131954"/>
    <x v="276"/>
    <d v="2017-01-25T00:00:00"/>
    <s v="Standard Class"/>
    <s v="DS-13030"/>
    <x v="284"/>
    <x v="2"/>
    <s v="United States"/>
    <s v="Seattle"/>
    <s v="Washington"/>
    <n v="98115"/>
    <x v="1"/>
    <s v="TEC-AC-10003610"/>
    <x v="2"/>
    <s v="Accessories"/>
    <s v="Logitech Illuminated - Keyboard"/>
    <x v="686"/>
    <n v="3"/>
    <n v="0"/>
    <x v="703"/>
    <n v="4"/>
    <n v="0.48"/>
    <s v="Profit"/>
    <s v="Low Profit"/>
    <s v="No Discount"/>
  </r>
  <r>
    <n v="735"/>
    <s v="CA-2017-131954"/>
    <x v="276"/>
    <d v="2017-01-25T00:00:00"/>
    <s v="Standard Class"/>
    <s v="DS-13030"/>
    <x v="284"/>
    <x v="2"/>
    <s v="United States"/>
    <s v="Seattle"/>
    <s v="Washington"/>
    <n v="98115"/>
    <x v="1"/>
    <s v="OFF-BI-10003982"/>
    <x v="1"/>
    <s v="Binders"/>
    <s v="Wilson Jones Century Plastic Molded Ring Binders"/>
    <x v="687"/>
    <n v="6"/>
    <n v="0.2"/>
    <x v="704"/>
    <n v="4"/>
    <n v="0.33749999999999997"/>
    <s v="Profit"/>
    <s v="Low Profit"/>
    <s v="Low Discount"/>
  </r>
  <r>
    <n v="736"/>
    <s v="CA-2017-131954"/>
    <x v="276"/>
    <d v="2017-01-25T00:00:00"/>
    <s v="Standard Class"/>
    <s v="DS-13030"/>
    <x v="284"/>
    <x v="2"/>
    <s v="United States"/>
    <s v="Seattle"/>
    <s v="Washington"/>
    <n v="98115"/>
    <x v="1"/>
    <s v="OFF-BI-10003291"/>
    <x v="1"/>
    <s v="Binders"/>
    <s v="Wilson Jones Leather-Like Binders with DublLock Round Rings"/>
    <x v="688"/>
    <n v="4"/>
    <n v="0.2"/>
    <x v="705"/>
    <n v="4"/>
    <n v="0.33750000000000002"/>
    <s v="Profit"/>
    <s v="Low Profit"/>
    <s v="Low Discount"/>
  </r>
  <r>
    <n v="737"/>
    <s v="CA-2017-131954"/>
    <x v="276"/>
    <d v="2017-01-25T00:00:00"/>
    <s v="Standard Class"/>
    <s v="DS-13030"/>
    <x v="284"/>
    <x v="2"/>
    <s v="United States"/>
    <s v="Seattle"/>
    <s v="Washington"/>
    <n v="98115"/>
    <x v="1"/>
    <s v="FUR-BO-10001619"/>
    <x v="0"/>
    <s v="Bookcases"/>
    <s v="O'Sullivan Cherrywood Estates Traditional Bookcase"/>
    <x v="689"/>
    <n v="1"/>
    <n v="0"/>
    <x v="706"/>
    <n v="4"/>
    <n v="0.21999999999999997"/>
    <s v="Profit"/>
    <s v="Low Profit"/>
    <s v="No Discount"/>
  </r>
  <r>
    <n v="738"/>
    <s v="CA-2017-131954"/>
    <x v="276"/>
    <d v="2017-01-25T00:00:00"/>
    <s v="Standard Class"/>
    <s v="DS-13030"/>
    <x v="284"/>
    <x v="2"/>
    <s v="United States"/>
    <s v="Seattle"/>
    <s v="Washington"/>
    <n v="98115"/>
    <x v="1"/>
    <s v="OFF-BI-10000138"/>
    <x v="1"/>
    <s v="Binders"/>
    <s v="Acco Translucent Poly Ring Binders"/>
    <x v="690"/>
    <n v="5"/>
    <n v="0.2"/>
    <x v="173"/>
    <n v="4"/>
    <n v="0.35"/>
    <s v="Profit"/>
    <s v="Low Profit"/>
    <s v="Low Discount"/>
  </r>
  <r>
    <n v="739"/>
    <s v="CA-2014-132500"/>
    <x v="78"/>
    <d v="2014-09-12T00:00:00"/>
    <s v="Standard Class"/>
    <s v="GZ-14470"/>
    <x v="47"/>
    <x v="0"/>
    <s v="United States"/>
    <s v="San Francisco"/>
    <s v="California"/>
    <n v="94110"/>
    <x v="1"/>
    <s v="TEC-AC-10001383"/>
    <x v="2"/>
    <s v="Accessories"/>
    <s v="Logitech Wireless Touch Keyboard K400"/>
    <x v="691"/>
    <n v="2"/>
    <n v="0"/>
    <x v="707"/>
    <n v="4"/>
    <n v="0.17000000000000004"/>
    <s v="Profit"/>
    <s v="Low Profit"/>
    <s v="No Discount"/>
  </r>
  <r>
    <n v="740"/>
    <s v="CA-2014-112326"/>
    <x v="277"/>
    <d v="2014-01-08T00:00:00"/>
    <s v="Standard Class"/>
    <s v="PO-19195"/>
    <x v="285"/>
    <x v="2"/>
    <s v="United States"/>
    <s v="Naperville"/>
    <s v="Illinois"/>
    <n v="60540"/>
    <x v="2"/>
    <s v="OFF-LA-10003223"/>
    <x v="1"/>
    <s v="Labels"/>
    <s v="Avery 508"/>
    <x v="692"/>
    <n v="3"/>
    <n v="0.2"/>
    <x v="708"/>
    <n v="4"/>
    <n v="0.36249999999999999"/>
    <s v="Profit"/>
    <s v="Low Profit"/>
    <s v="Low Discount"/>
  </r>
  <r>
    <n v="741"/>
    <s v="CA-2014-112326"/>
    <x v="277"/>
    <d v="2014-01-08T00:00:00"/>
    <s v="Standard Class"/>
    <s v="PO-19195"/>
    <x v="285"/>
    <x v="2"/>
    <s v="United States"/>
    <s v="Naperville"/>
    <s v="Illinois"/>
    <n v="60540"/>
    <x v="2"/>
    <s v="OFF-ST-10002743"/>
    <x v="1"/>
    <s v="Storage"/>
    <s v="SAFCO Boltless Steel Shelving"/>
    <x v="693"/>
    <n v="3"/>
    <n v="0.2"/>
    <x v="709"/>
    <n v="4"/>
    <n v="-0.23750000000000002"/>
    <s v="Loss"/>
    <s v="Low Profit"/>
    <s v="Low Discount"/>
  </r>
  <r>
    <n v="742"/>
    <s v="CA-2014-112326"/>
    <x v="277"/>
    <d v="2014-01-08T00:00:00"/>
    <s v="Standard Class"/>
    <s v="PO-19195"/>
    <x v="285"/>
    <x v="2"/>
    <s v="United States"/>
    <s v="Naperville"/>
    <s v="Illinois"/>
    <n v="60540"/>
    <x v="2"/>
    <s v="OFF-BI-10004094"/>
    <x v="1"/>
    <s v="Binders"/>
    <s v="GBC Standard Plastic Binding Systems Combs"/>
    <x v="694"/>
    <n v="2"/>
    <n v="0.8"/>
    <x v="710"/>
    <n v="4"/>
    <n v="-1.55"/>
    <s v="Loss"/>
    <s v="Low Profit"/>
    <s v="High Discount"/>
  </r>
  <r>
    <n v="743"/>
    <s v="US-2016-146710"/>
    <x v="278"/>
    <d v="2016-09-01T00:00:00"/>
    <s v="Standard Class"/>
    <s v="SS-20875"/>
    <x v="286"/>
    <x v="0"/>
    <s v="United States"/>
    <s v="Dallas"/>
    <s v="Texas"/>
    <n v="75220"/>
    <x v="2"/>
    <s v="OFF-SU-10004498"/>
    <x v="1"/>
    <s v="Supplies"/>
    <s v="Martin-Yale Premier Letter Opener"/>
    <x v="548"/>
    <n v="5"/>
    <n v="0.2"/>
    <x v="711"/>
    <n v="5"/>
    <n v="-0.21249999999999999"/>
    <s v="Loss"/>
    <s v="Low Profit"/>
    <s v="Low Discount"/>
  </r>
  <r>
    <n v="744"/>
    <s v="US-2016-146710"/>
    <x v="278"/>
    <d v="2016-09-01T00:00:00"/>
    <s v="Standard Class"/>
    <s v="SS-20875"/>
    <x v="286"/>
    <x v="0"/>
    <s v="United States"/>
    <s v="Dallas"/>
    <s v="Texas"/>
    <n v="75220"/>
    <x v="2"/>
    <s v="OFF-PA-10002615"/>
    <x v="1"/>
    <s v="Paper"/>
    <s v="Ampad Gold Fibre Wirebound Steno Books, 6&quot; x 9&quot;, Gregg Ruled"/>
    <x v="695"/>
    <n v="1"/>
    <n v="0.2"/>
    <x v="712"/>
    <n v="5"/>
    <n v="0.32500000000000001"/>
    <s v="Profit"/>
    <s v="Low Profit"/>
    <s v="Low Discount"/>
  </r>
  <r>
    <n v="745"/>
    <s v="US-2016-146710"/>
    <x v="278"/>
    <d v="2016-09-01T00:00:00"/>
    <s v="Standard Class"/>
    <s v="SS-20875"/>
    <x v="286"/>
    <x v="0"/>
    <s v="United States"/>
    <s v="Dallas"/>
    <s v="Texas"/>
    <n v="75220"/>
    <x v="2"/>
    <s v="OFF-PA-10004971"/>
    <x v="1"/>
    <s v="Paper"/>
    <s v="Xerox 196"/>
    <x v="696"/>
    <n v="1"/>
    <n v="0.2"/>
    <x v="713"/>
    <n v="5"/>
    <n v="0.36249999999999999"/>
    <s v="Profit"/>
    <s v="Low Profit"/>
    <s v="Low Discount"/>
  </r>
  <r>
    <n v="746"/>
    <s v="US-2016-146710"/>
    <x v="278"/>
    <d v="2016-09-01T00:00:00"/>
    <s v="Standard Class"/>
    <s v="SS-20875"/>
    <x v="286"/>
    <x v="0"/>
    <s v="United States"/>
    <s v="Dallas"/>
    <s v="Texas"/>
    <n v="75220"/>
    <x v="2"/>
    <s v="OFF-SU-10004261"/>
    <x v="1"/>
    <s v="Supplies"/>
    <s v="Fiskars 8&quot; Scissors, 2/Pack"/>
    <x v="697"/>
    <n v="4"/>
    <n v="0.2"/>
    <x v="714"/>
    <n v="5"/>
    <n v="0.1125"/>
    <s v="Profit"/>
    <s v="Low Profit"/>
    <s v="Low Discount"/>
  </r>
  <r>
    <n v="747"/>
    <s v="CA-2014-124429"/>
    <x v="279"/>
    <d v="2014-05-27T00:00:00"/>
    <s v="Same Day"/>
    <s v="MH-17785"/>
    <x v="186"/>
    <x v="1"/>
    <s v="United States"/>
    <s v="San Diego"/>
    <s v="California"/>
    <n v="92105"/>
    <x v="1"/>
    <s v="FUR-TA-10002607"/>
    <x v="0"/>
    <s v="Tables"/>
    <s v="KI Conference Tables"/>
    <x v="698"/>
    <n v="10"/>
    <n v="0.2"/>
    <x v="715"/>
    <n v="0"/>
    <n v="-0.05"/>
    <s v="Loss"/>
    <s v="Low Profit"/>
    <s v="Low Discount"/>
  </r>
  <r>
    <n v="748"/>
    <s v="CA-2014-124429"/>
    <x v="279"/>
    <d v="2014-05-27T00:00:00"/>
    <s v="Same Day"/>
    <s v="MH-17785"/>
    <x v="186"/>
    <x v="1"/>
    <s v="United States"/>
    <s v="San Diego"/>
    <s v="California"/>
    <n v="92105"/>
    <x v="1"/>
    <s v="OFF-ST-10001809"/>
    <x v="1"/>
    <s v="Storage"/>
    <s v="Fellowes Officeware Wire Shelving"/>
    <x v="699"/>
    <n v="4"/>
    <n v="0"/>
    <x v="716"/>
    <n v="0"/>
    <n v="0.02"/>
    <s v="Profit"/>
    <s v="Low Profit"/>
    <s v="No Discount"/>
  </r>
  <r>
    <n v="749"/>
    <s v="CA-2016-150889"/>
    <x v="231"/>
    <d v="2016-03-22T00:00:00"/>
    <s v="Second Class"/>
    <s v="PB-19105"/>
    <x v="287"/>
    <x v="0"/>
    <s v="United States"/>
    <s v="Evanston"/>
    <s v="Illinois"/>
    <n v="60201"/>
    <x v="2"/>
    <s v="TEC-PH-10000004"/>
    <x v="2"/>
    <s v="Phones"/>
    <s v="Belkin iPhone and iPad Lightning Cable"/>
    <x v="700"/>
    <n v="1"/>
    <n v="0.2"/>
    <x v="717"/>
    <n v="2"/>
    <n v="7.4999999999999997E-2"/>
    <s v="Profit"/>
    <s v="Low Profit"/>
    <s v="Low Discount"/>
  </r>
  <r>
    <n v="750"/>
    <s v="CA-2017-126074"/>
    <x v="280"/>
    <d v="2017-10-06T00:00:00"/>
    <s v="Standard Class"/>
    <s v="RF-19735"/>
    <x v="288"/>
    <x v="0"/>
    <s v="United States"/>
    <s v="Trenton"/>
    <s v="Michigan"/>
    <n v="48183"/>
    <x v="2"/>
    <s v="OFF-BI-10003638"/>
    <x v="1"/>
    <s v="Binders"/>
    <s v="GBC Durable Plastic Covers"/>
    <x v="701"/>
    <n v="3"/>
    <n v="0"/>
    <x v="718"/>
    <n v="4"/>
    <n v="0.46"/>
    <s v="Profit"/>
    <s v="Low Profit"/>
    <s v="No Discount"/>
  </r>
  <r>
    <n v="751"/>
    <s v="CA-2017-126074"/>
    <x v="280"/>
    <d v="2017-10-06T00:00:00"/>
    <s v="Standard Class"/>
    <s v="RF-19735"/>
    <x v="288"/>
    <x v="0"/>
    <s v="United States"/>
    <s v="Trenton"/>
    <s v="Michigan"/>
    <n v="48183"/>
    <x v="2"/>
    <s v="FUR-FU-10003577"/>
    <x v="0"/>
    <s v="Furnishings"/>
    <s v="Nu-Dell Leatherette Frames"/>
    <x v="702"/>
    <n v="11"/>
    <n v="0"/>
    <x v="719"/>
    <n v="4"/>
    <n v="0.36"/>
    <s v="Profit"/>
    <s v="Low Profit"/>
    <s v="No Discount"/>
  </r>
  <r>
    <n v="752"/>
    <s v="CA-2017-126074"/>
    <x v="280"/>
    <d v="2017-10-06T00:00:00"/>
    <s v="Standard Class"/>
    <s v="RF-19735"/>
    <x v="288"/>
    <x v="0"/>
    <s v="United States"/>
    <s v="Trenton"/>
    <s v="Michigan"/>
    <n v="48183"/>
    <x v="2"/>
    <s v="OFF-AR-10003478"/>
    <x v="1"/>
    <s v="Art"/>
    <s v="Avery Hi-Liter EverBold Pen Style Fluorescent Highlighters, 4/Pack"/>
    <x v="703"/>
    <n v="7"/>
    <n v="0"/>
    <x v="720"/>
    <n v="4"/>
    <n v="0.4"/>
    <s v="Profit"/>
    <s v="Low Profit"/>
    <s v="No Discount"/>
  </r>
  <r>
    <n v="753"/>
    <s v="CA-2017-126074"/>
    <x v="280"/>
    <d v="2017-10-06T00:00:00"/>
    <s v="Standard Class"/>
    <s v="RF-19735"/>
    <x v="288"/>
    <x v="0"/>
    <s v="United States"/>
    <s v="Trenton"/>
    <s v="Michigan"/>
    <n v="48183"/>
    <x v="2"/>
    <s v="OFF-BI-10000546"/>
    <x v="1"/>
    <s v="Binders"/>
    <s v="Avery Durable Binders"/>
    <x v="704"/>
    <n v="1"/>
    <n v="0"/>
    <x v="721"/>
    <n v="4"/>
    <n v="0.49000000000000005"/>
    <s v="Profit"/>
    <s v="Low Profit"/>
    <s v="No Discount"/>
  </r>
  <r>
    <n v="754"/>
    <s v="CA-2016-110499"/>
    <x v="281"/>
    <d v="2016-04-09T00:00:00"/>
    <s v="First Class"/>
    <s v="YC-21895"/>
    <x v="289"/>
    <x v="1"/>
    <s v="United States"/>
    <s v="San Francisco"/>
    <s v="California"/>
    <n v="94110"/>
    <x v="1"/>
    <s v="TEC-CO-10002095"/>
    <x v="2"/>
    <s v="Copiers"/>
    <s v="Hewlett Packard 610 Color Digital Copier / Printer"/>
    <x v="384"/>
    <n v="3"/>
    <n v="0.2"/>
    <x v="722"/>
    <n v="2"/>
    <n v="0.3125"/>
    <s v="Profit"/>
    <s v="High Profit"/>
    <s v="Low Discount"/>
  </r>
  <r>
    <n v="755"/>
    <s v="CA-2015-135272"/>
    <x v="214"/>
    <d v="2015-12-12T00:00:00"/>
    <s v="Standard Class"/>
    <s v="MS-17830"/>
    <x v="234"/>
    <x v="0"/>
    <s v="United States"/>
    <s v="Los Angeles"/>
    <s v="California"/>
    <n v="90036"/>
    <x v="1"/>
    <s v="FUR-FU-10002759"/>
    <x v="0"/>
    <s v="Furnishings"/>
    <s v="12-1/2 Diameter Round Wall Clock"/>
    <x v="705"/>
    <n v="4"/>
    <n v="0"/>
    <x v="723"/>
    <n v="5"/>
    <n v="0.36"/>
    <s v="Profit"/>
    <s v="Low Profit"/>
    <s v="No Discount"/>
  </r>
  <r>
    <n v="756"/>
    <s v="CA-2016-140928"/>
    <x v="31"/>
    <d v="2016-09-22T00:00:00"/>
    <s v="Standard Class"/>
    <s v="NB-18655"/>
    <x v="240"/>
    <x v="1"/>
    <s v="United States"/>
    <s v="Jacksonville"/>
    <s v="Florida"/>
    <n v="32216"/>
    <x v="0"/>
    <s v="FUR-TA-10001095"/>
    <x v="0"/>
    <s v="Tables"/>
    <s v="Chromcraft Round Conference Tables"/>
    <x v="706"/>
    <n v="4"/>
    <n v="0.45"/>
    <x v="724"/>
    <n v="4"/>
    <n v="-0.43636363636363634"/>
    <s v="Loss"/>
    <s v="Low Profit"/>
    <s v="High Discount"/>
  </r>
  <r>
    <n v="757"/>
    <s v="CA-2014-106803"/>
    <x v="282"/>
    <d v="2015-01-02T00:00:00"/>
    <s v="Standard Class"/>
    <s v="DC-13285"/>
    <x v="290"/>
    <x v="0"/>
    <s v="United States"/>
    <s v="Cottage Grove"/>
    <s v="Minnesota"/>
    <n v="55016"/>
    <x v="2"/>
    <s v="OFF-ST-10002444"/>
    <x v="1"/>
    <s v="Storage"/>
    <s v="Recycled Eldon Regeneration Jumbo File"/>
    <x v="332"/>
    <n v="2"/>
    <n v="0"/>
    <x v="725"/>
    <n v="4"/>
    <n v="0.28000000000000003"/>
    <s v="Profit"/>
    <s v="Low Profit"/>
    <s v="No Discount"/>
  </r>
  <r>
    <n v="758"/>
    <s v="CA-2014-106803"/>
    <x v="282"/>
    <d v="2015-01-02T00:00:00"/>
    <s v="Standard Class"/>
    <s v="DC-13285"/>
    <x v="290"/>
    <x v="0"/>
    <s v="United States"/>
    <s v="Cottage Grove"/>
    <s v="Minnesota"/>
    <n v="55016"/>
    <x v="2"/>
    <s v="TEC-AC-10001267"/>
    <x v="2"/>
    <s v="Accessories"/>
    <s v="Imation 32GB Pocket Pro USB 3.0 Flash Drive - 32 GB - Black - 1 P ..."/>
    <x v="596"/>
    <n v="4"/>
    <n v="0"/>
    <x v="726"/>
    <n v="4"/>
    <n v="0.4"/>
    <s v="Profit"/>
    <s v="Low Profit"/>
    <s v="No Discount"/>
  </r>
  <r>
    <n v="759"/>
    <s v="CA-2017-117240"/>
    <x v="283"/>
    <d v="2017-07-28T00:00:00"/>
    <s v="Standard Class"/>
    <s v="CP-12340"/>
    <x v="291"/>
    <x v="1"/>
    <s v="United States"/>
    <s v="New York City"/>
    <s v="New York"/>
    <n v="10009"/>
    <x v="3"/>
    <s v="OFF-BI-10000848"/>
    <x v="1"/>
    <s v="Binders"/>
    <s v="Angle-D Ring Binders"/>
    <x v="531"/>
    <n v="3"/>
    <n v="0.2"/>
    <x v="727"/>
    <n v="5"/>
    <n v="0.32500000000000001"/>
    <s v="Profit"/>
    <s v="Low Profit"/>
    <s v="Low Discount"/>
  </r>
  <r>
    <n v="760"/>
    <s v="CA-2017-133333"/>
    <x v="65"/>
    <d v="2017-09-22T00:00:00"/>
    <s v="Standard Class"/>
    <s v="BF-11020"/>
    <x v="292"/>
    <x v="1"/>
    <s v="United States"/>
    <s v="Green Bay"/>
    <s v="Wisconsin"/>
    <n v="54302"/>
    <x v="2"/>
    <s v="OFF-PA-10002377"/>
    <x v="1"/>
    <s v="Paper"/>
    <s v="Adams Telephone Message Book W/Dividers/Space For Phone Numbers, 5 1/4&quot;X8 1/2&quot;, 200/Messages"/>
    <x v="20"/>
    <n v="4"/>
    <n v="0"/>
    <x v="728"/>
    <n v="4"/>
    <n v="0.45"/>
    <s v="Profit"/>
    <s v="Low Profit"/>
    <s v="No Discount"/>
  </r>
  <r>
    <n v="761"/>
    <s v="CA-2015-112319"/>
    <x v="284"/>
    <d v="2015-09-05T00:00:00"/>
    <s v="Standard Class"/>
    <s v="AR-10510"/>
    <x v="239"/>
    <x v="0"/>
    <s v="United States"/>
    <s v="Los Angeles"/>
    <s v="California"/>
    <n v="90004"/>
    <x v="1"/>
    <s v="OFF-PA-10003441"/>
    <x v="1"/>
    <s v="Paper"/>
    <s v="Xerox 226"/>
    <x v="707"/>
    <n v="9"/>
    <n v="0"/>
    <x v="729"/>
    <n v="5"/>
    <n v="0.48"/>
    <s v="Profit"/>
    <s v="Low Profit"/>
    <s v="No Discount"/>
  </r>
  <r>
    <n v="762"/>
    <s v="CA-2017-126046"/>
    <x v="132"/>
    <d v="2017-11-07T00:00:00"/>
    <s v="Standard Class"/>
    <s v="JC-16105"/>
    <x v="36"/>
    <x v="1"/>
    <s v="United States"/>
    <s v="Atlanta"/>
    <s v="Georgia"/>
    <n v="30318"/>
    <x v="0"/>
    <s v="OFF-LA-10004484"/>
    <x v="1"/>
    <s v="Labels"/>
    <s v="Avery 476"/>
    <x v="708"/>
    <n v="3"/>
    <n v="0"/>
    <x v="730"/>
    <n v="4"/>
    <n v="0.45999999999999996"/>
    <s v="Profit"/>
    <s v="Low Profit"/>
    <s v="No Discount"/>
  </r>
  <r>
    <n v="763"/>
    <s v="CA-2015-114923"/>
    <x v="285"/>
    <d v="2015-02-13T00:00:00"/>
    <s v="Standard Class"/>
    <s v="LH-17020"/>
    <x v="293"/>
    <x v="0"/>
    <s v="United States"/>
    <s v="Columbus"/>
    <s v="Ohio"/>
    <n v="43229"/>
    <x v="3"/>
    <s v="TEC-PH-10003931"/>
    <x v="2"/>
    <s v="Phones"/>
    <s v="JBL Micro Wireless Portable Bluetooth Speaker"/>
    <x v="709"/>
    <n v="3"/>
    <n v="0.4"/>
    <x v="731"/>
    <n v="5"/>
    <n v="-0.25"/>
    <s v="Loss"/>
    <s v="Low Profit"/>
    <s v="High Discount"/>
  </r>
  <r>
    <n v="764"/>
    <s v="CA-2014-162775"/>
    <x v="286"/>
    <d v="2014-01-15T00:00:00"/>
    <s v="Second Class"/>
    <s v="CS-12250"/>
    <x v="294"/>
    <x v="1"/>
    <s v="United States"/>
    <s v="Bossier City"/>
    <s v="Louisiana"/>
    <n v="71111"/>
    <x v="0"/>
    <s v="OFF-EN-10001990"/>
    <x v="1"/>
    <s v="Envelopes"/>
    <s v="Staple envelope"/>
    <x v="710"/>
    <n v="2"/>
    <n v="0"/>
    <x v="732"/>
    <n v="2"/>
    <n v="0.47000000000000003"/>
    <s v="Profit"/>
    <s v="Low Profit"/>
    <s v="No Discount"/>
  </r>
  <r>
    <n v="765"/>
    <s v="CA-2014-162775"/>
    <x v="286"/>
    <d v="2014-01-15T00:00:00"/>
    <s v="Second Class"/>
    <s v="CS-12250"/>
    <x v="294"/>
    <x v="1"/>
    <s v="United States"/>
    <s v="Bossier City"/>
    <s v="Louisiana"/>
    <n v="71111"/>
    <x v="0"/>
    <s v="OFF-EN-10001532"/>
    <x v="1"/>
    <s v="Envelopes"/>
    <s v="Brown Kraft Recycled Envelopes"/>
    <x v="711"/>
    <n v="3"/>
    <n v="0"/>
    <x v="733"/>
    <n v="2"/>
    <n v="0.5"/>
    <s v="Profit"/>
    <s v="Low Profit"/>
    <s v="No Discount"/>
  </r>
  <r>
    <n v="766"/>
    <s v="CA-2014-162775"/>
    <x v="286"/>
    <d v="2014-01-15T00:00:00"/>
    <s v="Second Class"/>
    <s v="CS-12250"/>
    <x v="294"/>
    <x v="1"/>
    <s v="United States"/>
    <s v="Bossier City"/>
    <s v="Louisiana"/>
    <n v="71111"/>
    <x v="0"/>
    <s v="TEC-AC-10003174"/>
    <x v="2"/>
    <s v="Accessories"/>
    <s v="Plantronics S12 Corded Telephone Headset System"/>
    <x v="712"/>
    <n v="6"/>
    <n v="0"/>
    <x v="734"/>
    <n v="2"/>
    <n v="0.4"/>
    <s v="Profit"/>
    <s v="High Profit"/>
    <s v="No Discount"/>
  </r>
  <r>
    <n v="767"/>
    <s v="CA-2014-162775"/>
    <x v="286"/>
    <d v="2014-01-15T00:00:00"/>
    <s v="Second Class"/>
    <s v="CS-12250"/>
    <x v="294"/>
    <x v="1"/>
    <s v="United States"/>
    <s v="Bossier City"/>
    <s v="Louisiana"/>
    <n v="71111"/>
    <x v="0"/>
    <s v="OFF-BI-10004187"/>
    <x v="1"/>
    <s v="Binders"/>
    <s v="3-ring staple pack"/>
    <x v="713"/>
    <n v="3"/>
    <n v="0"/>
    <x v="735"/>
    <n v="2"/>
    <n v="0.48"/>
    <s v="Profit"/>
    <s v="Low Profit"/>
    <s v="No Discount"/>
  </r>
  <r>
    <n v="768"/>
    <s v="CA-2014-162775"/>
    <x v="286"/>
    <d v="2014-01-15T00:00:00"/>
    <s v="Second Class"/>
    <s v="CS-12250"/>
    <x v="294"/>
    <x v="1"/>
    <s v="United States"/>
    <s v="Bossier City"/>
    <s v="Louisiana"/>
    <n v="71111"/>
    <x v="0"/>
    <s v="OFF-ST-10000025"/>
    <x v="1"/>
    <s v="Storage"/>
    <s v="Fellowes Stor/Drawer Steel Plus Storage Drawers"/>
    <x v="714"/>
    <n v="6"/>
    <n v="0"/>
    <x v="736"/>
    <n v="2"/>
    <n v="5.9999999999999991E-2"/>
    <s v="Profit"/>
    <s v="Low Profit"/>
    <s v="No Discount"/>
  </r>
  <r>
    <n v="769"/>
    <s v="CA-2014-106810"/>
    <x v="287"/>
    <d v="2014-05-20T00:00:00"/>
    <s v="Standard Class"/>
    <s v="AJ-10795"/>
    <x v="295"/>
    <x v="1"/>
    <s v="United States"/>
    <s v="Saint Petersburg"/>
    <s v="Florida"/>
    <n v="33710"/>
    <x v="0"/>
    <s v="FUR-FU-10004306"/>
    <x v="0"/>
    <s v="Furnishings"/>
    <s v="Electrix Halogen Magnifier Lamp"/>
    <x v="715"/>
    <n v="2"/>
    <n v="0.2"/>
    <x v="737"/>
    <n v="6"/>
    <n v="7.4999999999999997E-2"/>
    <s v="Profit"/>
    <s v="Low Profit"/>
    <s v="Low Discount"/>
  </r>
  <r>
    <n v="770"/>
    <s v="CA-2016-157245"/>
    <x v="288"/>
    <d v="2016-05-24T00:00:00"/>
    <s v="Standard Class"/>
    <s v="LE-16810"/>
    <x v="97"/>
    <x v="0"/>
    <s v="United States"/>
    <s v="Arlington"/>
    <s v="Virginia"/>
    <n v="22204"/>
    <x v="0"/>
    <s v="FUR-CH-10003746"/>
    <x v="0"/>
    <s v="Chairs"/>
    <s v="Hon 4070 Series Pagoda Round Back Stacking Chairs"/>
    <x v="716"/>
    <n v="2"/>
    <n v="0"/>
    <x v="738"/>
    <n v="5"/>
    <n v="0.27999999999999997"/>
    <s v="Profit"/>
    <s v="High Profit"/>
    <s v="No Discount"/>
  </r>
  <r>
    <n v="771"/>
    <s v="CA-2017-104220"/>
    <x v="289"/>
    <d v="2017-02-05T00:00:00"/>
    <s v="Standard Class"/>
    <s v="BV-11245"/>
    <x v="296"/>
    <x v="1"/>
    <s v="United States"/>
    <s v="Des Moines"/>
    <s v="Iowa"/>
    <n v="50315"/>
    <x v="2"/>
    <s v="OFF-BI-10001036"/>
    <x v="1"/>
    <s v="Binders"/>
    <s v="Cardinal EasyOpen D-Ring Binders"/>
    <x v="717"/>
    <n v="2"/>
    <n v="0"/>
    <x v="739"/>
    <n v="6"/>
    <n v="0.5"/>
    <s v="Profit"/>
    <s v="Low Profit"/>
    <s v="No Discount"/>
  </r>
  <r>
    <n v="772"/>
    <s v="CA-2017-104220"/>
    <x v="289"/>
    <d v="2017-02-05T00:00:00"/>
    <s v="Standard Class"/>
    <s v="BV-11245"/>
    <x v="296"/>
    <x v="1"/>
    <s v="United States"/>
    <s v="Des Moines"/>
    <s v="Iowa"/>
    <n v="50315"/>
    <x v="2"/>
    <s v="TEC-PH-10004614"/>
    <x v="2"/>
    <s v="Phones"/>
    <s v="AT&amp;T 841000 Phone"/>
    <x v="718"/>
    <n v="3"/>
    <n v="0"/>
    <x v="740"/>
    <n v="6"/>
    <n v="0.25"/>
    <s v="Profit"/>
    <s v="Low Profit"/>
    <s v="No Discount"/>
  </r>
  <r>
    <n v="773"/>
    <s v="CA-2017-104220"/>
    <x v="289"/>
    <d v="2017-02-05T00:00:00"/>
    <s v="Standard Class"/>
    <s v="BV-11245"/>
    <x v="296"/>
    <x v="1"/>
    <s v="United States"/>
    <s v="Des Moines"/>
    <s v="Iowa"/>
    <n v="50315"/>
    <x v="2"/>
    <s v="OFF-BI-10000301"/>
    <x v="1"/>
    <s v="Binders"/>
    <s v="GBC Instant Report Kit"/>
    <x v="719"/>
    <n v="5"/>
    <n v="0"/>
    <x v="741"/>
    <n v="6"/>
    <n v="0.5"/>
    <s v="Profit"/>
    <s v="Low Profit"/>
    <s v="No Discount"/>
  </r>
  <r>
    <n v="774"/>
    <s v="CA-2017-104220"/>
    <x v="289"/>
    <d v="2017-02-05T00:00:00"/>
    <s v="Standard Class"/>
    <s v="BV-11245"/>
    <x v="296"/>
    <x v="1"/>
    <s v="United States"/>
    <s v="Des Moines"/>
    <s v="Iowa"/>
    <n v="50315"/>
    <x v="2"/>
    <s v="OFF-BI-10003910"/>
    <x v="1"/>
    <s v="Binders"/>
    <s v="DXL Angle-View Binders with Locking Rings by Samsill"/>
    <x v="720"/>
    <n v="1"/>
    <n v="0"/>
    <x v="742"/>
    <n v="6"/>
    <n v="0.45"/>
    <s v="Profit"/>
    <s v="Low Profit"/>
    <s v="No Discount"/>
  </r>
  <r>
    <n v="775"/>
    <s v="CA-2017-104220"/>
    <x v="289"/>
    <d v="2017-02-05T00:00:00"/>
    <s v="Standard Class"/>
    <s v="BV-11245"/>
    <x v="296"/>
    <x v="1"/>
    <s v="United States"/>
    <s v="Des Moines"/>
    <s v="Iowa"/>
    <n v="50315"/>
    <x v="2"/>
    <s v="OFF-AR-10004648"/>
    <x v="1"/>
    <s v="Art"/>
    <s v="Boston 19500 Mighty Mite Electric Pencil Sharpener"/>
    <x v="721"/>
    <n v="2"/>
    <n v="0"/>
    <x v="743"/>
    <n v="6"/>
    <n v="0.27"/>
    <s v="Profit"/>
    <s v="Low Profit"/>
    <s v="No Discount"/>
  </r>
  <r>
    <n v="776"/>
    <s v="CA-2017-104220"/>
    <x v="289"/>
    <d v="2017-02-05T00:00:00"/>
    <s v="Standard Class"/>
    <s v="BV-11245"/>
    <x v="296"/>
    <x v="1"/>
    <s v="United States"/>
    <s v="Des Moines"/>
    <s v="Iowa"/>
    <n v="50315"/>
    <x v="2"/>
    <s v="FUR-FU-10002597"/>
    <x v="0"/>
    <s v="Furnishings"/>
    <s v="C-Line Magnetic Cubicle Keepers, Clear Polypropylene"/>
    <x v="722"/>
    <n v="7"/>
    <n v="0"/>
    <x v="744"/>
    <n v="6"/>
    <n v="0.42000000000000004"/>
    <s v="Profit"/>
    <s v="Low Profit"/>
    <s v="No Discount"/>
  </r>
  <r>
    <n v="777"/>
    <s v="CA-2014-165974"/>
    <x v="290"/>
    <d v="2014-07-06T00:00:00"/>
    <s v="Standard Class"/>
    <s v="DL-12865"/>
    <x v="297"/>
    <x v="0"/>
    <s v="United States"/>
    <s v="Cincinnati"/>
    <s v="Ohio"/>
    <n v="45231"/>
    <x v="3"/>
    <s v="OFF-AR-10003405"/>
    <x v="1"/>
    <s v="Art"/>
    <s v="Dixon My First Ticonderoga Pencil, #2"/>
    <x v="723"/>
    <n v="7"/>
    <n v="0.2"/>
    <x v="745"/>
    <n v="7"/>
    <n v="0.11250000000000002"/>
    <s v="Profit"/>
    <s v="Low Profit"/>
    <s v="Low Discount"/>
  </r>
  <r>
    <n v="778"/>
    <s v="CA-2015-144267"/>
    <x v="291"/>
    <d v="2015-08-23T00:00:00"/>
    <s v="First Class"/>
    <s v="NZ-18565"/>
    <x v="125"/>
    <x v="2"/>
    <s v="United States"/>
    <s v="San Francisco"/>
    <s v="California"/>
    <n v="94110"/>
    <x v="1"/>
    <s v="FUR-CH-10002335"/>
    <x v="0"/>
    <s v="Chairs"/>
    <s v="Hon GuestStacker Chair"/>
    <x v="724"/>
    <n v="3"/>
    <n v="0.2"/>
    <x v="746"/>
    <n v="2"/>
    <n v="7.4999999999999997E-2"/>
    <s v="Profit"/>
    <s v="Low Profit"/>
    <s v="Low Discount"/>
  </r>
  <r>
    <n v="779"/>
    <s v="CA-2015-144267"/>
    <x v="291"/>
    <d v="2015-08-23T00:00:00"/>
    <s v="First Class"/>
    <s v="NZ-18565"/>
    <x v="125"/>
    <x v="2"/>
    <s v="United States"/>
    <s v="San Francisco"/>
    <s v="California"/>
    <n v="94110"/>
    <x v="1"/>
    <s v="OFF-PA-10000157"/>
    <x v="1"/>
    <s v="Paper"/>
    <s v="Xerox 191"/>
    <x v="725"/>
    <n v="3"/>
    <n v="0"/>
    <x v="747"/>
    <n v="2"/>
    <n v="0.47000000000000003"/>
    <s v="Profit"/>
    <s v="Low Profit"/>
    <s v="No Discount"/>
  </r>
  <r>
    <n v="780"/>
    <s v="CA-2015-144267"/>
    <x v="291"/>
    <d v="2015-08-23T00:00:00"/>
    <s v="First Class"/>
    <s v="NZ-18565"/>
    <x v="125"/>
    <x v="2"/>
    <s v="United States"/>
    <s v="San Francisco"/>
    <s v="California"/>
    <n v="94110"/>
    <x v="1"/>
    <s v="OFF-PA-10001947"/>
    <x v="1"/>
    <s v="Paper"/>
    <s v="Xerox 1974"/>
    <x v="100"/>
    <n v="4"/>
    <n v="0"/>
    <x v="101"/>
    <n v="2"/>
    <n v="0.49"/>
    <s v="Profit"/>
    <s v="Low Profit"/>
    <s v="No Discount"/>
  </r>
  <r>
    <n v="781"/>
    <s v="CA-2015-144267"/>
    <x v="291"/>
    <d v="2015-08-23T00:00:00"/>
    <s v="First Class"/>
    <s v="NZ-18565"/>
    <x v="125"/>
    <x v="2"/>
    <s v="United States"/>
    <s v="San Francisco"/>
    <s v="California"/>
    <n v="94110"/>
    <x v="1"/>
    <s v="OFF-PA-10003657"/>
    <x v="1"/>
    <s v="Paper"/>
    <s v="Xerox 1927"/>
    <x v="726"/>
    <n v="1"/>
    <n v="0"/>
    <x v="748"/>
    <n v="2"/>
    <n v="0.44999999999999996"/>
    <s v="Profit"/>
    <s v="Low Profit"/>
    <s v="No Discount"/>
  </r>
  <r>
    <n v="782"/>
    <s v="US-2015-157014"/>
    <x v="292"/>
    <d v="2015-10-06T00:00:00"/>
    <s v="Second Class"/>
    <s v="BM-11785"/>
    <x v="298"/>
    <x v="0"/>
    <s v="United States"/>
    <s v="Columbus"/>
    <s v="Ohio"/>
    <n v="43229"/>
    <x v="3"/>
    <s v="OFF-BI-10001098"/>
    <x v="1"/>
    <s v="Binders"/>
    <s v="Acco D-Ring Binder w/DublLock"/>
    <x v="727"/>
    <n v="5"/>
    <n v="0.7"/>
    <x v="749"/>
    <n v="3"/>
    <n v="-0.70000000000000007"/>
    <s v="Loss"/>
    <s v="Low Profit"/>
    <s v="High Discount"/>
  </r>
  <r>
    <n v="783"/>
    <s v="US-2015-157014"/>
    <x v="292"/>
    <d v="2015-10-06T00:00:00"/>
    <s v="Second Class"/>
    <s v="BM-11785"/>
    <x v="298"/>
    <x v="0"/>
    <s v="United States"/>
    <s v="Columbus"/>
    <s v="Ohio"/>
    <n v="43229"/>
    <x v="3"/>
    <s v="TEC-AC-10002167"/>
    <x v="2"/>
    <s v="Accessories"/>
    <s v="Imation 8gb Micro Traveldrive Usb 2.0 Flash Drive"/>
    <x v="728"/>
    <n v="2"/>
    <n v="0.2"/>
    <x v="750"/>
    <n v="3"/>
    <n v="-0.1125"/>
    <s v="Loss"/>
    <s v="Low Profit"/>
    <s v="Low Discount"/>
  </r>
  <r>
    <n v="784"/>
    <s v="US-2015-157014"/>
    <x v="292"/>
    <d v="2015-10-06T00:00:00"/>
    <s v="Second Class"/>
    <s v="BM-11785"/>
    <x v="298"/>
    <x v="0"/>
    <s v="United States"/>
    <s v="Columbus"/>
    <s v="Ohio"/>
    <n v="43229"/>
    <x v="3"/>
    <s v="FUR-BO-10004409"/>
    <x v="0"/>
    <s v="Bookcases"/>
    <s v="Safco Value Mate Series Steel Bookcases, Baked Enamel Finish on Steel, Gray"/>
    <x v="729"/>
    <n v="1"/>
    <n v="0.5"/>
    <x v="751"/>
    <n v="3"/>
    <n v="-0.44"/>
    <s v="Loss"/>
    <s v="Low Profit"/>
    <s v="High Discount"/>
  </r>
  <r>
    <n v="785"/>
    <s v="US-2015-157014"/>
    <x v="292"/>
    <d v="2015-10-06T00:00:00"/>
    <s v="Second Class"/>
    <s v="BM-11785"/>
    <x v="298"/>
    <x v="0"/>
    <s v="United States"/>
    <s v="Columbus"/>
    <s v="Ohio"/>
    <n v="43229"/>
    <x v="3"/>
    <s v="TEC-AC-10000057"/>
    <x v="2"/>
    <s v="Accessories"/>
    <s v="Microsoft Natural Ergonomic Keyboard 4000"/>
    <x v="730"/>
    <n v="2"/>
    <n v="0.2"/>
    <x v="752"/>
    <n v="3"/>
    <n v="1.2499999999999999E-2"/>
    <s v="Profit"/>
    <s v="Low Profit"/>
    <s v="Low Discount"/>
  </r>
  <r>
    <n v="786"/>
    <s v="CA-2015-154921"/>
    <x v="293"/>
    <d v="2015-05-28T00:00:00"/>
    <s v="Standard Class"/>
    <s v="EA-14035"/>
    <x v="105"/>
    <x v="1"/>
    <s v="United States"/>
    <s v="Columbia"/>
    <s v="South Carolina"/>
    <n v="29203"/>
    <x v="0"/>
    <s v="OFF-EN-10000056"/>
    <x v="1"/>
    <s v="Envelopes"/>
    <s v="Cameo Buff Policy Envelopes"/>
    <x v="731"/>
    <n v="3"/>
    <n v="0"/>
    <x v="753"/>
    <n v="5"/>
    <n v="0.47"/>
    <s v="Profit"/>
    <s v="Low Profit"/>
    <s v="No Discount"/>
  </r>
  <r>
    <n v="787"/>
    <s v="CA-2017-129567"/>
    <x v="294"/>
    <d v="2017-03-21T00:00:00"/>
    <s v="Second Class"/>
    <s v="CL-12565"/>
    <x v="52"/>
    <x v="0"/>
    <s v="United States"/>
    <s v="Lancaster"/>
    <s v="California"/>
    <n v="93534"/>
    <x v="1"/>
    <s v="OFF-BI-10000014"/>
    <x v="1"/>
    <s v="Binders"/>
    <s v="Heavy-Duty E-Z-D Binders"/>
    <x v="732"/>
    <n v="2"/>
    <n v="0.2"/>
    <x v="754"/>
    <n v="4"/>
    <n v="0.33750000000000002"/>
    <s v="Profit"/>
    <s v="Low Profit"/>
    <s v="Low Discount"/>
  </r>
  <r>
    <n v="788"/>
    <s v="CA-2015-154620"/>
    <x v="295"/>
    <d v="2015-12-16T00:00:00"/>
    <s v="Standard Class"/>
    <s v="LT-17110"/>
    <x v="299"/>
    <x v="0"/>
    <s v="United States"/>
    <s v="Lancaster"/>
    <s v="California"/>
    <n v="93534"/>
    <x v="1"/>
    <s v="FUR-CH-10004675"/>
    <x v="0"/>
    <s v="Chairs"/>
    <s v="Lifetime Advantage Folding Chairs, 4/Carton"/>
    <x v="733"/>
    <n v="2"/>
    <n v="0.2"/>
    <x v="755"/>
    <n v="4"/>
    <n v="0.1"/>
    <s v="Profit"/>
    <s v="Low Profit"/>
    <s v="Low Discount"/>
  </r>
  <r>
    <n v="789"/>
    <s v="CA-2015-115938"/>
    <x v="153"/>
    <d v="2015-06-30T00:00:00"/>
    <s v="Standard Class"/>
    <s v="SA-20830"/>
    <x v="193"/>
    <x v="0"/>
    <s v="United States"/>
    <s v="Richmond"/>
    <s v="Virginia"/>
    <n v="23223"/>
    <x v="0"/>
    <s v="OFF-BI-10001543"/>
    <x v="1"/>
    <s v="Binders"/>
    <s v="GBC VeloBinder Manual Binding System"/>
    <x v="734"/>
    <n v="4"/>
    <n v="0"/>
    <x v="756"/>
    <n v="4"/>
    <n v="0.48000000000000004"/>
    <s v="Profit"/>
    <s v="Low Profit"/>
    <s v="No Discount"/>
  </r>
  <r>
    <n v="790"/>
    <s v="CA-2015-115938"/>
    <x v="153"/>
    <d v="2015-06-30T00:00:00"/>
    <s v="Standard Class"/>
    <s v="SA-20830"/>
    <x v="193"/>
    <x v="0"/>
    <s v="United States"/>
    <s v="Richmond"/>
    <s v="Virginia"/>
    <n v="23223"/>
    <x v="0"/>
    <s v="OFF-ST-10001321"/>
    <x v="1"/>
    <s v="Storage"/>
    <s v="Decoflex Hanging Personal Folder File, Blue"/>
    <x v="735"/>
    <n v="1"/>
    <n v="0"/>
    <x v="757"/>
    <n v="4"/>
    <n v="0.27"/>
    <s v="Profit"/>
    <s v="Low Profit"/>
    <s v="No Discount"/>
  </r>
  <r>
    <n v="791"/>
    <s v="CA-2015-115938"/>
    <x v="153"/>
    <d v="2015-06-30T00:00:00"/>
    <s v="Standard Class"/>
    <s v="SA-20830"/>
    <x v="193"/>
    <x v="0"/>
    <s v="United States"/>
    <s v="Richmond"/>
    <s v="Virginia"/>
    <n v="23223"/>
    <x v="0"/>
    <s v="OFF-BI-10001132"/>
    <x v="1"/>
    <s v="Binders"/>
    <s v="Acco PRESSTEX Data Binder with Storage Hooks, Dark Blue, 9 1/2&quot; X 11&quot;"/>
    <x v="736"/>
    <n v="8"/>
    <n v="0"/>
    <x v="758"/>
    <n v="4"/>
    <n v="0.49000000000000005"/>
    <s v="Profit"/>
    <s v="Low Profit"/>
    <s v="No Discount"/>
  </r>
  <r>
    <n v="792"/>
    <s v="CA-2015-115938"/>
    <x v="153"/>
    <d v="2015-06-30T00:00:00"/>
    <s v="Standard Class"/>
    <s v="SA-20830"/>
    <x v="193"/>
    <x v="0"/>
    <s v="United States"/>
    <s v="Richmond"/>
    <s v="Virginia"/>
    <n v="23223"/>
    <x v="0"/>
    <s v="FUR-CH-10003199"/>
    <x v="0"/>
    <s v="Chairs"/>
    <s v="Office Star - Contemporary Task Swivel Chair"/>
    <x v="737"/>
    <n v="3"/>
    <n v="0"/>
    <x v="759"/>
    <n v="4"/>
    <n v="0.24000000000000002"/>
    <s v="Profit"/>
    <s v="Low Profit"/>
    <s v="No Discount"/>
  </r>
  <r>
    <n v="793"/>
    <s v="CA-2016-105256"/>
    <x v="244"/>
    <d v="2016-05-20T00:00:00"/>
    <s v="Same Day"/>
    <s v="JK-15730"/>
    <x v="300"/>
    <x v="0"/>
    <s v="United States"/>
    <s v="Asheville"/>
    <s v="North Carolina"/>
    <n v="28806"/>
    <x v="0"/>
    <s v="TEC-PH-10001530"/>
    <x v="2"/>
    <s v="Phones"/>
    <s v="Cisco Unified IP Phone 7945G VoIP phone"/>
    <x v="738"/>
    <n v="5"/>
    <n v="0.2"/>
    <x v="760"/>
    <n v="0"/>
    <n v="6.25E-2"/>
    <s v="Profit"/>
    <s v="Low Profit"/>
    <s v="Low Discount"/>
  </r>
  <r>
    <n v="794"/>
    <s v="CA-2014-156433"/>
    <x v="59"/>
    <d v="2014-09-26T00:00:00"/>
    <s v="Standard Class"/>
    <s v="ES-14020"/>
    <x v="301"/>
    <x v="0"/>
    <s v="United States"/>
    <s v="San Francisco"/>
    <s v="California"/>
    <n v="94110"/>
    <x v="1"/>
    <s v="OFF-LA-10001569"/>
    <x v="1"/>
    <s v="Labels"/>
    <s v="Avery 499"/>
    <x v="739"/>
    <n v="2"/>
    <n v="0"/>
    <x v="761"/>
    <n v="6"/>
    <n v="0.45999999999999996"/>
    <s v="Profit"/>
    <s v="Low Profit"/>
    <s v="No Discount"/>
  </r>
  <r>
    <n v="795"/>
    <s v="CA-2014-156433"/>
    <x v="59"/>
    <d v="2014-09-26T00:00:00"/>
    <s v="Standard Class"/>
    <s v="ES-14020"/>
    <x v="301"/>
    <x v="0"/>
    <s v="United States"/>
    <s v="San Francisco"/>
    <s v="California"/>
    <n v="94110"/>
    <x v="1"/>
    <s v="OFF-PA-10003724"/>
    <x v="1"/>
    <s v="Paper"/>
    <s v="Wirebound Message Book, 4 per Page"/>
    <x v="740"/>
    <n v="4"/>
    <n v="0"/>
    <x v="762"/>
    <n v="6"/>
    <n v="0.49"/>
    <s v="Profit"/>
    <s v="Low Profit"/>
    <s v="No Discount"/>
  </r>
  <r>
    <n v="796"/>
    <s v="CA-2017-151428"/>
    <x v="296"/>
    <d v="2017-09-26T00:00:00"/>
    <s v="Standard Class"/>
    <s v="RH-19495"/>
    <x v="302"/>
    <x v="0"/>
    <s v="United States"/>
    <s v="Rochester"/>
    <s v="Minnesota"/>
    <n v="55901"/>
    <x v="2"/>
    <s v="OFF-BI-10000546"/>
    <x v="1"/>
    <s v="Binders"/>
    <s v="Avery Durable Binders"/>
    <x v="171"/>
    <n v="7"/>
    <n v="0"/>
    <x v="763"/>
    <n v="5"/>
    <n v="0.48999999999999994"/>
    <s v="Profit"/>
    <s v="Low Profit"/>
    <s v="No Discount"/>
  </r>
  <r>
    <n v="797"/>
    <s v="CA-2015-124653"/>
    <x v="100"/>
    <d v="2015-12-26T00:00:00"/>
    <s v="First Class"/>
    <s v="DB-13120"/>
    <x v="106"/>
    <x v="1"/>
    <s v="United States"/>
    <s v="Rochester"/>
    <s v="New York"/>
    <n v="14609"/>
    <x v="3"/>
    <s v="OFF-PA-10000176"/>
    <x v="1"/>
    <s v="Paper"/>
    <s v="Xerox 1887"/>
    <x v="741"/>
    <n v="7"/>
    <n v="0"/>
    <x v="764"/>
    <n v="2"/>
    <n v="0.48"/>
    <s v="Profit"/>
    <s v="Low Profit"/>
    <s v="No Discount"/>
  </r>
  <r>
    <n v="798"/>
    <s v="CA-2015-124653"/>
    <x v="100"/>
    <d v="2015-12-26T00:00:00"/>
    <s v="First Class"/>
    <s v="DB-13120"/>
    <x v="106"/>
    <x v="1"/>
    <s v="United States"/>
    <s v="Rochester"/>
    <s v="New York"/>
    <n v="14609"/>
    <x v="3"/>
    <s v="OFF-PA-10002365"/>
    <x v="1"/>
    <s v="Paper"/>
    <s v="Xerox 1967"/>
    <x v="91"/>
    <n v="2"/>
    <n v="0"/>
    <x v="91"/>
    <n v="2"/>
    <n v="0.47999999999999993"/>
    <s v="Profit"/>
    <s v="Low Profit"/>
    <s v="No Discount"/>
  </r>
  <r>
    <n v="799"/>
    <s v="CA-2015-124653"/>
    <x v="100"/>
    <d v="2015-12-26T00:00:00"/>
    <s v="First Class"/>
    <s v="DB-13120"/>
    <x v="106"/>
    <x v="1"/>
    <s v="United States"/>
    <s v="Rochester"/>
    <s v="New York"/>
    <n v="14609"/>
    <x v="3"/>
    <s v="OFF-LA-10002271"/>
    <x v="1"/>
    <s v="Labels"/>
    <s v="Smead Alpha-Z Color-Coded Second Alphabetical Labels and Starter Set"/>
    <x v="742"/>
    <n v="7"/>
    <n v="0"/>
    <x v="765"/>
    <n v="2"/>
    <n v="0.48000000000000004"/>
    <s v="Profit"/>
    <s v="Low Profit"/>
    <s v="No Discount"/>
  </r>
  <r>
    <n v="800"/>
    <s v="CA-2015-101910"/>
    <x v="154"/>
    <d v="2015-12-03T00:00:00"/>
    <s v="Standard Class"/>
    <s v="CD-11920"/>
    <x v="303"/>
    <x v="0"/>
    <s v="United States"/>
    <s v="Lake Elsinore"/>
    <s v="California"/>
    <n v="92530"/>
    <x v="1"/>
    <s v="FUR-CH-10002647"/>
    <x v="0"/>
    <s v="Chairs"/>
    <s v="Situations Contoured Folding Chairs, 4/Set"/>
    <x v="510"/>
    <n v="5"/>
    <n v="0.2"/>
    <x v="766"/>
    <n v="6"/>
    <n v="6.25E-2"/>
    <s v="Profit"/>
    <s v="Low Profit"/>
    <s v="Low Discount"/>
  </r>
  <r>
    <n v="801"/>
    <s v="CA-2017-105809"/>
    <x v="297"/>
    <d v="2017-02-23T00:00:00"/>
    <s v="First Class"/>
    <s v="HW-14935"/>
    <x v="304"/>
    <x v="1"/>
    <s v="United States"/>
    <s v="San Diego"/>
    <s v="California"/>
    <n v="92105"/>
    <x v="1"/>
    <s v="FUR-FU-10004090"/>
    <x v="0"/>
    <s v="Furnishings"/>
    <s v="Executive Impressions 14&quot; Contract Wall Clock"/>
    <x v="743"/>
    <n v="1"/>
    <n v="0"/>
    <x v="767"/>
    <n v="3"/>
    <n v="0.32999999999999996"/>
    <s v="Profit"/>
    <s v="Low Profit"/>
    <s v="No Discount"/>
  </r>
  <r>
    <n v="802"/>
    <s v="CA-2017-105809"/>
    <x v="297"/>
    <d v="2017-02-23T00:00:00"/>
    <s v="First Class"/>
    <s v="HW-14935"/>
    <x v="304"/>
    <x v="1"/>
    <s v="United States"/>
    <s v="San Diego"/>
    <s v="California"/>
    <n v="92105"/>
    <x v="1"/>
    <s v="TEC-PH-10001580"/>
    <x v="2"/>
    <s v="Phones"/>
    <s v="Logitech Mobile Speakerphone P710e - speaker phone"/>
    <x v="744"/>
    <n v="2"/>
    <n v="0.2"/>
    <x v="768"/>
    <n v="3"/>
    <n v="8.7500000000000008E-2"/>
    <s v="Profit"/>
    <s v="Low Profit"/>
    <s v="Low Discount"/>
  </r>
  <r>
    <n v="803"/>
    <s v="CA-2016-136133"/>
    <x v="298"/>
    <d v="2016-08-23T00:00:00"/>
    <s v="Second Class"/>
    <s v="HW-14935"/>
    <x v="304"/>
    <x v="1"/>
    <s v="United States"/>
    <s v="New York City"/>
    <s v="New York"/>
    <n v="10024"/>
    <x v="3"/>
    <s v="OFF-AP-10000576"/>
    <x v="1"/>
    <s v="Appliances"/>
    <s v="Belkin 7 Outlet SurgeMaster II"/>
    <x v="745"/>
    <n v="9"/>
    <n v="0"/>
    <x v="769"/>
    <n v="5"/>
    <n v="0.27999999999999997"/>
    <s v="Profit"/>
    <s v="Low Profit"/>
    <s v="No Discount"/>
  </r>
  <r>
    <n v="804"/>
    <s v="CA-2016-115504"/>
    <x v="299"/>
    <d v="2016-03-17T00:00:00"/>
    <s v="Standard Class"/>
    <s v="MC-18130"/>
    <x v="305"/>
    <x v="1"/>
    <s v="United States"/>
    <s v="Monroe"/>
    <s v="Louisiana"/>
    <n v="71203"/>
    <x v="0"/>
    <s v="OFF-PA-10003953"/>
    <x v="1"/>
    <s v="Paper"/>
    <s v="Xerox 218"/>
    <x v="91"/>
    <n v="2"/>
    <n v="0"/>
    <x v="91"/>
    <n v="5"/>
    <n v="0.47999999999999993"/>
    <s v="Profit"/>
    <s v="Low Profit"/>
    <s v="No Discount"/>
  </r>
  <r>
    <n v="805"/>
    <s v="CA-2017-135783"/>
    <x v="300"/>
    <d v="2017-04-24T00:00:00"/>
    <s v="First Class"/>
    <s v="GM-14440"/>
    <x v="306"/>
    <x v="0"/>
    <s v="United States"/>
    <s v="San Francisco"/>
    <s v="California"/>
    <n v="94122"/>
    <x v="1"/>
    <s v="FUR-FU-10000794"/>
    <x v="0"/>
    <s v="Furnishings"/>
    <s v="Eldon Stackable Tray, Side-Load, Legal, Smoke"/>
    <x v="717"/>
    <n v="2"/>
    <n v="0"/>
    <x v="770"/>
    <n v="2"/>
    <n v="0.33999999999999997"/>
    <s v="Profit"/>
    <s v="Low Profit"/>
    <s v="No Discount"/>
  </r>
  <r>
    <n v="806"/>
    <s v="CA-2014-134313"/>
    <x v="301"/>
    <d v="2014-11-07T00:00:00"/>
    <s v="Standard Class"/>
    <s v="RA-19915"/>
    <x v="154"/>
    <x v="0"/>
    <s v="United States"/>
    <s v="Denver"/>
    <s v="Colorado"/>
    <n v="80219"/>
    <x v="1"/>
    <s v="OFF-AR-10001897"/>
    <x v="1"/>
    <s v="Art"/>
    <s v="Model L Table or Wall-Mount Pencil Sharpener"/>
    <x v="746"/>
    <n v="3"/>
    <n v="0.2"/>
    <x v="771"/>
    <n v="6"/>
    <n v="9.9999999999999992E-2"/>
    <s v="Profit"/>
    <s v="Low Profit"/>
    <s v="Low Discount"/>
  </r>
  <r>
    <n v="807"/>
    <s v="CA-2014-134313"/>
    <x v="301"/>
    <d v="2014-11-07T00:00:00"/>
    <s v="Standard Class"/>
    <s v="RA-19915"/>
    <x v="154"/>
    <x v="0"/>
    <s v="United States"/>
    <s v="Denver"/>
    <s v="Colorado"/>
    <n v="80219"/>
    <x v="1"/>
    <s v="TEC-PH-10001795"/>
    <x v="2"/>
    <s v="Phones"/>
    <s v="ClearOne CHATAttach 160 - speaker phone"/>
    <x v="747"/>
    <n v="4"/>
    <n v="0.2"/>
    <x v="772"/>
    <n v="6"/>
    <n v="0.125"/>
    <s v="Profit"/>
    <s v="High Profit"/>
    <s v="Low Discount"/>
  </r>
  <r>
    <n v="808"/>
    <s v="CA-2015-140921"/>
    <x v="302"/>
    <d v="2015-02-05T00:00:00"/>
    <s v="First Class"/>
    <s v="AA-10375"/>
    <x v="211"/>
    <x v="0"/>
    <s v="United States"/>
    <s v="Omaha"/>
    <s v="Nebraska"/>
    <n v="68104"/>
    <x v="2"/>
    <s v="FUR-FU-10003347"/>
    <x v="0"/>
    <s v="Furnishings"/>
    <s v="Coloredge Poster Frame"/>
    <x v="158"/>
    <n v="2"/>
    <n v="0"/>
    <x v="415"/>
    <n v="2"/>
    <n v="0.39"/>
    <s v="Profit"/>
    <s v="Low Profit"/>
    <s v="No Discount"/>
  </r>
  <r>
    <n v="809"/>
    <s v="CA-2015-140921"/>
    <x v="302"/>
    <d v="2015-02-05T00:00:00"/>
    <s v="First Class"/>
    <s v="AA-10375"/>
    <x v="211"/>
    <x v="0"/>
    <s v="United States"/>
    <s v="Omaha"/>
    <s v="Nebraska"/>
    <n v="68104"/>
    <x v="2"/>
    <s v="TEC-AC-10004901"/>
    <x v="2"/>
    <s v="Accessories"/>
    <s v="Kensington SlimBlade Notebook Wireless Mouse with Nano Receiver "/>
    <x v="145"/>
    <n v="3"/>
    <n v="0"/>
    <x v="773"/>
    <n v="2"/>
    <n v="0.34"/>
    <s v="Profit"/>
    <s v="Low Profit"/>
    <s v="No Discount"/>
  </r>
  <r>
    <n v="810"/>
    <s v="CA-2014-151995"/>
    <x v="303"/>
    <d v="2014-10-15T00:00:00"/>
    <s v="First Class"/>
    <s v="ZC-21910"/>
    <x v="233"/>
    <x v="0"/>
    <s v="United States"/>
    <s v="Edmonds"/>
    <s v="Washington"/>
    <n v="98026"/>
    <x v="1"/>
    <s v="OFF-AR-10003190"/>
    <x v="1"/>
    <s v="Art"/>
    <s v="Newell 32"/>
    <x v="132"/>
    <n v="4"/>
    <n v="0"/>
    <x v="774"/>
    <n v="2"/>
    <n v="0.28000000000000003"/>
    <s v="Profit"/>
    <s v="Low Profit"/>
    <s v="No Discount"/>
  </r>
  <r>
    <n v="811"/>
    <s v="CA-2014-151995"/>
    <x v="303"/>
    <d v="2014-10-15T00:00:00"/>
    <s v="First Class"/>
    <s v="ZC-21910"/>
    <x v="233"/>
    <x v="0"/>
    <s v="United States"/>
    <s v="Edmonds"/>
    <s v="Washington"/>
    <n v="98026"/>
    <x v="1"/>
    <s v="FUR-TA-10002903"/>
    <x v="0"/>
    <s v="Tables"/>
    <s v="Bevis Round Bullnose 29&quot; High Table Top"/>
    <x v="748"/>
    <n v="5"/>
    <n v="0"/>
    <x v="775"/>
    <n v="2"/>
    <n v="0.24"/>
    <s v="Profit"/>
    <s v="High Profit"/>
    <s v="No Discount"/>
  </r>
  <r>
    <n v="812"/>
    <s v="CA-2014-151995"/>
    <x v="303"/>
    <d v="2014-10-15T00:00:00"/>
    <s v="First Class"/>
    <s v="ZC-21910"/>
    <x v="233"/>
    <x v="0"/>
    <s v="United States"/>
    <s v="Edmonds"/>
    <s v="Washington"/>
    <n v="98026"/>
    <x v="1"/>
    <s v="OFF-AP-10000240"/>
    <x v="1"/>
    <s v="Appliances"/>
    <s v="Belkin F9G930V10-GRY 9 Outlet Surge"/>
    <x v="749"/>
    <n v="4"/>
    <n v="0"/>
    <x v="776"/>
    <n v="2"/>
    <n v="0.29000000000000004"/>
    <s v="Profit"/>
    <s v="Low Profit"/>
    <s v="No Discount"/>
  </r>
  <r>
    <n v="813"/>
    <s v="CA-2014-151995"/>
    <x v="303"/>
    <d v="2014-10-15T00:00:00"/>
    <s v="First Class"/>
    <s v="ZC-21910"/>
    <x v="233"/>
    <x v="0"/>
    <s v="United States"/>
    <s v="Edmonds"/>
    <s v="Washington"/>
    <n v="98026"/>
    <x v="1"/>
    <s v="TEC-AC-10001101"/>
    <x v="2"/>
    <s v="Accessories"/>
    <s v="Sony 16GB Class 10 Micro SDHC R40 Memory Card"/>
    <x v="750"/>
    <n v="2"/>
    <n v="0"/>
    <x v="777"/>
    <n v="2"/>
    <n v="9.9999999999999992E-2"/>
    <s v="Profit"/>
    <s v="Low Profit"/>
    <s v="No Discount"/>
  </r>
  <r>
    <n v="814"/>
    <s v="CA-2017-143686"/>
    <x v="304"/>
    <d v="2017-05-14T00:00:00"/>
    <s v="Same Day"/>
    <s v="PJ-19015"/>
    <x v="307"/>
    <x v="0"/>
    <s v="United States"/>
    <s v="Santa Ana"/>
    <s v="California"/>
    <n v="92704"/>
    <x v="1"/>
    <s v="FUR-FU-10000794"/>
    <x v="0"/>
    <s v="Furnishings"/>
    <s v="Eldon Stackable Tray, Side-Load, Legal, Smoke"/>
    <x v="717"/>
    <n v="2"/>
    <n v="0"/>
    <x v="770"/>
    <n v="0"/>
    <n v="0.33999999999999997"/>
    <s v="Profit"/>
    <s v="Low Profit"/>
    <s v="No Discount"/>
  </r>
  <r>
    <n v="815"/>
    <s v="CA-2017-143686"/>
    <x v="304"/>
    <d v="2017-05-14T00:00:00"/>
    <s v="Same Day"/>
    <s v="PJ-19015"/>
    <x v="307"/>
    <x v="0"/>
    <s v="United States"/>
    <s v="Santa Ana"/>
    <s v="California"/>
    <n v="92704"/>
    <x v="1"/>
    <s v="TEC-AC-10001838"/>
    <x v="2"/>
    <s v="Accessories"/>
    <s v="Razer Tiamat Over Ear 7.1 Surround Sound PC Gaming Headset"/>
    <x v="751"/>
    <n v="7"/>
    <n v="0"/>
    <x v="778"/>
    <n v="0"/>
    <n v="0.43"/>
    <s v="Profit"/>
    <s v="High Profit"/>
    <s v="No Discount"/>
  </r>
  <r>
    <n v="816"/>
    <s v="CA-2015-106565"/>
    <x v="305"/>
    <d v="2015-03-23T00:00:00"/>
    <s v="First Class"/>
    <s v="BW-11110"/>
    <x v="308"/>
    <x v="1"/>
    <s v="United States"/>
    <s v="Milwaukee"/>
    <s v="Wisconsin"/>
    <n v="53209"/>
    <x v="2"/>
    <s v="OFF-PA-10000061"/>
    <x v="1"/>
    <s v="Paper"/>
    <s v="Xerox 205"/>
    <x v="187"/>
    <n v="8"/>
    <n v="0"/>
    <x v="189"/>
    <n v="3"/>
    <n v="0.47999999999999993"/>
    <s v="Profit"/>
    <s v="Low Profit"/>
    <s v="No Discount"/>
  </r>
  <r>
    <n v="817"/>
    <s v="CA-2016-149370"/>
    <x v="306"/>
    <d v="2016-09-19T00:00:00"/>
    <s v="Standard Class"/>
    <s v="DB-13210"/>
    <x v="203"/>
    <x v="0"/>
    <s v="United States"/>
    <s v="Philadelphia"/>
    <s v="Pennsylvania"/>
    <n v="19140"/>
    <x v="3"/>
    <s v="OFF-PA-10003651"/>
    <x v="1"/>
    <s v="Paper"/>
    <s v="Xerox 1968"/>
    <x v="752"/>
    <n v="1"/>
    <n v="0.2"/>
    <x v="779"/>
    <n v="4"/>
    <n v="0.35"/>
    <s v="Profit"/>
    <s v="Low Profit"/>
    <s v="Low Discount"/>
  </r>
  <r>
    <n v="818"/>
    <s v="CA-2014-140858"/>
    <x v="307"/>
    <d v="2014-07-02T00:00:00"/>
    <s v="Standard Class"/>
    <s v="CA-12775"/>
    <x v="222"/>
    <x v="0"/>
    <s v="United States"/>
    <s v="Philadelphia"/>
    <s v="Pennsylvania"/>
    <n v="19140"/>
    <x v="3"/>
    <s v="OFF-PA-10000304"/>
    <x v="1"/>
    <s v="Paper"/>
    <s v="Xerox 1995"/>
    <x v="753"/>
    <n v="8"/>
    <n v="0.2"/>
    <x v="780"/>
    <n v="4"/>
    <n v="0.35"/>
    <s v="Profit"/>
    <s v="Low Profit"/>
    <s v="Low Discount"/>
  </r>
  <r>
    <n v="819"/>
    <s v="CA-2014-140858"/>
    <x v="307"/>
    <d v="2014-07-02T00:00:00"/>
    <s v="Standard Class"/>
    <s v="CA-12775"/>
    <x v="222"/>
    <x v="0"/>
    <s v="United States"/>
    <s v="Philadelphia"/>
    <s v="Pennsylvania"/>
    <n v="19140"/>
    <x v="3"/>
    <s v="OFF-BI-10003094"/>
    <x v="1"/>
    <s v="Binders"/>
    <s v="Self-Adhesive Ring Binder Labels"/>
    <x v="754"/>
    <n v="3"/>
    <n v="0.7"/>
    <x v="781"/>
    <n v="4"/>
    <n v="-0.76666666666666661"/>
    <s v="Loss"/>
    <s v="Low Profit"/>
    <s v="High Discount"/>
  </r>
  <r>
    <n v="820"/>
    <s v="CA-2014-140858"/>
    <x v="307"/>
    <d v="2014-07-02T00:00:00"/>
    <s v="Standard Class"/>
    <s v="CA-12775"/>
    <x v="222"/>
    <x v="0"/>
    <s v="United States"/>
    <s v="Philadelphia"/>
    <s v="Pennsylvania"/>
    <n v="19140"/>
    <x v="3"/>
    <s v="FUR-CH-10001394"/>
    <x v="0"/>
    <s v="Chairs"/>
    <s v="Global Leather Executive Chair"/>
    <x v="755"/>
    <n v="5"/>
    <n v="0.3"/>
    <x v="232"/>
    <n v="4"/>
    <n v="0"/>
    <s v="Profit"/>
    <s v="Low Profit"/>
    <s v="High Discount"/>
  </r>
  <r>
    <n v="821"/>
    <s v="CA-2014-140858"/>
    <x v="307"/>
    <d v="2014-07-02T00:00:00"/>
    <s v="Standard Class"/>
    <s v="CA-12775"/>
    <x v="222"/>
    <x v="0"/>
    <s v="United States"/>
    <s v="Philadelphia"/>
    <s v="Pennsylvania"/>
    <n v="19140"/>
    <x v="3"/>
    <s v="OFF-BI-10004230"/>
    <x v="1"/>
    <s v="Binders"/>
    <s v="GBC Recycled Grain Textured Covers"/>
    <x v="756"/>
    <n v="3"/>
    <n v="0.7"/>
    <x v="782"/>
    <n v="4"/>
    <n v="-0.73333333333333328"/>
    <s v="Loss"/>
    <s v="Low Profit"/>
    <s v="High Discount"/>
  </r>
  <r>
    <n v="822"/>
    <s v="CA-2014-140858"/>
    <x v="307"/>
    <d v="2014-07-02T00:00:00"/>
    <s v="Standard Class"/>
    <s v="CA-12775"/>
    <x v="222"/>
    <x v="0"/>
    <s v="United States"/>
    <s v="Philadelphia"/>
    <s v="Pennsylvania"/>
    <n v="19140"/>
    <x v="3"/>
    <s v="OFF-PA-10003395"/>
    <x v="1"/>
    <s v="Paper"/>
    <s v="Xerox 1941"/>
    <x v="757"/>
    <n v="4"/>
    <n v="0.2"/>
    <x v="783"/>
    <n v="4"/>
    <n v="0.35000000000000003"/>
    <s v="Profit"/>
    <s v="High Profit"/>
    <s v="Low Discount"/>
  </r>
  <r>
    <n v="823"/>
    <s v="CA-2017-101434"/>
    <x v="308"/>
    <d v="2017-06-27T00:00:00"/>
    <s v="Standard Class"/>
    <s v="TR-21325"/>
    <x v="309"/>
    <x v="0"/>
    <s v="United States"/>
    <s v="Belleville"/>
    <s v="New Jersey"/>
    <n v="7109"/>
    <x v="3"/>
    <s v="TEC-AC-10002402"/>
    <x v="2"/>
    <s v="Accessories"/>
    <s v="Razer Kraken PRO Over Ear PC and Music Headset"/>
    <x v="758"/>
    <n v="3"/>
    <n v="0"/>
    <x v="784"/>
    <n v="7"/>
    <n v="0.3"/>
    <s v="Profit"/>
    <s v="Low Profit"/>
    <s v="No Discount"/>
  </r>
  <r>
    <n v="824"/>
    <s v="CA-2017-101434"/>
    <x v="308"/>
    <d v="2017-06-27T00:00:00"/>
    <s v="Standard Class"/>
    <s v="TR-21325"/>
    <x v="309"/>
    <x v="0"/>
    <s v="United States"/>
    <s v="Belleville"/>
    <s v="New Jersey"/>
    <n v="7109"/>
    <x v="3"/>
    <s v="OFF-LA-10003223"/>
    <x v="1"/>
    <s v="Labels"/>
    <s v="Avery 508"/>
    <x v="759"/>
    <n v="2"/>
    <n v="0"/>
    <x v="785"/>
    <n v="7"/>
    <n v="0.49"/>
    <s v="Profit"/>
    <s v="Low Profit"/>
    <s v="No Discount"/>
  </r>
  <r>
    <n v="825"/>
    <s v="US-2014-102071"/>
    <x v="309"/>
    <d v="2014-05-15T00:00:00"/>
    <s v="Standard Class"/>
    <s v="PG-18820"/>
    <x v="310"/>
    <x v="0"/>
    <s v="United States"/>
    <s v="San Francisco"/>
    <s v="California"/>
    <n v="94110"/>
    <x v="1"/>
    <s v="TEC-AC-10003441"/>
    <x v="2"/>
    <s v="Accessories"/>
    <s v="Kingston Digital DataTraveler 32GB USB 2.0"/>
    <x v="760"/>
    <n v="4"/>
    <n v="0"/>
    <x v="786"/>
    <n v="6"/>
    <n v="0.06"/>
    <s v="Profit"/>
    <s v="Low Profit"/>
    <s v="No Discount"/>
  </r>
  <r>
    <n v="826"/>
    <s v="US-2014-102071"/>
    <x v="309"/>
    <d v="2014-05-15T00:00:00"/>
    <s v="Standard Class"/>
    <s v="PG-18820"/>
    <x v="310"/>
    <x v="0"/>
    <s v="United States"/>
    <s v="San Francisco"/>
    <s v="California"/>
    <n v="94110"/>
    <x v="1"/>
    <s v="TEC-AC-10000109"/>
    <x v="2"/>
    <s v="Accessories"/>
    <s v="Sony Micro Vault Click 16 GB USB 2.0 Flash Drive"/>
    <x v="761"/>
    <n v="3"/>
    <n v="0"/>
    <x v="787"/>
    <n v="6"/>
    <n v="0.24000000000000002"/>
    <s v="Profit"/>
    <s v="Low Profit"/>
    <s v="No Discount"/>
  </r>
  <r>
    <n v="827"/>
    <s v="CA-2017-126956"/>
    <x v="170"/>
    <d v="2017-08-28T00:00:00"/>
    <s v="Standard Class"/>
    <s v="GT-14710"/>
    <x v="218"/>
    <x v="0"/>
    <s v="United States"/>
    <s v="Lakeville"/>
    <s v="Minnesota"/>
    <n v="55044"/>
    <x v="2"/>
    <s v="OFF-FA-10002280"/>
    <x v="1"/>
    <s v="Fasteners"/>
    <s v="Advantus Plastic Paper Clips"/>
    <x v="762"/>
    <n v="7"/>
    <n v="0"/>
    <x v="788"/>
    <n v="7"/>
    <n v="0.48000000000000004"/>
    <s v="Profit"/>
    <s v="Low Profit"/>
    <s v="No Discount"/>
  </r>
  <r>
    <n v="828"/>
    <s v="CA-2017-126956"/>
    <x v="170"/>
    <d v="2017-08-28T00:00:00"/>
    <s v="Standard Class"/>
    <s v="GT-14710"/>
    <x v="218"/>
    <x v="0"/>
    <s v="United States"/>
    <s v="Lakeville"/>
    <s v="Minnesota"/>
    <n v="55044"/>
    <x v="2"/>
    <s v="OFF-SU-10000381"/>
    <x v="1"/>
    <s v="Supplies"/>
    <s v="Acme Forged Steel Scissors with Black Enamel Handles"/>
    <x v="763"/>
    <n v="4"/>
    <n v="0"/>
    <x v="789"/>
    <n v="7"/>
    <n v="0.28999999999999998"/>
    <s v="Profit"/>
    <s v="Low Profit"/>
    <s v="No Discount"/>
  </r>
  <r>
    <n v="829"/>
    <s v="CA-2017-126956"/>
    <x v="170"/>
    <d v="2017-08-28T00:00:00"/>
    <s v="Standard Class"/>
    <s v="GT-14710"/>
    <x v="218"/>
    <x v="0"/>
    <s v="United States"/>
    <s v="Lakeville"/>
    <s v="Minnesota"/>
    <n v="55044"/>
    <x v="2"/>
    <s v="OFF-EN-10004459"/>
    <x v="1"/>
    <s v="Envelopes"/>
    <s v="Security-Tint Envelopes"/>
    <x v="764"/>
    <n v="2"/>
    <n v="0"/>
    <x v="790"/>
    <n v="7"/>
    <n v="0.49"/>
    <s v="Profit"/>
    <s v="Low Profit"/>
    <s v="No Discount"/>
  </r>
  <r>
    <n v="830"/>
    <s v="CA-2017-129462"/>
    <x v="114"/>
    <d v="2017-06-21T00:00:00"/>
    <s v="Second Class"/>
    <s v="JE-15745"/>
    <x v="32"/>
    <x v="0"/>
    <s v="United States"/>
    <s v="Florence"/>
    <s v="Kentucky"/>
    <n v="41042"/>
    <x v="0"/>
    <s v="FUR-CH-10000665"/>
    <x v="0"/>
    <s v="Chairs"/>
    <s v="Global Airflow Leather Mesh Back Chair, Black"/>
    <x v="85"/>
    <n v="2"/>
    <n v="0"/>
    <x v="791"/>
    <n v="5"/>
    <n v="0.3"/>
    <s v="Profit"/>
    <s v="Low Profit"/>
    <s v="No Discount"/>
  </r>
  <r>
    <n v="831"/>
    <s v="CA-2017-129462"/>
    <x v="114"/>
    <d v="2017-06-21T00:00:00"/>
    <s v="Second Class"/>
    <s v="JE-15745"/>
    <x v="32"/>
    <x v="0"/>
    <s v="United States"/>
    <s v="Florence"/>
    <s v="Kentucky"/>
    <n v="41042"/>
    <x v="0"/>
    <s v="OFF-AP-10003884"/>
    <x v="1"/>
    <s v="Appliances"/>
    <s v="Fellowes Smart Surge Ten-Outlet Protector, Platinum"/>
    <x v="765"/>
    <n v="3"/>
    <n v="0"/>
    <x v="792"/>
    <n v="5"/>
    <n v="0.28000000000000003"/>
    <s v="Profit"/>
    <s v="Low Profit"/>
    <s v="No Discount"/>
  </r>
  <r>
    <n v="832"/>
    <s v="CA-2017-129462"/>
    <x v="114"/>
    <d v="2017-06-21T00:00:00"/>
    <s v="Second Class"/>
    <s v="JE-15745"/>
    <x v="32"/>
    <x v="0"/>
    <s v="United States"/>
    <s v="Florence"/>
    <s v="Kentucky"/>
    <n v="41042"/>
    <x v="0"/>
    <s v="TEC-PH-10001557"/>
    <x v="2"/>
    <s v="Phones"/>
    <s v="Pyle PMP37LED"/>
    <x v="766"/>
    <n v="2"/>
    <n v="0"/>
    <x v="793"/>
    <n v="5"/>
    <n v="0.27"/>
    <s v="Profit"/>
    <s v="Low Profit"/>
    <s v="No Discount"/>
  </r>
  <r>
    <n v="833"/>
    <s v="CA-2017-129462"/>
    <x v="114"/>
    <d v="2017-06-21T00:00:00"/>
    <s v="Second Class"/>
    <s v="JE-15745"/>
    <x v="32"/>
    <x v="0"/>
    <s v="United States"/>
    <s v="Florence"/>
    <s v="Kentucky"/>
    <n v="41042"/>
    <x v="0"/>
    <s v="TEC-PH-10002085"/>
    <x v="2"/>
    <s v="Phones"/>
    <s v="Clarity 53712"/>
    <x v="767"/>
    <n v="1"/>
    <n v="0"/>
    <x v="794"/>
    <n v="5"/>
    <n v="0.26"/>
    <s v="Profit"/>
    <s v="Low Profit"/>
    <s v="No Discount"/>
  </r>
  <r>
    <n v="834"/>
    <s v="CA-2016-165316"/>
    <x v="310"/>
    <d v="2016-07-27T00:00:00"/>
    <s v="Standard Class"/>
    <s v="JB-15400"/>
    <x v="80"/>
    <x v="1"/>
    <s v="United States"/>
    <s v="Tampa"/>
    <s v="Florida"/>
    <n v="33614"/>
    <x v="0"/>
    <s v="OFF-AR-10002956"/>
    <x v="1"/>
    <s v="Art"/>
    <s v="Boston 16801 Nautilus Battery Pencil Sharpener"/>
    <x v="768"/>
    <n v="2"/>
    <n v="0.2"/>
    <x v="795"/>
    <n v="4"/>
    <n v="7.4999999999999997E-2"/>
    <s v="Profit"/>
    <s v="Low Profit"/>
    <s v="Low Discount"/>
  </r>
  <r>
    <n v="835"/>
    <s v="CA-2016-165316"/>
    <x v="310"/>
    <d v="2016-07-27T00:00:00"/>
    <s v="Standard Class"/>
    <s v="JB-15400"/>
    <x v="80"/>
    <x v="1"/>
    <s v="United States"/>
    <s v="Tampa"/>
    <s v="Florida"/>
    <n v="33614"/>
    <x v="0"/>
    <s v="OFF-AP-10003266"/>
    <x v="1"/>
    <s v="Appliances"/>
    <s v="Holmes Replacement Filter for HEPA Air Cleaner, Large Room"/>
    <x v="769"/>
    <n v="2"/>
    <n v="0.2"/>
    <x v="796"/>
    <n v="4"/>
    <n v="0.27499999999999997"/>
    <s v="Profit"/>
    <s v="Low Profit"/>
    <s v="Low Discount"/>
  </r>
  <r>
    <n v="836"/>
    <s v="CA-2016-165316"/>
    <x v="310"/>
    <d v="2016-07-27T00:00:00"/>
    <s v="Standard Class"/>
    <s v="JB-15400"/>
    <x v="80"/>
    <x v="1"/>
    <s v="United States"/>
    <s v="Tampa"/>
    <s v="Florida"/>
    <n v="33614"/>
    <x v="0"/>
    <s v="TEC-MA-10004002"/>
    <x v="2"/>
    <s v="Machines"/>
    <s v="Zebra GX420t Direct Thermal/Thermal Transfer Printer"/>
    <x v="770"/>
    <n v="1"/>
    <n v="0.5"/>
    <x v="797"/>
    <n v="4"/>
    <n v="-0.41999999999999993"/>
    <s v="Loss"/>
    <s v="Low Profit"/>
    <s v="High Discount"/>
  </r>
  <r>
    <n v="837"/>
    <s v="US-2014-115987"/>
    <x v="78"/>
    <d v="2014-09-13T00:00:00"/>
    <s v="Second Class"/>
    <s v="LH-17020"/>
    <x v="293"/>
    <x v="0"/>
    <s v="United States"/>
    <s v="Tyler"/>
    <s v="Texas"/>
    <n v="75701"/>
    <x v="2"/>
    <s v="OFF-BI-10001071"/>
    <x v="1"/>
    <s v="Binders"/>
    <s v="GBC ProClick Punch Binding System"/>
    <x v="771"/>
    <n v="4"/>
    <n v="0.8"/>
    <x v="798"/>
    <n v="5"/>
    <n v="-1.55"/>
    <s v="Loss"/>
    <s v="Low Profit"/>
    <s v="High Discount"/>
  </r>
  <r>
    <n v="838"/>
    <s v="US-2017-156083"/>
    <x v="259"/>
    <d v="2017-11-11T00:00:00"/>
    <s v="Standard Class"/>
    <s v="JL-15175"/>
    <x v="311"/>
    <x v="2"/>
    <s v="United States"/>
    <s v="Columbia"/>
    <s v="Tennessee"/>
    <n v="38401"/>
    <x v="0"/>
    <s v="OFF-PA-10001560"/>
    <x v="1"/>
    <s v="Paper"/>
    <s v="Adams Telephone Message Books, 5 1/4” x 11”"/>
    <x v="772"/>
    <n v="2"/>
    <n v="0.2"/>
    <x v="799"/>
    <n v="7"/>
    <n v="0.33750000000000002"/>
    <s v="Profit"/>
    <s v="Low Profit"/>
    <s v="Low Discount"/>
  </r>
  <r>
    <n v="839"/>
    <s v="US-2016-137547"/>
    <x v="311"/>
    <d v="2016-03-12T00:00:00"/>
    <s v="Standard Class"/>
    <s v="EB-13705"/>
    <x v="182"/>
    <x v="1"/>
    <s v="United States"/>
    <s v="Fort Worth"/>
    <s v="Texas"/>
    <n v="76106"/>
    <x v="2"/>
    <s v="TEC-PH-10002365"/>
    <x v="2"/>
    <s v="Phones"/>
    <s v="Belkin Grip Candy Sheer Case / Cover for iPhone 5 and 5S"/>
    <x v="773"/>
    <n v="3"/>
    <n v="0.2"/>
    <x v="800"/>
    <n v="5"/>
    <n v="7.5000000000000011E-2"/>
    <s v="Profit"/>
    <s v="Low Profit"/>
    <s v="Low Discount"/>
  </r>
  <r>
    <n v="840"/>
    <s v="CA-2015-100454"/>
    <x v="312"/>
    <d v="2015-11-25T00:00:00"/>
    <s v="Standard Class"/>
    <s v="BM-11650"/>
    <x v="312"/>
    <x v="1"/>
    <s v="United States"/>
    <s v="New York City"/>
    <s v="New York"/>
    <n v="10035"/>
    <x v="3"/>
    <s v="OFF-AR-10004648"/>
    <x v="1"/>
    <s v="Art"/>
    <s v="Boston 19500 Mighty Mite Electric Pencil Sharpener"/>
    <x v="774"/>
    <n v="3"/>
    <n v="0"/>
    <x v="801"/>
    <n v="5"/>
    <n v="0.27"/>
    <s v="Profit"/>
    <s v="Low Profit"/>
    <s v="No Discount"/>
  </r>
  <r>
    <n v="841"/>
    <s v="CA-2015-100454"/>
    <x v="312"/>
    <d v="2015-11-25T00:00:00"/>
    <s v="Standard Class"/>
    <s v="BM-11650"/>
    <x v="312"/>
    <x v="1"/>
    <s v="United States"/>
    <s v="New York City"/>
    <s v="New York"/>
    <n v="10035"/>
    <x v="3"/>
    <s v="OFF-AR-10002578"/>
    <x v="1"/>
    <s v="Art"/>
    <s v="Newell 335"/>
    <x v="132"/>
    <n v="4"/>
    <n v="0"/>
    <x v="802"/>
    <n v="5"/>
    <n v="0.29000000000000004"/>
    <s v="Profit"/>
    <s v="Low Profit"/>
    <s v="No Discount"/>
  </r>
  <r>
    <n v="842"/>
    <s v="CA-2015-100454"/>
    <x v="312"/>
    <d v="2015-11-25T00:00:00"/>
    <s v="Standard Class"/>
    <s v="BM-11650"/>
    <x v="312"/>
    <x v="1"/>
    <s v="United States"/>
    <s v="New York City"/>
    <s v="New York"/>
    <n v="10035"/>
    <x v="3"/>
    <s v="FUR-BO-10001519"/>
    <x v="0"/>
    <s v="Bookcases"/>
    <s v="O'Sullivan 3-Shelf Heavy-Duty Bookcases"/>
    <x v="775"/>
    <n v="4"/>
    <n v="0.2"/>
    <x v="803"/>
    <n v="5"/>
    <n v="0.05"/>
    <s v="Profit"/>
    <s v="Low Profit"/>
    <s v="Low Discount"/>
  </r>
  <r>
    <n v="843"/>
    <s v="CA-2016-161669"/>
    <x v="77"/>
    <d v="2016-11-09T00:00:00"/>
    <s v="First Class"/>
    <s v="EM-14095"/>
    <x v="313"/>
    <x v="1"/>
    <s v="United States"/>
    <s v="Los Angeles"/>
    <s v="California"/>
    <n v="90036"/>
    <x v="1"/>
    <s v="OFF-BI-10001294"/>
    <x v="1"/>
    <s v="Binders"/>
    <s v="Fellowes Binding Cases"/>
    <x v="776"/>
    <n v="4"/>
    <n v="0.2"/>
    <x v="804"/>
    <n v="2"/>
    <n v="0.3125"/>
    <s v="Profit"/>
    <s v="Low Profit"/>
    <s v="Low Discount"/>
  </r>
  <r>
    <n v="844"/>
    <s v="CA-2016-161669"/>
    <x v="77"/>
    <d v="2016-11-09T00:00:00"/>
    <s v="First Class"/>
    <s v="EM-14095"/>
    <x v="313"/>
    <x v="1"/>
    <s v="United States"/>
    <s v="Los Angeles"/>
    <s v="California"/>
    <n v="90036"/>
    <x v="1"/>
    <s v="OFF-BI-10001636"/>
    <x v="1"/>
    <s v="Binders"/>
    <s v="Ibico Plastic and Wire Spiral Binding Combs"/>
    <x v="777"/>
    <n v="4"/>
    <n v="0.2"/>
    <x v="805"/>
    <n v="2"/>
    <n v="0.32500000000000007"/>
    <s v="Profit"/>
    <s v="Low Profit"/>
    <s v="Low Discount"/>
  </r>
  <r>
    <n v="845"/>
    <s v="CA-2016-161669"/>
    <x v="77"/>
    <d v="2016-11-09T00:00:00"/>
    <s v="First Class"/>
    <s v="EM-14095"/>
    <x v="313"/>
    <x v="1"/>
    <s v="United States"/>
    <s v="Los Angeles"/>
    <s v="California"/>
    <n v="90036"/>
    <x v="1"/>
    <s v="OFF-SU-10002503"/>
    <x v="1"/>
    <s v="Supplies"/>
    <s v="Acme Preferred Stainless Steel Scissors"/>
    <x v="710"/>
    <n v="2"/>
    <n v="0"/>
    <x v="806"/>
    <n v="2"/>
    <n v="0.29000000000000004"/>
    <s v="Profit"/>
    <s v="Low Profit"/>
    <s v="No Discount"/>
  </r>
  <r>
    <n v="846"/>
    <s v="CA-2016-161669"/>
    <x v="77"/>
    <d v="2016-11-09T00:00:00"/>
    <s v="First Class"/>
    <s v="EM-14095"/>
    <x v="313"/>
    <x v="1"/>
    <s v="United States"/>
    <s v="Los Angeles"/>
    <s v="California"/>
    <n v="90036"/>
    <x v="1"/>
    <s v="OFF-LA-10004093"/>
    <x v="1"/>
    <s v="Labels"/>
    <s v="Avery 486"/>
    <x v="2"/>
    <n v="2"/>
    <n v="0"/>
    <x v="2"/>
    <n v="2"/>
    <n v="0.47000000000000003"/>
    <s v="Profit"/>
    <s v="Low Profit"/>
    <s v="No Discount"/>
  </r>
  <r>
    <n v="847"/>
    <s v="CA-2015-114300"/>
    <x v="313"/>
    <d v="2015-10-17T00:00:00"/>
    <s v="Standard Class"/>
    <s v="AF-10885"/>
    <x v="314"/>
    <x v="0"/>
    <s v="United States"/>
    <s v="Louisville"/>
    <s v="Kentucky"/>
    <n v="40214"/>
    <x v="0"/>
    <s v="TEC-PH-10001552"/>
    <x v="2"/>
    <s v="Phones"/>
    <s v="I Need's 3d Hello Kitty Hybrid Silicone Case Cover for HTC One X 4g with 3d Hello Kitty Stylus Pen Green/pink"/>
    <x v="778"/>
    <n v="7"/>
    <n v="0"/>
    <x v="807"/>
    <n v="4"/>
    <n v="0.28000000000000003"/>
    <s v="Profit"/>
    <s v="Low Profit"/>
    <s v="No Discount"/>
  </r>
  <r>
    <n v="848"/>
    <s v="CA-2015-114300"/>
    <x v="313"/>
    <d v="2015-10-17T00:00:00"/>
    <s v="Standard Class"/>
    <s v="AF-10885"/>
    <x v="314"/>
    <x v="0"/>
    <s v="United States"/>
    <s v="Louisville"/>
    <s v="Kentucky"/>
    <n v="40214"/>
    <x v="0"/>
    <s v="FUR-CH-10001891"/>
    <x v="0"/>
    <s v="Chairs"/>
    <s v="Global Deluxe Office Fabric Chairs"/>
    <x v="779"/>
    <n v="3"/>
    <n v="0"/>
    <x v="808"/>
    <n v="4"/>
    <n v="0.26999999999999996"/>
    <s v="Profit"/>
    <s v="Low Profit"/>
    <s v="No Discount"/>
  </r>
  <r>
    <n v="849"/>
    <s v="CA-2017-107503"/>
    <x v="314"/>
    <d v="2017-01-06T00:00:00"/>
    <s v="Standard Class"/>
    <s v="GA-14725"/>
    <x v="315"/>
    <x v="0"/>
    <s v="United States"/>
    <s v="Lorain"/>
    <s v="Ohio"/>
    <n v="44052"/>
    <x v="3"/>
    <s v="FUR-FU-10003878"/>
    <x v="0"/>
    <s v="Furnishings"/>
    <s v="Linden 10&quot; Round Wall Clock, Black"/>
    <x v="780"/>
    <n v="4"/>
    <n v="0.2"/>
    <x v="809"/>
    <n v="5"/>
    <n v="0.17500000000000002"/>
    <s v="Profit"/>
    <s v="Low Profit"/>
    <s v="Low Discount"/>
  </r>
  <r>
    <n v="850"/>
    <s v="CA-2014-107755"/>
    <x v="315"/>
    <d v="2014-02-12T00:00:00"/>
    <s v="Standard Class"/>
    <s v="CK-12760"/>
    <x v="316"/>
    <x v="1"/>
    <s v="United States"/>
    <s v="Linden"/>
    <s v="New Jersey"/>
    <n v="7036"/>
    <x v="3"/>
    <s v="TEC-AC-10000710"/>
    <x v="2"/>
    <s v="Accessories"/>
    <s v="Maxell DVD-RAM Discs"/>
    <x v="781"/>
    <n v="7"/>
    <n v="0"/>
    <x v="810"/>
    <n v="5"/>
    <n v="0.43"/>
    <s v="Profit"/>
    <s v="Low Profit"/>
    <s v="No Discount"/>
  </r>
  <r>
    <n v="851"/>
    <s v="CA-2016-152534"/>
    <x v="23"/>
    <d v="2016-06-25T00:00:00"/>
    <s v="Second Class"/>
    <s v="DP-13105"/>
    <x v="317"/>
    <x v="1"/>
    <s v="United States"/>
    <s v="Salinas"/>
    <s v="California"/>
    <n v="93905"/>
    <x v="1"/>
    <s v="OFF-AR-10002335"/>
    <x v="1"/>
    <s v="Art"/>
    <s v="DIXON Oriole Pencils"/>
    <x v="782"/>
    <n v="2"/>
    <n v="0"/>
    <x v="811"/>
    <n v="5"/>
    <n v="0.25999999999999995"/>
    <s v="Profit"/>
    <s v="Low Profit"/>
    <s v="No Discount"/>
  </r>
  <r>
    <n v="852"/>
    <s v="CA-2016-152534"/>
    <x v="23"/>
    <d v="2016-06-25T00:00:00"/>
    <s v="Second Class"/>
    <s v="DP-13105"/>
    <x v="317"/>
    <x v="1"/>
    <s v="United States"/>
    <s v="Salinas"/>
    <s v="California"/>
    <n v="93905"/>
    <x v="1"/>
    <s v="OFF-PA-10001870"/>
    <x v="1"/>
    <s v="Paper"/>
    <s v="Xerox 202"/>
    <x v="783"/>
    <n v="6"/>
    <n v="0"/>
    <x v="812"/>
    <n v="5"/>
    <n v="0.48000000000000004"/>
    <s v="Profit"/>
    <s v="Low Profit"/>
    <s v="No Discount"/>
  </r>
  <r>
    <n v="853"/>
    <s v="CA-2016-113747"/>
    <x v="316"/>
    <d v="2016-06-04T00:00:00"/>
    <s v="Standard Class"/>
    <s v="VD-21670"/>
    <x v="104"/>
    <x v="0"/>
    <s v="United States"/>
    <s v="Jackson"/>
    <s v="Mississippi"/>
    <n v="39212"/>
    <x v="0"/>
    <s v="OFF-AR-10003373"/>
    <x v="1"/>
    <s v="Art"/>
    <s v="Boston School Pro Electric Pencil Sharpener, 1670"/>
    <x v="784"/>
    <n v="6"/>
    <n v="0"/>
    <x v="813"/>
    <n v="7"/>
    <n v="0.27"/>
    <s v="Profit"/>
    <s v="Low Profit"/>
    <s v="No Discount"/>
  </r>
  <r>
    <n v="854"/>
    <s v="CA-2016-123274"/>
    <x v="317"/>
    <d v="2016-02-24T00:00:00"/>
    <s v="Standard Class"/>
    <s v="GT-14710"/>
    <x v="218"/>
    <x v="0"/>
    <s v="United States"/>
    <s v="New York City"/>
    <s v="New York"/>
    <n v="10035"/>
    <x v="3"/>
    <s v="FUR-FU-10004090"/>
    <x v="0"/>
    <s v="Furnishings"/>
    <s v="Executive Impressions 14&quot; Contract Wall Clock"/>
    <x v="785"/>
    <n v="2"/>
    <n v="0"/>
    <x v="814"/>
    <n v="5"/>
    <n v="0.32999999999999996"/>
    <s v="Profit"/>
    <s v="Low Profit"/>
    <s v="No Discount"/>
  </r>
  <r>
    <n v="855"/>
    <s v="CA-2016-123274"/>
    <x v="317"/>
    <d v="2016-02-24T00:00:00"/>
    <s v="Standard Class"/>
    <s v="GT-14710"/>
    <x v="218"/>
    <x v="0"/>
    <s v="United States"/>
    <s v="New York City"/>
    <s v="New York"/>
    <n v="10035"/>
    <x v="3"/>
    <s v="OFF-ST-10000736"/>
    <x v="1"/>
    <s v="Storage"/>
    <s v="Carina Double Wide Media Storage Towers in Natural &amp; Black"/>
    <x v="420"/>
    <n v="3"/>
    <n v="0"/>
    <x v="702"/>
    <n v="5"/>
    <n v="3.9999999999999994E-2"/>
    <s v="Profit"/>
    <s v="Low Profit"/>
    <s v="No Discount"/>
  </r>
  <r>
    <n v="856"/>
    <s v="CA-2014-125612"/>
    <x v="93"/>
    <d v="2014-08-08T00:00:00"/>
    <s v="Standard Class"/>
    <s v="BK-11260"/>
    <x v="318"/>
    <x v="0"/>
    <s v="United States"/>
    <s v="New York City"/>
    <s v="New York"/>
    <n v="10035"/>
    <x v="3"/>
    <s v="OFF-PA-10001019"/>
    <x v="1"/>
    <s v="Paper"/>
    <s v="Xerox 1884"/>
    <x v="786"/>
    <n v="2"/>
    <n v="0"/>
    <x v="815"/>
    <n v="5"/>
    <n v="0.47"/>
    <s v="Profit"/>
    <s v="Low Profit"/>
    <s v="No Discount"/>
  </r>
  <r>
    <n v="857"/>
    <s v="CA-2014-125612"/>
    <x v="93"/>
    <d v="2014-08-08T00:00:00"/>
    <s v="Standard Class"/>
    <s v="BK-11260"/>
    <x v="318"/>
    <x v="0"/>
    <s v="United States"/>
    <s v="New York City"/>
    <s v="New York"/>
    <n v="10035"/>
    <x v="3"/>
    <s v="OFF-SU-10002537"/>
    <x v="1"/>
    <s v="Supplies"/>
    <s v="Acme Box Cutter Scissors"/>
    <x v="787"/>
    <n v="10"/>
    <n v="0"/>
    <x v="816"/>
    <n v="5"/>
    <n v="0.26"/>
    <s v="Profit"/>
    <s v="Low Profit"/>
    <s v="No Discount"/>
  </r>
  <r>
    <n v="858"/>
    <s v="CA-2014-125612"/>
    <x v="93"/>
    <d v="2014-08-08T00:00:00"/>
    <s v="Standard Class"/>
    <s v="BK-11260"/>
    <x v="318"/>
    <x v="0"/>
    <s v="United States"/>
    <s v="New York City"/>
    <s v="New York"/>
    <n v="10035"/>
    <x v="3"/>
    <s v="OFF-ST-10003221"/>
    <x v="1"/>
    <s v="Storage"/>
    <s v="Staple magnet"/>
    <x v="788"/>
    <n v="2"/>
    <n v="0"/>
    <x v="817"/>
    <n v="5"/>
    <n v="0.27"/>
    <s v="Profit"/>
    <s v="Low Profit"/>
    <s v="No Discount"/>
  </r>
  <r>
    <n v="859"/>
    <s v="CA-2017-161984"/>
    <x v="318"/>
    <d v="2017-04-15T00:00:00"/>
    <s v="Standard Class"/>
    <s v="SJ-20125"/>
    <x v="319"/>
    <x v="2"/>
    <s v="United States"/>
    <s v="New Brunswick"/>
    <s v="New Jersey"/>
    <n v="8901"/>
    <x v="3"/>
    <s v="OFF-PA-10004569"/>
    <x v="1"/>
    <s v="Paper"/>
    <s v="Wirebound Message Books, Two 4 1/4&quot; x 5&quot; Forms per Page"/>
    <x v="244"/>
    <n v="1"/>
    <n v="0"/>
    <x v="247"/>
    <n v="5"/>
    <n v="0.47000000000000003"/>
    <s v="Profit"/>
    <s v="Low Profit"/>
    <s v="No Discount"/>
  </r>
  <r>
    <n v="860"/>
    <s v="CA-2017-161984"/>
    <x v="318"/>
    <d v="2017-04-15T00:00:00"/>
    <s v="Standard Class"/>
    <s v="SJ-20125"/>
    <x v="319"/>
    <x v="2"/>
    <s v="United States"/>
    <s v="New Brunswick"/>
    <s v="New Jersey"/>
    <n v="8901"/>
    <x v="3"/>
    <s v="OFF-FA-10000624"/>
    <x v="1"/>
    <s v="Fasteners"/>
    <s v="OIC Binder Clips"/>
    <x v="181"/>
    <n v="2"/>
    <n v="0"/>
    <x v="317"/>
    <n v="5"/>
    <n v="0.5"/>
    <s v="Profit"/>
    <s v="Low Profit"/>
    <s v="No Discount"/>
  </r>
  <r>
    <n v="861"/>
    <s v="CA-2014-133851"/>
    <x v="3"/>
    <d v="2014-06-16T00:00:00"/>
    <s v="Standard Class"/>
    <s v="CM-12445"/>
    <x v="320"/>
    <x v="0"/>
    <s v="United States"/>
    <s v="San Francisco"/>
    <s v="California"/>
    <n v="94122"/>
    <x v="1"/>
    <s v="OFF-SU-10001225"/>
    <x v="1"/>
    <s v="Supplies"/>
    <s v="Staple remover"/>
    <x v="348"/>
    <n v="2"/>
    <n v="0"/>
    <x v="359"/>
    <n v="7"/>
    <n v="0.02"/>
    <s v="Profit"/>
    <s v="Low Profit"/>
    <s v="No Discount"/>
  </r>
  <r>
    <n v="862"/>
    <s v="CA-2014-133851"/>
    <x v="3"/>
    <d v="2014-06-16T00:00:00"/>
    <s v="Standard Class"/>
    <s v="CM-12445"/>
    <x v="320"/>
    <x v="0"/>
    <s v="United States"/>
    <s v="San Francisco"/>
    <s v="California"/>
    <n v="94122"/>
    <x v="1"/>
    <s v="OFF-AR-10003752"/>
    <x v="1"/>
    <s v="Art"/>
    <s v="Deluxe Chalkboard Eraser Cleaner"/>
    <x v="789"/>
    <n v="2"/>
    <n v="0"/>
    <x v="818"/>
    <n v="7"/>
    <n v="0.45999999999999996"/>
    <s v="Profit"/>
    <s v="Low Profit"/>
    <s v="No Discount"/>
  </r>
  <r>
    <n v="863"/>
    <s v="CA-2016-134474"/>
    <x v="319"/>
    <d v="2016-01-07T00:00:00"/>
    <s v="Second Class"/>
    <s v="AJ-10795"/>
    <x v="295"/>
    <x v="1"/>
    <s v="United States"/>
    <s v="Jacksonville"/>
    <s v="Florida"/>
    <n v="32216"/>
    <x v="0"/>
    <s v="TEC-AC-10001714"/>
    <x v="2"/>
    <s v="Accessories"/>
    <s v="Logitech MX Performance Wireless Mouse"/>
    <x v="790"/>
    <n v="6"/>
    <n v="0.2"/>
    <x v="819"/>
    <n v="2"/>
    <n v="0.21249999999999999"/>
    <s v="Profit"/>
    <s v="Low Profit"/>
    <s v="Low Discount"/>
  </r>
  <r>
    <n v="864"/>
    <s v="CA-2016-134474"/>
    <x v="319"/>
    <d v="2016-01-07T00:00:00"/>
    <s v="Second Class"/>
    <s v="AJ-10795"/>
    <x v="295"/>
    <x v="1"/>
    <s v="United States"/>
    <s v="Jacksonville"/>
    <s v="Florida"/>
    <n v="32216"/>
    <x v="0"/>
    <s v="OFF-AR-10003958"/>
    <x v="1"/>
    <s v="Art"/>
    <s v="Newell 337"/>
    <x v="791"/>
    <n v="2"/>
    <n v="0.2"/>
    <x v="820"/>
    <n v="2"/>
    <n v="0.1125"/>
    <s v="Profit"/>
    <s v="Low Profit"/>
    <s v="Low Discount"/>
  </r>
  <r>
    <n v="865"/>
    <s v="CA-2016-134474"/>
    <x v="319"/>
    <d v="2016-01-07T00:00:00"/>
    <s v="Second Class"/>
    <s v="AJ-10795"/>
    <x v="295"/>
    <x v="1"/>
    <s v="United States"/>
    <s v="Jacksonville"/>
    <s v="Florida"/>
    <n v="32216"/>
    <x v="0"/>
    <s v="TEC-PH-10002923"/>
    <x v="2"/>
    <s v="Phones"/>
    <s v="Logitech B530 USB Headset - headset - Full size, Binaural"/>
    <x v="792"/>
    <n v="2"/>
    <n v="0.2"/>
    <x v="821"/>
    <n v="2"/>
    <n v="8.7500000000000008E-2"/>
    <s v="Profit"/>
    <s v="Low Profit"/>
    <s v="Low Discount"/>
  </r>
  <r>
    <n v="866"/>
    <s v="CA-2014-149020"/>
    <x v="320"/>
    <d v="2014-01-15T00:00:00"/>
    <s v="Standard Class"/>
    <s v="AJ-10780"/>
    <x v="321"/>
    <x v="1"/>
    <s v="United States"/>
    <s v="Springfield"/>
    <s v="Virginia"/>
    <n v="22153"/>
    <x v="0"/>
    <s v="OFF-LA-10004272"/>
    <x v="1"/>
    <s v="Labels"/>
    <s v="Avery 482"/>
    <x v="793"/>
    <n v="1"/>
    <n v="0"/>
    <x v="822"/>
    <n v="5"/>
    <n v="0.47000000000000003"/>
    <s v="Profit"/>
    <s v="Low Profit"/>
    <s v="No Discount"/>
  </r>
  <r>
    <n v="867"/>
    <s v="CA-2014-149020"/>
    <x v="320"/>
    <d v="2014-01-15T00:00:00"/>
    <s v="Standard Class"/>
    <s v="AJ-10780"/>
    <x v="321"/>
    <x v="1"/>
    <s v="United States"/>
    <s v="Springfield"/>
    <s v="Virginia"/>
    <n v="22153"/>
    <x v="0"/>
    <s v="FUR-FU-10000965"/>
    <x v="0"/>
    <s v="Furnishings"/>
    <s v="Howard Miller 11-1/2&quot; Diameter Ridgewood Wall Clock"/>
    <x v="794"/>
    <n v="1"/>
    <n v="0"/>
    <x v="823"/>
    <n v="5"/>
    <n v="0.41000000000000003"/>
    <s v="Profit"/>
    <s v="Low Profit"/>
    <s v="No Discount"/>
  </r>
  <r>
    <n v="868"/>
    <s v="CA-2016-134362"/>
    <x v="321"/>
    <d v="2016-10-02T00:00:00"/>
    <s v="First Class"/>
    <s v="LS-16945"/>
    <x v="322"/>
    <x v="1"/>
    <s v="United States"/>
    <s v="Philadelphia"/>
    <s v="Pennsylvania"/>
    <n v="19140"/>
    <x v="3"/>
    <s v="OFF-LA-10004853"/>
    <x v="1"/>
    <s v="Labels"/>
    <s v="Avery 483"/>
    <x v="795"/>
    <n v="4"/>
    <n v="0.2"/>
    <x v="824"/>
    <n v="3"/>
    <n v="0.32500000000000001"/>
    <s v="Profit"/>
    <s v="Low Profit"/>
    <s v="Low Discount"/>
  </r>
  <r>
    <n v="869"/>
    <s v="CA-2014-136742"/>
    <x v="322"/>
    <d v="2014-04-10T00:00:00"/>
    <s v="Standard Class"/>
    <s v="GP-14740"/>
    <x v="323"/>
    <x v="1"/>
    <s v="United States"/>
    <s v="Lancaster"/>
    <s v="Pennsylvania"/>
    <n v="17602"/>
    <x v="3"/>
    <s v="OFF-BI-10003719"/>
    <x v="1"/>
    <s v="Binders"/>
    <s v="Large Capacity Hanging Post Binders"/>
    <x v="796"/>
    <n v="6"/>
    <n v="0.7"/>
    <x v="825"/>
    <n v="4"/>
    <n v="-0.8"/>
    <s v="Loss"/>
    <s v="Low Profit"/>
    <s v="High Discount"/>
  </r>
  <r>
    <n v="870"/>
    <s v="CA-2016-158099"/>
    <x v="323"/>
    <d v="2016-09-05T00:00:00"/>
    <s v="First Class"/>
    <s v="PK-18910"/>
    <x v="324"/>
    <x v="2"/>
    <s v="United States"/>
    <s v="Philadelphia"/>
    <s v="Pennsylvania"/>
    <n v="19143"/>
    <x v="3"/>
    <s v="OFF-BI-10000545"/>
    <x v="1"/>
    <s v="Binders"/>
    <s v="GBC Ibimaster 500 Manual ProClick Binding System"/>
    <x v="797"/>
    <n v="5"/>
    <n v="0.7"/>
    <x v="826"/>
    <n v="2"/>
    <n v="-0.66666666666666663"/>
    <s v="Loss"/>
    <s v="Low Profit"/>
    <s v="High Discount"/>
  </r>
  <r>
    <n v="871"/>
    <s v="CA-2016-158099"/>
    <x v="323"/>
    <d v="2016-09-05T00:00:00"/>
    <s v="First Class"/>
    <s v="PK-18910"/>
    <x v="324"/>
    <x v="2"/>
    <s v="United States"/>
    <s v="Philadelphia"/>
    <s v="Pennsylvania"/>
    <n v="19143"/>
    <x v="3"/>
    <s v="TEC-PH-10002496"/>
    <x v="2"/>
    <s v="Phones"/>
    <s v="Cisco SPA301"/>
    <x v="798"/>
    <n v="3"/>
    <n v="0.4"/>
    <x v="827"/>
    <n v="2"/>
    <n v="-0.16666666666666666"/>
    <s v="Loss"/>
    <s v="Low Profit"/>
    <s v="High Discount"/>
  </r>
  <r>
    <n v="872"/>
    <s v="CA-2015-131128"/>
    <x v="324"/>
    <d v="2015-10-20T00:00:00"/>
    <s v="First Class"/>
    <s v="TB-21520"/>
    <x v="14"/>
    <x v="0"/>
    <s v="United States"/>
    <s v="Concord"/>
    <s v="New Hampshire"/>
    <n v="3301"/>
    <x v="3"/>
    <s v="OFF-PA-10003591"/>
    <x v="1"/>
    <s v="Paper"/>
    <s v="Southworth 100% Cotton The Best Paper"/>
    <x v="799"/>
    <n v="3"/>
    <n v="0"/>
    <x v="828"/>
    <n v="1"/>
    <n v="0.5"/>
    <s v="Profit"/>
    <s v="Low Profit"/>
    <s v="No Discount"/>
  </r>
  <r>
    <n v="873"/>
    <s v="CA-2014-148488"/>
    <x v="325"/>
    <d v="2014-12-15T00:00:00"/>
    <s v="Standard Class"/>
    <s v="SM-20005"/>
    <x v="325"/>
    <x v="0"/>
    <s v="United States"/>
    <s v="New York City"/>
    <s v="New York"/>
    <n v="10009"/>
    <x v="3"/>
    <s v="OFF-PA-10004470"/>
    <x v="1"/>
    <s v="Paper"/>
    <s v="Adams Write n' Stick Phone Message Book, 11&quot; X 5 1/4&quot;, 200 Messages"/>
    <x v="710"/>
    <n v="2"/>
    <n v="0"/>
    <x v="829"/>
    <n v="5"/>
    <n v="0.46"/>
    <s v="Profit"/>
    <s v="Low Profit"/>
    <s v="No Discount"/>
  </r>
  <r>
    <n v="874"/>
    <s v="CA-2014-148488"/>
    <x v="325"/>
    <d v="2014-12-15T00:00:00"/>
    <s v="Standard Class"/>
    <s v="SM-20005"/>
    <x v="325"/>
    <x v="0"/>
    <s v="United States"/>
    <s v="New York City"/>
    <s v="New York"/>
    <n v="10009"/>
    <x v="3"/>
    <s v="OFF-BI-10000315"/>
    <x v="1"/>
    <s v="Binders"/>
    <s v="Poly Designer Cover &amp; Back"/>
    <x v="800"/>
    <n v="7"/>
    <n v="0.2"/>
    <x v="830"/>
    <n v="5"/>
    <n v="0.35"/>
    <s v="Profit"/>
    <s v="Low Profit"/>
    <s v="Low Discount"/>
  </r>
  <r>
    <n v="875"/>
    <s v="CA-2017-114636"/>
    <x v="326"/>
    <d v="2017-08-29T00:00:00"/>
    <s v="Standard Class"/>
    <s v="GA-14725"/>
    <x v="315"/>
    <x v="0"/>
    <s v="United States"/>
    <s v="Charlotte"/>
    <s v="North Carolina"/>
    <n v="28205"/>
    <x v="0"/>
    <s v="OFF-PA-10001790"/>
    <x v="1"/>
    <s v="Paper"/>
    <s v="Xerox 1910"/>
    <x v="801"/>
    <n v="5"/>
    <n v="0.2"/>
    <x v="831"/>
    <n v="4"/>
    <n v="0.35000000000000003"/>
    <s v="Profit"/>
    <s v="Low Profit"/>
    <s v="Low Discount"/>
  </r>
  <r>
    <n v="876"/>
    <s v="CA-2016-116736"/>
    <x v="327"/>
    <d v="2016-01-21T00:00:00"/>
    <s v="Standard Class"/>
    <s v="CC-12430"/>
    <x v="254"/>
    <x v="2"/>
    <s v="United States"/>
    <s v="Concord"/>
    <s v="New Hampshire"/>
    <n v="3301"/>
    <x v="3"/>
    <s v="FUR-FU-10004017"/>
    <x v="0"/>
    <s v="Furnishings"/>
    <s v="Tenex Contemporary Contur Chairmats for Low and Medium Pile Carpet, Computer, 39&quot; x 49&quot;"/>
    <x v="802"/>
    <n v="3"/>
    <n v="0"/>
    <x v="832"/>
    <n v="4"/>
    <n v="0.2"/>
    <s v="Profit"/>
    <s v="Low Profit"/>
    <s v="No Discount"/>
  </r>
  <r>
    <n v="877"/>
    <s v="CA-2016-116736"/>
    <x v="327"/>
    <d v="2016-01-21T00:00:00"/>
    <s v="Standard Class"/>
    <s v="CC-12430"/>
    <x v="254"/>
    <x v="2"/>
    <s v="United States"/>
    <s v="Concord"/>
    <s v="New Hampshire"/>
    <n v="3301"/>
    <x v="3"/>
    <s v="TEC-AC-10003628"/>
    <x v="2"/>
    <s v="Accessories"/>
    <s v="Logitech 910-002974 M325 Wireless Mouse for Web Scrolling"/>
    <x v="803"/>
    <n v="1"/>
    <n v="0"/>
    <x v="833"/>
    <n v="4"/>
    <n v="0.44000000000000006"/>
    <s v="Profit"/>
    <s v="Low Profit"/>
    <s v="No Discount"/>
  </r>
  <r>
    <n v="878"/>
    <s v="CA-2016-116736"/>
    <x v="327"/>
    <d v="2016-01-21T00:00:00"/>
    <s v="Standard Class"/>
    <s v="CC-12430"/>
    <x v="254"/>
    <x v="2"/>
    <s v="United States"/>
    <s v="Concord"/>
    <s v="New Hampshire"/>
    <n v="3301"/>
    <x v="3"/>
    <s v="TEC-AC-10002049"/>
    <x v="2"/>
    <s v="Accessories"/>
    <s v="Logitech G19 Programmable Gaming Keyboard"/>
    <x v="804"/>
    <n v="3"/>
    <n v="0"/>
    <x v="834"/>
    <n v="4"/>
    <n v="0.18"/>
    <s v="Profit"/>
    <s v="Low Profit"/>
    <s v="No Discount"/>
  </r>
  <r>
    <n v="879"/>
    <s v="US-2014-158638"/>
    <x v="328"/>
    <d v="2014-09-21T00:00:00"/>
    <s v="Standard Class"/>
    <s v="AG-10765"/>
    <x v="326"/>
    <x v="2"/>
    <s v="United States"/>
    <s v="Philadelphia"/>
    <s v="Pennsylvania"/>
    <n v="19120"/>
    <x v="3"/>
    <s v="OFF-BI-10003712"/>
    <x v="1"/>
    <s v="Binders"/>
    <s v="Acco Pressboard Covers with Storage Hooks, 14 7/8&quot; x 11&quot;, Light Blue"/>
    <x v="805"/>
    <n v="4"/>
    <n v="0.7"/>
    <x v="835"/>
    <n v="4"/>
    <n v="-0.69999999999999984"/>
    <s v="Loss"/>
    <s v="Low Profit"/>
    <s v="High Discount"/>
  </r>
  <r>
    <n v="880"/>
    <s v="CA-2017-111689"/>
    <x v="329"/>
    <d v="2017-12-02T00:00:00"/>
    <s v="Second Class"/>
    <s v="HP-14815"/>
    <x v="6"/>
    <x v="2"/>
    <s v="United States"/>
    <s v="New York City"/>
    <s v="New York"/>
    <n v="10024"/>
    <x v="3"/>
    <s v="OFF-BI-10003984"/>
    <x v="1"/>
    <s v="Binders"/>
    <s v="Lock-Up Easel 'Spel-Binder'"/>
    <x v="806"/>
    <n v="3"/>
    <n v="0.2"/>
    <x v="836"/>
    <n v="2"/>
    <n v="0.33750000000000002"/>
    <s v="Profit"/>
    <s v="Low Profit"/>
    <s v="Low Discount"/>
  </r>
  <r>
    <n v="881"/>
    <s v="CA-2017-111689"/>
    <x v="329"/>
    <d v="2017-12-02T00:00:00"/>
    <s v="Second Class"/>
    <s v="HP-14815"/>
    <x v="6"/>
    <x v="2"/>
    <s v="United States"/>
    <s v="New York City"/>
    <s v="New York"/>
    <n v="10024"/>
    <x v="3"/>
    <s v="FUR-CH-10004287"/>
    <x v="0"/>
    <s v="Chairs"/>
    <s v="SAFCO Arco Folding Chair"/>
    <x v="807"/>
    <n v="5"/>
    <n v="0.1"/>
    <x v="837"/>
    <n v="2"/>
    <n v="0.21111111111111108"/>
    <s v="Profit"/>
    <s v="High Profit"/>
    <s v="Low Discount"/>
  </r>
  <r>
    <n v="882"/>
    <s v="CA-2015-129098"/>
    <x v="330"/>
    <d v="2015-10-13T00:00:00"/>
    <s v="Standard Class"/>
    <s v="DK-13090"/>
    <x v="54"/>
    <x v="0"/>
    <s v="United States"/>
    <s v="Springfield"/>
    <s v="Virginia"/>
    <n v="22153"/>
    <x v="0"/>
    <s v="OFF-ST-10001321"/>
    <x v="1"/>
    <s v="Storage"/>
    <s v="Decoflex Hanging Personal Folder File, Blue"/>
    <x v="117"/>
    <n v="2"/>
    <n v="0"/>
    <x v="838"/>
    <n v="4"/>
    <n v="0.27"/>
    <s v="Profit"/>
    <s v="Low Profit"/>
    <s v="No Discount"/>
  </r>
  <r>
    <n v="883"/>
    <s v="US-2017-123463"/>
    <x v="331"/>
    <d v="2017-12-23T00:00:00"/>
    <s v="Same Day"/>
    <s v="GZ-14470"/>
    <x v="47"/>
    <x v="0"/>
    <s v="United States"/>
    <s v="San Francisco"/>
    <s v="California"/>
    <n v="94109"/>
    <x v="1"/>
    <s v="OFF-AR-10001118"/>
    <x v="1"/>
    <s v="Art"/>
    <s v="Binney &amp; Smith Crayola Metallic Crayons, 16-Color Pack"/>
    <x v="808"/>
    <n v="4"/>
    <n v="0"/>
    <x v="839"/>
    <n v="0"/>
    <n v="0.43999999999999995"/>
    <s v="Profit"/>
    <s v="Low Profit"/>
    <s v="No Discount"/>
  </r>
  <r>
    <n v="884"/>
    <s v="CA-2016-165148"/>
    <x v="332"/>
    <d v="2016-10-24T00:00:00"/>
    <s v="First Class"/>
    <s v="PM-19135"/>
    <x v="327"/>
    <x v="2"/>
    <s v="United States"/>
    <s v="Detroit"/>
    <s v="Michigan"/>
    <n v="48227"/>
    <x v="2"/>
    <s v="FUR-FU-10000732"/>
    <x v="0"/>
    <s v="Furnishings"/>
    <s v="Eldon 200 Class Desk Accessories"/>
    <x v="809"/>
    <n v="5"/>
    <n v="0"/>
    <x v="840"/>
    <n v="2"/>
    <n v="0.32"/>
    <s v="Profit"/>
    <s v="Low Profit"/>
    <s v="No Discount"/>
  </r>
  <r>
    <n v="885"/>
    <s v="CA-2014-134061"/>
    <x v="333"/>
    <d v="2014-05-04T00:00:00"/>
    <s v="Standard Class"/>
    <s v="LL-16840"/>
    <x v="328"/>
    <x v="0"/>
    <s v="United States"/>
    <s v="Rochester"/>
    <s v="New York"/>
    <n v="14609"/>
    <x v="3"/>
    <s v="FUR-FU-10001424"/>
    <x v="0"/>
    <s v="Furnishings"/>
    <s v="Dax Clear Box Frame"/>
    <x v="45"/>
    <n v="2"/>
    <n v="0"/>
    <x v="841"/>
    <n v="5"/>
    <n v="0.33999999999999997"/>
    <s v="Profit"/>
    <s v="Low Profit"/>
    <s v="No Discount"/>
  </r>
  <r>
    <n v="886"/>
    <s v="CA-2015-143602"/>
    <x v="334"/>
    <d v="2015-04-28T00:00:00"/>
    <s v="Second Class"/>
    <s v="JS-15595"/>
    <x v="329"/>
    <x v="1"/>
    <s v="United States"/>
    <s v="Los Angeles"/>
    <s v="California"/>
    <n v="90045"/>
    <x v="1"/>
    <s v="OFF-BI-10002071"/>
    <x v="1"/>
    <s v="Binders"/>
    <s v="Fellowes Black Plastic Comb Bindings"/>
    <x v="810"/>
    <n v="3"/>
    <n v="0.2"/>
    <x v="842"/>
    <n v="3"/>
    <n v="0.32499999999999996"/>
    <s v="Profit"/>
    <s v="Low Profit"/>
    <s v="Low Discount"/>
  </r>
  <r>
    <n v="887"/>
    <s v="CA-2017-115364"/>
    <x v="335"/>
    <d v="2017-07-02T00:00:00"/>
    <s v="Standard Class"/>
    <s v="OT-18730"/>
    <x v="220"/>
    <x v="0"/>
    <s v="United States"/>
    <s v="San Diego"/>
    <s v="California"/>
    <n v="92105"/>
    <x v="1"/>
    <s v="OFF-ST-10002486"/>
    <x v="1"/>
    <s v="Storage"/>
    <s v="Eldon Shelf Savers Cubes and Bins"/>
    <x v="811"/>
    <n v="12"/>
    <n v="0"/>
    <x v="843"/>
    <n v="6"/>
    <n v="0.02"/>
    <s v="Profit"/>
    <s v="Low Profit"/>
    <s v="No Discount"/>
  </r>
  <r>
    <n v="888"/>
    <s v="CA-2017-150707"/>
    <x v="336"/>
    <d v="2017-10-19T00:00:00"/>
    <s v="Standard Class"/>
    <s v="EL-13735"/>
    <x v="330"/>
    <x v="2"/>
    <s v="United States"/>
    <s v="Columbia"/>
    <s v="Maryland"/>
    <n v="21044"/>
    <x v="3"/>
    <s v="OFF-BI-10001078"/>
    <x v="1"/>
    <s v="Binders"/>
    <s v="Acco PRESSTEX Data Binder with Storage Hooks, Dark Blue, 14 7/8&quot; X 11&quot;"/>
    <x v="812"/>
    <n v="7"/>
    <n v="0"/>
    <x v="844"/>
    <n v="5"/>
    <n v="0.49"/>
    <s v="Profit"/>
    <s v="Low Profit"/>
    <s v="No Discount"/>
  </r>
  <r>
    <n v="889"/>
    <s v="CA-2014-104976"/>
    <x v="337"/>
    <d v="2014-12-16T00:00:00"/>
    <s v="Standard Class"/>
    <s v="CK-12760"/>
    <x v="316"/>
    <x v="1"/>
    <s v="United States"/>
    <s v="San Francisco"/>
    <s v="California"/>
    <n v="94122"/>
    <x v="1"/>
    <s v="OFF-PA-10003845"/>
    <x v="1"/>
    <s v="Paper"/>
    <s v="Xerox 1987"/>
    <x v="813"/>
    <n v="6"/>
    <n v="0"/>
    <x v="845"/>
    <n v="7"/>
    <n v="0.49000000000000005"/>
    <s v="Profit"/>
    <s v="Low Profit"/>
    <s v="No Discount"/>
  </r>
  <r>
    <n v="890"/>
    <s v="CA-2017-132934"/>
    <x v="308"/>
    <d v="2017-06-26T00:00:00"/>
    <s v="Standard Class"/>
    <s v="JE-15475"/>
    <x v="188"/>
    <x v="0"/>
    <s v="United States"/>
    <s v="New Rochelle"/>
    <s v="New York"/>
    <n v="10801"/>
    <x v="3"/>
    <s v="TEC-AC-10000927"/>
    <x v="2"/>
    <s v="Accessories"/>
    <s v="Anker Ultrathin Bluetooth Wireless Keyboard Aluminum Cover with Stand "/>
    <x v="179"/>
    <n v="5"/>
    <n v="0"/>
    <x v="846"/>
    <n v="6"/>
    <n v="0.1"/>
    <s v="Profit"/>
    <s v="Low Profit"/>
    <s v="No Discount"/>
  </r>
  <r>
    <n v="891"/>
    <s v="CA-2017-132934"/>
    <x v="308"/>
    <d v="2017-06-26T00:00:00"/>
    <s v="Standard Class"/>
    <s v="JE-15475"/>
    <x v="188"/>
    <x v="0"/>
    <s v="United States"/>
    <s v="New Rochelle"/>
    <s v="New York"/>
    <n v="10801"/>
    <x v="3"/>
    <s v="OFF-BI-10001098"/>
    <x v="1"/>
    <s v="Binders"/>
    <s v="Acco D-Ring Binder w/DublLock"/>
    <x v="96"/>
    <n v="3"/>
    <n v="0.2"/>
    <x v="449"/>
    <n v="6"/>
    <n v="0.36250000000000004"/>
    <s v="Profit"/>
    <s v="Low Profit"/>
    <s v="Low Discount"/>
  </r>
  <r>
    <n v="892"/>
    <s v="CA-2017-133256"/>
    <x v="335"/>
    <d v="2017-06-27T00:00:00"/>
    <s v="First Class"/>
    <s v="TH-21550"/>
    <x v="274"/>
    <x v="2"/>
    <s v="United States"/>
    <s v="Detroit"/>
    <s v="Michigan"/>
    <n v="48227"/>
    <x v="2"/>
    <s v="OFF-PA-10001622"/>
    <x v="1"/>
    <s v="Paper"/>
    <s v="Ampad Poly Cover Wirebound Steno Book, 6&quot; x 9&quot; Assorted Colors, Gregg Ruled"/>
    <x v="814"/>
    <n v="1"/>
    <n v="0"/>
    <x v="847"/>
    <n v="1"/>
    <n v="0.45"/>
    <s v="Profit"/>
    <s v="Low Profit"/>
    <s v="No Discount"/>
  </r>
  <r>
    <n v="893"/>
    <s v="CA-2017-133256"/>
    <x v="335"/>
    <d v="2017-06-27T00:00:00"/>
    <s v="First Class"/>
    <s v="TH-21550"/>
    <x v="274"/>
    <x v="2"/>
    <s v="United States"/>
    <s v="Detroit"/>
    <s v="Michigan"/>
    <n v="48227"/>
    <x v="2"/>
    <s v="OFF-AR-10003158"/>
    <x v="1"/>
    <s v="Art"/>
    <s v="Fluorescent Highlighters by Dixon"/>
    <x v="204"/>
    <n v="4"/>
    <n v="0"/>
    <x v="848"/>
    <n v="1"/>
    <n v="0.33999999999999997"/>
    <s v="Profit"/>
    <s v="Low Profit"/>
    <s v="No Discount"/>
  </r>
  <r>
    <n v="894"/>
    <s v="CA-2017-133256"/>
    <x v="335"/>
    <d v="2017-06-27T00:00:00"/>
    <s v="First Class"/>
    <s v="TH-21550"/>
    <x v="274"/>
    <x v="2"/>
    <s v="United States"/>
    <s v="Detroit"/>
    <s v="Michigan"/>
    <n v="48227"/>
    <x v="2"/>
    <s v="TEC-PH-10002660"/>
    <x v="2"/>
    <s v="Phones"/>
    <s v="Nortel Networks T7316 E Nt8 B27"/>
    <x v="815"/>
    <n v="8"/>
    <n v="0"/>
    <x v="849"/>
    <n v="1"/>
    <n v="0.25"/>
    <s v="Profit"/>
    <s v="High Profit"/>
    <s v="No Discount"/>
  </r>
  <r>
    <n v="895"/>
    <s v="CA-2016-105494"/>
    <x v="338"/>
    <d v="2016-11-12T00:00:00"/>
    <s v="First Class"/>
    <s v="PC-18745"/>
    <x v="331"/>
    <x v="1"/>
    <s v="United States"/>
    <s v="San Francisco"/>
    <s v="California"/>
    <n v="94122"/>
    <x v="1"/>
    <s v="OFF-ST-10002205"/>
    <x v="1"/>
    <s v="Storage"/>
    <s v="File Shuttle I and Handi-File"/>
    <x v="816"/>
    <n v="7"/>
    <n v="0"/>
    <x v="850"/>
    <n v="2"/>
    <n v="0.27"/>
    <s v="Profit"/>
    <s v="Low Profit"/>
    <s v="No Discount"/>
  </r>
  <r>
    <n v="896"/>
    <s v="CA-2016-105494"/>
    <x v="338"/>
    <d v="2016-11-12T00:00:00"/>
    <s v="First Class"/>
    <s v="PC-18745"/>
    <x v="331"/>
    <x v="1"/>
    <s v="United States"/>
    <s v="San Francisco"/>
    <s v="California"/>
    <n v="94122"/>
    <x v="1"/>
    <s v="OFF-BI-10003364"/>
    <x v="1"/>
    <s v="Binders"/>
    <s v="Binding Machine Supplies"/>
    <x v="817"/>
    <n v="3"/>
    <n v="0.2"/>
    <x v="851"/>
    <n v="2"/>
    <n v="0.35000000000000003"/>
    <s v="Profit"/>
    <s v="Low Profit"/>
    <s v="Low Discount"/>
  </r>
  <r>
    <n v="897"/>
    <s v="CA-2016-140634"/>
    <x v="339"/>
    <d v="2016-10-06T00:00:00"/>
    <s v="Second Class"/>
    <s v="HL-15040"/>
    <x v="332"/>
    <x v="0"/>
    <s v="United States"/>
    <s v="Houston"/>
    <s v="Texas"/>
    <n v="77095"/>
    <x v="2"/>
    <s v="OFF-EN-10001099"/>
    <x v="1"/>
    <s v="Envelopes"/>
    <s v="Staple envelope"/>
    <x v="818"/>
    <n v="2"/>
    <n v="0.2"/>
    <x v="852"/>
    <n v="3"/>
    <n v="0.32500000000000001"/>
    <s v="Profit"/>
    <s v="Low Profit"/>
    <s v="Low Discount"/>
  </r>
  <r>
    <n v="898"/>
    <s v="CA-2014-144407"/>
    <x v="340"/>
    <d v="2014-09-15T00:00:00"/>
    <s v="Standard Class"/>
    <s v="MS-17365"/>
    <x v="333"/>
    <x v="0"/>
    <s v="United States"/>
    <s v="Detroit"/>
    <s v="Michigan"/>
    <n v="48227"/>
    <x v="2"/>
    <s v="OFF-LA-10003923"/>
    <x v="1"/>
    <s v="Labels"/>
    <s v="Alphabetical Labels for Top Tab Filing"/>
    <x v="819"/>
    <n v="7"/>
    <n v="0"/>
    <x v="853"/>
    <n v="6"/>
    <n v="0.5"/>
    <s v="Profit"/>
    <s v="Low Profit"/>
    <s v="No Discount"/>
  </r>
  <r>
    <n v="899"/>
    <s v="CA-2017-160983"/>
    <x v="341"/>
    <d v="2017-10-31T00:00:00"/>
    <s v="Second Class"/>
    <s v="GB-14530"/>
    <x v="334"/>
    <x v="1"/>
    <s v="United States"/>
    <s v="Auburn"/>
    <s v="New York"/>
    <n v="13021"/>
    <x v="3"/>
    <s v="OFF-PA-10002250"/>
    <x v="1"/>
    <s v="Paper"/>
    <s v="Things To Do Today Pad"/>
    <x v="820"/>
    <n v="8"/>
    <n v="0"/>
    <x v="854"/>
    <n v="2"/>
    <n v="0.48"/>
    <s v="Profit"/>
    <s v="Low Profit"/>
    <s v="No Discount"/>
  </r>
  <r>
    <n v="900"/>
    <s v="US-2016-114622"/>
    <x v="342"/>
    <d v="2016-04-12T00:00:00"/>
    <s v="First Class"/>
    <s v="JR-16210"/>
    <x v="335"/>
    <x v="1"/>
    <s v="United States"/>
    <s v="Springfield"/>
    <s v="Ohio"/>
    <n v="45503"/>
    <x v="3"/>
    <s v="OFF-BI-10004716"/>
    <x v="1"/>
    <s v="Binders"/>
    <s v="Wilson Jones Hanging Recycled Pressboard Data Binders"/>
    <x v="821"/>
    <n v="2"/>
    <n v="0.7"/>
    <x v="855"/>
    <n v="2"/>
    <n v="-0.73333333333333339"/>
    <s v="Loss"/>
    <s v="Low Profit"/>
    <s v="High Discount"/>
  </r>
  <r>
    <n v="901"/>
    <s v="CA-2017-150959"/>
    <x v="343"/>
    <d v="2017-11-13T00:00:00"/>
    <s v="First Class"/>
    <s v="TD-20995"/>
    <x v="143"/>
    <x v="0"/>
    <s v="United States"/>
    <s v="Garland"/>
    <s v="Texas"/>
    <n v="75043"/>
    <x v="2"/>
    <s v="OFF-LA-10001045"/>
    <x v="1"/>
    <s v="Labels"/>
    <s v="Permanent Self-Adhesive File Folder Labels for Typewriters by Universal"/>
    <x v="822"/>
    <n v="5"/>
    <n v="0.2"/>
    <x v="856"/>
    <n v="2"/>
    <n v="0.32500000000000001"/>
    <s v="Profit"/>
    <s v="Low Profit"/>
    <s v="Low Discount"/>
  </r>
  <r>
    <n v="902"/>
    <s v="CA-2017-150959"/>
    <x v="343"/>
    <d v="2017-11-13T00:00:00"/>
    <s v="First Class"/>
    <s v="TD-20995"/>
    <x v="143"/>
    <x v="0"/>
    <s v="United States"/>
    <s v="Garland"/>
    <s v="Texas"/>
    <n v="75043"/>
    <x v="2"/>
    <s v="OFF-BI-10001510"/>
    <x v="1"/>
    <s v="Binders"/>
    <s v="Deluxe Heavy-Duty Vinyl Round Ring Binder"/>
    <x v="823"/>
    <n v="4"/>
    <n v="0.8"/>
    <x v="857"/>
    <n v="2"/>
    <n v="-1.7500000000000002"/>
    <s v="Loss"/>
    <s v="Low Profit"/>
    <s v="High Discount"/>
  </r>
  <r>
    <n v="903"/>
    <s v="CA-2017-132353"/>
    <x v="175"/>
    <d v="2017-09-17T00:00:00"/>
    <s v="First Class"/>
    <s v="DB-13060"/>
    <x v="72"/>
    <x v="0"/>
    <s v="United States"/>
    <s v="Chicago"/>
    <s v="Illinois"/>
    <n v="60653"/>
    <x v="2"/>
    <s v="TEC-PH-10004536"/>
    <x v="2"/>
    <s v="Phones"/>
    <s v="Avaya 5420 Digital phone"/>
    <x v="824"/>
    <n v="3"/>
    <n v="0.2"/>
    <x v="858"/>
    <n v="2"/>
    <n v="6.25E-2"/>
    <s v="Profit"/>
    <s v="Low Profit"/>
    <s v="Low Discount"/>
  </r>
  <r>
    <n v="904"/>
    <s v="CA-2016-130477"/>
    <x v="143"/>
    <d v="2016-04-12T00:00:00"/>
    <s v="Standard Class"/>
    <s v="LC-17140"/>
    <x v="95"/>
    <x v="0"/>
    <s v="United States"/>
    <s v="Los Angeles"/>
    <s v="California"/>
    <n v="90032"/>
    <x v="1"/>
    <s v="OFF-PA-10002947"/>
    <x v="1"/>
    <s v="Paper"/>
    <s v="Xerox 1923"/>
    <x v="130"/>
    <n v="3"/>
    <n v="0"/>
    <x v="132"/>
    <n v="4"/>
    <n v="0.48"/>
    <s v="Profit"/>
    <s v="Low Profit"/>
    <s v="No Discount"/>
  </r>
  <r>
    <n v="905"/>
    <s v="CA-2016-130477"/>
    <x v="143"/>
    <d v="2016-04-12T00:00:00"/>
    <s v="Standard Class"/>
    <s v="LC-17140"/>
    <x v="95"/>
    <x v="0"/>
    <s v="United States"/>
    <s v="Los Angeles"/>
    <s v="California"/>
    <n v="90032"/>
    <x v="1"/>
    <s v="OFF-ST-10002583"/>
    <x v="1"/>
    <s v="Storage"/>
    <s v="Fellowes Neat Ideas Storage Cubes"/>
    <x v="643"/>
    <n v="2"/>
    <n v="0"/>
    <x v="658"/>
    <n v="4"/>
    <n v="0.04"/>
    <s v="Profit"/>
    <s v="Low Profit"/>
    <s v="No Discount"/>
  </r>
  <r>
    <n v="906"/>
    <s v="CA-2016-130477"/>
    <x v="143"/>
    <d v="2016-04-12T00:00:00"/>
    <s v="Standard Class"/>
    <s v="LC-17140"/>
    <x v="95"/>
    <x v="0"/>
    <s v="United States"/>
    <s v="Los Angeles"/>
    <s v="California"/>
    <n v="90032"/>
    <x v="1"/>
    <s v="OFF-PA-10000019"/>
    <x v="1"/>
    <s v="Paper"/>
    <s v="Xerox 1931"/>
    <x v="91"/>
    <n v="2"/>
    <n v="0"/>
    <x v="91"/>
    <n v="4"/>
    <n v="0.47999999999999993"/>
    <s v="Profit"/>
    <s v="Low Profit"/>
    <s v="No Discount"/>
  </r>
  <r>
    <n v="907"/>
    <s v="CA-2017-143259"/>
    <x v="247"/>
    <d v="2018-01-03T00:00:00"/>
    <s v="Standard Class"/>
    <s v="PO-18865"/>
    <x v="22"/>
    <x v="0"/>
    <s v="United States"/>
    <s v="New York City"/>
    <s v="New York"/>
    <n v="10009"/>
    <x v="3"/>
    <s v="FUR-BO-10003441"/>
    <x v="0"/>
    <s v="Bookcases"/>
    <s v="Bush Westfield Collection Bookcases, Fully Assembled"/>
    <x v="825"/>
    <n v="4"/>
    <n v="0.2"/>
    <x v="859"/>
    <n v="4"/>
    <n v="3.7499999999999999E-2"/>
    <s v="Profit"/>
    <s v="Low Profit"/>
    <s v="Low Discount"/>
  </r>
  <r>
    <n v="908"/>
    <s v="CA-2017-143259"/>
    <x v="247"/>
    <d v="2018-01-03T00:00:00"/>
    <s v="Standard Class"/>
    <s v="PO-18865"/>
    <x v="22"/>
    <x v="0"/>
    <s v="United States"/>
    <s v="New York City"/>
    <s v="New York"/>
    <n v="10009"/>
    <x v="3"/>
    <s v="TEC-PH-10004774"/>
    <x v="2"/>
    <s v="Phones"/>
    <s v="Gear Head AU3700S Headset"/>
    <x v="826"/>
    <n v="7"/>
    <n v="0"/>
    <x v="860"/>
    <n v="4"/>
    <n v="0.03"/>
    <s v="Profit"/>
    <s v="Low Profit"/>
    <s v="No Discount"/>
  </r>
  <r>
    <n v="909"/>
    <s v="CA-2017-143259"/>
    <x v="247"/>
    <d v="2018-01-03T00:00:00"/>
    <s v="Standard Class"/>
    <s v="PO-18865"/>
    <x v="22"/>
    <x v="0"/>
    <s v="United States"/>
    <s v="New York City"/>
    <s v="New York"/>
    <n v="10009"/>
    <x v="3"/>
    <s v="OFF-BI-10003684"/>
    <x v="1"/>
    <s v="Binders"/>
    <s v="Wilson Jones Legal Size Ring Binders"/>
    <x v="827"/>
    <n v="3"/>
    <n v="0.2"/>
    <x v="861"/>
    <n v="4"/>
    <n v="0.375"/>
    <s v="Profit"/>
    <s v="Low Profit"/>
    <s v="Low Discount"/>
  </r>
  <r>
    <n v="910"/>
    <s v="CA-2017-137596"/>
    <x v="264"/>
    <d v="2017-09-07T00:00:00"/>
    <s v="Standard Class"/>
    <s v="BE-11335"/>
    <x v="336"/>
    <x v="2"/>
    <s v="United States"/>
    <s v="Jackson"/>
    <s v="Michigan"/>
    <n v="49201"/>
    <x v="2"/>
    <s v="TEC-PH-10001494"/>
    <x v="2"/>
    <s v="Phones"/>
    <s v="Polycom CX600 IP Phone VoIP phone"/>
    <x v="828"/>
    <n v="4"/>
    <n v="0"/>
    <x v="862"/>
    <n v="5"/>
    <n v="0.27"/>
    <s v="Profit"/>
    <s v="High Profit"/>
    <s v="No Discount"/>
  </r>
  <r>
    <n v="911"/>
    <s v="CA-2017-137596"/>
    <x v="264"/>
    <d v="2017-09-07T00:00:00"/>
    <s v="Standard Class"/>
    <s v="BE-11335"/>
    <x v="336"/>
    <x v="2"/>
    <s v="United States"/>
    <s v="Jackson"/>
    <s v="Michigan"/>
    <n v="49201"/>
    <x v="2"/>
    <s v="TEC-AC-10004666"/>
    <x v="2"/>
    <s v="Accessories"/>
    <s v="Maxell iVDR EX 500GB Cartridge"/>
    <x v="829"/>
    <n v="7"/>
    <n v="0"/>
    <x v="863"/>
    <n v="5"/>
    <n v="0.43"/>
    <s v="Profit"/>
    <s v="High Profit"/>
    <s v="No Discount"/>
  </r>
  <r>
    <n v="912"/>
    <s v="CA-2017-137596"/>
    <x v="264"/>
    <d v="2017-09-07T00:00:00"/>
    <s v="Standard Class"/>
    <s v="BE-11335"/>
    <x v="336"/>
    <x v="2"/>
    <s v="United States"/>
    <s v="Jackson"/>
    <s v="Michigan"/>
    <n v="49201"/>
    <x v="2"/>
    <s v="OFF-ST-10003816"/>
    <x v="1"/>
    <s v="Storage"/>
    <s v="Fellowes High-Stak Drawer Files"/>
    <x v="830"/>
    <n v="2"/>
    <n v="0"/>
    <x v="864"/>
    <n v="5"/>
    <n v="0.22999999999999998"/>
    <s v="Profit"/>
    <s v="Low Profit"/>
    <s v="No Discount"/>
  </r>
  <r>
    <n v="913"/>
    <s v="CA-2015-133627"/>
    <x v="70"/>
    <d v="2015-06-07T00:00:00"/>
    <s v="Standard Class"/>
    <s v="SC-20050"/>
    <x v="337"/>
    <x v="2"/>
    <s v="United States"/>
    <s v="Norwich"/>
    <s v="Connecticut"/>
    <n v="6360"/>
    <x v="3"/>
    <s v="FUR-FU-10001935"/>
    <x v="0"/>
    <s v="Furnishings"/>
    <s v="3M Hangers With Command Adhesive"/>
    <x v="496"/>
    <n v="6"/>
    <n v="0"/>
    <x v="865"/>
    <n v="7"/>
    <n v="0.41000000000000003"/>
    <s v="Profit"/>
    <s v="Low Profit"/>
    <s v="No Discount"/>
  </r>
  <r>
    <n v="914"/>
    <s v="CA-2017-102519"/>
    <x v="344"/>
    <d v="2017-11-29T00:00:00"/>
    <s v="First Class"/>
    <s v="BM-11650"/>
    <x v="312"/>
    <x v="1"/>
    <s v="United States"/>
    <s v="Milwaukee"/>
    <s v="Wisconsin"/>
    <n v="53209"/>
    <x v="2"/>
    <s v="FUR-FU-10004091"/>
    <x v="0"/>
    <s v="Furnishings"/>
    <s v="Howard Miller 13&quot; Diameter Goldtone Round Wall Clock"/>
    <x v="831"/>
    <n v="1"/>
    <n v="0"/>
    <x v="866"/>
    <n v="2"/>
    <n v="0.41000000000000003"/>
    <s v="Profit"/>
    <s v="Low Profit"/>
    <s v="No Discount"/>
  </r>
  <r>
    <n v="915"/>
    <s v="CA-2017-102519"/>
    <x v="344"/>
    <d v="2017-11-29T00:00:00"/>
    <s v="First Class"/>
    <s v="BM-11650"/>
    <x v="312"/>
    <x v="1"/>
    <s v="United States"/>
    <s v="Milwaukee"/>
    <s v="Wisconsin"/>
    <n v="53209"/>
    <x v="2"/>
    <s v="TEC-AC-10001772"/>
    <x v="2"/>
    <s v="Accessories"/>
    <s v="Memorex Mini Travel Drive 16 GB USB 2.0 Flash Drive"/>
    <x v="832"/>
    <n v="9"/>
    <n v="0"/>
    <x v="867"/>
    <n v="2"/>
    <n v="0.39"/>
    <s v="Profit"/>
    <s v="Low Profit"/>
    <s v="No Discount"/>
  </r>
  <r>
    <n v="916"/>
    <s v="US-2014-141215"/>
    <x v="345"/>
    <d v="2014-06-21T00:00:00"/>
    <s v="Standard Class"/>
    <s v="KL-16555"/>
    <x v="126"/>
    <x v="1"/>
    <s v="United States"/>
    <s v="San Antonio"/>
    <s v="Texas"/>
    <n v="78207"/>
    <x v="2"/>
    <s v="FUR-TA-10001520"/>
    <x v="0"/>
    <s v="Tables"/>
    <s v="Lesro Sheffield Collection Coffee Table, End Table, Center Table, Corner Table"/>
    <x v="833"/>
    <n v="2"/>
    <n v="0.3"/>
    <x v="868"/>
    <n v="6"/>
    <n v="-0.18571428571428572"/>
    <s v="Loss"/>
    <s v="Low Profit"/>
    <s v="High Discount"/>
  </r>
  <r>
    <n v="917"/>
    <s v="US-2014-141215"/>
    <x v="345"/>
    <d v="2014-06-21T00:00:00"/>
    <s v="Standard Class"/>
    <s v="KL-16555"/>
    <x v="126"/>
    <x v="1"/>
    <s v="United States"/>
    <s v="San Antonio"/>
    <s v="Texas"/>
    <n v="78207"/>
    <x v="2"/>
    <s v="FUR-CH-10003379"/>
    <x v="0"/>
    <s v="Chairs"/>
    <s v="Global Commerce Series High-Back Swivel/Tilt Chairs"/>
    <x v="834"/>
    <n v="4"/>
    <n v="0.3"/>
    <x v="869"/>
    <n v="6"/>
    <n v="-7.1428571428571438E-2"/>
    <s v="Loss"/>
    <s v="Low Profit"/>
    <s v="High Discount"/>
  </r>
  <r>
    <n v="918"/>
    <s v="US-2014-141215"/>
    <x v="345"/>
    <d v="2014-06-21T00:00:00"/>
    <s v="Standard Class"/>
    <s v="KL-16555"/>
    <x v="126"/>
    <x v="1"/>
    <s v="United States"/>
    <s v="San Antonio"/>
    <s v="Texas"/>
    <n v="78207"/>
    <x v="2"/>
    <s v="OFF-BI-10002706"/>
    <x v="1"/>
    <s v="Binders"/>
    <s v="Avery Premier Heavy-Duty Binder with Round Locking Rings"/>
    <x v="835"/>
    <n v="3"/>
    <n v="0.8"/>
    <x v="870"/>
    <n v="6"/>
    <n v="-1.7"/>
    <s v="Loss"/>
    <s v="Low Profit"/>
    <s v="High Discount"/>
  </r>
  <r>
    <n v="919"/>
    <s v="CA-2016-165218"/>
    <x v="346"/>
    <d v="2016-03-11T00:00:00"/>
    <s v="Standard Class"/>
    <s v="RW-19630"/>
    <x v="338"/>
    <x v="1"/>
    <s v="United States"/>
    <s v="Dallas"/>
    <s v="Texas"/>
    <n v="75220"/>
    <x v="2"/>
    <s v="OFF-EN-10000056"/>
    <x v="1"/>
    <s v="Envelopes"/>
    <s v="Cameo Buff Policy Envelopes"/>
    <x v="836"/>
    <n v="3"/>
    <n v="0.2"/>
    <x v="871"/>
    <n v="6"/>
    <n v="0.33750000000000002"/>
    <s v="Profit"/>
    <s v="Low Profit"/>
    <s v="Low Discount"/>
  </r>
  <r>
    <n v="920"/>
    <s v="CA-2016-165218"/>
    <x v="346"/>
    <d v="2016-03-11T00:00:00"/>
    <s v="Standard Class"/>
    <s v="RW-19630"/>
    <x v="338"/>
    <x v="1"/>
    <s v="United States"/>
    <s v="Dallas"/>
    <s v="Texas"/>
    <n v="75220"/>
    <x v="2"/>
    <s v="OFF-ST-10001558"/>
    <x v="1"/>
    <s v="Storage"/>
    <s v="Acco Perma 4000 Stacking Storage Drawers"/>
    <x v="837"/>
    <n v="1"/>
    <n v="0.2"/>
    <x v="872"/>
    <n v="6"/>
    <n v="-6.25E-2"/>
    <s v="Loss"/>
    <s v="Low Profit"/>
    <s v="Low Discount"/>
  </r>
  <r>
    <n v="921"/>
    <s v="CA-2014-138296"/>
    <x v="29"/>
    <d v="2014-12-12T00:00:00"/>
    <s v="Standard Class"/>
    <s v="RC-19825"/>
    <x v="116"/>
    <x v="0"/>
    <s v="United States"/>
    <s v="Alexandria"/>
    <s v="Virginia"/>
    <n v="22304"/>
    <x v="0"/>
    <s v="OFF-ST-10002444"/>
    <x v="1"/>
    <s v="Storage"/>
    <s v="Recycled Eldon Regeneration Jumbo File"/>
    <x v="332"/>
    <n v="2"/>
    <n v="0"/>
    <x v="725"/>
    <n v="7"/>
    <n v="0.28000000000000003"/>
    <s v="Profit"/>
    <s v="Low Profit"/>
    <s v="No Discount"/>
  </r>
  <r>
    <n v="922"/>
    <s v="CA-2015-111164"/>
    <x v="347"/>
    <d v="2015-04-15T00:00:00"/>
    <s v="Standard Class"/>
    <s v="SE-20110"/>
    <x v="339"/>
    <x v="0"/>
    <s v="United States"/>
    <s v="New York City"/>
    <s v="New York"/>
    <n v="10009"/>
    <x v="3"/>
    <s v="TEC-AC-10002473"/>
    <x v="2"/>
    <s v="Accessories"/>
    <s v="Maxell 4.7GB DVD-R"/>
    <x v="838"/>
    <n v="3"/>
    <n v="0"/>
    <x v="873"/>
    <n v="4"/>
    <n v="0.41000000000000003"/>
    <s v="Profit"/>
    <s v="Low Profit"/>
    <s v="No Discount"/>
  </r>
  <r>
    <n v="923"/>
    <s v="CA-2015-111164"/>
    <x v="347"/>
    <d v="2015-04-15T00:00:00"/>
    <s v="Standard Class"/>
    <s v="SE-20110"/>
    <x v="339"/>
    <x v="0"/>
    <s v="United States"/>
    <s v="New York City"/>
    <s v="New York"/>
    <n v="10009"/>
    <x v="3"/>
    <s v="TEC-PH-10004531"/>
    <x v="2"/>
    <s v="Phones"/>
    <s v="OtterBox Commuter Series Case - iPhone 5 &amp; 5s"/>
    <x v="839"/>
    <n v="1"/>
    <n v="0"/>
    <x v="874"/>
    <n v="4"/>
    <n v="0.48"/>
    <s v="Profit"/>
    <s v="Low Profit"/>
    <s v="No Discount"/>
  </r>
  <r>
    <n v="924"/>
    <s v="CA-2015-111164"/>
    <x v="347"/>
    <d v="2015-04-15T00:00:00"/>
    <s v="Standard Class"/>
    <s v="SE-20110"/>
    <x v="339"/>
    <x v="0"/>
    <s v="United States"/>
    <s v="New York City"/>
    <s v="New York"/>
    <n v="10009"/>
    <x v="3"/>
    <s v="OFF-AP-10004487"/>
    <x v="1"/>
    <s v="Appliances"/>
    <s v="Kensington 4 Outlet MasterPiece Compact Power Control Center"/>
    <x v="840"/>
    <n v="5"/>
    <n v="0"/>
    <x v="875"/>
    <n v="4"/>
    <n v="0.27999999999999997"/>
    <s v="Profit"/>
    <s v="High Profit"/>
    <s v="No Discount"/>
  </r>
  <r>
    <n v="925"/>
    <s v="CA-2016-149797"/>
    <x v="306"/>
    <d v="2016-09-20T00:00:00"/>
    <s v="Standard Class"/>
    <s v="AH-10075"/>
    <x v="340"/>
    <x v="1"/>
    <s v="United States"/>
    <s v="New York City"/>
    <s v="New York"/>
    <n v="10011"/>
    <x v="3"/>
    <s v="OFF-BI-10003650"/>
    <x v="1"/>
    <s v="Binders"/>
    <s v="GBC DocuBind 300 Electric Binding Machine"/>
    <x v="841"/>
    <n v="2"/>
    <n v="0.2"/>
    <x v="876"/>
    <n v="5"/>
    <n v="0.35000000000000003"/>
    <s v="Profit"/>
    <s v="High Profit"/>
    <s v="Low Discount"/>
  </r>
  <r>
    <n v="926"/>
    <s v="CA-2014-132962"/>
    <x v="103"/>
    <d v="2014-09-16T00:00:00"/>
    <s v="First Class"/>
    <s v="JM-15535"/>
    <x v="341"/>
    <x v="0"/>
    <s v="United States"/>
    <s v="Philadelphia"/>
    <s v="Pennsylvania"/>
    <n v="19143"/>
    <x v="3"/>
    <s v="OFF-PA-10003543"/>
    <x v="1"/>
    <s v="Paper"/>
    <s v="Xerox 1985"/>
    <x v="12"/>
    <n v="3"/>
    <n v="0.2"/>
    <x v="12"/>
    <n v="3"/>
    <n v="0.35000000000000003"/>
    <s v="Profit"/>
    <s v="Low Profit"/>
    <s v="Low Discount"/>
  </r>
  <r>
    <n v="927"/>
    <s v="CA-2014-132962"/>
    <x v="103"/>
    <d v="2014-09-16T00:00:00"/>
    <s v="First Class"/>
    <s v="JM-15535"/>
    <x v="341"/>
    <x v="0"/>
    <s v="United States"/>
    <s v="Philadelphia"/>
    <s v="Pennsylvania"/>
    <n v="19143"/>
    <x v="3"/>
    <s v="TEC-AC-10004353"/>
    <x v="2"/>
    <s v="Accessories"/>
    <s v="Hypercom P1300 Pinpad"/>
    <x v="842"/>
    <n v="5"/>
    <n v="0.2"/>
    <x v="877"/>
    <n v="3"/>
    <n v="0.21249999999999999"/>
    <s v="Profit"/>
    <s v="Low Profit"/>
    <s v="Low Discount"/>
  </r>
  <r>
    <n v="928"/>
    <s v="CA-2015-115091"/>
    <x v="348"/>
    <d v="2015-10-09T00:00:00"/>
    <s v="Standard Class"/>
    <s v="JJ-15760"/>
    <x v="342"/>
    <x v="2"/>
    <s v="United States"/>
    <s v="Springfield"/>
    <s v="Virginia"/>
    <n v="22153"/>
    <x v="0"/>
    <s v="OFF-AR-10000658"/>
    <x v="1"/>
    <s v="Art"/>
    <s v="Newell 324"/>
    <x v="843"/>
    <n v="4"/>
    <n v="0"/>
    <x v="878"/>
    <n v="4"/>
    <n v="0.27999999999999997"/>
    <s v="Profit"/>
    <s v="Low Profit"/>
    <s v="No Discount"/>
  </r>
  <r>
    <n v="929"/>
    <s v="CA-2015-115091"/>
    <x v="348"/>
    <d v="2015-10-09T00:00:00"/>
    <s v="Standard Class"/>
    <s v="JJ-15760"/>
    <x v="342"/>
    <x v="2"/>
    <s v="United States"/>
    <s v="Springfield"/>
    <s v="Virginia"/>
    <n v="22153"/>
    <x v="0"/>
    <s v="OFF-AP-10000696"/>
    <x v="1"/>
    <s v="Appliances"/>
    <s v="Holmes Odor Grabber"/>
    <x v="844"/>
    <n v="2"/>
    <n v="0"/>
    <x v="879"/>
    <n v="4"/>
    <n v="0.33"/>
    <s v="Profit"/>
    <s v="Low Profit"/>
    <s v="No Discount"/>
  </r>
  <r>
    <n v="930"/>
    <s v="CA-2017-144932"/>
    <x v="349"/>
    <d v="2017-04-17T00:00:00"/>
    <s v="First Class"/>
    <s v="AB-10165"/>
    <x v="269"/>
    <x v="0"/>
    <s v="United States"/>
    <s v="Toledo"/>
    <s v="Ohio"/>
    <n v="43615"/>
    <x v="3"/>
    <s v="OFF-AR-10003560"/>
    <x v="1"/>
    <s v="Art"/>
    <s v="Zebra Zazzle Fluorescent Highlighters"/>
    <x v="845"/>
    <n v="3"/>
    <n v="0.2"/>
    <x v="880"/>
    <n v="3"/>
    <n v="0.17499999999999999"/>
    <s v="Profit"/>
    <s v="Low Profit"/>
    <s v="Low Discount"/>
  </r>
  <r>
    <n v="931"/>
    <s v="CA-2017-144932"/>
    <x v="349"/>
    <d v="2017-04-17T00:00:00"/>
    <s v="First Class"/>
    <s v="AB-10165"/>
    <x v="269"/>
    <x v="0"/>
    <s v="United States"/>
    <s v="Toledo"/>
    <s v="Ohio"/>
    <n v="43615"/>
    <x v="3"/>
    <s v="OFF-AR-10001468"/>
    <x v="1"/>
    <s v="Art"/>
    <s v="Sanford Prismacolor Professional Thick Lead Art Pencils, 36-Color Set"/>
    <x v="846"/>
    <n v="3"/>
    <n v="0.2"/>
    <x v="881"/>
    <n v="3"/>
    <n v="0.23750000000000004"/>
    <s v="Profit"/>
    <s v="Low Profit"/>
    <s v="Low Discount"/>
  </r>
  <r>
    <n v="932"/>
    <s v="CA-2017-144932"/>
    <x v="349"/>
    <d v="2017-04-17T00:00:00"/>
    <s v="First Class"/>
    <s v="AB-10165"/>
    <x v="269"/>
    <x v="0"/>
    <s v="United States"/>
    <s v="Toledo"/>
    <s v="Ohio"/>
    <n v="43615"/>
    <x v="3"/>
    <s v="OFF-PA-10004971"/>
    <x v="1"/>
    <s v="Paper"/>
    <s v="Xerox 196"/>
    <x v="847"/>
    <n v="3"/>
    <n v="0.2"/>
    <x v="882"/>
    <n v="3"/>
    <n v="0.36249999999999999"/>
    <s v="Profit"/>
    <s v="Low Profit"/>
    <s v="Low Discount"/>
  </r>
  <r>
    <n v="933"/>
    <s v="CA-2017-114216"/>
    <x v="264"/>
    <d v="2017-09-06T00:00:00"/>
    <s v="Standard Class"/>
    <s v="RK-19300"/>
    <x v="343"/>
    <x v="0"/>
    <s v="United States"/>
    <s v="Philadelphia"/>
    <s v="Pennsylvania"/>
    <n v="19140"/>
    <x v="3"/>
    <s v="OFF-PA-10002195"/>
    <x v="1"/>
    <s v="Paper"/>
    <s v="RSVP Cards &amp; Envelopes, Blank White, 8-1/2&quot; X 11&quot;, 24 Cards/25 Envelopes/Set"/>
    <x v="848"/>
    <n v="3"/>
    <n v="0.2"/>
    <x v="883"/>
    <n v="4"/>
    <n v="0.33749999999999997"/>
    <s v="Profit"/>
    <s v="Low Profit"/>
    <s v="Low Discount"/>
  </r>
  <r>
    <n v="934"/>
    <s v="CA-2016-140081"/>
    <x v="23"/>
    <d v="2016-06-24T00:00:00"/>
    <s v="Standard Class"/>
    <s v="CG-12040"/>
    <x v="344"/>
    <x v="2"/>
    <s v="United States"/>
    <s v="Philadelphia"/>
    <s v="Pennsylvania"/>
    <n v="19120"/>
    <x v="3"/>
    <s v="OFF-PA-10001745"/>
    <x v="1"/>
    <s v="Paper"/>
    <s v="Wirebound Message Books, 2 7/8&quot; x 5&quot;, 3 Forms per Page"/>
    <x v="849"/>
    <n v="8"/>
    <n v="0.2"/>
    <x v="884"/>
    <n v="4"/>
    <n v="0.33750000000000002"/>
    <s v="Profit"/>
    <s v="Low Profit"/>
    <s v="Low Discount"/>
  </r>
  <r>
    <n v="935"/>
    <s v="CA-2016-140081"/>
    <x v="23"/>
    <d v="2016-06-24T00:00:00"/>
    <s v="Standard Class"/>
    <s v="CG-12040"/>
    <x v="344"/>
    <x v="2"/>
    <s v="United States"/>
    <s v="Philadelphia"/>
    <s v="Pennsylvania"/>
    <n v="19120"/>
    <x v="3"/>
    <s v="OFF-BI-10004826"/>
    <x v="1"/>
    <s v="Binders"/>
    <s v="JM Magazine Binder"/>
    <x v="850"/>
    <n v="6"/>
    <n v="0.7"/>
    <x v="885"/>
    <n v="4"/>
    <n v="-0.73333333333333328"/>
    <s v="Loss"/>
    <s v="Low Profit"/>
    <s v="High Discount"/>
  </r>
  <r>
    <n v="936"/>
    <s v="CA-2016-140081"/>
    <x v="23"/>
    <d v="2016-06-24T00:00:00"/>
    <s v="Standard Class"/>
    <s v="CG-12040"/>
    <x v="344"/>
    <x v="2"/>
    <s v="United States"/>
    <s v="Philadelphia"/>
    <s v="Pennsylvania"/>
    <n v="19120"/>
    <x v="3"/>
    <s v="OFF-PA-10001870"/>
    <x v="1"/>
    <s v="Paper"/>
    <s v="Xerox 202"/>
    <x v="12"/>
    <n v="3"/>
    <n v="0.2"/>
    <x v="12"/>
    <n v="4"/>
    <n v="0.35000000000000003"/>
    <s v="Profit"/>
    <s v="Low Profit"/>
    <s v="Low Discount"/>
  </r>
  <r>
    <n v="937"/>
    <s v="CA-2016-140081"/>
    <x v="23"/>
    <d v="2016-06-24T00:00:00"/>
    <s v="Standard Class"/>
    <s v="CG-12040"/>
    <x v="344"/>
    <x v="2"/>
    <s v="United States"/>
    <s v="Philadelphia"/>
    <s v="Pennsylvania"/>
    <n v="19120"/>
    <x v="3"/>
    <s v="OFF-AP-10001058"/>
    <x v="1"/>
    <s v="Appliances"/>
    <s v="Sanyo 2.5 Cubic Foot Mid-Size Office Refrigerators"/>
    <x v="851"/>
    <n v="2"/>
    <n v="0.2"/>
    <x v="886"/>
    <n v="4"/>
    <n v="7.4999999999999997E-2"/>
    <s v="Profit"/>
    <s v="Low Profit"/>
    <s v="Low Discount"/>
  </r>
  <r>
    <n v="938"/>
    <s v="US-2017-111745"/>
    <x v="60"/>
    <d v="2017-11-06T00:00:00"/>
    <s v="First Class"/>
    <s v="RA-19885"/>
    <x v="19"/>
    <x v="1"/>
    <s v="United States"/>
    <s v="Farmington"/>
    <s v="New Mexico"/>
    <n v="87401"/>
    <x v="1"/>
    <s v="TEC-AC-10003911"/>
    <x v="2"/>
    <s v="Accessories"/>
    <s v="NETGEAR AC1750 Dual Band Gigabit Smart WiFi Router"/>
    <x v="852"/>
    <n v="1"/>
    <n v="0"/>
    <x v="288"/>
    <n v="1"/>
    <n v="0.33999999999999997"/>
    <s v="Profit"/>
    <s v="Low Profit"/>
    <s v="No Discount"/>
  </r>
  <r>
    <n v="939"/>
    <s v="CA-2015-148250"/>
    <x v="350"/>
    <d v="2015-12-17T00:00:00"/>
    <s v="Standard Class"/>
    <s v="RP-19270"/>
    <x v="345"/>
    <x v="1"/>
    <s v="United States"/>
    <s v="Riverside"/>
    <s v="California"/>
    <n v="92503"/>
    <x v="1"/>
    <s v="OFF-PA-10000289"/>
    <x v="1"/>
    <s v="Paper"/>
    <s v="Xerox 213"/>
    <x v="91"/>
    <n v="2"/>
    <n v="0"/>
    <x v="91"/>
    <n v="4"/>
    <n v="0.47999999999999993"/>
    <s v="Profit"/>
    <s v="Low Profit"/>
    <s v="No Discount"/>
  </r>
  <r>
    <n v="940"/>
    <s v="CA-2015-148250"/>
    <x v="350"/>
    <d v="2015-12-17T00:00:00"/>
    <s v="Standard Class"/>
    <s v="RP-19270"/>
    <x v="345"/>
    <x v="1"/>
    <s v="United States"/>
    <s v="Riverside"/>
    <s v="California"/>
    <n v="92503"/>
    <x v="1"/>
    <s v="OFF-AP-10003040"/>
    <x v="1"/>
    <s v="Appliances"/>
    <s v="Fellowes 8 Outlet Superior Workstation Surge Protector w/o Phone/Fax/Modem Protection"/>
    <x v="853"/>
    <n v="4"/>
    <n v="0"/>
    <x v="887"/>
    <n v="4"/>
    <n v="0.26"/>
    <s v="Profit"/>
    <s v="Low Profit"/>
    <s v="No Discount"/>
  </r>
  <r>
    <n v="941"/>
    <s v="CA-2016-105760"/>
    <x v="351"/>
    <d v="2016-06-20T00:00:00"/>
    <s v="First Class"/>
    <s v="KC-16255"/>
    <x v="346"/>
    <x v="1"/>
    <s v="United States"/>
    <s v="San Francisco"/>
    <s v="California"/>
    <n v="94110"/>
    <x v="1"/>
    <s v="OFF-PA-10000350"/>
    <x v="1"/>
    <s v="Paper"/>
    <s v="Message Book, Standard Line &quot;While You Were Out&quot;, 5 1/2&quot; X 4&quot;, 200 Sets/Book"/>
    <x v="854"/>
    <n v="2"/>
    <n v="0"/>
    <x v="888"/>
    <n v="1"/>
    <n v="0.47"/>
    <s v="Profit"/>
    <s v="Low Profit"/>
    <s v="No Discount"/>
  </r>
  <r>
    <n v="942"/>
    <s v="CA-2016-142958"/>
    <x v="180"/>
    <d v="2016-12-20T00:00:00"/>
    <s v="Standard Class"/>
    <s v="RW-19630"/>
    <x v="338"/>
    <x v="1"/>
    <s v="United States"/>
    <s v="Torrance"/>
    <s v="California"/>
    <n v="90503"/>
    <x v="1"/>
    <s v="OFF-BI-10001759"/>
    <x v="1"/>
    <s v="Binders"/>
    <s v="Acco Pressboard Covers with Storage Hooks, 14 7/8&quot; x 11&quot;, Dark Blue"/>
    <x v="855"/>
    <n v="2"/>
    <n v="0.2"/>
    <x v="889"/>
    <n v="7"/>
    <n v="0.36249999999999999"/>
    <s v="Profit"/>
    <s v="Low Profit"/>
    <s v="Low Discount"/>
  </r>
  <r>
    <n v="943"/>
    <s v="CA-2016-142958"/>
    <x v="180"/>
    <d v="2016-12-20T00:00:00"/>
    <s v="Standard Class"/>
    <s v="RW-19630"/>
    <x v="338"/>
    <x v="1"/>
    <s v="United States"/>
    <s v="Torrance"/>
    <s v="California"/>
    <n v="90503"/>
    <x v="1"/>
    <s v="FUR-TA-10000577"/>
    <x v="0"/>
    <s v="Tables"/>
    <s v="Bretford CR4500 Series Slim Rectangular Table"/>
    <x v="856"/>
    <n v="4"/>
    <n v="0.2"/>
    <x v="890"/>
    <n v="7"/>
    <n v="3.7500000000000006E-2"/>
    <s v="Profit"/>
    <s v="Low Profit"/>
    <s v="Low Discount"/>
  </r>
  <r>
    <n v="944"/>
    <s v="CA-2015-120880"/>
    <x v="352"/>
    <d v="2015-06-03T00:00:00"/>
    <s v="Standard Class"/>
    <s v="JL-15850"/>
    <x v="139"/>
    <x v="0"/>
    <s v="United States"/>
    <s v="Seattle"/>
    <s v="Washington"/>
    <n v="98105"/>
    <x v="1"/>
    <s v="OFF-PA-10004101"/>
    <x v="1"/>
    <s v="Paper"/>
    <s v="Xerox 1894"/>
    <x v="56"/>
    <n v="5"/>
    <n v="0"/>
    <x v="56"/>
    <n v="5"/>
    <n v="0.48"/>
    <s v="Profit"/>
    <s v="Low Profit"/>
    <s v="No Discount"/>
  </r>
  <r>
    <n v="945"/>
    <s v="CA-2015-120880"/>
    <x v="352"/>
    <d v="2015-06-03T00:00:00"/>
    <s v="Standard Class"/>
    <s v="JL-15850"/>
    <x v="139"/>
    <x v="0"/>
    <s v="United States"/>
    <s v="Seattle"/>
    <s v="Washington"/>
    <n v="98105"/>
    <x v="1"/>
    <s v="OFF-ST-10001496"/>
    <x v="1"/>
    <s v="Storage"/>
    <s v="Standard Rollaway File with Lock"/>
    <x v="857"/>
    <n v="3"/>
    <n v="0"/>
    <x v="891"/>
    <n v="5"/>
    <n v="0.26"/>
    <s v="Profit"/>
    <s v="High Profit"/>
    <s v="No Discount"/>
  </r>
  <r>
    <n v="946"/>
    <s v="CA-2015-120880"/>
    <x v="352"/>
    <d v="2015-06-03T00:00:00"/>
    <s v="Standard Class"/>
    <s v="JL-15850"/>
    <x v="139"/>
    <x v="0"/>
    <s v="United States"/>
    <s v="Seattle"/>
    <s v="Washington"/>
    <n v="98105"/>
    <x v="1"/>
    <s v="OFF-BI-10002931"/>
    <x v="1"/>
    <s v="Binders"/>
    <s v="Avery Trapezoid Extra Heavy Duty 4&quot; Binders"/>
    <x v="858"/>
    <n v="5"/>
    <n v="0.2"/>
    <x v="892"/>
    <n v="5"/>
    <n v="0.375"/>
    <s v="Profit"/>
    <s v="Low Profit"/>
    <s v="Low Discount"/>
  </r>
  <r>
    <n v="947"/>
    <s v="US-2015-140200"/>
    <x v="353"/>
    <d v="2015-07-28T00:00:00"/>
    <s v="First Class"/>
    <s v="CA-12775"/>
    <x v="222"/>
    <x v="0"/>
    <s v="United States"/>
    <s v="Mesa"/>
    <s v="Arizona"/>
    <n v="85204"/>
    <x v="1"/>
    <s v="FUR-TA-10002356"/>
    <x v="0"/>
    <s v="Tables"/>
    <s v="Bevis Boat-Shaped Conference Table"/>
    <x v="859"/>
    <n v="3"/>
    <n v="0.5"/>
    <x v="893"/>
    <n v="2"/>
    <n v="-0.51999999999999991"/>
    <s v="Loss"/>
    <s v="Low Profit"/>
    <s v="High Discount"/>
  </r>
  <r>
    <n v="948"/>
    <s v="US-2017-110576"/>
    <x v="354"/>
    <d v="2017-12-02T00:00:00"/>
    <s v="Standard Class"/>
    <s v="RB-19795"/>
    <x v="176"/>
    <x v="2"/>
    <s v="United States"/>
    <s v="Philadelphia"/>
    <s v="Pennsylvania"/>
    <n v="19120"/>
    <x v="3"/>
    <s v="FUR-FU-10003601"/>
    <x v="0"/>
    <s v="Furnishings"/>
    <s v="Deflect-o RollaMat Studded, Beveled Mat for Medium Pile Carpeting"/>
    <x v="860"/>
    <n v="7"/>
    <n v="0.2"/>
    <x v="894"/>
    <n v="4"/>
    <n v="-2.4999999999999998E-2"/>
    <s v="Loss"/>
    <s v="Low Profit"/>
    <s v="Low Discount"/>
  </r>
  <r>
    <n v="949"/>
    <s v="US-2017-110576"/>
    <x v="354"/>
    <d v="2017-12-02T00:00:00"/>
    <s v="Standard Class"/>
    <s v="RB-19795"/>
    <x v="176"/>
    <x v="2"/>
    <s v="United States"/>
    <s v="Philadelphia"/>
    <s v="Pennsylvania"/>
    <n v="19120"/>
    <x v="3"/>
    <s v="FUR-FU-10000576"/>
    <x v="0"/>
    <s v="Furnishings"/>
    <s v="Luxo Professional Fluorescent Magnifier Lamp with Clamp-Mount Base"/>
    <x v="861"/>
    <n v="6"/>
    <n v="0.2"/>
    <x v="895"/>
    <n v="4"/>
    <n v="7.4999999999999997E-2"/>
    <s v="Profit"/>
    <s v="Low Profit"/>
    <s v="Low Discount"/>
  </r>
  <r>
    <n v="950"/>
    <s v="US-2017-110576"/>
    <x v="354"/>
    <d v="2017-12-02T00:00:00"/>
    <s v="Standard Class"/>
    <s v="RB-19795"/>
    <x v="176"/>
    <x v="2"/>
    <s v="United States"/>
    <s v="Philadelphia"/>
    <s v="Pennsylvania"/>
    <n v="19120"/>
    <x v="3"/>
    <s v="FUR-TA-10004154"/>
    <x v="0"/>
    <s v="Tables"/>
    <s v="Riverside Furniture Oval Coffee Table, Oval End Table, End Table with Drawer"/>
    <x v="862"/>
    <n v="12"/>
    <n v="0.4"/>
    <x v="896"/>
    <n v="4"/>
    <n v="-0.3"/>
    <s v="Loss"/>
    <s v="Low Profit"/>
    <s v="High Discount"/>
  </r>
  <r>
    <n v="951"/>
    <s v="US-2017-110576"/>
    <x v="354"/>
    <d v="2017-12-02T00:00:00"/>
    <s v="Standard Class"/>
    <s v="RB-19795"/>
    <x v="176"/>
    <x v="2"/>
    <s v="United States"/>
    <s v="Philadelphia"/>
    <s v="Pennsylvania"/>
    <n v="19120"/>
    <x v="3"/>
    <s v="OFF-PA-10000788"/>
    <x v="1"/>
    <s v="Paper"/>
    <s v="Xerox 210"/>
    <x v="12"/>
    <n v="3"/>
    <n v="0.2"/>
    <x v="12"/>
    <n v="4"/>
    <n v="0.35000000000000003"/>
    <s v="Profit"/>
    <s v="Low Profit"/>
    <s v="Low Discount"/>
  </r>
  <r>
    <n v="952"/>
    <s v="US-2017-110576"/>
    <x v="354"/>
    <d v="2017-12-02T00:00:00"/>
    <s v="Standard Class"/>
    <s v="RB-19795"/>
    <x v="176"/>
    <x v="2"/>
    <s v="United States"/>
    <s v="Philadelphia"/>
    <s v="Pennsylvania"/>
    <n v="19120"/>
    <x v="3"/>
    <s v="OFF-PA-10002479"/>
    <x v="1"/>
    <s v="Paper"/>
    <s v="Xerox 4200 Series MultiUse Premium Copy Paper (20Lb. and 84 Bright)"/>
    <x v="863"/>
    <n v="6"/>
    <n v="0.2"/>
    <x v="897"/>
    <n v="4"/>
    <n v="0.3125"/>
    <s v="Profit"/>
    <s v="Low Profit"/>
    <s v="Low Discount"/>
  </r>
  <r>
    <n v="953"/>
    <s v="CA-2017-131156"/>
    <x v="355"/>
    <d v="2017-04-07T00:00:00"/>
    <s v="Standard Class"/>
    <s v="KH-16360"/>
    <x v="347"/>
    <x v="0"/>
    <s v="United States"/>
    <s v="Philadelphia"/>
    <s v="Pennsylvania"/>
    <n v="19143"/>
    <x v="3"/>
    <s v="FUR-FU-10001940"/>
    <x v="0"/>
    <s v="Furnishings"/>
    <s v="Staple-based wall hangings"/>
    <x v="864"/>
    <n v="4"/>
    <n v="0.2"/>
    <x v="898"/>
    <n v="4"/>
    <n v="0.3"/>
    <s v="Profit"/>
    <s v="Low Profit"/>
    <s v="Low Discount"/>
  </r>
  <r>
    <n v="954"/>
    <s v="CA-2017-136539"/>
    <x v="116"/>
    <d v="2018-01-01T00:00:00"/>
    <s v="Standard Class"/>
    <s v="GH-14665"/>
    <x v="348"/>
    <x v="0"/>
    <s v="United States"/>
    <s v="Round Rock"/>
    <s v="Texas"/>
    <n v="78664"/>
    <x v="2"/>
    <s v="OFF-AR-10001958"/>
    <x v="1"/>
    <s v="Art"/>
    <s v="Stanley Bostitch Contemporary Electric Pencil Sharpeners"/>
    <x v="220"/>
    <n v="2"/>
    <n v="0.2"/>
    <x v="222"/>
    <n v="4"/>
    <n v="0.1"/>
    <s v="Profit"/>
    <s v="Low Profit"/>
    <s v="Low Discount"/>
  </r>
  <r>
    <n v="955"/>
    <s v="CA-2017-136539"/>
    <x v="116"/>
    <d v="2018-01-01T00:00:00"/>
    <s v="Standard Class"/>
    <s v="GH-14665"/>
    <x v="348"/>
    <x v="0"/>
    <s v="United States"/>
    <s v="Round Rock"/>
    <s v="Texas"/>
    <n v="78664"/>
    <x v="2"/>
    <s v="FUR-BO-10004709"/>
    <x v="0"/>
    <s v="Bookcases"/>
    <s v="Bush Westfield Collection Bookcases, Medium Cherry Finish"/>
    <x v="865"/>
    <n v="2"/>
    <n v="0.32"/>
    <x v="899"/>
    <n v="4"/>
    <n v="-0.14705882352941177"/>
    <s v="Loss"/>
    <s v="Low Profit"/>
    <s v="High Discount"/>
  </r>
  <r>
    <n v="956"/>
    <s v="CA-2017-119305"/>
    <x v="329"/>
    <d v="2017-12-04T00:00:00"/>
    <s v="Standard Class"/>
    <s v="SW-20275"/>
    <x v="349"/>
    <x v="0"/>
    <s v="United States"/>
    <s v="Jackson"/>
    <s v="Mississippi"/>
    <n v="39212"/>
    <x v="0"/>
    <s v="OFF-ST-10000604"/>
    <x v="1"/>
    <s v="Storage"/>
    <s v="Home/Office Personal File Carts"/>
    <x v="866"/>
    <n v="5"/>
    <n v="0"/>
    <x v="900"/>
    <n v="4"/>
    <n v="0.25"/>
    <s v="Profit"/>
    <s v="Low Profit"/>
    <s v="No Discount"/>
  </r>
  <r>
    <n v="957"/>
    <s v="CA-2017-102414"/>
    <x v="356"/>
    <d v="2017-05-18T00:00:00"/>
    <s v="Second Class"/>
    <s v="JA-15970"/>
    <x v="350"/>
    <x v="0"/>
    <s v="United States"/>
    <s v="Phoenix"/>
    <s v="Arizona"/>
    <n v="85023"/>
    <x v="1"/>
    <s v="TEC-PH-10002923"/>
    <x v="2"/>
    <s v="Phones"/>
    <s v="Logitech B530 USB Headset - headset - Full size, Binaural"/>
    <x v="867"/>
    <n v="1"/>
    <n v="0.2"/>
    <x v="901"/>
    <n v="3"/>
    <n v="8.7500000000000008E-2"/>
    <s v="Profit"/>
    <s v="Low Profit"/>
    <s v="Low Discount"/>
  </r>
  <r>
    <n v="958"/>
    <s v="CA-2017-102414"/>
    <x v="356"/>
    <d v="2017-05-18T00:00:00"/>
    <s v="Second Class"/>
    <s v="JA-15970"/>
    <x v="350"/>
    <x v="0"/>
    <s v="United States"/>
    <s v="Phoenix"/>
    <s v="Arizona"/>
    <n v="85023"/>
    <x v="1"/>
    <s v="OFF-BI-10004465"/>
    <x v="1"/>
    <s v="Binders"/>
    <s v="Avery Durable Slant Ring Binders"/>
    <x v="320"/>
    <n v="2"/>
    <n v="0.7"/>
    <x v="902"/>
    <n v="3"/>
    <n v="-0.66666666666666674"/>
    <s v="Loss"/>
    <s v="Low Profit"/>
    <s v="High Discount"/>
  </r>
  <r>
    <n v="959"/>
    <s v="CA-2017-102414"/>
    <x v="356"/>
    <d v="2017-05-18T00:00:00"/>
    <s v="Second Class"/>
    <s v="JA-15970"/>
    <x v="350"/>
    <x v="0"/>
    <s v="United States"/>
    <s v="Phoenix"/>
    <s v="Arizona"/>
    <n v="85023"/>
    <x v="1"/>
    <s v="OFF-PA-10002333"/>
    <x v="1"/>
    <s v="Paper"/>
    <s v="Universal Ultra Bright White Copier/Laser Paper, 8 1/2&quot; x 11&quot;, Ream"/>
    <x v="12"/>
    <n v="3"/>
    <n v="0.2"/>
    <x v="903"/>
    <n v="3"/>
    <n v="0.36249999999999999"/>
    <s v="Profit"/>
    <s v="Low Profit"/>
    <s v="Low Discount"/>
  </r>
  <r>
    <n v="960"/>
    <s v="CA-2015-112571"/>
    <x v="357"/>
    <d v="2015-09-22T00:00:00"/>
    <s v="Same Day"/>
    <s v="DL-12925"/>
    <x v="351"/>
    <x v="0"/>
    <s v="United States"/>
    <s v="Oceanside"/>
    <s v="California"/>
    <n v="92054"/>
    <x v="1"/>
    <s v="FUR-FU-10004188"/>
    <x v="0"/>
    <s v="Furnishings"/>
    <s v="Luxo Professional Combination Clamp-On Lamps"/>
    <x v="868"/>
    <n v="2"/>
    <n v="0"/>
    <x v="904"/>
    <n v="0"/>
    <n v="0.26"/>
    <s v="Profit"/>
    <s v="Low Profit"/>
    <s v="No Discount"/>
  </r>
  <r>
    <n v="961"/>
    <s v="CA-2017-152142"/>
    <x v="237"/>
    <d v="2017-11-19T00:00:00"/>
    <s v="Standard Class"/>
    <s v="LW-16990"/>
    <x v="352"/>
    <x v="1"/>
    <s v="United States"/>
    <s v="San Francisco"/>
    <s v="California"/>
    <n v="94110"/>
    <x v="1"/>
    <s v="FUR-CH-10002965"/>
    <x v="0"/>
    <s v="Chairs"/>
    <s v="Global Leather Highback Executive Chair with Pneumatic Height Adjustment, Black"/>
    <x v="243"/>
    <n v="2"/>
    <n v="0.2"/>
    <x v="246"/>
    <n v="5"/>
    <n v="8.7500000000000008E-2"/>
    <s v="Profit"/>
    <s v="Low Profit"/>
    <s v="Low Discount"/>
  </r>
  <r>
    <n v="962"/>
    <s v="CA-2015-160059"/>
    <x v="154"/>
    <d v="2015-12-01T00:00:00"/>
    <s v="Standard Class"/>
    <s v="TB-21190"/>
    <x v="353"/>
    <x v="2"/>
    <s v="United States"/>
    <s v="Fayetteville"/>
    <s v="Arkansas"/>
    <n v="72701"/>
    <x v="0"/>
    <s v="OFF-BI-10000145"/>
    <x v="1"/>
    <s v="Binders"/>
    <s v="Zipper Ring Binder Pockets"/>
    <x v="869"/>
    <n v="2"/>
    <n v="0"/>
    <x v="905"/>
    <n v="4"/>
    <n v="0.48999999999999994"/>
    <s v="Profit"/>
    <s v="Low Profit"/>
    <s v="No Discount"/>
  </r>
  <r>
    <n v="963"/>
    <s v="CA-2016-120859"/>
    <x v="142"/>
    <d v="2016-09-04T00:00:00"/>
    <s v="First Class"/>
    <s v="CV-12805"/>
    <x v="51"/>
    <x v="1"/>
    <s v="United States"/>
    <s v="San Francisco"/>
    <s v="California"/>
    <n v="94110"/>
    <x v="1"/>
    <s v="OFF-EN-10001335"/>
    <x v="1"/>
    <s v="Envelopes"/>
    <s v="White Business Envelopes with Contemporary Seam, Recycled White Business Envelopes"/>
    <x v="870"/>
    <n v="2"/>
    <n v="0"/>
    <x v="906"/>
    <n v="3"/>
    <n v="0.5"/>
    <s v="Profit"/>
    <s v="Low Profit"/>
    <s v="No Discount"/>
  </r>
  <r>
    <n v="964"/>
    <s v="CA-2014-127488"/>
    <x v="358"/>
    <d v="2014-09-24T00:00:00"/>
    <s v="Second Class"/>
    <s v="MS-17365"/>
    <x v="333"/>
    <x v="0"/>
    <s v="United States"/>
    <s v="Boca Raton"/>
    <s v="Florida"/>
    <n v="33433"/>
    <x v="0"/>
    <s v="OFF-LA-10001613"/>
    <x v="1"/>
    <s v="Labels"/>
    <s v="Avery File Folder Labels"/>
    <x v="871"/>
    <n v="2"/>
    <n v="0.2"/>
    <x v="907"/>
    <n v="2"/>
    <n v="0.36250000000000004"/>
    <s v="Profit"/>
    <s v="Low Profit"/>
    <s v="Low Discount"/>
  </r>
  <r>
    <n v="965"/>
    <s v="CA-2017-135279"/>
    <x v="359"/>
    <d v="2017-04-11T00:00:00"/>
    <s v="First Class"/>
    <s v="BS-11800"/>
    <x v="354"/>
    <x v="2"/>
    <s v="United States"/>
    <s v="New York City"/>
    <s v="New York"/>
    <n v="10011"/>
    <x v="3"/>
    <s v="OFF-LA-10004055"/>
    <x v="1"/>
    <s v="Labels"/>
    <s v="Color-Coded Legal Exhibit Labels"/>
    <x v="759"/>
    <n v="2"/>
    <n v="0"/>
    <x v="785"/>
    <n v="2"/>
    <n v="0.49"/>
    <s v="Profit"/>
    <s v="Low Profit"/>
    <s v="No Discount"/>
  </r>
  <r>
    <n v="966"/>
    <s v="CA-2017-135279"/>
    <x v="359"/>
    <d v="2017-04-11T00:00:00"/>
    <s v="First Class"/>
    <s v="BS-11800"/>
    <x v="354"/>
    <x v="2"/>
    <s v="United States"/>
    <s v="New York City"/>
    <s v="New York"/>
    <n v="10011"/>
    <x v="3"/>
    <s v="OFF-AR-10004344"/>
    <x v="1"/>
    <s v="Art"/>
    <s v="Bulldog Vacuum Base Pencil Sharpener"/>
    <x v="872"/>
    <n v="3"/>
    <n v="0"/>
    <x v="908"/>
    <n v="2"/>
    <n v="0.27"/>
    <s v="Profit"/>
    <s v="Low Profit"/>
    <s v="No Discount"/>
  </r>
  <r>
    <n v="967"/>
    <s v="CA-2017-135279"/>
    <x v="359"/>
    <d v="2017-04-11T00:00:00"/>
    <s v="First Class"/>
    <s v="BS-11800"/>
    <x v="354"/>
    <x v="2"/>
    <s v="United States"/>
    <s v="New York City"/>
    <s v="New York"/>
    <n v="10011"/>
    <x v="3"/>
    <s v="OFF-PA-10004621"/>
    <x v="1"/>
    <s v="Paper"/>
    <s v="Xerox 212"/>
    <x v="91"/>
    <n v="2"/>
    <n v="0"/>
    <x v="91"/>
    <n v="2"/>
    <n v="0.47999999999999993"/>
    <s v="Profit"/>
    <s v="Low Profit"/>
    <s v="No Discount"/>
  </r>
  <r>
    <n v="968"/>
    <s v="CA-2017-135279"/>
    <x v="359"/>
    <d v="2017-04-11T00:00:00"/>
    <s v="First Class"/>
    <s v="BS-11800"/>
    <x v="354"/>
    <x v="2"/>
    <s v="United States"/>
    <s v="New York City"/>
    <s v="New York"/>
    <n v="10011"/>
    <x v="3"/>
    <s v="OFF-PA-10001281"/>
    <x v="1"/>
    <s v="Paper"/>
    <s v="Computer Printout Paper with Letter-Trim Fine Perforations"/>
    <x v="873"/>
    <n v="4"/>
    <n v="0"/>
    <x v="909"/>
    <n v="2"/>
    <n v="0.48000000000000004"/>
    <s v="Profit"/>
    <s v="Low Profit"/>
    <s v="No Discount"/>
  </r>
  <r>
    <n v="969"/>
    <s v="CA-2017-135279"/>
    <x v="359"/>
    <d v="2017-04-11T00:00:00"/>
    <s v="First Class"/>
    <s v="BS-11800"/>
    <x v="354"/>
    <x v="2"/>
    <s v="United States"/>
    <s v="New York City"/>
    <s v="New York"/>
    <n v="10011"/>
    <x v="3"/>
    <s v="OFF-LA-10001613"/>
    <x v="1"/>
    <s v="Labels"/>
    <s v="Avery File Folder Labels"/>
    <x v="874"/>
    <n v="3"/>
    <n v="0"/>
    <x v="910"/>
    <n v="2"/>
    <n v="0.49"/>
    <s v="Profit"/>
    <s v="Low Profit"/>
    <s v="No Discount"/>
  </r>
  <r>
    <n v="970"/>
    <s v="CA-2017-135279"/>
    <x v="359"/>
    <d v="2017-04-11T00:00:00"/>
    <s v="First Class"/>
    <s v="BS-11800"/>
    <x v="354"/>
    <x v="2"/>
    <s v="United States"/>
    <s v="New York City"/>
    <s v="New York"/>
    <n v="10011"/>
    <x v="3"/>
    <s v="OFF-ST-10001097"/>
    <x v="1"/>
    <s v="Storage"/>
    <s v="Office Impressions Heavy Duty Welded Shelving &amp; Multimedia Storage Drawers"/>
    <x v="875"/>
    <n v="3"/>
    <n v="0"/>
    <x v="232"/>
    <n v="2"/>
    <n v="0"/>
    <s v="Profit"/>
    <s v="Low Profit"/>
    <s v="No Discount"/>
  </r>
  <r>
    <n v="971"/>
    <s v="CA-2014-115791"/>
    <x v="360"/>
    <d v="2014-01-18T00:00:00"/>
    <s v="Second Class"/>
    <s v="DL-13315"/>
    <x v="111"/>
    <x v="0"/>
    <s v="United States"/>
    <s v="Philadelphia"/>
    <s v="Pennsylvania"/>
    <n v="19134"/>
    <x v="3"/>
    <s v="FUR-FU-10001095"/>
    <x v="0"/>
    <s v="Furnishings"/>
    <s v="DAX Black Cherry Wood-Tone Poster Frame"/>
    <x v="876"/>
    <n v="6"/>
    <n v="0.2"/>
    <x v="911"/>
    <n v="2"/>
    <n v="0.22500000000000001"/>
    <s v="Profit"/>
    <s v="Low Profit"/>
    <s v="Low Discount"/>
  </r>
  <r>
    <n v="972"/>
    <s v="CA-2014-115791"/>
    <x v="360"/>
    <d v="2014-01-18T00:00:00"/>
    <s v="Second Class"/>
    <s v="DL-13315"/>
    <x v="111"/>
    <x v="0"/>
    <s v="United States"/>
    <s v="Philadelphia"/>
    <s v="Pennsylvania"/>
    <n v="19134"/>
    <x v="3"/>
    <s v="TEC-PH-10004614"/>
    <x v="2"/>
    <s v="Phones"/>
    <s v="AT&amp;T 841000 Phone"/>
    <x v="29"/>
    <n v="3"/>
    <n v="0.4"/>
    <x v="912"/>
    <n v="2"/>
    <n v="-0.25"/>
    <s v="Loss"/>
    <s v="Low Profit"/>
    <s v="High Discount"/>
  </r>
  <r>
    <n v="973"/>
    <s v="CA-2014-115791"/>
    <x v="360"/>
    <d v="2014-01-18T00:00:00"/>
    <s v="Second Class"/>
    <s v="DL-13315"/>
    <x v="111"/>
    <x v="0"/>
    <s v="United States"/>
    <s v="Philadelphia"/>
    <s v="Pennsylvania"/>
    <n v="19134"/>
    <x v="3"/>
    <s v="OFF-BI-10001575"/>
    <x v="1"/>
    <s v="Binders"/>
    <s v="GBC Linen Binding Covers"/>
    <x v="658"/>
    <n v="2"/>
    <n v="0.7"/>
    <x v="673"/>
    <n v="2"/>
    <n v="-0.73333333333333328"/>
    <s v="Loss"/>
    <s v="Low Profit"/>
    <s v="High Discount"/>
  </r>
  <r>
    <n v="974"/>
    <s v="CA-2014-115791"/>
    <x v="360"/>
    <d v="2014-01-18T00:00:00"/>
    <s v="Second Class"/>
    <s v="DL-13315"/>
    <x v="111"/>
    <x v="0"/>
    <s v="United States"/>
    <s v="Philadelphia"/>
    <s v="Pennsylvania"/>
    <n v="19134"/>
    <x v="3"/>
    <s v="OFF-LA-10001074"/>
    <x v="1"/>
    <s v="Labels"/>
    <s v="Round Specialty Laser Printer Labels"/>
    <x v="877"/>
    <n v="3"/>
    <n v="0.2"/>
    <x v="913"/>
    <n v="2"/>
    <n v="0.33750000000000002"/>
    <s v="Profit"/>
    <s v="Low Profit"/>
    <s v="Low Discount"/>
  </r>
  <r>
    <n v="975"/>
    <s v="US-2017-103247"/>
    <x v="361"/>
    <d v="2017-10-08T00:00:00"/>
    <s v="Second Class"/>
    <s v="PO-19195"/>
    <x v="285"/>
    <x v="2"/>
    <s v="United States"/>
    <s v="New York City"/>
    <s v="New York"/>
    <n v="10011"/>
    <x v="3"/>
    <s v="TEC-PH-10003555"/>
    <x v="2"/>
    <s v="Phones"/>
    <s v="Motorola HK250 Universal Bluetooth Headset"/>
    <x v="878"/>
    <n v="7"/>
    <n v="0"/>
    <x v="914"/>
    <n v="3"/>
    <n v="1.9999999999999997E-2"/>
    <s v="Profit"/>
    <s v="Low Profit"/>
    <s v="No Discount"/>
  </r>
  <r>
    <n v="976"/>
    <s v="US-2017-103247"/>
    <x v="361"/>
    <d v="2017-10-08T00:00:00"/>
    <s v="Second Class"/>
    <s v="PO-19195"/>
    <x v="285"/>
    <x v="2"/>
    <s v="United States"/>
    <s v="New York City"/>
    <s v="New York"/>
    <n v="10011"/>
    <x v="3"/>
    <s v="OFF-BI-10004492"/>
    <x v="1"/>
    <s v="Binders"/>
    <s v="Tuf-Vin Binders"/>
    <x v="373"/>
    <n v="3"/>
    <n v="0.2"/>
    <x v="385"/>
    <n v="3"/>
    <n v="0.33749999999999997"/>
    <s v="Profit"/>
    <s v="Low Profit"/>
    <s v="Low Discount"/>
  </r>
  <r>
    <n v="977"/>
    <s v="US-2017-100209"/>
    <x v="362"/>
    <d v="2017-07-15T00:00:00"/>
    <s v="Standard Class"/>
    <s v="TD-20995"/>
    <x v="143"/>
    <x v="0"/>
    <s v="United States"/>
    <s v="Portland"/>
    <s v="Oregon"/>
    <n v="97206"/>
    <x v="1"/>
    <s v="OFF-BI-10002012"/>
    <x v="1"/>
    <s v="Binders"/>
    <s v="Wilson Jones Easy Flow II Sheet Lifters"/>
    <x v="879"/>
    <n v="2"/>
    <n v="0.7"/>
    <x v="915"/>
    <n v="6"/>
    <n v="-0.73333333333333328"/>
    <s v="Loss"/>
    <s v="Low Profit"/>
    <s v="High Discount"/>
  </r>
  <r>
    <n v="978"/>
    <s v="CA-2017-159366"/>
    <x v="363"/>
    <d v="2017-01-10T00:00:00"/>
    <s v="First Class"/>
    <s v="BW-11110"/>
    <x v="308"/>
    <x v="1"/>
    <s v="United States"/>
    <s v="Detroit"/>
    <s v="Michigan"/>
    <n v="48205"/>
    <x v="2"/>
    <s v="TEC-MA-10000822"/>
    <x v="2"/>
    <s v="Machines"/>
    <s v="Lexmark MX611dhe Monochrome Laser Printer"/>
    <x v="256"/>
    <n v="2"/>
    <n v="0.1"/>
    <x v="916"/>
    <n v="3"/>
    <n v="0.22222222222222221"/>
    <s v="Profit"/>
    <s v="High Profit"/>
    <s v="Low Discount"/>
  </r>
  <r>
    <n v="979"/>
    <s v="CA-2016-145499"/>
    <x v="198"/>
    <d v="2016-05-31T00:00:00"/>
    <s v="First Class"/>
    <s v="RW-19690"/>
    <x v="355"/>
    <x v="0"/>
    <s v="United States"/>
    <s v="Wilmington"/>
    <s v="North Carolina"/>
    <n v="28403"/>
    <x v="0"/>
    <s v="OFF-BI-10000848"/>
    <x v="1"/>
    <s v="Binders"/>
    <s v="Angle-D Ring Binders"/>
    <x v="573"/>
    <n v="2"/>
    <n v="0.7"/>
    <x v="586"/>
    <n v="1"/>
    <n v="-0.79999999999999993"/>
    <s v="Loss"/>
    <s v="Low Profit"/>
    <s v="High Discount"/>
  </r>
  <r>
    <n v="980"/>
    <s v="CA-2015-157035"/>
    <x v="364"/>
    <d v="2015-12-12T00:00:00"/>
    <s v="First Class"/>
    <s v="KB-16600"/>
    <x v="33"/>
    <x v="1"/>
    <s v="United States"/>
    <s v="Columbus"/>
    <s v="Indiana"/>
    <n v="47201"/>
    <x v="2"/>
    <s v="OFF-PA-10004156"/>
    <x v="1"/>
    <s v="Paper"/>
    <s v="Xerox 188"/>
    <x v="880"/>
    <n v="3"/>
    <n v="0"/>
    <x v="917"/>
    <n v="3"/>
    <n v="0.48999999999999994"/>
    <s v="Profit"/>
    <s v="Low Profit"/>
    <s v="No Discount"/>
  </r>
  <r>
    <n v="981"/>
    <s v="CA-2016-144939"/>
    <x v="339"/>
    <d v="2016-10-08T00:00:00"/>
    <s v="Standard Class"/>
    <s v="EB-13870"/>
    <x v="12"/>
    <x v="0"/>
    <s v="United States"/>
    <s v="New York City"/>
    <s v="New York"/>
    <n v="10035"/>
    <x v="3"/>
    <s v="FUR-CH-10003199"/>
    <x v="0"/>
    <s v="Chairs"/>
    <s v="Office Star - Contemporary Task Swivel Chair"/>
    <x v="881"/>
    <n v="6"/>
    <n v="0.1"/>
    <x v="918"/>
    <n v="5"/>
    <n v="0.15555555555555556"/>
    <s v="Profit"/>
    <s v="Low Profit"/>
    <s v="Low Discount"/>
  </r>
  <r>
    <n v="982"/>
    <s v="CA-2014-163419"/>
    <x v="7"/>
    <d v="2014-11-14T00:00:00"/>
    <s v="Second Class"/>
    <s v="TZ-21580"/>
    <x v="356"/>
    <x v="0"/>
    <s v="United States"/>
    <s v="Louisville"/>
    <s v="Colorado"/>
    <n v="80027"/>
    <x v="1"/>
    <s v="OFF-AR-10000034"/>
    <x v="1"/>
    <s v="Art"/>
    <s v="BIC Brite Liner Grip Highlighters, Assorted, 5/Pack"/>
    <x v="882"/>
    <n v="1"/>
    <n v="0.2"/>
    <x v="919"/>
    <n v="3"/>
    <n v="0.23749999999999999"/>
    <s v="Profit"/>
    <s v="Low Profit"/>
    <s v="Low Discount"/>
  </r>
  <r>
    <n v="983"/>
    <s v="CA-2014-163419"/>
    <x v="7"/>
    <d v="2014-11-14T00:00:00"/>
    <s v="Second Class"/>
    <s v="TZ-21580"/>
    <x v="356"/>
    <x v="0"/>
    <s v="United States"/>
    <s v="Louisville"/>
    <s v="Colorado"/>
    <n v="80027"/>
    <x v="1"/>
    <s v="TEC-PH-10000560"/>
    <x v="2"/>
    <s v="Phones"/>
    <s v="Samsung Galaxy S III - 16GB - pebble blue (T-Mobile)"/>
    <x v="883"/>
    <n v="2"/>
    <n v="0.2"/>
    <x v="920"/>
    <n v="3"/>
    <n v="9.9999999999999992E-2"/>
    <s v="Profit"/>
    <s v="Low Profit"/>
    <s v="Low Discount"/>
  </r>
  <r>
    <n v="984"/>
    <s v="CA-2014-163419"/>
    <x v="7"/>
    <d v="2014-11-14T00:00:00"/>
    <s v="Second Class"/>
    <s v="TZ-21580"/>
    <x v="356"/>
    <x v="0"/>
    <s v="United States"/>
    <s v="Louisville"/>
    <s v="Colorado"/>
    <n v="80027"/>
    <x v="1"/>
    <s v="FUR-CH-10000665"/>
    <x v="0"/>
    <s v="Chairs"/>
    <s v="Global Airflow Leather Mesh Back Chair, Black"/>
    <x v="884"/>
    <n v="5"/>
    <n v="0.2"/>
    <x v="921"/>
    <n v="3"/>
    <n v="0.125"/>
    <s v="Profit"/>
    <s v="Low Profit"/>
    <s v="Low Discount"/>
  </r>
  <r>
    <n v="985"/>
    <s v="CA-2017-100314"/>
    <x v="365"/>
    <d v="2017-10-05T00:00:00"/>
    <s v="Standard Class"/>
    <s v="AS-10630"/>
    <x v="357"/>
    <x v="2"/>
    <s v="United States"/>
    <s v="Pasadena"/>
    <s v="Texas"/>
    <n v="77506"/>
    <x v="2"/>
    <s v="OFF-LA-10001569"/>
    <x v="1"/>
    <s v="Labels"/>
    <s v="Avery 499"/>
    <x v="885"/>
    <n v="2"/>
    <n v="0.2"/>
    <x v="922"/>
    <n v="6"/>
    <n v="0.32500000000000001"/>
    <s v="Profit"/>
    <s v="Low Profit"/>
    <s v="Low Discount"/>
  </r>
  <r>
    <n v="986"/>
    <s v="CA-2017-100314"/>
    <x v="365"/>
    <d v="2017-10-05T00:00:00"/>
    <s v="Standard Class"/>
    <s v="AS-10630"/>
    <x v="357"/>
    <x v="2"/>
    <s v="United States"/>
    <s v="Pasadena"/>
    <s v="Texas"/>
    <n v="77506"/>
    <x v="2"/>
    <s v="OFF-EN-10000461"/>
    <x v="1"/>
    <s v="Envelopes"/>
    <s v="#10- 4 1/8&quot; x 9 1/2&quot; Recycled Envelopes"/>
    <x v="886"/>
    <n v="4"/>
    <n v="0.2"/>
    <x v="923"/>
    <n v="6"/>
    <n v="0.33749999999999997"/>
    <s v="Profit"/>
    <s v="Low Profit"/>
    <s v="Low Discount"/>
  </r>
  <r>
    <n v="987"/>
    <s v="CA-2017-100314"/>
    <x v="365"/>
    <d v="2017-10-05T00:00:00"/>
    <s v="Standard Class"/>
    <s v="AS-10630"/>
    <x v="357"/>
    <x v="2"/>
    <s v="United States"/>
    <s v="Pasadena"/>
    <s v="Texas"/>
    <n v="77506"/>
    <x v="2"/>
    <s v="TEC-MA-10003066"/>
    <x v="2"/>
    <s v="Machines"/>
    <s v="Wasp CCD Handheld Bar Code Reader"/>
    <x v="887"/>
    <n v="3"/>
    <n v="0.4"/>
    <x v="924"/>
    <n v="6"/>
    <n v="0.13333333333333333"/>
    <s v="Profit"/>
    <s v="Low Profit"/>
    <s v="High Discount"/>
  </r>
  <r>
    <n v="988"/>
    <s v="CA-2015-146829"/>
    <x v="366"/>
    <d v="2015-03-10T00:00:00"/>
    <s v="Same Day"/>
    <s v="TS-21340"/>
    <x v="358"/>
    <x v="0"/>
    <s v="United States"/>
    <s v="Houston"/>
    <s v="Texas"/>
    <n v="77041"/>
    <x v="2"/>
    <s v="OFF-BI-10004022"/>
    <x v="1"/>
    <s v="Binders"/>
    <s v="Acco Suede Grain Vinyl Round Ring Binder"/>
    <x v="888"/>
    <n v="2"/>
    <n v="0.8"/>
    <x v="925"/>
    <n v="0"/>
    <n v="-1.7"/>
    <s v="Loss"/>
    <s v="Low Profit"/>
    <s v="High Discount"/>
  </r>
  <r>
    <n v="989"/>
    <s v="CA-2017-167899"/>
    <x v="367"/>
    <d v="2017-05-26T00:00:00"/>
    <s v="Standard Class"/>
    <s v="JG-15805"/>
    <x v="189"/>
    <x v="1"/>
    <s v="United States"/>
    <s v="Auburn"/>
    <s v="New York"/>
    <n v="13021"/>
    <x v="3"/>
    <s v="FUR-FU-10004071"/>
    <x v="0"/>
    <s v="Furnishings"/>
    <s v="Luxo Professional Magnifying Clamp-On Fluorescent Lamps"/>
    <x v="889"/>
    <n v="5"/>
    <n v="0"/>
    <x v="926"/>
    <n v="5"/>
    <n v="0.14000000000000001"/>
    <s v="Profit"/>
    <s v="Low Profit"/>
    <s v="No Discount"/>
  </r>
  <r>
    <n v="990"/>
    <s v="CA-2017-167899"/>
    <x v="367"/>
    <d v="2017-05-26T00:00:00"/>
    <s v="Standard Class"/>
    <s v="JG-15805"/>
    <x v="189"/>
    <x v="1"/>
    <s v="United States"/>
    <s v="Auburn"/>
    <s v="New York"/>
    <n v="13021"/>
    <x v="3"/>
    <s v="OFF-AR-10001988"/>
    <x v="1"/>
    <s v="Art"/>
    <s v="Bulldog Table or Wall-Mount Pencil Sharpener"/>
    <x v="890"/>
    <n v="3"/>
    <n v="0"/>
    <x v="927"/>
    <n v="5"/>
    <n v="0.28999999999999998"/>
    <s v="Profit"/>
    <s v="Low Profit"/>
    <s v="No Discount"/>
  </r>
  <r>
    <n v="991"/>
    <s v="CA-2015-153549"/>
    <x v="368"/>
    <d v="2015-03-31T00:00:00"/>
    <s v="Second Class"/>
    <s v="SL-20155"/>
    <x v="359"/>
    <x v="2"/>
    <s v="United States"/>
    <s v="Jacksonville"/>
    <s v="Florida"/>
    <n v="32216"/>
    <x v="0"/>
    <s v="FUR-CH-10004086"/>
    <x v="0"/>
    <s v="Chairs"/>
    <s v="Hon 4070 Series Pagoda Armless Upholstered Stacking Chairs"/>
    <x v="891"/>
    <n v="5"/>
    <n v="0.2"/>
    <x v="928"/>
    <n v="2"/>
    <n v="0.1125"/>
    <s v="Profit"/>
    <s v="High Profit"/>
    <s v="Low Discount"/>
  </r>
  <r>
    <n v="992"/>
    <s v="CA-2016-110023"/>
    <x v="369"/>
    <d v="2016-09-11T00:00:00"/>
    <s v="First Class"/>
    <s v="TS-21610"/>
    <x v="59"/>
    <x v="0"/>
    <s v="United States"/>
    <s v="New York City"/>
    <s v="New York"/>
    <n v="10024"/>
    <x v="3"/>
    <s v="OFF-BI-10001036"/>
    <x v="1"/>
    <s v="Binders"/>
    <s v="Cardinal EasyOpen D-Ring Binders"/>
    <x v="892"/>
    <n v="2"/>
    <n v="0.2"/>
    <x v="929"/>
    <n v="2"/>
    <n v="0.375"/>
    <s v="Profit"/>
    <s v="Low Profit"/>
    <s v="Low Discount"/>
  </r>
  <r>
    <n v="993"/>
    <s v="CA-2016-105585"/>
    <x v="370"/>
    <d v="2016-08-27T00:00:00"/>
    <s v="First Class"/>
    <s v="RF-19735"/>
    <x v="288"/>
    <x v="0"/>
    <s v="United States"/>
    <s v="San Jose"/>
    <s v="California"/>
    <n v="95123"/>
    <x v="1"/>
    <s v="OFF-FA-10002983"/>
    <x v="1"/>
    <s v="Fasteners"/>
    <s v="Advantus SlideClip Paper Clips"/>
    <x v="893"/>
    <n v="3"/>
    <n v="0"/>
    <x v="930"/>
    <n v="1"/>
    <n v="0.48"/>
    <s v="Profit"/>
    <s v="Low Profit"/>
    <s v="No Discount"/>
  </r>
  <r>
    <n v="994"/>
    <s v="CA-2016-105585"/>
    <x v="370"/>
    <d v="2016-08-27T00:00:00"/>
    <s v="First Class"/>
    <s v="RF-19735"/>
    <x v="288"/>
    <x v="0"/>
    <s v="United States"/>
    <s v="San Jose"/>
    <s v="California"/>
    <n v="95123"/>
    <x v="1"/>
    <s v="OFF-PA-10003625"/>
    <x v="1"/>
    <s v="Paper"/>
    <s v="Xerox 1979"/>
    <x v="894"/>
    <n v="5"/>
    <n v="0"/>
    <x v="931"/>
    <n v="1"/>
    <n v="0.44999999999999996"/>
    <s v="Profit"/>
    <s v="Low Profit"/>
    <s v="No Discount"/>
  </r>
  <r>
    <n v="995"/>
    <s v="CA-2014-117639"/>
    <x v="371"/>
    <d v="2014-05-25T00:00:00"/>
    <s v="Standard Class"/>
    <s v="MW-18235"/>
    <x v="360"/>
    <x v="1"/>
    <s v="United States"/>
    <s v="Virginia Beach"/>
    <s v="Virginia"/>
    <n v="23464"/>
    <x v="0"/>
    <s v="OFF-BI-10003925"/>
    <x v="1"/>
    <s v="Binders"/>
    <s v="Fellowes PB300 Plastic Comb Binding Machine"/>
    <x v="895"/>
    <n v="7"/>
    <n v="0"/>
    <x v="932"/>
    <n v="4"/>
    <n v="0.47000000000000003"/>
    <s v="Profit"/>
    <s v="High Profit"/>
    <s v="No Discount"/>
  </r>
  <r>
    <n v="996"/>
    <s v="CA-2014-117639"/>
    <x v="371"/>
    <d v="2014-05-25T00:00:00"/>
    <s v="Standard Class"/>
    <s v="MW-18235"/>
    <x v="360"/>
    <x v="1"/>
    <s v="United States"/>
    <s v="Virginia Beach"/>
    <s v="Virginia"/>
    <n v="23464"/>
    <x v="0"/>
    <s v="TEC-PH-10001530"/>
    <x v="2"/>
    <s v="Phones"/>
    <s v="Plantronics Voyager Pro Legend"/>
    <x v="896"/>
    <n v="3"/>
    <n v="0"/>
    <x v="933"/>
    <n v="4"/>
    <n v="0.27999999999999997"/>
    <s v="Profit"/>
    <s v="High Profit"/>
    <s v="No Discount"/>
  </r>
  <r>
    <n v="997"/>
    <s v="CA-2015-162537"/>
    <x v="372"/>
    <d v="2015-11-03T00:00:00"/>
    <s v="Standard Class"/>
    <s v="RD-19585"/>
    <x v="361"/>
    <x v="0"/>
    <s v="United States"/>
    <s v="Henderson"/>
    <s v="Kentucky"/>
    <n v="42420"/>
    <x v="0"/>
    <s v="OFF-EN-10003862"/>
    <x v="1"/>
    <s v="Envelopes"/>
    <s v="Laser &amp; Ink Jet Business Envelopes"/>
    <x v="897"/>
    <n v="1"/>
    <n v="0"/>
    <x v="934"/>
    <n v="6"/>
    <n v="0.46"/>
    <s v="Profit"/>
    <s v="Low Profit"/>
    <s v="No Discount"/>
  </r>
  <r>
    <n v="998"/>
    <s v="CA-2015-162537"/>
    <x v="372"/>
    <d v="2015-11-03T00:00:00"/>
    <s v="Standard Class"/>
    <s v="RD-19585"/>
    <x v="361"/>
    <x v="0"/>
    <s v="United States"/>
    <s v="Henderson"/>
    <s v="Kentucky"/>
    <n v="42420"/>
    <x v="0"/>
    <s v="OFF-ST-10004258"/>
    <x v="1"/>
    <s v="Storage"/>
    <s v="Portable Personal File Box"/>
    <x v="898"/>
    <n v="3"/>
    <n v="0"/>
    <x v="935"/>
    <n v="6"/>
    <n v="0.27"/>
    <s v="Profit"/>
    <s v="Low Profit"/>
    <s v="No Discount"/>
  </r>
  <r>
    <n v="999"/>
    <s v="CA-2015-162537"/>
    <x v="372"/>
    <d v="2015-11-03T00:00:00"/>
    <s v="Standard Class"/>
    <s v="RD-19585"/>
    <x v="361"/>
    <x v="0"/>
    <s v="United States"/>
    <s v="Henderson"/>
    <s v="Kentucky"/>
    <n v="42420"/>
    <x v="0"/>
    <s v="FUR-FU-10002885"/>
    <x v="0"/>
    <s v="Furnishings"/>
    <s v="Magna Visual Magnetic Picture Hangers"/>
    <x v="899"/>
    <n v="5"/>
    <n v="0"/>
    <x v="936"/>
    <n v="6"/>
    <n v="0.37999999999999995"/>
    <s v="Profit"/>
    <s v="Low Profit"/>
    <s v="No Discount"/>
  </r>
  <r>
    <n v="1000"/>
    <s v="CA-2015-162537"/>
    <x v="372"/>
    <d v="2015-11-03T00:00:00"/>
    <s v="Standard Class"/>
    <s v="RD-19585"/>
    <x v="361"/>
    <x v="0"/>
    <s v="United States"/>
    <s v="Henderson"/>
    <s v="Kentucky"/>
    <n v="42420"/>
    <x v="0"/>
    <s v="FUR-FU-10001918"/>
    <x v="0"/>
    <s v="Furnishings"/>
    <s v="C-Line Cubicle Keepers Polyproplyene Holder With Velcro Backings"/>
    <x v="900"/>
    <n v="7"/>
    <n v="0"/>
    <x v="937"/>
    <n v="6"/>
    <n v="0.39"/>
    <s v="Profit"/>
    <s v="Low Profit"/>
    <s v="No Discount"/>
  </r>
  <r>
    <n v="1001"/>
    <s v="CA-2016-155488"/>
    <x v="373"/>
    <d v="2016-11-17T00:00:00"/>
    <s v="Standard Class"/>
    <s v="FM-14290"/>
    <x v="86"/>
    <x v="2"/>
    <s v="United States"/>
    <s v="Vancouver"/>
    <s v="Washington"/>
    <n v="98661"/>
    <x v="1"/>
    <s v="OFF-AR-10002956"/>
    <x v="1"/>
    <s v="Art"/>
    <s v="Boston 16801 Nautilus Battery Pencil Sharpener"/>
    <x v="901"/>
    <n v="2"/>
    <n v="0"/>
    <x v="938"/>
    <n v="4"/>
    <n v="0.25999999999999995"/>
    <s v="Profit"/>
    <s v="Low Profit"/>
    <s v="No Discount"/>
  </r>
  <r>
    <n v="1002"/>
    <s v="CA-2015-124891"/>
    <x v="374"/>
    <d v="2015-07-31T00:00:00"/>
    <s v="Same Day"/>
    <s v="RH-19495"/>
    <x v="302"/>
    <x v="0"/>
    <s v="United States"/>
    <s v="New York City"/>
    <s v="New York"/>
    <n v="10024"/>
    <x v="3"/>
    <s v="TEC-AC-10003033"/>
    <x v="2"/>
    <s v="Accessories"/>
    <s v="Plantronics CS510 - Over-the-Head monaural Wireless Headset System"/>
    <x v="902"/>
    <n v="7"/>
    <n v="0"/>
    <x v="939"/>
    <n v="0"/>
    <n v="0.32999999999999996"/>
    <s v="Profit"/>
    <s v="High Profit"/>
    <s v="No Discount"/>
  </r>
  <r>
    <n v="1003"/>
    <s v="CA-2015-124891"/>
    <x v="374"/>
    <d v="2015-07-31T00:00:00"/>
    <s v="Same Day"/>
    <s v="RH-19495"/>
    <x v="302"/>
    <x v="0"/>
    <s v="United States"/>
    <s v="New York City"/>
    <s v="New York"/>
    <n v="10024"/>
    <x v="3"/>
    <s v="FUR-TA-10002903"/>
    <x v="0"/>
    <s v="Tables"/>
    <s v="Bevis Round Bullnose 29&quot; High Table Top"/>
    <x v="903"/>
    <n v="7"/>
    <n v="0.4"/>
    <x v="940"/>
    <n v="0"/>
    <n v="-0.26666666666666672"/>
    <s v="Loss"/>
    <s v="Low Profit"/>
    <s v="High Discount"/>
  </r>
  <r>
    <n v="1004"/>
    <s v="CA-2015-124891"/>
    <x v="374"/>
    <d v="2015-07-31T00:00:00"/>
    <s v="Same Day"/>
    <s v="RH-19495"/>
    <x v="302"/>
    <x v="0"/>
    <s v="United States"/>
    <s v="New York City"/>
    <s v="New York"/>
    <n v="10024"/>
    <x v="3"/>
    <s v="OFF-PA-10004621"/>
    <x v="1"/>
    <s v="Paper"/>
    <s v="Xerox 212"/>
    <x v="537"/>
    <n v="3"/>
    <n v="0"/>
    <x v="551"/>
    <n v="0"/>
    <n v="0.48000000000000004"/>
    <s v="Profit"/>
    <s v="Low Profit"/>
    <s v="No Discount"/>
  </r>
  <r>
    <n v="1005"/>
    <s v="CA-2015-126445"/>
    <x v="375"/>
    <d v="2015-08-31T00:00:00"/>
    <s v="Standard Class"/>
    <s v="RA-19945"/>
    <x v="362"/>
    <x v="0"/>
    <s v="United States"/>
    <s v="Murrieta"/>
    <s v="California"/>
    <n v="92563"/>
    <x v="1"/>
    <s v="OFF-ST-10000046"/>
    <x v="1"/>
    <s v="Storage"/>
    <s v="Fellowes Super Stor/Drawer Files"/>
    <x v="904"/>
    <n v="3"/>
    <n v="0"/>
    <x v="941"/>
    <n v="4"/>
    <n v="0.19"/>
    <s v="Profit"/>
    <s v="Low Profit"/>
    <s v="No Discount"/>
  </r>
  <r>
    <n v="1006"/>
    <s v="CA-2015-111199"/>
    <x v="50"/>
    <d v="2015-11-17T00:00:00"/>
    <s v="Standard Class"/>
    <s v="JK-15730"/>
    <x v="300"/>
    <x v="0"/>
    <s v="United States"/>
    <s v="Jacksonville"/>
    <s v="North Carolina"/>
    <n v="28540"/>
    <x v="0"/>
    <s v="OFF-PA-10001790"/>
    <x v="1"/>
    <s v="Paper"/>
    <s v="Xerox 1910"/>
    <x v="905"/>
    <n v="3"/>
    <n v="0.2"/>
    <x v="942"/>
    <n v="4"/>
    <n v="0.35"/>
    <s v="Profit"/>
    <s v="Low Profit"/>
    <s v="Low Discount"/>
  </r>
  <r>
    <n v="1007"/>
    <s v="CA-2015-105312"/>
    <x v="376"/>
    <d v="2015-11-09T00:00:00"/>
    <s v="First Class"/>
    <s v="MT-17815"/>
    <x v="363"/>
    <x v="0"/>
    <s v="United States"/>
    <s v="Scottsdale"/>
    <s v="Arizona"/>
    <n v="85254"/>
    <x v="1"/>
    <s v="OFF-EN-10002600"/>
    <x v="1"/>
    <s v="Envelopes"/>
    <s v="Redi-Strip #10 Envelopes, 4 1/8 x 9 1/2"/>
    <x v="906"/>
    <n v="3"/>
    <n v="0.2"/>
    <x v="943"/>
    <n v="3"/>
    <n v="0.35000000000000003"/>
    <s v="Profit"/>
    <s v="Low Profit"/>
    <s v="Low Discount"/>
  </r>
  <r>
    <n v="1008"/>
    <s v="CA-2015-105312"/>
    <x v="376"/>
    <d v="2015-11-09T00:00:00"/>
    <s v="First Class"/>
    <s v="MT-17815"/>
    <x v="363"/>
    <x v="0"/>
    <s v="United States"/>
    <s v="Scottsdale"/>
    <s v="Arizona"/>
    <n v="85254"/>
    <x v="1"/>
    <s v="OFF-BI-10002049"/>
    <x v="1"/>
    <s v="Binders"/>
    <s v="UniKeep View Case Binders"/>
    <x v="907"/>
    <n v="3"/>
    <n v="0.7"/>
    <x v="944"/>
    <n v="3"/>
    <n v="-0.8"/>
    <s v="Loss"/>
    <s v="Low Profit"/>
    <s v="High Discount"/>
  </r>
  <r>
    <n v="1009"/>
    <s v="US-2017-106705"/>
    <x v="377"/>
    <d v="2018-01-01T00:00:00"/>
    <s v="Standard Class"/>
    <s v="PO-18850"/>
    <x v="138"/>
    <x v="0"/>
    <s v="United States"/>
    <s v="Burlington"/>
    <s v="Iowa"/>
    <n v="52601"/>
    <x v="2"/>
    <s v="OFF-PA-10001509"/>
    <x v="1"/>
    <s v="Paper"/>
    <s v="Recycled Desk Saver Line &quot;While You Were Out&quot; Book, 5 1/2&quot; X 4&quot;"/>
    <x v="908"/>
    <n v="5"/>
    <n v="0"/>
    <x v="945"/>
    <n v="6"/>
    <n v="0.46"/>
    <s v="Profit"/>
    <s v="Low Profit"/>
    <s v="No Discount"/>
  </r>
  <r>
    <n v="1010"/>
    <s v="CA-2017-135034"/>
    <x v="378"/>
    <d v="2017-08-03T00:00:00"/>
    <s v="First Class"/>
    <s v="AT-10735"/>
    <x v="247"/>
    <x v="0"/>
    <s v="United States"/>
    <s v="Chicago"/>
    <s v="Illinois"/>
    <n v="60653"/>
    <x v="2"/>
    <s v="TEC-PH-10003931"/>
    <x v="2"/>
    <s v="Phones"/>
    <s v="JBL Micro Wireless Portable Bluetooth Speaker"/>
    <x v="909"/>
    <n v="2"/>
    <n v="0.2"/>
    <x v="946"/>
    <n v="2"/>
    <n v="6.25E-2"/>
    <s v="Profit"/>
    <s v="Low Profit"/>
    <s v="Low Discount"/>
  </r>
  <r>
    <n v="1011"/>
    <s v="CA-2014-158540"/>
    <x v="156"/>
    <d v="2014-11-26T00:00:00"/>
    <s v="First Class"/>
    <s v="VG-21790"/>
    <x v="364"/>
    <x v="0"/>
    <s v="United States"/>
    <s v="San Diego"/>
    <s v="California"/>
    <n v="92037"/>
    <x v="1"/>
    <s v="FUR-FU-10001602"/>
    <x v="0"/>
    <s v="Furnishings"/>
    <s v="Eldon Delta Triangular Chair Mat, 52&quot; x 58&quot;, Clear"/>
    <x v="910"/>
    <n v="4"/>
    <n v="0"/>
    <x v="947"/>
    <n v="2"/>
    <n v="0.18"/>
    <s v="Profit"/>
    <s v="Low Profit"/>
    <s v="No Discount"/>
  </r>
  <r>
    <n v="1012"/>
    <s v="CA-2017-118437"/>
    <x v="46"/>
    <d v="2017-06-21T00:00:00"/>
    <s v="Second Class"/>
    <s v="PF-19165"/>
    <x v="58"/>
    <x v="0"/>
    <s v="United States"/>
    <s v="Olympia"/>
    <s v="Washington"/>
    <n v="98502"/>
    <x v="1"/>
    <s v="FUR-FU-10004848"/>
    <x v="0"/>
    <s v="Furnishings"/>
    <s v="Howard Miller 13-3/4&quot; Diameter Brushed Chrome Round Wall Clock"/>
    <x v="911"/>
    <n v="3"/>
    <n v="0"/>
    <x v="948"/>
    <n v="4"/>
    <n v="0.30000000000000004"/>
    <s v="Profit"/>
    <s v="Low Profit"/>
    <s v="No Discount"/>
  </r>
  <r>
    <n v="1013"/>
    <s v="CA-2017-118437"/>
    <x v="46"/>
    <d v="2017-06-21T00:00:00"/>
    <s v="Second Class"/>
    <s v="PF-19165"/>
    <x v="58"/>
    <x v="0"/>
    <s v="United States"/>
    <s v="Olympia"/>
    <s v="Washington"/>
    <n v="98502"/>
    <x v="1"/>
    <s v="OFF-ST-10003722"/>
    <x v="1"/>
    <s v="Storage"/>
    <s v="Project Tote Personal File"/>
    <x v="912"/>
    <n v="1"/>
    <n v="0"/>
    <x v="949"/>
    <n v="4"/>
    <n v="0.28999999999999998"/>
    <s v="Profit"/>
    <s v="Low Profit"/>
    <s v="No Discount"/>
  </r>
  <r>
    <n v="1014"/>
    <s v="US-2015-126214"/>
    <x v="379"/>
    <d v="2015-12-24T00:00:00"/>
    <s v="Second Class"/>
    <s v="JS-15880"/>
    <x v="365"/>
    <x v="0"/>
    <s v="United States"/>
    <s v="Seattle"/>
    <s v="Washington"/>
    <n v="98103"/>
    <x v="1"/>
    <s v="FUR-TA-10003748"/>
    <x v="0"/>
    <s v="Tables"/>
    <s v="Bevis 36 x 72 Conference Tables"/>
    <x v="913"/>
    <n v="13"/>
    <n v="0"/>
    <x v="950"/>
    <n v="3"/>
    <n v="0.22000000000000003"/>
    <s v="Profit"/>
    <s v="High Profit"/>
    <s v="No Discount"/>
  </r>
  <r>
    <n v="1015"/>
    <s v="US-2015-126214"/>
    <x v="379"/>
    <d v="2015-12-24T00:00:00"/>
    <s v="Second Class"/>
    <s v="JS-15880"/>
    <x v="365"/>
    <x v="0"/>
    <s v="United States"/>
    <s v="Seattle"/>
    <s v="Washington"/>
    <n v="98103"/>
    <x v="1"/>
    <s v="TEC-AC-10003198"/>
    <x v="2"/>
    <s v="Accessories"/>
    <s v="Enermax Acrylux Wireless Keyboard"/>
    <x v="914"/>
    <n v="1"/>
    <n v="0"/>
    <x v="951"/>
    <n v="3"/>
    <n v="0.37"/>
    <s v="Profit"/>
    <s v="Low Profit"/>
    <s v="No Discount"/>
  </r>
  <r>
    <n v="1016"/>
    <s v="CA-2015-133025"/>
    <x v="14"/>
    <d v="2015-09-19T00:00:00"/>
    <s v="Second Class"/>
    <s v="MO-17800"/>
    <x v="246"/>
    <x v="2"/>
    <s v="United States"/>
    <s v="Los Angeles"/>
    <s v="California"/>
    <n v="90036"/>
    <x v="1"/>
    <s v="OFF-PA-10004100"/>
    <x v="1"/>
    <s v="Paper"/>
    <s v="Xerox 216"/>
    <x v="56"/>
    <n v="5"/>
    <n v="0"/>
    <x v="56"/>
    <n v="2"/>
    <n v="0.48"/>
    <s v="Profit"/>
    <s v="Low Profit"/>
    <s v="No Discount"/>
  </r>
  <r>
    <n v="1017"/>
    <s v="CA-2015-108665"/>
    <x v="380"/>
    <d v="2015-07-10T00:00:00"/>
    <s v="Standard Class"/>
    <s v="KM-16225"/>
    <x v="366"/>
    <x v="1"/>
    <s v="United States"/>
    <s v="New York City"/>
    <s v="New York"/>
    <n v="10011"/>
    <x v="3"/>
    <s v="FUR-FU-10002191"/>
    <x v="0"/>
    <s v="Furnishings"/>
    <s v="G.E. Halogen Desk Lamp Bulbs"/>
    <x v="540"/>
    <n v="2"/>
    <n v="0"/>
    <x v="952"/>
    <n v="4"/>
    <n v="0.48"/>
    <s v="Profit"/>
    <s v="Low Profit"/>
    <s v="No Discount"/>
  </r>
  <r>
    <n v="1018"/>
    <s v="CA-2015-108665"/>
    <x v="380"/>
    <d v="2015-07-10T00:00:00"/>
    <s v="Standard Class"/>
    <s v="KM-16225"/>
    <x v="366"/>
    <x v="1"/>
    <s v="United States"/>
    <s v="New York City"/>
    <s v="New York"/>
    <n v="10011"/>
    <x v="3"/>
    <s v="FUR-FU-10000965"/>
    <x v="0"/>
    <s v="Furnishings"/>
    <s v="Howard Miller 11-1/2&quot; Diameter Ridgewood Wall Clock"/>
    <x v="816"/>
    <n v="3"/>
    <n v="0"/>
    <x v="953"/>
    <n v="4"/>
    <n v="0.41000000000000003"/>
    <s v="Profit"/>
    <s v="Low Profit"/>
    <s v="No Discount"/>
  </r>
  <r>
    <n v="1019"/>
    <s v="CA-2015-108665"/>
    <x v="380"/>
    <d v="2015-07-10T00:00:00"/>
    <s v="Standard Class"/>
    <s v="KM-16225"/>
    <x v="366"/>
    <x v="1"/>
    <s v="United States"/>
    <s v="New York City"/>
    <s v="New York"/>
    <n v="10011"/>
    <x v="3"/>
    <s v="TEC-PH-10004188"/>
    <x v="2"/>
    <s v="Phones"/>
    <s v="OtterBox Commuter Series Case - Samsung Galaxy S4"/>
    <x v="915"/>
    <n v="5"/>
    <n v="0"/>
    <x v="954"/>
    <n v="4"/>
    <n v="0.02"/>
    <s v="Profit"/>
    <s v="Low Profit"/>
    <s v="No Discount"/>
  </r>
  <r>
    <n v="1020"/>
    <s v="CA-2015-108665"/>
    <x v="380"/>
    <d v="2015-07-10T00:00:00"/>
    <s v="Standard Class"/>
    <s v="KM-16225"/>
    <x v="366"/>
    <x v="1"/>
    <s v="United States"/>
    <s v="New York City"/>
    <s v="New York"/>
    <n v="10011"/>
    <x v="3"/>
    <s v="OFF-ST-10001526"/>
    <x v="1"/>
    <s v="Storage"/>
    <s v="Iceberg Mobile Mega Data/Printer Cart "/>
    <x v="916"/>
    <n v="5"/>
    <n v="0"/>
    <x v="955"/>
    <n v="4"/>
    <n v="0.26"/>
    <s v="Profit"/>
    <s v="High Profit"/>
    <s v="No Discount"/>
  </r>
  <r>
    <n v="1021"/>
    <s v="CA-2015-124450"/>
    <x v="381"/>
    <d v="2015-05-03T00:00:00"/>
    <s v="Standard Class"/>
    <s v="GT-14710"/>
    <x v="218"/>
    <x v="0"/>
    <s v="United States"/>
    <s v="Washington"/>
    <s v="District of Columbia"/>
    <n v="20016"/>
    <x v="3"/>
    <s v="OFF-AR-10001166"/>
    <x v="1"/>
    <s v="Art"/>
    <s v="Staples in misc. colors"/>
    <x v="917"/>
    <n v="3"/>
    <n v="0"/>
    <x v="956"/>
    <n v="6"/>
    <n v="0.39000000000000007"/>
    <s v="Profit"/>
    <s v="Low Profit"/>
    <s v="No Discount"/>
  </r>
  <r>
    <n v="1022"/>
    <s v="CA-2015-124450"/>
    <x v="381"/>
    <d v="2015-05-03T00:00:00"/>
    <s v="Standard Class"/>
    <s v="GT-14710"/>
    <x v="218"/>
    <x v="0"/>
    <s v="United States"/>
    <s v="Washington"/>
    <s v="District of Columbia"/>
    <n v="20016"/>
    <x v="3"/>
    <s v="FUR-CH-10000309"/>
    <x v="0"/>
    <s v="Chairs"/>
    <s v="Global Comet Stacking Arm Chair"/>
    <x v="918"/>
    <n v="3"/>
    <n v="0"/>
    <x v="957"/>
    <n v="6"/>
    <n v="0.25"/>
    <s v="Profit"/>
    <s v="High Profit"/>
    <s v="No Discount"/>
  </r>
  <r>
    <n v="1023"/>
    <s v="CA-2015-124450"/>
    <x v="381"/>
    <d v="2015-05-03T00:00:00"/>
    <s v="Standard Class"/>
    <s v="GT-14710"/>
    <x v="218"/>
    <x v="0"/>
    <s v="United States"/>
    <s v="Washington"/>
    <s v="District of Columbia"/>
    <n v="20016"/>
    <x v="3"/>
    <s v="TEC-MA-10004212"/>
    <x v="2"/>
    <s v="Machines"/>
    <s v="Cisco SPA525G2 5-Line IP Phone"/>
    <x v="919"/>
    <n v="8"/>
    <n v="0"/>
    <x v="958"/>
    <n v="6"/>
    <n v="0.47"/>
    <s v="Profit"/>
    <s v="High Profit"/>
    <s v="No Discount"/>
  </r>
  <r>
    <n v="1024"/>
    <s v="CA-2015-167269"/>
    <x v="382"/>
    <d v="2015-06-20T00:00:00"/>
    <s v="Standard Class"/>
    <s v="PB-19150"/>
    <x v="171"/>
    <x v="0"/>
    <s v="United States"/>
    <s v="Philadelphia"/>
    <s v="Pennsylvania"/>
    <n v="19134"/>
    <x v="3"/>
    <s v="OFF-EN-10003072"/>
    <x v="1"/>
    <s v="Envelopes"/>
    <s v="Peel &amp; Seel Envelopes"/>
    <x v="920"/>
    <n v="2"/>
    <n v="0.2"/>
    <x v="959"/>
    <n v="4"/>
    <n v="0.35"/>
    <s v="Profit"/>
    <s v="Low Profit"/>
    <s v="Low Discount"/>
  </r>
  <r>
    <n v="1025"/>
    <s v="CA-2017-106964"/>
    <x v="94"/>
    <d v="2017-12-20T00:00:00"/>
    <s v="First Class"/>
    <s v="HR-14770"/>
    <x v="367"/>
    <x v="2"/>
    <s v="United States"/>
    <s v="Los Angeles"/>
    <s v="California"/>
    <n v="90045"/>
    <x v="1"/>
    <s v="OFF-BI-10000320"/>
    <x v="1"/>
    <s v="Binders"/>
    <s v="GBC Plastic Binding Combs"/>
    <x v="921"/>
    <n v="2"/>
    <n v="0.2"/>
    <x v="960"/>
    <n v="3"/>
    <n v="0.36250000000000004"/>
    <s v="Profit"/>
    <s v="Low Profit"/>
    <s v="Low Discount"/>
  </r>
  <r>
    <n v="1026"/>
    <s v="CA-2016-126529"/>
    <x v="383"/>
    <d v="2016-01-13T00:00:00"/>
    <s v="Second Class"/>
    <s v="DE-13255"/>
    <x v="368"/>
    <x v="2"/>
    <s v="United States"/>
    <s v="Springfield"/>
    <s v="Ohio"/>
    <n v="45503"/>
    <x v="3"/>
    <s v="OFF-PA-10001166"/>
    <x v="1"/>
    <s v="Paper"/>
    <s v="Xerox 2"/>
    <x v="12"/>
    <n v="3"/>
    <n v="0.2"/>
    <x v="12"/>
    <n v="2"/>
    <n v="0.35000000000000003"/>
    <s v="Profit"/>
    <s v="Low Profit"/>
    <s v="Low Discount"/>
  </r>
  <r>
    <n v="1027"/>
    <s v="CA-2016-126529"/>
    <x v="383"/>
    <d v="2016-01-13T00:00:00"/>
    <s v="Second Class"/>
    <s v="DE-13255"/>
    <x v="368"/>
    <x v="2"/>
    <s v="United States"/>
    <s v="Springfield"/>
    <s v="Ohio"/>
    <n v="45503"/>
    <x v="3"/>
    <s v="OFF-PA-10003656"/>
    <x v="1"/>
    <s v="Paper"/>
    <s v="Xerox 1935"/>
    <x v="922"/>
    <n v="3"/>
    <n v="0.2"/>
    <x v="961"/>
    <n v="2"/>
    <n v="0.32500000000000001"/>
    <s v="Profit"/>
    <s v="Low Profit"/>
    <s v="Low Discount"/>
  </r>
  <r>
    <n v="1028"/>
    <s v="CA-2016-126529"/>
    <x v="383"/>
    <d v="2016-01-13T00:00:00"/>
    <s v="Second Class"/>
    <s v="DE-13255"/>
    <x v="368"/>
    <x v="2"/>
    <s v="United States"/>
    <s v="Springfield"/>
    <s v="Ohio"/>
    <n v="45503"/>
    <x v="3"/>
    <s v="TEC-PH-10000148"/>
    <x v="2"/>
    <s v="Phones"/>
    <s v="Cyber Acoustics AC-202b Speech Recognition Stereo Headset"/>
    <x v="923"/>
    <n v="2"/>
    <n v="0.4"/>
    <x v="962"/>
    <n v="2"/>
    <n v="-0.63333333333333341"/>
    <s v="Loss"/>
    <s v="Low Profit"/>
    <s v="High Discount"/>
  </r>
  <r>
    <n v="1029"/>
    <s v="CA-2014-163552"/>
    <x v="384"/>
    <d v="2014-07-15T00:00:00"/>
    <s v="Standard Class"/>
    <s v="LA-16780"/>
    <x v="156"/>
    <x v="1"/>
    <s v="United States"/>
    <s v="Hackensack"/>
    <s v="New Jersey"/>
    <n v="7601"/>
    <x v="3"/>
    <s v="OFF-PA-10000474"/>
    <x v="1"/>
    <s v="Paper"/>
    <s v="Easy-staple paper"/>
    <x v="924"/>
    <n v="5"/>
    <n v="0"/>
    <x v="963"/>
    <n v="4"/>
    <n v="0.47000000000000008"/>
    <s v="Profit"/>
    <s v="Low Profit"/>
    <s v="No Discount"/>
  </r>
  <r>
    <n v="1030"/>
    <s v="CA-2014-163552"/>
    <x v="384"/>
    <d v="2014-07-15T00:00:00"/>
    <s v="Standard Class"/>
    <s v="LA-16780"/>
    <x v="156"/>
    <x v="1"/>
    <s v="United States"/>
    <s v="Hackensack"/>
    <s v="New Jersey"/>
    <n v="7601"/>
    <x v="3"/>
    <s v="TEC-PH-10003885"/>
    <x v="2"/>
    <s v="Phones"/>
    <s v="Cisco SPA508G"/>
    <x v="925"/>
    <n v="3"/>
    <n v="0"/>
    <x v="964"/>
    <n v="4"/>
    <n v="0.28999999999999998"/>
    <s v="Profit"/>
    <s v="Low Profit"/>
    <s v="No Discount"/>
  </r>
  <r>
    <n v="1031"/>
    <s v="CA-2014-163552"/>
    <x v="384"/>
    <d v="2014-07-15T00:00:00"/>
    <s v="Standard Class"/>
    <s v="LA-16780"/>
    <x v="156"/>
    <x v="1"/>
    <s v="United States"/>
    <s v="Hackensack"/>
    <s v="New Jersey"/>
    <n v="7601"/>
    <x v="3"/>
    <s v="FUR-CH-10003379"/>
    <x v="0"/>
    <s v="Chairs"/>
    <s v="Global Commerce Series High-Back Swivel/Tilt Chairs"/>
    <x v="926"/>
    <n v="3"/>
    <n v="0"/>
    <x v="965"/>
    <n v="4"/>
    <n v="0.25"/>
    <s v="Profit"/>
    <s v="High Profit"/>
    <s v="No Discount"/>
  </r>
  <r>
    <n v="1032"/>
    <s v="CA-2014-163552"/>
    <x v="384"/>
    <d v="2014-07-15T00:00:00"/>
    <s v="Standard Class"/>
    <s v="LA-16780"/>
    <x v="156"/>
    <x v="1"/>
    <s v="United States"/>
    <s v="Hackensack"/>
    <s v="New Jersey"/>
    <n v="7601"/>
    <x v="3"/>
    <s v="FUR-FU-10000629"/>
    <x v="0"/>
    <s v="Furnishings"/>
    <s v="9-3/4 Diameter Round Wall Clock"/>
    <x v="927"/>
    <n v="9"/>
    <n v="0"/>
    <x v="966"/>
    <n v="4"/>
    <n v="0.42"/>
    <s v="Profit"/>
    <s v="Low Profit"/>
    <s v="No Discount"/>
  </r>
  <r>
    <n v="1033"/>
    <s v="CA-2014-163552"/>
    <x v="384"/>
    <d v="2014-07-15T00:00:00"/>
    <s v="Standard Class"/>
    <s v="LA-16780"/>
    <x v="156"/>
    <x v="1"/>
    <s v="United States"/>
    <s v="Hackensack"/>
    <s v="New Jersey"/>
    <n v="7601"/>
    <x v="3"/>
    <s v="OFF-LA-10001175"/>
    <x v="1"/>
    <s v="Labels"/>
    <s v="Avery 514"/>
    <x v="928"/>
    <n v="5"/>
    <n v="0"/>
    <x v="967"/>
    <n v="4"/>
    <n v="0.49"/>
    <s v="Profit"/>
    <s v="Low Profit"/>
    <s v="No Discount"/>
  </r>
  <r>
    <n v="1034"/>
    <s v="CA-2016-109820"/>
    <x v="73"/>
    <d v="2016-11-22T00:00:00"/>
    <s v="First Class"/>
    <s v="AG-10390"/>
    <x v="369"/>
    <x v="0"/>
    <s v="United States"/>
    <s v="Cincinnati"/>
    <s v="Ohio"/>
    <n v="45231"/>
    <x v="3"/>
    <s v="OFF-PA-10000955"/>
    <x v="1"/>
    <s v="Paper"/>
    <s v="Southworth 25% Cotton Granite Paper &amp; Envelopes"/>
    <x v="929"/>
    <n v="3"/>
    <n v="0.2"/>
    <x v="968"/>
    <n v="2"/>
    <n v="0.32500000000000001"/>
    <s v="Profit"/>
    <s v="Low Profit"/>
    <s v="Low Discount"/>
  </r>
  <r>
    <n v="1035"/>
    <s v="CA-2016-109820"/>
    <x v="73"/>
    <d v="2016-11-22T00:00:00"/>
    <s v="First Class"/>
    <s v="AG-10390"/>
    <x v="369"/>
    <x v="0"/>
    <s v="United States"/>
    <s v="Cincinnati"/>
    <s v="Ohio"/>
    <n v="45231"/>
    <x v="3"/>
    <s v="OFF-BI-10003460"/>
    <x v="1"/>
    <s v="Binders"/>
    <s v="Acco 3-Hole Punch"/>
    <x v="930"/>
    <n v="2"/>
    <n v="0.7"/>
    <x v="969"/>
    <n v="2"/>
    <n v="-0.73333333333333328"/>
    <s v="Loss"/>
    <s v="Low Profit"/>
    <s v="High Discount"/>
  </r>
  <r>
    <n v="1036"/>
    <s v="CA-2016-109820"/>
    <x v="73"/>
    <d v="2016-11-22T00:00:00"/>
    <s v="First Class"/>
    <s v="AG-10390"/>
    <x v="369"/>
    <x v="0"/>
    <s v="United States"/>
    <s v="Cincinnati"/>
    <s v="Ohio"/>
    <n v="45231"/>
    <x v="3"/>
    <s v="OFF-BI-10000474"/>
    <x v="1"/>
    <s v="Binders"/>
    <s v="Avery Recycled Flexi-View Covers for Binding Systems"/>
    <x v="931"/>
    <n v="3"/>
    <n v="0.7"/>
    <x v="970"/>
    <n v="2"/>
    <n v="-0.73333333333333339"/>
    <s v="Loss"/>
    <s v="Low Profit"/>
    <s v="High Discount"/>
  </r>
  <r>
    <n v="1037"/>
    <s v="CA-2016-113061"/>
    <x v="183"/>
    <d v="2016-04-26T00:00:00"/>
    <s v="Standard Class"/>
    <s v="EL-13735"/>
    <x v="330"/>
    <x v="2"/>
    <s v="United States"/>
    <s v="Jefferson City"/>
    <s v="Missouri"/>
    <n v="65109"/>
    <x v="2"/>
    <s v="FUR-FU-10003975"/>
    <x v="0"/>
    <s v="Furnishings"/>
    <s v="Eldon Advantage Chair Mats for Low to Medium Pile Carpets"/>
    <x v="932"/>
    <n v="2"/>
    <n v="0"/>
    <x v="971"/>
    <n v="4"/>
    <n v="0.1"/>
    <s v="Profit"/>
    <s v="Low Profit"/>
    <s v="No Discount"/>
  </r>
  <r>
    <n v="1038"/>
    <s v="CA-2015-127418"/>
    <x v="385"/>
    <d v="2015-06-14T00:00:00"/>
    <s v="First Class"/>
    <s v="JJ-15445"/>
    <x v="370"/>
    <x v="0"/>
    <s v="United States"/>
    <s v="Los Angeles"/>
    <s v="California"/>
    <n v="90004"/>
    <x v="1"/>
    <s v="OFF-BI-10003707"/>
    <x v="1"/>
    <s v="Binders"/>
    <s v="Aluminum Screw Posts"/>
    <x v="933"/>
    <n v="3"/>
    <n v="0.2"/>
    <x v="972"/>
    <n v="1"/>
    <n v="0.375"/>
    <s v="Profit"/>
    <s v="Low Profit"/>
    <s v="Low Discount"/>
  </r>
  <r>
    <n v="1039"/>
    <s v="CA-2017-121818"/>
    <x v="225"/>
    <d v="2017-11-21T00:00:00"/>
    <s v="First Class"/>
    <s v="JH-15430"/>
    <x v="371"/>
    <x v="0"/>
    <s v="United States"/>
    <s v="Burlington"/>
    <s v="North Carolina"/>
    <n v="27217"/>
    <x v="0"/>
    <s v="OFF-AR-10000203"/>
    <x v="1"/>
    <s v="Art"/>
    <s v="Newell 336"/>
    <x v="934"/>
    <n v="7"/>
    <n v="0.2"/>
    <x v="973"/>
    <n v="1"/>
    <n v="0.1125"/>
    <s v="Profit"/>
    <s v="Low Profit"/>
    <s v="Low Discount"/>
  </r>
  <r>
    <n v="1040"/>
    <s v="CA-2017-121818"/>
    <x v="225"/>
    <d v="2017-11-21T00:00:00"/>
    <s v="First Class"/>
    <s v="JH-15430"/>
    <x v="371"/>
    <x v="0"/>
    <s v="United States"/>
    <s v="Burlington"/>
    <s v="North Carolina"/>
    <n v="27217"/>
    <x v="0"/>
    <s v="OFF-AR-10004790"/>
    <x v="1"/>
    <s v="Art"/>
    <s v="Staples in misc. colors"/>
    <x v="935"/>
    <n v="3"/>
    <n v="0.2"/>
    <x v="974"/>
    <n v="1"/>
    <n v="6.25E-2"/>
    <s v="Profit"/>
    <s v="Low Profit"/>
    <s v="Low Discount"/>
  </r>
  <r>
    <n v="1041"/>
    <s v="CA-2016-127670"/>
    <x v="231"/>
    <d v="2016-03-24T00:00:00"/>
    <s v="Standard Class"/>
    <s v="RD-19660"/>
    <x v="372"/>
    <x v="2"/>
    <s v="United States"/>
    <s v="Saint Peters"/>
    <s v="Missouri"/>
    <n v="63376"/>
    <x v="2"/>
    <s v="FUR-TA-10001095"/>
    <x v="0"/>
    <s v="Tables"/>
    <s v="Chromcraft Round Conference Tables"/>
    <x v="936"/>
    <n v="4"/>
    <n v="0"/>
    <x v="975"/>
    <n v="4"/>
    <n v="0.21000000000000002"/>
    <s v="Profit"/>
    <s v="High Profit"/>
    <s v="No Discount"/>
  </r>
  <r>
    <n v="1042"/>
    <s v="CA-2016-102981"/>
    <x v="47"/>
    <d v="2016-09-09T00:00:00"/>
    <s v="Second Class"/>
    <s v="MO-17500"/>
    <x v="373"/>
    <x v="0"/>
    <s v="United States"/>
    <s v="New York City"/>
    <s v="New York"/>
    <n v="10035"/>
    <x v="3"/>
    <s v="TEC-AC-10004761"/>
    <x v="2"/>
    <s v="Accessories"/>
    <s v="Maxell 4.7GB DVD+RW 3/Pack"/>
    <x v="937"/>
    <n v="2"/>
    <n v="0"/>
    <x v="976"/>
    <n v="3"/>
    <n v="0.35"/>
    <s v="Profit"/>
    <s v="Low Profit"/>
    <s v="No Discount"/>
  </r>
  <r>
    <n v="1043"/>
    <s v="CA-2016-102981"/>
    <x v="47"/>
    <d v="2016-09-09T00:00:00"/>
    <s v="Second Class"/>
    <s v="MO-17500"/>
    <x v="373"/>
    <x v="0"/>
    <s v="United States"/>
    <s v="New York City"/>
    <s v="New York"/>
    <n v="10035"/>
    <x v="3"/>
    <s v="FUR-BO-10001811"/>
    <x v="0"/>
    <s v="Bookcases"/>
    <s v="Atlantic Metals Mobile 5-Shelf Bookcases, Custom Colors"/>
    <x v="938"/>
    <n v="3"/>
    <n v="0.2"/>
    <x v="977"/>
    <n v="3"/>
    <n v="0.125"/>
    <s v="Profit"/>
    <s v="Low Profit"/>
    <s v="Low Discount"/>
  </r>
  <r>
    <n v="1044"/>
    <s v="CA-2017-115651"/>
    <x v="362"/>
    <d v="2017-07-12T00:00:00"/>
    <s v="First Class"/>
    <s v="NS-18640"/>
    <x v="374"/>
    <x v="1"/>
    <s v="United States"/>
    <s v="Chicago"/>
    <s v="Illinois"/>
    <n v="60610"/>
    <x v="2"/>
    <s v="OFF-AR-10001130"/>
    <x v="1"/>
    <s v="Art"/>
    <s v="Quartet Alpha White Chalk, 12/Pack"/>
    <x v="939"/>
    <n v="5"/>
    <n v="0.2"/>
    <x v="978"/>
    <n v="3"/>
    <n v="0.33749999999999997"/>
    <s v="Profit"/>
    <s v="Low Profit"/>
    <s v="Low Discount"/>
  </r>
  <r>
    <n v="1045"/>
    <s v="CA-2017-115651"/>
    <x v="362"/>
    <d v="2017-07-12T00:00:00"/>
    <s v="First Class"/>
    <s v="NS-18640"/>
    <x v="374"/>
    <x v="1"/>
    <s v="United States"/>
    <s v="Chicago"/>
    <s v="Illinois"/>
    <n v="60610"/>
    <x v="2"/>
    <s v="OFF-AP-10000055"/>
    <x v="1"/>
    <s v="Appliances"/>
    <s v="Belkin F9S820V06 8 Outlet Surge"/>
    <x v="940"/>
    <n v="9"/>
    <n v="0.8"/>
    <x v="979"/>
    <n v="3"/>
    <n v="-2.5"/>
    <s v="Loss"/>
    <s v="Low Profit"/>
    <s v="High Discount"/>
  </r>
  <r>
    <n v="1046"/>
    <s v="CA-2017-152702"/>
    <x v="386"/>
    <d v="2017-10-16T00:00:00"/>
    <s v="Standard Class"/>
    <s v="SN-20710"/>
    <x v="17"/>
    <x v="2"/>
    <s v="United States"/>
    <s v="Rockford"/>
    <s v="Illinois"/>
    <n v="61107"/>
    <x v="2"/>
    <s v="FUR-CH-10002304"/>
    <x v="0"/>
    <s v="Chairs"/>
    <s v="Global Stack Chair without Arms, Black"/>
    <x v="941"/>
    <n v="14"/>
    <n v="0.3"/>
    <x v="980"/>
    <n v="4"/>
    <n v="-7.1428571428571425E-2"/>
    <s v="Loss"/>
    <s v="Low Profit"/>
    <s v="High Discount"/>
  </r>
  <r>
    <n v="1047"/>
    <s v="CA-2016-169103"/>
    <x v="387"/>
    <d v="2016-03-13T00:00:00"/>
    <s v="Standard Class"/>
    <s v="ZC-21910"/>
    <x v="233"/>
    <x v="0"/>
    <s v="United States"/>
    <s v="Miami"/>
    <s v="Florida"/>
    <n v="33142"/>
    <x v="0"/>
    <s v="TEC-PH-10001530"/>
    <x v="2"/>
    <s v="Phones"/>
    <s v="Cisco Unified IP Phone 7945G VoIP phone"/>
    <x v="738"/>
    <n v="5"/>
    <n v="0.2"/>
    <x v="760"/>
    <n v="5"/>
    <n v="6.25E-2"/>
    <s v="Profit"/>
    <s v="Low Profit"/>
    <s v="Low Discount"/>
  </r>
  <r>
    <n v="1048"/>
    <s v="CA-2016-169103"/>
    <x v="387"/>
    <d v="2016-03-13T00:00:00"/>
    <s v="Standard Class"/>
    <s v="ZC-21910"/>
    <x v="233"/>
    <x v="0"/>
    <s v="United States"/>
    <s v="Miami"/>
    <s v="Florida"/>
    <n v="33142"/>
    <x v="0"/>
    <s v="FUR-FU-10004006"/>
    <x v="0"/>
    <s v="Furnishings"/>
    <s v="Deflect-o DuraMat Lighweight, Studded, Beveled Mat for Low Pile Carpeting"/>
    <x v="102"/>
    <n v="3"/>
    <n v="0.2"/>
    <x v="103"/>
    <n v="5"/>
    <n v="-3.7499999999999999E-2"/>
    <s v="Loss"/>
    <s v="Low Profit"/>
    <s v="Low Discount"/>
  </r>
  <r>
    <n v="1049"/>
    <s v="CA-2014-139192"/>
    <x v="279"/>
    <d v="2014-06-01T00:00:00"/>
    <s v="Second Class"/>
    <s v="LC-16885"/>
    <x v="62"/>
    <x v="0"/>
    <s v="United States"/>
    <s v="San Francisco"/>
    <s v="California"/>
    <n v="94109"/>
    <x v="1"/>
    <s v="TEC-PH-10000486"/>
    <x v="2"/>
    <s v="Phones"/>
    <s v="Plantronics HL10 Handset Lifter"/>
    <x v="942"/>
    <n v="12"/>
    <n v="0.2"/>
    <x v="981"/>
    <n v="5"/>
    <n v="0.1125"/>
    <s v="Profit"/>
    <s v="High Profit"/>
    <s v="Low Discount"/>
  </r>
  <r>
    <n v="1050"/>
    <s v="CA-2014-139192"/>
    <x v="279"/>
    <d v="2014-06-01T00:00:00"/>
    <s v="Second Class"/>
    <s v="LC-16885"/>
    <x v="62"/>
    <x v="0"/>
    <s v="United States"/>
    <s v="San Francisco"/>
    <s v="California"/>
    <n v="94109"/>
    <x v="1"/>
    <s v="TEC-AC-10001606"/>
    <x v="2"/>
    <s v="Accessories"/>
    <s v="Logitech Wireless Performance Mouse MX for PC and Mac"/>
    <x v="311"/>
    <n v="1"/>
    <n v="0"/>
    <x v="982"/>
    <n v="5"/>
    <n v="0.38000000000000006"/>
    <s v="Profit"/>
    <s v="Low Profit"/>
    <s v="No Discount"/>
  </r>
  <r>
    <n v="1051"/>
    <s v="US-2015-153500"/>
    <x v="230"/>
    <d v="2015-07-05T00:00:00"/>
    <s v="First Class"/>
    <s v="DG-13300"/>
    <x v="375"/>
    <x v="1"/>
    <s v="United States"/>
    <s v="Philadelphia"/>
    <s v="Pennsylvania"/>
    <n v="19134"/>
    <x v="3"/>
    <s v="FUR-FU-10000293"/>
    <x v="0"/>
    <s v="Furnishings"/>
    <s v="Eldon Antistatic Chair Mats for Low to Medium Pile Carpets"/>
    <x v="943"/>
    <n v="2"/>
    <n v="0.2"/>
    <x v="983"/>
    <n v="2"/>
    <n v="-0.17500000000000002"/>
    <s v="Loss"/>
    <s v="Low Profit"/>
    <s v="Low Discount"/>
  </r>
  <r>
    <n v="1052"/>
    <s v="US-2015-153500"/>
    <x v="230"/>
    <d v="2015-07-05T00:00:00"/>
    <s v="First Class"/>
    <s v="DG-13300"/>
    <x v="375"/>
    <x v="1"/>
    <s v="United States"/>
    <s v="Philadelphia"/>
    <s v="Pennsylvania"/>
    <n v="19134"/>
    <x v="3"/>
    <s v="OFF-PA-10001307"/>
    <x v="1"/>
    <s v="Paper"/>
    <s v="Important Message Pads, 50 4-1/4 x 5-1/2 Forms per Pad"/>
    <x v="944"/>
    <n v="2"/>
    <n v="0.2"/>
    <x v="984"/>
    <n v="2"/>
    <n v="0.36249999999999999"/>
    <s v="Profit"/>
    <s v="Low Profit"/>
    <s v="Low Discount"/>
  </r>
  <r>
    <n v="1053"/>
    <s v="US-2015-153500"/>
    <x v="230"/>
    <d v="2015-07-05T00:00:00"/>
    <s v="First Class"/>
    <s v="DG-13300"/>
    <x v="375"/>
    <x v="1"/>
    <s v="United States"/>
    <s v="Philadelphia"/>
    <s v="Pennsylvania"/>
    <n v="19134"/>
    <x v="3"/>
    <s v="FUR-FU-10004460"/>
    <x v="0"/>
    <s v="Furnishings"/>
    <s v="Howard Miller 12&quot; Round Wall Clock"/>
    <x v="945"/>
    <n v="9"/>
    <n v="0.2"/>
    <x v="985"/>
    <n v="2"/>
    <n v="0.2"/>
    <s v="Profit"/>
    <s v="Low Profit"/>
    <s v="Low Discount"/>
  </r>
  <r>
    <n v="1054"/>
    <s v="CA-2015-110667"/>
    <x v="388"/>
    <d v="2015-04-08T00:00:00"/>
    <s v="Standard Class"/>
    <s v="NF-18595"/>
    <x v="376"/>
    <x v="2"/>
    <s v="United States"/>
    <s v="New York City"/>
    <s v="New York"/>
    <n v="10009"/>
    <x v="3"/>
    <s v="OFF-AR-10000716"/>
    <x v="1"/>
    <s v="Art"/>
    <s v="DIXON Ticonderoga Erasable Checking Pencils"/>
    <x v="946"/>
    <n v="2"/>
    <n v="0"/>
    <x v="986"/>
    <n v="4"/>
    <n v="0.39"/>
    <s v="Profit"/>
    <s v="Low Profit"/>
    <s v="No Discount"/>
  </r>
  <r>
    <n v="1055"/>
    <s v="CA-2015-110667"/>
    <x v="388"/>
    <d v="2015-04-08T00:00:00"/>
    <s v="Standard Class"/>
    <s v="NF-18595"/>
    <x v="376"/>
    <x v="2"/>
    <s v="United States"/>
    <s v="New York City"/>
    <s v="New York"/>
    <n v="10009"/>
    <x v="3"/>
    <s v="FUR-FU-10004622"/>
    <x v="0"/>
    <s v="Furnishings"/>
    <s v="Eldon Advantage Foldable Chair Mats for Low Pile Carpets"/>
    <x v="947"/>
    <n v="2"/>
    <n v="0"/>
    <x v="987"/>
    <n v="4"/>
    <n v="0.21"/>
    <s v="Profit"/>
    <s v="Low Profit"/>
    <s v="No Discount"/>
  </r>
  <r>
    <n v="1056"/>
    <s v="CA-2015-110667"/>
    <x v="388"/>
    <d v="2015-04-08T00:00:00"/>
    <s v="Standard Class"/>
    <s v="NF-18595"/>
    <x v="376"/>
    <x v="2"/>
    <s v="United States"/>
    <s v="New York City"/>
    <s v="New York"/>
    <n v="10009"/>
    <x v="3"/>
    <s v="OFF-BI-10002735"/>
    <x v="1"/>
    <s v="Binders"/>
    <s v="GBC Prestige Therm-A-Bind Covers"/>
    <x v="948"/>
    <n v="3"/>
    <n v="0.2"/>
    <x v="988"/>
    <n v="4"/>
    <n v="0.33750000000000002"/>
    <s v="Profit"/>
    <s v="Low Profit"/>
    <s v="Low Discount"/>
  </r>
  <r>
    <n v="1057"/>
    <s v="CA-2015-110667"/>
    <x v="388"/>
    <d v="2015-04-08T00:00:00"/>
    <s v="Standard Class"/>
    <s v="NF-18595"/>
    <x v="376"/>
    <x v="2"/>
    <s v="United States"/>
    <s v="New York City"/>
    <s v="New York"/>
    <n v="10009"/>
    <x v="3"/>
    <s v="OFF-BI-10003529"/>
    <x v="1"/>
    <s v="Binders"/>
    <s v="Avery Round Ring Poly Binders"/>
    <x v="949"/>
    <n v="4"/>
    <n v="0.2"/>
    <x v="806"/>
    <n v="4"/>
    <n v="0.36250000000000004"/>
    <s v="Profit"/>
    <s v="Low Profit"/>
    <s v="Low Discount"/>
  </r>
  <r>
    <n v="1058"/>
    <s v="CA-2017-167150"/>
    <x v="389"/>
    <d v="2017-12-17T00:00:00"/>
    <s v="Standard Class"/>
    <s v="BP-11185"/>
    <x v="130"/>
    <x v="1"/>
    <s v="United States"/>
    <s v="San Diego"/>
    <s v="California"/>
    <n v="92037"/>
    <x v="1"/>
    <s v="OFF-BI-10001097"/>
    <x v="1"/>
    <s v="Binders"/>
    <s v="Avery Hole Reinforcements"/>
    <x v="950"/>
    <n v="4"/>
    <n v="0.2"/>
    <x v="989"/>
    <n v="7"/>
    <n v="0.36249999999999999"/>
    <s v="Profit"/>
    <s v="Low Profit"/>
    <s v="Low Discount"/>
  </r>
  <r>
    <n v="1059"/>
    <s v="CA-2017-167150"/>
    <x v="389"/>
    <d v="2017-12-17T00:00:00"/>
    <s v="Standard Class"/>
    <s v="BP-11185"/>
    <x v="130"/>
    <x v="1"/>
    <s v="United States"/>
    <s v="San Diego"/>
    <s v="California"/>
    <n v="92037"/>
    <x v="1"/>
    <s v="OFF-BI-10001597"/>
    <x v="1"/>
    <s v="Binders"/>
    <s v="Wilson Jones Ledger-Size, Piano-Hinge Binder, 2&quot;, Blue"/>
    <x v="951"/>
    <n v="2"/>
    <n v="0.2"/>
    <x v="990"/>
    <n v="7"/>
    <n v="0.35"/>
    <s v="Profit"/>
    <s v="Low Profit"/>
    <s v="Low Discount"/>
  </r>
  <r>
    <n v="1060"/>
    <s v="CA-2016-105284"/>
    <x v="390"/>
    <d v="2016-12-01T00:00:00"/>
    <s v="Standard Class"/>
    <s v="MG-17650"/>
    <x v="377"/>
    <x v="2"/>
    <s v="United States"/>
    <s v="Philadelphia"/>
    <s v="Pennsylvania"/>
    <n v="19143"/>
    <x v="3"/>
    <s v="OFF-FA-10001754"/>
    <x v="1"/>
    <s v="Fasteners"/>
    <s v="Stockwell Gold Paper Clips"/>
    <x v="952"/>
    <n v="3"/>
    <n v="0.2"/>
    <x v="991"/>
    <n v="7"/>
    <n v="0.36249999999999999"/>
    <s v="Profit"/>
    <s v="Low Profit"/>
    <s v="Low Discount"/>
  </r>
  <r>
    <n v="1061"/>
    <s v="US-2015-125374"/>
    <x v="391"/>
    <d v="2015-03-29T00:00:00"/>
    <s v="Standard Class"/>
    <s v="JD-16060"/>
    <x v="148"/>
    <x v="0"/>
    <s v="United States"/>
    <s v="Houston"/>
    <s v="Texas"/>
    <n v="77095"/>
    <x v="2"/>
    <s v="FUR-CH-10003396"/>
    <x v="0"/>
    <s v="Chairs"/>
    <s v="Global Deluxe Steno Chair"/>
    <x v="953"/>
    <n v="2"/>
    <n v="0.3"/>
    <x v="992"/>
    <n v="6"/>
    <n v="-0.27142857142857141"/>
    <s v="Loss"/>
    <s v="Low Profit"/>
    <s v="High Discount"/>
  </r>
  <r>
    <n v="1062"/>
    <s v="CA-2015-161263"/>
    <x v="392"/>
    <d v="2015-04-21T00:00:00"/>
    <s v="Standard Class"/>
    <s v="TS-21160"/>
    <x v="378"/>
    <x v="1"/>
    <s v="United States"/>
    <s v="Toledo"/>
    <s v="Ohio"/>
    <n v="43615"/>
    <x v="3"/>
    <s v="OFF-AP-10002350"/>
    <x v="1"/>
    <s v="Appliances"/>
    <s v="Belkin F9H710-06 7 Outlet SurgeMaster Surge Protector"/>
    <x v="954"/>
    <n v="3"/>
    <n v="0.2"/>
    <x v="993"/>
    <n v="5"/>
    <n v="0.1"/>
    <s v="Profit"/>
    <s v="Low Profit"/>
    <s v="Low Discount"/>
  </r>
  <r>
    <n v="1063"/>
    <s v="CA-2015-161263"/>
    <x v="392"/>
    <d v="2015-04-21T00:00:00"/>
    <s v="Standard Class"/>
    <s v="TS-21160"/>
    <x v="378"/>
    <x v="1"/>
    <s v="United States"/>
    <s v="Toledo"/>
    <s v="Ohio"/>
    <n v="43615"/>
    <x v="3"/>
    <s v="OFF-FA-10004838"/>
    <x v="1"/>
    <s v="Fasteners"/>
    <s v="Super Bands, 12/Pack"/>
    <x v="955"/>
    <n v="7"/>
    <n v="0.2"/>
    <x v="994"/>
    <n v="5"/>
    <n v="-0.21249999999999999"/>
    <s v="Loss"/>
    <s v="Low Profit"/>
    <s v="Low Discount"/>
  </r>
  <r>
    <n v="1064"/>
    <s v="CA-2015-161263"/>
    <x v="392"/>
    <d v="2015-04-21T00:00:00"/>
    <s v="Standard Class"/>
    <s v="TS-21160"/>
    <x v="378"/>
    <x v="1"/>
    <s v="United States"/>
    <s v="Toledo"/>
    <s v="Ohio"/>
    <n v="43615"/>
    <x v="3"/>
    <s v="OFF-AR-10004757"/>
    <x v="1"/>
    <s v="Art"/>
    <s v="Crayola Colored Pencils"/>
    <x v="956"/>
    <n v="3"/>
    <n v="0.2"/>
    <x v="995"/>
    <n v="5"/>
    <n v="0.16249999999999998"/>
    <s v="Profit"/>
    <s v="Low Profit"/>
    <s v="Low Discount"/>
  </r>
  <r>
    <n v="1065"/>
    <s v="CA-2015-161263"/>
    <x v="392"/>
    <d v="2015-04-21T00:00:00"/>
    <s v="Standard Class"/>
    <s v="TS-21160"/>
    <x v="378"/>
    <x v="1"/>
    <s v="United States"/>
    <s v="Toledo"/>
    <s v="Ohio"/>
    <n v="43615"/>
    <x v="3"/>
    <s v="TEC-PH-10002115"/>
    <x v="2"/>
    <s v="Phones"/>
    <s v="Plantronics 81402"/>
    <x v="957"/>
    <n v="3"/>
    <n v="0.4"/>
    <x v="996"/>
    <n v="5"/>
    <n v="-0.23333333333333336"/>
    <s v="Loss"/>
    <s v="Low Profit"/>
    <s v="High Discount"/>
  </r>
  <r>
    <n v="1066"/>
    <s v="CA-2015-161263"/>
    <x v="392"/>
    <d v="2015-04-21T00:00:00"/>
    <s v="Standard Class"/>
    <s v="TS-21160"/>
    <x v="378"/>
    <x v="1"/>
    <s v="United States"/>
    <s v="Toledo"/>
    <s v="Ohio"/>
    <n v="43615"/>
    <x v="3"/>
    <s v="OFF-FA-10003059"/>
    <x v="1"/>
    <s v="Fasteners"/>
    <s v="Assorted Color Push Pins"/>
    <x v="958"/>
    <n v="1"/>
    <n v="0.2"/>
    <x v="997"/>
    <n v="5"/>
    <n v="0.16250000000000001"/>
    <s v="Profit"/>
    <s v="Low Profit"/>
    <s v="Low Discount"/>
  </r>
  <r>
    <n v="1067"/>
    <s v="CA-2015-161263"/>
    <x v="392"/>
    <d v="2015-04-21T00:00:00"/>
    <s v="Standard Class"/>
    <s v="TS-21160"/>
    <x v="378"/>
    <x v="1"/>
    <s v="United States"/>
    <s v="Toledo"/>
    <s v="Ohio"/>
    <n v="43615"/>
    <x v="3"/>
    <s v="OFF-BI-10004330"/>
    <x v="1"/>
    <s v="Binders"/>
    <s v="GBC Velobind Prepunched Cover Sets, Regency Series"/>
    <x v="959"/>
    <n v="5"/>
    <n v="0.7"/>
    <x v="998"/>
    <n v="5"/>
    <n v="-0.83333333333333337"/>
    <s v="Loss"/>
    <s v="Low Profit"/>
    <s v="High Discount"/>
  </r>
  <r>
    <n v="1068"/>
    <s v="CA-2016-157686"/>
    <x v="393"/>
    <d v="2016-10-02T00:00:00"/>
    <s v="First Class"/>
    <s v="BD-11620"/>
    <x v="379"/>
    <x v="0"/>
    <s v="United States"/>
    <s v="San Francisco"/>
    <s v="California"/>
    <n v="94122"/>
    <x v="1"/>
    <s v="FUR-CH-10001146"/>
    <x v="0"/>
    <s v="Chairs"/>
    <s v="Global Value Mid-Back Manager's Chair, Gray"/>
    <x v="960"/>
    <n v="4"/>
    <n v="0.2"/>
    <x v="999"/>
    <n v="1"/>
    <n v="6.25E-2"/>
    <s v="Profit"/>
    <s v="Low Profit"/>
    <s v="Low Discount"/>
  </r>
  <r>
    <n v="1069"/>
    <s v="US-2017-139955"/>
    <x v="394"/>
    <d v="2017-09-30T00:00:00"/>
    <s v="Second Class"/>
    <s v="CM-12160"/>
    <x v="380"/>
    <x v="0"/>
    <s v="United States"/>
    <s v="Brownsville"/>
    <s v="Texas"/>
    <n v="78521"/>
    <x v="2"/>
    <s v="OFF-SU-10001935"/>
    <x v="1"/>
    <s v="Supplies"/>
    <s v="Staple remover"/>
    <x v="961"/>
    <n v="1"/>
    <n v="0.2"/>
    <x v="1000"/>
    <n v="2"/>
    <n v="-0.2"/>
    <s v="Loss"/>
    <s v="Low Profit"/>
    <s v="Low Discount"/>
  </r>
  <r>
    <n v="1070"/>
    <s v="US-2015-150161"/>
    <x v="395"/>
    <d v="2015-07-29T00:00:00"/>
    <s v="Standard Class"/>
    <s v="RB-19795"/>
    <x v="176"/>
    <x v="2"/>
    <s v="United States"/>
    <s v="Philadelphia"/>
    <s v="Pennsylvania"/>
    <n v="19143"/>
    <x v="3"/>
    <s v="OFF-BI-10001524"/>
    <x v="1"/>
    <s v="Binders"/>
    <s v="GBC Premium Transparent Covers with Diagonal Lined Pattern"/>
    <x v="962"/>
    <n v="4"/>
    <n v="0.7"/>
    <x v="1001"/>
    <n v="4"/>
    <n v="-0.73333333333333328"/>
    <s v="Loss"/>
    <s v="Low Profit"/>
    <s v="High Discount"/>
  </r>
  <r>
    <n v="1071"/>
    <s v="CA-2015-144652"/>
    <x v="312"/>
    <d v="2015-11-26T00:00:00"/>
    <s v="Standard Class"/>
    <s v="SN-20560"/>
    <x v="381"/>
    <x v="2"/>
    <s v="United States"/>
    <s v="Los Angeles"/>
    <s v="California"/>
    <n v="90008"/>
    <x v="1"/>
    <s v="OFF-AR-10003732"/>
    <x v="1"/>
    <s v="Art"/>
    <s v="Newell 333"/>
    <x v="21"/>
    <n v="7"/>
    <n v="0"/>
    <x v="21"/>
    <n v="6"/>
    <n v="0.25999999999999995"/>
    <s v="Profit"/>
    <s v="Low Profit"/>
    <s v="No Discount"/>
  </r>
  <r>
    <n v="1072"/>
    <s v="CA-2016-152814"/>
    <x v="236"/>
    <d v="2016-05-02T00:00:00"/>
    <s v="Standard Class"/>
    <s v="EH-14005"/>
    <x v="382"/>
    <x v="2"/>
    <s v="United States"/>
    <s v="Denver"/>
    <s v="Colorado"/>
    <n v="80219"/>
    <x v="1"/>
    <s v="OFF-PA-10001970"/>
    <x v="1"/>
    <s v="Paper"/>
    <s v="Xerox 1881"/>
    <x v="34"/>
    <n v="3"/>
    <n v="0.2"/>
    <x v="34"/>
    <n v="4"/>
    <n v="0.33749999999999997"/>
    <s v="Profit"/>
    <s v="Low Profit"/>
    <s v="Low Discount"/>
  </r>
  <r>
    <n v="1073"/>
    <s v="CA-2017-106943"/>
    <x v="237"/>
    <d v="2017-11-19T00:00:00"/>
    <s v="Standard Class"/>
    <s v="FO-14305"/>
    <x v="383"/>
    <x v="0"/>
    <s v="United States"/>
    <s v="New York City"/>
    <s v="New York"/>
    <n v="10035"/>
    <x v="3"/>
    <s v="OFF-BI-10003669"/>
    <x v="1"/>
    <s v="Binders"/>
    <s v="3M Organizer Strips"/>
    <x v="874"/>
    <n v="2"/>
    <n v="0.2"/>
    <x v="701"/>
    <n v="5"/>
    <n v="0.35"/>
    <s v="Profit"/>
    <s v="Low Profit"/>
    <s v="Low Discount"/>
  </r>
  <r>
    <n v="1074"/>
    <s v="CA-2016-134348"/>
    <x v="396"/>
    <d v="2016-11-19T00:00:00"/>
    <s v="Standard Class"/>
    <s v="MS-17710"/>
    <x v="384"/>
    <x v="0"/>
    <s v="United States"/>
    <s v="Mesa"/>
    <s v="Arizona"/>
    <n v="85204"/>
    <x v="1"/>
    <s v="OFF-BI-10003727"/>
    <x v="1"/>
    <s v="Binders"/>
    <s v="Avery Durable Slant Ring Binders With Label Holder"/>
    <x v="963"/>
    <n v="5"/>
    <n v="0.7"/>
    <x v="1002"/>
    <n v="7"/>
    <n v="-0.73333333333333339"/>
    <s v="Loss"/>
    <s v="Low Profit"/>
    <s v="High Discount"/>
  </r>
  <r>
    <n v="1075"/>
    <s v="CA-2016-134348"/>
    <x v="396"/>
    <d v="2016-11-19T00:00:00"/>
    <s v="Standard Class"/>
    <s v="MS-17710"/>
    <x v="384"/>
    <x v="0"/>
    <s v="United States"/>
    <s v="Mesa"/>
    <s v="Arizona"/>
    <n v="85204"/>
    <x v="1"/>
    <s v="OFF-BI-10004967"/>
    <x v="1"/>
    <s v="Binders"/>
    <s v="Round Ring Binders"/>
    <x v="964"/>
    <n v="7"/>
    <n v="0.7"/>
    <x v="1003"/>
    <n v="7"/>
    <n v="-0.76666666666666661"/>
    <s v="Loss"/>
    <s v="Low Profit"/>
    <s v="High Discount"/>
  </r>
  <r>
    <n v="1076"/>
    <s v="CA-2016-134348"/>
    <x v="396"/>
    <d v="2016-11-19T00:00:00"/>
    <s v="Standard Class"/>
    <s v="MS-17710"/>
    <x v="384"/>
    <x v="0"/>
    <s v="United States"/>
    <s v="Mesa"/>
    <s v="Arizona"/>
    <n v="85204"/>
    <x v="1"/>
    <s v="TEC-AC-10003447"/>
    <x v="2"/>
    <s v="Accessories"/>
    <s v="Micropad Numeric Keypads"/>
    <x v="236"/>
    <n v="2"/>
    <n v="0.2"/>
    <x v="1004"/>
    <n v="7"/>
    <n v="6.25E-2"/>
    <s v="Profit"/>
    <s v="Low Profit"/>
    <s v="Low Discount"/>
  </r>
  <r>
    <n v="1077"/>
    <s v="CA-2016-161781"/>
    <x v="321"/>
    <d v="2016-09-30T00:00:00"/>
    <s v="First Class"/>
    <s v="CC-12100"/>
    <x v="385"/>
    <x v="2"/>
    <s v="United States"/>
    <s v="Columbus"/>
    <s v="Indiana"/>
    <n v="47201"/>
    <x v="2"/>
    <s v="OFF-AR-10000255"/>
    <x v="1"/>
    <s v="Art"/>
    <s v="Newell 328"/>
    <x v="965"/>
    <n v="7"/>
    <n v="0"/>
    <x v="1005"/>
    <n v="1"/>
    <n v="0.26"/>
    <s v="Profit"/>
    <s v="Low Profit"/>
    <s v="No Discount"/>
  </r>
  <r>
    <n v="1078"/>
    <s v="CA-2017-132521"/>
    <x v="397"/>
    <d v="2017-09-25T00:00:00"/>
    <s v="Second Class"/>
    <s v="DW-13540"/>
    <x v="386"/>
    <x v="0"/>
    <s v="United States"/>
    <s v="Seattle"/>
    <s v="Washington"/>
    <n v="98105"/>
    <x v="1"/>
    <s v="OFF-AP-10002191"/>
    <x v="1"/>
    <s v="Appliances"/>
    <s v="Belkin 8 Outlet SurgeMaster II Gold Surge Protector"/>
    <x v="664"/>
    <n v="2"/>
    <n v="0"/>
    <x v="1006"/>
    <n v="2"/>
    <n v="0.28000000000000003"/>
    <s v="Profit"/>
    <s v="Low Profit"/>
    <s v="No Discount"/>
  </r>
  <r>
    <n v="1079"/>
    <s v="CA-2017-132521"/>
    <x v="397"/>
    <d v="2017-09-25T00:00:00"/>
    <s v="Second Class"/>
    <s v="DW-13540"/>
    <x v="386"/>
    <x v="0"/>
    <s v="United States"/>
    <s v="Seattle"/>
    <s v="Washington"/>
    <n v="98105"/>
    <x v="1"/>
    <s v="OFF-ST-10001325"/>
    <x v="1"/>
    <s v="Storage"/>
    <s v="Sterilite Officeware Hinged File Box"/>
    <x v="966"/>
    <n v="3"/>
    <n v="0"/>
    <x v="1007"/>
    <n v="2"/>
    <n v="0.26999999999999996"/>
    <s v="Profit"/>
    <s v="Low Profit"/>
    <s v="No Discount"/>
  </r>
  <r>
    <n v="1080"/>
    <s v="CA-2017-132521"/>
    <x v="397"/>
    <d v="2017-09-25T00:00:00"/>
    <s v="Second Class"/>
    <s v="DW-13540"/>
    <x v="386"/>
    <x v="0"/>
    <s v="United States"/>
    <s v="Seattle"/>
    <s v="Washington"/>
    <n v="98105"/>
    <x v="1"/>
    <s v="OFF-BI-10000404"/>
    <x v="1"/>
    <s v="Binders"/>
    <s v="Avery Printable Repositionable Plastic Tabs"/>
    <x v="967"/>
    <n v="1"/>
    <n v="0.2"/>
    <x v="1008"/>
    <n v="2"/>
    <n v="0.33750000000000002"/>
    <s v="Profit"/>
    <s v="Low Profit"/>
    <s v="Low Discount"/>
  </r>
  <r>
    <n v="1081"/>
    <s v="CA-2015-110016"/>
    <x v="239"/>
    <d v="2015-12-04T00:00:00"/>
    <s v="Standard Class"/>
    <s v="BT-11395"/>
    <x v="387"/>
    <x v="1"/>
    <s v="United States"/>
    <s v="Detroit"/>
    <s v="Michigan"/>
    <n v="48227"/>
    <x v="2"/>
    <s v="OFF-PA-10000349"/>
    <x v="1"/>
    <s v="Paper"/>
    <s v="Easy-staple paper"/>
    <x v="544"/>
    <n v="4"/>
    <n v="0"/>
    <x v="1009"/>
    <n v="5"/>
    <n v="0.46999999999999992"/>
    <s v="Profit"/>
    <s v="Low Profit"/>
    <s v="No Discount"/>
  </r>
  <r>
    <n v="1082"/>
    <s v="CA-2015-110016"/>
    <x v="239"/>
    <d v="2015-12-04T00:00:00"/>
    <s v="Standard Class"/>
    <s v="BT-11395"/>
    <x v="387"/>
    <x v="1"/>
    <s v="United States"/>
    <s v="Detroit"/>
    <s v="Michigan"/>
    <n v="48227"/>
    <x v="2"/>
    <s v="FUR-CH-10002880"/>
    <x v="0"/>
    <s v="Chairs"/>
    <s v="Global High-Back Leather Tilter, Burgundy"/>
    <x v="968"/>
    <n v="9"/>
    <n v="0"/>
    <x v="1010"/>
    <n v="5"/>
    <n v="0.10999999999999999"/>
    <s v="Profit"/>
    <s v="High Profit"/>
    <s v="No Discount"/>
  </r>
  <r>
    <n v="1083"/>
    <s v="US-2016-143819"/>
    <x v="398"/>
    <d v="2016-03-05T00:00:00"/>
    <s v="Standard Class"/>
    <s v="KD-16270"/>
    <x v="30"/>
    <x v="0"/>
    <s v="United States"/>
    <s v="Yonkers"/>
    <s v="New York"/>
    <n v="10701"/>
    <x v="3"/>
    <s v="FUR-TA-10001095"/>
    <x v="0"/>
    <s v="Tables"/>
    <s v="Chromcraft Round Conference Tables"/>
    <x v="969"/>
    <n v="8"/>
    <n v="0.4"/>
    <x v="1011"/>
    <n v="4"/>
    <n v="-0.31666666666666665"/>
    <s v="Loss"/>
    <s v="Low Profit"/>
    <s v="High Discount"/>
  </r>
  <r>
    <n v="1084"/>
    <s v="US-2016-143819"/>
    <x v="398"/>
    <d v="2016-03-05T00:00:00"/>
    <s v="Standard Class"/>
    <s v="KD-16270"/>
    <x v="30"/>
    <x v="0"/>
    <s v="United States"/>
    <s v="Yonkers"/>
    <s v="New York"/>
    <n v="10701"/>
    <x v="3"/>
    <s v="OFF-PA-10003127"/>
    <x v="1"/>
    <s v="Paper"/>
    <s v="Easy-staple paper"/>
    <x v="970"/>
    <n v="1"/>
    <n v="0"/>
    <x v="1012"/>
    <n v="4"/>
    <n v="0.46"/>
    <s v="Profit"/>
    <s v="Low Profit"/>
    <s v="No Discount"/>
  </r>
  <r>
    <n v="1085"/>
    <s v="US-2016-143819"/>
    <x v="398"/>
    <d v="2016-03-05T00:00:00"/>
    <s v="Standard Class"/>
    <s v="KD-16270"/>
    <x v="30"/>
    <x v="0"/>
    <s v="United States"/>
    <s v="Yonkers"/>
    <s v="New York"/>
    <n v="10701"/>
    <x v="3"/>
    <s v="OFF-ST-10003208"/>
    <x v="1"/>
    <s v="Storage"/>
    <s v="Adjustable Depth Letter/Legal Cart"/>
    <x v="971"/>
    <n v="2"/>
    <n v="0"/>
    <x v="1013"/>
    <n v="4"/>
    <n v="0.28999999999999998"/>
    <s v="Profit"/>
    <s v="High Profit"/>
    <s v="No Discount"/>
  </r>
  <r>
    <n v="1086"/>
    <s v="US-2016-143819"/>
    <x v="398"/>
    <d v="2016-03-05T00:00:00"/>
    <s v="Standard Class"/>
    <s v="KD-16270"/>
    <x v="30"/>
    <x v="0"/>
    <s v="United States"/>
    <s v="Yonkers"/>
    <s v="New York"/>
    <n v="10701"/>
    <x v="3"/>
    <s v="TEC-MA-10003979"/>
    <x v="2"/>
    <s v="Machines"/>
    <s v="Ativa V4110MDD Micro-Cut Shredder"/>
    <x v="972"/>
    <n v="7"/>
    <n v="0"/>
    <x v="1014"/>
    <n v="4"/>
    <n v="0.49"/>
    <s v="Profit"/>
    <s v="High Profit"/>
    <s v="No Discount"/>
  </r>
  <r>
    <n v="1087"/>
    <s v="CA-2016-167584"/>
    <x v="399"/>
    <d v="2016-08-12T00:00:00"/>
    <s v="Same Day"/>
    <s v="LC-16870"/>
    <x v="48"/>
    <x v="0"/>
    <s v="United States"/>
    <s v="Des Moines"/>
    <s v="Iowa"/>
    <n v="50315"/>
    <x v="2"/>
    <s v="OFF-PA-10000029"/>
    <x v="1"/>
    <s v="Paper"/>
    <s v="Xerox 224"/>
    <x v="90"/>
    <n v="1"/>
    <n v="0"/>
    <x v="90"/>
    <n v="0"/>
    <n v="0.47999999999999993"/>
    <s v="Profit"/>
    <s v="Low Profit"/>
    <s v="No Discount"/>
  </r>
  <r>
    <n v="1088"/>
    <s v="CA-2016-166163"/>
    <x v="243"/>
    <d v="2016-08-20T00:00:00"/>
    <s v="Second Class"/>
    <s v="CY-12745"/>
    <x v="388"/>
    <x v="1"/>
    <s v="United States"/>
    <s v="Oakland"/>
    <s v="California"/>
    <n v="94601"/>
    <x v="1"/>
    <s v="TEC-PH-10004896"/>
    <x v="2"/>
    <s v="Phones"/>
    <s v="Nokia Lumia 521 (T-Mobile)"/>
    <x v="973"/>
    <n v="3"/>
    <n v="0.2"/>
    <x v="1015"/>
    <n v="5"/>
    <n v="0.1"/>
    <s v="Profit"/>
    <s v="Low Profit"/>
    <s v="Low Discount"/>
  </r>
  <r>
    <n v="1089"/>
    <s v="CA-2016-166163"/>
    <x v="243"/>
    <d v="2016-08-20T00:00:00"/>
    <s v="Second Class"/>
    <s v="CY-12745"/>
    <x v="388"/>
    <x v="1"/>
    <s v="United States"/>
    <s v="Oakland"/>
    <s v="California"/>
    <n v="94601"/>
    <x v="1"/>
    <s v="OFF-LA-10000452"/>
    <x v="1"/>
    <s v="Labels"/>
    <s v="Avery 488"/>
    <x v="974"/>
    <n v="1"/>
    <n v="0"/>
    <x v="1016"/>
    <n v="5"/>
    <n v="0.48000000000000004"/>
    <s v="Profit"/>
    <s v="Low Profit"/>
    <s v="No Discount"/>
  </r>
  <r>
    <n v="1090"/>
    <s v="CA-2017-158407"/>
    <x v="400"/>
    <d v="2017-06-10T00:00:00"/>
    <s v="Standard Class"/>
    <s v="LW-16990"/>
    <x v="352"/>
    <x v="1"/>
    <s v="United States"/>
    <s v="Monroe"/>
    <s v="North Carolina"/>
    <n v="28110"/>
    <x v="0"/>
    <s v="FUR-FU-10001967"/>
    <x v="0"/>
    <s v="Furnishings"/>
    <s v="Telescoping Adjustable Floor Lamp"/>
    <x v="236"/>
    <n v="2"/>
    <n v="0.2"/>
    <x v="1004"/>
    <n v="6"/>
    <n v="6.25E-2"/>
    <s v="Profit"/>
    <s v="Low Profit"/>
    <s v="Low Discount"/>
  </r>
  <r>
    <n v="1091"/>
    <s v="CA-2017-158407"/>
    <x v="400"/>
    <d v="2017-06-10T00:00:00"/>
    <s v="Standard Class"/>
    <s v="LW-16990"/>
    <x v="352"/>
    <x v="1"/>
    <s v="United States"/>
    <s v="Monroe"/>
    <s v="North Carolina"/>
    <n v="28110"/>
    <x v="0"/>
    <s v="TEC-PH-10001819"/>
    <x v="2"/>
    <s v="Phones"/>
    <s v="Innergie mMini Combo Duo USB Travel Charging Kit"/>
    <x v="975"/>
    <n v="2"/>
    <n v="0.2"/>
    <x v="1017"/>
    <n v="6"/>
    <n v="0.35000000000000003"/>
    <s v="Profit"/>
    <s v="Low Profit"/>
    <s v="Low Discount"/>
  </r>
  <r>
    <n v="1092"/>
    <s v="CA-2015-143490"/>
    <x v="401"/>
    <d v="2015-12-13T00:00:00"/>
    <s v="Standard Class"/>
    <s v="NP-18325"/>
    <x v="268"/>
    <x v="0"/>
    <s v="United States"/>
    <s v="San Diego"/>
    <s v="California"/>
    <n v="92105"/>
    <x v="1"/>
    <s v="OFF-AR-10002952"/>
    <x v="1"/>
    <s v="Art"/>
    <s v="Stanley Contemporary Battery Pencil Sharpeners"/>
    <x v="976"/>
    <n v="9"/>
    <n v="0"/>
    <x v="1018"/>
    <n v="7"/>
    <n v="0.28000000000000003"/>
    <s v="Profit"/>
    <s v="Low Profit"/>
    <s v="No Discount"/>
  </r>
  <r>
    <n v="1093"/>
    <s v="CA-2015-143490"/>
    <x v="401"/>
    <d v="2015-12-13T00:00:00"/>
    <s v="Standard Class"/>
    <s v="NP-18325"/>
    <x v="268"/>
    <x v="0"/>
    <s v="United States"/>
    <s v="San Diego"/>
    <s v="California"/>
    <n v="92105"/>
    <x v="1"/>
    <s v="TEC-PH-10000576"/>
    <x v="2"/>
    <s v="Phones"/>
    <s v="AT&amp;T 1080 Corded phone"/>
    <x v="977"/>
    <n v="2"/>
    <n v="0.2"/>
    <x v="1019"/>
    <n v="7"/>
    <n v="8.7499999999999994E-2"/>
    <s v="Profit"/>
    <s v="Low Profit"/>
    <s v="Low Discount"/>
  </r>
  <r>
    <n v="1094"/>
    <s v="CA-2015-165085"/>
    <x v="17"/>
    <d v="2015-12-31T00:00:00"/>
    <s v="Standard Class"/>
    <s v="BT-11485"/>
    <x v="389"/>
    <x v="2"/>
    <s v="United States"/>
    <s v="Clinton"/>
    <s v="Maryland"/>
    <n v="20735"/>
    <x v="3"/>
    <s v="OFF-PA-10000605"/>
    <x v="1"/>
    <s v="Paper"/>
    <s v="Xerox 1950"/>
    <x v="978"/>
    <n v="5"/>
    <n v="0"/>
    <x v="1020"/>
    <n v="4"/>
    <n v="0.49"/>
    <s v="Profit"/>
    <s v="Low Profit"/>
    <s v="No Discount"/>
  </r>
  <r>
    <n v="1095"/>
    <s v="CA-2015-165085"/>
    <x v="17"/>
    <d v="2015-12-31T00:00:00"/>
    <s v="Standard Class"/>
    <s v="BT-11485"/>
    <x v="389"/>
    <x v="2"/>
    <s v="United States"/>
    <s v="Clinton"/>
    <s v="Maryland"/>
    <n v="20735"/>
    <x v="3"/>
    <s v="OFF-AP-10002518"/>
    <x v="1"/>
    <s v="Appliances"/>
    <s v="Kensington 7 Outlet MasterPiece Power Center"/>
    <x v="979"/>
    <n v="2"/>
    <n v="0"/>
    <x v="1021"/>
    <n v="4"/>
    <n v="0.28999999999999998"/>
    <s v="Profit"/>
    <s v="High Profit"/>
    <s v="No Discount"/>
  </r>
  <r>
    <n v="1096"/>
    <s v="CA-2017-160423"/>
    <x v="276"/>
    <d v="2017-01-26T00:00:00"/>
    <s v="Standard Class"/>
    <s v="PS-19045"/>
    <x v="390"/>
    <x v="2"/>
    <s v="United States"/>
    <s v="Charlotte"/>
    <s v="North Carolina"/>
    <n v="28205"/>
    <x v="0"/>
    <s v="OFF-ST-10004340"/>
    <x v="1"/>
    <s v="Storage"/>
    <s v="Fellowes Mobile File Cart, Black"/>
    <x v="980"/>
    <n v="7"/>
    <n v="0.2"/>
    <x v="1022"/>
    <n v="5"/>
    <n v="8.7499999999999994E-2"/>
    <s v="Profit"/>
    <s v="Low Profit"/>
    <s v="Low Discount"/>
  </r>
  <r>
    <n v="1097"/>
    <s v="CA-2017-160423"/>
    <x v="276"/>
    <d v="2017-01-26T00:00:00"/>
    <s v="Standard Class"/>
    <s v="PS-19045"/>
    <x v="390"/>
    <x v="2"/>
    <s v="United States"/>
    <s v="Charlotte"/>
    <s v="North Carolina"/>
    <n v="28205"/>
    <x v="0"/>
    <s v="OFF-BI-10004001"/>
    <x v="1"/>
    <s v="Binders"/>
    <s v="GBC Recycled VeloBinder Covers"/>
    <x v="981"/>
    <n v="7"/>
    <n v="0.7"/>
    <x v="1023"/>
    <n v="5"/>
    <n v="-0.79999999999999993"/>
    <s v="Loss"/>
    <s v="Low Profit"/>
    <s v="High Discount"/>
  </r>
  <r>
    <n v="1098"/>
    <s v="CA-2014-159338"/>
    <x v="402"/>
    <d v="2014-06-28T00:00:00"/>
    <s v="First Class"/>
    <s v="NS-18640"/>
    <x v="374"/>
    <x v="1"/>
    <s v="United States"/>
    <s v="Los Angeles"/>
    <s v="California"/>
    <n v="90049"/>
    <x v="1"/>
    <s v="FUR-TA-10004147"/>
    <x v="0"/>
    <s v="Tables"/>
    <s v="Hon 4060 Series Tables"/>
    <x v="982"/>
    <n v="5"/>
    <n v="0.2"/>
    <x v="1024"/>
    <n v="3"/>
    <n v="2.5000000000000001E-2"/>
    <s v="Profit"/>
    <s v="Low Profit"/>
    <s v="Low Discount"/>
  </r>
  <r>
    <n v="1099"/>
    <s v="CA-2016-107216"/>
    <x v="403"/>
    <d v="2016-06-17T00:00:00"/>
    <s v="First Class"/>
    <s v="PV-18985"/>
    <x v="391"/>
    <x v="2"/>
    <s v="United States"/>
    <s v="San Francisco"/>
    <s v="California"/>
    <n v="94122"/>
    <x v="1"/>
    <s v="OFF-AR-10001545"/>
    <x v="1"/>
    <s v="Art"/>
    <s v="Newell 326"/>
    <x v="983"/>
    <n v="4"/>
    <n v="0"/>
    <x v="1025"/>
    <n v="3"/>
    <n v="0.28999999999999998"/>
    <s v="Profit"/>
    <s v="Low Profit"/>
    <s v="No Discount"/>
  </r>
  <r>
    <n v="1100"/>
    <s v="CA-2016-107216"/>
    <x v="403"/>
    <d v="2016-06-17T00:00:00"/>
    <s v="First Class"/>
    <s v="PV-18985"/>
    <x v="391"/>
    <x v="2"/>
    <s v="United States"/>
    <s v="San Francisco"/>
    <s v="California"/>
    <n v="94122"/>
    <x v="1"/>
    <s v="FUR-FU-10000206"/>
    <x v="0"/>
    <s v="Furnishings"/>
    <s v="GE General Purpose, Extra Long Life, Showcase &amp; Floodlight Incandescent Bulbs"/>
    <x v="984"/>
    <n v="3"/>
    <n v="0"/>
    <x v="1026"/>
    <n v="3"/>
    <n v="0.47000000000000003"/>
    <s v="Profit"/>
    <s v="Low Profit"/>
    <s v="No Discount"/>
  </r>
  <r>
    <n v="1101"/>
    <s v="CA-2016-107216"/>
    <x v="403"/>
    <d v="2016-06-17T00:00:00"/>
    <s v="First Class"/>
    <s v="PV-18985"/>
    <x v="391"/>
    <x v="2"/>
    <s v="United States"/>
    <s v="San Francisco"/>
    <s v="California"/>
    <n v="94122"/>
    <x v="1"/>
    <s v="TEC-AC-10001013"/>
    <x v="2"/>
    <s v="Accessories"/>
    <s v="Logitech ClearChat Comfort/USB Headset H390"/>
    <x v="985"/>
    <n v="1"/>
    <n v="0"/>
    <x v="1027"/>
    <n v="3"/>
    <n v="0.32999999999999996"/>
    <s v="Profit"/>
    <s v="Low Profit"/>
    <s v="No Discount"/>
  </r>
  <r>
    <n v="1102"/>
    <s v="CA-2016-107216"/>
    <x v="403"/>
    <d v="2016-06-17T00:00:00"/>
    <s v="First Class"/>
    <s v="PV-18985"/>
    <x v="391"/>
    <x v="2"/>
    <s v="United States"/>
    <s v="San Francisco"/>
    <s v="California"/>
    <n v="94122"/>
    <x v="1"/>
    <s v="OFF-AR-10002255"/>
    <x v="1"/>
    <s v="Art"/>
    <s v="Newell 346"/>
    <x v="874"/>
    <n v="3"/>
    <n v="0"/>
    <x v="1028"/>
    <n v="3"/>
    <n v="0.28999999999999998"/>
    <s v="Profit"/>
    <s v="Low Profit"/>
    <s v="No Discount"/>
  </r>
  <r>
    <n v="1103"/>
    <s v="US-2017-145863"/>
    <x v="81"/>
    <d v="2017-04-27T00:00:00"/>
    <s v="Standard Class"/>
    <s v="RP-19390"/>
    <x v="261"/>
    <x v="0"/>
    <s v="United States"/>
    <s v="Houston"/>
    <s v="Texas"/>
    <n v="77041"/>
    <x v="2"/>
    <s v="OFF-BI-10004140"/>
    <x v="1"/>
    <s v="Binders"/>
    <s v="Avery Non-Stick Binders"/>
    <x v="986"/>
    <n v="3"/>
    <n v="0.8"/>
    <x v="1029"/>
    <n v="6"/>
    <n v="-1.75"/>
    <s v="Loss"/>
    <s v="Low Profit"/>
    <s v="High Discount"/>
  </r>
  <r>
    <n v="1104"/>
    <s v="US-2017-145863"/>
    <x v="81"/>
    <d v="2017-04-27T00:00:00"/>
    <s v="Standard Class"/>
    <s v="RP-19390"/>
    <x v="261"/>
    <x v="0"/>
    <s v="United States"/>
    <s v="Houston"/>
    <s v="Texas"/>
    <n v="77041"/>
    <x v="2"/>
    <s v="OFF-BI-10002049"/>
    <x v="1"/>
    <s v="Binders"/>
    <s v="UniKeep View Case Binders"/>
    <x v="987"/>
    <n v="3"/>
    <n v="0.8"/>
    <x v="1030"/>
    <n v="6"/>
    <n v="-1.7"/>
    <s v="Loss"/>
    <s v="Low Profit"/>
    <s v="High Discount"/>
  </r>
  <r>
    <n v="1105"/>
    <s v="CA-2016-112340"/>
    <x v="147"/>
    <d v="2016-10-27T00:00:00"/>
    <s v="Standard Class"/>
    <s v="NM-18520"/>
    <x v="392"/>
    <x v="0"/>
    <s v="United States"/>
    <s v="Riverside"/>
    <s v="California"/>
    <n v="92503"/>
    <x v="1"/>
    <s v="OFF-PA-10001892"/>
    <x v="1"/>
    <s v="Paper"/>
    <s v="Rediform Wirebound &quot;Phone Memo&quot; Message Book, 11 x 5-3/4"/>
    <x v="988"/>
    <n v="3"/>
    <n v="0"/>
    <x v="1031"/>
    <n v="6"/>
    <n v="0.49"/>
    <s v="Profit"/>
    <s v="Low Profit"/>
    <s v="No Discount"/>
  </r>
  <r>
    <n v="1106"/>
    <s v="US-2016-110156"/>
    <x v="258"/>
    <d v="2016-11-24T00:00:00"/>
    <s v="Standard Class"/>
    <s v="EH-13945"/>
    <x v="13"/>
    <x v="0"/>
    <s v="United States"/>
    <s v="Houston"/>
    <s v="Texas"/>
    <n v="77041"/>
    <x v="2"/>
    <s v="OFF-ST-10000642"/>
    <x v="1"/>
    <s v="Storage"/>
    <s v="Tennsco Lockers, Gray"/>
    <x v="989"/>
    <n v="6"/>
    <n v="0.2"/>
    <x v="1032"/>
    <n v="5"/>
    <n v="-0.16250000000000001"/>
    <s v="Loss"/>
    <s v="Low Profit"/>
    <s v="Low Discount"/>
  </r>
  <r>
    <n v="1107"/>
    <s v="US-2016-110156"/>
    <x v="258"/>
    <d v="2016-11-24T00:00:00"/>
    <s v="Standard Class"/>
    <s v="EH-13945"/>
    <x v="13"/>
    <x v="0"/>
    <s v="United States"/>
    <s v="Houston"/>
    <s v="Texas"/>
    <n v="77041"/>
    <x v="2"/>
    <s v="FUR-FU-10000206"/>
    <x v="0"/>
    <s v="Furnishings"/>
    <s v="GE General Purpose, Extra Long Life, Showcase &amp; Floodlight Incandescent Bulbs"/>
    <x v="990"/>
    <n v="2"/>
    <n v="0.6"/>
    <x v="1033"/>
    <n v="5"/>
    <n v="-0.32500000000000007"/>
    <s v="Loss"/>
    <s v="Low Profit"/>
    <s v="High Discount"/>
  </r>
  <r>
    <n v="1108"/>
    <s v="US-2016-110156"/>
    <x v="258"/>
    <d v="2016-11-24T00:00:00"/>
    <s v="Standard Class"/>
    <s v="EH-13945"/>
    <x v="13"/>
    <x v="0"/>
    <s v="United States"/>
    <s v="Houston"/>
    <s v="Texas"/>
    <n v="77041"/>
    <x v="2"/>
    <s v="OFF-BI-10003676"/>
    <x v="1"/>
    <s v="Binders"/>
    <s v="GBC Standard Recycled Report Covers, Clear Plastic Sheets"/>
    <x v="991"/>
    <n v="5"/>
    <n v="0.8"/>
    <x v="1034"/>
    <n v="5"/>
    <n v="-1.6"/>
    <s v="Loss"/>
    <s v="Low Profit"/>
    <s v="High Discount"/>
  </r>
  <r>
    <n v="1109"/>
    <s v="US-2016-110156"/>
    <x v="258"/>
    <d v="2016-11-24T00:00:00"/>
    <s v="Standard Class"/>
    <s v="EH-13945"/>
    <x v="13"/>
    <x v="0"/>
    <s v="United States"/>
    <s v="Houston"/>
    <s v="Texas"/>
    <n v="77041"/>
    <x v="2"/>
    <s v="OFF-FA-10003495"/>
    <x v="1"/>
    <s v="Fasteners"/>
    <s v="Staples"/>
    <x v="992"/>
    <n v="12"/>
    <n v="0.2"/>
    <x v="1035"/>
    <n v="5"/>
    <n v="0.375"/>
    <s v="Profit"/>
    <s v="Low Profit"/>
    <s v="Low Discount"/>
  </r>
  <r>
    <n v="1110"/>
    <s v="US-2016-110156"/>
    <x v="258"/>
    <d v="2016-11-24T00:00:00"/>
    <s v="Standard Class"/>
    <s v="EH-13945"/>
    <x v="13"/>
    <x v="0"/>
    <s v="United States"/>
    <s v="Houston"/>
    <s v="Texas"/>
    <n v="77041"/>
    <x v="2"/>
    <s v="OFF-EN-10003798"/>
    <x v="1"/>
    <s v="Envelopes"/>
    <s v="Recycled Interoffice Envelopes with Re-Use-A-Seal Closure, 10 x 13"/>
    <x v="993"/>
    <n v="3"/>
    <n v="0.2"/>
    <x v="1036"/>
    <n v="5"/>
    <n v="0.33749999999999997"/>
    <s v="Profit"/>
    <s v="Low Profit"/>
    <s v="Low Discount"/>
  </r>
  <r>
    <n v="1111"/>
    <s v="US-2016-110156"/>
    <x v="258"/>
    <d v="2016-11-24T00:00:00"/>
    <s v="Standard Class"/>
    <s v="EH-13945"/>
    <x v="13"/>
    <x v="0"/>
    <s v="United States"/>
    <s v="Houston"/>
    <s v="Texas"/>
    <n v="77041"/>
    <x v="2"/>
    <s v="TEC-PH-10003589"/>
    <x v="2"/>
    <s v="Phones"/>
    <s v="invisibleSHIELD by ZAGG Smudge-Free Screen Protector"/>
    <x v="994"/>
    <n v="5"/>
    <n v="0.2"/>
    <x v="1037"/>
    <n v="5"/>
    <n v="0.35000000000000003"/>
    <s v="Profit"/>
    <s v="Low Profit"/>
    <s v="Low Discount"/>
  </r>
  <r>
    <n v="1112"/>
    <s v="US-2016-110156"/>
    <x v="258"/>
    <d v="2016-11-24T00:00:00"/>
    <s v="Standard Class"/>
    <s v="EH-13945"/>
    <x v="13"/>
    <x v="0"/>
    <s v="United States"/>
    <s v="Houston"/>
    <s v="Texas"/>
    <n v="77041"/>
    <x v="2"/>
    <s v="OFF-PA-10004735"/>
    <x v="1"/>
    <s v="Paper"/>
    <s v="Xerox 1905"/>
    <x v="559"/>
    <n v="2"/>
    <n v="0.2"/>
    <x v="572"/>
    <n v="5"/>
    <n v="0.35"/>
    <s v="Profit"/>
    <s v="Low Profit"/>
    <s v="Low Discount"/>
  </r>
  <r>
    <n v="1113"/>
    <s v="US-2016-110156"/>
    <x v="258"/>
    <d v="2016-11-24T00:00:00"/>
    <s v="Standard Class"/>
    <s v="EH-13945"/>
    <x v="13"/>
    <x v="0"/>
    <s v="United States"/>
    <s v="Houston"/>
    <s v="Texas"/>
    <n v="77041"/>
    <x v="2"/>
    <s v="OFF-BI-10002609"/>
    <x v="1"/>
    <s v="Binders"/>
    <s v="Avery Hidden Tab Dividers for Binding Systems"/>
    <x v="995"/>
    <n v="2"/>
    <n v="0.8"/>
    <x v="1038"/>
    <n v="5"/>
    <n v="-1.7000000000000002"/>
    <s v="Loss"/>
    <s v="Low Profit"/>
    <s v="High Discount"/>
  </r>
  <r>
    <n v="1114"/>
    <s v="CA-2017-140585"/>
    <x v="404"/>
    <d v="2017-12-23T00:00:00"/>
    <s v="Second Class"/>
    <s v="RA-19915"/>
    <x v="154"/>
    <x v="0"/>
    <s v="United States"/>
    <s v="Encinitas"/>
    <s v="California"/>
    <n v="92024"/>
    <x v="1"/>
    <s v="OFF-BI-10003364"/>
    <x v="1"/>
    <s v="Binders"/>
    <s v="Binding Machine Supplies"/>
    <x v="996"/>
    <n v="2"/>
    <n v="0.2"/>
    <x v="1039"/>
    <n v="5"/>
    <n v="0.35000000000000003"/>
    <s v="Profit"/>
    <s v="Low Profit"/>
    <s v="Low Discount"/>
  </r>
  <r>
    <n v="1115"/>
    <s v="CA-2017-140585"/>
    <x v="404"/>
    <d v="2017-12-23T00:00:00"/>
    <s v="Second Class"/>
    <s v="RA-19915"/>
    <x v="154"/>
    <x v="0"/>
    <s v="United States"/>
    <s v="Encinitas"/>
    <s v="California"/>
    <n v="92024"/>
    <x v="1"/>
    <s v="FUR-BO-10002206"/>
    <x v="0"/>
    <s v="Bookcases"/>
    <s v="Bush Saratoga Collection 5-Shelf Bookcase, Hanover Cherry, *Special Order"/>
    <x v="997"/>
    <n v="1"/>
    <n v="0.15"/>
    <x v="1040"/>
    <n v="5"/>
    <n v="-0.10588235294117647"/>
    <s v="Loss"/>
    <s v="Low Profit"/>
    <s v="Low Discount"/>
  </r>
  <r>
    <n v="1116"/>
    <s v="CA-2017-140585"/>
    <x v="404"/>
    <d v="2017-12-23T00:00:00"/>
    <s v="Second Class"/>
    <s v="RA-19915"/>
    <x v="154"/>
    <x v="0"/>
    <s v="United States"/>
    <s v="Encinitas"/>
    <s v="California"/>
    <n v="92024"/>
    <x v="1"/>
    <s v="TEC-AC-10003610"/>
    <x v="2"/>
    <s v="Accessories"/>
    <s v="Logitech Illuminated - Keyboard"/>
    <x v="998"/>
    <n v="2"/>
    <n v="0"/>
    <x v="1041"/>
    <n v="5"/>
    <n v="0.48"/>
    <s v="Profit"/>
    <s v="Low Profit"/>
    <s v="No Discount"/>
  </r>
  <r>
    <n v="1117"/>
    <s v="CA-2016-144855"/>
    <x v="405"/>
    <d v="2016-07-24T00:00:00"/>
    <s v="Second Class"/>
    <s v="DL-13495"/>
    <x v="393"/>
    <x v="1"/>
    <s v="United States"/>
    <s v="San Francisco"/>
    <s v="California"/>
    <n v="94110"/>
    <x v="1"/>
    <s v="OFF-LA-10003766"/>
    <x v="1"/>
    <s v="Labels"/>
    <s v="Self-Adhesive Removable Labels"/>
    <x v="685"/>
    <n v="2"/>
    <n v="0"/>
    <x v="701"/>
    <n v="2"/>
    <n v="0.48000000000000004"/>
    <s v="Profit"/>
    <s v="Low Profit"/>
    <s v="No Discount"/>
  </r>
  <r>
    <n v="1118"/>
    <s v="CA-2015-142755"/>
    <x v="406"/>
    <d v="2015-09-08T00:00:00"/>
    <s v="Standard Class"/>
    <s v="CS-12355"/>
    <x v="394"/>
    <x v="0"/>
    <s v="United States"/>
    <s v="Roswell"/>
    <s v="Georgia"/>
    <n v="30076"/>
    <x v="0"/>
    <s v="OFF-PA-10001970"/>
    <x v="1"/>
    <s v="Paper"/>
    <s v="Xerox 1908"/>
    <x v="999"/>
    <n v="5"/>
    <n v="0"/>
    <x v="1042"/>
    <n v="4"/>
    <n v="0.4900000000000001"/>
    <s v="Profit"/>
    <s v="High Profit"/>
    <s v="No Discount"/>
  </r>
  <r>
    <n v="1119"/>
    <s v="CA-2015-142755"/>
    <x v="406"/>
    <d v="2015-09-08T00:00:00"/>
    <s v="Standard Class"/>
    <s v="CS-12355"/>
    <x v="394"/>
    <x v="0"/>
    <s v="United States"/>
    <s v="Roswell"/>
    <s v="Georgia"/>
    <n v="30076"/>
    <x v="0"/>
    <s v="TEC-AC-10002049"/>
    <x v="2"/>
    <s v="Accessories"/>
    <s v="Logitech G19 Programmable Gaming Keyboard"/>
    <x v="1000"/>
    <n v="5"/>
    <n v="0"/>
    <x v="1043"/>
    <n v="4"/>
    <n v="0.17999999999999997"/>
    <s v="Profit"/>
    <s v="High Profit"/>
    <s v="No Discount"/>
  </r>
  <r>
    <n v="1120"/>
    <s v="CA-2015-142755"/>
    <x v="406"/>
    <d v="2015-09-08T00:00:00"/>
    <s v="Standard Class"/>
    <s v="CS-12355"/>
    <x v="394"/>
    <x v="0"/>
    <s v="United States"/>
    <s v="Roswell"/>
    <s v="Georgia"/>
    <n v="30076"/>
    <x v="0"/>
    <s v="OFF-PA-10000141"/>
    <x v="1"/>
    <s v="Paper"/>
    <s v="Ampad Evidence Wirebond Steno Books, 6&quot; x 9&quot;"/>
    <x v="1001"/>
    <n v="2"/>
    <n v="0"/>
    <x v="1044"/>
    <n v="4"/>
    <n v="0.46999999999999992"/>
    <s v="Profit"/>
    <s v="Low Profit"/>
    <s v="No Discount"/>
  </r>
  <r>
    <n v="1121"/>
    <s v="CA-2015-142755"/>
    <x v="406"/>
    <d v="2015-09-08T00:00:00"/>
    <s v="Standard Class"/>
    <s v="CS-12355"/>
    <x v="394"/>
    <x v="0"/>
    <s v="United States"/>
    <s v="Roswell"/>
    <s v="Georgia"/>
    <n v="30076"/>
    <x v="0"/>
    <s v="OFF-EN-10004459"/>
    <x v="1"/>
    <s v="Envelopes"/>
    <s v="Security-Tint Envelopes"/>
    <x v="764"/>
    <n v="2"/>
    <n v="0"/>
    <x v="790"/>
    <n v="4"/>
    <n v="0.49"/>
    <s v="Profit"/>
    <s v="Low Profit"/>
    <s v="No Discount"/>
  </r>
  <r>
    <n v="1122"/>
    <s v="US-2014-147627"/>
    <x v="407"/>
    <d v="2014-01-26T00:00:00"/>
    <s v="Standard Class"/>
    <s v="HL-15040"/>
    <x v="332"/>
    <x v="0"/>
    <s v="United States"/>
    <s v="Jonesboro"/>
    <s v="Arkansas"/>
    <n v="72401"/>
    <x v="0"/>
    <s v="TEC-PH-10001061"/>
    <x v="2"/>
    <s v="Phones"/>
    <s v="Apple iPhone 5C"/>
    <x v="1002"/>
    <n v="7"/>
    <n v="0"/>
    <x v="1045"/>
    <n v="6"/>
    <n v="0.26"/>
    <s v="Profit"/>
    <s v="High Profit"/>
    <s v="No Discount"/>
  </r>
  <r>
    <n v="1123"/>
    <s v="US-2014-147627"/>
    <x v="407"/>
    <d v="2014-01-26T00:00:00"/>
    <s v="Standard Class"/>
    <s v="HL-15040"/>
    <x v="332"/>
    <x v="0"/>
    <s v="United States"/>
    <s v="Jonesboro"/>
    <s v="Arkansas"/>
    <n v="72401"/>
    <x v="0"/>
    <s v="OFF-AR-10002375"/>
    <x v="1"/>
    <s v="Art"/>
    <s v="Newell 351"/>
    <x v="1003"/>
    <n v="7"/>
    <n v="0"/>
    <x v="1046"/>
    <n v="6"/>
    <n v="0.28999999999999998"/>
    <s v="Profit"/>
    <s v="Low Profit"/>
    <s v="No Discount"/>
  </r>
  <r>
    <n v="1124"/>
    <s v="US-2014-147627"/>
    <x v="407"/>
    <d v="2014-01-26T00:00:00"/>
    <s v="Standard Class"/>
    <s v="HL-15040"/>
    <x v="332"/>
    <x v="0"/>
    <s v="United States"/>
    <s v="Jonesboro"/>
    <s v="Arkansas"/>
    <n v="72401"/>
    <x v="0"/>
    <s v="FUR-FU-10003194"/>
    <x v="0"/>
    <s v="Furnishings"/>
    <s v="Eldon Expressions Desk Accessory, Wood Pencil Holder, Oak"/>
    <x v="1004"/>
    <n v="4"/>
    <n v="0"/>
    <x v="1047"/>
    <n v="6"/>
    <n v="0.3"/>
    <s v="Profit"/>
    <s v="Low Profit"/>
    <s v="No Discount"/>
  </r>
  <r>
    <n v="1125"/>
    <s v="US-2014-147627"/>
    <x v="407"/>
    <d v="2014-01-26T00:00:00"/>
    <s v="Standard Class"/>
    <s v="HL-15040"/>
    <x v="332"/>
    <x v="0"/>
    <s v="United States"/>
    <s v="Jonesboro"/>
    <s v="Arkansas"/>
    <n v="72401"/>
    <x v="0"/>
    <s v="OFF-AR-10003811"/>
    <x v="1"/>
    <s v="Art"/>
    <s v="Newell 327"/>
    <x v="153"/>
    <n v="3"/>
    <n v="0"/>
    <x v="155"/>
    <n v="6"/>
    <n v="0.27"/>
    <s v="Profit"/>
    <s v="Low Profit"/>
    <s v="No Discount"/>
  </r>
  <r>
    <n v="1126"/>
    <s v="US-2014-147627"/>
    <x v="407"/>
    <d v="2014-01-26T00:00:00"/>
    <s v="Standard Class"/>
    <s v="HL-15040"/>
    <x v="332"/>
    <x v="0"/>
    <s v="United States"/>
    <s v="Jonesboro"/>
    <s v="Arkansas"/>
    <n v="72401"/>
    <x v="0"/>
    <s v="OFF-EN-10001539"/>
    <x v="1"/>
    <s v="Envelopes"/>
    <s v="Staple envelope"/>
    <x v="1005"/>
    <n v="3"/>
    <n v="0"/>
    <x v="1048"/>
    <n v="6"/>
    <n v="0.47"/>
    <s v="Profit"/>
    <s v="Low Profit"/>
    <s v="No Discount"/>
  </r>
  <r>
    <n v="1127"/>
    <s v="US-2014-147627"/>
    <x v="407"/>
    <d v="2014-01-26T00:00:00"/>
    <s v="Standard Class"/>
    <s v="HL-15040"/>
    <x v="332"/>
    <x v="0"/>
    <s v="United States"/>
    <s v="Jonesboro"/>
    <s v="Arkansas"/>
    <n v="72401"/>
    <x v="0"/>
    <s v="FUR-CH-10002331"/>
    <x v="0"/>
    <s v="Chairs"/>
    <s v="Hon 4700 Series Mobuis Mid-Back Task Chairs with Adjustable Arms"/>
    <x v="1006"/>
    <n v="3"/>
    <n v="0"/>
    <x v="1049"/>
    <n v="6"/>
    <n v="0.21"/>
    <s v="Profit"/>
    <s v="High Profit"/>
    <s v="No Discount"/>
  </r>
  <r>
    <n v="1128"/>
    <s v="CA-2015-105970"/>
    <x v="56"/>
    <d v="2015-03-07T00:00:00"/>
    <s v="Standard Class"/>
    <s v="PA-19060"/>
    <x v="50"/>
    <x v="2"/>
    <s v="United States"/>
    <s v="Richmond"/>
    <s v="Indiana"/>
    <n v="47374"/>
    <x v="2"/>
    <s v="OFF-AR-10003156"/>
    <x v="1"/>
    <s v="Art"/>
    <s v="50 Colored Long Pencils"/>
    <x v="1007"/>
    <n v="1"/>
    <n v="0"/>
    <x v="1050"/>
    <n v="5"/>
    <n v="0.26"/>
    <s v="Profit"/>
    <s v="Low Profit"/>
    <s v="No Discount"/>
  </r>
  <r>
    <n v="1129"/>
    <s v="CA-2015-105970"/>
    <x v="56"/>
    <d v="2015-03-07T00:00:00"/>
    <s v="Standard Class"/>
    <s v="PA-19060"/>
    <x v="50"/>
    <x v="2"/>
    <s v="United States"/>
    <s v="Richmond"/>
    <s v="Indiana"/>
    <n v="47374"/>
    <x v="2"/>
    <s v="OFF-EN-10001532"/>
    <x v="1"/>
    <s v="Envelopes"/>
    <s v="Brown Kraft Recycled Envelopes"/>
    <x v="1008"/>
    <n v="6"/>
    <n v="0"/>
    <x v="1051"/>
    <n v="5"/>
    <n v="0.5"/>
    <s v="Profit"/>
    <s v="Low Profit"/>
    <s v="No Discount"/>
  </r>
  <r>
    <n v="1130"/>
    <s v="CA-2016-112102"/>
    <x v="408"/>
    <d v="2016-04-16T00:00:00"/>
    <s v="Standard Class"/>
    <s v="BD-11605"/>
    <x v="205"/>
    <x v="0"/>
    <s v="United States"/>
    <s v="Springfield"/>
    <s v="Virginia"/>
    <n v="22153"/>
    <x v="0"/>
    <s v="FUR-TA-10004086"/>
    <x v="0"/>
    <s v="Tables"/>
    <s v="KI Adjustable-Height Table"/>
    <x v="1009"/>
    <n v="4"/>
    <n v="0"/>
    <x v="1052"/>
    <n v="4"/>
    <n v="0.22"/>
    <s v="Profit"/>
    <s v="Low Profit"/>
    <s v="No Discount"/>
  </r>
  <r>
    <n v="1131"/>
    <s v="CA-2016-112102"/>
    <x v="408"/>
    <d v="2016-04-16T00:00:00"/>
    <s v="Standard Class"/>
    <s v="BD-11605"/>
    <x v="205"/>
    <x v="0"/>
    <s v="United States"/>
    <s v="Springfield"/>
    <s v="Virginia"/>
    <n v="22153"/>
    <x v="0"/>
    <s v="OFF-PA-10000100"/>
    <x v="1"/>
    <s v="Paper"/>
    <s v="Xerox 1945"/>
    <x v="1010"/>
    <n v="1"/>
    <n v="0"/>
    <x v="1053"/>
    <n v="4"/>
    <n v="0.49"/>
    <s v="Profit"/>
    <s v="Low Profit"/>
    <s v="No Discount"/>
  </r>
  <r>
    <n v="1132"/>
    <s v="CA-2016-112102"/>
    <x v="408"/>
    <d v="2016-04-16T00:00:00"/>
    <s v="Standard Class"/>
    <s v="BD-11605"/>
    <x v="205"/>
    <x v="0"/>
    <s v="United States"/>
    <s v="Springfield"/>
    <s v="Virginia"/>
    <n v="22153"/>
    <x v="0"/>
    <s v="OFF-EN-10002500"/>
    <x v="1"/>
    <s v="Envelopes"/>
    <s v="Globe Weis Peel &amp; Seel First Class Envelopes"/>
    <x v="1011"/>
    <n v="5"/>
    <n v="0"/>
    <x v="1054"/>
    <n v="4"/>
    <n v="0.45"/>
    <s v="Profit"/>
    <s v="Low Profit"/>
    <s v="No Discount"/>
  </r>
  <r>
    <n v="1133"/>
    <s v="US-2016-114776"/>
    <x v="409"/>
    <d v="2016-12-07T00:00:00"/>
    <s v="First Class"/>
    <s v="GG-14650"/>
    <x v="55"/>
    <x v="1"/>
    <s v="United States"/>
    <s v="Antioch"/>
    <s v="California"/>
    <n v="94509"/>
    <x v="1"/>
    <s v="OFF-PA-10004100"/>
    <x v="1"/>
    <s v="Paper"/>
    <s v="Xerox 216"/>
    <x v="537"/>
    <n v="3"/>
    <n v="0"/>
    <x v="551"/>
    <n v="1"/>
    <n v="0.48000000000000004"/>
    <s v="Profit"/>
    <s v="Low Profit"/>
    <s v="No Discount"/>
  </r>
  <r>
    <n v="1134"/>
    <s v="US-2016-134908"/>
    <x v="410"/>
    <d v="2016-06-09T00:00:00"/>
    <s v="Standard Class"/>
    <s v="JS-15940"/>
    <x v="185"/>
    <x v="2"/>
    <s v="United States"/>
    <s v="Philadelphia"/>
    <s v="Pennsylvania"/>
    <n v="19134"/>
    <x v="3"/>
    <s v="OFF-ST-10003479"/>
    <x v="1"/>
    <s v="Storage"/>
    <s v="Eldon Base for stackable storage shelf, platinum"/>
    <x v="1012"/>
    <n v="4"/>
    <n v="0.2"/>
    <x v="1055"/>
    <n v="4"/>
    <n v="-0.1875"/>
    <s v="Loss"/>
    <s v="Low Profit"/>
    <s v="Low Discount"/>
  </r>
  <r>
    <n v="1135"/>
    <s v="US-2016-134908"/>
    <x v="410"/>
    <d v="2016-06-09T00:00:00"/>
    <s v="Standard Class"/>
    <s v="JS-15940"/>
    <x v="185"/>
    <x v="2"/>
    <s v="United States"/>
    <s v="Philadelphia"/>
    <s v="Pennsylvania"/>
    <n v="19134"/>
    <x v="3"/>
    <s v="OFF-LA-10000973"/>
    <x v="1"/>
    <s v="Labels"/>
    <s v="Avery 502"/>
    <x v="261"/>
    <n v="3"/>
    <n v="0.2"/>
    <x v="1056"/>
    <n v="4"/>
    <n v="0.35000000000000003"/>
    <s v="Profit"/>
    <s v="Low Profit"/>
    <s v="Low Discount"/>
  </r>
  <r>
    <n v="1136"/>
    <s v="US-2016-148803"/>
    <x v="25"/>
    <d v="2016-12-11T00:00:00"/>
    <s v="Same Day"/>
    <s v="LR-16915"/>
    <x v="235"/>
    <x v="0"/>
    <s v="United States"/>
    <s v="Homestead"/>
    <s v="Florida"/>
    <n v="33030"/>
    <x v="0"/>
    <s v="OFF-ST-10001476"/>
    <x v="1"/>
    <s v="Storage"/>
    <s v="Steel Personal Filing/Posting Tote"/>
    <x v="1013"/>
    <n v="3"/>
    <n v="0.2"/>
    <x v="1057"/>
    <n v="0"/>
    <n v="8.7499999999999994E-2"/>
    <s v="Profit"/>
    <s v="Low Profit"/>
    <s v="Low Discount"/>
  </r>
  <r>
    <n v="1137"/>
    <s v="CA-2016-152170"/>
    <x v="396"/>
    <d v="2016-11-15T00:00:00"/>
    <s v="Second Class"/>
    <s v="FH-14275"/>
    <x v="395"/>
    <x v="1"/>
    <s v="United States"/>
    <s v="La Porte"/>
    <s v="Indiana"/>
    <n v="46350"/>
    <x v="2"/>
    <s v="OFF-EN-10002831"/>
    <x v="1"/>
    <s v="Envelopes"/>
    <s v="Tyvek  Top-Opening Peel &amp; Seel  Envelopes, Gray"/>
    <x v="1014"/>
    <n v="8"/>
    <n v="0"/>
    <x v="1058"/>
    <n v="3"/>
    <n v="0.44999999999999996"/>
    <s v="Profit"/>
    <s v="High Profit"/>
    <s v="No Discount"/>
  </r>
  <r>
    <n v="1138"/>
    <s v="CA-2016-152170"/>
    <x v="396"/>
    <d v="2016-11-15T00:00:00"/>
    <s v="Second Class"/>
    <s v="FH-14275"/>
    <x v="395"/>
    <x v="1"/>
    <s v="United States"/>
    <s v="La Porte"/>
    <s v="Indiana"/>
    <n v="46350"/>
    <x v="2"/>
    <s v="OFF-AP-10002350"/>
    <x v="1"/>
    <s v="Appliances"/>
    <s v="Belkin F9H710-06 7 Outlet SurgeMaster Surge Protector"/>
    <x v="1015"/>
    <n v="2"/>
    <n v="0"/>
    <x v="1059"/>
    <n v="3"/>
    <n v="0.27999999999999997"/>
    <s v="Profit"/>
    <s v="Low Profit"/>
    <s v="No Discount"/>
  </r>
  <r>
    <n v="1139"/>
    <s v="CA-2016-152170"/>
    <x v="396"/>
    <d v="2016-11-15T00:00:00"/>
    <s v="Second Class"/>
    <s v="FH-14275"/>
    <x v="395"/>
    <x v="1"/>
    <s v="United States"/>
    <s v="La Porte"/>
    <s v="Indiana"/>
    <n v="46350"/>
    <x v="2"/>
    <s v="OFF-PA-10001763"/>
    <x v="1"/>
    <s v="Paper"/>
    <s v="Xerox 1896"/>
    <x v="1016"/>
    <n v="2"/>
    <n v="0"/>
    <x v="1060"/>
    <n v="3"/>
    <n v="0.44999999999999996"/>
    <s v="Profit"/>
    <s v="Low Profit"/>
    <s v="No Discount"/>
  </r>
  <r>
    <n v="1140"/>
    <s v="CA-2016-152170"/>
    <x v="396"/>
    <d v="2016-11-15T00:00:00"/>
    <s v="Second Class"/>
    <s v="FH-14275"/>
    <x v="395"/>
    <x v="1"/>
    <s v="United States"/>
    <s v="La Porte"/>
    <s v="Indiana"/>
    <n v="46350"/>
    <x v="2"/>
    <s v="OFF-AR-10003394"/>
    <x v="1"/>
    <s v="Art"/>
    <s v="Newell 332"/>
    <x v="1017"/>
    <n v="7"/>
    <n v="0"/>
    <x v="1061"/>
    <n v="3"/>
    <n v="0.27"/>
    <s v="Profit"/>
    <s v="Low Profit"/>
    <s v="No Discount"/>
  </r>
  <r>
    <n v="1141"/>
    <s v="CA-2016-152170"/>
    <x v="396"/>
    <d v="2016-11-15T00:00:00"/>
    <s v="Second Class"/>
    <s v="FH-14275"/>
    <x v="395"/>
    <x v="1"/>
    <s v="United States"/>
    <s v="La Porte"/>
    <s v="Indiana"/>
    <n v="46350"/>
    <x v="2"/>
    <s v="OFF-BI-10002072"/>
    <x v="1"/>
    <s v="Binders"/>
    <s v="Cardinal Slant-D Ring Binders"/>
    <x v="1018"/>
    <n v="2"/>
    <n v="0"/>
    <x v="1062"/>
    <n v="3"/>
    <n v="0.5"/>
    <s v="Profit"/>
    <s v="Low Profit"/>
    <s v="No Discount"/>
  </r>
  <r>
    <n v="1142"/>
    <s v="CA-2014-146969"/>
    <x v="411"/>
    <d v="2014-10-03T00:00:00"/>
    <s v="Standard Class"/>
    <s v="AP-10915"/>
    <x v="275"/>
    <x v="0"/>
    <s v="United States"/>
    <s v="Los Angeles"/>
    <s v="California"/>
    <n v="90045"/>
    <x v="1"/>
    <s v="FUR-FU-10004188"/>
    <x v="0"/>
    <s v="Furnishings"/>
    <s v="Luxo Professional Combination Clamp-On Lamps"/>
    <x v="868"/>
    <n v="2"/>
    <n v="0"/>
    <x v="904"/>
    <n v="4"/>
    <n v="0.26"/>
    <s v="Profit"/>
    <s v="Low Profit"/>
    <s v="No Discount"/>
  </r>
  <r>
    <n v="1143"/>
    <s v="CA-2014-146969"/>
    <x v="411"/>
    <d v="2014-10-03T00:00:00"/>
    <s v="Standard Class"/>
    <s v="AP-10915"/>
    <x v="275"/>
    <x v="0"/>
    <s v="United States"/>
    <s v="Los Angeles"/>
    <s v="California"/>
    <n v="90045"/>
    <x v="1"/>
    <s v="OFF-FA-10001561"/>
    <x v="1"/>
    <s v="Fasteners"/>
    <s v="Stockwell Push Pins"/>
    <x v="521"/>
    <n v="4"/>
    <n v="0"/>
    <x v="1063"/>
    <n v="4"/>
    <n v="0.33"/>
    <s v="Profit"/>
    <s v="Low Profit"/>
    <s v="No Discount"/>
  </r>
  <r>
    <n v="1144"/>
    <s v="CA-2014-146969"/>
    <x v="411"/>
    <d v="2014-10-03T00:00:00"/>
    <s v="Standard Class"/>
    <s v="AP-10915"/>
    <x v="275"/>
    <x v="0"/>
    <s v="United States"/>
    <s v="Los Angeles"/>
    <s v="California"/>
    <n v="90045"/>
    <x v="1"/>
    <s v="OFF-PA-10002105"/>
    <x v="1"/>
    <s v="Paper"/>
    <s v="Xerox 223"/>
    <x v="90"/>
    <n v="1"/>
    <n v="0"/>
    <x v="90"/>
    <n v="4"/>
    <n v="0.47999999999999993"/>
    <s v="Profit"/>
    <s v="Low Profit"/>
    <s v="No Discount"/>
  </r>
  <r>
    <n v="1145"/>
    <s v="CA-2014-146969"/>
    <x v="411"/>
    <d v="2014-10-03T00:00:00"/>
    <s v="Standard Class"/>
    <s v="AP-10915"/>
    <x v="275"/>
    <x v="0"/>
    <s v="United States"/>
    <s v="Los Angeles"/>
    <s v="California"/>
    <n v="90045"/>
    <x v="1"/>
    <s v="TEC-MA-10004241"/>
    <x v="2"/>
    <s v="Machines"/>
    <s v="Star Micronics TSP800 TSP847IIU Receipt Printer"/>
    <x v="1019"/>
    <n v="2"/>
    <n v="0.2"/>
    <x v="1064"/>
    <n v="4"/>
    <n v="0.32499999999999996"/>
    <s v="Profit"/>
    <s v="High Profit"/>
    <s v="Low Discount"/>
  </r>
  <r>
    <n v="1146"/>
    <s v="CA-2014-146969"/>
    <x v="411"/>
    <d v="2014-10-03T00:00:00"/>
    <s v="Standard Class"/>
    <s v="AP-10915"/>
    <x v="275"/>
    <x v="0"/>
    <s v="United States"/>
    <s v="Los Angeles"/>
    <s v="California"/>
    <n v="90045"/>
    <x v="1"/>
    <s v="OFF-ST-10004340"/>
    <x v="1"/>
    <s v="Storage"/>
    <s v="Fellowes Mobile File Cart, Black"/>
    <x v="1020"/>
    <n v="1"/>
    <n v="0"/>
    <x v="1065"/>
    <n v="4"/>
    <n v="0.26999999999999996"/>
    <s v="Profit"/>
    <s v="Low Profit"/>
    <s v="No Discount"/>
  </r>
  <r>
    <n v="1147"/>
    <s v="CA-2015-112452"/>
    <x v="388"/>
    <d v="2015-04-04T00:00:00"/>
    <s v="Same Day"/>
    <s v="NC-18340"/>
    <x v="396"/>
    <x v="0"/>
    <s v="United States"/>
    <s v="Lansing"/>
    <s v="Michigan"/>
    <n v="48911"/>
    <x v="2"/>
    <s v="OFF-AP-10003849"/>
    <x v="1"/>
    <s v="Appliances"/>
    <s v="Hoover Shoulder Vac Commercial Portable Vacuum"/>
    <x v="1021"/>
    <n v="2"/>
    <n v="0.1"/>
    <x v="1066"/>
    <n v="0"/>
    <n v="0.16666666666666666"/>
    <s v="Profit"/>
    <s v="High Profit"/>
    <s v="Low Discount"/>
  </r>
  <r>
    <n v="1148"/>
    <s v="CA-2015-112452"/>
    <x v="388"/>
    <d v="2015-04-04T00:00:00"/>
    <s v="Same Day"/>
    <s v="NC-18340"/>
    <x v="396"/>
    <x v="0"/>
    <s v="United States"/>
    <s v="Lansing"/>
    <s v="Michigan"/>
    <n v="48911"/>
    <x v="2"/>
    <s v="OFF-FA-10000735"/>
    <x v="1"/>
    <s v="Fasteners"/>
    <s v="Staples"/>
    <x v="568"/>
    <n v="2"/>
    <n v="0"/>
    <x v="1067"/>
    <n v="0"/>
    <n v="0.45"/>
    <s v="Profit"/>
    <s v="Low Profit"/>
    <s v="No Discount"/>
  </r>
  <r>
    <n v="1149"/>
    <s v="CA-2015-112452"/>
    <x v="388"/>
    <d v="2015-04-04T00:00:00"/>
    <s v="Same Day"/>
    <s v="NC-18340"/>
    <x v="396"/>
    <x v="0"/>
    <s v="United States"/>
    <s v="Lansing"/>
    <s v="Michigan"/>
    <n v="48911"/>
    <x v="2"/>
    <s v="OFF-BI-10003350"/>
    <x v="1"/>
    <s v="Binders"/>
    <s v="Acco Expandable Hanging Binders"/>
    <x v="1022"/>
    <n v="2"/>
    <n v="0"/>
    <x v="1068"/>
    <n v="0"/>
    <n v="0.46"/>
    <s v="Profit"/>
    <s v="Low Profit"/>
    <s v="No Discount"/>
  </r>
  <r>
    <n v="1150"/>
    <s v="CA-2015-112452"/>
    <x v="388"/>
    <d v="2015-04-04T00:00:00"/>
    <s v="Same Day"/>
    <s v="NC-18340"/>
    <x v="396"/>
    <x v="0"/>
    <s v="United States"/>
    <s v="Lansing"/>
    <s v="Michigan"/>
    <n v="48911"/>
    <x v="2"/>
    <s v="TEC-PH-10000307"/>
    <x v="2"/>
    <s v="Phones"/>
    <s v="Shocksock Galaxy S4 Armband"/>
    <x v="1023"/>
    <n v="1"/>
    <n v="0"/>
    <x v="1069"/>
    <n v="0"/>
    <n v="0.04"/>
    <s v="Profit"/>
    <s v="Low Profit"/>
    <s v="No Discount"/>
  </r>
  <r>
    <n v="1151"/>
    <s v="CA-2015-112452"/>
    <x v="388"/>
    <d v="2015-04-04T00:00:00"/>
    <s v="Same Day"/>
    <s v="NC-18340"/>
    <x v="396"/>
    <x v="0"/>
    <s v="United States"/>
    <s v="Lansing"/>
    <s v="Michigan"/>
    <n v="48911"/>
    <x v="2"/>
    <s v="TEC-CO-10004202"/>
    <x v="2"/>
    <s v="Copiers"/>
    <s v="Brother DCP1000 Digital 3 in 1 Multifunction Machine"/>
    <x v="1024"/>
    <n v="2"/>
    <n v="0"/>
    <x v="1070"/>
    <n v="0"/>
    <n v="0.35"/>
    <s v="Profit"/>
    <s v="High Profit"/>
    <s v="No Discount"/>
  </r>
  <r>
    <n v="1152"/>
    <s v="CA-2015-113971"/>
    <x v="412"/>
    <d v="2015-05-14T00:00:00"/>
    <s v="Standard Class"/>
    <s v="CB-12535"/>
    <x v="118"/>
    <x v="1"/>
    <s v="United States"/>
    <s v="Cuyahoga Falls"/>
    <s v="Ohio"/>
    <n v="44221"/>
    <x v="3"/>
    <s v="FUR-FU-10001852"/>
    <x v="0"/>
    <s v="Furnishings"/>
    <s v="Eldon Regeneration Recycled Desk Accessories, Smoke"/>
    <x v="1025"/>
    <n v="6"/>
    <n v="0.2"/>
    <x v="1071"/>
    <n v="6"/>
    <n v="0.15"/>
    <s v="Profit"/>
    <s v="Low Profit"/>
    <s v="Low Discount"/>
  </r>
  <r>
    <n v="1153"/>
    <s v="CA-2017-160395"/>
    <x v="413"/>
    <d v="2017-01-06T00:00:00"/>
    <s v="Standard Class"/>
    <s v="KL-16555"/>
    <x v="126"/>
    <x v="1"/>
    <s v="United States"/>
    <s v="Reno"/>
    <s v="Nevada"/>
    <n v="89502"/>
    <x v="1"/>
    <s v="OFF-AR-10003759"/>
    <x v="1"/>
    <s v="Art"/>
    <s v="Crayola Anti Dust Chalk, 12/Pack"/>
    <x v="1026"/>
    <n v="2"/>
    <n v="0"/>
    <x v="1072"/>
    <n v="6"/>
    <n v="0.44999999999999996"/>
    <s v="Profit"/>
    <s v="Low Profit"/>
    <s v="No Discount"/>
  </r>
  <r>
    <n v="1154"/>
    <s v="CA-2017-160395"/>
    <x v="413"/>
    <d v="2017-01-06T00:00:00"/>
    <s v="Standard Class"/>
    <s v="KL-16555"/>
    <x v="126"/>
    <x v="1"/>
    <s v="United States"/>
    <s v="Reno"/>
    <s v="Nevada"/>
    <n v="89502"/>
    <x v="1"/>
    <s v="OFF-BI-10003984"/>
    <x v="1"/>
    <s v="Binders"/>
    <s v="Lock-Up Easel 'Spel-Binder'"/>
    <x v="1027"/>
    <n v="7"/>
    <n v="0.2"/>
    <x v="1073"/>
    <n v="6"/>
    <n v="0.33750000000000002"/>
    <s v="Profit"/>
    <s v="Low Profit"/>
    <s v="Low Discount"/>
  </r>
  <r>
    <n v="1155"/>
    <s v="CA-2014-136567"/>
    <x v="414"/>
    <d v="2014-12-21T00:00:00"/>
    <s v="First Class"/>
    <s v="PS-19045"/>
    <x v="390"/>
    <x v="2"/>
    <s v="United States"/>
    <s v="Harrisonburg"/>
    <s v="Virginia"/>
    <n v="22801"/>
    <x v="0"/>
    <s v="OFF-ST-10004337"/>
    <x v="1"/>
    <s v="Storage"/>
    <s v="SAFCO Commercial Wire Shelving, 72h"/>
    <x v="1028"/>
    <n v="2"/>
    <n v="0"/>
    <x v="232"/>
    <n v="1"/>
    <n v="0"/>
    <s v="Profit"/>
    <s v="Low Profit"/>
    <s v="No Discount"/>
  </r>
  <r>
    <n v="1156"/>
    <s v="CA-2014-136567"/>
    <x v="414"/>
    <d v="2014-12-21T00:00:00"/>
    <s v="First Class"/>
    <s v="PS-19045"/>
    <x v="390"/>
    <x v="2"/>
    <s v="United States"/>
    <s v="Harrisonburg"/>
    <s v="Virginia"/>
    <n v="22801"/>
    <x v="0"/>
    <s v="FUR-TA-10001932"/>
    <x v="0"/>
    <s v="Tables"/>
    <s v="Chromcraft 48&quot; x 96&quot; Racetrack Double Pedestal Table"/>
    <x v="1029"/>
    <n v="7"/>
    <n v="0"/>
    <x v="1074"/>
    <n v="1"/>
    <n v="0.22"/>
    <s v="Profit"/>
    <s v="High Profit"/>
    <s v="No Discount"/>
  </r>
  <r>
    <n v="1157"/>
    <s v="CA-2014-136567"/>
    <x v="414"/>
    <d v="2014-12-21T00:00:00"/>
    <s v="First Class"/>
    <s v="PS-19045"/>
    <x v="390"/>
    <x v="2"/>
    <s v="United States"/>
    <s v="Harrisonburg"/>
    <s v="Virginia"/>
    <n v="22801"/>
    <x v="0"/>
    <s v="OFF-BI-10003982"/>
    <x v="1"/>
    <s v="Binders"/>
    <s v="Wilson Jones Century Plastic Molded Ring Binders"/>
    <x v="1030"/>
    <n v="3"/>
    <n v="0"/>
    <x v="1075"/>
    <n v="1"/>
    <n v="0.47"/>
    <s v="Profit"/>
    <s v="Low Profit"/>
    <s v="No Discount"/>
  </r>
  <r>
    <n v="1158"/>
    <s v="CA-2014-136567"/>
    <x v="414"/>
    <d v="2014-12-21T00:00:00"/>
    <s v="First Class"/>
    <s v="PS-19045"/>
    <x v="390"/>
    <x v="2"/>
    <s v="United States"/>
    <s v="Harrisonburg"/>
    <s v="Virginia"/>
    <n v="22801"/>
    <x v="0"/>
    <s v="FUR-TA-10000617"/>
    <x v="0"/>
    <s v="Tables"/>
    <s v="Hon Practical Foundations 30 x 60 Training Table, Light Gray/Charcoal"/>
    <x v="1031"/>
    <n v="2"/>
    <n v="0"/>
    <x v="1076"/>
    <n v="1"/>
    <n v="0.22"/>
    <s v="Profit"/>
    <s v="High Profit"/>
    <s v="No Discount"/>
  </r>
  <r>
    <n v="1159"/>
    <s v="CA-2016-149314"/>
    <x v="415"/>
    <d v="2016-07-07T00:00:00"/>
    <s v="Second Class"/>
    <s v="GB-14530"/>
    <x v="334"/>
    <x v="1"/>
    <s v="United States"/>
    <s v="Los Angeles"/>
    <s v="California"/>
    <n v="90004"/>
    <x v="1"/>
    <s v="FUR-CH-10002126"/>
    <x v="0"/>
    <s v="Chairs"/>
    <s v="Hon Deluxe Fabric Upholstered Stacking Chairs"/>
    <x v="1032"/>
    <n v="1"/>
    <n v="0.2"/>
    <x v="1077"/>
    <n v="5"/>
    <n v="0.1"/>
    <s v="Profit"/>
    <s v="Low Profit"/>
    <s v="Low Discount"/>
  </r>
  <r>
    <n v="1160"/>
    <s v="CA-2017-147039"/>
    <x v="222"/>
    <d v="2017-07-04T00:00:00"/>
    <s v="Standard Class"/>
    <s v="AA-10315"/>
    <x v="397"/>
    <x v="0"/>
    <s v="United States"/>
    <s v="Minneapolis"/>
    <s v="Minnesota"/>
    <n v="55407"/>
    <x v="2"/>
    <s v="OFF-AP-10000576"/>
    <x v="1"/>
    <s v="Appliances"/>
    <s v="Belkin 325VA UPS Surge Protector, 6'"/>
    <x v="1033"/>
    <n v="3"/>
    <n v="0"/>
    <x v="1078"/>
    <n v="5"/>
    <n v="0.25"/>
    <s v="Profit"/>
    <s v="Low Profit"/>
    <s v="No Discount"/>
  </r>
  <r>
    <n v="1161"/>
    <s v="CA-2017-147039"/>
    <x v="222"/>
    <d v="2017-07-04T00:00:00"/>
    <s v="Standard Class"/>
    <s v="AA-10315"/>
    <x v="397"/>
    <x v="0"/>
    <s v="United States"/>
    <s v="Minneapolis"/>
    <s v="Minnesota"/>
    <n v="55407"/>
    <x v="2"/>
    <s v="OFF-BI-10004654"/>
    <x v="1"/>
    <s v="Binders"/>
    <s v="Avery Binding System Hidden Tab Executive Style Index Sets"/>
    <x v="1034"/>
    <n v="2"/>
    <n v="0"/>
    <x v="1079"/>
    <n v="5"/>
    <n v="0.5"/>
    <s v="Profit"/>
    <s v="Low Profit"/>
    <s v="No Discount"/>
  </r>
  <r>
    <n v="1162"/>
    <s v="CA-2014-126522"/>
    <x v="416"/>
    <d v="2014-09-05T00:00:00"/>
    <s v="Second Class"/>
    <s v="LT-16765"/>
    <x v="398"/>
    <x v="0"/>
    <s v="United States"/>
    <s v="Escondido"/>
    <s v="California"/>
    <n v="92025"/>
    <x v="1"/>
    <s v="OFF-AR-10004042"/>
    <x v="1"/>
    <s v="Art"/>
    <s v="BOSTON Model 1800 Electric Pencil Sharpeners, Putty/Woodgrain"/>
    <x v="1035"/>
    <n v="3"/>
    <n v="0"/>
    <x v="1080"/>
    <n v="4"/>
    <n v="0.29000000000000004"/>
    <s v="Profit"/>
    <s v="Low Profit"/>
    <s v="No Discount"/>
  </r>
  <r>
    <n v="1163"/>
    <s v="CA-2014-127964"/>
    <x v="223"/>
    <d v="2014-03-08T00:00:00"/>
    <s v="Standard Class"/>
    <s v="AP-10720"/>
    <x v="399"/>
    <x v="2"/>
    <s v="United States"/>
    <s v="New York City"/>
    <s v="New York"/>
    <n v="10035"/>
    <x v="3"/>
    <s v="TEC-PH-10004700"/>
    <x v="2"/>
    <s v="Phones"/>
    <s v="PowerGen Dual USB Car Charger"/>
    <x v="1036"/>
    <n v="1"/>
    <n v="0"/>
    <x v="1081"/>
    <n v="5"/>
    <n v="0.45999999999999996"/>
    <s v="Profit"/>
    <s v="Low Profit"/>
    <s v="No Discount"/>
  </r>
  <r>
    <n v="1164"/>
    <s v="CA-2014-127964"/>
    <x v="223"/>
    <d v="2014-03-08T00:00:00"/>
    <s v="Standard Class"/>
    <s v="AP-10720"/>
    <x v="399"/>
    <x v="2"/>
    <s v="United States"/>
    <s v="New York City"/>
    <s v="New York"/>
    <n v="10035"/>
    <x v="3"/>
    <s v="OFF-BI-10004593"/>
    <x v="1"/>
    <s v="Binders"/>
    <s v="Ibico Laser Imprintable Binding System Covers"/>
    <x v="1037"/>
    <n v="3"/>
    <n v="0.2"/>
    <x v="1082"/>
    <n v="5"/>
    <n v="0.32500000000000001"/>
    <s v="Profit"/>
    <s v="Low Profit"/>
    <s v="Low Discount"/>
  </r>
  <r>
    <n v="1165"/>
    <s v="CA-2014-127964"/>
    <x v="223"/>
    <d v="2014-03-08T00:00:00"/>
    <s v="Standard Class"/>
    <s v="AP-10720"/>
    <x v="399"/>
    <x v="2"/>
    <s v="United States"/>
    <s v="New York City"/>
    <s v="New York"/>
    <n v="10035"/>
    <x v="3"/>
    <s v="OFF-BI-10003429"/>
    <x v="1"/>
    <s v="Binders"/>
    <s v="Cardinal HOLDit! Binder Insert Strips,Extra Strips"/>
    <x v="1038"/>
    <n v="5"/>
    <n v="0.2"/>
    <x v="1083"/>
    <n v="5"/>
    <n v="0.36249999999999999"/>
    <s v="Profit"/>
    <s v="Low Profit"/>
    <s v="Low Discount"/>
  </r>
  <r>
    <n v="1166"/>
    <s v="CA-2014-117709"/>
    <x v="417"/>
    <d v="2014-05-08T00:00:00"/>
    <s v="Standard Class"/>
    <s v="PM-18940"/>
    <x v="400"/>
    <x v="0"/>
    <s v="United States"/>
    <s v="Jackson"/>
    <s v="Michigan"/>
    <n v="49201"/>
    <x v="2"/>
    <s v="OFF-BI-10001294"/>
    <x v="1"/>
    <s v="Binders"/>
    <s v="Fellowes Binding Cases"/>
    <x v="1039"/>
    <n v="4"/>
    <n v="0"/>
    <x v="1084"/>
    <n v="4"/>
    <n v="0.45"/>
    <s v="Profit"/>
    <s v="Low Profit"/>
    <s v="No Discount"/>
  </r>
  <r>
    <n v="1167"/>
    <s v="CA-2015-125416"/>
    <x v="121"/>
    <d v="2015-11-02T00:00:00"/>
    <s v="Same Day"/>
    <s v="KC-16540"/>
    <x v="110"/>
    <x v="0"/>
    <s v="United States"/>
    <s v="Seattle"/>
    <s v="Washington"/>
    <n v="98115"/>
    <x v="1"/>
    <s v="TEC-AC-10001552"/>
    <x v="2"/>
    <s v="Accessories"/>
    <s v="Logitech K350 2.4Ghz Wireless Keyboard"/>
    <x v="1040"/>
    <n v="9"/>
    <n v="0"/>
    <x v="1085"/>
    <n v="0"/>
    <n v="0.11"/>
    <s v="Profit"/>
    <s v="Low Profit"/>
    <s v="No Discount"/>
  </r>
  <r>
    <n v="1168"/>
    <s v="CA-2017-145226"/>
    <x v="166"/>
    <d v="2017-12-10T00:00:00"/>
    <s v="Second Class"/>
    <s v="DL-13315"/>
    <x v="111"/>
    <x v="0"/>
    <s v="United States"/>
    <s v="New York City"/>
    <s v="New York"/>
    <n v="10035"/>
    <x v="3"/>
    <s v="FUR-FU-10004952"/>
    <x v="0"/>
    <s v="Furnishings"/>
    <s v="C-Line Cubicle Keepers Polyproplyene Holder w/Velcro Back, 8-1/2x11, 25/Bx"/>
    <x v="1041"/>
    <n v="2"/>
    <n v="0"/>
    <x v="1086"/>
    <n v="2"/>
    <n v="0.31"/>
    <s v="Profit"/>
    <s v="Low Profit"/>
    <s v="No Discount"/>
  </r>
  <r>
    <n v="1169"/>
    <s v="CA-2017-145226"/>
    <x v="166"/>
    <d v="2017-12-10T00:00:00"/>
    <s v="Second Class"/>
    <s v="DL-13315"/>
    <x v="111"/>
    <x v="0"/>
    <s v="United States"/>
    <s v="New York City"/>
    <s v="New York"/>
    <n v="10035"/>
    <x v="3"/>
    <s v="OFF-ST-10004123"/>
    <x v="1"/>
    <s v="Storage"/>
    <s v="Safco Industrial Wire Shelving System"/>
    <x v="1042"/>
    <n v="3"/>
    <n v="0"/>
    <x v="232"/>
    <n v="2"/>
    <n v="0"/>
    <s v="Profit"/>
    <s v="Low Profit"/>
    <s v="No Discount"/>
  </r>
  <r>
    <n v="1170"/>
    <s v="CA-2017-145226"/>
    <x v="166"/>
    <d v="2017-12-10T00:00:00"/>
    <s v="Second Class"/>
    <s v="DL-13315"/>
    <x v="111"/>
    <x v="0"/>
    <s v="United States"/>
    <s v="New York City"/>
    <s v="New York"/>
    <n v="10035"/>
    <x v="3"/>
    <s v="OFF-PA-10003172"/>
    <x v="1"/>
    <s v="Paper"/>
    <s v="Xerox 1996"/>
    <x v="537"/>
    <n v="3"/>
    <n v="0"/>
    <x v="551"/>
    <n v="2"/>
    <n v="0.48000000000000004"/>
    <s v="Profit"/>
    <s v="Low Profit"/>
    <s v="No Discount"/>
  </r>
  <r>
    <n v="1171"/>
    <s v="CA-2017-145226"/>
    <x v="166"/>
    <d v="2017-12-10T00:00:00"/>
    <s v="Second Class"/>
    <s v="DL-13315"/>
    <x v="111"/>
    <x v="0"/>
    <s v="United States"/>
    <s v="New York City"/>
    <s v="New York"/>
    <n v="10035"/>
    <x v="3"/>
    <s v="OFF-ST-10002352"/>
    <x v="1"/>
    <s v="Storage"/>
    <s v="Iris Project Case"/>
    <x v="1043"/>
    <n v="4"/>
    <n v="0"/>
    <x v="1087"/>
    <n v="2"/>
    <n v="0.26"/>
    <s v="Profit"/>
    <s v="Low Profit"/>
    <s v="No Discount"/>
  </r>
  <r>
    <n v="1172"/>
    <s v="US-2014-100279"/>
    <x v="418"/>
    <d v="2014-03-14T00:00:00"/>
    <s v="Standard Class"/>
    <s v="SW-20275"/>
    <x v="349"/>
    <x v="0"/>
    <s v="United States"/>
    <s v="Royal Oak"/>
    <s v="Michigan"/>
    <n v="48073"/>
    <x v="2"/>
    <s v="OFF-PA-10002259"/>
    <x v="1"/>
    <s v="Paper"/>
    <s v="Geographics Note Cards, Blank, White, 8 1/2&quot; x 11&quot;"/>
    <x v="1044"/>
    <n v="2"/>
    <n v="0"/>
    <x v="1088"/>
    <n v="4"/>
    <n v="0.48000000000000004"/>
    <s v="Profit"/>
    <s v="Low Profit"/>
    <s v="No Discount"/>
  </r>
  <r>
    <n v="1173"/>
    <s v="CA-2014-158064"/>
    <x v="419"/>
    <d v="2014-04-25T00:00:00"/>
    <s v="Standard Class"/>
    <s v="AA-10375"/>
    <x v="211"/>
    <x v="0"/>
    <s v="United States"/>
    <s v="Los Angeles"/>
    <s v="California"/>
    <n v="90008"/>
    <x v="1"/>
    <s v="OFF-BI-10002976"/>
    <x v="1"/>
    <s v="Binders"/>
    <s v="ACCOHIDE Binder by Acco"/>
    <x v="1045"/>
    <n v="5"/>
    <n v="0.2"/>
    <x v="1089"/>
    <n v="4"/>
    <n v="0.33750000000000002"/>
    <s v="Profit"/>
    <s v="Low Profit"/>
    <s v="Low Discount"/>
  </r>
  <r>
    <n v="1174"/>
    <s v="US-2015-104430"/>
    <x v="420"/>
    <d v="2015-10-26T00:00:00"/>
    <s v="Standard Class"/>
    <s v="LT-17110"/>
    <x v="299"/>
    <x v="0"/>
    <s v="United States"/>
    <s v="Bloomington"/>
    <s v="Illinois"/>
    <n v="61701"/>
    <x v="2"/>
    <s v="OFF-BI-10000301"/>
    <x v="1"/>
    <s v="Binders"/>
    <s v="GBC Instant Report Kit"/>
    <x v="1046"/>
    <n v="4"/>
    <n v="0.8"/>
    <x v="1090"/>
    <n v="4"/>
    <n v="-1.5"/>
    <s v="Loss"/>
    <s v="Low Profit"/>
    <s v="High Discount"/>
  </r>
  <r>
    <n v="1175"/>
    <s v="CA-2015-132080"/>
    <x v="421"/>
    <d v="2015-08-25T00:00:00"/>
    <s v="First Class"/>
    <s v="DP-13105"/>
    <x v="317"/>
    <x v="1"/>
    <s v="United States"/>
    <s v="New York City"/>
    <s v="New York"/>
    <n v="10035"/>
    <x v="3"/>
    <s v="OFF-BI-10003694"/>
    <x v="1"/>
    <s v="Binders"/>
    <s v="Avery 3 1/2&quot; Diskette Storage Pages, 10/Pack"/>
    <x v="1047"/>
    <n v="6"/>
    <n v="0.2"/>
    <x v="1091"/>
    <n v="3"/>
    <n v="0.32500000000000001"/>
    <s v="Profit"/>
    <s v="Low Profit"/>
    <s v="Low Discount"/>
  </r>
  <r>
    <n v="1176"/>
    <s v="CA-2016-161207"/>
    <x v="48"/>
    <d v="2016-09-03T00:00:00"/>
    <s v="Standard Class"/>
    <s v="AB-10060"/>
    <x v="144"/>
    <x v="2"/>
    <s v="United States"/>
    <s v="Concord"/>
    <s v="New Hampshire"/>
    <n v="3301"/>
    <x v="3"/>
    <s v="OFF-SU-10000381"/>
    <x v="1"/>
    <s v="Supplies"/>
    <s v="Acme Forged Steel Scissors with Black Enamel Handles"/>
    <x v="1048"/>
    <n v="3"/>
    <n v="0"/>
    <x v="1092"/>
    <n v="5"/>
    <n v="0.29000000000000004"/>
    <s v="Profit"/>
    <s v="Low Profit"/>
    <s v="No Discount"/>
  </r>
  <r>
    <n v="1177"/>
    <s v="CA-2014-120243"/>
    <x v="422"/>
    <d v="2014-12-30T00:00:00"/>
    <s v="Second Class"/>
    <s v="AT-10435"/>
    <x v="401"/>
    <x v="2"/>
    <s v="United States"/>
    <s v="Los Angeles"/>
    <s v="California"/>
    <n v="90004"/>
    <x v="1"/>
    <s v="OFF-LA-10004425"/>
    <x v="1"/>
    <s v="Labels"/>
    <s v="Staple-on labels"/>
    <x v="1049"/>
    <n v="4"/>
    <n v="0"/>
    <x v="1093"/>
    <n v="3"/>
    <n v="0.47000000000000003"/>
    <s v="Profit"/>
    <s v="Low Profit"/>
    <s v="No Discount"/>
  </r>
  <r>
    <n v="1178"/>
    <s v="CA-2016-113621"/>
    <x v="49"/>
    <d v="2016-12-05T00:00:00"/>
    <s v="Standard Class"/>
    <s v="JE-15745"/>
    <x v="32"/>
    <x v="0"/>
    <s v="United States"/>
    <s v="Rockville"/>
    <s v="Maryland"/>
    <n v="20852"/>
    <x v="3"/>
    <s v="FUR-CH-10001270"/>
    <x v="0"/>
    <s v="Chairs"/>
    <s v="Harbour Creations Steel Folding Chair"/>
    <x v="1050"/>
    <n v="2"/>
    <n v="0"/>
    <x v="740"/>
    <n v="4"/>
    <n v="0.3"/>
    <s v="Profit"/>
    <s v="Low Profit"/>
    <s v="No Discount"/>
  </r>
  <r>
    <n v="1179"/>
    <s v="CA-2016-113621"/>
    <x v="49"/>
    <d v="2016-12-05T00:00:00"/>
    <s v="Standard Class"/>
    <s v="JE-15745"/>
    <x v="32"/>
    <x v="0"/>
    <s v="United States"/>
    <s v="Rockville"/>
    <s v="Maryland"/>
    <n v="20852"/>
    <x v="3"/>
    <s v="TEC-PH-10003931"/>
    <x v="2"/>
    <s v="Phones"/>
    <s v="JBL Micro Wireless Portable Bluetooth Speaker"/>
    <x v="686"/>
    <n v="3"/>
    <n v="0"/>
    <x v="1094"/>
    <n v="4"/>
    <n v="0.25"/>
    <s v="Profit"/>
    <s v="Low Profit"/>
    <s v="No Discount"/>
  </r>
  <r>
    <n v="1180"/>
    <s v="CA-2016-168081"/>
    <x v="423"/>
    <d v="2016-04-27T00:00:00"/>
    <s v="Second Class"/>
    <s v="CA-12055"/>
    <x v="402"/>
    <x v="2"/>
    <s v="United States"/>
    <s v="Houston"/>
    <s v="Texas"/>
    <n v="77070"/>
    <x v="2"/>
    <s v="TEC-AC-10003174"/>
    <x v="2"/>
    <s v="Accessories"/>
    <s v="Plantronics S12 Corded Telephone Headset System"/>
    <x v="1051"/>
    <n v="3"/>
    <n v="0.2"/>
    <x v="1095"/>
    <n v="3"/>
    <n v="0.25"/>
    <s v="Profit"/>
    <s v="Low Profit"/>
    <s v="Low Discount"/>
  </r>
  <r>
    <n v="1181"/>
    <s v="CA-2014-128146"/>
    <x v="261"/>
    <d v="2014-06-25T00:00:00"/>
    <s v="Standard Class"/>
    <s v="DB-13060"/>
    <x v="72"/>
    <x v="0"/>
    <s v="United States"/>
    <s v="Lakewood"/>
    <s v="New Jersey"/>
    <n v="8701"/>
    <x v="3"/>
    <s v="TEC-PH-10004539"/>
    <x v="2"/>
    <s v="Phones"/>
    <s v="Wireless Extenders zBoost YX545 SOHO Signal Booster"/>
    <x v="1052"/>
    <n v="7"/>
    <n v="0"/>
    <x v="1096"/>
    <n v="4"/>
    <n v="0.27"/>
    <s v="Profit"/>
    <s v="High Profit"/>
    <s v="No Discount"/>
  </r>
  <r>
    <n v="1182"/>
    <s v="CA-2014-128146"/>
    <x v="261"/>
    <d v="2014-06-25T00:00:00"/>
    <s v="Standard Class"/>
    <s v="DB-13060"/>
    <x v="72"/>
    <x v="0"/>
    <s v="United States"/>
    <s v="Lakewood"/>
    <s v="New Jersey"/>
    <n v="8701"/>
    <x v="3"/>
    <s v="OFF-AR-10001919"/>
    <x v="1"/>
    <s v="Art"/>
    <s v="OIC #2 Pencils, Medium Soft"/>
    <x v="1053"/>
    <n v="2"/>
    <n v="0"/>
    <x v="1097"/>
    <n v="4"/>
    <n v="0.29000000000000004"/>
    <s v="Profit"/>
    <s v="Low Profit"/>
    <s v="No Discount"/>
  </r>
  <r>
    <n v="1183"/>
    <s v="CA-2017-138779"/>
    <x v="424"/>
    <d v="2017-01-15T00:00:00"/>
    <s v="First Class"/>
    <s v="RB-19570"/>
    <x v="262"/>
    <x v="0"/>
    <s v="United States"/>
    <s v="Jacksonville"/>
    <s v="North Carolina"/>
    <n v="28540"/>
    <x v="0"/>
    <s v="OFF-EN-10002504"/>
    <x v="1"/>
    <s v="Envelopes"/>
    <s v="Tyvek  Top-Opening Peel &amp; Seel Envelopes, Plain White"/>
    <x v="196"/>
    <n v="1"/>
    <n v="0.2"/>
    <x v="1098"/>
    <n v="1"/>
    <n v="0.33749999999999997"/>
    <s v="Profit"/>
    <s v="Low Profit"/>
    <s v="Low Discount"/>
  </r>
  <r>
    <n v="1184"/>
    <s v="CA-2017-138779"/>
    <x v="424"/>
    <d v="2017-01-15T00:00:00"/>
    <s v="First Class"/>
    <s v="RB-19570"/>
    <x v="262"/>
    <x v="0"/>
    <s v="United States"/>
    <s v="Jacksonville"/>
    <s v="North Carolina"/>
    <n v="28540"/>
    <x v="0"/>
    <s v="TEC-PH-10003655"/>
    <x v="2"/>
    <s v="Phones"/>
    <s v="Sannysis Cute Owl Design Soft Skin Case Cover for Samsung Galaxy S4"/>
    <x v="1054"/>
    <n v="5"/>
    <n v="0.2"/>
    <x v="1099"/>
    <n v="1"/>
    <n v="8.7499999999999994E-2"/>
    <s v="Profit"/>
    <s v="Low Profit"/>
    <s v="Low Discount"/>
  </r>
  <r>
    <n v="1185"/>
    <s v="CA-2014-127131"/>
    <x v="156"/>
    <d v="2014-11-30T00:00:00"/>
    <s v="Standard Class"/>
    <s v="HR-14830"/>
    <x v="403"/>
    <x v="1"/>
    <s v="United States"/>
    <s v="Seattle"/>
    <s v="Washington"/>
    <n v="98103"/>
    <x v="1"/>
    <s v="OFF-BI-10004656"/>
    <x v="1"/>
    <s v="Binders"/>
    <s v="Peel &amp; Stick Add-On Corner Pockets"/>
    <x v="1055"/>
    <n v="7"/>
    <n v="0.2"/>
    <x v="910"/>
    <n v="6"/>
    <n v="0.35"/>
    <s v="Profit"/>
    <s v="Low Profit"/>
    <s v="Low Discount"/>
  </r>
  <r>
    <n v="1186"/>
    <s v="CA-2014-127131"/>
    <x v="156"/>
    <d v="2014-11-30T00:00:00"/>
    <s v="Standard Class"/>
    <s v="HR-14830"/>
    <x v="403"/>
    <x v="1"/>
    <s v="United States"/>
    <s v="Seattle"/>
    <s v="Washington"/>
    <n v="98103"/>
    <x v="1"/>
    <s v="OFF-ST-10002344"/>
    <x v="1"/>
    <s v="Storage"/>
    <s v="Carina 42&quot;Hx23 3/4&quot;W Media Storage Unit"/>
    <x v="1056"/>
    <n v="6"/>
    <n v="0"/>
    <x v="702"/>
    <n v="6"/>
    <n v="1.9999999999999997E-2"/>
    <s v="Profit"/>
    <s v="Low Profit"/>
    <s v="No Discount"/>
  </r>
  <r>
    <n v="1187"/>
    <s v="CA-2014-127131"/>
    <x v="156"/>
    <d v="2014-11-30T00:00:00"/>
    <s v="Standard Class"/>
    <s v="HR-14830"/>
    <x v="403"/>
    <x v="1"/>
    <s v="United States"/>
    <s v="Seattle"/>
    <s v="Washington"/>
    <n v="98103"/>
    <x v="1"/>
    <s v="OFF-PA-10001800"/>
    <x v="1"/>
    <s v="Paper"/>
    <s v="Xerox 220"/>
    <x v="233"/>
    <n v="4"/>
    <n v="0"/>
    <x v="245"/>
    <n v="6"/>
    <n v="0.47999999999999993"/>
    <s v="Profit"/>
    <s v="Low Profit"/>
    <s v="No Discount"/>
  </r>
  <r>
    <n v="1188"/>
    <s v="CA-2014-127131"/>
    <x v="156"/>
    <d v="2014-11-30T00:00:00"/>
    <s v="Standard Class"/>
    <s v="HR-14830"/>
    <x v="403"/>
    <x v="1"/>
    <s v="United States"/>
    <s v="Seattle"/>
    <s v="Washington"/>
    <n v="98103"/>
    <x v="1"/>
    <s v="OFF-ST-10000036"/>
    <x v="1"/>
    <s v="Storage"/>
    <s v="Recycled Data-Pak for Archival Bound Computer Printouts, 12-1/2 x 12-1/2 x 16"/>
    <x v="1057"/>
    <n v="2"/>
    <n v="0"/>
    <x v="1100"/>
    <n v="6"/>
    <n v="0.27"/>
    <s v="Profit"/>
    <s v="Low Profit"/>
    <s v="No Discount"/>
  </r>
  <r>
    <n v="1189"/>
    <s v="CA-2017-117212"/>
    <x v="425"/>
    <d v="2017-02-28T00:00:00"/>
    <s v="Second Class"/>
    <s v="BT-11530"/>
    <x v="404"/>
    <x v="2"/>
    <s v="United States"/>
    <s v="Los Angeles"/>
    <s v="California"/>
    <n v="90036"/>
    <x v="1"/>
    <s v="OFF-AP-10004532"/>
    <x v="1"/>
    <s v="Appliances"/>
    <s v="Kensington 6 Outlet Guardian Standard Surge Protector"/>
    <x v="1058"/>
    <n v="4"/>
    <n v="0"/>
    <x v="1101"/>
    <n v="2"/>
    <n v="0.27"/>
    <s v="Profit"/>
    <s v="Low Profit"/>
    <s v="No Discount"/>
  </r>
  <r>
    <n v="1190"/>
    <s v="CA-2017-117212"/>
    <x v="425"/>
    <d v="2017-02-28T00:00:00"/>
    <s v="Second Class"/>
    <s v="BT-11530"/>
    <x v="404"/>
    <x v="2"/>
    <s v="United States"/>
    <s v="Los Angeles"/>
    <s v="California"/>
    <n v="90036"/>
    <x v="1"/>
    <s v="TEC-PH-10004447"/>
    <x v="2"/>
    <s v="Phones"/>
    <s v="Toshiba IPT2010-SD IP Telephone"/>
    <x v="1059"/>
    <n v="8"/>
    <n v="0.2"/>
    <x v="1102"/>
    <n v="2"/>
    <n v="7.4999999999999997E-2"/>
    <s v="Profit"/>
    <s v="Low Profit"/>
    <s v="Low Discount"/>
  </r>
  <r>
    <n v="1191"/>
    <s v="CA-2017-117212"/>
    <x v="425"/>
    <d v="2017-02-28T00:00:00"/>
    <s v="Second Class"/>
    <s v="BT-11530"/>
    <x v="404"/>
    <x v="2"/>
    <s v="United States"/>
    <s v="Los Angeles"/>
    <s v="California"/>
    <n v="90036"/>
    <x v="1"/>
    <s v="FUR-CH-10003973"/>
    <x v="0"/>
    <s v="Chairs"/>
    <s v="GuestStacker Chair with Chrome Finish Legs"/>
    <x v="1060"/>
    <n v="3"/>
    <n v="0.2"/>
    <x v="1103"/>
    <n v="2"/>
    <n v="9.9999999999999992E-2"/>
    <s v="Profit"/>
    <s v="Low Profit"/>
    <s v="Low Discount"/>
  </r>
  <r>
    <n v="1192"/>
    <s v="CA-2017-117212"/>
    <x v="425"/>
    <d v="2017-02-28T00:00:00"/>
    <s v="Second Class"/>
    <s v="BT-11530"/>
    <x v="404"/>
    <x v="2"/>
    <s v="United States"/>
    <s v="Los Angeles"/>
    <s v="California"/>
    <n v="90036"/>
    <x v="1"/>
    <s v="OFF-PA-10001970"/>
    <x v="1"/>
    <s v="Paper"/>
    <s v="Xerox 1908"/>
    <x v="1061"/>
    <n v="4"/>
    <n v="0"/>
    <x v="1104"/>
    <n v="2"/>
    <n v="0.49"/>
    <s v="Profit"/>
    <s v="High Profit"/>
    <s v="No Discount"/>
  </r>
  <r>
    <n v="1193"/>
    <s v="CA-2017-117212"/>
    <x v="425"/>
    <d v="2017-02-28T00:00:00"/>
    <s v="Second Class"/>
    <s v="BT-11530"/>
    <x v="404"/>
    <x v="2"/>
    <s v="United States"/>
    <s v="Los Angeles"/>
    <s v="California"/>
    <n v="90036"/>
    <x v="1"/>
    <s v="OFF-PA-10000682"/>
    <x v="1"/>
    <s v="Paper"/>
    <s v="Xerox 1924"/>
    <x v="1062"/>
    <n v="4"/>
    <n v="0"/>
    <x v="1105"/>
    <n v="2"/>
    <n v="0.48999999999999994"/>
    <s v="Profit"/>
    <s v="Low Profit"/>
    <s v="No Discount"/>
  </r>
  <r>
    <n v="1194"/>
    <s v="US-2015-130519"/>
    <x v="426"/>
    <d v="2015-09-15T00:00:00"/>
    <s v="Same Day"/>
    <s v="NG-18355"/>
    <x v="243"/>
    <x v="1"/>
    <s v="United States"/>
    <s v="Coral Springs"/>
    <s v="Florida"/>
    <n v="33065"/>
    <x v="0"/>
    <s v="OFF-PA-10001937"/>
    <x v="1"/>
    <s v="Paper"/>
    <s v="Xerox 21"/>
    <x v="12"/>
    <n v="3"/>
    <n v="0.2"/>
    <x v="12"/>
    <n v="0"/>
    <n v="0.35000000000000003"/>
    <s v="Profit"/>
    <s v="Low Profit"/>
    <s v="Low Discount"/>
  </r>
  <r>
    <n v="1195"/>
    <s v="US-2015-130519"/>
    <x v="426"/>
    <d v="2015-09-15T00:00:00"/>
    <s v="Same Day"/>
    <s v="NG-18355"/>
    <x v="243"/>
    <x v="1"/>
    <s v="United States"/>
    <s v="Coral Springs"/>
    <s v="Florida"/>
    <n v="33065"/>
    <x v="0"/>
    <s v="FUR-FU-10002268"/>
    <x v="0"/>
    <s v="Furnishings"/>
    <s v="Ultra Door Push Plate"/>
    <x v="577"/>
    <n v="4"/>
    <n v="0.2"/>
    <x v="1106"/>
    <n v="0"/>
    <n v="0.16250000000000001"/>
    <s v="Profit"/>
    <s v="Low Profit"/>
    <s v="Low Discount"/>
  </r>
  <r>
    <n v="1196"/>
    <s v="US-2015-130519"/>
    <x v="426"/>
    <d v="2015-09-15T00:00:00"/>
    <s v="Same Day"/>
    <s v="NG-18355"/>
    <x v="243"/>
    <x v="1"/>
    <s v="United States"/>
    <s v="Coral Springs"/>
    <s v="Florida"/>
    <n v="33065"/>
    <x v="0"/>
    <s v="OFF-ST-10001321"/>
    <x v="1"/>
    <s v="Storage"/>
    <s v="Decoflex Hanging Personal Folder File, Blue"/>
    <x v="1063"/>
    <n v="2"/>
    <n v="0.2"/>
    <x v="1107"/>
    <n v="0"/>
    <n v="8.7499999999999994E-2"/>
    <s v="Profit"/>
    <s v="Low Profit"/>
    <s v="Low Discount"/>
  </r>
  <r>
    <n v="1197"/>
    <s v="US-2015-130519"/>
    <x v="426"/>
    <d v="2015-09-15T00:00:00"/>
    <s v="Same Day"/>
    <s v="NG-18355"/>
    <x v="243"/>
    <x v="1"/>
    <s v="United States"/>
    <s v="Coral Springs"/>
    <s v="Florida"/>
    <n v="33065"/>
    <x v="0"/>
    <s v="FUR-FU-10003394"/>
    <x v="0"/>
    <s v="Furnishings"/>
    <s v="Tenex &quot;The Solids&quot; Textured Chair Mats"/>
    <x v="1064"/>
    <n v="1"/>
    <n v="0.2"/>
    <x v="1108"/>
    <n v="0"/>
    <n v="-3.7499999999999999E-2"/>
    <s v="Loss"/>
    <s v="Low Profit"/>
    <s v="Low Discount"/>
  </r>
  <r>
    <n v="1198"/>
    <s v="CA-2016-130946"/>
    <x v="143"/>
    <d v="2016-04-12T00:00:00"/>
    <s v="Standard Class"/>
    <s v="ZC-21910"/>
    <x v="233"/>
    <x v="0"/>
    <s v="United States"/>
    <s v="Houston"/>
    <s v="Texas"/>
    <n v="77041"/>
    <x v="2"/>
    <s v="TEC-AC-10001990"/>
    <x v="2"/>
    <s v="Accessories"/>
    <s v="Kensington Orbit Wireless Mobile Trackball for PC and Mac"/>
    <x v="1065"/>
    <n v="9"/>
    <n v="0.2"/>
    <x v="1109"/>
    <n v="4"/>
    <n v="0.15"/>
    <s v="Profit"/>
    <s v="Low Profit"/>
    <s v="Low Discount"/>
  </r>
  <r>
    <n v="1199"/>
    <s v="CA-2016-130946"/>
    <x v="143"/>
    <d v="2016-04-12T00:00:00"/>
    <s v="Standard Class"/>
    <s v="ZC-21910"/>
    <x v="233"/>
    <x v="0"/>
    <s v="United States"/>
    <s v="Houston"/>
    <s v="Texas"/>
    <n v="77041"/>
    <x v="2"/>
    <s v="FUR-CH-10004540"/>
    <x v="0"/>
    <s v="Chairs"/>
    <s v="Global Chrome Stack Chair"/>
    <x v="909"/>
    <n v="4"/>
    <n v="0.3"/>
    <x v="1110"/>
    <n v="4"/>
    <n v="-4.2857142857142858E-2"/>
    <s v="Loss"/>
    <s v="Low Profit"/>
    <s v="High Discount"/>
  </r>
  <r>
    <n v="1200"/>
    <s v="CA-2016-130946"/>
    <x v="143"/>
    <d v="2016-04-12T00:00:00"/>
    <s v="Standard Class"/>
    <s v="ZC-21910"/>
    <x v="233"/>
    <x v="0"/>
    <s v="United States"/>
    <s v="Houston"/>
    <s v="Texas"/>
    <n v="77041"/>
    <x v="2"/>
    <s v="OFF-BI-10004995"/>
    <x v="1"/>
    <s v="Binders"/>
    <s v="GBC DocuBind P400 Electric Binding System"/>
    <x v="1066"/>
    <n v="4"/>
    <n v="0.8"/>
    <x v="1111"/>
    <n v="4"/>
    <n v="-1.7000000000000002"/>
    <s v="Loss"/>
    <s v="Low Profit"/>
    <s v="High Discount"/>
  </r>
  <r>
    <n v="1201"/>
    <s v="CA-2016-114727"/>
    <x v="427"/>
    <d v="2016-07-24T00:00:00"/>
    <s v="Standard Class"/>
    <s v="LS-16945"/>
    <x v="322"/>
    <x v="1"/>
    <s v="United States"/>
    <s v="Denver"/>
    <s v="Colorado"/>
    <n v="80219"/>
    <x v="1"/>
    <s v="FUR-CH-10002335"/>
    <x v="0"/>
    <s v="Chairs"/>
    <s v="Hon GuestStacker Chair"/>
    <x v="724"/>
    <n v="3"/>
    <n v="0.2"/>
    <x v="746"/>
    <n v="6"/>
    <n v="7.4999999999999997E-2"/>
    <s v="Profit"/>
    <s v="Low Profit"/>
    <s v="Low Discount"/>
  </r>
  <r>
    <n v="1202"/>
    <s v="CA-2016-114727"/>
    <x v="427"/>
    <d v="2016-07-24T00:00:00"/>
    <s v="Standard Class"/>
    <s v="LS-16945"/>
    <x v="322"/>
    <x v="1"/>
    <s v="United States"/>
    <s v="Denver"/>
    <s v="Colorado"/>
    <n v="80219"/>
    <x v="1"/>
    <s v="OFF-BI-10004967"/>
    <x v="1"/>
    <s v="Binders"/>
    <s v="Round Ring Binders"/>
    <x v="1067"/>
    <n v="3"/>
    <n v="0.7"/>
    <x v="1112"/>
    <n v="6"/>
    <n v="-0.76666666666666661"/>
    <s v="Loss"/>
    <s v="Low Profit"/>
    <s v="High Discount"/>
  </r>
  <r>
    <n v="1203"/>
    <s v="CA-2016-114727"/>
    <x v="427"/>
    <d v="2016-07-24T00:00:00"/>
    <s v="Standard Class"/>
    <s v="LS-16945"/>
    <x v="322"/>
    <x v="1"/>
    <s v="United States"/>
    <s v="Denver"/>
    <s v="Colorado"/>
    <n v="80219"/>
    <x v="1"/>
    <s v="FUR-CH-10002331"/>
    <x v="0"/>
    <s v="Chairs"/>
    <s v="Hon 4700 Series Mobuis Mid-Back Task Chairs with Adjustable Arms"/>
    <x v="1068"/>
    <n v="3"/>
    <n v="0.2"/>
    <x v="1113"/>
    <n v="6"/>
    <n v="1.2499999999999999E-2"/>
    <s v="Profit"/>
    <s v="Low Profit"/>
    <s v="Low Discount"/>
  </r>
  <r>
    <n v="1204"/>
    <s v="CA-2016-114727"/>
    <x v="427"/>
    <d v="2016-07-24T00:00:00"/>
    <s v="Standard Class"/>
    <s v="LS-16945"/>
    <x v="322"/>
    <x v="1"/>
    <s v="United States"/>
    <s v="Denver"/>
    <s v="Colorado"/>
    <n v="80219"/>
    <x v="1"/>
    <s v="OFF-ST-10002292"/>
    <x v="1"/>
    <s v="Storage"/>
    <s v="Sauder Facets Collection Locker/File Cabinet, Sky Alder Finish"/>
    <x v="1069"/>
    <n v="2"/>
    <n v="0.2"/>
    <x v="232"/>
    <n v="6"/>
    <n v="0"/>
    <s v="Profit"/>
    <s v="Low Profit"/>
    <s v="Low Discount"/>
  </r>
  <r>
    <n v="1205"/>
    <s v="CA-2016-114727"/>
    <x v="427"/>
    <d v="2016-07-24T00:00:00"/>
    <s v="Standard Class"/>
    <s v="LS-16945"/>
    <x v="322"/>
    <x v="1"/>
    <s v="United States"/>
    <s v="Denver"/>
    <s v="Colorado"/>
    <n v="80219"/>
    <x v="1"/>
    <s v="OFF-ST-10000689"/>
    <x v="1"/>
    <s v="Storage"/>
    <s v="Fellowes Strictly Business Drawer File, Letter/Legal Size"/>
    <x v="1070"/>
    <n v="3"/>
    <n v="0.2"/>
    <x v="1114"/>
    <n v="6"/>
    <n v="-0.1"/>
    <s v="Loss"/>
    <s v="Low Profit"/>
    <s v="Low Discount"/>
  </r>
  <r>
    <n v="1206"/>
    <s v="CA-2017-133235"/>
    <x v="378"/>
    <d v="2017-08-04T00:00:00"/>
    <s v="First Class"/>
    <s v="LH-16750"/>
    <x v="405"/>
    <x v="0"/>
    <s v="United States"/>
    <s v="Charlotte"/>
    <s v="North Carolina"/>
    <n v="28205"/>
    <x v="0"/>
    <s v="TEC-PH-10002660"/>
    <x v="2"/>
    <s v="Phones"/>
    <s v="Nortel Networks T7316 E Nt8 B27"/>
    <x v="1071"/>
    <n v="5"/>
    <n v="0.2"/>
    <x v="1115"/>
    <n v="3"/>
    <n v="6.25E-2"/>
    <s v="Profit"/>
    <s v="Low Profit"/>
    <s v="Low Discount"/>
  </r>
  <r>
    <n v="1207"/>
    <s v="CA-2016-137050"/>
    <x v="216"/>
    <d v="2016-07-18T00:00:00"/>
    <s v="Second Class"/>
    <s v="SW-20755"/>
    <x v="406"/>
    <x v="1"/>
    <s v="United States"/>
    <s v="New York City"/>
    <s v="New York"/>
    <n v="10009"/>
    <x v="3"/>
    <s v="OFF-ST-10004634"/>
    <x v="1"/>
    <s v="Storage"/>
    <s v="Personal Folder Holder, Ebony"/>
    <x v="1072"/>
    <n v="1"/>
    <n v="0"/>
    <x v="1116"/>
    <n v="4"/>
    <n v="0.3"/>
    <s v="Profit"/>
    <s v="Low Profit"/>
    <s v="No Discount"/>
  </r>
  <r>
    <n v="1208"/>
    <s v="CA-2016-137050"/>
    <x v="216"/>
    <d v="2016-07-18T00:00:00"/>
    <s v="Second Class"/>
    <s v="SW-20755"/>
    <x v="406"/>
    <x v="1"/>
    <s v="United States"/>
    <s v="New York City"/>
    <s v="New York"/>
    <n v="10009"/>
    <x v="3"/>
    <s v="OFF-BI-10002160"/>
    <x v="1"/>
    <s v="Binders"/>
    <s v="Acco Hanging Data Binders"/>
    <x v="1073"/>
    <n v="3"/>
    <n v="0.2"/>
    <x v="1117"/>
    <n v="4"/>
    <n v="0.35000000000000003"/>
    <s v="Profit"/>
    <s v="Low Profit"/>
    <s v="Low Discount"/>
  </r>
  <r>
    <n v="1209"/>
    <s v="CA-2016-137050"/>
    <x v="216"/>
    <d v="2016-07-18T00:00:00"/>
    <s v="Second Class"/>
    <s v="SW-20755"/>
    <x v="406"/>
    <x v="1"/>
    <s v="United States"/>
    <s v="New York City"/>
    <s v="New York"/>
    <n v="10009"/>
    <x v="3"/>
    <s v="OFF-FA-10002988"/>
    <x v="1"/>
    <s v="Fasteners"/>
    <s v="Ideal Clamps"/>
    <x v="1074"/>
    <n v="7"/>
    <n v="0"/>
    <x v="1118"/>
    <n v="4"/>
    <n v="0.49"/>
    <s v="Profit"/>
    <s v="Low Profit"/>
    <s v="No Discount"/>
  </r>
  <r>
    <n v="1210"/>
    <s v="CA-2016-137050"/>
    <x v="216"/>
    <d v="2016-07-18T00:00:00"/>
    <s v="Second Class"/>
    <s v="SW-20755"/>
    <x v="406"/>
    <x v="1"/>
    <s v="United States"/>
    <s v="New York City"/>
    <s v="New York"/>
    <n v="10009"/>
    <x v="3"/>
    <s v="OFF-AR-10004999"/>
    <x v="1"/>
    <s v="Art"/>
    <s v="Newell 315"/>
    <x v="1075"/>
    <n v="7"/>
    <n v="0"/>
    <x v="1119"/>
    <n v="4"/>
    <n v="0.25"/>
    <s v="Profit"/>
    <s v="Low Profit"/>
    <s v="No Discount"/>
  </r>
  <r>
    <n v="1211"/>
    <s v="CA-2016-137050"/>
    <x v="216"/>
    <d v="2016-07-18T00:00:00"/>
    <s v="Second Class"/>
    <s v="SW-20755"/>
    <x v="406"/>
    <x v="1"/>
    <s v="United States"/>
    <s v="New York City"/>
    <s v="New York"/>
    <n v="10009"/>
    <x v="3"/>
    <s v="OFF-BI-10001031"/>
    <x v="1"/>
    <s v="Binders"/>
    <s v="Pressboard Data Binders by Wilson Jones"/>
    <x v="1076"/>
    <n v="2"/>
    <n v="0.2"/>
    <x v="1120"/>
    <n v="4"/>
    <n v="0.33749999999999997"/>
    <s v="Profit"/>
    <s v="Low Profit"/>
    <s v="Low Discount"/>
  </r>
  <r>
    <n v="1212"/>
    <s v="CA-2016-137050"/>
    <x v="216"/>
    <d v="2016-07-18T00:00:00"/>
    <s v="Second Class"/>
    <s v="SW-20755"/>
    <x v="406"/>
    <x v="1"/>
    <s v="United States"/>
    <s v="New York City"/>
    <s v="New York"/>
    <n v="10009"/>
    <x v="3"/>
    <s v="FUR-BO-10004695"/>
    <x v="0"/>
    <s v="Bookcases"/>
    <s v="O'Sullivan 2-Door Barrister Bookcase in Odessa Pine"/>
    <x v="1077"/>
    <n v="4"/>
    <n v="0.2"/>
    <x v="1121"/>
    <n v="4"/>
    <n v="3.7500000000000006E-2"/>
    <s v="Profit"/>
    <s v="Low Profit"/>
    <s v="Low Discount"/>
  </r>
  <r>
    <n v="1213"/>
    <s v="US-2017-118087"/>
    <x v="428"/>
    <d v="2017-09-13T00:00:00"/>
    <s v="Standard Class"/>
    <s v="SP-20620"/>
    <x v="407"/>
    <x v="1"/>
    <s v="United States"/>
    <s v="Philadelphia"/>
    <s v="Pennsylvania"/>
    <n v="19134"/>
    <x v="3"/>
    <s v="FUR-CH-10004860"/>
    <x v="0"/>
    <s v="Chairs"/>
    <s v="Global Low Back Tilter Chair"/>
    <x v="1078"/>
    <n v="2"/>
    <n v="0.3"/>
    <x v="1122"/>
    <n v="4"/>
    <n v="-0.3428571428571428"/>
    <s v="Loss"/>
    <s v="Low Profit"/>
    <s v="High Discount"/>
  </r>
  <r>
    <n v="1214"/>
    <s v="US-2017-118087"/>
    <x v="428"/>
    <d v="2017-09-13T00:00:00"/>
    <s v="Standard Class"/>
    <s v="SP-20620"/>
    <x v="407"/>
    <x v="1"/>
    <s v="United States"/>
    <s v="Philadelphia"/>
    <s v="Pennsylvania"/>
    <n v="19134"/>
    <x v="3"/>
    <s v="OFF-BI-10002432"/>
    <x v="1"/>
    <s v="Binders"/>
    <s v="Wilson Jones Standard D-Ring Binders"/>
    <x v="1079"/>
    <n v="2"/>
    <n v="0.7"/>
    <x v="1123"/>
    <n v="4"/>
    <n v="-0.76666666666666661"/>
    <s v="Loss"/>
    <s v="Low Profit"/>
    <s v="High Discount"/>
  </r>
  <r>
    <n v="1215"/>
    <s v="US-2017-118087"/>
    <x v="428"/>
    <d v="2017-09-13T00:00:00"/>
    <s v="Standard Class"/>
    <s v="SP-20620"/>
    <x v="407"/>
    <x v="1"/>
    <s v="United States"/>
    <s v="Philadelphia"/>
    <s v="Pennsylvania"/>
    <n v="19134"/>
    <x v="3"/>
    <s v="OFF-BI-10000069"/>
    <x v="1"/>
    <s v="Binders"/>
    <s v="GBC Prepunched Paper, 19-Hole, for Binding Systems, 24-lb"/>
    <x v="1080"/>
    <n v="1"/>
    <n v="0.7"/>
    <x v="1124"/>
    <n v="4"/>
    <n v="-0.79999999999999993"/>
    <s v="Loss"/>
    <s v="Low Profit"/>
    <s v="High Discount"/>
  </r>
  <r>
    <n v="1216"/>
    <s v="US-2017-118087"/>
    <x v="428"/>
    <d v="2017-09-13T00:00:00"/>
    <s v="Standard Class"/>
    <s v="SP-20620"/>
    <x v="407"/>
    <x v="1"/>
    <s v="United States"/>
    <s v="Philadelphia"/>
    <s v="Pennsylvania"/>
    <n v="19134"/>
    <x v="3"/>
    <s v="OFF-AR-10003602"/>
    <x v="1"/>
    <s v="Art"/>
    <s v="Quartet Omega Colored Chalk, 12/Pack"/>
    <x v="1081"/>
    <n v="1"/>
    <n v="0.2"/>
    <x v="1125"/>
    <n v="4"/>
    <n v="0.33750000000000002"/>
    <s v="Profit"/>
    <s v="Low Profit"/>
    <s v="Low Discount"/>
  </r>
  <r>
    <n v="1217"/>
    <s v="US-2017-118087"/>
    <x v="428"/>
    <d v="2017-09-13T00:00:00"/>
    <s v="Standard Class"/>
    <s v="SP-20620"/>
    <x v="407"/>
    <x v="1"/>
    <s v="United States"/>
    <s v="Philadelphia"/>
    <s v="Pennsylvania"/>
    <n v="19134"/>
    <x v="3"/>
    <s v="TEC-AC-10004469"/>
    <x v="2"/>
    <s v="Accessories"/>
    <s v="Microsoft Sculpt Comfort Mouse"/>
    <x v="1082"/>
    <n v="3"/>
    <n v="0.2"/>
    <x v="1126"/>
    <n v="4"/>
    <n v="0.3"/>
    <s v="Profit"/>
    <s v="Low Profit"/>
    <s v="Low Discount"/>
  </r>
  <r>
    <n v="1218"/>
    <s v="US-2017-118087"/>
    <x v="428"/>
    <d v="2017-09-13T00:00:00"/>
    <s v="Standard Class"/>
    <s v="SP-20620"/>
    <x v="407"/>
    <x v="1"/>
    <s v="United States"/>
    <s v="Philadelphia"/>
    <s v="Pennsylvania"/>
    <n v="19134"/>
    <x v="3"/>
    <s v="FUR-FU-10001867"/>
    <x v="0"/>
    <s v="Furnishings"/>
    <s v="Eldon Expressions Punched Metal &amp; Wood Desk Accessories, Pewter &amp; Cherry"/>
    <x v="1083"/>
    <n v="2"/>
    <n v="0.2"/>
    <x v="1127"/>
    <n v="4"/>
    <n v="9.9999999999999992E-2"/>
    <s v="Profit"/>
    <s v="Low Profit"/>
    <s v="Low Discount"/>
  </r>
  <r>
    <n v="1219"/>
    <s v="US-2017-118087"/>
    <x v="428"/>
    <d v="2017-09-13T00:00:00"/>
    <s v="Standard Class"/>
    <s v="SP-20620"/>
    <x v="407"/>
    <x v="1"/>
    <s v="United States"/>
    <s v="Philadelphia"/>
    <s v="Pennsylvania"/>
    <n v="19134"/>
    <x v="3"/>
    <s v="TEC-AC-10003174"/>
    <x v="2"/>
    <s v="Accessories"/>
    <s v="Plantronics S12 Corded Telephone Headset System"/>
    <x v="1051"/>
    <n v="3"/>
    <n v="0.2"/>
    <x v="1095"/>
    <n v="4"/>
    <n v="0.25"/>
    <s v="Profit"/>
    <s v="Low Profit"/>
    <s v="Low Discount"/>
  </r>
  <r>
    <n v="1220"/>
    <s v="US-2017-118087"/>
    <x v="428"/>
    <d v="2017-09-13T00:00:00"/>
    <s v="Standard Class"/>
    <s v="SP-20620"/>
    <x v="407"/>
    <x v="1"/>
    <s v="United States"/>
    <s v="Philadelphia"/>
    <s v="Pennsylvania"/>
    <n v="19134"/>
    <x v="3"/>
    <s v="TEC-PH-10002200"/>
    <x v="2"/>
    <s v="Phones"/>
    <s v="Samsung Galaxy Note 2"/>
    <x v="1084"/>
    <n v="7"/>
    <n v="0.4"/>
    <x v="1128"/>
    <n v="4"/>
    <n v="-0.19999999999999998"/>
    <s v="Loss"/>
    <s v="Low Profit"/>
    <s v="High Discount"/>
  </r>
  <r>
    <n v="1221"/>
    <s v="CA-2014-110184"/>
    <x v="136"/>
    <d v="2014-07-16T00:00:00"/>
    <s v="Standard Class"/>
    <s v="BF-11170"/>
    <x v="408"/>
    <x v="2"/>
    <s v="United States"/>
    <s v="Los Angeles"/>
    <s v="California"/>
    <n v="90036"/>
    <x v="1"/>
    <s v="OFF-ST-10000107"/>
    <x v="1"/>
    <s v="Storage"/>
    <s v="Fellowes Super Stor/Drawer"/>
    <x v="1085"/>
    <n v="9"/>
    <n v="0"/>
    <x v="1129"/>
    <n v="4"/>
    <n v="0.18"/>
    <s v="Profit"/>
    <s v="Low Profit"/>
    <s v="No Discount"/>
  </r>
  <r>
    <n v="1222"/>
    <s v="CA-2014-110184"/>
    <x v="136"/>
    <d v="2014-07-16T00:00:00"/>
    <s v="Standard Class"/>
    <s v="BF-11170"/>
    <x v="408"/>
    <x v="2"/>
    <s v="United States"/>
    <s v="Los Angeles"/>
    <s v="California"/>
    <n v="90036"/>
    <x v="1"/>
    <s v="TEC-PH-10000439"/>
    <x v="2"/>
    <s v="Phones"/>
    <s v="GE DSL Phone Line Filter"/>
    <x v="1086"/>
    <n v="8"/>
    <n v="0.2"/>
    <x v="1130"/>
    <n v="4"/>
    <n v="0.11249999999999999"/>
    <s v="Profit"/>
    <s v="Low Profit"/>
    <s v="Low Discount"/>
  </r>
  <r>
    <n v="1223"/>
    <s v="CA-2016-126004"/>
    <x v="429"/>
    <d v="2016-12-05T00:00:00"/>
    <s v="First Class"/>
    <s v="BM-11140"/>
    <x v="78"/>
    <x v="0"/>
    <s v="United States"/>
    <s v="New York City"/>
    <s v="New York"/>
    <n v="10024"/>
    <x v="3"/>
    <s v="FUR-FU-10001602"/>
    <x v="0"/>
    <s v="Furnishings"/>
    <s v="Eldon Delta Triangular Chair Mat, 52&quot; x 58&quot;, Clear"/>
    <x v="1087"/>
    <n v="3"/>
    <n v="0"/>
    <x v="1131"/>
    <n v="1"/>
    <n v="0.18"/>
    <s v="Profit"/>
    <s v="Low Profit"/>
    <s v="No Discount"/>
  </r>
  <r>
    <n v="1224"/>
    <s v="CA-2016-126004"/>
    <x v="429"/>
    <d v="2016-12-05T00:00:00"/>
    <s v="First Class"/>
    <s v="BM-11140"/>
    <x v="78"/>
    <x v="0"/>
    <s v="United States"/>
    <s v="New York City"/>
    <s v="New York"/>
    <n v="10024"/>
    <x v="3"/>
    <s v="TEC-AC-10001432"/>
    <x v="2"/>
    <s v="Accessories"/>
    <s v="Enermax Aurora Lite Keyboard"/>
    <x v="1088"/>
    <n v="1"/>
    <n v="0"/>
    <x v="1132"/>
    <n v="1"/>
    <n v="0.44"/>
    <s v="Profit"/>
    <s v="Low Profit"/>
    <s v="No Discount"/>
  </r>
  <r>
    <n v="1225"/>
    <s v="CA-2016-126004"/>
    <x v="429"/>
    <d v="2016-12-05T00:00:00"/>
    <s v="First Class"/>
    <s v="BM-11140"/>
    <x v="78"/>
    <x v="0"/>
    <s v="United States"/>
    <s v="New York City"/>
    <s v="New York"/>
    <n v="10024"/>
    <x v="3"/>
    <s v="OFF-BI-10004656"/>
    <x v="1"/>
    <s v="Binders"/>
    <s v="Peel &amp; Stick Add-On Corner Pockets"/>
    <x v="1089"/>
    <n v="1"/>
    <n v="0.2"/>
    <x v="1133"/>
    <n v="1"/>
    <n v="0.35000000000000003"/>
    <s v="Profit"/>
    <s v="Low Profit"/>
    <s v="Low Discount"/>
  </r>
  <r>
    <n v="1226"/>
    <s v="CA-2016-126004"/>
    <x v="429"/>
    <d v="2016-12-05T00:00:00"/>
    <s v="First Class"/>
    <s v="BM-11140"/>
    <x v="78"/>
    <x v="0"/>
    <s v="United States"/>
    <s v="New York City"/>
    <s v="New York"/>
    <n v="10024"/>
    <x v="3"/>
    <s v="OFF-PA-10001685"/>
    <x v="1"/>
    <s v="Paper"/>
    <s v="Easy-staple paper"/>
    <x v="1090"/>
    <n v="4"/>
    <n v="0"/>
    <x v="1134"/>
    <n v="1"/>
    <n v="0.49"/>
    <s v="Profit"/>
    <s v="Low Profit"/>
    <s v="No Discount"/>
  </r>
  <r>
    <n v="1227"/>
    <s v="CA-2016-126004"/>
    <x v="429"/>
    <d v="2016-12-05T00:00:00"/>
    <s v="First Class"/>
    <s v="BM-11140"/>
    <x v="78"/>
    <x v="0"/>
    <s v="United States"/>
    <s v="New York City"/>
    <s v="New York"/>
    <n v="10024"/>
    <x v="3"/>
    <s v="OFF-ST-10001418"/>
    <x v="1"/>
    <s v="Storage"/>
    <s v="Carina Media Storage Towers in Natural &amp; Black"/>
    <x v="1091"/>
    <n v="3"/>
    <n v="0"/>
    <x v="1135"/>
    <n v="1"/>
    <n v="0.02"/>
    <s v="Profit"/>
    <s v="Low Profit"/>
    <s v="No Discount"/>
  </r>
  <r>
    <n v="1228"/>
    <s v="CA-2016-126004"/>
    <x v="429"/>
    <d v="2016-12-05T00:00:00"/>
    <s v="First Class"/>
    <s v="BM-11140"/>
    <x v="78"/>
    <x v="0"/>
    <s v="United States"/>
    <s v="New York City"/>
    <s v="New York"/>
    <n v="10024"/>
    <x v="3"/>
    <s v="OFF-ST-10000676"/>
    <x v="1"/>
    <s v="Storage"/>
    <s v="Fellowes Econo/Stor Drawers"/>
    <x v="1092"/>
    <n v="2"/>
    <n v="0"/>
    <x v="1136"/>
    <n v="1"/>
    <n v="0.06"/>
    <s v="Profit"/>
    <s v="Low Profit"/>
    <s v="No Discount"/>
  </r>
  <r>
    <n v="1229"/>
    <s v="CA-2017-100013"/>
    <x v="44"/>
    <d v="2017-11-11T00:00:00"/>
    <s v="Standard Class"/>
    <s v="ZC-21910"/>
    <x v="233"/>
    <x v="0"/>
    <s v="United States"/>
    <s v="Los Angeles"/>
    <s v="California"/>
    <n v="90045"/>
    <x v="1"/>
    <s v="OFF-EN-10001219"/>
    <x v="1"/>
    <s v="Envelopes"/>
    <s v="#10- 4 1/8&quot; x 9 1/2&quot; Security-Tint Envelopes"/>
    <x v="764"/>
    <n v="2"/>
    <n v="0"/>
    <x v="790"/>
    <n v="5"/>
    <n v="0.49"/>
    <s v="Profit"/>
    <s v="Low Profit"/>
    <s v="No Discount"/>
  </r>
  <r>
    <n v="1230"/>
    <s v="CA-2017-100013"/>
    <x v="44"/>
    <d v="2017-11-11T00:00:00"/>
    <s v="Standard Class"/>
    <s v="ZC-21910"/>
    <x v="233"/>
    <x v="0"/>
    <s v="United States"/>
    <s v="Los Angeles"/>
    <s v="California"/>
    <n v="90045"/>
    <x v="1"/>
    <s v="FUR-FU-10001424"/>
    <x v="0"/>
    <s v="Furnishings"/>
    <s v="Dax Clear Box Frame"/>
    <x v="984"/>
    <n v="1"/>
    <n v="0"/>
    <x v="1137"/>
    <n v="5"/>
    <n v="0.33999999999999997"/>
    <s v="Profit"/>
    <s v="Low Profit"/>
    <s v="No Discount"/>
  </r>
  <r>
    <n v="1231"/>
    <s v="CA-2017-100013"/>
    <x v="44"/>
    <d v="2017-11-11T00:00:00"/>
    <s v="Standard Class"/>
    <s v="ZC-21910"/>
    <x v="233"/>
    <x v="0"/>
    <s v="United States"/>
    <s v="Los Angeles"/>
    <s v="California"/>
    <n v="90045"/>
    <x v="1"/>
    <s v="OFF-AR-10001022"/>
    <x v="1"/>
    <s v="Art"/>
    <s v="SANFORD Liquid Accent Tank-Style Highlighters"/>
    <x v="1093"/>
    <n v="2"/>
    <n v="0"/>
    <x v="1138"/>
    <n v="5"/>
    <n v="0.31"/>
    <s v="Profit"/>
    <s v="Low Profit"/>
    <s v="No Discount"/>
  </r>
  <r>
    <n v="1232"/>
    <s v="CA-2015-132570"/>
    <x v="89"/>
    <d v="2015-11-02T00:00:00"/>
    <s v="Second Class"/>
    <s v="KT-16480"/>
    <x v="409"/>
    <x v="0"/>
    <s v="United States"/>
    <s v="Buffalo"/>
    <s v="New York"/>
    <n v="14215"/>
    <x v="3"/>
    <s v="OFF-AR-10000369"/>
    <x v="1"/>
    <s v="Art"/>
    <s v="Design Ebony Sketching Pencil"/>
    <x v="1094"/>
    <n v="2"/>
    <n v="0"/>
    <x v="1139"/>
    <n v="2"/>
    <n v="0.26"/>
    <s v="Profit"/>
    <s v="Low Profit"/>
    <s v="No Discount"/>
  </r>
  <r>
    <n v="1233"/>
    <s v="CA-2015-132570"/>
    <x v="89"/>
    <d v="2015-11-02T00:00:00"/>
    <s v="Second Class"/>
    <s v="KT-16480"/>
    <x v="409"/>
    <x v="0"/>
    <s v="United States"/>
    <s v="Buffalo"/>
    <s v="New York"/>
    <n v="14215"/>
    <x v="3"/>
    <s v="OFF-EN-10003055"/>
    <x v="1"/>
    <s v="Envelopes"/>
    <s v="Blue String-Tie &amp; Button Interoffice Envelopes, 10 x 13"/>
    <x v="1095"/>
    <n v="2"/>
    <n v="0"/>
    <x v="1140"/>
    <n v="2"/>
    <n v="0.45"/>
    <s v="Profit"/>
    <s v="Low Profit"/>
    <s v="No Discount"/>
  </r>
  <r>
    <n v="1234"/>
    <s v="CA-2016-153682"/>
    <x v="198"/>
    <d v="2016-06-01T00:00:00"/>
    <s v="First Class"/>
    <s v="BG-11695"/>
    <x v="410"/>
    <x v="1"/>
    <s v="United States"/>
    <s v="Cincinnati"/>
    <s v="Ohio"/>
    <n v="45231"/>
    <x v="3"/>
    <s v="TEC-CO-10001046"/>
    <x v="2"/>
    <s v="Copiers"/>
    <s v="Canon Imageclass D680 Copier / Fax"/>
    <x v="1096"/>
    <n v="2"/>
    <n v="0.4"/>
    <x v="1141"/>
    <n v="2"/>
    <n v="8.3333333333333329E-2"/>
    <s v="Profit"/>
    <s v="Low Profit"/>
    <s v="High Discount"/>
  </r>
  <r>
    <n v="1235"/>
    <s v="CA-2016-144344"/>
    <x v="99"/>
    <d v="2016-10-28T00:00:00"/>
    <s v="Same Day"/>
    <s v="PG-18820"/>
    <x v="310"/>
    <x v="0"/>
    <s v="United States"/>
    <s v="Boynton Beach"/>
    <s v="Florida"/>
    <n v="33437"/>
    <x v="0"/>
    <s v="FUR-FU-10000076"/>
    <x v="0"/>
    <s v="Furnishings"/>
    <s v="24-Hour Round Wall Clock"/>
    <x v="1097"/>
    <n v="3"/>
    <n v="0.2"/>
    <x v="1142"/>
    <n v="0"/>
    <n v="0.28749999999999998"/>
    <s v="Profit"/>
    <s v="Low Profit"/>
    <s v="Low Discount"/>
  </r>
  <r>
    <n v="1236"/>
    <s v="CA-2016-144344"/>
    <x v="99"/>
    <d v="2016-10-28T00:00:00"/>
    <s v="Same Day"/>
    <s v="PG-18820"/>
    <x v="310"/>
    <x v="0"/>
    <s v="United States"/>
    <s v="Boynton Beach"/>
    <s v="Florida"/>
    <n v="33437"/>
    <x v="0"/>
    <s v="OFF-BI-10003719"/>
    <x v="1"/>
    <s v="Binders"/>
    <s v="Large Capacity Hanging Post Binders"/>
    <x v="1098"/>
    <n v="5"/>
    <n v="0.7"/>
    <x v="366"/>
    <n v="0"/>
    <n v="-0.8"/>
    <s v="Loss"/>
    <s v="Low Profit"/>
    <s v="High Discount"/>
  </r>
  <r>
    <n v="1237"/>
    <s v="CA-2016-144344"/>
    <x v="99"/>
    <d v="2016-10-28T00:00:00"/>
    <s v="Same Day"/>
    <s v="PG-18820"/>
    <x v="310"/>
    <x v="0"/>
    <s v="United States"/>
    <s v="Boynton Beach"/>
    <s v="Florida"/>
    <n v="33437"/>
    <x v="0"/>
    <s v="FUR-FU-10003268"/>
    <x v="0"/>
    <s v="Furnishings"/>
    <s v="Eldon Radial Chair Mat for Low to Medium Pile Carpets"/>
    <x v="1099"/>
    <n v="2"/>
    <n v="0.2"/>
    <x v="232"/>
    <n v="0"/>
    <n v="0"/>
    <s v="Profit"/>
    <s v="Low Profit"/>
    <s v="Low Discount"/>
  </r>
  <r>
    <n v="1238"/>
    <s v="CA-2016-144344"/>
    <x v="99"/>
    <d v="2016-10-28T00:00:00"/>
    <s v="Same Day"/>
    <s v="PG-18820"/>
    <x v="310"/>
    <x v="0"/>
    <s v="United States"/>
    <s v="Boynton Beach"/>
    <s v="Florida"/>
    <n v="33437"/>
    <x v="0"/>
    <s v="FUR-FU-10003553"/>
    <x v="0"/>
    <s v="Furnishings"/>
    <s v="Howard Miller 13-1/2&quot; Diameter Rosebrook Wall Clock"/>
    <x v="1100"/>
    <n v="3"/>
    <n v="0.2"/>
    <x v="1143"/>
    <n v="0"/>
    <n v="0.25"/>
    <s v="Profit"/>
    <s v="Low Profit"/>
    <s v="Low Discount"/>
  </r>
  <r>
    <n v="1239"/>
    <s v="CA-2014-127012"/>
    <x v="430"/>
    <d v="2014-08-15T00:00:00"/>
    <s v="Standard Class"/>
    <s v="GM-14680"/>
    <x v="411"/>
    <x v="0"/>
    <s v="United States"/>
    <s v="Seattle"/>
    <s v="Washington"/>
    <n v="98105"/>
    <x v="1"/>
    <s v="FUR-FU-10003691"/>
    <x v="0"/>
    <s v="Furnishings"/>
    <s v="Eldon Image Series Desk Accessories, Ebony"/>
    <x v="1101"/>
    <n v="1"/>
    <n v="0"/>
    <x v="1144"/>
    <n v="4"/>
    <n v="0.44"/>
    <s v="Profit"/>
    <s v="Low Profit"/>
    <s v="No Discount"/>
  </r>
  <r>
    <n v="1240"/>
    <s v="CA-2014-127012"/>
    <x v="430"/>
    <d v="2014-08-15T00:00:00"/>
    <s v="Standard Class"/>
    <s v="GM-14680"/>
    <x v="411"/>
    <x v="0"/>
    <s v="United States"/>
    <s v="Seattle"/>
    <s v="Washington"/>
    <n v="98105"/>
    <x v="1"/>
    <s v="OFF-AR-10003903"/>
    <x v="1"/>
    <s v="Art"/>
    <s v="Sanford 52201 APSCO Electric Pencil Sharpener"/>
    <x v="1102"/>
    <n v="1"/>
    <n v="0"/>
    <x v="1145"/>
    <n v="4"/>
    <n v="0.26"/>
    <s v="Profit"/>
    <s v="Low Profit"/>
    <s v="No Discount"/>
  </r>
  <r>
    <n v="1241"/>
    <s v="CA-2014-127012"/>
    <x v="430"/>
    <d v="2014-08-15T00:00:00"/>
    <s v="Standard Class"/>
    <s v="GM-14680"/>
    <x v="411"/>
    <x v="0"/>
    <s v="United States"/>
    <s v="Seattle"/>
    <s v="Washington"/>
    <n v="98105"/>
    <x v="1"/>
    <s v="OFF-FA-10004854"/>
    <x v="1"/>
    <s v="Fasteners"/>
    <s v="Vinyl Coated Wire Paper Clips in Organizer Box, 800/Box"/>
    <x v="1003"/>
    <n v="2"/>
    <n v="0"/>
    <x v="1146"/>
    <n v="4"/>
    <n v="0.47"/>
    <s v="Profit"/>
    <s v="Low Profit"/>
    <s v="No Discount"/>
  </r>
  <r>
    <n v="1242"/>
    <s v="CA-2016-128727"/>
    <x v="48"/>
    <d v="2016-09-04T00:00:00"/>
    <s v="Standard Class"/>
    <s v="MO-17800"/>
    <x v="246"/>
    <x v="2"/>
    <s v="United States"/>
    <s v="New York City"/>
    <s v="New York"/>
    <n v="10024"/>
    <x v="3"/>
    <s v="TEC-PH-10003442"/>
    <x v="2"/>
    <s v="Phones"/>
    <s v="Samsung Replacement EH64AVFWE Premium Headset"/>
    <x v="1103"/>
    <n v="4"/>
    <n v="0"/>
    <x v="1147"/>
    <n v="6"/>
    <n v="0.25"/>
    <s v="Profit"/>
    <s v="Low Profit"/>
    <s v="No Discount"/>
  </r>
  <r>
    <n v="1243"/>
    <s v="US-2016-162859"/>
    <x v="431"/>
    <d v="2016-02-22T00:00:00"/>
    <s v="Standard Class"/>
    <s v="PG-18820"/>
    <x v="310"/>
    <x v="0"/>
    <s v="United States"/>
    <s v="New York City"/>
    <s v="New York"/>
    <n v="10009"/>
    <x v="3"/>
    <s v="OFF-BI-10004519"/>
    <x v="1"/>
    <s v="Binders"/>
    <s v="GBC DocuBind P100 Manual Binding Machine"/>
    <x v="1104"/>
    <n v="3"/>
    <n v="0.2"/>
    <x v="1148"/>
    <n v="7"/>
    <n v="0.3125"/>
    <s v="Profit"/>
    <s v="High Profit"/>
    <s v="Low Discount"/>
  </r>
  <r>
    <n v="1244"/>
    <s v="US-2016-162859"/>
    <x v="431"/>
    <d v="2016-02-22T00:00:00"/>
    <s v="Standard Class"/>
    <s v="PG-18820"/>
    <x v="310"/>
    <x v="0"/>
    <s v="United States"/>
    <s v="New York City"/>
    <s v="New York"/>
    <n v="10009"/>
    <x v="3"/>
    <s v="OFF-FA-10000304"/>
    <x v="1"/>
    <s v="Fasteners"/>
    <s v="Advantus Push Pins"/>
    <x v="521"/>
    <n v="4"/>
    <n v="0"/>
    <x v="1149"/>
    <n v="7"/>
    <n v="0.41"/>
    <s v="Profit"/>
    <s v="Low Profit"/>
    <s v="No Discount"/>
  </r>
  <r>
    <n v="1245"/>
    <s v="CA-2017-133641"/>
    <x v="304"/>
    <d v="2017-05-21T00:00:00"/>
    <s v="Standard Class"/>
    <s v="EJ-14155"/>
    <x v="412"/>
    <x v="0"/>
    <s v="United States"/>
    <s v="Gulfport"/>
    <s v="Mississippi"/>
    <n v="39503"/>
    <x v="0"/>
    <s v="OFF-EN-10004955"/>
    <x v="1"/>
    <s v="Envelopes"/>
    <s v="Fashion Color Clasp Envelopes"/>
    <x v="1105"/>
    <n v="9"/>
    <n v="0"/>
    <x v="1150"/>
    <n v="7"/>
    <n v="0.49000000000000005"/>
    <s v="Profit"/>
    <s v="Low Profit"/>
    <s v="No Discount"/>
  </r>
  <r>
    <n v="1246"/>
    <s v="CA-2014-168494"/>
    <x v="432"/>
    <d v="2014-12-14T00:00:00"/>
    <s v="Second Class"/>
    <s v="NP-18700"/>
    <x v="413"/>
    <x v="0"/>
    <s v="United States"/>
    <s v="Fresno"/>
    <s v="California"/>
    <n v="93727"/>
    <x v="1"/>
    <s v="FUR-TA-10004619"/>
    <x v="0"/>
    <s v="Tables"/>
    <s v="Hon Non-Folding Utility Tables"/>
    <x v="1106"/>
    <n v="6"/>
    <n v="0.2"/>
    <x v="1151"/>
    <n v="2"/>
    <n v="0.125"/>
    <s v="Profit"/>
    <s v="Low Profit"/>
    <s v="Low Discount"/>
  </r>
  <r>
    <n v="1247"/>
    <s v="CA-2014-168494"/>
    <x v="432"/>
    <d v="2014-12-14T00:00:00"/>
    <s v="Second Class"/>
    <s v="NP-18700"/>
    <x v="413"/>
    <x v="0"/>
    <s v="United States"/>
    <s v="Fresno"/>
    <s v="California"/>
    <n v="93727"/>
    <x v="1"/>
    <s v="FUR-TA-10003473"/>
    <x v="0"/>
    <s v="Tables"/>
    <s v="Bretford Rectangular Conference Table Tops"/>
    <x v="1107"/>
    <n v="12"/>
    <n v="0.2"/>
    <x v="1152"/>
    <n v="2"/>
    <n v="3.7499999999999999E-2"/>
    <s v="Profit"/>
    <s v="High Profit"/>
    <s v="Low Discount"/>
  </r>
  <r>
    <n v="1248"/>
    <s v="CA-2014-168494"/>
    <x v="432"/>
    <d v="2014-12-14T00:00:00"/>
    <s v="Second Class"/>
    <s v="NP-18700"/>
    <x v="413"/>
    <x v="0"/>
    <s v="United States"/>
    <s v="Fresno"/>
    <s v="California"/>
    <n v="93727"/>
    <x v="1"/>
    <s v="FUR-BO-10004467"/>
    <x v="0"/>
    <s v="Bookcases"/>
    <s v="Bestar Classic Bookcase"/>
    <x v="1108"/>
    <n v="3"/>
    <n v="0.15"/>
    <x v="1153"/>
    <n v="2"/>
    <n v="4.7058823529411764E-2"/>
    <s v="Profit"/>
    <s v="Low Profit"/>
    <s v="Low Discount"/>
  </r>
  <r>
    <n v="1249"/>
    <s v="CA-2017-115602"/>
    <x v="404"/>
    <d v="2017-12-24T00:00:00"/>
    <s v="Standard Class"/>
    <s v="DJ-13630"/>
    <x v="264"/>
    <x v="0"/>
    <s v="United States"/>
    <s v="New York City"/>
    <s v="New York"/>
    <n v="10009"/>
    <x v="3"/>
    <s v="OFF-AR-10002280"/>
    <x v="1"/>
    <s v="Art"/>
    <s v="Staples in misc. colors"/>
    <x v="1109"/>
    <n v="6"/>
    <n v="0"/>
    <x v="1154"/>
    <n v="6"/>
    <n v="0.45"/>
    <s v="Profit"/>
    <s v="Low Profit"/>
    <s v="No Discount"/>
  </r>
  <r>
    <n v="1250"/>
    <s v="CA-2017-115602"/>
    <x v="404"/>
    <d v="2017-12-24T00:00:00"/>
    <s v="Standard Class"/>
    <s v="DJ-13630"/>
    <x v="264"/>
    <x v="0"/>
    <s v="United States"/>
    <s v="New York City"/>
    <s v="New York"/>
    <n v="10009"/>
    <x v="3"/>
    <s v="FUR-CH-10001708"/>
    <x v="0"/>
    <s v="Chairs"/>
    <s v="Office Star - Contemporary Swivel Chair with Padded Adjustable Arms and Flex Back"/>
    <x v="1110"/>
    <n v="9"/>
    <n v="0.1"/>
    <x v="1155"/>
    <n v="6"/>
    <n v="0.1222222222222222"/>
    <s v="Profit"/>
    <s v="High Profit"/>
    <s v="Low Discount"/>
  </r>
  <r>
    <n v="1251"/>
    <s v="CA-2017-115602"/>
    <x v="404"/>
    <d v="2017-12-24T00:00:00"/>
    <s v="Standard Class"/>
    <s v="DJ-13630"/>
    <x v="264"/>
    <x v="0"/>
    <s v="United States"/>
    <s v="New York City"/>
    <s v="New York"/>
    <n v="10009"/>
    <x v="3"/>
    <s v="OFF-AP-10000891"/>
    <x v="1"/>
    <s v="Appliances"/>
    <s v="Kensington 7 Outlet MasterPiece HOMEOFFICE Power Control Center"/>
    <x v="1111"/>
    <n v="13"/>
    <n v="0"/>
    <x v="1156"/>
    <n v="6"/>
    <n v="0.3"/>
    <s v="Profit"/>
    <s v="High Profit"/>
    <s v="No Discount"/>
  </r>
  <r>
    <n v="1252"/>
    <s v="CA-2017-115602"/>
    <x v="404"/>
    <d v="2017-12-24T00:00:00"/>
    <s v="Standard Class"/>
    <s v="DJ-13630"/>
    <x v="264"/>
    <x v="0"/>
    <s v="United States"/>
    <s v="New York City"/>
    <s v="New York"/>
    <n v="10009"/>
    <x v="3"/>
    <s v="OFF-AR-10000462"/>
    <x v="1"/>
    <s v="Art"/>
    <s v="Sanford Pocket Accent Highlighters"/>
    <x v="1112"/>
    <n v="2"/>
    <n v="0"/>
    <x v="1157"/>
    <n v="6"/>
    <n v="0.42999999999999994"/>
    <s v="Profit"/>
    <s v="Low Profit"/>
    <s v="No Discount"/>
  </r>
  <r>
    <n v="1253"/>
    <s v="CA-2015-154956"/>
    <x v="433"/>
    <d v="2015-07-09T00:00:00"/>
    <s v="Standard Class"/>
    <s v="IM-15070"/>
    <x v="5"/>
    <x v="0"/>
    <s v="United States"/>
    <s v="Milwaukee"/>
    <s v="Wisconsin"/>
    <n v="53209"/>
    <x v="2"/>
    <s v="TEC-PH-10004165"/>
    <x v="2"/>
    <s v="Phones"/>
    <s v="Mitel MiVoice 5330e IP Phone"/>
    <x v="1113"/>
    <n v="4"/>
    <n v="0"/>
    <x v="1158"/>
    <n v="5"/>
    <n v="0.26"/>
    <s v="Profit"/>
    <s v="High Profit"/>
    <s v="No Discount"/>
  </r>
  <r>
    <n v="1254"/>
    <s v="CA-2017-144638"/>
    <x v="434"/>
    <d v="2017-03-14T00:00:00"/>
    <s v="Standard Class"/>
    <s v="MH-18115"/>
    <x v="414"/>
    <x v="2"/>
    <s v="United States"/>
    <s v="Chester"/>
    <s v="Pennsylvania"/>
    <n v="19013"/>
    <x v="3"/>
    <s v="OFF-AR-10003958"/>
    <x v="1"/>
    <s v="Art"/>
    <s v="Newell 337"/>
    <x v="791"/>
    <n v="2"/>
    <n v="0.2"/>
    <x v="820"/>
    <n v="4"/>
    <n v="0.1125"/>
    <s v="Profit"/>
    <s v="Low Profit"/>
    <s v="Low Discount"/>
  </r>
  <r>
    <n v="1255"/>
    <s v="CA-2017-144638"/>
    <x v="434"/>
    <d v="2017-03-14T00:00:00"/>
    <s v="Standard Class"/>
    <s v="MH-18115"/>
    <x v="414"/>
    <x v="2"/>
    <s v="United States"/>
    <s v="Chester"/>
    <s v="Pennsylvania"/>
    <n v="19013"/>
    <x v="3"/>
    <s v="TEC-PH-10000149"/>
    <x v="2"/>
    <s v="Phones"/>
    <s v="Cisco SPA525G2 IP Phone - Wireless"/>
    <x v="382"/>
    <n v="3"/>
    <n v="0.4"/>
    <x v="1159"/>
    <n v="4"/>
    <n v="-0.23333333333333334"/>
    <s v="Loss"/>
    <s v="Low Profit"/>
    <s v="High Discount"/>
  </r>
  <r>
    <n v="1256"/>
    <s v="CA-2017-144638"/>
    <x v="434"/>
    <d v="2017-03-14T00:00:00"/>
    <s v="Standard Class"/>
    <s v="MH-18115"/>
    <x v="414"/>
    <x v="2"/>
    <s v="United States"/>
    <s v="Chester"/>
    <s v="Pennsylvania"/>
    <n v="19013"/>
    <x v="3"/>
    <s v="FUR-FU-10003724"/>
    <x v="0"/>
    <s v="Furnishings"/>
    <s v="Westinghouse Clip-On Gooseneck Lamps"/>
    <x v="1114"/>
    <n v="1"/>
    <n v="0.2"/>
    <x v="1160"/>
    <n v="4"/>
    <n v="7.4999999999999997E-2"/>
    <s v="Profit"/>
    <s v="Low Profit"/>
    <s v="Low Discount"/>
  </r>
  <r>
    <n v="1257"/>
    <s v="CA-2017-144638"/>
    <x v="434"/>
    <d v="2017-03-14T00:00:00"/>
    <s v="Standard Class"/>
    <s v="MH-18115"/>
    <x v="414"/>
    <x v="2"/>
    <s v="United States"/>
    <s v="Chester"/>
    <s v="Pennsylvania"/>
    <n v="19013"/>
    <x v="3"/>
    <s v="FUR-FU-10003535"/>
    <x v="0"/>
    <s v="Furnishings"/>
    <s v="Howard Miller Distant Time Traveler Alarm Clock"/>
    <x v="1115"/>
    <n v="2"/>
    <n v="0.2"/>
    <x v="1161"/>
    <n v="4"/>
    <n v="0.26250000000000001"/>
    <s v="Profit"/>
    <s v="Low Profit"/>
    <s v="Low Discount"/>
  </r>
  <r>
    <n v="1258"/>
    <s v="US-2016-168620"/>
    <x v="435"/>
    <d v="2016-12-28T00:00:00"/>
    <s v="Second Class"/>
    <s v="RB-19795"/>
    <x v="176"/>
    <x v="2"/>
    <s v="United States"/>
    <s v="Charlotte"/>
    <s v="North Carolina"/>
    <n v="28205"/>
    <x v="0"/>
    <s v="OFF-BI-10001575"/>
    <x v="1"/>
    <s v="Binders"/>
    <s v="GBC Linen Binding Covers"/>
    <x v="1116"/>
    <n v="3"/>
    <n v="0.7"/>
    <x v="1162"/>
    <n v="4"/>
    <n v="-0.73333333333333328"/>
    <s v="Loss"/>
    <s v="Low Profit"/>
    <s v="High Discount"/>
  </r>
  <r>
    <n v="1259"/>
    <s v="US-2016-168620"/>
    <x v="435"/>
    <d v="2016-12-28T00:00:00"/>
    <s v="Second Class"/>
    <s v="RB-19795"/>
    <x v="176"/>
    <x v="2"/>
    <s v="United States"/>
    <s v="Charlotte"/>
    <s v="North Carolina"/>
    <n v="28205"/>
    <x v="0"/>
    <s v="OFF-ST-10003716"/>
    <x v="1"/>
    <s v="Storage"/>
    <s v="Tennsco Double-Tier Lockers"/>
    <x v="1117"/>
    <n v="3"/>
    <n v="0.2"/>
    <x v="1163"/>
    <n v="4"/>
    <n v="-8.7499999999999994E-2"/>
    <s v="Loss"/>
    <s v="Low Profit"/>
    <s v="Low Discount"/>
  </r>
  <r>
    <n v="1260"/>
    <s v="US-2016-168620"/>
    <x v="435"/>
    <d v="2016-12-28T00:00:00"/>
    <s v="Second Class"/>
    <s v="RB-19795"/>
    <x v="176"/>
    <x v="2"/>
    <s v="United States"/>
    <s v="Charlotte"/>
    <s v="North Carolina"/>
    <n v="28205"/>
    <x v="0"/>
    <s v="TEC-AC-10004469"/>
    <x v="2"/>
    <s v="Accessories"/>
    <s v="Microsoft Sculpt Comfort Mouse"/>
    <x v="1118"/>
    <n v="8"/>
    <n v="0.2"/>
    <x v="1164"/>
    <n v="4"/>
    <n v="0.3"/>
    <s v="Profit"/>
    <s v="Low Profit"/>
    <s v="Low Discount"/>
  </r>
  <r>
    <n v="1261"/>
    <s v="CA-2017-117079"/>
    <x v="436"/>
    <d v="2017-10-27T00:00:00"/>
    <s v="Standard Class"/>
    <s v="JR-15700"/>
    <x v="415"/>
    <x v="0"/>
    <s v="United States"/>
    <s v="Jacksonville"/>
    <s v="Florida"/>
    <n v="32216"/>
    <x v="0"/>
    <s v="TEC-PH-10004586"/>
    <x v="2"/>
    <s v="Phones"/>
    <s v="Wilson SignalBoost 841262 DB PRO Amplifier Kit"/>
    <x v="1119"/>
    <n v="3"/>
    <n v="0.2"/>
    <x v="1165"/>
    <n v="4"/>
    <n v="0.125"/>
    <s v="Profit"/>
    <s v="High Profit"/>
    <s v="Low Discount"/>
  </r>
  <r>
    <n v="1262"/>
    <s v="US-2016-144393"/>
    <x v="99"/>
    <d v="2016-11-04T00:00:00"/>
    <s v="Standard Class"/>
    <s v="SM-20950"/>
    <x v="416"/>
    <x v="1"/>
    <s v="United States"/>
    <s v="Greenville"/>
    <s v="North Carolina"/>
    <n v="27834"/>
    <x v="0"/>
    <s v="OFF-BI-10004236"/>
    <x v="1"/>
    <s v="Binders"/>
    <s v="XtraLife ClearVue Slant-D Ring Binder, White, 3&quot;"/>
    <x v="1120"/>
    <n v="4"/>
    <n v="0.7"/>
    <x v="1166"/>
    <n v="7"/>
    <n v="-0.8"/>
    <s v="Loss"/>
    <s v="Low Profit"/>
    <s v="High Discount"/>
  </r>
  <r>
    <n v="1263"/>
    <s v="CA-2017-105053"/>
    <x v="437"/>
    <d v="2017-07-09T00:00:00"/>
    <s v="Second Class"/>
    <s v="CS-12355"/>
    <x v="394"/>
    <x v="0"/>
    <s v="United States"/>
    <s v="Long Beach"/>
    <s v="New York"/>
    <n v="11561"/>
    <x v="3"/>
    <s v="OFF-BI-10001634"/>
    <x v="1"/>
    <s v="Binders"/>
    <s v="Wilson Jones Active Use Binders"/>
    <x v="1121"/>
    <n v="3"/>
    <n v="0.2"/>
    <x v="1167"/>
    <n v="2"/>
    <n v="0.36249999999999993"/>
    <s v="Profit"/>
    <s v="Low Profit"/>
    <s v="Low Discount"/>
  </r>
  <r>
    <n v="1264"/>
    <s v="CA-2016-155992"/>
    <x v="393"/>
    <d v="2016-10-02T00:00:00"/>
    <s v="First Class"/>
    <s v="CC-12220"/>
    <x v="417"/>
    <x v="0"/>
    <s v="United States"/>
    <s v="La Porte"/>
    <s v="Indiana"/>
    <n v="46350"/>
    <x v="2"/>
    <s v="TEC-PH-10000215"/>
    <x v="2"/>
    <s v="Phones"/>
    <s v="Plantronics Cordless Phone Headset with In-line Volume - M214C"/>
    <x v="1122"/>
    <n v="2"/>
    <n v="0"/>
    <x v="1168"/>
    <n v="1"/>
    <n v="0.27"/>
    <s v="Profit"/>
    <s v="Low Profit"/>
    <s v="No Discount"/>
  </r>
  <r>
    <n v="1265"/>
    <s v="CA-2016-155992"/>
    <x v="393"/>
    <d v="2016-10-02T00:00:00"/>
    <s v="First Class"/>
    <s v="CC-12220"/>
    <x v="417"/>
    <x v="0"/>
    <s v="United States"/>
    <s v="La Porte"/>
    <s v="Indiana"/>
    <n v="46350"/>
    <x v="2"/>
    <s v="FUR-FU-10003724"/>
    <x v="0"/>
    <s v="Furnishings"/>
    <s v="Westinghouse Clip-On Gooseneck Lamps"/>
    <x v="1123"/>
    <n v="5"/>
    <n v="0"/>
    <x v="743"/>
    <n v="1"/>
    <n v="0.26"/>
    <s v="Profit"/>
    <s v="Low Profit"/>
    <s v="No Discount"/>
  </r>
  <r>
    <n v="1266"/>
    <s v="CA-2017-110380"/>
    <x v="264"/>
    <d v="2017-09-07T00:00:00"/>
    <s v="Standard Class"/>
    <s v="PF-19225"/>
    <x v="418"/>
    <x v="0"/>
    <s v="United States"/>
    <s v="San Francisco"/>
    <s v="California"/>
    <n v="94122"/>
    <x v="1"/>
    <s v="OFF-AR-10000422"/>
    <x v="1"/>
    <s v="Art"/>
    <s v="Pencil and Crayon Sharpener"/>
    <x v="1124"/>
    <n v="3"/>
    <n v="0"/>
    <x v="1169"/>
    <n v="5"/>
    <n v="0.27"/>
    <s v="Profit"/>
    <s v="Low Profit"/>
    <s v="No Discount"/>
  </r>
  <r>
    <n v="1267"/>
    <s v="US-2014-167738"/>
    <x v="163"/>
    <d v="2014-12-29T00:00:00"/>
    <s v="Standard Class"/>
    <s v="JC-16105"/>
    <x v="36"/>
    <x v="1"/>
    <s v="United States"/>
    <s v="Los Angeles"/>
    <s v="California"/>
    <n v="90045"/>
    <x v="1"/>
    <s v="OFF-ST-10003306"/>
    <x v="1"/>
    <s v="Storage"/>
    <s v="Letter Size Cart"/>
    <x v="1125"/>
    <n v="1"/>
    <n v="0"/>
    <x v="1170"/>
    <n v="5"/>
    <n v="0.28999999999999998"/>
    <s v="Profit"/>
    <s v="Low Profit"/>
    <s v="No Discount"/>
  </r>
  <r>
    <n v="1268"/>
    <s v="US-2014-167738"/>
    <x v="163"/>
    <d v="2014-12-29T00:00:00"/>
    <s v="Standard Class"/>
    <s v="JC-16105"/>
    <x v="36"/>
    <x v="1"/>
    <s v="United States"/>
    <s v="Los Angeles"/>
    <s v="California"/>
    <n v="90045"/>
    <x v="1"/>
    <s v="FUR-CH-10001146"/>
    <x v="0"/>
    <s v="Chairs"/>
    <s v="Global Value Mid-Back Manager's Chair, Gray"/>
    <x v="1126"/>
    <n v="6"/>
    <n v="0.2"/>
    <x v="1171"/>
    <n v="5"/>
    <n v="6.25E-2"/>
    <s v="Profit"/>
    <s v="Low Profit"/>
    <s v="Low Discount"/>
  </r>
  <r>
    <n v="1269"/>
    <s v="CA-2017-121412"/>
    <x v="397"/>
    <d v="2017-09-27T00:00:00"/>
    <s v="Standard Class"/>
    <s v="BG-11695"/>
    <x v="410"/>
    <x v="1"/>
    <s v="United States"/>
    <s v="Louisville"/>
    <s v="Colorado"/>
    <n v="80027"/>
    <x v="1"/>
    <s v="FUR-FU-10000246"/>
    <x v="0"/>
    <s v="Furnishings"/>
    <s v="Aluminum Document Frame"/>
    <x v="1127"/>
    <n v="3"/>
    <n v="0.2"/>
    <x v="429"/>
    <n v="4"/>
    <n v="0.125"/>
    <s v="Profit"/>
    <s v="Low Profit"/>
    <s v="Low Discount"/>
  </r>
  <r>
    <n v="1270"/>
    <s v="CA-2017-100426"/>
    <x v="400"/>
    <d v="2017-06-08T00:00:00"/>
    <s v="Standard Class"/>
    <s v="DC-12850"/>
    <x v="419"/>
    <x v="0"/>
    <s v="United States"/>
    <s v="Florence"/>
    <s v="Alabama"/>
    <n v="35630"/>
    <x v="0"/>
    <s v="OFF-PA-10002870"/>
    <x v="1"/>
    <s v="Paper"/>
    <s v="Ampad Phone Message Book, Recycled, 400 Message Capacity, 5 ¾” x 11”"/>
    <x v="1128"/>
    <n v="2"/>
    <n v="0"/>
    <x v="1172"/>
    <n v="4"/>
    <n v="0.44999999999999996"/>
    <s v="Profit"/>
    <s v="Low Profit"/>
    <s v="No Discount"/>
  </r>
  <r>
    <n v="1271"/>
    <s v="US-2016-103646"/>
    <x v="438"/>
    <d v="2016-04-26T00:00:00"/>
    <s v="Standard Class"/>
    <s v="SP-20545"/>
    <x v="259"/>
    <x v="1"/>
    <s v="United States"/>
    <s v="Chicago"/>
    <s v="Illinois"/>
    <n v="60623"/>
    <x v="2"/>
    <s v="OFF-ST-10000563"/>
    <x v="1"/>
    <s v="Storage"/>
    <s v="Fellowes Bankers Box Stor/Drawer Steel Plus"/>
    <x v="1129"/>
    <n v="4"/>
    <n v="0.2"/>
    <x v="1173"/>
    <n v="5"/>
    <n v="-0.125"/>
    <s v="Loss"/>
    <s v="Low Profit"/>
    <s v="Low Discount"/>
  </r>
  <r>
    <n v="1272"/>
    <s v="US-2016-103646"/>
    <x v="438"/>
    <d v="2016-04-26T00:00:00"/>
    <s v="Standard Class"/>
    <s v="SP-20545"/>
    <x v="259"/>
    <x v="1"/>
    <s v="United States"/>
    <s v="Chicago"/>
    <s v="Illinois"/>
    <n v="60623"/>
    <x v="2"/>
    <s v="OFF-AP-10004487"/>
    <x v="1"/>
    <s v="Appliances"/>
    <s v="Kensington 4 Outlet MasterPiece Compact Power Control Center"/>
    <x v="1130"/>
    <n v="3"/>
    <n v="0.8"/>
    <x v="1174"/>
    <n v="5"/>
    <n v="-2.6"/>
    <s v="Loss"/>
    <s v="Low Profit"/>
    <s v="High Discount"/>
  </r>
  <r>
    <n v="1273"/>
    <s v="US-2016-103646"/>
    <x v="438"/>
    <d v="2016-04-26T00:00:00"/>
    <s v="Standard Class"/>
    <s v="SP-20545"/>
    <x v="259"/>
    <x v="1"/>
    <s v="United States"/>
    <s v="Chicago"/>
    <s v="Illinois"/>
    <n v="60623"/>
    <x v="2"/>
    <s v="OFF-BI-10002854"/>
    <x v="1"/>
    <s v="Binders"/>
    <s v="Performers Binder/Pad Holder, Black"/>
    <x v="1131"/>
    <n v="8"/>
    <n v="0.8"/>
    <x v="1175"/>
    <n v="5"/>
    <n v="-1.5000000000000002"/>
    <s v="Loss"/>
    <s v="Low Profit"/>
    <s v="High Discount"/>
  </r>
  <r>
    <n v="1274"/>
    <s v="CA-2016-119186"/>
    <x v="439"/>
    <d v="2016-05-26T00:00:00"/>
    <s v="Same Day"/>
    <s v="MS-17710"/>
    <x v="384"/>
    <x v="0"/>
    <s v="United States"/>
    <s v="Fort Worth"/>
    <s v="Texas"/>
    <n v="76106"/>
    <x v="2"/>
    <s v="OFF-PA-10004621"/>
    <x v="1"/>
    <s v="Paper"/>
    <s v="Xerox 212"/>
    <x v="559"/>
    <n v="2"/>
    <n v="0.2"/>
    <x v="572"/>
    <n v="0"/>
    <n v="0.35"/>
    <s v="Profit"/>
    <s v="Low Profit"/>
    <s v="Low Discount"/>
  </r>
  <r>
    <n v="1275"/>
    <s v="CA-2016-119186"/>
    <x v="439"/>
    <d v="2016-05-26T00:00:00"/>
    <s v="Same Day"/>
    <s v="MS-17710"/>
    <x v="384"/>
    <x v="0"/>
    <s v="United States"/>
    <s v="Fort Worth"/>
    <s v="Texas"/>
    <n v="76106"/>
    <x v="2"/>
    <s v="FUR-CH-10001973"/>
    <x v="0"/>
    <s v="Chairs"/>
    <s v="Office Star Flex Back Scooter Chair with White Frame"/>
    <x v="1132"/>
    <n v="5"/>
    <n v="0.3"/>
    <x v="1176"/>
    <n v="0"/>
    <n v="-0.22857142857142859"/>
    <s v="Loss"/>
    <s v="Low Profit"/>
    <s v="High Discount"/>
  </r>
  <r>
    <n v="1276"/>
    <s v="CA-2016-119186"/>
    <x v="439"/>
    <d v="2016-05-26T00:00:00"/>
    <s v="Same Day"/>
    <s v="MS-17710"/>
    <x v="384"/>
    <x v="0"/>
    <s v="United States"/>
    <s v="Fort Worth"/>
    <s v="Texas"/>
    <n v="76106"/>
    <x v="2"/>
    <s v="OFF-PA-10004040"/>
    <x v="1"/>
    <s v="Paper"/>
    <s v="Universal Premium White Copier/Laser Paper (20Lb. and 87 Bright)"/>
    <x v="642"/>
    <n v="3"/>
    <n v="0.2"/>
    <x v="1177"/>
    <n v="0"/>
    <n v="0.36249999999999999"/>
    <s v="Profit"/>
    <s v="Low Profit"/>
    <s v="Low Discount"/>
  </r>
  <r>
    <n v="1277"/>
    <s v="CA-2016-119186"/>
    <x v="439"/>
    <d v="2016-05-26T00:00:00"/>
    <s v="Same Day"/>
    <s v="MS-17710"/>
    <x v="384"/>
    <x v="0"/>
    <s v="United States"/>
    <s v="Fort Worth"/>
    <s v="Texas"/>
    <n v="76106"/>
    <x v="2"/>
    <s v="TEC-AC-10000580"/>
    <x v="2"/>
    <s v="Accessories"/>
    <s v="Logitech G13 Programmable Gameboard with LCD Display"/>
    <x v="1133"/>
    <n v="1"/>
    <n v="0.2"/>
    <x v="1178"/>
    <n v="0"/>
    <n v="-0.1125"/>
    <s v="Loss"/>
    <s v="Low Profit"/>
    <s v="Low Discount"/>
  </r>
  <r>
    <n v="1278"/>
    <s v="CA-2016-148698"/>
    <x v="440"/>
    <d v="2016-05-07T00:00:00"/>
    <s v="Standard Class"/>
    <s v="BD-11770"/>
    <x v="420"/>
    <x v="0"/>
    <s v="United States"/>
    <s v="Houston"/>
    <s v="Texas"/>
    <n v="77070"/>
    <x v="2"/>
    <s v="OFF-AR-10004022"/>
    <x v="1"/>
    <s v="Art"/>
    <s v="Panasonic KP-380BK Classic Electric Pencil Sharpener"/>
    <x v="1134"/>
    <n v="3"/>
    <n v="0.2"/>
    <x v="1179"/>
    <n v="5"/>
    <n v="6.25E-2"/>
    <s v="Profit"/>
    <s v="Low Profit"/>
    <s v="Low Discount"/>
  </r>
  <r>
    <n v="1279"/>
    <s v="CA-2014-163293"/>
    <x v="78"/>
    <d v="2014-09-11T00:00:00"/>
    <s v="First Class"/>
    <s v="KC-16255"/>
    <x v="346"/>
    <x v="1"/>
    <s v="United States"/>
    <s v="Macon"/>
    <s v="Georgia"/>
    <n v="31204"/>
    <x v="0"/>
    <s v="TEC-AC-10004209"/>
    <x v="2"/>
    <s v="Accessories"/>
    <s v="Memorex Froggy Flash Drive 4 GB"/>
    <x v="1135"/>
    <n v="3"/>
    <n v="0"/>
    <x v="1180"/>
    <n v="3"/>
    <n v="0.39"/>
    <s v="Profit"/>
    <s v="Low Profit"/>
    <s v="No Discount"/>
  </r>
  <r>
    <n v="1280"/>
    <s v="CA-2014-163293"/>
    <x v="78"/>
    <d v="2014-09-11T00:00:00"/>
    <s v="First Class"/>
    <s v="KC-16255"/>
    <x v="346"/>
    <x v="1"/>
    <s v="United States"/>
    <s v="Macon"/>
    <s v="Georgia"/>
    <n v="31204"/>
    <x v="0"/>
    <s v="TEC-AC-10000023"/>
    <x v="2"/>
    <s v="Accessories"/>
    <s v="Maxell 74 Minute CD-R Spindle, 50/Pack"/>
    <x v="1136"/>
    <n v="4"/>
    <n v="0"/>
    <x v="1181"/>
    <n v="3"/>
    <n v="0.36000000000000004"/>
    <s v="Profit"/>
    <s v="Low Profit"/>
    <s v="No Discount"/>
  </r>
  <r>
    <n v="1281"/>
    <s v="CA-2016-160815"/>
    <x v="64"/>
    <d v="2016-09-06T00:00:00"/>
    <s v="First Class"/>
    <s v="TR-21325"/>
    <x v="309"/>
    <x v="0"/>
    <s v="United States"/>
    <s v="Cedar Rapids"/>
    <s v="Iowa"/>
    <n v="52402"/>
    <x v="2"/>
    <s v="TEC-PH-10003505"/>
    <x v="2"/>
    <s v="Phones"/>
    <s v="Geemarc AmpliPOWER60"/>
    <x v="1137"/>
    <n v="3"/>
    <n v="0"/>
    <x v="1182"/>
    <n v="1"/>
    <n v="0.29000000000000004"/>
    <s v="Profit"/>
    <s v="Low Profit"/>
    <s v="No Discount"/>
  </r>
  <r>
    <n v="1282"/>
    <s v="CA-2017-122154"/>
    <x v="359"/>
    <d v="2017-04-11T00:00:00"/>
    <s v="First Class"/>
    <s v="SA-20830"/>
    <x v="193"/>
    <x v="0"/>
    <s v="United States"/>
    <s v="Jacksonville"/>
    <s v="Florida"/>
    <n v="32216"/>
    <x v="0"/>
    <s v="OFF-LA-10000121"/>
    <x v="1"/>
    <s v="Labels"/>
    <s v="Avery 48"/>
    <x v="1138"/>
    <n v="3"/>
    <n v="0.2"/>
    <x v="1183"/>
    <n v="2"/>
    <n v="0.32500000000000001"/>
    <s v="Profit"/>
    <s v="Low Profit"/>
    <s v="Low Discount"/>
  </r>
  <r>
    <n v="1283"/>
    <s v="CA-2017-122154"/>
    <x v="359"/>
    <d v="2017-04-11T00:00:00"/>
    <s v="First Class"/>
    <s v="SA-20830"/>
    <x v="193"/>
    <x v="0"/>
    <s v="United States"/>
    <s v="Jacksonville"/>
    <s v="Florida"/>
    <n v="32216"/>
    <x v="0"/>
    <s v="OFF-BI-10002026"/>
    <x v="1"/>
    <s v="Binders"/>
    <s v="Avery Arch Ring Binders"/>
    <x v="1139"/>
    <n v="1"/>
    <n v="0.7"/>
    <x v="1184"/>
    <n v="2"/>
    <n v="-0.76666666666666661"/>
    <s v="Loss"/>
    <s v="Low Profit"/>
    <s v="High Discount"/>
  </r>
  <r>
    <n v="1284"/>
    <s v="CA-2017-122154"/>
    <x v="359"/>
    <d v="2017-04-11T00:00:00"/>
    <s v="First Class"/>
    <s v="SA-20830"/>
    <x v="193"/>
    <x v="0"/>
    <s v="United States"/>
    <s v="Jacksonville"/>
    <s v="Florida"/>
    <n v="32216"/>
    <x v="0"/>
    <s v="OFF-PA-10000994"/>
    <x v="1"/>
    <s v="Paper"/>
    <s v="Xerox 1915"/>
    <x v="1140"/>
    <n v="3"/>
    <n v="0.2"/>
    <x v="1185"/>
    <n v="2"/>
    <n v="0.35000000000000003"/>
    <s v="Profit"/>
    <s v="Low Profit"/>
    <s v="Low Discount"/>
  </r>
  <r>
    <n v="1285"/>
    <s v="US-2015-149692"/>
    <x v="401"/>
    <d v="2015-12-12T00:00:00"/>
    <s v="Standard Class"/>
    <s v="KW-16435"/>
    <x v="147"/>
    <x v="0"/>
    <s v="United States"/>
    <s v="Austin"/>
    <s v="Texas"/>
    <n v="78745"/>
    <x v="2"/>
    <s v="OFF-BI-10002813"/>
    <x v="1"/>
    <s v="Binders"/>
    <s v="Avery Reinforcements for Hole-Punch Pages"/>
    <x v="1141"/>
    <n v="7"/>
    <n v="0.8"/>
    <x v="1186"/>
    <n v="6"/>
    <n v="-1.7500000000000002"/>
    <s v="Loss"/>
    <s v="Low Profit"/>
    <s v="High Discount"/>
  </r>
  <r>
    <n v="1286"/>
    <s v="CA-2016-119445"/>
    <x v="190"/>
    <d v="2016-07-03T00:00:00"/>
    <s v="Standard Class"/>
    <s v="GM-14500"/>
    <x v="421"/>
    <x v="0"/>
    <s v="United States"/>
    <s v="Providence"/>
    <s v="Rhode Island"/>
    <n v="2908"/>
    <x v="3"/>
    <s v="OFF-ST-10000617"/>
    <x v="1"/>
    <s v="Storage"/>
    <s v="Woodgrain Magazine Files by Perma"/>
    <x v="81"/>
    <n v="5"/>
    <n v="0"/>
    <x v="1187"/>
    <n v="7"/>
    <n v="6.9999999999999993E-2"/>
    <s v="Profit"/>
    <s v="Low Profit"/>
    <s v="No Discount"/>
  </r>
  <r>
    <n v="1287"/>
    <s v="CA-2015-124268"/>
    <x v="433"/>
    <d v="2015-07-08T00:00:00"/>
    <s v="Standard Class"/>
    <s v="AD-10180"/>
    <x v="57"/>
    <x v="2"/>
    <s v="United States"/>
    <s v="New York City"/>
    <s v="New York"/>
    <n v="10035"/>
    <x v="3"/>
    <s v="OFF-AR-10004817"/>
    <x v="1"/>
    <s v="Art"/>
    <s v="Colorific Watercolor Pencils"/>
    <x v="1142"/>
    <n v="3"/>
    <n v="0"/>
    <x v="1188"/>
    <n v="4"/>
    <n v="0.29000000000000004"/>
    <s v="Profit"/>
    <s v="Low Profit"/>
    <s v="No Discount"/>
  </r>
  <r>
    <n v="1288"/>
    <s v="CA-2016-154711"/>
    <x v="441"/>
    <d v="2016-11-26T00:00:00"/>
    <s v="Standard Class"/>
    <s v="TB-21355"/>
    <x v="422"/>
    <x v="1"/>
    <s v="United States"/>
    <s v="New York City"/>
    <s v="New York"/>
    <n v="10009"/>
    <x v="3"/>
    <s v="FUR-FU-10000397"/>
    <x v="0"/>
    <s v="Furnishings"/>
    <s v="Luxo Economy Swing Arm Lamp"/>
    <x v="1143"/>
    <n v="2"/>
    <n v="0"/>
    <x v="1189"/>
    <n v="4"/>
    <n v="0.27999999999999997"/>
    <s v="Profit"/>
    <s v="Low Profit"/>
    <s v="No Discount"/>
  </r>
  <r>
    <n v="1289"/>
    <s v="CA-2016-154711"/>
    <x v="441"/>
    <d v="2016-11-26T00:00:00"/>
    <s v="Standard Class"/>
    <s v="TB-21355"/>
    <x v="422"/>
    <x v="1"/>
    <s v="United States"/>
    <s v="New York City"/>
    <s v="New York"/>
    <n v="10009"/>
    <x v="3"/>
    <s v="OFF-BI-10000605"/>
    <x v="1"/>
    <s v="Binders"/>
    <s v="Acco Pressboard Covers with Storage Hooks, 9 1/2&quot; x 11&quot;, Executive Red"/>
    <x v="848"/>
    <n v="4"/>
    <n v="0.2"/>
    <x v="883"/>
    <n v="4"/>
    <n v="0.33749999999999997"/>
    <s v="Profit"/>
    <s v="Low Profit"/>
    <s v="Low Discount"/>
  </r>
  <r>
    <n v="1290"/>
    <s v="CA-2016-154711"/>
    <x v="441"/>
    <d v="2016-11-26T00:00:00"/>
    <s v="Standard Class"/>
    <s v="TB-21355"/>
    <x v="422"/>
    <x v="1"/>
    <s v="United States"/>
    <s v="New York City"/>
    <s v="New York"/>
    <n v="10009"/>
    <x v="3"/>
    <s v="OFF-AR-10001860"/>
    <x v="1"/>
    <s v="Art"/>
    <s v="BIC Liqua Brite Liner"/>
    <x v="1144"/>
    <n v="3"/>
    <n v="0"/>
    <x v="1190"/>
    <n v="4"/>
    <n v="0.36"/>
    <s v="Profit"/>
    <s v="Low Profit"/>
    <s v="No Discount"/>
  </r>
  <r>
    <n v="1291"/>
    <s v="CA-2016-163384"/>
    <x v="338"/>
    <d v="2016-11-12T00:00:00"/>
    <s v="First Class"/>
    <s v="CC-12430"/>
    <x v="254"/>
    <x v="2"/>
    <s v="United States"/>
    <s v="San Francisco"/>
    <s v="California"/>
    <n v="94122"/>
    <x v="1"/>
    <s v="OFF-BI-10004970"/>
    <x v="1"/>
    <s v="Binders"/>
    <s v="ACCOHIDE 3-Ring Binder, Blue, 1&quot;"/>
    <x v="1145"/>
    <n v="4"/>
    <n v="0.2"/>
    <x v="1191"/>
    <n v="2"/>
    <n v="0.33750000000000002"/>
    <s v="Profit"/>
    <s v="Low Profit"/>
    <s v="Low Discount"/>
  </r>
  <r>
    <n v="1292"/>
    <s v="CA-2016-163384"/>
    <x v="338"/>
    <d v="2016-11-12T00:00:00"/>
    <s v="First Class"/>
    <s v="CC-12430"/>
    <x v="254"/>
    <x v="2"/>
    <s v="United States"/>
    <s v="San Francisco"/>
    <s v="California"/>
    <n v="94122"/>
    <x v="1"/>
    <s v="OFF-PA-10003172"/>
    <x v="1"/>
    <s v="Paper"/>
    <s v="Xerox 1996"/>
    <x v="56"/>
    <n v="5"/>
    <n v="0"/>
    <x v="56"/>
    <n v="2"/>
    <n v="0.48"/>
    <s v="Profit"/>
    <s v="Low Profit"/>
    <s v="No Discount"/>
  </r>
  <r>
    <n v="1293"/>
    <s v="CA-2015-101707"/>
    <x v="375"/>
    <d v="2015-09-01T00:00:00"/>
    <s v="Standard Class"/>
    <s v="PF-19165"/>
    <x v="58"/>
    <x v="0"/>
    <s v="United States"/>
    <s v="San Diego"/>
    <s v="California"/>
    <n v="92105"/>
    <x v="1"/>
    <s v="OFF-SU-10001218"/>
    <x v="1"/>
    <s v="Supplies"/>
    <s v="Fiskars Softgrip Scissors"/>
    <x v="1146"/>
    <n v="3"/>
    <n v="0"/>
    <x v="1192"/>
    <n v="5"/>
    <n v="0.28000000000000003"/>
    <s v="Profit"/>
    <s v="Low Profit"/>
    <s v="No Discount"/>
  </r>
  <r>
    <n v="1294"/>
    <s v="CA-2015-101707"/>
    <x v="375"/>
    <d v="2015-09-01T00:00:00"/>
    <s v="Standard Class"/>
    <s v="PF-19165"/>
    <x v="58"/>
    <x v="0"/>
    <s v="United States"/>
    <s v="San Diego"/>
    <s v="California"/>
    <n v="92105"/>
    <x v="1"/>
    <s v="OFF-PA-10002968"/>
    <x v="1"/>
    <s v="Paper"/>
    <s v="Xerox 1973"/>
    <x v="1147"/>
    <n v="5"/>
    <n v="0"/>
    <x v="1193"/>
    <n v="5"/>
    <n v="0.45999999999999996"/>
    <s v="Profit"/>
    <s v="Low Profit"/>
    <s v="No Discount"/>
  </r>
  <r>
    <n v="1295"/>
    <s v="CA-2015-101707"/>
    <x v="375"/>
    <d v="2015-09-01T00:00:00"/>
    <s v="Standard Class"/>
    <s v="PF-19165"/>
    <x v="58"/>
    <x v="0"/>
    <s v="United States"/>
    <s v="San Diego"/>
    <s v="California"/>
    <n v="92105"/>
    <x v="1"/>
    <s v="OFF-LA-10000134"/>
    <x v="1"/>
    <s v="Labels"/>
    <s v="Avery 511"/>
    <x v="1148"/>
    <n v="1"/>
    <n v="0"/>
    <x v="1194"/>
    <n v="5"/>
    <n v="0.48"/>
    <s v="Profit"/>
    <s v="Low Profit"/>
    <s v="No Discount"/>
  </r>
  <r>
    <n v="1296"/>
    <s v="CA-2015-138898"/>
    <x v="442"/>
    <d v="2015-05-29T00:00:00"/>
    <s v="Standard Class"/>
    <s v="JH-16180"/>
    <x v="423"/>
    <x v="0"/>
    <s v="United States"/>
    <s v="Pueblo"/>
    <s v="Colorado"/>
    <n v="81001"/>
    <x v="1"/>
    <s v="OFF-AP-10004487"/>
    <x v="1"/>
    <s v="Appliances"/>
    <s v="Kensington 4 Outlet MasterPiece Compact Power Control Center"/>
    <x v="1149"/>
    <n v="13"/>
    <n v="0.2"/>
    <x v="1195"/>
    <n v="4"/>
    <n v="0.1"/>
    <s v="Profit"/>
    <s v="Low Profit"/>
    <s v="Low Discount"/>
  </r>
  <r>
    <n v="1297"/>
    <s v="CA-2017-115427"/>
    <x v="247"/>
    <d v="2018-01-03T00:00:00"/>
    <s v="Standard Class"/>
    <s v="EB-13975"/>
    <x v="424"/>
    <x v="1"/>
    <s v="United States"/>
    <s v="Fairfield"/>
    <s v="California"/>
    <n v="94533"/>
    <x v="1"/>
    <s v="OFF-BI-10002103"/>
    <x v="1"/>
    <s v="Binders"/>
    <s v="Cardinal Slant-D Ring Binder, Heavy Gauge Vinyl"/>
    <x v="1150"/>
    <n v="2"/>
    <n v="0.2"/>
    <x v="1196"/>
    <n v="4"/>
    <n v="0.32499999999999996"/>
    <s v="Profit"/>
    <s v="Low Profit"/>
    <s v="Low Discount"/>
  </r>
  <r>
    <n v="1298"/>
    <s v="CA-2017-115427"/>
    <x v="247"/>
    <d v="2018-01-03T00:00:00"/>
    <s v="Standard Class"/>
    <s v="EB-13975"/>
    <x v="424"/>
    <x v="1"/>
    <s v="United States"/>
    <s v="Fairfield"/>
    <s v="California"/>
    <n v="94533"/>
    <x v="1"/>
    <s v="OFF-BI-10004632"/>
    <x v="1"/>
    <s v="Binders"/>
    <s v="GBC Binding covers"/>
    <x v="1151"/>
    <n v="2"/>
    <n v="0.2"/>
    <x v="1197"/>
    <n v="4"/>
    <n v="0.3125"/>
    <s v="Profit"/>
    <s v="Low Profit"/>
    <s v="Low Discount"/>
  </r>
  <r>
    <n v="1299"/>
    <s v="CA-2016-134425"/>
    <x v="16"/>
    <d v="2016-12-12T00:00:00"/>
    <s v="Second Class"/>
    <s v="QJ-19255"/>
    <x v="425"/>
    <x v="1"/>
    <s v="United States"/>
    <s v="Saint Paul"/>
    <s v="Minnesota"/>
    <n v="55106"/>
    <x v="2"/>
    <s v="TEC-PH-10003555"/>
    <x v="2"/>
    <s v="Phones"/>
    <s v="Motorola HK250 Universal Bluetooth Headset"/>
    <x v="1152"/>
    <n v="5"/>
    <n v="0"/>
    <x v="1198"/>
    <n v="4"/>
    <n v="0.02"/>
    <s v="Profit"/>
    <s v="Low Profit"/>
    <s v="No Discount"/>
  </r>
  <r>
    <n v="1300"/>
    <s v="CA-2015-121391"/>
    <x v="242"/>
    <d v="2015-10-07T00:00:00"/>
    <s v="First Class"/>
    <s v="AA-10315"/>
    <x v="397"/>
    <x v="0"/>
    <s v="United States"/>
    <s v="San Francisco"/>
    <s v="California"/>
    <n v="94109"/>
    <x v="1"/>
    <s v="OFF-ST-10001590"/>
    <x v="1"/>
    <s v="Storage"/>
    <s v="Tenex Personal Project File with Scoop Front Design, Black"/>
    <x v="1153"/>
    <n v="2"/>
    <n v="0"/>
    <x v="1199"/>
    <n v="3"/>
    <n v="0.26"/>
    <s v="Profit"/>
    <s v="Low Profit"/>
    <s v="No Discount"/>
  </r>
  <r>
    <n v="1301"/>
    <s v="CA-2016-137043"/>
    <x v="443"/>
    <d v="2016-12-25T00:00:00"/>
    <s v="Second Class"/>
    <s v="LC-17140"/>
    <x v="95"/>
    <x v="0"/>
    <s v="United States"/>
    <s v="Springfield"/>
    <s v="Virginia"/>
    <n v="22153"/>
    <x v="0"/>
    <s v="FUR-FU-10003664"/>
    <x v="0"/>
    <s v="Furnishings"/>
    <s v="Electrix Architect's Clamp-On Swing Arm Lamp, Black"/>
    <x v="1154"/>
    <n v="6"/>
    <n v="0"/>
    <x v="1200"/>
    <n v="2"/>
    <n v="0.29000000000000004"/>
    <s v="Profit"/>
    <s v="High Profit"/>
    <s v="No Discount"/>
  </r>
  <r>
    <n v="1302"/>
    <s v="CA-2016-137043"/>
    <x v="443"/>
    <d v="2016-12-25T00:00:00"/>
    <s v="Second Class"/>
    <s v="LC-17140"/>
    <x v="95"/>
    <x v="0"/>
    <s v="United States"/>
    <s v="Springfield"/>
    <s v="Virginia"/>
    <n v="22153"/>
    <x v="0"/>
    <s v="FUR-FU-10003664"/>
    <x v="0"/>
    <s v="Furnishings"/>
    <s v="Electrix Architect's Clamp-On Swing Arm Lamp, Black"/>
    <x v="1155"/>
    <n v="3"/>
    <n v="0"/>
    <x v="1201"/>
    <n v="2"/>
    <n v="0.29000000000000004"/>
    <s v="Profit"/>
    <s v="Low Profit"/>
    <s v="No Discount"/>
  </r>
  <r>
    <n v="1303"/>
    <s v="CA-2015-115847"/>
    <x v="444"/>
    <d v="2015-09-24T00:00:00"/>
    <s v="Second Class"/>
    <s v="TC-21535"/>
    <x v="426"/>
    <x v="2"/>
    <s v="United States"/>
    <s v="Arlington"/>
    <s v="Virginia"/>
    <n v="22204"/>
    <x v="0"/>
    <s v="FUR-BO-10003433"/>
    <x v="0"/>
    <s v="Bookcases"/>
    <s v="Sauder Cornerstone Collection Library"/>
    <x v="1156"/>
    <n v="2"/>
    <n v="0"/>
    <x v="1202"/>
    <n v="5"/>
    <n v="7.0000000000000007E-2"/>
    <s v="Profit"/>
    <s v="Low Profit"/>
    <s v="No Discount"/>
  </r>
  <r>
    <n v="1304"/>
    <s v="US-2017-126179"/>
    <x v="445"/>
    <d v="2017-07-07T00:00:00"/>
    <s v="Standard Class"/>
    <s v="CS-12460"/>
    <x v="427"/>
    <x v="0"/>
    <s v="United States"/>
    <s v="Columbus"/>
    <s v="Georgia"/>
    <n v="31907"/>
    <x v="0"/>
    <s v="FUR-FU-10002554"/>
    <x v="0"/>
    <s v="Furnishings"/>
    <s v="Westinghouse Floor Lamp with Metal Mesh Shade, Black"/>
    <x v="1157"/>
    <n v="1"/>
    <n v="0"/>
    <x v="1203"/>
    <n v="4"/>
    <n v="0.23"/>
    <s v="Profit"/>
    <s v="Low Profit"/>
    <s v="No Discount"/>
  </r>
  <r>
    <n v="1305"/>
    <s v="US-2017-126179"/>
    <x v="445"/>
    <d v="2017-07-07T00:00:00"/>
    <s v="Standard Class"/>
    <s v="CS-12460"/>
    <x v="427"/>
    <x v="0"/>
    <s v="United States"/>
    <s v="Columbus"/>
    <s v="Georgia"/>
    <n v="31907"/>
    <x v="0"/>
    <s v="TEC-PH-10001557"/>
    <x v="2"/>
    <s v="Phones"/>
    <s v="Pyle PMP37LED"/>
    <x v="1158"/>
    <n v="3"/>
    <n v="0"/>
    <x v="1204"/>
    <n v="4"/>
    <n v="0.27"/>
    <s v="Profit"/>
    <s v="Low Profit"/>
    <s v="No Discount"/>
  </r>
  <r>
    <n v="1306"/>
    <s v="CA-2016-101966"/>
    <x v="216"/>
    <d v="2016-07-16T00:00:00"/>
    <s v="Second Class"/>
    <s v="BM-11785"/>
    <x v="298"/>
    <x v="0"/>
    <s v="United States"/>
    <s v="Houston"/>
    <s v="Texas"/>
    <n v="77036"/>
    <x v="2"/>
    <s v="TEC-PH-10003437"/>
    <x v="2"/>
    <s v="Phones"/>
    <s v="Blue Parrot B250XT Professional Grade Wireless Bluetooth Headset with"/>
    <x v="1159"/>
    <n v="7"/>
    <n v="0.2"/>
    <x v="1205"/>
    <n v="2"/>
    <n v="0.125"/>
    <s v="Profit"/>
    <s v="Low Profit"/>
    <s v="Low Discount"/>
  </r>
  <r>
    <n v="1307"/>
    <s v="CA-2016-141397"/>
    <x v="23"/>
    <d v="2016-06-21T00:00:00"/>
    <s v="First Class"/>
    <s v="RC-19825"/>
    <x v="116"/>
    <x v="0"/>
    <s v="United States"/>
    <s v="Pasadena"/>
    <s v="California"/>
    <n v="91104"/>
    <x v="1"/>
    <s v="OFF-PA-10002986"/>
    <x v="1"/>
    <s v="Paper"/>
    <s v="Xerox 1898"/>
    <x v="1160"/>
    <n v="7"/>
    <n v="0"/>
    <x v="1206"/>
    <n v="1"/>
    <n v="0.48000000000000004"/>
    <s v="Profit"/>
    <s v="Low Profit"/>
    <s v="No Discount"/>
  </r>
  <r>
    <n v="1308"/>
    <s v="CA-2016-141397"/>
    <x v="23"/>
    <d v="2016-06-21T00:00:00"/>
    <s v="First Class"/>
    <s v="RC-19825"/>
    <x v="116"/>
    <x v="0"/>
    <s v="United States"/>
    <s v="Pasadena"/>
    <s v="California"/>
    <n v="91104"/>
    <x v="1"/>
    <s v="OFF-BI-10000320"/>
    <x v="1"/>
    <s v="Binders"/>
    <s v="GBC Plastic Binding Combs"/>
    <x v="1161"/>
    <n v="3"/>
    <n v="0.2"/>
    <x v="1207"/>
    <n v="1"/>
    <n v="0.36250000000000004"/>
    <s v="Profit"/>
    <s v="Low Profit"/>
    <s v="Low Discount"/>
  </r>
  <r>
    <n v="1309"/>
    <s v="CA-2016-141397"/>
    <x v="23"/>
    <d v="2016-06-21T00:00:00"/>
    <s v="First Class"/>
    <s v="RC-19825"/>
    <x v="116"/>
    <x v="0"/>
    <s v="United States"/>
    <s v="Pasadena"/>
    <s v="California"/>
    <n v="91104"/>
    <x v="1"/>
    <s v="OFF-AP-10003971"/>
    <x v="1"/>
    <s v="Appliances"/>
    <s v="Belkin 6 Outlet Metallic Surge Strip"/>
    <x v="1162"/>
    <n v="2"/>
    <n v="0"/>
    <x v="1208"/>
    <n v="1"/>
    <n v="0.25999999999999995"/>
    <s v="Profit"/>
    <s v="Low Profit"/>
    <s v="No Discount"/>
  </r>
  <r>
    <n v="1310"/>
    <s v="CA-2016-141397"/>
    <x v="23"/>
    <d v="2016-06-21T00:00:00"/>
    <s v="First Class"/>
    <s v="RC-19825"/>
    <x v="116"/>
    <x v="0"/>
    <s v="United States"/>
    <s v="Pasadena"/>
    <s v="California"/>
    <n v="91104"/>
    <x v="1"/>
    <s v="OFF-ST-10001469"/>
    <x v="1"/>
    <s v="Storage"/>
    <s v="Fellowes Bankers Box Recycled Super Stor/Drawer"/>
    <x v="424"/>
    <n v="3"/>
    <n v="0"/>
    <x v="437"/>
    <n v="1"/>
    <n v="6.0000000000000005E-2"/>
    <s v="Profit"/>
    <s v="Low Profit"/>
    <s v="No Discount"/>
  </r>
  <r>
    <n v="1311"/>
    <s v="CA-2016-141397"/>
    <x v="23"/>
    <d v="2016-06-21T00:00:00"/>
    <s v="First Class"/>
    <s v="RC-19825"/>
    <x v="116"/>
    <x v="0"/>
    <s v="United States"/>
    <s v="Pasadena"/>
    <s v="California"/>
    <n v="91104"/>
    <x v="1"/>
    <s v="FUR-CH-10003846"/>
    <x v="0"/>
    <s v="Chairs"/>
    <s v="Hon Valutask Swivel Chairs"/>
    <x v="224"/>
    <n v="2"/>
    <n v="0.2"/>
    <x v="1209"/>
    <n v="1"/>
    <n v="-4.9999999999999996E-2"/>
    <s v="Loss"/>
    <s v="Low Profit"/>
    <s v="Low Discount"/>
  </r>
  <r>
    <n v="1312"/>
    <s v="CA-2016-141082"/>
    <x v="10"/>
    <d v="2016-12-13T00:00:00"/>
    <s v="Standard Class"/>
    <s v="FM-14380"/>
    <x v="248"/>
    <x v="0"/>
    <s v="United States"/>
    <s v="Lawrence"/>
    <s v="Massachusetts"/>
    <n v="1841"/>
    <x v="3"/>
    <s v="OFF-LA-10001404"/>
    <x v="1"/>
    <s v="Labels"/>
    <s v="Avery 517"/>
    <x v="1163"/>
    <n v="1"/>
    <n v="0"/>
    <x v="1210"/>
    <n v="4"/>
    <n v="0.47"/>
    <s v="Profit"/>
    <s v="Low Profit"/>
    <s v="No Discount"/>
  </r>
  <r>
    <n v="1313"/>
    <s v="CA-2016-141082"/>
    <x v="10"/>
    <d v="2016-12-13T00:00:00"/>
    <s v="Standard Class"/>
    <s v="FM-14380"/>
    <x v="248"/>
    <x v="0"/>
    <s v="United States"/>
    <s v="Lawrence"/>
    <s v="Massachusetts"/>
    <n v="1841"/>
    <x v="3"/>
    <s v="OFF-LA-10001474"/>
    <x v="1"/>
    <s v="Labels"/>
    <s v="Avery 477"/>
    <x v="1164"/>
    <n v="4"/>
    <n v="0"/>
    <x v="1211"/>
    <n v="4"/>
    <n v="0.45999999999999996"/>
    <s v="Profit"/>
    <s v="Low Profit"/>
    <s v="No Discount"/>
  </r>
  <r>
    <n v="1314"/>
    <s v="US-2016-134488"/>
    <x v="446"/>
    <d v="2016-10-01T00:00:00"/>
    <s v="Standard Class"/>
    <s v="PK-19075"/>
    <x v="7"/>
    <x v="0"/>
    <s v="United States"/>
    <s v="Columbus"/>
    <s v="Ohio"/>
    <n v="43229"/>
    <x v="3"/>
    <s v="FUR-CH-10003199"/>
    <x v="0"/>
    <s v="Chairs"/>
    <s v="Office Star - Contemporary Task Swivel Chair"/>
    <x v="1165"/>
    <n v="2"/>
    <n v="0.3"/>
    <x v="1212"/>
    <n v="7"/>
    <n v="-8.5714285714285715E-2"/>
    <s v="Loss"/>
    <s v="Low Profit"/>
    <s v="High Discount"/>
  </r>
  <r>
    <n v="1315"/>
    <s v="CA-2016-145919"/>
    <x v="122"/>
    <d v="2016-12-23T00:00:00"/>
    <s v="Standard Class"/>
    <s v="HG-14965"/>
    <x v="428"/>
    <x v="1"/>
    <s v="United States"/>
    <s v="Los Angeles"/>
    <s v="California"/>
    <n v="90032"/>
    <x v="1"/>
    <s v="OFF-PA-10003072"/>
    <x v="1"/>
    <s v="Paper"/>
    <s v="Eureka Recycled Copy Paper 8 1/2&quot; x 11&quot;, Ream"/>
    <x v="783"/>
    <n v="6"/>
    <n v="0"/>
    <x v="812"/>
    <n v="5"/>
    <n v="0.48000000000000004"/>
    <s v="Profit"/>
    <s v="Low Profit"/>
    <s v="No Discount"/>
  </r>
  <r>
    <n v="1316"/>
    <s v="CA-2016-145919"/>
    <x v="122"/>
    <d v="2016-12-23T00:00:00"/>
    <s v="Standard Class"/>
    <s v="HG-14965"/>
    <x v="428"/>
    <x v="1"/>
    <s v="United States"/>
    <s v="Los Angeles"/>
    <s v="California"/>
    <n v="90032"/>
    <x v="1"/>
    <s v="FUR-FU-10004960"/>
    <x v="0"/>
    <s v="Furnishings"/>
    <s v="Seth Thomas 12&quot; Clock w/ Goldtone Case"/>
    <x v="1166"/>
    <n v="8"/>
    <n v="0"/>
    <x v="1213"/>
    <n v="5"/>
    <n v="0.34"/>
    <s v="Profit"/>
    <s v="Low Profit"/>
    <s v="No Discount"/>
  </r>
  <r>
    <n v="1317"/>
    <s v="CA-2016-145919"/>
    <x v="122"/>
    <d v="2016-12-23T00:00:00"/>
    <s v="Standard Class"/>
    <s v="HG-14965"/>
    <x v="428"/>
    <x v="1"/>
    <s v="United States"/>
    <s v="Los Angeles"/>
    <s v="California"/>
    <n v="90032"/>
    <x v="1"/>
    <s v="OFF-SU-10003505"/>
    <x v="1"/>
    <s v="Supplies"/>
    <s v="Premier Electric Letter Opener"/>
    <x v="1167"/>
    <n v="5"/>
    <n v="0"/>
    <x v="1214"/>
    <n v="5"/>
    <n v="0.05"/>
    <s v="Profit"/>
    <s v="Low Profit"/>
    <s v="No Discount"/>
  </r>
  <r>
    <n v="1318"/>
    <s v="CA-2017-157651"/>
    <x v="389"/>
    <d v="2017-12-14T00:00:00"/>
    <s v="Standard Class"/>
    <s v="HA-14920"/>
    <x v="66"/>
    <x v="0"/>
    <s v="United States"/>
    <s v="Philadelphia"/>
    <s v="Pennsylvania"/>
    <n v="19120"/>
    <x v="3"/>
    <s v="TEC-AC-10003116"/>
    <x v="2"/>
    <s v="Accessories"/>
    <s v="Memorex Froggy Flash Drive 8 GB"/>
    <x v="1168"/>
    <n v="1"/>
    <n v="0.2"/>
    <x v="1215"/>
    <n v="4"/>
    <n v="0.23750000000000002"/>
    <s v="Profit"/>
    <s v="Low Profit"/>
    <s v="Low Discount"/>
  </r>
  <r>
    <n v="1319"/>
    <s v="CA-2014-160773"/>
    <x v="268"/>
    <d v="2014-07-05T00:00:00"/>
    <s v="Standard Class"/>
    <s v="LW-16825"/>
    <x v="429"/>
    <x v="1"/>
    <s v="United States"/>
    <s v="Deltona"/>
    <s v="Florida"/>
    <n v="32725"/>
    <x v="0"/>
    <s v="TEC-PH-10004586"/>
    <x v="2"/>
    <s v="Phones"/>
    <s v="Wilson SignalBoost 841262 DB PRO Amplifier Kit"/>
    <x v="1169"/>
    <n v="2"/>
    <n v="0.2"/>
    <x v="1216"/>
    <n v="4"/>
    <n v="0.125"/>
    <s v="Profit"/>
    <s v="Low Profit"/>
    <s v="Low Discount"/>
  </r>
  <r>
    <n v="1320"/>
    <s v="CA-2014-160773"/>
    <x v="268"/>
    <d v="2014-07-05T00:00:00"/>
    <s v="Standard Class"/>
    <s v="LW-16825"/>
    <x v="429"/>
    <x v="1"/>
    <s v="United States"/>
    <s v="Deltona"/>
    <s v="Florida"/>
    <n v="32725"/>
    <x v="0"/>
    <s v="OFF-BI-10000546"/>
    <x v="1"/>
    <s v="Binders"/>
    <s v="Avery Durable Binders"/>
    <x v="1170"/>
    <n v="6"/>
    <n v="0.7"/>
    <x v="1217"/>
    <n v="4"/>
    <n v="-0.7"/>
    <s v="Loss"/>
    <s v="Low Profit"/>
    <s v="High Discount"/>
  </r>
  <r>
    <n v="1321"/>
    <s v="CA-2017-167703"/>
    <x v="447"/>
    <d v="2017-02-08T00:00:00"/>
    <s v="Standard Class"/>
    <s v="MC-17575"/>
    <x v="430"/>
    <x v="0"/>
    <s v="United States"/>
    <s v="Cincinnati"/>
    <s v="Ohio"/>
    <n v="45231"/>
    <x v="3"/>
    <s v="OFF-BI-10002071"/>
    <x v="1"/>
    <s v="Binders"/>
    <s v="Fellowes Black Plastic Comb Bindings"/>
    <x v="1171"/>
    <n v="3"/>
    <n v="0.7"/>
    <x v="1218"/>
    <n v="5"/>
    <n v="-0.8"/>
    <s v="Loss"/>
    <s v="Low Profit"/>
    <s v="High Discount"/>
  </r>
  <r>
    <n v="1322"/>
    <s v="CA-2017-167703"/>
    <x v="447"/>
    <d v="2017-02-08T00:00:00"/>
    <s v="Standard Class"/>
    <s v="MC-17575"/>
    <x v="430"/>
    <x v="0"/>
    <s v="United States"/>
    <s v="Cincinnati"/>
    <s v="Ohio"/>
    <n v="45231"/>
    <x v="3"/>
    <s v="OFF-ST-10001490"/>
    <x v="1"/>
    <s v="Storage"/>
    <s v="Hot File 7-Pocket, Floor Stand"/>
    <x v="1172"/>
    <n v="2"/>
    <n v="0.2"/>
    <x v="1219"/>
    <n v="5"/>
    <n v="0.125"/>
    <s v="Profit"/>
    <s v="Low Profit"/>
    <s v="Low Discount"/>
  </r>
  <r>
    <n v="1323"/>
    <s v="CA-2017-121804"/>
    <x v="448"/>
    <d v="2017-03-08T00:00:00"/>
    <s v="Standard Class"/>
    <s v="LP-17095"/>
    <x v="431"/>
    <x v="0"/>
    <s v="United States"/>
    <s v="Murray"/>
    <s v="Kentucky"/>
    <n v="42071"/>
    <x v="0"/>
    <s v="OFF-AP-10004859"/>
    <x v="1"/>
    <s v="Appliances"/>
    <s v="Acco 6 Outlet Guardian Premium Surge Suppressor"/>
    <x v="1173"/>
    <n v="5"/>
    <n v="0"/>
    <x v="1220"/>
    <n v="5"/>
    <n v="0.27"/>
    <s v="Profit"/>
    <s v="Low Profit"/>
    <s v="No Discount"/>
  </r>
  <r>
    <n v="1324"/>
    <s v="CA-2017-162635"/>
    <x v="449"/>
    <d v="2017-10-10T00:00:00"/>
    <s v="First Class"/>
    <s v="EB-14170"/>
    <x v="432"/>
    <x v="0"/>
    <s v="United States"/>
    <s v="Wilmington"/>
    <s v="North Carolina"/>
    <n v="28403"/>
    <x v="0"/>
    <s v="OFF-PA-10002659"/>
    <x v="1"/>
    <s v="Paper"/>
    <s v="Avoid Verbal Orders Carbonless Minifold Book"/>
    <x v="1174"/>
    <n v="4"/>
    <n v="0.2"/>
    <x v="1221"/>
    <n v="1"/>
    <n v="0.32500000000000001"/>
    <s v="Profit"/>
    <s v="Low Profit"/>
    <s v="Low Discount"/>
  </r>
  <r>
    <n v="1325"/>
    <s v="CA-2014-107153"/>
    <x v="450"/>
    <d v="2014-10-03T00:00:00"/>
    <s v="Standard Class"/>
    <s v="GZ-14545"/>
    <x v="433"/>
    <x v="1"/>
    <s v="United States"/>
    <s v="Lawrence"/>
    <s v="Massachusetts"/>
    <n v="1841"/>
    <x v="3"/>
    <s v="OFF-ST-10001321"/>
    <x v="1"/>
    <s v="Storage"/>
    <s v="Decoflex Hanging Personal Folder File, Blue"/>
    <x v="193"/>
    <n v="3"/>
    <n v="0"/>
    <x v="1222"/>
    <n v="5"/>
    <n v="0.27"/>
    <s v="Profit"/>
    <s v="Low Profit"/>
    <s v="No Discount"/>
  </r>
  <r>
    <n v="1326"/>
    <s v="US-2014-117058"/>
    <x v="279"/>
    <d v="2014-05-30T00:00:00"/>
    <s v="First Class"/>
    <s v="LE-16810"/>
    <x v="97"/>
    <x v="0"/>
    <s v="United States"/>
    <s v="Chicago"/>
    <s v="Illinois"/>
    <n v="60653"/>
    <x v="2"/>
    <s v="OFF-BI-10004139"/>
    <x v="1"/>
    <s v="Binders"/>
    <s v="Fellowes Presentation Covers for Comb Binding Machines"/>
    <x v="45"/>
    <n v="6"/>
    <n v="0.8"/>
    <x v="1223"/>
    <n v="3"/>
    <n v="-1.75"/>
    <s v="Loss"/>
    <s v="Low Profit"/>
    <s v="High Discount"/>
  </r>
  <r>
    <n v="1327"/>
    <s v="CA-2015-120439"/>
    <x v="451"/>
    <d v="2015-06-18T00:00:00"/>
    <s v="Standard Class"/>
    <s v="AD-10180"/>
    <x v="57"/>
    <x v="2"/>
    <s v="United States"/>
    <s v="Philadelphia"/>
    <s v="Pennsylvania"/>
    <n v="19120"/>
    <x v="3"/>
    <s v="FUR-FU-10001867"/>
    <x v="0"/>
    <s v="Furnishings"/>
    <s v="Eldon Expressions Punched Metal &amp; Wood Desk Accessories, Pewter &amp; Cherry"/>
    <x v="1175"/>
    <n v="6"/>
    <n v="0.2"/>
    <x v="1224"/>
    <n v="4"/>
    <n v="9.9999999999999992E-2"/>
    <s v="Profit"/>
    <s v="Low Profit"/>
    <s v="Low Discount"/>
  </r>
  <r>
    <n v="1328"/>
    <s v="CA-2016-128258"/>
    <x v="452"/>
    <d v="2016-04-01T00:00:00"/>
    <s v="First Class"/>
    <s v="CP-12085"/>
    <x v="434"/>
    <x v="1"/>
    <s v="United States"/>
    <s v="Norwich"/>
    <s v="Connecticut"/>
    <n v="6360"/>
    <x v="3"/>
    <s v="OFF-PA-10004156"/>
    <x v="1"/>
    <s v="Paper"/>
    <s v="Xerox 188"/>
    <x v="1176"/>
    <n v="1"/>
    <n v="0"/>
    <x v="1061"/>
    <n v="2"/>
    <n v="0.49000000000000005"/>
    <s v="Profit"/>
    <s v="Low Profit"/>
    <s v="No Discount"/>
  </r>
  <r>
    <n v="1329"/>
    <s v="CA-2017-106033"/>
    <x v="453"/>
    <d v="2017-10-18T00:00:00"/>
    <s v="Second Class"/>
    <s v="FG-14260"/>
    <x v="435"/>
    <x v="2"/>
    <s v="United States"/>
    <s v="San Francisco"/>
    <s v="California"/>
    <n v="94110"/>
    <x v="1"/>
    <s v="OFF-AR-10002818"/>
    <x v="1"/>
    <s v="Art"/>
    <s v="Panasonic KP-310 Heavy-Duty Electric Pencil Sharpener"/>
    <x v="1177"/>
    <n v="4"/>
    <n v="0"/>
    <x v="1225"/>
    <n v="3"/>
    <n v="0.3"/>
    <s v="Profit"/>
    <s v="Low Profit"/>
    <s v="No Discount"/>
  </r>
  <r>
    <n v="1330"/>
    <s v="CA-2016-142762"/>
    <x v="454"/>
    <d v="2016-05-27T00:00:00"/>
    <s v="Standard Class"/>
    <s v="LD-17005"/>
    <x v="436"/>
    <x v="0"/>
    <s v="United States"/>
    <s v="San Francisco"/>
    <s v="California"/>
    <n v="94109"/>
    <x v="1"/>
    <s v="FUR-FU-10003691"/>
    <x v="0"/>
    <s v="Furnishings"/>
    <s v="Eldon Image Series Desk Accessories, Ebony"/>
    <x v="1178"/>
    <n v="3"/>
    <n v="0"/>
    <x v="1226"/>
    <n v="4"/>
    <n v="0.44"/>
    <s v="Profit"/>
    <s v="Low Profit"/>
    <s v="No Discount"/>
  </r>
  <r>
    <n v="1331"/>
    <s v="CA-2017-127705"/>
    <x v="455"/>
    <d v="2017-06-06T00:00:00"/>
    <s v="Standard Class"/>
    <s v="AB-10255"/>
    <x v="437"/>
    <x v="2"/>
    <s v="United States"/>
    <s v="Lorain"/>
    <s v="Ohio"/>
    <n v="44052"/>
    <x v="3"/>
    <s v="TEC-PH-10000347"/>
    <x v="2"/>
    <s v="Phones"/>
    <s v="Cush Cases Heavy Duty Rugged Cover Case for Samsung Galaxy S5 - Purple"/>
    <x v="1179"/>
    <n v="1"/>
    <n v="0.4"/>
    <x v="1227"/>
    <n v="4"/>
    <n v="-0.21666666666666665"/>
    <s v="Loss"/>
    <s v="Low Profit"/>
    <s v="High Discount"/>
  </r>
  <r>
    <n v="1332"/>
    <s v="CA-2017-127705"/>
    <x v="455"/>
    <d v="2017-06-06T00:00:00"/>
    <s v="Standard Class"/>
    <s v="AB-10255"/>
    <x v="437"/>
    <x v="2"/>
    <s v="United States"/>
    <s v="Lorain"/>
    <s v="Ohio"/>
    <n v="44052"/>
    <x v="3"/>
    <s v="OFF-ST-10004507"/>
    <x v="1"/>
    <s v="Storage"/>
    <s v="Advantus Rolling Storage Box"/>
    <x v="1180"/>
    <n v="2"/>
    <n v="0.2"/>
    <x v="1228"/>
    <n v="4"/>
    <n v="8.7499999999999994E-2"/>
    <s v="Profit"/>
    <s v="Low Profit"/>
    <s v="Low Discount"/>
  </r>
  <r>
    <n v="1333"/>
    <s v="CA-2014-122567"/>
    <x v="456"/>
    <d v="2014-02-21T00:00:00"/>
    <s v="Standard Class"/>
    <s v="MN-17935"/>
    <x v="438"/>
    <x v="0"/>
    <s v="United States"/>
    <s v="Dallas"/>
    <s v="Texas"/>
    <n v="75220"/>
    <x v="2"/>
    <s v="OFF-BI-10002012"/>
    <x v="1"/>
    <s v="Binders"/>
    <s v="Wilson Jones Easy Flow II Sheet Lifters"/>
    <x v="879"/>
    <n v="3"/>
    <n v="0.8"/>
    <x v="1229"/>
    <n v="5"/>
    <n v="-1.5999999999999999"/>
    <s v="Loss"/>
    <s v="Low Profit"/>
    <s v="High Discount"/>
  </r>
  <r>
    <n v="1334"/>
    <s v="CA-2014-122567"/>
    <x v="456"/>
    <d v="2014-02-21T00:00:00"/>
    <s v="Standard Class"/>
    <s v="MN-17935"/>
    <x v="438"/>
    <x v="0"/>
    <s v="United States"/>
    <s v="Dallas"/>
    <s v="Texas"/>
    <n v="75220"/>
    <x v="2"/>
    <s v="OFF-AP-10001303"/>
    <x v="1"/>
    <s v="Appliances"/>
    <s v="Holmes Cool Mist Humidifier for the Whole House with 8-Gallon Output per Day, Extended Life Filter"/>
    <x v="1181"/>
    <n v="2"/>
    <n v="0.8"/>
    <x v="1230"/>
    <n v="5"/>
    <n v="-1.75"/>
    <s v="Loss"/>
    <s v="Low Profit"/>
    <s v="High Discount"/>
  </r>
  <r>
    <n v="1335"/>
    <s v="CA-2014-121664"/>
    <x v="457"/>
    <d v="2014-05-10T00:00:00"/>
    <s v="Standard Class"/>
    <s v="HP-14815"/>
    <x v="6"/>
    <x v="2"/>
    <s v="United States"/>
    <s v="Los Angeles"/>
    <s v="California"/>
    <n v="90049"/>
    <x v="1"/>
    <s v="OFF-BI-10003684"/>
    <x v="1"/>
    <s v="Binders"/>
    <s v="Wilson Jones Legal Size Ring Binders"/>
    <x v="1182"/>
    <n v="8"/>
    <n v="0.2"/>
    <x v="1231"/>
    <n v="4"/>
    <n v="0.37500000000000006"/>
    <s v="Profit"/>
    <s v="Low Profit"/>
    <s v="Low Discount"/>
  </r>
  <r>
    <n v="1336"/>
    <s v="CA-2016-122133"/>
    <x v="458"/>
    <d v="2016-05-23T00:00:00"/>
    <s v="Standard Class"/>
    <s v="JR-15670"/>
    <x v="439"/>
    <x v="0"/>
    <s v="United States"/>
    <s v="Middletown"/>
    <s v="Connecticut"/>
    <n v="6457"/>
    <x v="3"/>
    <s v="OFF-ST-10002574"/>
    <x v="1"/>
    <s v="Storage"/>
    <s v="SAFCO Commercial Wire Shelving, Black"/>
    <x v="1183"/>
    <n v="4"/>
    <n v="0"/>
    <x v="232"/>
    <n v="7"/>
    <n v="0"/>
    <s v="Profit"/>
    <s v="Low Profit"/>
    <s v="No Discount"/>
  </r>
  <r>
    <n v="1337"/>
    <s v="US-2017-123281"/>
    <x v="459"/>
    <d v="2017-04-07T00:00:00"/>
    <s v="Standard Class"/>
    <s v="JF-15190"/>
    <x v="440"/>
    <x v="0"/>
    <s v="United States"/>
    <s v="Los Angeles"/>
    <s v="California"/>
    <n v="90008"/>
    <x v="1"/>
    <s v="FUR-FU-10003724"/>
    <x v="0"/>
    <s v="Furnishings"/>
    <s v="Westinghouse Clip-On Gooseneck Lamps"/>
    <x v="1184"/>
    <n v="3"/>
    <n v="0"/>
    <x v="1232"/>
    <n v="5"/>
    <n v="0.26"/>
    <s v="Profit"/>
    <s v="Low Profit"/>
    <s v="No Discount"/>
  </r>
  <r>
    <n v="1338"/>
    <s v="CA-2017-100524"/>
    <x v="185"/>
    <d v="2017-04-02T00:00:00"/>
    <s v="Second Class"/>
    <s v="CM-12115"/>
    <x v="441"/>
    <x v="0"/>
    <s v="United States"/>
    <s v="New York City"/>
    <s v="New York"/>
    <n v="10011"/>
    <x v="3"/>
    <s v="FUR-FU-10004018"/>
    <x v="0"/>
    <s v="Furnishings"/>
    <s v="Tensor Computer Mounted Lamp"/>
    <x v="1185"/>
    <n v="2"/>
    <n v="0"/>
    <x v="1233"/>
    <n v="2"/>
    <n v="0.26999999999999996"/>
    <s v="Profit"/>
    <s v="Low Profit"/>
    <s v="No Discount"/>
  </r>
  <r>
    <n v="1339"/>
    <s v="CA-2017-100524"/>
    <x v="185"/>
    <d v="2017-04-02T00:00:00"/>
    <s v="Second Class"/>
    <s v="CM-12115"/>
    <x v="441"/>
    <x v="0"/>
    <s v="United States"/>
    <s v="New York City"/>
    <s v="New York"/>
    <n v="10011"/>
    <x v="3"/>
    <s v="TEC-PH-10002549"/>
    <x v="2"/>
    <s v="Phones"/>
    <s v="Polycom SoundPoint IP 450 VoIP phone"/>
    <x v="1186"/>
    <n v="3"/>
    <n v="0"/>
    <x v="1234"/>
    <n v="2"/>
    <n v="0.26"/>
    <s v="Profit"/>
    <s v="High Profit"/>
    <s v="No Discount"/>
  </r>
  <r>
    <n v="1340"/>
    <s v="CA-2017-100524"/>
    <x v="185"/>
    <d v="2017-04-02T00:00:00"/>
    <s v="Second Class"/>
    <s v="CM-12115"/>
    <x v="441"/>
    <x v="0"/>
    <s v="United States"/>
    <s v="New York City"/>
    <s v="New York"/>
    <n v="10011"/>
    <x v="3"/>
    <s v="OFF-PA-10004911"/>
    <x v="1"/>
    <s v="Paper"/>
    <s v="Rediform S.O.S. 1-Up Phone Message Bk, 4-1/4x3-1/16 Bk, 1 Form/Pg, 40 Messages/Bk, 3/Pk"/>
    <x v="1187"/>
    <n v="8"/>
    <n v="0"/>
    <x v="1235"/>
    <n v="2"/>
    <n v="0.47999999999999993"/>
    <s v="Profit"/>
    <s v="Low Profit"/>
    <s v="No Discount"/>
  </r>
  <r>
    <n v="1341"/>
    <s v="CA-2017-113481"/>
    <x v="460"/>
    <d v="2017-01-04T00:00:00"/>
    <s v="First Class"/>
    <s v="AS-10045"/>
    <x v="442"/>
    <x v="1"/>
    <s v="United States"/>
    <s v="Jacksonville"/>
    <s v="North Carolina"/>
    <n v="28540"/>
    <x v="0"/>
    <s v="TEC-MA-10002178"/>
    <x v="2"/>
    <s v="Machines"/>
    <s v="Cisco CP-7937G Unified IP Conference Station Phone"/>
    <x v="1188"/>
    <n v="2"/>
    <n v="0.5"/>
    <x v="1236"/>
    <n v="2"/>
    <n v="-3.9999999999999994E-2"/>
    <s v="Loss"/>
    <s v="Low Profit"/>
    <s v="High Discount"/>
  </r>
  <r>
    <n v="1342"/>
    <s v="CA-2017-113481"/>
    <x v="460"/>
    <d v="2017-01-04T00:00:00"/>
    <s v="First Class"/>
    <s v="AS-10045"/>
    <x v="442"/>
    <x v="1"/>
    <s v="United States"/>
    <s v="Jacksonville"/>
    <s v="North Carolina"/>
    <n v="28540"/>
    <x v="0"/>
    <s v="OFF-BI-10003694"/>
    <x v="1"/>
    <s v="Binders"/>
    <s v="Avery 3 1/2&quot; Diskette Storage Pages, 10/Pack"/>
    <x v="1189"/>
    <n v="5"/>
    <n v="0.7"/>
    <x v="1237"/>
    <n v="2"/>
    <n v="-0.8"/>
    <s v="Loss"/>
    <s v="Low Profit"/>
    <s v="High Discount"/>
  </r>
  <r>
    <n v="1343"/>
    <s v="CA-2017-113481"/>
    <x v="460"/>
    <d v="2017-01-04T00:00:00"/>
    <s v="First Class"/>
    <s v="AS-10045"/>
    <x v="442"/>
    <x v="1"/>
    <s v="United States"/>
    <s v="Jacksonville"/>
    <s v="North Carolina"/>
    <n v="28540"/>
    <x v="0"/>
    <s v="OFF-BI-10000474"/>
    <x v="1"/>
    <s v="Binders"/>
    <s v="Avery Recycled Flexi-View Covers for Binding Systems"/>
    <x v="1190"/>
    <n v="6"/>
    <n v="0.7"/>
    <x v="1238"/>
    <n v="2"/>
    <n v="-0.73333333333333339"/>
    <s v="Loss"/>
    <s v="Low Profit"/>
    <s v="High Discount"/>
  </r>
  <r>
    <n v="1344"/>
    <s v="CA-2015-131758"/>
    <x v="71"/>
    <d v="2015-06-01T00:00:00"/>
    <s v="Standard Class"/>
    <s v="KB-16315"/>
    <x v="41"/>
    <x v="0"/>
    <s v="United States"/>
    <s v="Freeport"/>
    <s v="New York"/>
    <n v="11520"/>
    <x v="3"/>
    <s v="OFF-AR-10000411"/>
    <x v="1"/>
    <s v="Art"/>
    <s v="Boston 16701 Slimline Battery Pencil Sharpener"/>
    <x v="1191"/>
    <n v="3"/>
    <n v="0"/>
    <x v="1239"/>
    <n v="4"/>
    <n v="0.3"/>
    <s v="Profit"/>
    <s v="Low Profit"/>
    <s v="No Discount"/>
  </r>
  <r>
    <n v="1345"/>
    <s v="CA-2015-131758"/>
    <x v="71"/>
    <d v="2015-06-01T00:00:00"/>
    <s v="Standard Class"/>
    <s v="KB-16315"/>
    <x v="41"/>
    <x v="0"/>
    <s v="United States"/>
    <s v="Freeport"/>
    <s v="New York"/>
    <n v="11520"/>
    <x v="3"/>
    <s v="OFF-LA-10000262"/>
    <x v="1"/>
    <s v="Labels"/>
    <s v="Avery 494"/>
    <x v="1192"/>
    <n v="5"/>
    <n v="0"/>
    <x v="1240"/>
    <n v="4"/>
    <n v="0.45999999999999996"/>
    <s v="Profit"/>
    <s v="Low Profit"/>
    <s v="No Discount"/>
  </r>
  <r>
    <n v="1346"/>
    <s v="CA-2014-118339"/>
    <x v="461"/>
    <d v="2014-03-24T00:00:00"/>
    <s v="Standard Class"/>
    <s v="BN-11515"/>
    <x v="202"/>
    <x v="0"/>
    <s v="United States"/>
    <s v="Lakeville"/>
    <s v="Minnesota"/>
    <n v="55044"/>
    <x v="2"/>
    <s v="OFF-AP-10001154"/>
    <x v="1"/>
    <s v="Appliances"/>
    <s v="Bionaire Personal Warm Mist Humidifier/Vaporizer"/>
    <x v="1193"/>
    <n v="2"/>
    <n v="0"/>
    <x v="1241"/>
    <n v="7"/>
    <n v="0.38999999999999996"/>
    <s v="Profit"/>
    <s v="Low Profit"/>
    <s v="No Discount"/>
  </r>
  <r>
    <n v="1347"/>
    <s v="CA-2014-118339"/>
    <x v="461"/>
    <d v="2014-03-24T00:00:00"/>
    <s v="Standard Class"/>
    <s v="BN-11515"/>
    <x v="202"/>
    <x v="0"/>
    <s v="United States"/>
    <s v="Lakeville"/>
    <s v="Minnesota"/>
    <n v="55044"/>
    <x v="2"/>
    <s v="OFF-PA-10000466"/>
    <x v="1"/>
    <s v="Paper"/>
    <s v="Memo Book, 100 Message Capacity, 5 3/8” x 11”"/>
    <x v="1194"/>
    <n v="7"/>
    <n v="0"/>
    <x v="1242"/>
    <n v="7"/>
    <n v="0.5"/>
    <s v="Profit"/>
    <s v="Low Profit"/>
    <s v="No Discount"/>
  </r>
  <r>
    <n v="1348"/>
    <s v="CA-2014-118339"/>
    <x v="461"/>
    <d v="2014-03-24T00:00:00"/>
    <s v="Standard Class"/>
    <s v="BN-11515"/>
    <x v="202"/>
    <x v="0"/>
    <s v="United States"/>
    <s v="Lakeville"/>
    <s v="Minnesota"/>
    <n v="55044"/>
    <x v="2"/>
    <s v="OFF-AR-10003829"/>
    <x v="1"/>
    <s v="Art"/>
    <s v="Newell 35"/>
    <x v="1195"/>
    <n v="6"/>
    <n v="0"/>
    <x v="1243"/>
    <n v="7"/>
    <n v="0.29000000000000004"/>
    <s v="Profit"/>
    <s v="Low Profit"/>
    <s v="No Discount"/>
  </r>
  <r>
    <n v="1349"/>
    <s v="CA-2014-118339"/>
    <x v="461"/>
    <d v="2014-03-24T00:00:00"/>
    <s v="Standard Class"/>
    <s v="BN-11515"/>
    <x v="202"/>
    <x v="0"/>
    <s v="United States"/>
    <s v="Lakeville"/>
    <s v="Minnesota"/>
    <n v="55044"/>
    <x v="2"/>
    <s v="OFF-BI-10001758"/>
    <x v="1"/>
    <s v="Binders"/>
    <s v="Wilson Jones 14 Line Acrylic Coated Pressboard Data Binders"/>
    <x v="1196"/>
    <n v="10"/>
    <n v="0"/>
    <x v="1244"/>
    <n v="7"/>
    <n v="0.47"/>
    <s v="Profit"/>
    <s v="Low Profit"/>
    <s v="No Discount"/>
  </r>
  <r>
    <n v="1350"/>
    <s v="CA-2014-118339"/>
    <x v="461"/>
    <d v="2014-03-24T00:00:00"/>
    <s v="Standard Class"/>
    <s v="BN-11515"/>
    <x v="202"/>
    <x v="0"/>
    <s v="United States"/>
    <s v="Lakeville"/>
    <s v="Minnesota"/>
    <n v="55044"/>
    <x v="2"/>
    <s v="OFF-BI-10000136"/>
    <x v="1"/>
    <s v="Binders"/>
    <s v="Avery Non-Stick Heavy Duty View Round Locking Ring Binders"/>
    <x v="1197"/>
    <n v="6"/>
    <n v="0"/>
    <x v="1245"/>
    <n v="7"/>
    <n v="0.48"/>
    <s v="Profit"/>
    <s v="Low Profit"/>
    <s v="No Discount"/>
  </r>
  <r>
    <n v="1351"/>
    <s v="CA-2014-153976"/>
    <x v="462"/>
    <d v="2014-10-08T00:00:00"/>
    <s v="Second Class"/>
    <s v="BP-11290"/>
    <x v="443"/>
    <x v="0"/>
    <s v="United States"/>
    <s v="Evanston"/>
    <s v="Illinois"/>
    <n v="60201"/>
    <x v="2"/>
    <s v="FUR-CH-10002880"/>
    <x v="0"/>
    <s v="Chairs"/>
    <s v="Global High-Back Leather Tilter, Burgundy"/>
    <x v="1198"/>
    <n v="3"/>
    <n v="0.3"/>
    <x v="1246"/>
    <n v="5"/>
    <n v="-0.27142857142857141"/>
    <s v="Loss"/>
    <s v="Low Profit"/>
    <s v="High Discount"/>
  </r>
  <r>
    <n v="1352"/>
    <s v="CA-2016-162901"/>
    <x v="463"/>
    <d v="2016-03-31T00:00:00"/>
    <s v="First Class"/>
    <s v="AS-10045"/>
    <x v="442"/>
    <x v="1"/>
    <s v="United States"/>
    <s v="Arlington"/>
    <s v="Virginia"/>
    <n v="22204"/>
    <x v="0"/>
    <s v="OFF-ST-10000649"/>
    <x v="1"/>
    <s v="Storage"/>
    <s v="Hanging Personal Folder File"/>
    <x v="809"/>
    <n v="2"/>
    <n v="0"/>
    <x v="1247"/>
    <n v="3"/>
    <n v="0.25"/>
    <s v="Profit"/>
    <s v="Low Profit"/>
    <s v="No Discount"/>
  </r>
  <r>
    <n v="1353"/>
    <s v="CA-2017-162978"/>
    <x v="464"/>
    <d v="2017-05-09T00:00:00"/>
    <s v="Standard Class"/>
    <s v="LW-16990"/>
    <x v="352"/>
    <x v="1"/>
    <s v="United States"/>
    <s v="San Francisco"/>
    <s v="California"/>
    <n v="94109"/>
    <x v="1"/>
    <s v="TEC-PH-10003092"/>
    <x v="2"/>
    <s v="Phones"/>
    <s v="Motorola L804"/>
    <x v="1199"/>
    <n v="5"/>
    <n v="0.2"/>
    <x v="1248"/>
    <n v="5"/>
    <n v="0.11249999999999999"/>
    <s v="Profit"/>
    <s v="Low Profit"/>
    <s v="Low Discount"/>
  </r>
  <r>
    <n v="1354"/>
    <s v="CA-2017-162978"/>
    <x v="464"/>
    <d v="2017-05-09T00:00:00"/>
    <s v="Standard Class"/>
    <s v="LW-16990"/>
    <x v="352"/>
    <x v="1"/>
    <s v="United States"/>
    <s v="San Francisco"/>
    <s v="California"/>
    <n v="94109"/>
    <x v="1"/>
    <s v="OFF-PA-10002250"/>
    <x v="1"/>
    <s v="Paper"/>
    <s v="Things To Do Today Pad"/>
    <x v="1200"/>
    <n v="3"/>
    <n v="0"/>
    <x v="1249"/>
    <n v="5"/>
    <n v="0.48"/>
    <s v="Profit"/>
    <s v="Low Profit"/>
    <s v="No Discount"/>
  </r>
  <r>
    <n v="1355"/>
    <s v="CA-2017-162978"/>
    <x v="464"/>
    <d v="2017-05-09T00:00:00"/>
    <s v="Standard Class"/>
    <s v="LW-16990"/>
    <x v="352"/>
    <x v="1"/>
    <s v="United States"/>
    <s v="San Francisco"/>
    <s v="California"/>
    <n v="94109"/>
    <x v="1"/>
    <s v="FUR-TA-10003473"/>
    <x v="0"/>
    <s v="Tables"/>
    <s v="Bretford Rectangular Conference Table Tops"/>
    <x v="1201"/>
    <n v="1"/>
    <n v="0.2"/>
    <x v="1250"/>
    <n v="5"/>
    <n v="3.7499999999999999E-2"/>
    <s v="Profit"/>
    <s v="Low Profit"/>
    <s v="Low Discount"/>
  </r>
  <r>
    <n v="1356"/>
    <s v="US-2014-160444"/>
    <x v="260"/>
    <d v="2014-07-05T00:00:00"/>
    <s v="Same Day"/>
    <s v="DC-12850"/>
    <x v="419"/>
    <x v="0"/>
    <s v="United States"/>
    <s v="Houston"/>
    <s v="Texas"/>
    <n v="77036"/>
    <x v="2"/>
    <s v="OFF-ST-10001522"/>
    <x v="1"/>
    <s v="Storage"/>
    <s v="Gould Plastics 18-Pocket Panel Bin, 34w x 5-1/4d x 20-1/2h"/>
    <x v="1202"/>
    <n v="3"/>
    <n v="0.2"/>
    <x v="1251"/>
    <n v="0"/>
    <n v="-0.19999999999999998"/>
    <s v="Loss"/>
    <s v="Low Profit"/>
    <s v="Low Discount"/>
  </r>
  <r>
    <n v="1357"/>
    <s v="US-2014-160444"/>
    <x v="260"/>
    <d v="2014-07-05T00:00:00"/>
    <s v="Same Day"/>
    <s v="DC-12850"/>
    <x v="419"/>
    <x v="0"/>
    <s v="United States"/>
    <s v="Houston"/>
    <s v="Texas"/>
    <n v="77036"/>
    <x v="2"/>
    <s v="OFF-ST-10000563"/>
    <x v="1"/>
    <s v="Storage"/>
    <s v="Fellowes Bankers Box Stor/Drawer Steel Plus"/>
    <x v="1203"/>
    <n v="11"/>
    <n v="0.2"/>
    <x v="1252"/>
    <n v="0"/>
    <n v="-0.125"/>
    <s v="Loss"/>
    <s v="Low Profit"/>
    <s v="Low Discount"/>
  </r>
  <r>
    <n v="1358"/>
    <s v="CA-2016-145247"/>
    <x v="465"/>
    <d v="2016-05-07T00:00:00"/>
    <s v="First Class"/>
    <s v="ND-18370"/>
    <x v="444"/>
    <x v="0"/>
    <s v="United States"/>
    <s v="Louisville"/>
    <s v="Kentucky"/>
    <n v="40214"/>
    <x v="0"/>
    <s v="OFF-PA-10003641"/>
    <x v="1"/>
    <s v="Paper"/>
    <s v="Xerox 1909"/>
    <x v="1204"/>
    <n v="3"/>
    <n v="0"/>
    <x v="1253"/>
    <n v="2"/>
    <n v="0.46"/>
    <s v="Profit"/>
    <s v="Low Profit"/>
    <s v="No Discount"/>
  </r>
  <r>
    <n v="1359"/>
    <s v="CA-2017-160045"/>
    <x v="466"/>
    <d v="2017-04-27T00:00:00"/>
    <s v="First Class"/>
    <s v="LB-16735"/>
    <x v="445"/>
    <x v="0"/>
    <s v="United States"/>
    <s v="Fort Worth"/>
    <s v="Texas"/>
    <n v="76106"/>
    <x v="2"/>
    <s v="FUR-FU-10000010"/>
    <x v="0"/>
    <s v="Furnishings"/>
    <s v="DAX Value U-Channel Document Frames, Easel Back"/>
    <x v="1205"/>
    <n v="1"/>
    <n v="0.6"/>
    <x v="1254"/>
    <n v="1"/>
    <n v="-0.72499999999999998"/>
    <s v="Loss"/>
    <s v="Low Profit"/>
    <s v="High Discount"/>
  </r>
  <r>
    <n v="1360"/>
    <s v="US-2014-151925"/>
    <x v="467"/>
    <d v="2014-10-01T00:00:00"/>
    <s v="Second Class"/>
    <s v="KT-16465"/>
    <x v="446"/>
    <x v="0"/>
    <s v="United States"/>
    <s v="Los Angeles"/>
    <s v="California"/>
    <n v="90049"/>
    <x v="1"/>
    <s v="FUR-CH-10002961"/>
    <x v="0"/>
    <s v="Chairs"/>
    <s v="Leather Task Chair, Black"/>
    <x v="1206"/>
    <n v="2"/>
    <n v="0.2"/>
    <x v="232"/>
    <n v="5"/>
    <n v="0"/>
    <s v="Profit"/>
    <s v="Low Profit"/>
    <s v="Low Discount"/>
  </r>
  <r>
    <n v="1361"/>
    <s v="CA-2017-125199"/>
    <x v="15"/>
    <d v="2017-10-25T00:00:00"/>
    <s v="Standard Class"/>
    <s v="HM-14860"/>
    <x v="447"/>
    <x v="1"/>
    <s v="United States"/>
    <s v="Philadelphia"/>
    <s v="Pennsylvania"/>
    <n v="19120"/>
    <x v="3"/>
    <s v="OFF-AR-10002956"/>
    <x v="1"/>
    <s v="Art"/>
    <s v="Boston 16801 Nautilus Battery Pencil Sharpener"/>
    <x v="1207"/>
    <n v="7"/>
    <n v="0.2"/>
    <x v="1255"/>
    <n v="6"/>
    <n v="7.4999999999999997E-2"/>
    <s v="Profit"/>
    <s v="Low Profit"/>
    <s v="Low Discount"/>
  </r>
  <r>
    <n v="1362"/>
    <s v="CA-2017-125199"/>
    <x v="15"/>
    <d v="2017-10-25T00:00:00"/>
    <s v="Standard Class"/>
    <s v="HM-14860"/>
    <x v="447"/>
    <x v="1"/>
    <s v="United States"/>
    <s v="Philadelphia"/>
    <s v="Pennsylvania"/>
    <n v="19120"/>
    <x v="3"/>
    <s v="OFF-PA-10004041"/>
    <x v="1"/>
    <s v="Paper"/>
    <s v="It's Hot Message Books with Stickers, 2 3/4&quot; x 5&quot;"/>
    <x v="208"/>
    <n v="4"/>
    <n v="0.2"/>
    <x v="1256"/>
    <n v="6"/>
    <n v="0.3125"/>
    <s v="Profit"/>
    <s v="Low Profit"/>
    <s v="Low Discount"/>
  </r>
  <r>
    <n v="1363"/>
    <s v="CA-2017-125199"/>
    <x v="15"/>
    <d v="2017-10-25T00:00:00"/>
    <s v="Standard Class"/>
    <s v="HM-14860"/>
    <x v="447"/>
    <x v="1"/>
    <s v="United States"/>
    <s v="Philadelphia"/>
    <s v="Pennsylvania"/>
    <n v="19120"/>
    <x v="3"/>
    <s v="TEC-PH-10001336"/>
    <x v="2"/>
    <s v="Phones"/>
    <s v="Digium D40 VoIP phone"/>
    <x v="1208"/>
    <n v="4"/>
    <n v="0.4"/>
    <x v="1257"/>
    <n v="6"/>
    <n v="-0.18333333333333332"/>
    <s v="Loss"/>
    <s v="Low Profit"/>
    <s v="High Discount"/>
  </r>
  <r>
    <n v="1364"/>
    <s v="US-2017-155425"/>
    <x v="468"/>
    <d v="2017-11-11T00:00:00"/>
    <s v="First Class"/>
    <s v="AB-10600"/>
    <x v="448"/>
    <x v="1"/>
    <s v="United States"/>
    <s v="Tucson"/>
    <s v="Arizona"/>
    <n v="85705"/>
    <x v="1"/>
    <s v="OFF-BI-10001036"/>
    <x v="1"/>
    <s v="Binders"/>
    <s v="Cardinal EasyOpen D-Ring Binders"/>
    <x v="1209"/>
    <n v="14"/>
    <n v="0.7"/>
    <x v="1258"/>
    <n v="1"/>
    <n v="-0.66666666666666663"/>
    <s v="Loss"/>
    <s v="Low Profit"/>
    <s v="High Discount"/>
  </r>
  <r>
    <n v="1365"/>
    <s v="US-2017-155425"/>
    <x v="468"/>
    <d v="2017-11-11T00:00:00"/>
    <s v="First Class"/>
    <s v="AB-10600"/>
    <x v="448"/>
    <x v="1"/>
    <s v="United States"/>
    <s v="Tucson"/>
    <s v="Arizona"/>
    <n v="85705"/>
    <x v="1"/>
    <s v="TEC-MA-10003183"/>
    <x v="2"/>
    <s v="Machines"/>
    <s v="DYMO CardScan Personal V9 Business Card Scanner"/>
    <x v="1210"/>
    <n v="2"/>
    <n v="0.7"/>
    <x v="1259"/>
    <n v="1"/>
    <n v="-0.66666666666666674"/>
    <s v="Loss"/>
    <s v="Low Profit"/>
    <s v="High Discount"/>
  </r>
  <r>
    <n v="1366"/>
    <s v="US-2017-155425"/>
    <x v="468"/>
    <d v="2017-11-11T00:00:00"/>
    <s v="First Class"/>
    <s v="AB-10600"/>
    <x v="448"/>
    <x v="1"/>
    <s v="United States"/>
    <s v="Tucson"/>
    <s v="Arizona"/>
    <n v="85705"/>
    <x v="1"/>
    <s v="TEC-AC-10001314"/>
    <x v="2"/>
    <s v="Accessories"/>
    <s v="Case Logic 2.4GHz Wireless Keyboard"/>
    <x v="1211"/>
    <n v="6"/>
    <n v="0.2"/>
    <x v="1260"/>
    <n v="1"/>
    <n v="-0.15000000000000002"/>
    <s v="Loss"/>
    <s v="Low Profit"/>
    <s v="Low Discount"/>
  </r>
  <r>
    <n v="1367"/>
    <s v="US-2017-155425"/>
    <x v="468"/>
    <d v="2017-11-11T00:00:00"/>
    <s v="First Class"/>
    <s v="AB-10600"/>
    <x v="448"/>
    <x v="1"/>
    <s v="United States"/>
    <s v="Tucson"/>
    <s v="Arizona"/>
    <n v="85705"/>
    <x v="1"/>
    <s v="TEC-PH-10002563"/>
    <x v="2"/>
    <s v="Phones"/>
    <s v="Adtran 1202752G1"/>
    <x v="1212"/>
    <n v="2"/>
    <n v="0.2"/>
    <x v="1261"/>
    <n v="1"/>
    <n v="7.4999999999999997E-2"/>
    <s v="Profit"/>
    <s v="Low Profit"/>
    <s v="Low Discount"/>
  </r>
  <r>
    <n v="1368"/>
    <s v="US-2017-155425"/>
    <x v="468"/>
    <d v="2017-11-11T00:00:00"/>
    <s v="First Class"/>
    <s v="AB-10600"/>
    <x v="448"/>
    <x v="1"/>
    <s v="United States"/>
    <s v="Tucson"/>
    <s v="Arizona"/>
    <n v="85705"/>
    <x v="1"/>
    <s v="FUR-CH-10003312"/>
    <x v="0"/>
    <s v="Chairs"/>
    <s v="Hon 2090 “Pillow Soft” Series Mid Back Swivel/Tilt Chairs"/>
    <x v="185"/>
    <n v="4"/>
    <n v="0.2"/>
    <x v="1262"/>
    <n v="1"/>
    <n v="-0.16250000000000001"/>
    <s v="Loss"/>
    <s v="Low Profit"/>
    <s v="Low Discount"/>
  </r>
  <r>
    <n v="1369"/>
    <s v="CA-2017-133249"/>
    <x v="141"/>
    <d v="2017-07-11T00:00:00"/>
    <s v="First Class"/>
    <s v="SZ-20035"/>
    <x v="449"/>
    <x v="2"/>
    <s v="United States"/>
    <s v="Pico Rivera"/>
    <s v="California"/>
    <n v="90660"/>
    <x v="1"/>
    <s v="FUR-FU-10001588"/>
    <x v="0"/>
    <s v="Furnishings"/>
    <s v="Deflect-o SuperTray Unbreakable Stackable Tray, Letter, Black"/>
    <x v="1213"/>
    <n v="5"/>
    <n v="0"/>
    <x v="1263"/>
    <n v="3"/>
    <n v="0.43"/>
    <s v="Profit"/>
    <s v="Low Profit"/>
    <s v="No Discount"/>
  </r>
  <r>
    <n v="1370"/>
    <s v="US-2015-103471"/>
    <x v="100"/>
    <d v="2015-12-28T00:00:00"/>
    <s v="Standard Class"/>
    <s v="JR-15670"/>
    <x v="439"/>
    <x v="0"/>
    <s v="United States"/>
    <s v="Colorado Springs"/>
    <s v="Colorado"/>
    <n v="80906"/>
    <x v="1"/>
    <s v="FUR-BO-10002613"/>
    <x v="0"/>
    <s v="Bookcases"/>
    <s v="Atlantic Metals Mobile 4-Shelf Bookcases, Custom Colors"/>
    <x v="1214"/>
    <n v="7"/>
    <n v="0.7"/>
    <x v="1264"/>
    <n v="4"/>
    <n v="-1.3333333333333335"/>
    <s v="Loss"/>
    <s v="Low Profit"/>
    <s v="High Discount"/>
  </r>
  <r>
    <n v="1371"/>
    <s v="US-2015-103471"/>
    <x v="100"/>
    <d v="2015-12-28T00:00:00"/>
    <s v="Standard Class"/>
    <s v="JR-15670"/>
    <x v="439"/>
    <x v="0"/>
    <s v="United States"/>
    <s v="Colorado Springs"/>
    <s v="Colorado"/>
    <n v="80906"/>
    <x v="1"/>
    <s v="OFF-AR-10003405"/>
    <x v="1"/>
    <s v="Art"/>
    <s v="Dixon My First Ticonderoga Pencil, #2"/>
    <x v="1215"/>
    <n v="3"/>
    <n v="0.2"/>
    <x v="1265"/>
    <n v="4"/>
    <n v="0.1125"/>
    <s v="Profit"/>
    <s v="Low Profit"/>
    <s v="Low Discount"/>
  </r>
  <r>
    <n v="1372"/>
    <s v="CA-2017-136672"/>
    <x v="469"/>
    <d v="2017-03-12T00:00:00"/>
    <s v="Standard Class"/>
    <s v="MG-17890"/>
    <x v="450"/>
    <x v="2"/>
    <s v="United States"/>
    <s v="Clinton"/>
    <s v="Maryland"/>
    <n v="20735"/>
    <x v="3"/>
    <s v="TEC-AC-10004510"/>
    <x v="2"/>
    <s v="Accessories"/>
    <s v="Logitech Desktop MK120 Mouse and keyboard Combo"/>
    <x v="1216"/>
    <n v="3"/>
    <n v="0"/>
    <x v="1266"/>
    <n v="5"/>
    <n v="0.1"/>
    <s v="Profit"/>
    <s v="Low Profit"/>
    <s v="No Discount"/>
  </r>
  <r>
    <n v="1373"/>
    <s v="US-2014-157021"/>
    <x v="470"/>
    <d v="2014-04-06T00:00:00"/>
    <s v="Second Class"/>
    <s v="KM-16720"/>
    <x v="27"/>
    <x v="0"/>
    <s v="United States"/>
    <s v="Vallejo"/>
    <s v="California"/>
    <n v="94591"/>
    <x v="1"/>
    <s v="OFF-LA-10002312"/>
    <x v="1"/>
    <s v="Labels"/>
    <s v="Avery 490"/>
    <x v="458"/>
    <n v="2"/>
    <n v="0"/>
    <x v="472"/>
    <n v="5"/>
    <n v="0.5"/>
    <s v="Profit"/>
    <s v="Low Profit"/>
    <s v="No Discount"/>
  </r>
  <r>
    <n v="1374"/>
    <s v="US-2014-157021"/>
    <x v="470"/>
    <d v="2014-04-06T00:00:00"/>
    <s v="Second Class"/>
    <s v="KM-16720"/>
    <x v="27"/>
    <x v="0"/>
    <s v="United States"/>
    <s v="Vallejo"/>
    <s v="California"/>
    <n v="94591"/>
    <x v="1"/>
    <s v="OFF-BI-10000042"/>
    <x v="1"/>
    <s v="Binders"/>
    <s v="Pressboard Data Binder, Crimson, 12&quot; X 8 1/2&quot;"/>
    <x v="1217"/>
    <n v="4"/>
    <n v="0.2"/>
    <x v="1267"/>
    <n v="5"/>
    <n v="0.32500000000000001"/>
    <s v="Profit"/>
    <s v="Low Profit"/>
    <s v="Low Discount"/>
  </r>
  <r>
    <n v="1375"/>
    <s v="CA-2015-120362"/>
    <x v="471"/>
    <d v="2015-09-19T00:00:00"/>
    <s v="Standard Class"/>
    <s v="CA-12265"/>
    <x v="244"/>
    <x v="0"/>
    <s v="United States"/>
    <s v="Provo"/>
    <s v="Utah"/>
    <n v="84604"/>
    <x v="1"/>
    <s v="FUR-TA-10003008"/>
    <x v="0"/>
    <s v="Tables"/>
    <s v="Lesro Round Back Collection Coffee Table, End Table"/>
    <x v="1218"/>
    <n v="5"/>
    <n v="0"/>
    <x v="1268"/>
    <n v="5"/>
    <n v="0.13"/>
    <s v="Profit"/>
    <s v="High Profit"/>
    <s v="No Discount"/>
  </r>
  <r>
    <n v="1376"/>
    <s v="CA-2014-126361"/>
    <x v="472"/>
    <d v="2014-08-09T00:00:00"/>
    <s v="Second Class"/>
    <s v="VD-21670"/>
    <x v="104"/>
    <x v="0"/>
    <s v="United States"/>
    <s v="Pleasant Grove"/>
    <s v="Utah"/>
    <n v="84062"/>
    <x v="1"/>
    <s v="OFF-AP-10003590"/>
    <x v="1"/>
    <s v="Appliances"/>
    <s v="Hoover WindTunnel Plus Canister Vacuum"/>
    <x v="1219"/>
    <n v="3"/>
    <n v="0"/>
    <x v="1269"/>
    <n v="5"/>
    <n v="0.27999999999999997"/>
    <s v="Profit"/>
    <s v="High Profit"/>
    <s v="No Discount"/>
  </r>
  <r>
    <n v="1377"/>
    <s v="CA-2014-126361"/>
    <x v="472"/>
    <d v="2014-08-09T00:00:00"/>
    <s v="Second Class"/>
    <s v="VD-21670"/>
    <x v="104"/>
    <x v="0"/>
    <s v="United States"/>
    <s v="Pleasant Grove"/>
    <s v="Utah"/>
    <n v="84062"/>
    <x v="1"/>
    <s v="OFF-PA-10000806"/>
    <x v="1"/>
    <s v="Paper"/>
    <s v="Xerox 1934"/>
    <x v="982"/>
    <n v="8"/>
    <n v="0"/>
    <x v="1270"/>
    <n v="5"/>
    <n v="0.49"/>
    <s v="Profit"/>
    <s v="High Profit"/>
    <s v="No Discount"/>
  </r>
  <r>
    <n v="1378"/>
    <s v="CA-2014-126361"/>
    <x v="472"/>
    <d v="2014-08-09T00:00:00"/>
    <s v="Second Class"/>
    <s v="VD-21670"/>
    <x v="104"/>
    <x v="0"/>
    <s v="United States"/>
    <s v="Pleasant Grove"/>
    <s v="Utah"/>
    <n v="84062"/>
    <x v="1"/>
    <s v="OFF-AR-10000896"/>
    <x v="1"/>
    <s v="Art"/>
    <s v="Newell 329"/>
    <x v="1220"/>
    <n v="5"/>
    <n v="0"/>
    <x v="1271"/>
    <n v="5"/>
    <n v="0.26000000000000006"/>
    <s v="Profit"/>
    <s v="Low Profit"/>
    <s v="No Discount"/>
  </r>
  <r>
    <n v="1379"/>
    <s v="CA-2014-126361"/>
    <x v="472"/>
    <d v="2014-08-09T00:00:00"/>
    <s v="Second Class"/>
    <s v="VD-21670"/>
    <x v="104"/>
    <x v="0"/>
    <s v="United States"/>
    <s v="Pleasant Grove"/>
    <s v="Utah"/>
    <n v="84062"/>
    <x v="1"/>
    <s v="TEC-PH-10002310"/>
    <x v="2"/>
    <s v="Phones"/>
    <s v="Panasonic KX T7731-B Digital phone"/>
    <x v="1221"/>
    <n v="5"/>
    <n v="0.2"/>
    <x v="319"/>
    <n v="5"/>
    <n v="8.7499999999999994E-2"/>
    <s v="Profit"/>
    <s v="Low Profit"/>
    <s v="Low Discount"/>
  </r>
  <r>
    <n v="1380"/>
    <s v="CA-2014-126361"/>
    <x v="472"/>
    <d v="2014-08-09T00:00:00"/>
    <s v="Second Class"/>
    <s v="VD-21670"/>
    <x v="104"/>
    <x v="0"/>
    <s v="United States"/>
    <s v="Pleasant Grove"/>
    <s v="Utah"/>
    <n v="84062"/>
    <x v="1"/>
    <s v="OFF-ST-10002289"/>
    <x v="1"/>
    <s v="Storage"/>
    <s v="Safco Wire Cube Shelving System, For Use as 4 or 5 14&quot; Cubes, Black"/>
    <x v="1222"/>
    <n v="5"/>
    <n v="0"/>
    <x v="1272"/>
    <n v="5"/>
    <n v="0.05"/>
    <s v="Profit"/>
    <s v="Low Profit"/>
    <s v="No Discount"/>
  </r>
  <r>
    <n v="1381"/>
    <s v="CA-2014-126361"/>
    <x v="472"/>
    <d v="2014-08-09T00:00:00"/>
    <s v="Second Class"/>
    <s v="VD-21670"/>
    <x v="104"/>
    <x v="0"/>
    <s v="United States"/>
    <s v="Pleasant Grove"/>
    <s v="Utah"/>
    <n v="84062"/>
    <x v="1"/>
    <s v="OFF-BI-10002852"/>
    <x v="1"/>
    <s v="Binders"/>
    <s v="Ibico Standard Transparent Covers"/>
    <x v="1223"/>
    <n v="1"/>
    <n v="0.2"/>
    <x v="1273"/>
    <n v="5"/>
    <n v="0.36250000000000004"/>
    <s v="Profit"/>
    <s v="Low Profit"/>
    <s v="Low Discount"/>
  </r>
  <r>
    <n v="1382"/>
    <s v="US-2016-100566"/>
    <x v="323"/>
    <d v="2016-09-09T00:00:00"/>
    <s v="Standard Class"/>
    <s v="JK-16120"/>
    <x v="451"/>
    <x v="2"/>
    <s v="United States"/>
    <s v="Aurora"/>
    <s v="Illinois"/>
    <n v="60505"/>
    <x v="2"/>
    <s v="FUR-FU-10003394"/>
    <x v="0"/>
    <s v="Furnishings"/>
    <s v="Tenex &quot;The Solids&quot; Textured Chair Mats"/>
    <x v="1224"/>
    <n v="3"/>
    <n v="0.6"/>
    <x v="1274"/>
    <n v="6"/>
    <n v="-1.0750000000000002"/>
    <s v="Loss"/>
    <s v="Low Profit"/>
    <s v="High Discount"/>
  </r>
  <r>
    <n v="1383"/>
    <s v="US-2016-108504"/>
    <x v="473"/>
    <d v="2016-02-05T00:00:00"/>
    <s v="Same Day"/>
    <s v="PP-18955"/>
    <x v="452"/>
    <x v="2"/>
    <s v="United States"/>
    <s v="Smyrna"/>
    <s v="Georgia"/>
    <n v="30080"/>
    <x v="0"/>
    <s v="OFF-ST-10002344"/>
    <x v="1"/>
    <s v="Storage"/>
    <s v="Carina 42&quot;Hx23 3/4&quot;W Media Storage Unit"/>
    <x v="1225"/>
    <n v="1"/>
    <n v="0"/>
    <x v="1275"/>
    <n v="0"/>
    <n v="1.9999999999999997E-2"/>
    <s v="Profit"/>
    <s v="Low Profit"/>
    <s v="No Discount"/>
  </r>
  <r>
    <n v="1384"/>
    <s v="US-2016-108504"/>
    <x v="473"/>
    <d v="2016-02-05T00:00:00"/>
    <s v="Same Day"/>
    <s v="PP-18955"/>
    <x v="452"/>
    <x v="2"/>
    <s v="United States"/>
    <s v="Smyrna"/>
    <s v="Georgia"/>
    <n v="30080"/>
    <x v="0"/>
    <s v="OFF-PA-10001289"/>
    <x v="1"/>
    <s v="Paper"/>
    <s v="White Computer Printout Paper by Universal"/>
    <x v="1226"/>
    <n v="9"/>
    <n v="0"/>
    <x v="1276"/>
    <n v="0"/>
    <n v="0.49000000000000005"/>
    <s v="Profit"/>
    <s v="High Profit"/>
    <s v="No Discount"/>
  </r>
  <r>
    <n v="1385"/>
    <s v="US-2016-108504"/>
    <x v="473"/>
    <d v="2016-02-05T00:00:00"/>
    <s v="Same Day"/>
    <s v="PP-18955"/>
    <x v="452"/>
    <x v="2"/>
    <s v="United States"/>
    <s v="Smyrna"/>
    <s v="Georgia"/>
    <n v="30080"/>
    <x v="0"/>
    <s v="OFF-FA-10000053"/>
    <x v="1"/>
    <s v="Fasteners"/>
    <s v="Revere Boxed Rubber Bands by Revere"/>
    <x v="1227"/>
    <n v="5"/>
    <n v="0"/>
    <x v="1277"/>
    <n v="0"/>
    <n v="0.02"/>
    <s v="Profit"/>
    <s v="Low Profit"/>
    <s v="No Discount"/>
  </r>
  <r>
    <n v="1386"/>
    <s v="US-2016-108504"/>
    <x v="473"/>
    <d v="2016-02-05T00:00:00"/>
    <s v="Same Day"/>
    <s v="PP-18955"/>
    <x v="452"/>
    <x v="2"/>
    <s v="United States"/>
    <s v="Smyrna"/>
    <s v="Georgia"/>
    <n v="30080"/>
    <x v="0"/>
    <s v="FUR-FU-10004091"/>
    <x v="0"/>
    <s v="Furnishings"/>
    <s v="Eldon 200 Class Desk Accessories, Black"/>
    <x v="605"/>
    <n v="3"/>
    <n v="0"/>
    <x v="1278"/>
    <n v="0"/>
    <n v="0.38"/>
    <s v="Profit"/>
    <s v="Low Profit"/>
    <s v="No Discount"/>
  </r>
  <r>
    <n v="1387"/>
    <s v="US-2016-108504"/>
    <x v="473"/>
    <d v="2016-02-05T00:00:00"/>
    <s v="Same Day"/>
    <s v="PP-18955"/>
    <x v="452"/>
    <x v="2"/>
    <s v="United States"/>
    <s v="Smyrna"/>
    <s v="Georgia"/>
    <n v="30080"/>
    <x v="0"/>
    <s v="FUR-BO-10004015"/>
    <x v="0"/>
    <s v="Bookcases"/>
    <s v="Bush Andora Bookcase, Maple/Graphite Gray Finish"/>
    <x v="1228"/>
    <n v="2"/>
    <n v="0"/>
    <x v="1279"/>
    <n v="0"/>
    <n v="0.22"/>
    <s v="Profit"/>
    <s v="Low Profit"/>
    <s v="No Discount"/>
  </r>
  <r>
    <n v="1388"/>
    <s v="US-2016-108504"/>
    <x v="473"/>
    <d v="2016-02-05T00:00:00"/>
    <s v="Same Day"/>
    <s v="PP-18955"/>
    <x v="452"/>
    <x v="2"/>
    <s v="United States"/>
    <s v="Smyrna"/>
    <s v="Georgia"/>
    <n v="30080"/>
    <x v="0"/>
    <s v="OFF-EN-10003001"/>
    <x v="1"/>
    <s v="Envelopes"/>
    <s v="Ames Color-File Green Diamond Border X-ray Mailers"/>
    <x v="1229"/>
    <n v="2"/>
    <n v="0"/>
    <x v="1280"/>
    <n v="0"/>
    <n v="0.47"/>
    <s v="Profit"/>
    <s v="Low Profit"/>
    <s v="No Discount"/>
  </r>
  <r>
    <n v="1389"/>
    <s v="US-2016-108504"/>
    <x v="473"/>
    <d v="2016-02-05T00:00:00"/>
    <s v="Same Day"/>
    <s v="PP-18955"/>
    <x v="452"/>
    <x v="2"/>
    <s v="United States"/>
    <s v="Smyrna"/>
    <s v="Georgia"/>
    <n v="30080"/>
    <x v="0"/>
    <s v="TEC-PH-10000215"/>
    <x v="2"/>
    <s v="Phones"/>
    <s v="Plantronics Cordless Phone Headset with In-line Volume - M214C"/>
    <x v="1230"/>
    <n v="3"/>
    <n v="0"/>
    <x v="1281"/>
    <n v="0"/>
    <n v="0.27"/>
    <s v="Profit"/>
    <s v="Low Profit"/>
    <s v="No Discount"/>
  </r>
  <r>
    <n v="1390"/>
    <s v="US-2016-108504"/>
    <x v="473"/>
    <d v="2016-02-05T00:00:00"/>
    <s v="Same Day"/>
    <s v="PP-18955"/>
    <x v="452"/>
    <x v="2"/>
    <s v="United States"/>
    <s v="Smyrna"/>
    <s v="Georgia"/>
    <n v="30080"/>
    <x v="0"/>
    <s v="TEC-PH-10003645"/>
    <x v="2"/>
    <s v="Phones"/>
    <s v="Aastra 57i VoIP phone"/>
    <x v="1231"/>
    <n v="3"/>
    <n v="0"/>
    <x v="1282"/>
    <n v="0"/>
    <n v="0.26"/>
    <s v="Profit"/>
    <s v="High Profit"/>
    <s v="No Discount"/>
  </r>
  <r>
    <n v="1391"/>
    <s v="US-2016-108504"/>
    <x v="473"/>
    <d v="2016-02-05T00:00:00"/>
    <s v="Same Day"/>
    <s v="PP-18955"/>
    <x v="452"/>
    <x v="2"/>
    <s v="United States"/>
    <s v="Smyrna"/>
    <s v="Georgia"/>
    <n v="30080"/>
    <x v="0"/>
    <s v="OFF-PA-10000357"/>
    <x v="1"/>
    <s v="Paper"/>
    <s v="White Dual Perf Computer Printout Paper, 2700 Sheets, 1 Part, Heavyweight, 20 lbs., 14 7/8 x 11"/>
    <x v="1232"/>
    <n v="3"/>
    <n v="0"/>
    <x v="1283"/>
    <n v="0"/>
    <n v="0.49"/>
    <s v="Profit"/>
    <s v="Low Profit"/>
    <s v="No Discount"/>
  </r>
  <r>
    <n v="1392"/>
    <s v="US-2016-108504"/>
    <x v="473"/>
    <d v="2016-02-05T00:00:00"/>
    <s v="Same Day"/>
    <s v="PP-18955"/>
    <x v="452"/>
    <x v="2"/>
    <s v="United States"/>
    <s v="Smyrna"/>
    <s v="Georgia"/>
    <n v="30080"/>
    <x v="0"/>
    <s v="OFF-ST-10004804"/>
    <x v="1"/>
    <s v="Storage"/>
    <s v="Belkin 19&quot; Vented Equipment Shelf, Black"/>
    <x v="1233"/>
    <n v="3"/>
    <n v="0"/>
    <x v="1284"/>
    <n v="0"/>
    <n v="0.01"/>
    <s v="Profit"/>
    <s v="Low Profit"/>
    <s v="No Discount"/>
  </r>
  <r>
    <n v="1393"/>
    <s v="US-2016-108504"/>
    <x v="473"/>
    <d v="2016-02-05T00:00:00"/>
    <s v="Same Day"/>
    <s v="PP-18955"/>
    <x v="452"/>
    <x v="2"/>
    <s v="United States"/>
    <s v="Smyrna"/>
    <s v="Georgia"/>
    <n v="30080"/>
    <x v="0"/>
    <s v="OFF-PA-10003892"/>
    <x v="1"/>
    <s v="Paper"/>
    <s v="Xerox 1943"/>
    <x v="1234"/>
    <n v="7"/>
    <n v="0"/>
    <x v="1285"/>
    <n v="0"/>
    <n v="0.47000000000000003"/>
    <s v="Profit"/>
    <s v="High Profit"/>
    <s v="No Discount"/>
  </r>
  <r>
    <n v="1394"/>
    <s v="CA-2017-124828"/>
    <x v="445"/>
    <d v="2017-07-04T00:00:00"/>
    <s v="First Class"/>
    <s v="YS-21880"/>
    <x v="453"/>
    <x v="1"/>
    <s v="United States"/>
    <s v="Burlington"/>
    <s v="North Carolina"/>
    <n v="27217"/>
    <x v="0"/>
    <s v="OFF-AR-10003514"/>
    <x v="1"/>
    <s v="Art"/>
    <s v="4009 Highlighters by Sanford"/>
    <x v="1235"/>
    <n v="3"/>
    <n v="0.2"/>
    <x v="1286"/>
    <n v="1"/>
    <n v="0.16250000000000001"/>
    <s v="Profit"/>
    <s v="Low Profit"/>
    <s v="Low Discount"/>
  </r>
  <r>
    <n v="1395"/>
    <s v="US-2017-117247"/>
    <x v="449"/>
    <d v="2017-10-14T00:00:00"/>
    <s v="Standard Class"/>
    <s v="CK-12760"/>
    <x v="316"/>
    <x v="1"/>
    <s v="United States"/>
    <s v="Aurora"/>
    <s v="Illinois"/>
    <n v="60505"/>
    <x v="2"/>
    <s v="FUR-TA-10002958"/>
    <x v="0"/>
    <s v="Tables"/>
    <s v="Bevis Oval Conference Table, Walnut"/>
    <x v="1236"/>
    <n v="5"/>
    <n v="0.5"/>
    <x v="1287"/>
    <n v="5"/>
    <n v="-0.66"/>
    <s v="Loss"/>
    <s v="Low Profit"/>
    <s v="High Discount"/>
  </r>
  <r>
    <n v="1396"/>
    <s v="US-2017-117247"/>
    <x v="449"/>
    <d v="2017-10-14T00:00:00"/>
    <s v="Standard Class"/>
    <s v="CK-12760"/>
    <x v="316"/>
    <x v="1"/>
    <s v="United States"/>
    <s v="Aurora"/>
    <s v="Illinois"/>
    <n v="60505"/>
    <x v="2"/>
    <s v="FUR-TA-10001676"/>
    <x v="0"/>
    <s v="Tables"/>
    <s v="Hon 61000 Series Interactive Training Tables"/>
    <x v="1237"/>
    <n v="3"/>
    <n v="0.5"/>
    <x v="1288"/>
    <n v="5"/>
    <n v="-0.64"/>
    <s v="Loss"/>
    <s v="Low Profit"/>
    <s v="High Discount"/>
  </r>
  <r>
    <n v="1397"/>
    <s v="CA-2016-124485"/>
    <x v="390"/>
    <d v="2016-11-26T00:00:00"/>
    <s v="First Class"/>
    <s v="NC-18340"/>
    <x v="396"/>
    <x v="0"/>
    <s v="United States"/>
    <s v="New York City"/>
    <s v="New York"/>
    <n v="10035"/>
    <x v="3"/>
    <s v="OFF-BI-10000822"/>
    <x v="1"/>
    <s v="Binders"/>
    <s v="Acco PRESSTEX Data Binder with Storage Hooks, Light Blue, 9 1/2&quot; X 11&quot;"/>
    <x v="1238"/>
    <n v="4"/>
    <n v="0.2"/>
    <x v="1289"/>
    <n v="2"/>
    <n v="0.35"/>
    <s v="Profit"/>
    <s v="Low Profit"/>
    <s v="Low Discount"/>
  </r>
  <r>
    <n v="1398"/>
    <s v="CA-2016-124485"/>
    <x v="390"/>
    <d v="2016-11-26T00:00:00"/>
    <s v="First Class"/>
    <s v="NC-18340"/>
    <x v="396"/>
    <x v="0"/>
    <s v="United States"/>
    <s v="New York City"/>
    <s v="New York"/>
    <n v="10035"/>
    <x v="3"/>
    <s v="OFF-PA-10004971"/>
    <x v="1"/>
    <s v="Paper"/>
    <s v="Xerox 196"/>
    <x v="1049"/>
    <n v="2"/>
    <n v="0"/>
    <x v="1290"/>
    <n v="2"/>
    <n v="0.48999999999999994"/>
    <s v="Profit"/>
    <s v="Low Profit"/>
    <s v="No Discount"/>
  </r>
  <r>
    <n v="1399"/>
    <s v="CA-2016-124485"/>
    <x v="390"/>
    <d v="2016-11-26T00:00:00"/>
    <s v="First Class"/>
    <s v="NC-18340"/>
    <x v="396"/>
    <x v="0"/>
    <s v="United States"/>
    <s v="New York City"/>
    <s v="New York"/>
    <n v="10035"/>
    <x v="3"/>
    <s v="TEC-AC-10002323"/>
    <x v="2"/>
    <s v="Accessories"/>
    <s v="SanDisk Ultra 32 GB MicroSDHC Class 10 Memory Card"/>
    <x v="1239"/>
    <n v="4"/>
    <n v="0"/>
    <x v="1291"/>
    <n v="2"/>
    <n v="0.13"/>
    <s v="Profit"/>
    <s v="Low Profit"/>
    <s v="No Discount"/>
  </r>
  <r>
    <n v="1400"/>
    <s v="CA-2016-124485"/>
    <x v="390"/>
    <d v="2016-11-26T00:00:00"/>
    <s v="First Class"/>
    <s v="NC-18340"/>
    <x v="396"/>
    <x v="0"/>
    <s v="United States"/>
    <s v="New York City"/>
    <s v="New York"/>
    <n v="10035"/>
    <x v="3"/>
    <s v="OFF-PA-10004888"/>
    <x v="1"/>
    <s v="Paper"/>
    <s v="Xerox 217"/>
    <x v="90"/>
    <n v="1"/>
    <n v="0"/>
    <x v="90"/>
    <n v="2"/>
    <n v="0.47999999999999993"/>
    <s v="Profit"/>
    <s v="Low Profit"/>
    <s v="No Discount"/>
  </r>
  <r>
    <n v="1401"/>
    <s v="CA-2016-159212"/>
    <x v="474"/>
    <d v="2016-11-05T00:00:00"/>
    <s v="Standard Class"/>
    <s v="KM-16375"/>
    <x v="454"/>
    <x v="2"/>
    <s v="United States"/>
    <s v="Salem"/>
    <s v="Virginia"/>
    <n v="24153"/>
    <x v="0"/>
    <s v="TEC-PH-10003988"/>
    <x v="2"/>
    <s v="Phones"/>
    <s v="LF Elite 3D Dazzle Designer Hard Case Cover, Lf Stylus Pen and Wiper For Apple Iphone 5c Mini Lite"/>
    <x v="48"/>
    <n v="2"/>
    <n v="0"/>
    <x v="48"/>
    <n v="4"/>
    <n v="0.27999999999999997"/>
    <s v="Profit"/>
    <s v="Low Profit"/>
    <s v="No Discount"/>
  </r>
  <r>
    <n v="1402"/>
    <s v="CA-2016-159212"/>
    <x v="474"/>
    <d v="2016-11-05T00:00:00"/>
    <s v="Standard Class"/>
    <s v="KM-16375"/>
    <x v="454"/>
    <x v="2"/>
    <s v="United States"/>
    <s v="Salem"/>
    <s v="Virginia"/>
    <n v="24153"/>
    <x v="0"/>
    <s v="OFF-EN-10002230"/>
    <x v="1"/>
    <s v="Envelopes"/>
    <s v="Airmail Envelopes"/>
    <x v="1240"/>
    <n v="3"/>
    <n v="0"/>
    <x v="1292"/>
    <n v="4"/>
    <n v="0.47000000000000003"/>
    <s v="Profit"/>
    <s v="High Profit"/>
    <s v="No Discount"/>
  </r>
  <r>
    <n v="1403"/>
    <s v="US-2016-161396"/>
    <x v="475"/>
    <d v="2016-04-25T00:00:00"/>
    <s v="Standard Class"/>
    <s v="GM-14455"/>
    <x v="39"/>
    <x v="2"/>
    <s v="United States"/>
    <s v="Columbus"/>
    <s v="Ohio"/>
    <n v="43229"/>
    <x v="3"/>
    <s v="FUR-TA-10002622"/>
    <x v="0"/>
    <s v="Tables"/>
    <s v="Bush Andora Conference Table, Maple/Graphite Gray Finish"/>
    <x v="1241"/>
    <n v="2"/>
    <n v="0.4"/>
    <x v="1293"/>
    <n v="6"/>
    <n v="-0.28333333333333338"/>
    <s v="Loss"/>
    <s v="Low Profit"/>
    <s v="High Discount"/>
  </r>
  <r>
    <n v="1404"/>
    <s v="US-2016-161396"/>
    <x v="475"/>
    <d v="2016-04-25T00:00:00"/>
    <s v="Standard Class"/>
    <s v="GM-14455"/>
    <x v="39"/>
    <x v="2"/>
    <s v="United States"/>
    <s v="Columbus"/>
    <s v="Ohio"/>
    <n v="43229"/>
    <x v="3"/>
    <s v="OFF-PA-10000418"/>
    <x v="1"/>
    <s v="Paper"/>
    <s v="Xerox 189"/>
    <x v="1242"/>
    <n v="5"/>
    <n v="0.2"/>
    <x v="1294"/>
    <n v="6"/>
    <n v="0.35"/>
    <s v="Profit"/>
    <s v="High Profit"/>
    <s v="Low Discount"/>
  </r>
  <r>
    <n v="1405"/>
    <s v="US-2014-118486"/>
    <x v="322"/>
    <d v="2014-04-08T00:00:00"/>
    <s v="First Class"/>
    <s v="SD-20485"/>
    <x v="174"/>
    <x v="2"/>
    <s v="United States"/>
    <s v="Philadelphia"/>
    <s v="Pennsylvania"/>
    <n v="19143"/>
    <x v="3"/>
    <s v="OFF-SU-10004498"/>
    <x v="1"/>
    <s v="Supplies"/>
    <s v="Martin-Yale Premier Letter Opener"/>
    <x v="1243"/>
    <n v="1"/>
    <n v="0.2"/>
    <x v="1295"/>
    <n v="2"/>
    <n v="-0.21249999999999999"/>
    <s v="Loss"/>
    <s v="Low Profit"/>
    <s v="Low Discount"/>
  </r>
  <r>
    <n v="1406"/>
    <s v="US-2014-118486"/>
    <x v="322"/>
    <d v="2014-04-08T00:00:00"/>
    <s v="First Class"/>
    <s v="SD-20485"/>
    <x v="174"/>
    <x v="2"/>
    <s v="United States"/>
    <s v="Philadelphia"/>
    <s v="Pennsylvania"/>
    <n v="19143"/>
    <x v="3"/>
    <s v="FUR-TA-10001039"/>
    <x v="0"/>
    <s v="Tables"/>
    <s v="KI Adjustable-Height Table"/>
    <x v="1244"/>
    <n v="3"/>
    <n v="0.4"/>
    <x v="1296"/>
    <n v="2"/>
    <n v="-0.23333333333333334"/>
    <s v="Loss"/>
    <s v="Low Profit"/>
    <s v="High Discount"/>
  </r>
  <r>
    <n v="1407"/>
    <s v="US-2014-118486"/>
    <x v="322"/>
    <d v="2014-04-08T00:00:00"/>
    <s v="First Class"/>
    <s v="SD-20485"/>
    <x v="174"/>
    <x v="2"/>
    <s v="United States"/>
    <s v="Philadelphia"/>
    <s v="Pennsylvania"/>
    <n v="19143"/>
    <x v="3"/>
    <s v="TEC-AC-10004659"/>
    <x v="2"/>
    <s v="Accessories"/>
    <s v="Imation Secure+ Hardware Encrypted USB 2.0 Flash Drive; 16GB"/>
    <x v="1245"/>
    <n v="2"/>
    <n v="0.2"/>
    <x v="1297"/>
    <n v="2"/>
    <n v="0.18749999999999997"/>
    <s v="Profit"/>
    <s v="Low Profit"/>
    <s v="Low Discount"/>
  </r>
  <r>
    <n v="1408"/>
    <s v="CA-2016-130407"/>
    <x v="476"/>
    <d v="2016-09-06T00:00:00"/>
    <s v="Standard Class"/>
    <s v="KD-16270"/>
    <x v="30"/>
    <x v="0"/>
    <s v="United States"/>
    <s v="New York City"/>
    <s v="New York"/>
    <n v="10024"/>
    <x v="3"/>
    <s v="OFF-AR-10002240"/>
    <x v="1"/>
    <s v="Art"/>
    <s v="Panasonic KP-150 Electric Pencil Sharpener"/>
    <x v="1246"/>
    <n v="2"/>
    <n v="0"/>
    <x v="1298"/>
    <n v="4"/>
    <n v="0.26"/>
    <s v="Profit"/>
    <s v="Low Profit"/>
    <s v="No Discount"/>
  </r>
  <r>
    <n v="1409"/>
    <s v="CA-2016-130407"/>
    <x v="476"/>
    <d v="2016-09-06T00:00:00"/>
    <s v="Standard Class"/>
    <s v="KD-16270"/>
    <x v="30"/>
    <x v="0"/>
    <s v="United States"/>
    <s v="New York City"/>
    <s v="New York"/>
    <n v="10024"/>
    <x v="3"/>
    <s v="FUR-FU-10001967"/>
    <x v="0"/>
    <s v="Furnishings"/>
    <s v="Telescoping Adjustable Floor Lamp"/>
    <x v="369"/>
    <n v="2"/>
    <n v="0"/>
    <x v="1299"/>
    <n v="4"/>
    <n v="0.25"/>
    <s v="Profit"/>
    <s v="Low Profit"/>
    <s v="No Discount"/>
  </r>
  <r>
    <n v="1410"/>
    <s v="US-2016-122245"/>
    <x v="477"/>
    <d v="2016-09-30T00:00:00"/>
    <s v="Standard Class"/>
    <s v="AB-10105"/>
    <x v="455"/>
    <x v="0"/>
    <s v="United States"/>
    <s v="Phoenix"/>
    <s v="Arizona"/>
    <n v="85023"/>
    <x v="1"/>
    <s v="FUR-TA-10002356"/>
    <x v="0"/>
    <s v="Tables"/>
    <s v="Bevis Boat-Shaped Conference Table"/>
    <x v="859"/>
    <n v="3"/>
    <n v="0.5"/>
    <x v="893"/>
    <n v="5"/>
    <n v="-0.51999999999999991"/>
    <s v="Loss"/>
    <s v="Low Profit"/>
    <s v="High Discount"/>
  </r>
  <r>
    <n v="1411"/>
    <s v="CA-2017-105144"/>
    <x v="259"/>
    <d v="2017-11-11T00:00:00"/>
    <s v="Standard Class"/>
    <s v="SZ-20035"/>
    <x v="449"/>
    <x v="2"/>
    <s v="United States"/>
    <s v="Grand Prairie"/>
    <s v="Texas"/>
    <n v="75051"/>
    <x v="2"/>
    <s v="OFF-LA-10003923"/>
    <x v="1"/>
    <s v="Labels"/>
    <s v="Alphabetical Labels for Top Tab Filing"/>
    <x v="208"/>
    <n v="2"/>
    <n v="0.2"/>
    <x v="210"/>
    <n v="7"/>
    <n v="0.37500000000000006"/>
    <s v="Profit"/>
    <s v="Low Profit"/>
    <s v="Low Discount"/>
  </r>
  <r>
    <n v="1412"/>
    <s v="CA-2016-136329"/>
    <x v="478"/>
    <d v="2016-07-13T00:00:00"/>
    <s v="Standard Class"/>
    <s v="JD-15895"/>
    <x v="63"/>
    <x v="1"/>
    <s v="United States"/>
    <s v="New York City"/>
    <s v="New York"/>
    <n v="10035"/>
    <x v="3"/>
    <s v="FUR-CH-10002335"/>
    <x v="0"/>
    <s v="Chairs"/>
    <s v="Hon GuestStacker Chair"/>
    <x v="1247"/>
    <n v="2"/>
    <n v="0.1"/>
    <x v="1300"/>
    <n v="4"/>
    <n v="0.17777777777777781"/>
    <s v="Profit"/>
    <s v="Low Profit"/>
    <s v="Low Discount"/>
  </r>
  <r>
    <n v="1413"/>
    <s v="CA-2016-136329"/>
    <x v="478"/>
    <d v="2016-07-13T00:00:00"/>
    <s v="Standard Class"/>
    <s v="JD-15895"/>
    <x v="63"/>
    <x v="1"/>
    <s v="United States"/>
    <s v="New York City"/>
    <s v="New York"/>
    <n v="10035"/>
    <x v="3"/>
    <s v="FUR-FU-10000723"/>
    <x v="0"/>
    <s v="Furnishings"/>
    <s v="Deflect-o EconoMat Studded, No Bevel Mat for Low Pile Carpeting"/>
    <x v="1248"/>
    <n v="4"/>
    <n v="0"/>
    <x v="1301"/>
    <n v="4"/>
    <n v="0.09"/>
    <s v="Profit"/>
    <s v="Low Profit"/>
    <s v="No Discount"/>
  </r>
  <r>
    <n v="1414"/>
    <s v="CA-2014-146640"/>
    <x v="479"/>
    <d v="2014-07-05T00:00:00"/>
    <s v="Standard Class"/>
    <s v="HA-14905"/>
    <x v="456"/>
    <x v="0"/>
    <s v="United States"/>
    <s v="New York City"/>
    <s v="New York"/>
    <n v="10024"/>
    <x v="3"/>
    <s v="OFF-BI-10002867"/>
    <x v="1"/>
    <s v="Binders"/>
    <s v="GBC Recycled Regency Composition Covers"/>
    <x v="1249"/>
    <n v="7"/>
    <n v="0.2"/>
    <x v="1302"/>
    <n v="5"/>
    <n v="0.32500000000000001"/>
    <s v="Profit"/>
    <s v="High Profit"/>
    <s v="Low Discount"/>
  </r>
  <r>
    <n v="1415"/>
    <s v="CA-2017-115994"/>
    <x v="480"/>
    <d v="2017-01-31T00:00:00"/>
    <s v="Second Class"/>
    <s v="BT-11305"/>
    <x v="457"/>
    <x v="2"/>
    <s v="United States"/>
    <s v="Costa Mesa"/>
    <s v="California"/>
    <n v="92627"/>
    <x v="1"/>
    <s v="TEC-AC-10000580"/>
    <x v="2"/>
    <s v="Accessories"/>
    <s v="Logitech G13 Programmable Gameboard with LCD Display"/>
    <x v="758"/>
    <n v="3"/>
    <n v="0"/>
    <x v="1303"/>
    <n v="3"/>
    <n v="0.11"/>
    <s v="Profit"/>
    <s v="Low Profit"/>
    <s v="No Discount"/>
  </r>
  <r>
    <n v="1416"/>
    <s v="CA-2017-115994"/>
    <x v="480"/>
    <d v="2017-01-31T00:00:00"/>
    <s v="Second Class"/>
    <s v="BT-11305"/>
    <x v="457"/>
    <x v="2"/>
    <s v="United States"/>
    <s v="Costa Mesa"/>
    <s v="California"/>
    <n v="92627"/>
    <x v="1"/>
    <s v="FUR-FU-10003976"/>
    <x v="0"/>
    <s v="Furnishings"/>
    <s v="DAX Executive Solid Wood Document Frame, Desktop or Hang, Mahogany, 5 x 7"/>
    <x v="1250"/>
    <n v="3"/>
    <n v="0"/>
    <x v="1304"/>
    <n v="3"/>
    <n v="0.33999999999999997"/>
    <s v="Profit"/>
    <s v="Low Profit"/>
    <s v="No Discount"/>
  </r>
  <r>
    <n v="1417"/>
    <s v="CA-2015-126697"/>
    <x v="481"/>
    <d v="2015-09-24T00:00:00"/>
    <s v="First Class"/>
    <s v="SV-20815"/>
    <x v="458"/>
    <x v="1"/>
    <s v="United States"/>
    <s v="Houston"/>
    <s v="Texas"/>
    <n v="77041"/>
    <x v="2"/>
    <s v="TEC-PH-10002922"/>
    <x v="2"/>
    <s v="Phones"/>
    <s v="ShoreTel ShorePhone IP 230 VoIP phone"/>
    <x v="1251"/>
    <n v="7"/>
    <n v="0.2"/>
    <x v="1305"/>
    <n v="3"/>
    <n v="0.125"/>
    <s v="Profit"/>
    <s v="High Profit"/>
    <s v="Low Discount"/>
  </r>
  <r>
    <n v="1418"/>
    <s v="CA-2015-126697"/>
    <x v="481"/>
    <d v="2015-09-24T00:00:00"/>
    <s v="First Class"/>
    <s v="SV-20815"/>
    <x v="458"/>
    <x v="1"/>
    <s v="United States"/>
    <s v="Houston"/>
    <s v="Texas"/>
    <n v="77041"/>
    <x v="2"/>
    <s v="TEC-AC-10004353"/>
    <x v="2"/>
    <s v="Accessories"/>
    <s v="Hypercom P1300 Pinpad"/>
    <x v="1252"/>
    <n v="3"/>
    <n v="0.2"/>
    <x v="1306"/>
    <n v="3"/>
    <n v="0.21250000000000002"/>
    <s v="Profit"/>
    <s v="Low Profit"/>
    <s v="Low Discount"/>
  </r>
  <r>
    <n v="1419"/>
    <s v="CA-2015-126697"/>
    <x v="481"/>
    <d v="2015-09-24T00:00:00"/>
    <s v="First Class"/>
    <s v="SV-20815"/>
    <x v="458"/>
    <x v="1"/>
    <s v="United States"/>
    <s v="Houston"/>
    <s v="Texas"/>
    <n v="77041"/>
    <x v="2"/>
    <s v="FUR-FU-10001706"/>
    <x v="0"/>
    <s v="Furnishings"/>
    <s v="Longer-Life Soft White Bulbs"/>
    <x v="1253"/>
    <n v="4"/>
    <n v="0.6"/>
    <x v="1307"/>
    <n v="3"/>
    <n v="-0.3"/>
    <s v="Loss"/>
    <s v="Low Profit"/>
    <s v="High Discount"/>
  </r>
  <r>
    <n v="1420"/>
    <s v="CA-2015-124800"/>
    <x v="120"/>
    <d v="2015-09-30T00:00:00"/>
    <s v="Standard Class"/>
    <s v="RW-19540"/>
    <x v="459"/>
    <x v="1"/>
    <s v="United States"/>
    <s v="Mesa"/>
    <s v="Arizona"/>
    <n v="85204"/>
    <x v="1"/>
    <s v="OFF-PA-10000501"/>
    <x v="1"/>
    <s v="Paper"/>
    <s v="Petty Cash Envelope"/>
    <x v="1254"/>
    <n v="4"/>
    <n v="0.2"/>
    <x v="1308"/>
    <n v="4"/>
    <n v="0.36249999999999993"/>
    <s v="Profit"/>
    <s v="Low Profit"/>
    <s v="Low Discount"/>
  </r>
  <r>
    <n v="1421"/>
    <s v="CA-2015-124800"/>
    <x v="120"/>
    <d v="2015-09-30T00:00:00"/>
    <s v="Standard Class"/>
    <s v="RW-19540"/>
    <x v="459"/>
    <x v="1"/>
    <s v="United States"/>
    <s v="Mesa"/>
    <s v="Arizona"/>
    <n v="85204"/>
    <x v="1"/>
    <s v="OFF-BI-10000778"/>
    <x v="1"/>
    <s v="Binders"/>
    <s v="GBC VeloBinder Electric Binding Machine"/>
    <x v="1255"/>
    <n v="2"/>
    <n v="0.7"/>
    <x v="1309"/>
    <n v="4"/>
    <n v="-0.66666666666666674"/>
    <s v="Loss"/>
    <s v="Low Profit"/>
    <s v="High Discount"/>
  </r>
  <r>
    <n v="1422"/>
    <s v="CA-2015-124800"/>
    <x v="120"/>
    <d v="2015-09-30T00:00:00"/>
    <s v="Standard Class"/>
    <s v="RW-19540"/>
    <x v="459"/>
    <x v="1"/>
    <s v="United States"/>
    <s v="Mesa"/>
    <s v="Arizona"/>
    <n v="85204"/>
    <x v="1"/>
    <s v="OFF-AP-10004980"/>
    <x v="1"/>
    <s v="Appliances"/>
    <s v="3M Replacement Filter for Office Air Cleaner for 20' x 33' Room"/>
    <x v="1256"/>
    <n v="2"/>
    <n v="0.2"/>
    <x v="1310"/>
    <n v="4"/>
    <n v="0.23749999999999999"/>
    <s v="Profit"/>
    <s v="Low Profit"/>
    <s v="Low Discount"/>
  </r>
  <r>
    <n v="1423"/>
    <s v="CA-2015-124800"/>
    <x v="120"/>
    <d v="2015-09-30T00:00:00"/>
    <s v="Standard Class"/>
    <s v="RW-19540"/>
    <x v="459"/>
    <x v="1"/>
    <s v="United States"/>
    <s v="Mesa"/>
    <s v="Arizona"/>
    <n v="85204"/>
    <x v="1"/>
    <s v="OFF-BI-10003984"/>
    <x v="1"/>
    <s v="Binders"/>
    <s v="Lock-Up Easel 'Spel-Binder'"/>
    <x v="1257"/>
    <n v="9"/>
    <n v="0.7"/>
    <x v="1311"/>
    <n v="4"/>
    <n v="-0.76666666666666661"/>
    <s v="Loss"/>
    <s v="Low Profit"/>
    <s v="High Discount"/>
  </r>
  <r>
    <n v="1424"/>
    <s v="CA-2015-124800"/>
    <x v="120"/>
    <d v="2015-09-30T00:00:00"/>
    <s v="Standard Class"/>
    <s v="RW-19540"/>
    <x v="459"/>
    <x v="1"/>
    <s v="United States"/>
    <s v="Mesa"/>
    <s v="Arizona"/>
    <n v="85204"/>
    <x v="1"/>
    <s v="OFF-ST-10000798"/>
    <x v="1"/>
    <s v="Storage"/>
    <s v="2300 Heavy-Duty Transfer File Systems by Perma"/>
    <x v="1258"/>
    <n v="6"/>
    <n v="0.2"/>
    <x v="1312"/>
    <n v="4"/>
    <n v="-1.2499999999999999E-2"/>
    <s v="Loss"/>
    <s v="Low Profit"/>
    <s v="Low Discount"/>
  </r>
  <r>
    <n v="1425"/>
    <s v="CA-2015-124800"/>
    <x v="120"/>
    <d v="2015-09-30T00:00:00"/>
    <s v="Standard Class"/>
    <s v="RW-19540"/>
    <x v="459"/>
    <x v="1"/>
    <s v="United States"/>
    <s v="Mesa"/>
    <s v="Arizona"/>
    <n v="85204"/>
    <x v="1"/>
    <s v="TEC-PH-10001750"/>
    <x v="2"/>
    <s v="Phones"/>
    <s v="Samsung Rugby III"/>
    <x v="1259"/>
    <n v="5"/>
    <n v="0.2"/>
    <x v="1313"/>
    <n v="4"/>
    <n v="8.7500000000000008E-2"/>
    <s v="Profit"/>
    <s v="Low Profit"/>
    <s v="Low Discount"/>
  </r>
  <r>
    <n v="1426"/>
    <s v="CA-2015-124800"/>
    <x v="120"/>
    <d v="2015-09-30T00:00:00"/>
    <s v="Standard Class"/>
    <s v="RW-19540"/>
    <x v="459"/>
    <x v="1"/>
    <s v="United States"/>
    <s v="Mesa"/>
    <s v="Arizona"/>
    <n v="85204"/>
    <x v="1"/>
    <s v="OFF-ST-10002743"/>
    <x v="1"/>
    <s v="Storage"/>
    <s v="SAFCO Boltless Steel Shelving"/>
    <x v="1260"/>
    <n v="4"/>
    <n v="0.2"/>
    <x v="1314"/>
    <n v="4"/>
    <n v="-0.23749999999999999"/>
    <s v="Loss"/>
    <s v="Low Profit"/>
    <s v="Low Discount"/>
  </r>
  <r>
    <n v="1427"/>
    <s v="US-2015-164448"/>
    <x v="89"/>
    <d v="2015-11-04T00:00:00"/>
    <s v="Second Class"/>
    <s v="DK-12835"/>
    <x v="460"/>
    <x v="1"/>
    <s v="United States"/>
    <s v="Salinas"/>
    <s v="California"/>
    <n v="93905"/>
    <x v="1"/>
    <s v="OFF-BI-10002949"/>
    <x v="1"/>
    <s v="Binders"/>
    <s v="Prestige Round Ring Binders"/>
    <x v="1261"/>
    <n v="2"/>
    <n v="0.2"/>
    <x v="1315"/>
    <n v="4"/>
    <n v="0.33750000000000002"/>
    <s v="Profit"/>
    <s v="Low Profit"/>
    <s v="Low Discount"/>
  </r>
  <r>
    <n v="1428"/>
    <s v="US-2015-164448"/>
    <x v="89"/>
    <d v="2015-11-04T00:00:00"/>
    <s v="Second Class"/>
    <s v="DK-12835"/>
    <x v="460"/>
    <x v="1"/>
    <s v="United States"/>
    <s v="Salinas"/>
    <s v="California"/>
    <n v="93905"/>
    <x v="1"/>
    <s v="OFF-EN-10002600"/>
    <x v="1"/>
    <s v="Envelopes"/>
    <s v="Redi-Strip #10 Envelopes, 4 1/8 x 9 1/2"/>
    <x v="1262"/>
    <n v="5"/>
    <n v="0"/>
    <x v="1316"/>
    <n v="4"/>
    <n v="0.48"/>
    <s v="Profit"/>
    <s v="Low Profit"/>
    <s v="No Discount"/>
  </r>
  <r>
    <n v="1429"/>
    <s v="US-2015-164448"/>
    <x v="89"/>
    <d v="2015-11-04T00:00:00"/>
    <s v="Second Class"/>
    <s v="DK-12835"/>
    <x v="460"/>
    <x v="1"/>
    <s v="United States"/>
    <s v="Salinas"/>
    <s v="California"/>
    <n v="93905"/>
    <x v="1"/>
    <s v="OFF-BI-10003708"/>
    <x v="1"/>
    <s v="Binders"/>
    <s v="Acco Four Pocket Poly Ring Binder with Label Holder, Smoke, 1&quot;"/>
    <x v="1263"/>
    <n v="5"/>
    <n v="0.2"/>
    <x v="1317"/>
    <n v="4"/>
    <n v="0.3125"/>
    <s v="Profit"/>
    <s v="Low Profit"/>
    <s v="Low Discount"/>
  </r>
  <r>
    <n v="1430"/>
    <s v="US-2015-164448"/>
    <x v="89"/>
    <d v="2015-11-04T00:00:00"/>
    <s v="Second Class"/>
    <s v="DK-12835"/>
    <x v="460"/>
    <x v="1"/>
    <s v="United States"/>
    <s v="Salinas"/>
    <s v="California"/>
    <n v="93905"/>
    <x v="1"/>
    <s v="OFF-LA-10003510"/>
    <x v="1"/>
    <s v="Labels"/>
    <s v="Avery 4027 File Folder Labels for Dot Matrix Printers, 5000 Labels per Box, White"/>
    <x v="1264"/>
    <n v="14"/>
    <n v="0"/>
    <x v="1318"/>
    <n v="4"/>
    <n v="0.46"/>
    <s v="Profit"/>
    <s v="High Profit"/>
    <s v="No Discount"/>
  </r>
  <r>
    <n v="1431"/>
    <s v="CA-2017-122700"/>
    <x v="200"/>
    <d v="2017-11-30T00:00:00"/>
    <s v="Standard Class"/>
    <s v="LT-17110"/>
    <x v="299"/>
    <x v="0"/>
    <s v="United States"/>
    <s v="Columbus"/>
    <s v="Ohio"/>
    <n v="43229"/>
    <x v="3"/>
    <s v="TEC-PH-10003092"/>
    <x v="2"/>
    <s v="Phones"/>
    <s v="Motorola L804"/>
    <x v="1265"/>
    <n v="8"/>
    <n v="0.4"/>
    <x v="1319"/>
    <n v="4"/>
    <n v="-0.18333333333333335"/>
    <s v="Loss"/>
    <s v="Low Profit"/>
    <s v="High Discount"/>
  </r>
  <r>
    <n v="1432"/>
    <s v="CA-2014-120768"/>
    <x v="174"/>
    <d v="2014-12-21T00:00:00"/>
    <s v="Second Class"/>
    <s v="IM-15070"/>
    <x v="5"/>
    <x v="0"/>
    <s v="United States"/>
    <s v="Florence"/>
    <s v="Alabama"/>
    <n v="35630"/>
    <x v="0"/>
    <s v="OFF-BI-10001191"/>
    <x v="1"/>
    <s v="Binders"/>
    <s v="Canvas Sectional Post Binders"/>
    <x v="1266"/>
    <n v="6"/>
    <n v="0"/>
    <x v="1320"/>
    <n v="2"/>
    <n v="0.49000000000000005"/>
    <s v="Profit"/>
    <s v="Low Profit"/>
    <s v="No Discount"/>
  </r>
  <r>
    <n v="1433"/>
    <s v="CA-2014-120768"/>
    <x v="174"/>
    <d v="2014-12-21T00:00:00"/>
    <s v="Second Class"/>
    <s v="IM-15070"/>
    <x v="5"/>
    <x v="0"/>
    <s v="United States"/>
    <s v="Florence"/>
    <s v="Alabama"/>
    <n v="35630"/>
    <x v="0"/>
    <s v="OFF-SU-10004115"/>
    <x v="1"/>
    <s v="Supplies"/>
    <s v="Acme Stainless Steel Office Snips"/>
    <x v="1267"/>
    <n v="1"/>
    <n v="0"/>
    <x v="1321"/>
    <n v="2"/>
    <n v="0.27"/>
    <s v="Profit"/>
    <s v="Low Profit"/>
    <s v="No Discount"/>
  </r>
  <r>
    <n v="1434"/>
    <s v="CA-2014-120768"/>
    <x v="174"/>
    <d v="2014-12-21T00:00:00"/>
    <s v="Second Class"/>
    <s v="IM-15070"/>
    <x v="5"/>
    <x v="0"/>
    <s v="United States"/>
    <s v="Florence"/>
    <s v="Alabama"/>
    <n v="35630"/>
    <x v="0"/>
    <s v="FUR-CH-10000513"/>
    <x v="0"/>
    <s v="Chairs"/>
    <s v="High-Back Leather Manager's Chair"/>
    <x v="1268"/>
    <n v="14"/>
    <n v="0"/>
    <x v="1322"/>
    <n v="2"/>
    <n v="0.09"/>
    <s v="Profit"/>
    <s v="High Profit"/>
    <s v="No Discount"/>
  </r>
  <r>
    <n v="1435"/>
    <s v="US-2016-153129"/>
    <x v="482"/>
    <d v="2016-12-30T00:00:00"/>
    <s v="Standard Class"/>
    <s v="FP-14320"/>
    <x v="224"/>
    <x v="0"/>
    <s v="United States"/>
    <s v="Seattle"/>
    <s v="Washington"/>
    <n v="98105"/>
    <x v="1"/>
    <s v="OFF-PA-10003673"/>
    <x v="1"/>
    <s v="Paper"/>
    <s v="Strathmore Photo Mount Cards"/>
    <x v="1269"/>
    <n v="5"/>
    <n v="0"/>
    <x v="1323"/>
    <n v="4"/>
    <n v="0.46"/>
    <s v="Profit"/>
    <s v="Low Profit"/>
    <s v="No Discount"/>
  </r>
  <r>
    <n v="1436"/>
    <s v="CA-2017-106852"/>
    <x v="308"/>
    <d v="2017-06-27T00:00:00"/>
    <s v="Standard Class"/>
    <s v="ST-20530"/>
    <x v="461"/>
    <x v="0"/>
    <s v="United States"/>
    <s v="Parma"/>
    <s v="Ohio"/>
    <n v="44134"/>
    <x v="3"/>
    <s v="OFF-PA-10001639"/>
    <x v="1"/>
    <s v="Paper"/>
    <s v="Xerox 203"/>
    <x v="276"/>
    <n v="6"/>
    <n v="0.2"/>
    <x v="282"/>
    <n v="7"/>
    <n v="0.35000000000000003"/>
    <s v="Profit"/>
    <s v="Low Profit"/>
    <s v="Low Discount"/>
  </r>
  <r>
    <n v="1437"/>
    <s v="CA-2017-106852"/>
    <x v="308"/>
    <d v="2017-06-27T00:00:00"/>
    <s v="Standard Class"/>
    <s v="ST-20530"/>
    <x v="461"/>
    <x v="0"/>
    <s v="United States"/>
    <s v="Parma"/>
    <s v="Ohio"/>
    <n v="44134"/>
    <x v="3"/>
    <s v="OFF-AR-10003829"/>
    <x v="1"/>
    <s v="Art"/>
    <s v="Newell 35"/>
    <x v="791"/>
    <n v="2"/>
    <n v="0.2"/>
    <x v="820"/>
    <n v="7"/>
    <n v="0.1125"/>
    <s v="Profit"/>
    <s v="Low Profit"/>
    <s v="Low Discount"/>
  </r>
  <r>
    <n v="1438"/>
    <s v="CA-2015-139731"/>
    <x v="52"/>
    <d v="2015-10-15T00:00:00"/>
    <s v="Same Day"/>
    <s v="JE-15745"/>
    <x v="32"/>
    <x v="0"/>
    <s v="United States"/>
    <s v="Amarillo"/>
    <s v="Texas"/>
    <n v="79109"/>
    <x v="2"/>
    <s v="TEC-AC-10004975"/>
    <x v="2"/>
    <s v="Accessories"/>
    <s v="Plantronics Audio 995 Wireless Stereo Headset"/>
    <x v="425"/>
    <n v="3"/>
    <n v="0.2"/>
    <x v="1324"/>
    <n v="0"/>
    <n v="0.16250000000000001"/>
    <s v="Profit"/>
    <s v="Low Profit"/>
    <s v="Low Discount"/>
  </r>
  <r>
    <n v="1439"/>
    <s v="CA-2015-139731"/>
    <x v="52"/>
    <d v="2015-10-15T00:00:00"/>
    <s v="Same Day"/>
    <s v="JE-15745"/>
    <x v="32"/>
    <x v="0"/>
    <s v="United States"/>
    <s v="Amarillo"/>
    <s v="Texas"/>
    <n v="79109"/>
    <x v="2"/>
    <s v="FUR-CH-10002024"/>
    <x v="0"/>
    <s v="Chairs"/>
    <s v="HON 5400 Series Task Chairs for Big and Tall"/>
    <x v="1270"/>
    <n v="5"/>
    <n v="0.3"/>
    <x v="1325"/>
    <n v="0"/>
    <n v="-0.14285714285714288"/>
    <s v="Loss"/>
    <s v="Low Profit"/>
    <s v="High Discount"/>
  </r>
  <r>
    <n v="1440"/>
    <s v="CA-2017-122735"/>
    <x v="483"/>
    <d v="2017-04-15T00:00:00"/>
    <s v="Second Class"/>
    <s v="BD-11320"/>
    <x v="217"/>
    <x v="0"/>
    <s v="United States"/>
    <s v="Providence"/>
    <s v="Rhode Island"/>
    <n v="2908"/>
    <x v="3"/>
    <s v="OFF-BI-10004364"/>
    <x v="1"/>
    <s v="Binders"/>
    <s v="Storex Dura Pro Binders"/>
    <x v="1271"/>
    <n v="5"/>
    <n v="0"/>
    <x v="1326"/>
    <n v="3"/>
    <n v="0.45"/>
    <s v="Profit"/>
    <s v="Low Profit"/>
    <s v="No Discount"/>
  </r>
  <r>
    <n v="1441"/>
    <s v="CA-2017-122735"/>
    <x v="483"/>
    <d v="2017-04-15T00:00:00"/>
    <s v="Second Class"/>
    <s v="BD-11320"/>
    <x v="217"/>
    <x v="0"/>
    <s v="United States"/>
    <s v="Providence"/>
    <s v="Rhode Island"/>
    <n v="2908"/>
    <x v="3"/>
    <s v="OFF-PA-10001712"/>
    <x v="1"/>
    <s v="Paper"/>
    <s v="Xerox 1948"/>
    <x v="786"/>
    <n v="4"/>
    <n v="0"/>
    <x v="1327"/>
    <n v="3"/>
    <n v="0.44999999999999996"/>
    <s v="Profit"/>
    <s v="Low Profit"/>
    <s v="No Discount"/>
  </r>
  <r>
    <n v="1442"/>
    <s v="CA-2017-128160"/>
    <x v="484"/>
    <d v="2017-12-24T00:00:00"/>
    <s v="Second Class"/>
    <s v="MM-17920"/>
    <x v="462"/>
    <x v="0"/>
    <s v="United States"/>
    <s v="San Francisco"/>
    <s v="California"/>
    <n v="94110"/>
    <x v="1"/>
    <s v="OFF-BI-10001510"/>
    <x v="1"/>
    <s v="Binders"/>
    <s v="Deluxe Heavy-Duty Vinyl Round Ring Binder"/>
    <x v="1272"/>
    <n v="2"/>
    <n v="0.2"/>
    <x v="1328"/>
    <n v="5"/>
    <n v="0.31250000000000006"/>
    <s v="Profit"/>
    <s v="Low Profit"/>
    <s v="Low Discount"/>
  </r>
  <r>
    <n v="1443"/>
    <s v="CA-2017-117695"/>
    <x v="485"/>
    <d v="2017-08-08T00:00:00"/>
    <s v="First Class"/>
    <s v="PW-19030"/>
    <x v="463"/>
    <x v="1"/>
    <s v="United States"/>
    <s v="Richmond"/>
    <s v="Kentucky"/>
    <n v="40475"/>
    <x v="0"/>
    <s v="OFF-PA-10002713"/>
    <x v="1"/>
    <s v="Paper"/>
    <s v="Adams Phone Message Book, 200 Message Capacity, 8 1/16” x 11”"/>
    <x v="1273"/>
    <n v="2"/>
    <n v="0"/>
    <x v="1329"/>
    <n v="3"/>
    <n v="0.46"/>
    <s v="Profit"/>
    <s v="Low Profit"/>
    <s v="No Discount"/>
  </r>
  <r>
    <n v="1444"/>
    <s v="CA-2015-166135"/>
    <x v="486"/>
    <d v="2015-10-06T00:00:00"/>
    <s v="Standard Class"/>
    <s v="SC-20440"/>
    <x v="464"/>
    <x v="1"/>
    <s v="United States"/>
    <s v="Aurora"/>
    <s v="Colorado"/>
    <n v="80013"/>
    <x v="1"/>
    <s v="OFF-ST-10002974"/>
    <x v="1"/>
    <s v="Storage"/>
    <s v="Trav-L-File Heavy-Duty Shuttle II, Black"/>
    <x v="1274"/>
    <n v="4"/>
    <n v="0.2"/>
    <x v="1330"/>
    <n v="5"/>
    <n v="0.125"/>
    <s v="Profit"/>
    <s v="Low Profit"/>
    <s v="Low Discount"/>
  </r>
  <r>
    <n v="1445"/>
    <s v="CA-2016-133725"/>
    <x v="454"/>
    <d v="2016-05-28T00:00:00"/>
    <s v="Standard Class"/>
    <s v="KL-16645"/>
    <x v="107"/>
    <x v="0"/>
    <s v="United States"/>
    <s v="Chicago"/>
    <s v="Illinois"/>
    <n v="60623"/>
    <x v="2"/>
    <s v="TEC-PH-10004165"/>
    <x v="2"/>
    <s v="Phones"/>
    <s v="Mitel MiVoice 5330e IP Phone"/>
    <x v="1275"/>
    <n v="9"/>
    <n v="0.2"/>
    <x v="1331"/>
    <n v="5"/>
    <n v="7.4999999999999997E-2"/>
    <s v="Profit"/>
    <s v="High Profit"/>
    <s v="Low Discount"/>
  </r>
  <r>
    <n v="1446"/>
    <s v="CA-2017-102337"/>
    <x v="487"/>
    <d v="2017-06-16T00:00:00"/>
    <s v="First Class"/>
    <s v="SD-20485"/>
    <x v="174"/>
    <x v="2"/>
    <s v="United States"/>
    <s v="Chicago"/>
    <s v="Illinois"/>
    <n v="60653"/>
    <x v="2"/>
    <s v="OFF-ST-10004804"/>
    <x v="1"/>
    <s v="Storage"/>
    <s v="Belkin 19&quot; Vented Equipment Shelf, Black"/>
    <x v="1276"/>
    <n v="4"/>
    <n v="0.2"/>
    <x v="1332"/>
    <n v="3"/>
    <n v="-0.23750000000000002"/>
    <s v="Loss"/>
    <s v="Low Profit"/>
    <s v="Low Discount"/>
  </r>
  <r>
    <n v="1447"/>
    <s v="CA-2017-102337"/>
    <x v="487"/>
    <d v="2017-06-16T00:00:00"/>
    <s v="First Class"/>
    <s v="SD-20485"/>
    <x v="174"/>
    <x v="2"/>
    <s v="United States"/>
    <s v="Chicago"/>
    <s v="Illinois"/>
    <n v="60653"/>
    <x v="2"/>
    <s v="FUR-CH-10004289"/>
    <x v="0"/>
    <s v="Chairs"/>
    <s v="Global Super Steno Chair"/>
    <x v="1277"/>
    <n v="7"/>
    <n v="0.3"/>
    <x v="1333"/>
    <n v="3"/>
    <n v="-0.18571428571428572"/>
    <s v="Loss"/>
    <s v="Low Profit"/>
    <s v="High Discount"/>
  </r>
  <r>
    <n v="1448"/>
    <s v="CA-2017-102337"/>
    <x v="487"/>
    <d v="2017-06-16T00:00:00"/>
    <s v="First Class"/>
    <s v="SD-20485"/>
    <x v="174"/>
    <x v="2"/>
    <s v="United States"/>
    <s v="Chicago"/>
    <s v="Illinois"/>
    <n v="60653"/>
    <x v="2"/>
    <s v="TEC-PH-10002564"/>
    <x v="2"/>
    <s v="Phones"/>
    <s v="OtterBox Defender Series Case - Samsung Galaxy S4"/>
    <x v="730"/>
    <n v="2"/>
    <n v="0.2"/>
    <x v="1334"/>
    <n v="3"/>
    <n v="0.125"/>
    <s v="Profit"/>
    <s v="Low Profit"/>
    <s v="Low Discount"/>
  </r>
  <r>
    <n v="1449"/>
    <s v="US-2014-112564"/>
    <x v="488"/>
    <d v="2014-04-24T00:00:00"/>
    <s v="First Class"/>
    <s v="TS-21160"/>
    <x v="378"/>
    <x v="1"/>
    <s v="United States"/>
    <s v="Philadelphia"/>
    <s v="Pennsylvania"/>
    <n v="19134"/>
    <x v="3"/>
    <s v="OFF-BI-10004876"/>
    <x v="1"/>
    <s v="Binders"/>
    <s v="Wilson Jones Suede Grain Vinyl Binders"/>
    <x v="1278"/>
    <n v="3"/>
    <n v="0.7"/>
    <x v="1335"/>
    <n v="1"/>
    <n v="-0.70000000000000007"/>
    <s v="Loss"/>
    <s v="Low Profit"/>
    <s v="High Discount"/>
  </r>
  <r>
    <n v="1450"/>
    <s v="CA-2015-145821"/>
    <x v="489"/>
    <d v="2015-05-07T00:00:00"/>
    <s v="Standard Class"/>
    <s v="JB-15400"/>
    <x v="80"/>
    <x v="1"/>
    <s v="United States"/>
    <s v="Los Angeles"/>
    <s v="California"/>
    <n v="90008"/>
    <x v="1"/>
    <s v="TEC-PH-10004348"/>
    <x v="2"/>
    <s v="Phones"/>
    <s v="OtterBox Defender Series Case - iPhone 5c"/>
    <x v="1279"/>
    <n v="3"/>
    <n v="0.2"/>
    <x v="1336"/>
    <n v="6"/>
    <n v="0.125"/>
    <s v="Profit"/>
    <s v="Low Profit"/>
    <s v="Low Discount"/>
  </r>
  <r>
    <n v="1451"/>
    <s v="US-2015-160150"/>
    <x v="490"/>
    <d v="2015-07-20T00:00:00"/>
    <s v="First Class"/>
    <s v="TS-21085"/>
    <x v="465"/>
    <x v="0"/>
    <s v="United States"/>
    <s v="Phoenix"/>
    <s v="Arizona"/>
    <n v="85023"/>
    <x v="1"/>
    <s v="OFF-BI-10004352"/>
    <x v="1"/>
    <s v="Binders"/>
    <s v="Wilson Jones DublLock D-Ring Binders"/>
    <x v="1280"/>
    <n v="1"/>
    <n v="0.7"/>
    <x v="1337"/>
    <n v="1"/>
    <n v="-0.66666666666666674"/>
    <s v="Loss"/>
    <s v="Low Profit"/>
    <s v="High Discount"/>
  </r>
  <r>
    <n v="1452"/>
    <s v="CA-2016-133711"/>
    <x v="491"/>
    <d v="2016-11-29T00:00:00"/>
    <s v="First Class"/>
    <s v="MC-17425"/>
    <x v="466"/>
    <x v="1"/>
    <s v="United States"/>
    <s v="Mobile"/>
    <s v="Alabama"/>
    <n v="36608"/>
    <x v="0"/>
    <s v="OFF-PA-10001685"/>
    <x v="1"/>
    <s v="Paper"/>
    <s v="Easy-staple paper"/>
    <x v="554"/>
    <n v="7"/>
    <n v="0"/>
    <x v="1338"/>
    <n v="3"/>
    <n v="0.49"/>
    <s v="Profit"/>
    <s v="Low Profit"/>
    <s v="No Discount"/>
  </r>
  <r>
    <n v="1453"/>
    <s v="CA-2016-133711"/>
    <x v="491"/>
    <d v="2016-11-29T00:00:00"/>
    <s v="First Class"/>
    <s v="MC-17425"/>
    <x v="466"/>
    <x v="1"/>
    <s v="United States"/>
    <s v="Mobile"/>
    <s v="Alabama"/>
    <n v="36608"/>
    <x v="0"/>
    <s v="OFF-BI-10000666"/>
    <x v="1"/>
    <s v="Binders"/>
    <s v="Surelock Post Binders"/>
    <x v="1281"/>
    <n v="3"/>
    <n v="0"/>
    <x v="1339"/>
    <n v="3"/>
    <n v="0.5"/>
    <s v="Profit"/>
    <s v="Low Profit"/>
    <s v="No Discount"/>
  </r>
  <r>
    <n v="1454"/>
    <s v="CA-2016-133711"/>
    <x v="491"/>
    <d v="2016-11-29T00:00:00"/>
    <s v="First Class"/>
    <s v="MC-17425"/>
    <x v="466"/>
    <x v="1"/>
    <s v="United States"/>
    <s v="Mobile"/>
    <s v="Alabama"/>
    <n v="36608"/>
    <x v="0"/>
    <s v="OFF-BI-10004352"/>
    <x v="1"/>
    <s v="Binders"/>
    <s v="Wilson Jones DublLock D-Ring Binders"/>
    <x v="1282"/>
    <n v="5"/>
    <n v="0"/>
    <x v="1340"/>
    <n v="3"/>
    <n v="0.5"/>
    <s v="Profit"/>
    <s v="Low Profit"/>
    <s v="No Discount"/>
  </r>
  <r>
    <n v="1455"/>
    <s v="CA-2016-133711"/>
    <x v="491"/>
    <d v="2016-11-29T00:00:00"/>
    <s v="First Class"/>
    <s v="MC-17425"/>
    <x v="466"/>
    <x v="1"/>
    <s v="United States"/>
    <s v="Mobile"/>
    <s v="Alabama"/>
    <n v="36608"/>
    <x v="0"/>
    <s v="TEC-MA-10000010"/>
    <x v="2"/>
    <s v="Machines"/>
    <s v="Hewlett-Packard Deskjet 3050a All-in-One Color Inkjet Printer"/>
    <x v="1283"/>
    <n v="8"/>
    <n v="0"/>
    <x v="1341"/>
    <n v="3"/>
    <n v="0.48000000000000004"/>
    <s v="Profit"/>
    <s v="High Profit"/>
    <s v="No Discount"/>
  </r>
  <r>
    <n v="1456"/>
    <s v="CA-2017-148474"/>
    <x v="492"/>
    <d v="2017-06-19T00:00:00"/>
    <s v="Standard Class"/>
    <s v="ME-17320"/>
    <x v="467"/>
    <x v="2"/>
    <s v="United States"/>
    <s v="Columbus"/>
    <s v="Georgia"/>
    <n v="31907"/>
    <x v="0"/>
    <s v="OFF-BI-10000977"/>
    <x v="1"/>
    <s v="Binders"/>
    <s v="Ibico Plastic Spiral Binding Combs"/>
    <x v="1284"/>
    <n v="3"/>
    <n v="0"/>
    <x v="1342"/>
    <n v="7"/>
    <n v="0.45999999999999996"/>
    <s v="Profit"/>
    <s v="Low Profit"/>
    <s v="No Discount"/>
  </r>
  <r>
    <n v="1457"/>
    <s v="CA-2017-148474"/>
    <x v="492"/>
    <d v="2017-06-19T00:00:00"/>
    <s v="Standard Class"/>
    <s v="ME-17320"/>
    <x v="467"/>
    <x v="2"/>
    <s v="United States"/>
    <s v="Columbus"/>
    <s v="Georgia"/>
    <n v="31907"/>
    <x v="0"/>
    <s v="FUR-TA-10002530"/>
    <x v="0"/>
    <s v="Tables"/>
    <s v="Iceberg OfficeWorks 42&quot; Round Tables"/>
    <x v="1285"/>
    <n v="3"/>
    <n v="0"/>
    <x v="1343"/>
    <n v="7"/>
    <n v="0.15"/>
    <s v="Profit"/>
    <s v="Low Profit"/>
    <s v="No Discount"/>
  </r>
  <r>
    <n v="1458"/>
    <s v="CA-2015-111297"/>
    <x v="493"/>
    <d v="2015-08-21T00:00:00"/>
    <s v="Standard Class"/>
    <s v="SC-20440"/>
    <x v="464"/>
    <x v="1"/>
    <s v="United States"/>
    <s v="New Bedford"/>
    <s v="Massachusetts"/>
    <n v="2740"/>
    <x v="3"/>
    <s v="OFF-BI-10002412"/>
    <x v="1"/>
    <s v="Binders"/>
    <s v="Wilson Jones “Snap” Scratch Pad Binder Tool for Ring Binders"/>
    <x v="1286"/>
    <n v="9"/>
    <n v="0"/>
    <x v="1344"/>
    <n v="4"/>
    <n v="0.44999999999999996"/>
    <s v="Profit"/>
    <s v="Low Profit"/>
    <s v="No Discount"/>
  </r>
  <r>
    <n v="1459"/>
    <s v="CA-2016-123722"/>
    <x v="477"/>
    <d v="2016-10-01T00:00:00"/>
    <s v="Standard Class"/>
    <s v="NH-18610"/>
    <x v="468"/>
    <x v="1"/>
    <s v="United States"/>
    <s v="Irving"/>
    <s v="Texas"/>
    <n v="75061"/>
    <x v="2"/>
    <s v="OFF-LA-10001569"/>
    <x v="1"/>
    <s v="Labels"/>
    <s v="Avery 499"/>
    <x v="795"/>
    <n v="4"/>
    <n v="0.2"/>
    <x v="824"/>
    <n v="6"/>
    <n v="0.32500000000000001"/>
    <s v="Profit"/>
    <s v="Low Profit"/>
    <s v="Low Discount"/>
  </r>
  <r>
    <n v="1460"/>
    <s v="CA-2014-155271"/>
    <x v="417"/>
    <d v="2014-05-04T00:00:00"/>
    <s v="Same Day"/>
    <s v="AA-10480"/>
    <x v="4"/>
    <x v="0"/>
    <s v="United States"/>
    <s v="Middletown"/>
    <s v="Connecticut"/>
    <n v="6457"/>
    <x v="3"/>
    <s v="FUR-FU-10001473"/>
    <x v="0"/>
    <s v="Furnishings"/>
    <s v="DAX Wood Document Frame"/>
    <x v="1287"/>
    <n v="2"/>
    <n v="0"/>
    <x v="1345"/>
    <n v="0"/>
    <n v="0.36"/>
    <s v="Profit"/>
    <s v="Low Profit"/>
    <s v="No Discount"/>
  </r>
  <r>
    <n v="1461"/>
    <s v="CA-2015-119907"/>
    <x v="494"/>
    <d v="2015-12-08T00:00:00"/>
    <s v="Standard Class"/>
    <s v="LC-17140"/>
    <x v="95"/>
    <x v="0"/>
    <s v="United States"/>
    <s v="Seattle"/>
    <s v="Washington"/>
    <n v="98103"/>
    <x v="1"/>
    <s v="OFF-BI-10001765"/>
    <x v="1"/>
    <s v="Binders"/>
    <s v="Wilson Jones Heavy-Duty Casebound Ring Binders with Metal Hinges"/>
    <x v="1288"/>
    <n v="2"/>
    <n v="0.2"/>
    <x v="1346"/>
    <n v="7"/>
    <n v="0.35"/>
    <s v="Profit"/>
    <s v="Low Profit"/>
    <s v="Low Discount"/>
  </r>
  <r>
    <n v="1462"/>
    <s v="US-2016-128902"/>
    <x v="21"/>
    <d v="2016-03-15T00:00:00"/>
    <s v="Standard Class"/>
    <s v="MB-18085"/>
    <x v="469"/>
    <x v="0"/>
    <s v="United States"/>
    <s v="Vineland"/>
    <s v="New Jersey"/>
    <n v="8360"/>
    <x v="3"/>
    <s v="FUR-TA-10001095"/>
    <x v="0"/>
    <s v="Tables"/>
    <s v="Chromcraft Round Conference Tables"/>
    <x v="1289"/>
    <n v="2"/>
    <n v="0.3"/>
    <x v="1347"/>
    <n v="4"/>
    <n v="-0.12857142857142856"/>
    <s v="Loss"/>
    <s v="Low Profit"/>
    <s v="High Discount"/>
  </r>
  <r>
    <n v="1463"/>
    <s v="CA-2016-152289"/>
    <x v="370"/>
    <d v="2016-08-28T00:00:00"/>
    <s v="First Class"/>
    <s v="LC-16930"/>
    <x v="18"/>
    <x v="1"/>
    <s v="United States"/>
    <s v="Pasadena"/>
    <s v="Texas"/>
    <n v="77506"/>
    <x v="2"/>
    <s v="TEC-AC-10004571"/>
    <x v="2"/>
    <s v="Accessories"/>
    <s v="Logitech G700s Rechargeable Gaming Mouse"/>
    <x v="1290"/>
    <n v="2"/>
    <n v="0.2"/>
    <x v="1348"/>
    <n v="2"/>
    <n v="0.27500000000000002"/>
    <s v="Profit"/>
    <s v="Low Profit"/>
    <s v="Low Discount"/>
  </r>
  <r>
    <n v="1464"/>
    <s v="CA-2016-152289"/>
    <x v="370"/>
    <d v="2016-08-28T00:00:00"/>
    <s v="First Class"/>
    <s v="LC-16930"/>
    <x v="18"/>
    <x v="1"/>
    <s v="United States"/>
    <s v="Pasadena"/>
    <s v="Texas"/>
    <n v="77506"/>
    <x v="2"/>
    <s v="FUR-CH-10002126"/>
    <x v="0"/>
    <s v="Chairs"/>
    <s v="Hon Deluxe Fabric Upholstered Stacking Chairs"/>
    <x v="1291"/>
    <n v="6"/>
    <n v="0.3"/>
    <x v="1349"/>
    <n v="2"/>
    <n v="-2.8571428571428574E-2"/>
    <s v="Loss"/>
    <s v="Low Profit"/>
    <s v="High Discount"/>
  </r>
  <r>
    <n v="1465"/>
    <s v="US-2016-104794"/>
    <x v="186"/>
    <d v="2016-12-19T00:00:00"/>
    <s v="First Class"/>
    <s v="KD-16495"/>
    <x v="470"/>
    <x v="1"/>
    <s v="United States"/>
    <s v="New York City"/>
    <s v="New York"/>
    <n v="10009"/>
    <x v="3"/>
    <s v="OFF-FA-10001754"/>
    <x v="1"/>
    <s v="Fasteners"/>
    <s v="Stockwell Gold Paper Clips"/>
    <x v="1292"/>
    <n v="2"/>
    <n v="0"/>
    <x v="1350"/>
    <n v="3"/>
    <n v="0.48999999999999994"/>
    <s v="Profit"/>
    <s v="Low Profit"/>
    <s v="No Discount"/>
  </r>
  <r>
    <n v="1466"/>
    <s v="CA-2014-151708"/>
    <x v="233"/>
    <d v="2014-08-14T00:00:00"/>
    <s v="Standard Class"/>
    <s v="MB-17305"/>
    <x v="93"/>
    <x v="0"/>
    <s v="United States"/>
    <s v="Glendale"/>
    <s v="Arizona"/>
    <n v="85301"/>
    <x v="1"/>
    <s v="FUR-FU-10001602"/>
    <x v="0"/>
    <s v="Furnishings"/>
    <s v="Eldon Delta Triangular Chair Mat, 52&quot; x 58&quot;, Clear"/>
    <x v="1293"/>
    <n v="4"/>
    <n v="0.2"/>
    <x v="1351"/>
    <n v="6"/>
    <n v="-2.5000000000000001E-2"/>
    <s v="Loss"/>
    <s v="Low Profit"/>
    <s v="Low Discount"/>
  </r>
  <r>
    <n v="1467"/>
    <s v="CA-2014-151708"/>
    <x v="233"/>
    <d v="2014-08-14T00:00:00"/>
    <s v="Standard Class"/>
    <s v="MB-17305"/>
    <x v="93"/>
    <x v="0"/>
    <s v="United States"/>
    <s v="Glendale"/>
    <s v="Arizona"/>
    <n v="85301"/>
    <x v="1"/>
    <s v="TEC-AC-10001767"/>
    <x v="2"/>
    <s v="Accessories"/>
    <s v="SanDisk Ultra 64 GB MicroSDHC Class 10 Memory Card"/>
    <x v="98"/>
    <n v="3"/>
    <n v="0.2"/>
    <x v="99"/>
    <n v="6"/>
    <n v="-0.1125"/>
    <s v="Loss"/>
    <s v="Low Profit"/>
    <s v="Low Discount"/>
  </r>
  <r>
    <n v="1468"/>
    <s v="CA-2015-100769"/>
    <x v="495"/>
    <d v="2015-05-16T00:00:00"/>
    <s v="Same Day"/>
    <s v="TH-21550"/>
    <x v="274"/>
    <x v="2"/>
    <s v="United States"/>
    <s v="Jacksonville"/>
    <s v="Florida"/>
    <n v="32216"/>
    <x v="0"/>
    <s v="TEC-AC-10002402"/>
    <x v="2"/>
    <s v="Accessories"/>
    <s v="Razer Kraken PRO Over Ear PC and Music Headset"/>
    <x v="1294"/>
    <n v="4"/>
    <n v="0.2"/>
    <x v="1352"/>
    <n v="0"/>
    <n v="0.125"/>
    <s v="Profit"/>
    <s v="Low Profit"/>
    <s v="Low Discount"/>
  </r>
  <r>
    <n v="1469"/>
    <s v="CA-2017-139199"/>
    <x v="34"/>
    <d v="2017-12-13T00:00:00"/>
    <s v="Standard Class"/>
    <s v="DK-12835"/>
    <x v="460"/>
    <x v="1"/>
    <s v="United States"/>
    <s v="Detroit"/>
    <s v="Michigan"/>
    <n v="48234"/>
    <x v="2"/>
    <s v="FUR-CH-10000847"/>
    <x v="0"/>
    <s v="Chairs"/>
    <s v="Global Executive Mid-Back Manager's Chair"/>
    <x v="1295"/>
    <n v="3"/>
    <n v="0"/>
    <x v="1353"/>
    <n v="4"/>
    <n v="0.26"/>
    <s v="Profit"/>
    <s v="High Profit"/>
    <s v="No Discount"/>
  </r>
  <r>
    <n v="1470"/>
    <s v="CA-2017-139199"/>
    <x v="34"/>
    <d v="2017-12-13T00:00:00"/>
    <s v="Standard Class"/>
    <s v="DK-12835"/>
    <x v="460"/>
    <x v="1"/>
    <s v="United States"/>
    <s v="Detroit"/>
    <s v="Michigan"/>
    <n v="48234"/>
    <x v="2"/>
    <s v="OFF-BI-10003982"/>
    <x v="1"/>
    <s v="Binders"/>
    <s v="Wilson Jones Century Plastic Molded Ring Binders"/>
    <x v="1296"/>
    <n v="2"/>
    <n v="0"/>
    <x v="1354"/>
    <n v="4"/>
    <n v="0.47000000000000003"/>
    <s v="Profit"/>
    <s v="Low Profit"/>
    <s v="No Discount"/>
  </r>
  <r>
    <n v="1471"/>
    <s v="CA-2017-139199"/>
    <x v="34"/>
    <d v="2017-12-13T00:00:00"/>
    <s v="Standard Class"/>
    <s v="DK-12835"/>
    <x v="460"/>
    <x v="1"/>
    <s v="United States"/>
    <s v="Detroit"/>
    <s v="Michigan"/>
    <n v="48234"/>
    <x v="2"/>
    <s v="OFF-PA-10001293"/>
    <x v="1"/>
    <s v="Paper"/>
    <s v="Xerox 1946"/>
    <x v="91"/>
    <n v="2"/>
    <n v="0"/>
    <x v="91"/>
    <n v="4"/>
    <n v="0.47999999999999993"/>
    <s v="Profit"/>
    <s v="Low Profit"/>
    <s v="No Discount"/>
  </r>
  <r>
    <n v="1472"/>
    <s v="US-2015-161466"/>
    <x v="496"/>
    <d v="2015-09-27T00:00:00"/>
    <s v="Second Class"/>
    <s v="ON-18715"/>
    <x v="21"/>
    <x v="1"/>
    <s v="United States"/>
    <s v="Philadelphia"/>
    <s v="Pennsylvania"/>
    <n v="19120"/>
    <x v="3"/>
    <s v="OFF-AR-10000634"/>
    <x v="1"/>
    <s v="Art"/>
    <s v="Newell 320"/>
    <x v="1297"/>
    <n v="2"/>
    <n v="0.2"/>
    <x v="1355"/>
    <n v="3"/>
    <n v="8.7499999999999994E-2"/>
    <s v="Profit"/>
    <s v="Low Profit"/>
    <s v="Low Discount"/>
  </r>
  <r>
    <n v="1473"/>
    <s v="CA-2017-164959"/>
    <x v="497"/>
    <d v="2017-07-15T00:00:00"/>
    <s v="Standard Class"/>
    <s v="KN-16390"/>
    <x v="471"/>
    <x v="1"/>
    <s v="United States"/>
    <s v="Los Angeles"/>
    <s v="California"/>
    <n v="90004"/>
    <x v="1"/>
    <s v="OFF-LA-10004272"/>
    <x v="1"/>
    <s v="Labels"/>
    <s v="Avery 482"/>
    <x v="1298"/>
    <n v="3"/>
    <n v="0"/>
    <x v="1356"/>
    <n v="4"/>
    <n v="0.47000000000000003"/>
    <s v="Profit"/>
    <s v="Low Profit"/>
    <s v="No Discount"/>
  </r>
  <r>
    <n v="1474"/>
    <s v="US-2015-105676"/>
    <x v="494"/>
    <d v="2015-12-02T00:00:00"/>
    <s v="Same Day"/>
    <s v="NM-18520"/>
    <x v="392"/>
    <x v="0"/>
    <s v="United States"/>
    <s v="Houston"/>
    <s v="Texas"/>
    <n v="77036"/>
    <x v="2"/>
    <s v="FUR-FU-10004270"/>
    <x v="0"/>
    <s v="Furnishings"/>
    <s v="Eldon Image Series Desk Accessories, Burgundy"/>
    <x v="1299"/>
    <n v="4"/>
    <n v="0.6"/>
    <x v="1357"/>
    <n v="1"/>
    <n v="-0.60000000000000009"/>
    <s v="Loss"/>
    <s v="Low Profit"/>
    <s v="High Discount"/>
  </r>
  <r>
    <n v="1475"/>
    <s v="CA-2016-113138"/>
    <x v="258"/>
    <d v="2016-11-25T00:00:00"/>
    <s v="Standard Class"/>
    <s v="NP-18685"/>
    <x v="472"/>
    <x v="2"/>
    <s v="United States"/>
    <s v="Niagara Falls"/>
    <s v="New York"/>
    <n v="14304"/>
    <x v="3"/>
    <s v="OFF-AR-10003770"/>
    <x v="1"/>
    <s v="Art"/>
    <s v="Newell 340"/>
    <x v="1300"/>
    <n v="6"/>
    <n v="0"/>
    <x v="1358"/>
    <n v="6"/>
    <n v="0.28999999999999998"/>
    <s v="Profit"/>
    <s v="Low Profit"/>
    <s v="No Discount"/>
  </r>
  <r>
    <n v="1476"/>
    <s v="CA-2016-113138"/>
    <x v="258"/>
    <d v="2016-11-25T00:00:00"/>
    <s v="Standard Class"/>
    <s v="NP-18685"/>
    <x v="472"/>
    <x v="2"/>
    <s v="United States"/>
    <s v="Niagara Falls"/>
    <s v="New York"/>
    <n v="14304"/>
    <x v="3"/>
    <s v="OFF-BI-10000320"/>
    <x v="1"/>
    <s v="Binders"/>
    <s v="GBC Plastic Binding Combs"/>
    <x v="1161"/>
    <n v="3"/>
    <n v="0.2"/>
    <x v="1207"/>
    <n v="6"/>
    <n v="0.36250000000000004"/>
    <s v="Profit"/>
    <s v="Low Profit"/>
    <s v="Low Discount"/>
  </r>
  <r>
    <n v="1477"/>
    <s v="US-2017-104955"/>
    <x v="498"/>
    <d v="2017-03-24T00:00:00"/>
    <s v="Standard Class"/>
    <s v="CG-12040"/>
    <x v="344"/>
    <x v="2"/>
    <s v="United States"/>
    <s v="New York City"/>
    <s v="New York"/>
    <n v="10024"/>
    <x v="3"/>
    <s v="OFF-LA-10003121"/>
    <x v="1"/>
    <s v="Labels"/>
    <s v="Avery 506"/>
    <x v="1301"/>
    <n v="7"/>
    <n v="0"/>
    <x v="1359"/>
    <n v="5"/>
    <n v="0.46"/>
    <s v="Profit"/>
    <s v="Low Profit"/>
    <s v="No Discount"/>
  </r>
  <r>
    <n v="1478"/>
    <s v="CA-2016-121958"/>
    <x v="373"/>
    <d v="2016-11-17T00:00:00"/>
    <s v="Standard Class"/>
    <s v="CS-12505"/>
    <x v="473"/>
    <x v="0"/>
    <s v="United States"/>
    <s v="Thomasville"/>
    <s v="North Carolina"/>
    <n v="27360"/>
    <x v="0"/>
    <s v="OFF-SU-10000381"/>
    <x v="1"/>
    <s v="Supplies"/>
    <s v="Acme Forged Steel Scissors with Black Enamel Handles"/>
    <x v="1302"/>
    <n v="7"/>
    <n v="0.2"/>
    <x v="1360"/>
    <n v="4"/>
    <n v="0.1125"/>
    <s v="Profit"/>
    <s v="Low Profit"/>
    <s v="Low Discount"/>
  </r>
  <r>
    <n v="1479"/>
    <s v="CA-2017-121468"/>
    <x v="123"/>
    <d v="2017-11-20T00:00:00"/>
    <s v="First Class"/>
    <s v="KD-16345"/>
    <x v="44"/>
    <x v="0"/>
    <s v="United States"/>
    <s v="Westminster"/>
    <s v="California"/>
    <n v="92683"/>
    <x v="1"/>
    <s v="TEC-PH-10000376"/>
    <x v="2"/>
    <s v="Phones"/>
    <s v="Square Credit Card Reader"/>
    <x v="1303"/>
    <n v="4"/>
    <n v="0.2"/>
    <x v="1361"/>
    <n v="1"/>
    <n v="7.5000000000000011E-2"/>
    <s v="Profit"/>
    <s v="Low Profit"/>
    <s v="Low Discount"/>
  </r>
  <r>
    <n v="1480"/>
    <s v="US-2016-108455"/>
    <x v="499"/>
    <d v="2016-12-08T00:00:00"/>
    <s v="Standard Class"/>
    <s v="MK-18160"/>
    <x v="177"/>
    <x v="0"/>
    <s v="United States"/>
    <s v="San Francisco"/>
    <s v="California"/>
    <n v="94122"/>
    <x v="1"/>
    <s v="OFF-PA-10002262"/>
    <x v="1"/>
    <s v="Paper"/>
    <s v="Xerox 192"/>
    <x v="233"/>
    <n v="4"/>
    <n v="0"/>
    <x v="245"/>
    <n v="6"/>
    <n v="0.47999999999999993"/>
    <s v="Profit"/>
    <s v="Low Profit"/>
    <s v="No Discount"/>
  </r>
  <r>
    <n v="1481"/>
    <s v="US-2016-108455"/>
    <x v="499"/>
    <d v="2016-12-08T00:00:00"/>
    <s v="Standard Class"/>
    <s v="MK-18160"/>
    <x v="177"/>
    <x v="0"/>
    <s v="United States"/>
    <s v="San Francisco"/>
    <s v="California"/>
    <n v="94122"/>
    <x v="1"/>
    <s v="OFF-PA-10002464"/>
    <x v="1"/>
    <s v="Paper"/>
    <s v="HP Office Recycled Paper (20Lb. and 87 Bright)"/>
    <x v="1304"/>
    <n v="7"/>
    <n v="0"/>
    <x v="1362"/>
    <n v="6"/>
    <n v="0.48999999999999994"/>
    <s v="Profit"/>
    <s v="Low Profit"/>
    <s v="No Discount"/>
  </r>
  <r>
    <n v="1482"/>
    <s v="US-2016-108455"/>
    <x v="499"/>
    <d v="2016-12-08T00:00:00"/>
    <s v="Standard Class"/>
    <s v="MK-18160"/>
    <x v="177"/>
    <x v="0"/>
    <s v="United States"/>
    <s v="San Francisco"/>
    <s v="California"/>
    <n v="94122"/>
    <x v="1"/>
    <s v="OFF-ST-10002214"/>
    <x v="1"/>
    <s v="Storage"/>
    <s v="X-Rack File for Hanging Folders"/>
    <x v="1305"/>
    <n v="3"/>
    <n v="0"/>
    <x v="1363"/>
    <n v="6"/>
    <n v="0.26"/>
    <s v="Profit"/>
    <s v="Low Profit"/>
    <s v="No Discount"/>
  </r>
  <r>
    <n v="1483"/>
    <s v="CA-2017-101210"/>
    <x v="326"/>
    <d v="2017-08-28T00:00:00"/>
    <s v="Second Class"/>
    <s v="DW-13540"/>
    <x v="386"/>
    <x v="0"/>
    <s v="United States"/>
    <s v="Jackson"/>
    <s v="Tennessee"/>
    <n v="38301"/>
    <x v="0"/>
    <s v="OFF-AR-10003560"/>
    <x v="1"/>
    <s v="Art"/>
    <s v="Zebra Zazzle Fluorescent Highlighters"/>
    <x v="1261"/>
    <n v="2"/>
    <n v="0.2"/>
    <x v="1127"/>
    <n v="3"/>
    <n v="0.17499999999999999"/>
    <s v="Profit"/>
    <s v="Low Profit"/>
    <s v="Low Discount"/>
  </r>
  <r>
    <n v="1484"/>
    <s v="CA-2017-101210"/>
    <x v="326"/>
    <d v="2017-08-28T00:00:00"/>
    <s v="Second Class"/>
    <s v="DW-13540"/>
    <x v="386"/>
    <x v="0"/>
    <s v="United States"/>
    <s v="Jackson"/>
    <s v="Tennessee"/>
    <n v="38301"/>
    <x v="0"/>
    <s v="OFF-PA-10000130"/>
    <x v="1"/>
    <s v="Paper"/>
    <s v="Xerox 199"/>
    <x v="1306"/>
    <n v="1"/>
    <n v="0.2"/>
    <x v="1364"/>
    <n v="3"/>
    <n v="0.3125"/>
    <s v="Profit"/>
    <s v="Low Profit"/>
    <s v="Low Discount"/>
  </r>
  <r>
    <n v="1485"/>
    <s v="US-2016-108098"/>
    <x v="500"/>
    <d v="2016-10-18T00:00:00"/>
    <s v="Standard Class"/>
    <s v="CP-12340"/>
    <x v="291"/>
    <x v="1"/>
    <s v="United States"/>
    <s v="Seattle"/>
    <s v="Washington"/>
    <n v="98115"/>
    <x v="1"/>
    <s v="TEC-AC-10000865"/>
    <x v="2"/>
    <s v="Accessories"/>
    <s v="WD My Passport Ultra 500GB Portable External Hard Drive"/>
    <x v="1307"/>
    <n v="3"/>
    <n v="0"/>
    <x v="1365"/>
    <n v="4"/>
    <n v="0.17"/>
    <s v="Profit"/>
    <s v="Low Profit"/>
    <s v="No Discount"/>
  </r>
  <r>
    <n v="1486"/>
    <s v="CA-2014-119032"/>
    <x v="501"/>
    <d v="2014-12-03T00:00:00"/>
    <s v="Standard Class"/>
    <s v="MS-17770"/>
    <x v="474"/>
    <x v="0"/>
    <s v="United States"/>
    <s v="New York City"/>
    <s v="New York"/>
    <n v="10035"/>
    <x v="3"/>
    <s v="OFF-FA-10003021"/>
    <x v="1"/>
    <s v="Fasteners"/>
    <s v="Staples"/>
    <x v="1053"/>
    <n v="2"/>
    <n v="0"/>
    <x v="1366"/>
    <n v="6"/>
    <n v="0.35000000000000003"/>
    <s v="Profit"/>
    <s v="Low Profit"/>
    <s v="No Discount"/>
  </r>
  <r>
    <n v="1487"/>
    <s v="CA-2015-140410"/>
    <x v="502"/>
    <d v="2015-11-07T00:00:00"/>
    <s v="Standard Class"/>
    <s v="CM-12655"/>
    <x v="475"/>
    <x v="2"/>
    <s v="United States"/>
    <s v="Los Angeles"/>
    <s v="California"/>
    <n v="90008"/>
    <x v="1"/>
    <s v="TEC-PH-10003580"/>
    <x v="2"/>
    <s v="Phones"/>
    <s v="Cisco IP Phone 7961G-GE VoIP phone"/>
    <x v="1308"/>
    <n v="7"/>
    <n v="0.2"/>
    <x v="1367"/>
    <n v="4"/>
    <n v="8.7500000000000008E-2"/>
    <s v="Profit"/>
    <s v="High Profit"/>
    <s v="Low Discount"/>
  </r>
  <r>
    <n v="1488"/>
    <s v="CA-2015-140410"/>
    <x v="502"/>
    <d v="2015-11-07T00:00:00"/>
    <s v="Standard Class"/>
    <s v="CM-12655"/>
    <x v="475"/>
    <x v="2"/>
    <s v="United States"/>
    <s v="Los Angeles"/>
    <s v="California"/>
    <n v="90008"/>
    <x v="1"/>
    <s v="TEC-AC-10001109"/>
    <x v="2"/>
    <s v="Accessories"/>
    <s v="Logitech Trackman Marble Mouse"/>
    <x v="1309"/>
    <n v="3"/>
    <n v="0"/>
    <x v="1368"/>
    <n v="4"/>
    <n v="0.42"/>
    <s v="Profit"/>
    <s v="Low Profit"/>
    <s v="No Discount"/>
  </r>
  <r>
    <n v="1489"/>
    <s v="CA-2015-140410"/>
    <x v="502"/>
    <d v="2015-11-07T00:00:00"/>
    <s v="Standard Class"/>
    <s v="CM-12655"/>
    <x v="475"/>
    <x v="2"/>
    <s v="United States"/>
    <s v="Los Angeles"/>
    <s v="California"/>
    <n v="90008"/>
    <x v="1"/>
    <s v="FUR-FU-10003347"/>
    <x v="0"/>
    <s v="Furnishings"/>
    <s v="Coloredge Poster Frame"/>
    <x v="528"/>
    <n v="3"/>
    <n v="0"/>
    <x v="543"/>
    <n v="4"/>
    <n v="0.39"/>
    <s v="Profit"/>
    <s v="Low Profit"/>
    <s v="No Discount"/>
  </r>
  <r>
    <n v="1490"/>
    <s v="CA-2014-136280"/>
    <x v="503"/>
    <d v="2014-12-06T00:00:00"/>
    <s v="Standard Class"/>
    <s v="Co-12640"/>
    <x v="476"/>
    <x v="0"/>
    <s v="United States"/>
    <s v="Philadelphia"/>
    <s v="Pennsylvania"/>
    <n v="19143"/>
    <x v="3"/>
    <s v="OFF-LA-10000452"/>
    <x v="1"/>
    <s v="Labels"/>
    <s v="Avery 488"/>
    <x v="1310"/>
    <n v="2"/>
    <n v="0.2"/>
    <x v="1369"/>
    <n v="7"/>
    <n v="0.35"/>
    <s v="Profit"/>
    <s v="Low Profit"/>
    <s v="Low Discount"/>
  </r>
  <r>
    <n v="1491"/>
    <s v="CA-2017-151911"/>
    <x v="504"/>
    <d v="2017-05-05T00:00:00"/>
    <s v="Second Class"/>
    <s v="DL-13495"/>
    <x v="393"/>
    <x v="1"/>
    <s v="United States"/>
    <s v="New York City"/>
    <s v="New York"/>
    <n v="10024"/>
    <x v="3"/>
    <s v="OFF-EN-10002986"/>
    <x v="1"/>
    <s v="Envelopes"/>
    <s v="#10-4 1/8&quot; x 9 1/2&quot; Premium Diagonal Seam Envelopes"/>
    <x v="1311"/>
    <n v="4"/>
    <n v="0"/>
    <x v="1370"/>
    <n v="5"/>
    <n v="0.45"/>
    <s v="Profit"/>
    <s v="Low Profit"/>
    <s v="No Discount"/>
  </r>
  <r>
    <n v="1492"/>
    <s v="CA-2017-166436"/>
    <x v="221"/>
    <d v="2017-11-28T00:00:00"/>
    <s v="Standard Class"/>
    <s v="TS-21370"/>
    <x v="477"/>
    <x v="1"/>
    <s v="United States"/>
    <s v="New York City"/>
    <s v="New York"/>
    <n v="10035"/>
    <x v="3"/>
    <s v="OFF-PA-10001838"/>
    <x v="1"/>
    <s v="Paper"/>
    <s v="Adams Telephone Message Book W/Dividers/Space For Phone Numbers, 5 1/4&quot;X8 1/2&quot;, 300/Messages"/>
    <x v="486"/>
    <n v="1"/>
    <n v="0"/>
    <x v="1371"/>
    <n v="4"/>
    <n v="0.49000000000000005"/>
    <s v="Profit"/>
    <s v="Low Profit"/>
    <s v="No Discount"/>
  </r>
  <r>
    <n v="1493"/>
    <s v="CA-2017-166436"/>
    <x v="221"/>
    <d v="2017-11-28T00:00:00"/>
    <s v="Standard Class"/>
    <s v="TS-21370"/>
    <x v="477"/>
    <x v="1"/>
    <s v="United States"/>
    <s v="New York City"/>
    <s v="New York"/>
    <n v="10035"/>
    <x v="3"/>
    <s v="FUR-CH-10000785"/>
    <x v="0"/>
    <s v="Chairs"/>
    <s v="Global Ergonomic Managers Chair"/>
    <x v="1312"/>
    <n v="6"/>
    <n v="0.1"/>
    <x v="1372"/>
    <n v="4"/>
    <n v="0.17777777777777778"/>
    <s v="Profit"/>
    <s v="High Profit"/>
    <s v="Low Discount"/>
  </r>
  <r>
    <n v="1494"/>
    <s v="CA-2017-139661"/>
    <x v="505"/>
    <d v="2017-11-03T00:00:00"/>
    <s v="Standard Class"/>
    <s v="JW-15220"/>
    <x v="478"/>
    <x v="1"/>
    <s v="United States"/>
    <s v="Vancouver"/>
    <s v="Washington"/>
    <n v="98661"/>
    <x v="1"/>
    <s v="FUR-FU-10002885"/>
    <x v="0"/>
    <s v="Furnishings"/>
    <s v="Magna Visual Magnetic Picture Hangers"/>
    <x v="1313"/>
    <n v="2"/>
    <n v="0"/>
    <x v="1373"/>
    <n v="4"/>
    <n v="0.37999999999999995"/>
    <s v="Profit"/>
    <s v="Low Profit"/>
    <s v="No Discount"/>
  </r>
  <r>
    <n v="1495"/>
    <s v="CA-2014-123925"/>
    <x v="506"/>
    <d v="2014-12-19T00:00:00"/>
    <s v="Second Class"/>
    <s v="RF-19840"/>
    <x v="167"/>
    <x v="0"/>
    <s v="United States"/>
    <s v="Columbus"/>
    <s v="Georgia"/>
    <n v="31907"/>
    <x v="0"/>
    <s v="OFF-AR-10002952"/>
    <x v="1"/>
    <s v="Art"/>
    <s v="Stanley Contemporary Battery Pencil Sharpeners"/>
    <x v="1314"/>
    <n v="3"/>
    <n v="0"/>
    <x v="1374"/>
    <n v="2"/>
    <n v="0.28000000000000003"/>
    <s v="Profit"/>
    <s v="Low Profit"/>
    <s v="No Discount"/>
  </r>
  <r>
    <n v="1496"/>
    <s v="CA-2017-152485"/>
    <x v="507"/>
    <d v="2017-09-08T00:00:00"/>
    <s v="Standard Class"/>
    <s v="JD-15790"/>
    <x v="479"/>
    <x v="0"/>
    <s v="United States"/>
    <s v="Coppell"/>
    <s v="Texas"/>
    <n v="75019"/>
    <x v="2"/>
    <s v="OFF-AR-10003759"/>
    <x v="1"/>
    <s v="Art"/>
    <s v="Crayola Anti Dust Chalk, 12/Pack"/>
    <x v="1315"/>
    <n v="7"/>
    <n v="0.2"/>
    <x v="1375"/>
    <n v="4"/>
    <n v="0.3125"/>
    <s v="Profit"/>
    <s v="Low Profit"/>
    <s v="Low Discount"/>
  </r>
  <r>
    <n v="1497"/>
    <s v="CA-2017-152485"/>
    <x v="507"/>
    <d v="2017-09-08T00:00:00"/>
    <s v="Standard Class"/>
    <s v="JD-15790"/>
    <x v="479"/>
    <x v="0"/>
    <s v="United States"/>
    <s v="Coppell"/>
    <s v="Texas"/>
    <n v="75019"/>
    <x v="2"/>
    <s v="OFF-ST-10004950"/>
    <x v="1"/>
    <s v="Storage"/>
    <s v="Acco Perma 3000 Stacking Storage Drawers"/>
    <x v="1316"/>
    <n v="1"/>
    <n v="0.2"/>
    <x v="1376"/>
    <n v="4"/>
    <n v="-1.2500000000000001E-2"/>
    <s v="Loss"/>
    <s v="Low Profit"/>
    <s v="Low Discount"/>
  </r>
  <r>
    <n v="1498"/>
    <s v="CA-2017-152485"/>
    <x v="507"/>
    <d v="2017-09-08T00:00:00"/>
    <s v="Standard Class"/>
    <s v="JD-15790"/>
    <x v="479"/>
    <x v="0"/>
    <s v="United States"/>
    <s v="Coppell"/>
    <s v="Texas"/>
    <n v="75019"/>
    <x v="2"/>
    <s v="OFF-AR-10001940"/>
    <x v="1"/>
    <s v="Art"/>
    <s v="Sanford Colorific Eraseable Coloring Pencils, 12 Count"/>
    <x v="1317"/>
    <n v="5"/>
    <n v="0.2"/>
    <x v="1377"/>
    <n v="4"/>
    <n v="0.28749999999999998"/>
    <s v="Profit"/>
    <s v="Low Profit"/>
    <s v="Low Discount"/>
  </r>
  <r>
    <n v="1499"/>
    <s v="CA-2016-141586"/>
    <x v="508"/>
    <d v="2016-10-20T00:00:00"/>
    <s v="First Class"/>
    <s v="NK-18490"/>
    <x v="71"/>
    <x v="2"/>
    <s v="United States"/>
    <s v="San Francisco"/>
    <s v="California"/>
    <n v="94122"/>
    <x v="1"/>
    <s v="OFF-BI-10003981"/>
    <x v="1"/>
    <s v="Binders"/>
    <s v="Avery Durable Plastic 1&quot; Binders"/>
    <x v="1318"/>
    <n v="5"/>
    <n v="0.2"/>
    <x v="1378"/>
    <n v="3"/>
    <n v="0.36249999999999999"/>
    <s v="Profit"/>
    <s v="Low Profit"/>
    <s v="Low Discount"/>
  </r>
  <r>
    <n v="1500"/>
    <s v="CA-2017-130386"/>
    <x v="105"/>
    <d v="2017-11-18T00:00:00"/>
    <s v="Standard Class"/>
    <s v="NG-18430"/>
    <x v="159"/>
    <x v="0"/>
    <s v="United States"/>
    <s v="Austin"/>
    <s v="Texas"/>
    <n v="78745"/>
    <x v="2"/>
    <s v="OFF-PA-10002749"/>
    <x v="1"/>
    <s v="Paper"/>
    <s v="Wirebound Message Books, 5-1/2 x 4 Forms, 2 or 4 Forms per Page"/>
    <x v="195"/>
    <n v="3"/>
    <n v="0.2"/>
    <x v="197"/>
    <n v="6"/>
    <n v="0.36249999999999993"/>
    <s v="Profit"/>
    <s v="Low Profit"/>
    <s v="Low Discount"/>
  </r>
  <r>
    <n v="1501"/>
    <s v="CA-2017-130386"/>
    <x v="105"/>
    <d v="2017-11-18T00:00:00"/>
    <s v="Standard Class"/>
    <s v="NG-18430"/>
    <x v="159"/>
    <x v="0"/>
    <s v="United States"/>
    <s v="Austin"/>
    <s v="Texas"/>
    <n v="78745"/>
    <x v="2"/>
    <s v="OFF-PA-10003823"/>
    <x v="1"/>
    <s v="Paper"/>
    <s v="Xerox 197"/>
    <x v="1319"/>
    <n v="9"/>
    <n v="0.2"/>
    <x v="931"/>
    <n v="6"/>
    <n v="0.3125"/>
    <s v="Profit"/>
    <s v="Low Profit"/>
    <s v="Low Discount"/>
  </r>
  <r>
    <n v="1502"/>
    <s v="CA-2017-130386"/>
    <x v="105"/>
    <d v="2017-11-18T00:00:00"/>
    <s v="Standard Class"/>
    <s v="NG-18430"/>
    <x v="159"/>
    <x v="0"/>
    <s v="United States"/>
    <s v="Austin"/>
    <s v="Texas"/>
    <n v="78745"/>
    <x v="2"/>
    <s v="OFF-ST-10003716"/>
    <x v="1"/>
    <s v="Storage"/>
    <s v="Tennsco Double-Tier Lockers"/>
    <x v="1117"/>
    <n v="3"/>
    <n v="0.2"/>
    <x v="1163"/>
    <n v="6"/>
    <n v="-8.7499999999999994E-2"/>
    <s v="Loss"/>
    <s v="Low Profit"/>
    <s v="Low Discount"/>
  </r>
  <r>
    <n v="1503"/>
    <s v="CA-2016-100468"/>
    <x v="390"/>
    <d v="2016-12-01T00:00:00"/>
    <s v="Standard Class"/>
    <s v="AT-10435"/>
    <x v="401"/>
    <x v="2"/>
    <s v="United States"/>
    <s v="Los Angeles"/>
    <s v="California"/>
    <n v="90045"/>
    <x v="1"/>
    <s v="TEC-PH-10001300"/>
    <x v="2"/>
    <s v="Phones"/>
    <s v="iKross Bluetooth Portable Keyboard + Cell Phone Stand Holder + Brush for Apple iPhone 5S 5C 5, 4S 4"/>
    <x v="1320"/>
    <n v="2"/>
    <n v="0.2"/>
    <x v="1379"/>
    <n v="7"/>
    <n v="9.9999999999999992E-2"/>
    <s v="Profit"/>
    <s v="Low Profit"/>
    <s v="Low Discount"/>
  </r>
  <r>
    <n v="1504"/>
    <s v="CA-2016-100468"/>
    <x v="390"/>
    <d v="2016-12-01T00:00:00"/>
    <s v="Standard Class"/>
    <s v="AT-10435"/>
    <x v="401"/>
    <x v="2"/>
    <s v="United States"/>
    <s v="Los Angeles"/>
    <s v="California"/>
    <n v="90045"/>
    <x v="1"/>
    <s v="FUR-FU-10000010"/>
    <x v="0"/>
    <s v="Furnishings"/>
    <s v="DAX Value U-Channel Document Frames, Easel Back"/>
    <x v="583"/>
    <n v="2"/>
    <n v="0"/>
    <x v="595"/>
    <n v="7"/>
    <n v="0.31"/>
    <s v="Profit"/>
    <s v="Low Profit"/>
    <s v="No Discount"/>
  </r>
  <r>
    <n v="1505"/>
    <s v="CA-2015-153388"/>
    <x v="509"/>
    <d v="2015-08-07T00:00:00"/>
    <s v="Standard Class"/>
    <s v="PC-19000"/>
    <x v="480"/>
    <x v="2"/>
    <s v="United States"/>
    <s v="Los Angeles"/>
    <s v="California"/>
    <n v="90004"/>
    <x v="1"/>
    <s v="OFF-AR-10001868"/>
    <x v="1"/>
    <s v="Art"/>
    <s v="Prang Dustless Chalk Sticks"/>
    <x v="944"/>
    <n v="4"/>
    <n v="0"/>
    <x v="524"/>
    <n v="6"/>
    <n v="0.5"/>
    <s v="Profit"/>
    <s v="Low Profit"/>
    <s v="No Discount"/>
  </r>
  <r>
    <n v="1506"/>
    <s v="CA-2015-153388"/>
    <x v="509"/>
    <d v="2015-08-07T00:00:00"/>
    <s v="Standard Class"/>
    <s v="PC-19000"/>
    <x v="480"/>
    <x v="2"/>
    <s v="United States"/>
    <s v="Los Angeles"/>
    <s v="California"/>
    <n v="90004"/>
    <x v="1"/>
    <s v="FUR-TA-10003715"/>
    <x v="0"/>
    <s v="Tables"/>
    <s v="Hon 2111 Invitation Series Corner Table"/>
    <x v="1321"/>
    <n v="6"/>
    <n v="0.2"/>
    <x v="1380"/>
    <n v="6"/>
    <n v="-0.17500000000000002"/>
    <s v="Loss"/>
    <s v="Low Profit"/>
    <s v="Low Discount"/>
  </r>
  <r>
    <n v="1507"/>
    <s v="CA-2017-154935"/>
    <x v="165"/>
    <d v="2017-12-29T00:00:00"/>
    <s v="Standard Class"/>
    <s v="AR-10540"/>
    <x v="481"/>
    <x v="0"/>
    <s v="United States"/>
    <s v="New York City"/>
    <s v="New York"/>
    <n v="10024"/>
    <x v="3"/>
    <s v="OFF-BI-10003708"/>
    <x v="1"/>
    <s v="Binders"/>
    <s v="Acco Four Pocket Poly Ring Binder with Label Holder, Smoke, 1&quot;"/>
    <x v="598"/>
    <n v="3"/>
    <n v="0.2"/>
    <x v="1381"/>
    <n v="5"/>
    <n v="0.31250000000000006"/>
    <s v="Profit"/>
    <s v="Low Profit"/>
    <s v="Low Discount"/>
  </r>
  <r>
    <n v="1508"/>
    <s v="CA-2016-134208"/>
    <x v="42"/>
    <d v="2016-09-23T00:00:00"/>
    <s v="Standard Class"/>
    <s v="CS-12505"/>
    <x v="473"/>
    <x v="0"/>
    <s v="United States"/>
    <s v="Columbus"/>
    <s v="Georgia"/>
    <n v="31907"/>
    <x v="0"/>
    <s v="TEC-MA-10004458"/>
    <x v="2"/>
    <s v="Machines"/>
    <s v="Lexmark X 9575 Professional All-in-One Color Printer"/>
    <x v="1322"/>
    <n v="4"/>
    <n v="0"/>
    <x v="1382"/>
    <n v="6"/>
    <n v="0.48000000000000004"/>
    <s v="Profit"/>
    <s v="High Profit"/>
    <s v="No Discount"/>
  </r>
  <r>
    <n v="1509"/>
    <s v="CA-2017-108294"/>
    <x v="389"/>
    <d v="2017-12-10T00:00:00"/>
    <s v="Same Day"/>
    <s v="LS-16975"/>
    <x v="60"/>
    <x v="2"/>
    <s v="United States"/>
    <s v="Omaha"/>
    <s v="Nebraska"/>
    <n v="68104"/>
    <x v="2"/>
    <s v="OFF-BI-10004965"/>
    <x v="1"/>
    <s v="Binders"/>
    <s v="Ibico Covers for Plastic or Wire Binding Elements"/>
    <x v="1323"/>
    <n v="3"/>
    <n v="0"/>
    <x v="29"/>
    <n v="0"/>
    <n v="0.45"/>
    <s v="Profit"/>
    <s v="Low Profit"/>
    <s v="No Discount"/>
  </r>
  <r>
    <n v="1510"/>
    <s v="CA-2017-103611"/>
    <x v="510"/>
    <d v="2017-09-15T00:00:00"/>
    <s v="First Class"/>
    <s v="JM-15535"/>
    <x v="341"/>
    <x v="0"/>
    <s v="United States"/>
    <s v="Los Angeles"/>
    <s v="California"/>
    <n v="90036"/>
    <x v="1"/>
    <s v="FUR-FU-10004270"/>
    <x v="0"/>
    <s v="Furnishings"/>
    <s v="Eldon Image Series Desk Accessories, Burgundy"/>
    <x v="1324"/>
    <n v="2"/>
    <n v="0"/>
    <x v="1383"/>
    <n v="3"/>
    <n v="0.36"/>
    <s v="Profit"/>
    <s v="Low Profit"/>
    <s v="No Discount"/>
  </r>
  <r>
    <n v="1511"/>
    <s v="CA-2017-100384"/>
    <x v="92"/>
    <d v="2017-07-01T00:00:00"/>
    <s v="Standard Class"/>
    <s v="NH-18610"/>
    <x v="468"/>
    <x v="1"/>
    <s v="United States"/>
    <s v="Pomona"/>
    <s v="California"/>
    <n v="91767"/>
    <x v="1"/>
    <s v="OFF-AR-10002135"/>
    <x v="1"/>
    <s v="Art"/>
    <s v="Boston Heavy-Duty Trimline Electric Pencil Sharpeners"/>
    <x v="1325"/>
    <n v="8"/>
    <n v="0"/>
    <x v="1384"/>
    <n v="7"/>
    <n v="0.28999999999999998"/>
    <s v="Profit"/>
    <s v="High Profit"/>
    <s v="No Discount"/>
  </r>
  <r>
    <n v="1512"/>
    <s v="CA-2017-100384"/>
    <x v="92"/>
    <d v="2017-07-01T00:00:00"/>
    <s v="Standard Class"/>
    <s v="NH-18610"/>
    <x v="468"/>
    <x v="1"/>
    <s v="United States"/>
    <s v="Pomona"/>
    <s v="California"/>
    <n v="91767"/>
    <x v="1"/>
    <s v="OFF-AR-10003514"/>
    <x v="1"/>
    <s v="Art"/>
    <s v="4009 Highlighters by Sanford"/>
    <x v="1326"/>
    <n v="9"/>
    <n v="0"/>
    <x v="1385"/>
    <n v="7"/>
    <n v="0.33"/>
    <s v="Profit"/>
    <s v="Low Profit"/>
    <s v="No Discount"/>
  </r>
  <r>
    <n v="1513"/>
    <s v="CA-2017-112809"/>
    <x v="238"/>
    <d v="2017-08-22T00:00:00"/>
    <s v="Standard Class"/>
    <s v="RA-19915"/>
    <x v="154"/>
    <x v="0"/>
    <s v="United States"/>
    <s v="Dallas"/>
    <s v="Texas"/>
    <n v="75220"/>
    <x v="2"/>
    <s v="OFF-ST-10002276"/>
    <x v="1"/>
    <s v="Storage"/>
    <s v="Safco Steel Mobile File Cart"/>
    <x v="1327"/>
    <n v="3"/>
    <n v="0.2"/>
    <x v="1386"/>
    <n v="4"/>
    <n v="6.25E-2"/>
    <s v="Profit"/>
    <s v="Low Profit"/>
    <s v="Low Discount"/>
  </r>
  <r>
    <n v="1514"/>
    <s v="CA-2017-112809"/>
    <x v="238"/>
    <d v="2017-08-22T00:00:00"/>
    <s v="Standard Class"/>
    <s v="RA-19915"/>
    <x v="154"/>
    <x v="0"/>
    <s v="United States"/>
    <s v="Dallas"/>
    <s v="Texas"/>
    <n v="75220"/>
    <x v="2"/>
    <s v="OFF-BI-10001098"/>
    <x v="1"/>
    <s v="Binders"/>
    <s v="Acco D-Ring Binder w/DublLock"/>
    <x v="1328"/>
    <n v="5"/>
    <n v="0.8"/>
    <x v="1387"/>
    <n v="4"/>
    <n v="-1.5500000000000003"/>
    <s v="Loss"/>
    <s v="Low Profit"/>
    <s v="High Discount"/>
  </r>
  <r>
    <n v="1515"/>
    <s v="CA-2017-112809"/>
    <x v="238"/>
    <d v="2017-08-22T00:00:00"/>
    <s v="Standard Class"/>
    <s v="RA-19915"/>
    <x v="154"/>
    <x v="0"/>
    <s v="United States"/>
    <s v="Dallas"/>
    <s v="Texas"/>
    <n v="75220"/>
    <x v="2"/>
    <s v="OFF-BI-10001636"/>
    <x v="1"/>
    <s v="Binders"/>
    <s v="Ibico Plastic and Wire Spiral Binding Combs"/>
    <x v="1329"/>
    <n v="4"/>
    <n v="0.8"/>
    <x v="1388"/>
    <n v="4"/>
    <n v="-1.7000000000000002"/>
    <s v="Loss"/>
    <s v="Low Profit"/>
    <s v="High Discount"/>
  </r>
  <r>
    <n v="1516"/>
    <s v="US-2017-160759"/>
    <x v="157"/>
    <d v="2017-12-17T00:00:00"/>
    <s v="Standard Class"/>
    <s v="AI-10855"/>
    <x v="482"/>
    <x v="0"/>
    <s v="United States"/>
    <s v="Philadelphia"/>
    <s v="Pennsylvania"/>
    <n v="19120"/>
    <x v="3"/>
    <s v="FUR-CH-10002961"/>
    <x v="0"/>
    <s v="Chairs"/>
    <s v="Leather Task Chair, Black"/>
    <x v="1330"/>
    <n v="1"/>
    <n v="0.3"/>
    <x v="1389"/>
    <n v="6"/>
    <n v="-0.14285714285714288"/>
    <s v="Loss"/>
    <s v="Low Profit"/>
    <s v="High Discount"/>
  </r>
  <r>
    <n v="1517"/>
    <s v="CA-2017-148446"/>
    <x v="389"/>
    <d v="2017-12-14T00:00:00"/>
    <s v="Second Class"/>
    <s v="MC-17845"/>
    <x v="266"/>
    <x v="0"/>
    <s v="United States"/>
    <s v="North Las Vegas"/>
    <s v="Nevada"/>
    <n v="89031"/>
    <x v="1"/>
    <s v="FUR-TA-10004256"/>
    <x v="0"/>
    <s v="Tables"/>
    <s v="Bretford “Just In Time” Height-Adjustable Multi-Task Work Tables"/>
    <x v="1331"/>
    <n v="4"/>
    <n v="0"/>
    <x v="1390"/>
    <n v="4"/>
    <n v="7.0000000000000007E-2"/>
    <s v="Profit"/>
    <s v="High Profit"/>
    <s v="No Discount"/>
  </r>
  <r>
    <n v="1518"/>
    <s v="CA-2014-111059"/>
    <x v="511"/>
    <d v="2014-02-06T00:00:00"/>
    <s v="Second Class"/>
    <s v="TB-21400"/>
    <x v="483"/>
    <x v="0"/>
    <s v="United States"/>
    <s v="Seattle"/>
    <s v="Washington"/>
    <n v="98105"/>
    <x v="1"/>
    <s v="OFF-BI-10004593"/>
    <x v="1"/>
    <s v="Binders"/>
    <s v="Ibico Laser Imprintable Binding System Covers"/>
    <x v="1332"/>
    <n v="2"/>
    <n v="0.2"/>
    <x v="1391"/>
    <n v="3"/>
    <n v="0.32500000000000001"/>
    <s v="Profit"/>
    <s v="Low Profit"/>
    <s v="Low Discount"/>
  </r>
  <r>
    <n v="1519"/>
    <s v="CA-2014-111059"/>
    <x v="511"/>
    <d v="2014-02-06T00:00:00"/>
    <s v="Second Class"/>
    <s v="TB-21400"/>
    <x v="483"/>
    <x v="0"/>
    <s v="United States"/>
    <s v="Seattle"/>
    <s v="Washington"/>
    <n v="98105"/>
    <x v="1"/>
    <s v="OFF-BI-10002827"/>
    <x v="1"/>
    <s v="Binders"/>
    <s v="Avery Durable Poly Binders"/>
    <x v="1333"/>
    <n v="3"/>
    <n v="0.2"/>
    <x v="1392"/>
    <n v="3"/>
    <n v="0.32499999999999996"/>
    <s v="Profit"/>
    <s v="Low Profit"/>
    <s v="Low Discount"/>
  </r>
  <r>
    <n v="1520"/>
    <s v="CA-2017-116204"/>
    <x v="512"/>
    <d v="2017-02-14T00:00:00"/>
    <s v="Second Class"/>
    <s v="VW-21775"/>
    <x v="100"/>
    <x v="1"/>
    <s v="United States"/>
    <s v="San Francisco"/>
    <s v="California"/>
    <n v="94110"/>
    <x v="1"/>
    <s v="OFF-BI-10001759"/>
    <x v="1"/>
    <s v="Binders"/>
    <s v="Acco Pressboard Covers with Storage Hooks, 14 7/8&quot; x 11&quot;, Dark Blue"/>
    <x v="1334"/>
    <n v="7"/>
    <n v="0.2"/>
    <x v="1393"/>
    <n v="3"/>
    <n v="0.36250000000000004"/>
    <s v="Profit"/>
    <s v="Low Profit"/>
    <s v="Low Discount"/>
  </r>
  <r>
    <n v="1521"/>
    <s v="CA-2017-109946"/>
    <x v="513"/>
    <d v="2017-04-21T00:00:00"/>
    <s v="Standard Class"/>
    <s v="PL-18925"/>
    <x v="484"/>
    <x v="2"/>
    <s v="United States"/>
    <s v="Chicago"/>
    <s v="Illinois"/>
    <n v="60610"/>
    <x v="2"/>
    <s v="OFF-AR-10001419"/>
    <x v="1"/>
    <s v="Art"/>
    <s v="Newell 325"/>
    <x v="1045"/>
    <n v="5"/>
    <n v="0.2"/>
    <x v="1394"/>
    <n v="5"/>
    <n v="0.125"/>
    <s v="Profit"/>
    <s v="Low Profit"/>
    <s v="Low Discount"/>
  </r>
  <r>
    <n v="1522"/>
    <s v="CA-2015-144806"/>
    <x v="401"/>
    <d v="2015-12-11T00:00:00"/>
    <s v="Standard Class"/>
    <s v="GH-14425"/>
    <x v="485"/>
    <x v="0"/>
    <s v="United States"/>
    <s v="Tucson"/>
    <s v="Arizona"/>
    <n v="85705"/>
    <x v="1"/>
    <s v="FUR-FU-10002253"/>
    <x v="0"/>
    <s v="Furnishings"/>
    <s v="Howard Miller 13&quot; Diameter Pewter Finish Round Wall Clock"/>
    <x v="1335"/>
    <n v="6"/>
    <n v="0.2"/>
    <x v="1395"/>
    <n v="5"/>
    <n v="0.23749999999999999"/>
    <s v="Profit"/>
    <s v="Low Profit"/>
    <s v="Low Discount"/>
  </r>
  <r>
    <n v="1523"/>
    <s v="CA-2015-144806"/>
    <x v="401"/>
    <d v="2015-12-11T00:00:00"/>
    <s v="Standard Class"/>
    <s v="GH-14425"/>
    <x v="485"/>
    <x v="0"/>
    <s v="United States"/>
    <s v="Tucson"/>
    <s v="Arizona"/>
    <n v="85705"/>
    <x v="1"/>
    <s v="OFF-PA-10002586"/>
    <x v="1"/>
    <s v="Paper"/>
    <s v="Xerox 1970"/>
    <x v="544"/>
    <n v="5"/>
    <n v="0.2"/>
    <x v="1396"/>
    <n v="5"/>
    <n v="0.33749999999999997"/>
    <s v="Profit"/>
    <s v="Low Profit"/>
    <s v="Low Discount"/>
  </r>
  <r>
    <n v="1524"/>
    <s v="CA-2015-144806"/>
    <x v="401"/>
    <d v="2015-12-11T00:00:00"/>
    <s v="Standard Class"/>
    <s v="GH-14425"/>
    <x v="485"/>
    <x v="0"/>
    <s v="United States"/>
    <s v="Tucson"/>
    <s v="Arizona"/>
    <n v="85705"/>
    <x v="1"/>
    <s v="OFF-PA-10003039"/>
    <x v="1"/>
    <s v="Paper"/>
    <s v="Xerox 1960"/>
    <x v="654"/>
    <n v="8"/>
    <n v="0.2"/>
    <x v="1397"/>
    <n v="5"/>
    <n v="0.3125"/>
    <s v="Profit"/>
    <s v="Low Profit"/>
    <s v="Low Discount"/>
  </r>
  <r>
    <n v="1525"/>
    <s v="CA-2015-144806"/>
    <x v="401"/>
    <d v="2015-12-11T00:00:00"/>
    <s v="Standard Class"/>
    <s v="GH-14425"/>
    <x v="485"/>
    <x v="0"/>
    <s v="United States"/>
    <s v="Tucson"/>
    <s v="Arizona"/>
    <n v="85705"/>
    <x v="1"/>
    <s v="OFF-ST-10004804"/>
    <x v="1"/>
    <s v="Storage"/>
    <s v="Belkin 19&quot; Vented Equipment Shelf, Black"/>
    <x v="1336"/>
    <n v="6"/>
    <n v="0.2"/>
    <x v="1398"/>
    <n v="5"/>
    <n v="-0.23749999999999999"/>
    <s v="Loss"/>
    <s v="Low Profit"/>
    <s v="Low Discount"/>
  </r>
  <r>
    <n v="1526"/>
    <s v="CA-2015-144806"/>
    <x v="401"/>
    <d v="2015-12-11T00:00:00"/>
    <s v="Standard Class"/>
    <s v="GH-14425"/>
    <x v="485"/>
    <x v="0"/>
    <s v="United States"/>
    <s v="Tucson"/>
    <s v="Arizona"/>
    <n v="85705"/>
    <x v="1"/>
    <s v="OFF-AR-10004042"/>
    <x v="1"/>
    <s v="Art"/>
    <s v="BOSTON Model 1800 Electric Pencil Sharpeners, Putty/Woodgrain"/>
    <x v="31"/>
    <n v="6"/>
    <n v="0.2"/>
    <x v="31"/>
    <n v="5"/>
    <n v="0.11249999999999999"/>
    <s v="Profit"/>
    <s v="Low Profit"/>
    <s v="Low Discount"/>
  </r>
  <r>
    <n v="1527"/>
    <s v="CA-2016-122392"/>
    <x v="405"/>
    <d v="2016-07-27T00:00:00"/>
    <s v="Standard Class"/>
    <s v="CJ-12010"/>
    <x v="170"/>
    <x v="0"/>
    <s v="United States"/>
    <s v="Allentown"/>
    <s v="Pennsylvania"/>
    <n v="18103"/>
    <x v="3"/>
    <s v="OFF-AR-10002221"/>
    <x v="1"/>
    <s v="Art"/>
    <s v="12 Colored Short Pencils"/>
    <x v="1337"/>
    <n v="2"/>
    <n v="0.2"/>
    <x v="1399"/>
    <n v="5"/>
    <n v="8.7499999999999994E-2"/>
    <s v="Profit"/>
    <s v="Low Profit"/>
    <s v="Low Discount"/>
  </r>
  <r>
    <n v="1528"/>
    <s v="CA-2016-122392"/>
    <x v="405"/>
    <d v="2016-07-27T00:00:00"/>
    <s v="Standard Class"/>
    <s v="CJ-12010"/>
    <x v="170"/>
    <x v="0"/>
    <s v="United States"/>
    <s v="Allentown"/>
    <s v="Pennsylvania"/>
    <n v="18103"/>
    <x v="3"/>
    <s v="FUR-FU-10002456"/>
    <x v="0"/>
    <s v="Furnishings"/>
    <s v="Master Caster Door Stop, Large Neon Orange"/>
    <x v="25"/>
    <n v="2"/>
    <n v="0.2"/>
    <x v="1400"/>
    <n v="5"/>
    <n v="0.28750000000000003"/>
    <s v="Profit"/>
    <s v="Low Profit"/>
    <s v="Low Discount"/>
  </r>
  <r>
    <n v="1529"/>
    <s v="CA-2015-148432"/>
    <x v="209"/>
    <d v="2015-11-10T00:00:00"/>
    <s v="Second Class"/>
    <s v="MC-18130"/>
    <x v="305"/>
    <x v="1"/>
    <s v="United States"/>
    <s v="Newark"/>
    <s v="Delaware"/>
    <n v="19711"/>
    <x v="3"/>
    <s v="OFF-FA-10004968"/>
    <x v="1"/>
    <s v="Fasteners"/>
    <s v="Rubber Band Ball"/>
    <x v="1338"/>
    <n v="7"/>
    <n v="0"/>
    <x v="1401"/>
    <n v="3"/>
    <n v="1.9999999999999997E-2"/>
    <s v="Profit"/>
    <s v="Low Profit"/>
    <s v="No Discount"/>
  </r>
  <r>
    <n v="1530"/>
    <s v="CA-2015-148432"/>
    <x v="209"/>
    <d v="2015-11-10T00:00:00"/>
    <s v="Second Class"/>
    <s v="MC-18130"/>
    <x v="305"/>
    <x v="1"/>
    <s v="United States"/>
    <s v="Newark"/>
    <s v="Delaware"/>
    <n v="19711"/>
    <x v="3"/>
    <s v="OFF-PA-10001274"/>
    <x v="1"/>
    <s v="Paper"/>
    <s v="Loose Memo Sheets"/>
    <x v="545"/>
    <n v="2"/>
    <n v="0"/>
    <x v="1402"/>
    <n v="3"/>
    <n v="0.47000000000000003"/>
    <s v="Profit"/>
    <s v="Low Profit"/>
    <s v="No Discount"/>
  </r>
  <r>
    <n v="1531"/>
    <s v="CA-2015-103793"/>
    <x v="514"/>
    <d v="2015-03-31T00:00:00"/>
    <s v="Standard Class"/>
    <s v="BV-11245"/>
    <x v="296"/>
    <x v="1"/>
    <s v="United States"/>
    <s v="Miami"/>
    <s v="Florida"/>
    <n v="33142"/>
    <x v="0"/>
    <s v="OFF-PA-10001125"/>
    <x v="1"/>
    <s v="Paper"/>
    <s v="Xerox 1988"/>
    <x v="1339"/>
    <n v="3"/>
    <n v="0.2"/>
    <x v="1403"/>
    <n v="5"/>
    <n v="0.3125"/>
    <s v="Profit"/>
    <s v="Low Profit"/>
    <s v="Low Discount"/>
  </r>
  <r>
    <n v="1532"/>
    <s v="CA-2017-159884"/>
    <x v="515"/>
    <d v="2017-09-05T00:00:00"/>
    <s v="Standard Class"/>
    <s v="JF-15490"/>
    <x v="223"/>
    <x v="0"/>
    <s v="United States"/>
    <s v="Tempe"/>
    <s v="Arizona"/>
    <n v="85281"/>
    <x v="1"/>
    <s v="OFF-ST-10000344"/>
    <x v="1"/>
    <s v="Storage"/>
    <s v="Neat Ideas Personal Hanging Folder Files, Black"/>
    <x v="1340"/>
    <n v="1"/>
    <n v="0.2"/>
    <x v="1404"/>
    <n v="5"/>
    <n v="7.4999999999999997E-2"/>
    <s v="Profit"/>
    <s v="Low Profit"/>
    <s v="Low Discount"/>
  </r>
  <r>
    <n v="1533"/>
    <s v="CA-2017-159884"/>
    <x v="515"/>
    <d v="2017-09-05T00:00:00"/>
    <s v="Standard Class"/>
    <s v="JF-15490"/>
    <x v="223"/>
    <x v="0"/>
    <s v="United States"/>
    <s v="Tempe"/>
    <s v="Arizona"/>
    <n v="85281"/>
    <x v="1"/>
    <s v="OFF-FA-10000585"/>
    <x v="1"/>
    <s v="Fasteners"/>
    <s v="OIC Bulk Pack Metal Binder Clips"/>
    <x v="1341"/>
    <n v="3"/>
    <n v="0.2"/>
    <x v="1405"/>
    <n v="5"/>
    <n v="0.32500000000000001"/>
    <s v="Profit"/>
    <s v="Low Profit"/>
    <s v="Low Discount"/>
  </r>
  <r>
    <n v="1534"/>
    <s v="CA-2016-139885"/>
    <x v="429"/>
    <d v="2016-12-08T00:00:00"/>
    <s v="Standard Class"/>
    <s v="EB-13840"/>
    <x v="225"/>
    <x v="1"/>
    <s v="United States"/>
    <s v="New York City"/>
    <s v="New York"/>
    <n v="10035"/>
    <x v="3"/>
    <s v="OFF-ST-10003324"/>
    <x v="1"/>
    <s v="Storage"/>
    <s v="Belkin OmniView SE Rackmount Kit"/>
    <x v="1342"/>
    <n v="6"/>
    <n v="0"/>
    <x v="232"/>
    <n v="4"/>
    <n v="0"/>
    <s v="Profit"/>
    <s v="Low Profit"/>
    <s v="No Discount"/>
  </r>
  <r>
    <n v="1535"/>
    <s v="CA-2017-124086"/>
    <x v="516"/>
    <d v="2017-02-14T00:00:00"/>
    <s v="Standard Class"/>
    <s v="MP-18175"/>
    <x v="486"/>
    <x v="2"/>
    <s v="United States"/>
    <s v="Laguna Niguel"/>
    <s v="California"/>
    <n v="92677"/>
    <x v="1"/>
    <s v="FUR-BO-10004015"/>
    <x v="0"/>
    <s v="Bookcases"/>
    <s v="Bush Andora Bookcase, Maple/Graphite Gray Finish"/>
    <x v="1343"/>
    <n v="2"/>
    <n v="0.15"/>
    <x v="1406"/>
    <n v="4"/>
    <n v="8.2352941176470587E-2"/>
    <s v="Profit"/>
    <s v="Low Profit"/>
    <s v="Low Discount"/>
  </r>
  <r>
    <n v="1536"/>
    <s v="CA-2016-112389"/>
    <x v="517"/>
    <d v="2016-11-02T00:00:00"/>
    <s v="Standard Class"/>
    <s v="JM-15655"/>
    <x v="487"/>
    <x v="1"/>
    <s v="United States"/>
    <s v="Bridgeton"/>
    <s v="New Jersey"/>
    <n v="8302"/>
    <x v="3"/>
    <s v="OFF-ST-10000419"/>
    <x v="1"/>
    <s v="Storage"/>
    <s v="Rogers Jumbo File, Granite"/>
    <x v="1344"/>
    <n v="3"/>
    <n v="0"/>
    <x v="1407"/>
    <n v="4"/>
    <n v="9.9999999999999985E-3"/>
    <s v="Profit"/>
    <s v="Low Profit"/>
    <s v="No Discount"/>
  </r>
  <r>
    <n v="1537"/>
    <s v="CA-2016-112389"/>
    <x v="517"/>
    <d v="2016-11-02T00:00:00"/>
    <s v="Standard Class"/>
    <s v="JM-15655"/>
    <x v="487"/>
    <x v="1"/>
    <s v="United States"/>
    <s v="Bridgeton"/>
    <s v="New Jersey"/>
    <n v="8302"/>
    <x v="3"/>
    <s v="OFF-AP-10001626"/>
    <x v="1"/>
    <s v="Appliances"/>
    <s v="Commercial WindTunnel Clean Air Upright Vacuum, Replacement Belts, Filtration Bags"/>
    <x v="1345"/>
    <n v="3"/>
    <n v="0"/>
    <x v="1408"/>
    <n v="4"/>
    <n v="0.26"/>
    <s v="Profit"/>
    <s v="Low Profit"/>
    <s v="No Discount"/>
  </r>
  <r>
    <n v="1538"/>
    <s v="CA-2017-121888"/>
    <x v="175"/>
    <d v="2017-09-17T00:00:00"/>
    <s v="Second Class"/>
    <s v="CL-11890"/>
    <x v="488"/>
    <x v="0"/>
    <s v="United States"/>
    <s v="Everett"/>
    <s v="Massachusetts"/>
    <n v="2149"/>
    <x v="3"/>
    <s v="TEC-PH-10000439"/>
    <x v="2"/>
    <s v="Phones"/>
    <s v="GE DSL Phone Line Filter"/>
    <x v="1346"/>
    <n v="1"/>
    <n v="0"/>
    <x v="1409"/>
    <n v="2"/>
    <n v="0.28999999999999998"/>
    <s v="Profit"/>
    <s v="Low Profit"/>
    <s v="No Discount"/>
  </r>
  <r>
    <n v="1539"/>
    <s v="CA-2017-121888"/>
    <x v="175"/>
    <d v="2017-09-17T00:00:00"/>
    <s v="Second Class"/>
    <s v="CL-11890"/>
    <x v="488"/>
    <x v="0"/>
    <s v="United States"/>
    <s v="Everett"/>
    <s v="Massachusetts"/>
    <n v="2149"/>
    <x v="3"/>
    <s v="OFF-AR-10003478"/>
    <x v="1"/>
    <s v="Art"/>
    <s v="Avery Hi-Liter EverBold Pen Style Fluorescent Highlighters, 4/Pack"/>
    <x v="1347"/>
    <n v="2"/>
    <n v="0"/>
    <x v="1410"/>
    <n v="2"/>
    <n v="0.39999999999999997"/>
    <s v="Profit"/>
    <s v="Low Profit"/>
    <s v="No Discount"/>
  </r>
  <r>
    <n v="1540"/>
    <s v="CA-2017-121888"/>
    <x v="175"/>
    <d v="2017-09-17T00:00:00"/>
    <s v="Second Class"/>
    <s v="CL-11890"/>
    <x v="488"/>
    <x v="0"/>
    <s v="United States"/>
    <s v="Everett"/>
    <s v="Massachusetts"/>
    <n v="2149"/>
    <x v="3"/>
    <s v="FUR-BO-10002545"/>
    <x v="0"/>
    <s v="Bookcases"/>
    <s v="Atlantic Metals Mobile 3-Shelf Bookcases, Custom Colors"/>
    <x v="1348"/>
    <n v="3"/>
    <n v="0"/>
    <x v="1411"/>
    <n v="2"/>
    <n v="0.26"/>
    <s v="Profit"/>
    <s v="High Profit"/>
    <s v="No Discount"/>
  </r>
  <r>
    <n v="1541"/>
    <s v="CA-2017-121888"/>
    <x v="175"/>
    <d v="2017-09-17T00:00:00"/>
    <s v="Second Class"/>
    <s v="CL-11890"/>
    <x v="488"/>
    <x v="0"/>
    <s v="United States"/>
    <s v="Everett"/>
    <s v="Massachusetts"/>
    <n v="2149"/>
    <x v="3"/>
    <s v="OFF-BI-10001765"/>
    <x v="1"/>
    <s v="Binders"/>
    <s v="Wilson Jones Heavy-Duty Casebound Ring Binders with Metal Hinges"/>
    <x v="1349"/>
    <n v="7"/>
    <n v="0"/>
    <x v="1412"/>
    <n v="2"/>
    <n v="0.48000000000000004"/>
    <s v="Profit"/>
    <s v="High Profit"/>
    <s v="No Discount"/>
  </r>
  <r>
    <n v="1542"/>
    <s v="CA-2014-166884"/>
    <x v="518"/>
    <d v="2014-03-16T00:00:00"/>
    <s v="Second Class"/>
    <s v="CK-12205"/>
    <x v="237"/>
    <x v="0"/>
    <s v="United States"/>
    <s v="Columbus"/>
    <s v="Ohio"/>
    <n v="43229"/>
    <x v="3"/>
    <s v="FUR-FU-10003981"/>
    <x v="0"/>
    <s v="Furnishings"/>
    <s v="Eldon Wave Desk Accessories"/>
    <x v="1350"/>
    <n v="5"/>
    <n v="0.2"/>
    <x v="1413"/>
    <n v="5"/>
    <n v="0.27499999999999997"/>
    <s v="Profit"/>
    <s v="Low Profit"/>
    <s v="Low Discount"/>
  </r>
  <r>
    <n v="1543"/>
    <s v="CA-2014-166884"/>
    <x v="518"/>
    <d v="2014-03-16T00:00:00"/>
    <s v="Second Class"/>
    <s v="CK-12205"/>
    <x v="237"/>
    <x v="0"/>
    <s v="United States"/>
    <s v="Columbus"/>
    <s v="Ohio"/>
    <n v="43229"/>
    <x v="3"/>
    <s v="OFF-FA-10001561"/>
    <x v="1"/>
    <s v="Fasteners"/>
    <s v="Stockwell Push Pins"/>
    <x v="1351"/>
    <n v="6"/>
    <n v="0.2"/>
    <x v="1414"/>
    <n v="5"/>
    <n v="0.16249999999999998"/>
    <s v="Profit"/>
    <s v="Low Profit"/>
    <s v="Low Discount"/>
  </r>
  <r>
    <n v="1544"/>
    <s v="CA-2014-107181"/>
    <x v="519"/>
    <d v="2014-02-08T00:00:00"/>
    <s v="Standard Class"/>
    <s v="DB-13270"/>
    <x v="489"/>
    <x v="2"/>
    <s v="United States"/>
    <s v="San Diego"/>
    <s v="California"/>
    <n v="92024"/>
    <x v="1"/>
    <s v="OFF-BI-10004230"/>
    <x v="1"/>
    <s v="Binders"/>
    <s v="GBC Recycled Grain Textured Covers"/>
    <x v="1352"/>
    <n v="3"/>
    <n v="0.2"/>
    <x v="1415"/>
    <n v="4"/>
    <n v="0.35"/>
    <s v="Profit"/>
    <s v="Low Profit"/>
    <s v="Low Discount"/>
  </r>
  <r>
    <n v="1545"/>
    <s v="CA-2014-107181"/>
    <x v="519"/>
    <d v="2014-02-08T00:00:00"/>
    <s v="Standard Class"/>
    <s v="DB-13270"/>
    <x v="489"/>
    <x v="2"/>
    <s v="United States"/>
    <s v="San Diego"/>
    <s v="California"/>
    <n v="92024"/>
    <x v="1"/>
    <s v="OFF-PA-10000350"/>
    <x v="1"/>
    <s v="Paper"/>
    <s v="Message Book, Standard Line &quot;While You Were Out&quot;, 5 1/2&quot; X 4&quot;, 200 Sets/Book"/>
    <x v="1353"/>
    <n v="4"/>
    <n v="0"/>
    <x v="1416"/>
    <n v="4"/>
    <n v="0.47"/>
    <s v="Profit"/>
    <s v="Low Profit"/>
    <s v="No Discount"/>
  </r>
  <r>
    <n v="1546"/>
    <s v="CA-2014-150245"/>
    <x v="520"/>
    <d v="2015-01-04T00:00:00"/>
    <s v="Second Class"/>
    <s v="PC-18745"/>
    <x v="331"/>
    <x v="1"/>
    <s v="United States"/>
    <s v="Watertown"/>
    <s v="New York"/>
    <n v="13601"/>
    <x v="3"/>
    <s v="FUR-BO-10002613"/>
    <x v="0"/>
    <s v="Bookcases"/>
    <s v="Atlantic Metals Mobile 4-Shelf Bookcases, Custom Colors"/>
    <x v="1354"/>
    <n v="7"/>
    <n v="0.2"/>
    <x v="1417"/>
    <n v="4"/>
    <n v="0.125"/>
    <s v="Profit"/>
    <s v="High Profit"/>
    <s v="Low Discount"/>
  </r>
  <r>
    <n v="1547"/>
    <s v="CA-2015-111395"/>
    <x v="521"/>
    <d v="2015-11-27T00:00:00"/>
    <s v="Standard Class"/>
    <s v="VB-21745"/>
    <x v="146"/>
    <x v="1"/>
    <s v="United States"/>
    <s v="San Antonio"/>
    <s v="Texas"/>
    <n v="78207"/>
    <x v="2"/>
    <s v="OFF-PA-10000994"/>
    <x v="1"/>
    <s v="Paper"/>
    <s v="Xerox 1915"/>
    <x v="757"/>
    <n v="4"/>
    <n v="0.2"/>
    <x v="783"/>
    <n v="4"/>
    <n v="0.35000000000000003"/>
    <s v="Profit"/>
    <s v="High Profit"/>
    <s v="Low Discount"/>
  </r>
  <r>
    <n v="1548"/>
    <s v="CA-2015-111395"/>
    <x v="521"/>
    <d v="2015-11-27T00:00:00"/>
    <s v="Standard Class"/>
    <s v="VB-21745"/>
    <x v="146"/>
    <x v="1"/>
    <s v="United States"/>
    <s v="San Antonio"/>
    <s v="Texas"/>
    <n v="78207"/>
    <x v="2"/>
    <s v="OFF-BI-10002867"/>
    <x v="1"/>
    <s v="Binders"/>
    <s v="GBC Recycled Regency Composition Covers"/>
    <x v="1355"/>
    <n v="2"/>
    <n v="0.8"/>
    <x v="1418"/>
    <n v="4"/>
    <n v="-1.7"/>
    <s v="Loss"/>
    <s v="Low Profit"/>
    <s v="High Discount"/>
  </r>
  <r>
    <n v="1549"/>
    <s v="CA-2015-111395"/>
    <x v="521"/>
    <d v="2015-11-27T00:00:00"/>
    <s v="Standard Class"/>
    <s v="VB-21745"/>
    <x v="146"/>
    <x v="1"/>
    <s v="United States"/>
    <s v="San Antonio"/>
    <s v="Texas"/>
    <n v="78207"/>
    <x v="2"/>
    <s v="OFF-ST-10001291"/>
    <x v="1"/>
    <s v="Storage"/>
    <s v="Tenex Personal Self-Stacking Standard File Box, Black/Gray"/>
    <x v="1356"/>
    <n v="2"/>
    <n v="0.2"/>
    <x v="1419"/>
    <n v="4"/>
    <n v="8.7499999999999994E-2"/>
    <s v="Profit"/>
    <s v="Low Profit"/>
    <s v="Low Discount"/>
  </r>
  <r>
    <n v="1550"/>
    <s v="CA-2014-134278"/>
    <x v="522"/>
    <d v="2014-07-08T00:00:00"/>
    <s v="First Class"/>
    <s v="EP-13915"/>
    <x v="212"/>
    <x v="0"/>
    <s v="United States"/>
    <s v="New York City"/>
    <s v="New York"/>
    <n v="10011"/>
    <x v="3"/>
    <s v="TEC-CO-10001046"/>
    <x v="2"/>
    <s v="Copiers"/>
    <s v="Canon Imageclass D680 Copier / Fax"/>
    <x v="1357"/>
    <n v="1"/>
    <n v="0.2"/>
    <x v="1420"/>
    <n v="2"/>
    <n v="0.3125"/>
    <s v="Profit"/>
    <s v="High Profit"/>
    <s v="Low Discount"/>
  </r>
  <r>
    <n v="1551"/>
    <s v="US-2017-124926"/>
    <x v="38"/>
    <d v="2017-11-18T00:00:00"/>
    <s v="Second Class"/>
    <s v="ME-17320"/>
    <x v="467"/>
    <x v="2"/>
    <s v="United States"/>
    <s v="Houston"/>
    <s v="Texas"/>
    <n v="77095"/>
    <x v="2"/>
    <s v="OFF-AP-10004868"/>
    <x v="1"/>
    <s v="Appliances"/>
    <s v="Hoover Commercial Soft Guard Upright Vacuum And Disposable Filtration Bags"/>
    <x v="1358"/>
    <n v="6"/>
    <n v="0.8"/>
    <x v="1421"/>
    <n v="5"/>
    <n v="-2.65"/>
    <s v="Loss"/>
    <s v="Low Profit"/>
    <s v="High Discount"/>
  </r>
  <r>
    <n v="1552"/>
    <s v="CA-2016-159345"/>
    <x v="26"/>
    <d v="2016-06-22T00:00:00"/>
    <s v="Standard Class"/>
    <s v="IG-15085"/>
    <x v="490"/>
    <x v="0"/>
    <s v="United States"/>
    <s v="San Diego"/>
    <s v="California"/>
    <n v="92024"/>
    <x v="1"/>
    <s v="OFF-PA-10000806"/>
    <x v="1"/>
    <s v="Paper"/>
    <s v="Xerox 1934"/>
    <x v="1359"/>
    <n v="2"/>
    <n v="0"/>
    <x v="1422"/>
    <n v="5"/>
    <n v="0.49"/>
    <s v="Profit"/>
    <s v="Low Profit"/>
    <s v="No Discount"/>
  </r>
  <r>
    <n v="1553"/>
    <s v="CA-2014-130274"/>
    <x v="523"/>
    <d v="2014-05-05T00:00:00"/>
    <s v="First Class"/>
    <s v="JS-15940"/>
    <x v="185"/>
    <x v="2"/>
    <s v="United States"/>
    <s v="Appleton"/>
    <s v="Wisconsin"/>
    <n v="54915"/>
    <x v="2"/>
    <s v="OFF-LA-10002195"/>
    <x v="1"/>
    <s v="Labels"/>
    <s v="Avery 481"/>
    <x v="742"/>
    <n v="7"/>
    <n v="0"/>
    <x v="765"/>
    <n v="2"/>
    <n v="0.48000000000000004"/>
    <s v="Profit"/>
    <s v="Low Profit"/>
    <s v="No Discount"/>
  </r>
  <r>
    <n v="1554"/>
    <s v="CA-2017-158386"/>
    <x v="524"/>
    <d v="2017-10-21T00:00:00"/>
    <s v="Standard Class"/>
    <s v="BO-11425"/>
    <x v="491"/>
    <x v="0"/>
    <s v="United States"/>
    <s v="Richmond"/>
    <s v="Kentucky"/>
    <n v="40475"/>
    <x v="0"/>
    <s v="OFF-BI-10003719"/>
    <x v="1"/>
    <s v="Binders"/>
    <s v="Large Capacity Hanging Post Binders"/>
    <x v="1360"/>
    <n v="5"/>
    <n v="0"/>
    <x v="1423"/>
    <n v="5"/>
    <n v="0.45999999999999996"/>
    <s v="Profit"/>
    <s v="Low Profit"/>
    <s v="No Discount"/>
  </r>
  <r>
    <n v="1555"/>
    <s v="CA-2015-111507"/>
    <x v="525"/>
    <d v="2015-02-13T00:00:00"/>
    <s v="Standard Class"/>
    <s v="VW-21775"/>
    <x v="100"/>
    <x v="1"/>
    <s v="United States"/>
    <s v="Bellevue"/>
    <s v="Washington"/>
    <n v="98006"/>
    <x v="1"/>
    <s v="OFF-AR-10001315"/>
    <x v="1"/>
    <s v="Art"/>
    <s v="Newell 310"/>
    <x v="266"/>
    <n v="3"/>
    <n v="0"/>
    <x v="1424"/>
    <n v="7"/>
    <n v="0.28999999999999998"/>
    <s v="Profit"/>
    <s v="Low Profit"/>
    <s v="No Discount"/>
  </r>
  <r>
    <n v="1556"/>
    <s v="CA-2017-120761"/>
    <x v="507"/>
    <d v="2017-09-08T00:00:00"/>
    <s v="Standard Class"/>
    <s v="AB-10150"/>
    <x v="492"/>
    <x v="0"/>
    <s v="United States"/>
    <s v="Long Beach"/>
    <s v="New York"/>
    <n v="11561"/>
    <x v="3"/>
    <s v="TEC-AC-10000171"/>
    <x v="2"/>
    <s v="Accessories"/>
    <s v="Verbatim 25 GB 6x Blu-ray Single Layer Recordable Disc, 25/Pack"/>
    <x v="1361"/>
    <n v="4"/>
    <n v="0"/>
    <x v="1425"/>
    <n v="4"/>
    <n v="0.43000000000000005"/>
    <s v="Profit"/>
    <s v="Low Profit"/>
    <s v="No Discount"/>
  </r>
  <r>
    <n v="1557"/>
    <s v="CA-2016-109176"/>
    <x v="195"/>
    <d v="2016-05-15T00:00:00"/>
    <s v="Standard Class"/>
    <s v="JW-16075"/>
    <x v="493"/>
    <x v="0"/>
    <s v="United States"/>
    <s v="Philadelphia"/>
    <s v="Pennsylvania"/>
    <n v="19140"/>
    <x v="3"/>
    <s v="OFF-EN-10003134"/>
    <x v="1"/>
    <s v="Envelopes"/>
    <s v="Staple envelope"/>
    <x v="560"/>
    <n v="1"/>
    <n v="0.2"/>
    <x v="1426"/>
    <n v="6"/>
    <n v="0.375"/>
    <s v="Profit"/>
    <s v="Low Profit"/>
    <s v="Low Discount"/>
  </r>
  <r>
    <n v="1558"/>
    <s v="CA-2016-109176"/>
    <x v="195"/>
    <d v="2016-05-15T00:00:00"/>
    <s v="Standard Class"/>
    <s v="JW-16075"/>
    <x v="493"/>
    <x v="0"/>
    <s v="United States"/>
    <s v="Philadelphia"/>
    <s v="Pennsylvania"/>
    <n v="19140"/>
    <x v="3"/>
    <s v="OFF-AR-10001955"/>
    <x v="1"/>
    <s v="Art"/>
    <s v="Newell 319"/>
    <x v="1362"/>
    <n v="5"/>
    <n v="0.2"/>
    <x v="1427"/>
    <n v="6"/>
    <n v="0.125"/>
    <s v="Profit"/>
    <s v="Low Profit"/>
    <s v="Low Discount"/>
  </r>
  <r>
    <n v="1559"/>
    <s v="CA-2015-112116"/>
    <x v="199"/>
    <d v="2015-03-18T00:00:00"/>
    <s v="Second Class"/>
    <s v="JE-15475"/>
    <x v="188"/>
    <x v="0"/>
    <s v="United States"/>
    <s v="Seattle"/>
    <s v="Washington"/>
    <n v="98103"/>
    <x v="1"/>
    <s v="FUR-TA-10001039"/>
    <x v="0"/>
    <s v="Tables"/>
    <s v="KI Adjustable-Height Table"/>
    <x v="1363"/>
    <n v="2"/>
    <n v="0"/>
    <x v="1428"/>
    <n v="2"/>
    <n v="0.26"/>
    <s v="Profit"/>
    <s v="Low Profit"/>
    <s v="No Discount"/>
  </r>
  <r>
    <n v="1560"/>
    <s v="CA-2016-126809"/>
    <x v="526"/>
    <d v="2016-04-13T00:00:00"/>
    <s v="Standard Class"/>
    <s v="EB-13750"/>
    <x v="494"/>
    <x v="1"/>
    <s v="United States"/>
    <s v="Seattle"/>
    <s v="Washington"/>
    <n v="98103"/>
    <x v="1"/>
    <s v="OFF-BI-10003712"/>
    <x v="1"/>
    <s v="Binders"/>
    <s v="Acco Pressboard Covers with Storage Hooks, 14 7/8&quot; x 11&quot;, Light Blue"/>
    <x v="1364"/>
    <n v="9"/>
    <n v="0.2"/>
    <x v="1429"/>
    <n v="4"/>
    <n v="0.36249999999999999"/>
    <s v="Profit"/>
    <s v="Low Profit"/>
    <s v="Low Discount"/>
  </r>
  <r>
    <n v="1561"/>
    <s v="CA-2014-105172"/>
    <x v="527"/>
    <d v="2014-04-09T00:00:00"/>
    <s v="Standard Class"/>
    <s v="PK-18910"/>
    <x v="324"/>
    <x v="2"/>
    <s v="United States"/>
    <s v="San Francisco"/>
    <s v="California"/>
    <n v="94109"/>
    <x v="1"/>
    <s v="OFF-LA-10001641"/>
    <x v="1"/>
    <s v="Labels"/>
    <s v="Avery 518"/>
    <x v="1365"/>
    <n v="6"/>
    <n v="0"/>
    <x v="1430"/>
    <n v="5"/>
    <n v="0.48"/>
    <s v="Profit"/>
    <s v="Low Profit"/>
    <s v="No Discount"/>
  </r>
  <r>
    <n v="1562"/>
    <s v="CA-2017-107293"/>
    <x v="528"/>
    <d v="2017-09-06T00:00:00"/>
    <s v="First Class"/>
    <s v="CS-12400"/>
    <x v="37"/>
    <x v="2"/>
    <s v="United States"/>
    <s v="Seattle"/>
    <s v="Washington"/>
    <n v="98115"/>
    <x v="1"/>
    <s v="OFF-AR-10003732"/>
    <x v="1"/>
    <s v="Art"/>
    <s v="Newell 333"/>
    <x v="1094"/>
    <n v="1"/>
    <n v="0"/>
    <x v="1139"/>
    <n v="1"/>
    <n v="0.26"/>
    <s v="Profit"/>
    <s v="Low Profit"/>
    <s v="No Discount"/>
  </r>
  <r>
    <n v="1563"/>
    <s v="US-2017-102890"/>
    <x v="160"/>
    <d v="2017-06-30T00:00:00"/>
    <s v="Same Day"/>
    <s v="SG-20470"/>
    <x v="495"/>
    <x v="0"/>
    <s v="United States"/>
    <s v="New York City"/>
    <s v="New York"/>
    <n v="10011"/>
    <x v="3"/>
    <s v="FUR-TA-10000577"/>
    <x v="0"/>
    <s v="Tables"/>
    <s v="Bretford CR4500 Series Slim Rectangular Table"/>
    <x v="24"/>
    <n v="5"/>
    <n v="0.4"/>
    <x v="1431"/>
    <n v="0"/>
    <n v="-0.28333333333333333"/>
    <s v="Loss"/>
    <s v="Low Profit"/>
    <s v="High Discount"/>
  </r>
  <r>
    <n v="1564"/>
    <s v="CA-2015-158554"/>
    <x v="529"/>
    <d v="2015-11-09T00:00:00"/>
    <s v="Same Day"/>
    <s v="CM-12190"/>
    <x v="496"/>
    <x v="0"/>
    <s v="United States"/>
    <s v="Philadelphia"/>
    <s v="Pennsylvania"/>
    <n v="19134"/>
    <x v="3"/>
    <s v="OFF-PA-10004000"/>
    <x v="1"/>
    <s v="Paper"/>
    <s v="While You Were Out Pads, 50 per Pad, 4 x 5 1/4, Green Cycle"/>
    <x v="1366"/>
    <n v="3"/>
    <n v="0.2"/>
    <x v="1432"/>
    <n v="0"/>
    <n v="0.36249999999999999"/>
    <s v="Profit"/>
    <s v="Low Profit"/>
    <s v="Low Discount"/>
  </r>
  <r>
    <n v="1565"/>
    <s v="CA-2014-116239"/>
    <x v="530"/>
    <d v="2014-03-04T00:00:00"/>
    <s v="Same Day"/>
    <s v="CL-12565"/>
    <x v="52"/>
    <x v="0"/>
    <s v="United States"/>
    <s v="Columbia"/>
    <s v="South Carolina"/>
    <n v="29203"/>
    <x v="0"/>
    <s v="OFF-ST-10001370"/>
    <x v="1"/>
    <s v="Storage"/>
    <s v="Sensible Storage WireTech Storage Systems"/>
    <x v="1367"/>
    <n v="5"/>
    <n v="0"/>
    <x v="766"/>
    <n v="0"/>
    <n v="0.05"/>
    <s v="Profit"/>
    <s v="Low Profit"/>
    <s v="No Discount"/>
  </r>
  <r>
    <n v="1566"/>
    <s v="CA-2015-132101"/>
    <x v="531"/>
    <d v="2015-03-25T00:00:00"/>
    <s v="Standard Class"/>
    <s v="JO-15550"/>
    <x v="270"/>
    <x v="2"/>
    <s v="United States"/>
    <s v="Seattle"/>
    <s v="Washington"/>
    <n v="98105"/>
    <x v="1"/>
    <s v="TEC-PH-10004539"/>
    <x v="2"/>
    <s v="Phones"/>
    <s v="Wireless Extenders zBoost YX545 SOHO Signal Booster"/>
    <x v="1368"/>
    <n v="3"/>
    <n v="0.2"/>
    <x v="1433"/>
    <n v="6"/>
    <n v="8.7499999999999994E-2"/>
    <s v="Profit"/>
    <s v="Low Profit"/>
    <s v="Low Discount"/>
  </r>
  <r>
    <n v="1567"/>
    <s v="CA-2015-129112"/>
    <x v="239"/>
    <d v="2015-11-30T00:00:00"/>
    <s v="First Class"/>
    <s v="AW-10840"/>
    <x v="497"/>
    <x v="0"/>
    <s v="United States"/>
    <s v="Allen"/>
    <s v="Texas"/>
    <n v="75002"/>
    <x v="2"/>
    <s v="TEC-AC-10003038"/>
    <x v="2"/>
    <s v="Accessories"/>
    <s v="Kingston Digital DataTraveler 16GB USB 2.0"/>
    <x v="1369"/>
    <n v="3"/>
    <n v="0.2"/>
    <x v="1434"/>
    <n v="1"/>
    <n v="-1.2500000000000001E-2"/>
    <s v="Loss"/>
    <s v="Low Profit"/>
    <s v="Low Discount"/>
  </r>
  <r>
    <n v="1568"/>
    <s v="CA-2015-129112"/>
    <x v="239"/>
    <d v="2015-11-30T00:00:00"/>
    <s v="First Class"/>
    <s v="AW-10840"/>
    <x v="497"/>
    <x v="0"/>
    <s v="United States"/>
    <s v="Allen"/>
    <s v="Texas"/>
    <n v="75002"/>
    <x v="2"/>
    <s v="OFF-BI-10000088"/>
    <x v="1"/>
    <s v="Binders"/>
    <s v="GBC Imprintable Covers"/>
    <x v="1370"/>
    <n v="4"/>
    <n v="0.8"/>
    <x v="1435"/>
    <n v="1"/>
    <n v="-1.5499999999999998"/>
    <s v="Loss"/>
    <s v="Low Profit"/>
    <s v="High Discount"/>
  </r>
  <r>
    <n v="1569"/>
    <s v="US-2017-152002"/>
    <x v="532"/>
    <d v="2017-06-11T00:00:00"/>
    <s v="Same Day"/>
    <s v="DV-13465"/>
    <x v="231"/>
    <x v="0"/>
    <s v="United States"/>
    <s v="Los Angeles"/>
    <s v="California"/>
    <n v="90004"/>
    <x v="1"/>
    <s v="OFF-PA-10000357"/>
    <x v="1"/>
    <s v="Paper"/>
    <s v="White Dual Perf Computer Printout Paper, 2700 Sheets, 1 Part, Heavyweight, 20 lbs., 14 7/8 x 11"/>
    <x v="1232"/>
    <n v="3"/>
    <n v="0"/>
    <x v="1283"/>
    <n v="0"/>
    <n v="0.49"/>
    <s v="Profit"/>
    <s v="Low Profit"/>
    <s v="No Discount"/>
  </r>
  <r>
    <n v="1570"/>
    <s v="CA-2017-165029"/>
    <x v="200"/>
    <d v="2017-11-30T00:00:00"/>
    <s v="Standard Class"/>
    <s v="AH-10075"/>
    <x v="340"/>
    <x v="1"/>
    <s v="United States"/>
    <s v="Atlanta"/>
    <s v="Georgia"/>
    <n v="30318"/>
    <x v="0"/>
    <s v="OFF-AR-10003504"/>
    <x v="1"/>
    <s v="Art"/>
    <s v="Newell 347"/>
    <x v="1371"/>
    <n v="3"/>
    <n v="0"/>
    <x v="1436"/>
    <n v="4"/>
    <n v="0.28999999999999998"/>
    <s v="Profit"/>
    <s v="Low Profit"/>
    <s v="No Discount"/>
  </r>
  <r>
    <n v="1571"/>
    <s v="US-2014-157385"/>
    <x v="533"/>
    <d v="2014-11-25T00:00:00"/>
    <s v="First Class"/>
    <s v="SC-20095"/>
    <x v="183"/>
    <x v="0"/>
    <s v="United States"/>
    <s v="Los Angeles"/>
    <s v="California"/>
    <n v="90004"/>
    <x v="1"/>
    <s v="FUR-CH-10000863"/>
    <x v="0"/>
    <s v="Chairs"/>
    <s v="Novimex Swivel Fabric Task Chair"/>
    <x v="884"/>
    <n v="5"/>
    <n v="0.2"/>
    <x v="1437"/>
    <n v="2"/>
    <n v="-0.11250000000000002"/>
    <s v="Loss"/>
    <s v="Low Profit"/>
    <s v="Low Discount"/>
  </r>
  <r>
    <n v="1572"/>
    <s v="US-2014-157385"/>
    <x v="533"/>
    <d v="2014-11-25T00:00:00"/>
    <s v="First Class"/>
    <s v="SC-20095"/>
    <x v="183"/>
    <x v="0"/>
    <s v="United States"/>
    <s v="Los Angeles"/>
    <s v="California"/>
    <n v="90004"/>
    <x v="1"/>
    <s v="OFF-EN-10003160"/>
    <x v="1"/>
    <s v="Envelopes"/>
    <s v="Pastel Pink Envelopes"/>
    <x v="1372"/>
    <n v="3"/>
    <n v="0"/>
    <x v="1438"/>
    <n v="2"/>
    <n v="0.48"/>
    <s v="Profit"/>
    <s v="Low Profit"/>
    <s v="No Discount"/>
  </r>
  <r>
    <n v="1573"/>
    <s v="US-2014-157385"/>
    <x v="533"/>
    <d v="2014-11-25T00:00:00"/>
    <s v="First Class"/>
    <s v="SC-20095"/>
    <x v="183"/>
    <x v="0"/>
    <s v="United States"/>
    <s v="Los Angeles"/>
    <s v="California"/>
    <n v="90004"/>
    <x v="1"/>
    <s v="TEC-AC-10003280"/>
    <x v="2"/>
    <s v="Accessories"/>
    <s v="Belkin F8E887 USB Wired Ergonomic Keyboard"/>
    <x v="803"/>
    <n v="1"/>
    <n v="0"/>
    <x v="1439"/>
    <n v="2"/>
    <n v="0.21000000000000002"/>
    <s v="Profit"/>
    <s v="Low Profit"/>
    <s v="No Discount"/>
  </r>
  <r>
    <n v="1574"/>
    <s v="US-2014-157385"/>
    <x v="533"/>
    <d v="2014-11-25T00:00:00"/>
    <s v="First Class"/>
    <s v="SC-20095"/>
    <x v="183"/>
    <x v="0"/>
    <s v="United States"/>
    <s v="Los Angeles"/>
    <s v="California"/>
    <n v="90004"/>
    <x v="1"/>
    <s v="FUR-CH-10000595"/>
    <x v="0"/>
    <s v="Chairs"/>
    <s v="Safco Contoured Stacking Chairs"/>
    <x v="1373"/>
    <n v="2"/>
    <n v="0.2"/>
    <x v="1440"/>
    <n v="2"/>
    <n v="6.25E-2"/>
    <s v="Profit"/>
    <s v="Low Profit"/>
    <s v="Low Discount"/>
  </r>
  <r>
    <n v="1575"/>
    <s v="CA-2014-101602"/>
    <x v="534"/>
    <d v="2014-12-18T00:00:00"/>
    <s v="First Class"/>
    <s v="MC-18100"/>
    <x v="498"/>
    <x v="0"/>
    <s v="United States"/>
    <s v="El Paso"/>
    <s v="Texas"/>
    <n v="79907"/>
    <x v="2"/>
    <s v="TEC-PH-10000169"/>
    <x v="2"/>
    <s v="Phones"/>
    <s v="ARKON Windshield Dashboard Air Vent Car Mount Holder"/>
    <x v="1374"/>
    <n v="3"/>
    <n v="0.2"/>
    <x v="1441"/>
    <n v="3"/>
    <n v="-0.22500000000000001"/>
    <s v="Loss"/>
    <s v="Low Profit"/>
    <s v="Low Discount"/>
  </r>
  <r>
    <n v="1576"/>
    <s v="CA-2014-101602"/>
    <x v="534"/>
    <d v="2014-12-18T00:00:00"/>
    <s v="First Class"/>
    <s v="MC-18100"/>
    <x v="498"/>
    <x v="0"/>
    <s v="United States"/>
    <s v="El Paso"/>
    <s v="Texas"/>
    <n v="79907"/>
    <x v="2"/>
    <s v="FUR-CH-10004675"/>
    <x v="0"/>
    <s v="Chairs"/>
    <s v="Lifetime Advantage Folding Chairs, 4/Carton"/>
    <x v="1375"/>
    <n v="5"/>
    <n v="0.3"/>
    <x v="1442"/>
    <n v="3"/>
    <n v="-2.8571428571428571E-2"/>
    <s v="Loss"/>
    <s v="Low Profit"/>
    <s v="High Discount"/>
  </r>
  <r>
    <n v="1577"/>
    <s v="CA-2016-109057"/>
    <x v="183"/>
    <d v="2016-04-27T00:00:00"/>
    <s v="Standard Class"/>
    <s v="TT-21460"/>
    <x v="499"/>
    <x v="2"/>
    <s v="United States"/>
    <s v="Aurora"/>
    <s v="Illinois"/>
    <n v="60505"/>
    <x v="2"/>
    <s v="OFF-ST-10002406"/>
    <x v="1"/>
    <s v="Storage"/>
    <s v="Pizazz Global Quick File"/>
    <x v="1376"/>
    <n v="2"/>
    <n v="0.2"/>
    <x v="1443"/>
    <n v="5"/>
    <n v="9.9999999999999992E-2"/>
    <s v="Profit"/>
    <s v="Low Profit"/>
    <s v="Low Discount"/>
  </r>
  <r>
    <n v="1578"/>
    <s v="CA-2016-154403"/>
    <x v="454"/>
    <d v="2016-05-27T00:00:00"/>
    <s v="Standard Class"/>
    <s v="AP-10720"/>
    <x v="399"/>
    <x v="2"/>
    <s v="United States"/>
    <s v="Florence"/>
    <s v="Alabama"/>
    <n v="35630"/>
    <x v="0"/>
    <s v="OFF-PA-10001526"/>
    <x v="1"/>
    <s v="Paper"/>
    <s v="Xerox 1949"/>
    <x v="1377"/>
    <n v="1"/>
    <n v="0"/>
    <x v="1444"/>
    <n v="4"/>
    <n v="0.48999999999999994"/>
    <s v="Profit"/>
    <s v="Low Profit"/>
    <s v="No Discount"/>
  </r>
  <r>
    <n v="1579"/>
    <s v="CA-2016-102456"/>
    <x v="535"/>
    <d v="2016-03-01T00:00:00"/>
    <s v="First Class"/>
    <s v="DL-12865"/>
    <x v="297"/>
    <x v="0"/>
    <s v="United States"/>
    <s v="New York City"/>
    <s v="New York"/>
    <n v="10011"/>
    <x v="3"/>
    <s v="OFF-AP-10004336"/>
    <x v="1"/>
    <s v="Appliances"/>
    <s v="Conquest 14 Commercial Heavy-Duty Upright Vacuum, Collection System, Accessory Kit"/>
    <x v="1378"/>
    <n v="3"/>
    <n v="0"/>
    <x v="1445"/>
    <n v="3"/>
    <n v="0.28999999999999998"/>
    <s v="Profit"/>
    <s v="Low Profit"/>
    <s v="No Discount"/>
  </r>
  <r>
    <n v="1580"/>
    <s v="CA-2015-131338"/>
    <x v="101"/>
    <d v="2015-08-12T00:00:00"/>
    <s v="First Class"/>
    <s v="NP-18325"/>
    <x v="268"/>
    <x v="0"/>
    <s v="United States"/>
    <s v="New York City"/>
    <s v="New York"/>
    <n v="10024"/>
    <x v="3"/>
    <s v="TEC-PH-10003012"/>
    <x v="2"/>
    <s v="Phones"/>
    <s v="Nortel Meridian M3904 Professional Digital phone"/>
    <x v="669"/>
    <n v="2"/>
    <n v="0"/>
    <x v="684"/>
    <n v="3"/>
    <n v="0.28999999999999998"/>
    <s v="Profit"/>
    <s v="Low Profit"/>
    <s v="No Discount"/>
  </r>
  <r>
    <n v="1581"/>
    <s v="CA-2015-131338"/>
    <x v="101"/>
    <d v="2015-08-12T00:00:00"/>
    <s v="First Class"/>
    <s v="NP-18325"/>
    <x v="268"/>
    <x v="0"/>
    <s v="United States"/>
    <s v="New York City"/>
    <s v="New York"/>
    <n v="10024"/>
    <x v="3"/>
    <s v="FUR-TA-10002607"/>
    <x v="0"/>
    <s v="Tables"/>
    <s v="KI Conference Tables"/>
    <x v="1379"/>
    <n v="9"/>
    <n v="0.4"/>
    <x v="1446"/>
    <n v="3"/>
    <n v="-0.4"/>
    <s v="Loss"/>
    <s v="Low Profit"/>
    <s v="High Discount"/>
  </r>
  <r>
    <n v="1582"/>
    <s v="CA-2015-131338"/>
    <x v="101"/>
    <d v="2015-08-12T00:00:00"/>
    <s v="First Class"/>
    <s v="NP-18325"/>
    <x v="268"/>
    <x v="0"/>
    <s v="United States"/>
    <s v="New York City"/>
    <s v="New York"/>
    <n v="10024"/>
    <x v="3"/>
    <s v="OFF-ST-10000642"/>
    <x v="1"/>
    <s v="Storage"/>
    <s v="Tennsco Lockers, Gray"/>
    <x v="108"/>
    <n v="2"/>
    <n v="0"/>
    <x v="1447"/>
    <n v="3"/>
    <n v="6.9999999999999993E-2"/>
    <s v="Profit"/>
    <s v="Low Profit"/>
    <s v="No Discount"/>
  </r>
  <r>
    <n v="1583"/>
    <s v="CA-2015-131338"/>
    <x v="101"/>
    <d v="2015-08-12T00:00:00"/>
    <s v="First Class"/>
    <s v="NP-18325"/>
    <x v="268"/>
    <x v="0"/>
    <s v="United States"/>
    <s v="New York City"/>
    <s v="New York"/>
    <n v="10024"/>
    <x v="3"/>
    <s v="OFF-BI-10000545"/>
    <x v="1"/>
    <s v="Binders"/>
    <s v="GBC Ibimaster 500 Manual ProClick Binding System"/>
    <x v="1380"/>
    <n v="2"/>
    <n v="0.2"/>
    <x v="1448"/>
    <n v="3"/>
    <n v="0.375"/>
    <s v="Profit"/>
    <s v="High Profit"/>
    <s v="Low Discount"/>
  </r>
  <r>
    <n v="1584"/>
    <s v="CA-2015-131338"/>
    <x v="101"/>
    <d v="2015-08-12T00:00:00"/>
    <s v="First Class"/>
    <s v="NP-18325"/>
    <x v="268"/>
    <x v="0"/>
    <s v="United States"/>
    <s v="New York City"/>
    <s v="New York"/>
    <n v="10024"/>
    <x v="3"/>
    <s v="FUR-FU-10002157"/>
    <x v="0"/>
    <s v="Furnishings"/>
    <s v="Artistic Insta-Plaque"/>
    <x v="116"/>
    <n v="3"/>
    <n v="0"/>
    <x v="118"/>
    <n v="3"/>
    <n v="0.39"/>
    <s v="Profit"/>
    <s v="Low Profit"/>
    <s v="No Discount"/>
  </r>
  <r>
    <n v="1585"/>
    <s v="CA-2015-131338"/>
    <x v="101"/>
    <d v="2015-08-12T00:00:00"/>
    <s v="First Class"/>
    <s v="NP-18325"/>
    <x v="268"/>
    <x v="0"/>
    <s v="United States"/>
    <s v="New York City"/>
    <s v="New York"/>
    <n v="10024"/>
    <x v="3"/>
    <s v="FUR-FU-10001706"/>
    <x v="0"/>
    <s v="Furnishings"/>
    <s v="Longer-Life Soft White Bulbs"/>
    <x v="51"/>
    <n v="2"/>
    <n v="0"/>
    <x v="51"/>
    <n v="3"/>
    <n v="0.48"/>
    <s v="Profit"/>
    <s v="Low Profit"/>
    <s v="No Discount"/>
  </r>
  <r>
    <n v="1586"/>
    <s v="CA-2015-131338"/>
    <x v="101"/>
    <d v="2015-08-12T00:00:00"/>
    <s v="First Class"/>
    <s v="NP-18325"/>
    <x v="268"/>
    <x v="0"/>
    <s v="United States"/>
    <s v="New York City"/>
    <s v="New York"/>
    <n v="10024"/>
    <x v="3"/>
    <s v="TEC-PH-10000984"/>
    <x v="2"/>
    <s v="Phones"/>
    <s v="Panasonic KX-TG9471B"/>
    <x v="504"/>
    <n v="5"/>
    <n v="0"/>
    <x v="520"/>
    <n v="3"/>
    <n v="0.28000000000000003"/>
    <s v="Profit"/>
    <s v="High Profit"/>
    <s v="No Discount"/>
  </r>
  <r>
    <n v="1587"/>
    <s v="CA-2015-131338"/>
    <x v="101"/>
    <d v="2015-08-12T00:00:00"/>
    <s v="First Class"/>
    <s v="NP-18325"/>
    <x v="268"/>
    <x v="0"/>
    <s v="United States"/>
    <s v="New York City"/>
    <s v="New York"/>
    <n v="10024"/>
    <x v="3"/>
    <s v="OFF-PA-10001357"/>
    <x v="1"/>
    <s v="Paper"/>
    <s v="Xerox 1886"/>
    <x v="140"/>
    <n v="3"/>
    <n v="0"/>
    <x v="142"/>
    <n v="3"/>
    <n v="0.48000000000000004"/>
    <s v="Profit"/>
    <s v="Low Profit"/>
    <s v="No Discount"/>
  </r>
  <r>
    <n v="1588"/>
    <s v="CA-2015-131338"/>
    <x v="101"/>
    <d v="2015-08-12T00:00:00"/>
    <s v="First Class"/>
    <s v="NP-18325"/>
    <x v="268"/>
    <x v="0"/>
    <s v="United States"/>
    <s v="New York City"/>
    <s v="New York"/>
    <n v="10024"/>
    <x v="3"/>
    <s v="OFF-FA-10000992"/>
    <x v="1"/>
    <s v="Fasteners"/>
    <s v="Acco Clips to Go Binder Clips, 24 Clips in Two Sizes"/>
    <x v="1381"/>
    <n v="3"/>
    <n v="0"/>
    <x v="1449"/>
    <n v="3"/>
    <n v="0.47"/>
    <s v="Profit"/>
    <s v="Low Profit"/>
    <s v="No Discount"/>
  </r>
  <r>
    <n v="1589"/>
    <s v="CA-2015-131338"/>
    <x v="101"/>
    <d v="2015-08-12T00:00:00"/>
    <s v="First Class"/>
    <s v="NP-18325"/>
    <x v="268"/>
    <x v="0"/>
    <s v="United States"/>
    <s v="New York City"/>
    <s v="New York"/>
    <n v="10024"/>
    <x v="3"/>
    <s v="TEC-AC-10002600"/>
    <x v="2"/>
    <s v="Accessories"/>
    <s v="Belkin QODE FastFit Bluetooth Keyboard"/>
    <x v="411"/>
    <n v="4"/>
    <n v="0"/>
    <x v="1450"/>
    <n v="3"/>
    <n v="0.13999999999999999"/>
    <s v="Profit"/>
    <s v="Low Profit"/>
    <s v="No Discount"/>
  </r>
  <r>
    <n v="1590"/>
    <s v="CA-2016-109911"/>
    <x v="536"/>
    <d v="2016-05-16T00:00:00"/>
    <s v="Standard Class"/>
    <s v="VG-21805"/>
    <x v="500"/>
    <x v="1"/>
    <s v="United States"/>
    <s v="Virginia Beach"/>
    <s v="Virginia"/>
    <n v="23464"/>
    <x v="0"/>
    <s v="OFF-AR-10001662"/>
    <x v="1"/>
    <s v="Art"/>
    <s v="Rogers Handheld Barrel Pencil Sharpener"/>
    <x v="1382"/>
    <n v="4"/>
    <n v="0"/>
    <x v="1451"/>
    <n v="4"/>
    <n v="0.26999999999999996"/>
    <s v="Profit"/>
    <s v="Low Profit"/>
    <s v="No Discount"/>
  </r>
  <r>
    <n v="1591"/>
    <s v="US-2016-132423"/>
    <x v="173"/>
    <d v="2016-04-19T00:00:00"/>
    <s v="Standard Class"/>
    <s v="MY-18295"/>
    <x v="501"/>
    <x v="1"/>
    <s v="United States"/>
    <s v="Grapevine"/>
    <s v="Texas"/>
    <n v="76051"/>
    <x v="2"/>
    <s v="OFF-AR-10001221"/>
    <x v="1"/>
    <s v="Art"/>
    <s v="Dixon Ticonderoga Erasable Colored Pencil Set, 12-Color"/>
    <x v="1383"/>
    <n v="7"/>
    <n v="0.2"/>
    <x v="1452"/>
    <n v="4"/>
    <n v="0.17500000000000002"/>
    <s v="Profit"/>
    <s v="Low Profit"/>
    <s v="Low Discount"/>
  </r>
  <r>
    <n v="1592"/>
    <s v="US-2016-132423"/>
    <x v="173"/>
    <d v="2016-04-19T00:00:00"/>
    <s v="Standard Class"/>
    <s v="MY-18295"/>
    <x v="501"/>
    <x v="1"/>
    <s v="United States"/>
    <s v="Grapevine"/>
    <s v="Texas"/>
    <n v="76051"/>
    <x v="2"/>
    <s v="OFF-FA-10002988"/>
    <x v="1"/>
    <s v="Fasteners"/>
    <s v="Ideal Clamps"/>
    <x v="1384"/>
    <n v="5"/>
    <n v="0.2"/>
    <x v="1453"/>
    <n v="4"/>
    <n v="0.36250000000000004"/>
    <s v="Profit"/>
    <s v="Low Profit"/>
    <s v="Low Discount"/>
  </r>
  <r>
    <n v="1593"/>
    <s v="CA-2015-122826"/>
    <x v="537"/>
    <d v="2015-06-25T00:00:00"/>
    <s v="Second Class"/>
    <s v="RD-19480"/>
    <x v="502"/>
    <x v="0"/>
    <s v="United States"/>
    <s v="Olympia"/>
    <s v="Washington"/>
    <n v="98502"/>
    <x v="1"/>
    <s v="TEC-PH-10004830"/>
    <x v="2"/>
    <s v="Phones"/>
    <s v="Pyle PRT45 Retro Home Telephone"/>
    <x v="1385"/>
    <n v="4"/>
    <n v="0.2"/>
    <x v="1454"/>
    <n v="2"/>
    <n v="0.1125"/>
    <s v="Profit"/>
    <s v="Low Profit"/>
    <s v="Low Discount"/>
  </r>
  <r>
    <n v="1594"/>
    <s v="CA-2014-117317"/>
    <x v="538"/>
    <d v="2014-10-19T00:00:00"/>
    <s v="Same Day"/>
    <s v="JF-15490"/>
    <x v="223"/>
    <x v="0"/>
    <s v="United States"/>
    <s v="Los Angeles"/>
    <s v="California"/>
    <n v="90032"/>
    <x v="1"/>
    <s v="OFF-PA-10004519"/>
    <x v="1"/>
    <s v="Paper"/>
    <s v="Spiral Phone Message Books with Labels by Adams"/>
    <x v="1386"/>
    <n v="3"/>
    <n v="0"/>
    <x v="1455"/>
    <n v="0"/>
    <n v="0.49000000000000005"/>
    <s v="Profit"/>
    <s v="Low Profit"/>
    <s v="No Discount"/>
  </r>
  <r>
    <n v="1595"/>
    <s v="CA-2015-118423"/>
    <x v="539"/>
    <d v="2015-03-27T00:00:00"/>
    <s v="First Class"/>
    <s v="DP-13390"/>
    <x v="503"/>
    <x v="2"/>
    <s v="United States"/>
    <s v="Peoria"/>
    <s v="Illinois"/>
    <n v="61604"/>
    <x v="2"/>
    <s v="FUR-BO-10000362"/>
    <x v="0"/>
    <s v="Bookcases"/>
    <s v="Sauder Inglewood Library Bookcases"/>
    <x v="1387"/>
    <n v="3"/>
    <n v="0.3"/>
    <x v="1456"/>
    <n v="3"/>
    <n v="-0.1"/>
    <s v="Loss"/>
    <s v="Low Profit"/>
    <s v="High Discount"/>
  </r>
  <r>
    <n v="1596"/>
    <s v="CA-2017-149181"/>
    <x v="540"/>
    <d v="2017-05-12T00:00:00"/>
    <s v="Standard Class"/>
    <s v="MD-17350"/>
    <x v="198"/>
    <x v="0"/>
    <s v="United States"/>
    <s v="Columbus"/>
    <s v="Ohio"/>
    <n v="43229"/>
    <x v="3"/>
    <s v="FUR-CH-10004540"/>
    <x v="0"/>
    <s v="Chairs"/>
    <s v="Global Chrome Stack Chair"/>
    <x v="1388"/>
    <n v="2"/>
    <n v="0.3"/>
    <x v="1457"/>
    <n v="4"/>
    <n v="-4.2857142857142858E-2"/>
    <s v="Loss"/>
    <s v="Low Profit"/>
    <s v="High Discount"/>
  </r>
  <r>
    <n v="1597"/>
    <s v="CA-2017-132234"/>
    <x v="524"/>
    <d v="2017-10-18T00:00:00"/>
    <s v="First Class"/>
    <s v="MY-17380"/>
    <x v="199"/>
    <x v="1"/>
    <s v="United States"/>
    <s v="New York City"/>
    <s v="New York"/>
    <n v="10011"/>
    <x v="3"/>
    <s v="FUR-FU-10001290"/>
    <x v="0"/>
    <s v="Furnishings"/>
    <s v="Executive Impressions Supervisor Wall Clock"/>
    <x v="1389"/>
    <n v="13"/>
    <n v="0"/>
    <x v="1458"/>
    <n v="2"/>
    <n v="0.32"/>
    <s v="Profit"/>
    <s v="High Profit"/>
    <s v="No Discount"/>
  </r>
  <r>
    <n v="1598"/>
    <s v="CA-2017-158876"/>
    <x v="123"/>
    <d v="2017-11-21T00:00:00"/>
    <s v="Second Class"/>
    <s v="AB-10150"/>
    <x v="492"/>
    <x v="0"/>
    <s v="United States"/>
    <s v="Carrollton"/>
    <s v="Texas"/>
    <n v="75007"/>
    <x v="2"/>
    <s v="OFF-PA-10000308"/>
    <x v="1"/>
    <s v="Paper"/>
    <s v="Xerox 1901"/>
    <x v="1390"/>
    <n v="4"/>
    <n v="0.2"/>
    <x v="1459"/>
    <n v="2"/>
    <n v="0.3125"/>
    <s v="Profit"/>
    <s v="Low Profit"/>
    <s v="Low Discount"/>
  </r>
  <r>
    <n v="1599"/>
    <s v="CA-2017-158876"/>
    <x v="123"/>
    <d v="2017-11-21T00:00:00"/>
    <s v="Second Class"/>
    <s v="AB-10150"/>
    <x v="492"/>
    <x v="0"/>
    <s v="United States"/>
    <s v="Carrollton"/>
    <s v="Texas"/>
    <n v="75007"/>
    <x v="2"/>
    <s v="OFF-SU-10001165"/>
    <x v="1"/>
    <s v="Supplies"/>
    <s v="Acme Elite Stainless Steel Scissors"/>
    <x v="405"/>
    <n v="1"/>
    <n v="0.2"/>
    <x v="418"/>
    <n v="2"/>
    <n v="7.4999999999999997E-2"/>
    <s v="Profit"/>
    <s v="Low Profit"/>
    <s v="Low Discount"/>
  </r>
  <r>
    <n v="1600"/>
    <s v="CA-2017-158876"/>
    <x v="123"/>
    <d v="2017-11-21T00:00:00"/>
    <s v="Second Class"/>
    <s v="AB-10150"/>
    <x v="492"/>
    <x v="0"/>
    <s v="United States"/>
    <s v="Carrollton"/>
    <s v="Texas"/>
    <n v="75007"/>
    <x v="2"/>
    <s v="OFF-AR-10003373"/>
    <x v="1"/>
    <s v="Art"/>
    <s v="Boston School Pro Electric Pencil Sharpener, 1670"/>
    <x v="304"/>
    <n v="4"/>
    <n v="0.2"/>
    <x v="311"/>
    <n v="2"/>
    <n v="8.7500000000000008E-2"/>
    <s v="Profit"/>
    <s v="Low Profit"/>
    <s v="Low Discount"/>
  </r>
  <r>
    <n v="1601"/>
    <s v="CA-2017-158876"/>
    <x v="123"/>
    <d v="2017-11-21T00:00:00"/>
    <s v="Second Class"/>
    <s v="AB-10150"/>
    <x v="492"/>
    <x v="0"/>
    <s v="United States"/>
    <s v="Carrollton"/>
    <s v="Texas"/>
    <n v="75007"/>
    <x v="2"/>
    <s v="FUR-FU-10001967"/>
    <x v="0"/>
    <s v="Furnishings"/>
    <s v="Telescoping Adjustable Floor Lamp"/>
    <x v="312"/>
    <n v="2"/>
    <n v="0.6"/>
    <x v="1460"/>
    <n v="2"/>
    <n v="-0.875"/>
    <s v="Loss"/>
    <s v="Low Profit"/>
    <s v="High Discount"/>
  </r>
  <r>
    <n v="1602"/>
    <s v="CA-2016-164672"/>
    <x v="541"/>
    <d v="2016-05-13T00:00:00"/>
    <s v="Second Class"/>
    <s v="GB-14530"/>
    <x v="334"/>
    <x v="1"/>
    <s v="United States"/>
    <s v="Dover"/>
    <s v="Delaware"/>
    <n v="19901"/>
    <x v="3"/>
    <s v="FUR-FU-10001488"/>
    <x v="0"/>
    <s v="Furnishings"/>
    <s v="Tenex 46&quot; x 60&quot; Computer Anti-Static Chairmat, Rectangular Shaped"/>
    <x v="46"/>
    <n v="2"/>
    <n v="0"/>
    <x v="1461"/>
    <n v="5"/>
    <n v="0.2"/>
    <s v="Profit"/>
    <s v="Low Profit"/>
    <s v="No Discount"/>
  </r>
  <r>
    <n v="1603"/>
    <s v="US-2016-132857"/>
    <x v="25"/>
    <d v="2016-12-17T00:00:00"/>
    <s v="Standard Class"/>
    <s v="CA-12775"/>
    <x v="222"/>
    <x v="0"/>
    <s v="United States"/>
    <s v="Smyrna"/>
    <s v="Tennessee"/>
    <n v="37167"/>
    <x v="0"/>
    <s v="OFF-AR-10003251"/>
    <x v="1"/>
    <s v="Art"/>
    <s v="Prang Drawing Pencil Set"/>
    <x v="405"/>
    <n v="3"/>
    <n v="0.2"/>
    <x v="1462"/>
    <n v="6"/>
    <n v="0.25"/>
    <s v="Profit"/>
    <s v="Low Profit"/>
    <s v="Low Discount"/>
  </r>
  <r>
    <n v="1604"/>
    <s v="CA-2017-116645"/>
    <x v="329"/>
    <d v="2017-12-04T00:00:00"/>
    <s v="Standard Class"/>
    <s v="ME-17725"/>
    <x v="250"/>
    <x v="0"/>
    <s v="United States"/>
    <s v="Newark"/>
    <s v="Delaware"/>
    <n v="19711"/>
    <x v="3"/>
    <s v="OFF-AR-10001044"/>
    <x v="1"/>
    <s v="Art"/>
    <s v="BOSTON Ranger #55 Pencil Sharpener, Black"/>
    <x v="1391"/>
    <n v="6"/>
    <n v="0"/>
    <x v="1463"/>
    <n v="4"/>
    <n v="0.28999999999999998"/>
    <s v="Profit"/>
    <s v="Low Profit"/>
    <s v="No Discount"/>
  </r>
  <r>
    <n v="1605"/>
    <s v="US-2016-115819"/>
    <x v="475"/>
    <d v="2016-04-24T00:00:00"/>
    <s v="Second Class"/>
    <s v="JO-15280"/>
    <x v="123"/>
    <x v="0"/>
    <s v="United States"/>
    <s v="Los Angeles"/>
    <s v="California"/>
    <n v="90049"/>
    <x v="1"/>
    <s v="TEC-PH-10004700"/>
    <x v="2"/>
    <s v="Phones"/>
    <s v="PowerGen Dual USB Car Charger"/>
    <x v="786"/>
    <n v="5"/>
    <n v="0.2"/>
    <x v="1464"/>
    <n v="5"/>
    <n v="0.32500000000000001"/>
    <s v="Profit"/>
    <s v="Low Profit"/>
    <s v="Low Discount"/>
  </r>
  <r>
    <n v="1606"/>
    <s v="US-2016-115819"/>
    <x v="475"/>
    <d v="2016-04-24T00:00:00"/>
    <s v="Second Class"/>
    <s v="JO-15280"/>
    <x v="123"/>
    <x v="0"/>
    <s v="United States"/>
    <s v="Los Angeles"/>
    <s v="California"/>
    <n v="90049"/>
    <x v="1"/>
    <s v="OFF-AR-10000823"/>
    <x v="1"/>
    <s v="Art"/>
    <s v="Newell 307"/>
    <x v="1392"/>
    <n v="3"/>
    <n v="0"/>
    <x v="1465"/>
    <n v="5"/>
    <n v="0.27999999999999997"/>
    <s v="Profit"/>
    <s v="Low Profit"/>
    <s v="No Discount"/>
  </r>
  <r>
    <n v="1607"/>
    <s v="US-2016-115819"/>
    <x v="475"/>
    <d v="2016-04-24T00:00:00"/>
    <s v="Second Class"/>
    <s v="JO-15280"/>
    <x v="123"/>
    <x v="0"/>
    <s v="United States"/>
    <s v="Los Angeles"/>
    <s v="California"/>
    <n v="90049"/>
    <x v="1"/>
    <s v="OFF-AR-10004456"/>
    <x v="1"/>
    <s v="Art"/>
    <s v="Panasonic KP-4ABK Battery-Operated Pencil Sharpener"/>
    <x v="1393"/>
    <n v="5"/>
    <n v="0"/>
    <x v="1466"/>
    <n v="5"/>
    <n v="0.29000000000000004"/>
    <s v="Profit"/>
    <s v="Low Profit"/>
    <s v="No Discount"/>
  </r>
  <r>
    <n v="1608"/>
    <s v="US-2016-115819"/>
    <x v="475"/>
    <d v="2016-04-24T00:00:00"/>
    <s v="Second Class"/>
    <s v="JO-15280"/>
    <x v="123"/>
    <x v="0"/>
    <s v="United States"/>
    <s v="Los Angeles"/>
    <s v="California"/>
    <n v="90049"/>
    <x v="1"/>
    <s v="OFF-BI-10000050"/>
    <x v="1"/>
    <s v="Binders"/>
    <s v="Angle-D Binders with Locking Rings, Label Holders"/>
    <x v="568"/>
    <n v="1"/>
    <n v="0.2"/>
    <x v="1467"/>
    <n v="5"/>
    <n v="0.33750000000000002"/>
    <s v="Profit"/>
    <s v="Low Profit"/>
    <s v="Low Discount"/>
  </r>
  <r>
    <n v="1609"/>
    <s v="US-2016-115819"/>
    <x v="475"/>
    <d v="2016-04-24T00:00:00"/>
    <s v="Second Class"/>
    <s v="JO-15280"/>
    <x v="123"/>
    <x v="0"/>
    <s v="United States"/>
    <s v="Los Angeles"/>
    <s v="California"/>
    <n v="90049"/>
    <x v="1"/>
    <s v="OFF-PA-10002377"/>
    <x v="1"/>
    <s v="Paper"/>
    <s v="Adams Telephone Message Book W/Dividers/Space For Phone Numbers, 5 1/4&quot;X8 1/2&quot;, 200/Messages"/>
    <x v="20"/>
    <n v="4"/>
    <n v="0"/>
    <x v="728"/>
    <n v="5"/>
    <n v="0.45"/>
    <s v="Profit"/>
    <s v="Low Profit"/>
    <s v="No Discount"/>
  </r>
  <r>
    <n v="1610"/>
    <s v="US-2016-115819"/>
    <x v="475"/>
    <d v="2016-04-24T00:00:00"/>
    <s v="Second Class"/>
    <s v="JO-15280"/>
    <x v="123"/>
    <x v="0"/>
    <s v="United States"/>
    <s v="Los Angeles"/>
    <s v="California"/>
    <n v="90049"/>
    <x v="1"/>
    <s v="OFF-BI-10000591"/>
    <x v="1"/>
    <s v="Binders"/>
    <s v="Avery Binder Labels"/>
    <x v="1394"/>
    <n v="3"/>
    <n v="0.2"/>
    <x v="1468"/>
    <n v="5"/>
    <n v="0.35"/>
    <s v="Profit"/>
    <s v="Low Profit"/>
    <s v="Low Discount"/>
  </r>
  <r>
    <n v="1611"/>
    <s v="CA-2014-156349"/>
    <x v="542"/>
    <d v="2014-05-30T00:00:00"/>
    <s v="Standard Class"/>
    <s v="ML-17395"/>
    <x v="504"/>
    <x v="1"/>
    <s v="United States"/>
    <s v="Los Angeles"/>
    <s v="California"/>
    <n v="90008"/>
    <x v="1"/>
    <s v="FUR-BO-10000362"/>
    <x v="0"/>
    <s v="Bookcases"/>
    <s v="Sauder Inglewood Library Bookcases"/>
    <x v="1395"/>
    <n v="2"/>
    <n v="0.15"/>
    <x v="1469"/>
    <n v="4"/>
    <n v="9.4117647058823528E-2"/>
    <s v="Profit"/>
    <s v="Low Profit"/>
    <s v="Low Discount"/>
  </r>
  <r>
    <n v="1612"/>
    <s v="CA-2014-156349"/>
    <x v="542"/>
    <d v="2014-05-30T00:00:00"/>
    <s v="Standard Class"/>
    <s v="ML-17395"/>
    <x v="504"/>
    <x v="1"/>
    <s v="United States"/>
    <s v="Los Angeles"/>
    <s v="California"/>
    <n v="90008"/>
    <x v="1"/>
    <s v="TEC-PH-10000441"/>
    <x v="2"/>
    <s v="Phones"/>
    <s v="VTech DS6151"/>
    <x v="1212"/>
    <n v="2"/>
    <n v="0.2"/>
    <x v="1470"/>
    <n v="4"/>
    <n v="0.1"/>
    <s v="Profit"/>
    <s v="Low Profit"/>
    <s v="Low Discount"/>
  </r>
  <r>
    <n v="1613"/>
    <s v="CA-2014-156349"/>
    <x v="542"/>
    <d v="2014-05-30T00:00:00"/>
    <s v="Standard Class"/>
    <s v="ML-17395"/>
    <x v="504"/>
    <x v="1"/>
    <s v="United States"/>
    <s v="Los Angeles"/>
    <s v="California"/>
    <n v="90008"/>
    <x v="1"/>
    <s v="TEC-PH-10002726"/>
    <x v="2"/>
    <s v="Phones"/>
    <s v="netTALK DUO VoIP Telephone Service"/>
    <x v="1396"/>
    <n v="2"/>
    <n v="0.2"/>
    <x v="1471"/>
    <n v="4"/>
    <n v="0.375"/>
    <s v="Profit"/>
    <s v="Low Profit"/>
    <s v="Low Discount"/>
  </r>
  <r>
    <n v="1614"/>
    <s v="CA-2017-138380"/>
    <x v="202"/>
    <d v="2017-12-25T00:00:00"/>
    <s v="Standard Class"/>
    <s v="YS-21880"/>
    <x v="453"/>
    <x v="1"/>
    <s v="United States"/>
    <s v="Oakland"/>
    <s v="California"/>
    <n v="94601"/>
    <x v="1"/>
    <s v="OFF-ST-10003306"/>
    <x v="1"/>
    <s v="Storage"/>
    <s v="Letter Size Cart"/>
    <x v="1397"/>
    <n v="7"/>
    <n v="0"/>
    <x v="1472"/>
    <n v="4"/>
    <n v="0.29000000000000004"/>
    <s v="Profit"/>
    <s v="High Profit"/>
    <s v="No Discount"/>
  </r>
  <r>
    <n v="1615"/>
    <s v="US-2016-113509"/>
    <x v="543"/>
    <d v="2016-03-19T00:00:00"/>
    <s v="Standard Class"/>
    <s v="PL-18925"/>
    <x v="484"/>
    <x v="2"/>
    <s v="United States"/>
    <s v="Philadelphia"/>
    <s v="Pennsylvania"/>
    <n v="19143"/>
    <x v="3"/>
    <s v="TEC-AC-10004855"/>
    <x v="2"/>
    <s v="Accessories"/>
    <s v="V7 USB Numeric Keypad"/>
    <x v="364"/>
    <n v="3"/>
    <n v="0.2"/>
    <x v="1473"/>
    <n v="4"/>
    <n v="-0.16250000000000001"/>
    <s v="Loss"/>
    <s v="Low Profit"/>
    <s v="Low Discount"/>
  </r>
  <r>
    <n v="1616"/>
    <s v="CA-2015-130022"/>
    <x v="544"/>
    <d v="2015-08-16T00:00:00"/>
    <s v="Standard Class"/>
    <s v="JK-16120"/>
    <x v="451"/>
    <x v="2"/>
    <s v="United States"/>
    <s v="Eagan"/>
    <s v="Minnesota"/>
    <n v="55122"/>
    <x v="2"/>
    <s v="OFF-LA-10002787"/>
    <x v="1"/>
    <s v="Labels"/>
    <s v="Avery 480"/>
    <x v="1398"/>
    <n v="1"/>
    <n v="0"/>
    <x v="1474"/>
    <n v="6"/>
    <n v="0.48000000000000004"/>
    <s v="Profit"/>
    <s v="Low Profit"/>
    <s v="No Discount"/>
  </r>
  <r>
    <n v="1617"/>
    <s v="CA-2015-130022"/>
    <x v="544"/>
    <d v="2015-08-16T00:00:00"/>
    <s v="Standard Class"/>
    <s v="JK-16120"/>
    <x v="451"/>
    <x v="2"/>
    <s v="United States"/>
    <s v="Eagan"/>
    <s v="Minnesota"/>
    <n v="55122"/>
    <x v="2"/>
    <s v="OFF-LA-10002043"/>
    <x v="1"/>
    <s v="Labels"/>
    <s v="Avery 489"/>
    <x v="1399"/>
    <n v="4"/>
    <n v="0"/>
    <x v="1475"/>
    <n v="6"/>
    <n v="0.48000000000000004"/>
    <s v="Profit"/>
    <s v="Low Profit"/>
    <s v="No Discount"/>
  </r>
  <r>
    <n v="1618"/>
    <s v="CA-2015-130022"/>
    <x v="544"/>
    <d v="2015-08-16T00:00:00"/>
    <s v="Standard Class"/>
    <s v="JK-16120"/>
    <x v="451"/>
    <x v="2"/>
    <s v="United States"/>
    <s v="Eagan"/>
    <s v="Minnesota"/>
    <n v="55122"/>
    <x v="2"/>
    <s v="OFF-AR-10001915"/>
    <x v="1"/>
    <s v="Art"/>
    <s v="Peel-Off China Markers"/>
    <x v="1400"/>
    <n v="3"/>
    <n v="0"/>
    <x v="1476"/>
    <n v="6"/>
    <n v="0.42"/>
    <s v="Profit"/>
    <s v="Low Profit"/>
    <s v="No Discount"/>
  </r>
  <r>
    <n v="1619"/>
    <s v="US-2016-118780"/>
    <x v="545"/>
    <d v="2016-09-14T00:00:00"/>
    <s v="Second Class"/>
    <s v="PN-18775"/>
    <x v="43"/>
    <x v="2"/>
    <s v="United States"/>
    <s v="New York City"/>
    <s v="New York"/>
    <n v="10011"/>
    <x v="3"/>
    <s v="OFF-ST-10000352"/>
    <x v="1"/>
    <s v="Storage"/>
    <s v="Acco Perma 2700 Stacking Storage Drawers"/>
    <x v="1401"/>
    <n v="2"/>
    <n v="0"/>
    <x v="1477"/>
    <n v="4"/>
    <n v="0.15000000000000002"/>
    <s v="Profit"/>
    <s v="Low Profit"/>
    <s v="No Discount"/>
  </r>
  <r>
    <n v="1620"/>
    <s v="US-2016-118780"/>
    <x v="545"/>
    <d v="2016-09-14T00:00:00"/>
    <s v="Second Class"/>
    <s v="PN-18775"/>
    <x v="43"/>
    <x v="2"/>
    <s v="United States"/>
    <s v="New York City"/>
    <s v="New York"/>
    <n v="10011"/>
    <x v="3"/>
    <s v="OFF-PA-10000575"/>
    <x v="1"/>
    <s v="Paper"/>
    <s v="Wirebound Message Books, Four 2 3/4 x 5 White Forms per Page"/>
    <x v="1402"/>
    <n v="1"/>
    <n v="0"/>
    <x v="1478"/>
    <n v="4"/>
    <n v="0.45999999999999996"/>
    <s v="Profit"/>
    <s v="Low Profit"/>
    <s v="No Discount"/>
  </r>
  <r>
    <n v="1621"/>
    <s v="CA-2017-108560"/>
    <x v="141"/>
    <d v="2017-07-15T00:00:00"/>
    <s v="Standard Class"/>
    <s v="JC-15385"/>
    <x v="505"/>
    <x v="0"/>
    <s v="United States"/>
    <s v="Kent"/>
    <s v="Washington"/>
    <n v="98031"/>
    <x v="1"/>
    <s v="FUR-FU-10002937"/>
    <x v="0"/>
    <s v="Furnishings"/>
    <s v="GE 48&quot; Fluorescent Tube, Cool White Energy Saver, 34 Watts, 30/Box"/>
    <x v="1403"/>
    <n v="2"/>
    <n v="0"/>
    <x v="1479"/>
    <n v="7"/>
    <n v="0.5"/>
    <s v="Profit"/>
    <s v="Low Profit"/>
    <s v="No Discount"/>
  </r>
  <r>
    <n v="1622"/>
    <s v="CA-2017-108560"/>
    <x v="141"/>
    <d v="2017-07-15T00:00:00"/>
    <s v="Standard Class"/>
    <s v="JC-15385"/>
    <x v="505"/>
    <x v="0"/>
    <s v="United States"/>
    <s v="Kent"/>
    <s v="Washington"/>
    <n v="98031"/>
    <x v="1"/>
    <s v="OFF-LA-10003930"/>
    <x v="1"/>
    <s v="Labels"/>
    <s v="Dot Matrix Printer Tape Reel Labels, White, 5000/Box"/>
    <x v="1404"/>
    <n v="8"/>
    <n v="0"/>
    <x v="1480"/>
    <n v="7"/>
    <n v="0.49"/>
    <s v="Profit"/>
    <s v="High Profit"/>
    <s v="No Discount"/>
  </r>
  <r>
    <n v="1623"/>
    <s v="CA-2017-108560"/>
    <x v="141"/>
    <d v="2017-07-15T00:00:00"/>
    <s v="Standard Class"/>
    <s v="JC-15385"/>
    <x v="505"/>
    <x v="0"/>
    <s v="United States"/>
    <s v="Kent"/>
    <s v="Washington"/>
    <n v="98031"/>
    <x v="1"/>
    <s v="OFF-BI-10001107"/>
    <x v="1"/>
    <s v="Binders"/>
    <s v="GBC White Gloss Covers, Plain Front"/>
    <x v="1405"/>
    <n v="2"/>
    <n v="0.2"/>
    <x v="1481"/>
    <n v="7"/>
    <n v="0.33750000000000002"/>
    <s v="Profit"/>
    <s v="Low Profit"/>
    <s v="Low Discount"/>
  </r>
  <r>
    <n v="1624"/>
    <s v="CA-2017-108560"/>
    <x v="141"/>
    <d v="2017-07-15T00:00:00"/>
    <s v="Standard Class"/>
    <s v="JC-15385"/>
    <x v="505"/>
    <x v="0"/>
    <s v="United States"/>
    <s v="Kent"/>
    <s v="Washington"/>
    <n v="98031"/>
    <x v="1"/>
    <s v="TEC-AC-10003063"/>
    <x v="2"/>
    <s v="Accessories"/>
    <s v="Micro Innovations USB RF Wireless Keyboard with Mouse"/>
    <x v="1406"/>
    <n v="2"/>
    <n v="0"/>
    <x v="1482"/>
    <n v="7"/>
    <n v="0.21"/>
    <s v="Profit"/>
    <s v="Low Profit"/>
    <s v="No Discount"/>
  </r>
  <r>
    <n v="1625"/>
    <s v="CA-2015-157084"/>
    <x v="546"/>
    <d v="2015-12-24T00:00:00"/>
    <s v="Standard Class"/>
    <s v="JG-15160"/>
    <x v="506"/>
    <x v="0"/>
    <s v="United States"/>
    <s v="Los Angeles"/>
    <s v="California"/>
    <n v="90049"/>
    <x v="1"/>
    <s v="TEC-PH-10002922"/>
    <x v="2"/>
    <s v="Phones"/>
    <s v="ShoreTel ShorePhone IP 230 VoIP phone"/>
    <x v="1407"/>
    <n v="5"/>
    <n v="0.2"/>
    <x v="1483"/>
    <n v="5"/>
    <n v="0.125"/>
    <s v="Profit"/>
    <s v="Low Profit"/>
    <s v="Low Discount"/>
  </r>
  <r>
    <n v="1626"/>
    <s v="CA-2015-157084"/>
    <x v="546"/>
    <d v="2015-12-24T00:00:00"/>
    <s v="Standard Class"/>
    <s v="JG-15160"/>
    <x v="506"/>
    <x v="0"/>
    <s v="United States"/>
    <s v="Los Angeles"/>
    <s v="California"/>
    <n v="90049"/>
    <x v="1"/>
    <s v="TEC-AC-10002049"/>
    <x v="2"/>
    <s v="Accessories"/>
    <s v="Plantronics Savi W720 Multi-Device Wireless Headset System"/>
    <x v="1408"/>
    <n v="3"/>
    <n v="0"/>
    <x v="1484"/>
    <n v="5"/>
    <n v="0.44000000000000006"/>
    <s v="Profit"/>
    <s v="High Profit"/>
    <s v="No Discount"/>
  </r>
  <r>
    <n v="1627"/>
    <s v="CA-2015-164539"/>
    <x v="547"/>
    <d v="2015-11-22T00:00:00"/>
    <s v="Standard Class"/>
    <s v="PO-19180"/>
    <x v="178"/>
    <x v="2"/>
    <s v="United States"/>
    <s v="New York City"/>
    <s v="New York"/>
    <n v="10011"/>
    <x v="3"/>
    <s v="OFF-AP-10002457"/>
    <x v="1"/>
    <s v="Appliances"/>
    <s v="Eureka The Boss Plus 12-Amp Hard Box Upright Vacuum, Red"/>
    <x v="1409"/>
    <n v="5"/>
    <n v="0"/>
    <x v="1485"/>
    <n v="6"/>
    <n v="0.27"/>
    <s v="Profit"/>
    <s v="High Profit"/>
    <s v="No Discount"/>
  </r>
  <r>
    <n v="1628"/>
    <s v="CA-2015-143119"/>
    <x v="496"/>
    <d v="2015-09-30T00:00:00"/>
    <s v="Standard Class"/>
    <s v="MC-17275"/>
    <x v="507"/>
    <x v="0"/>
    <s v="United States"/>
    <s v="Lafayette"/>
    <s v="Louisiana"/>
    <n v="70506"/>
    <x v="0"/>
    <s v="FUR-CH-10001270"/>
    <x v="0"/>
    <s v="Chairs"/>
    <s v="Harbour Creations Steel Folding Chair"/>
    <x v="1410"/>
    <n v="6"/>
    <n v="0"/>
    <x v="1486"/>
    <n v="6"/>
    <n v="0.3"/>
    <s v="Profit"/>
    <s v="High Profit"/>
    <s v="No Discount"/>
  </r>
  <r>
    <n v="1629"/>
    <s v="CA-2017-101049"/>
    <x v="548"/>
    <d v="2017-06-25T00:00:00"/>
    <s v="Second Class"/>
    <s v="AS-10240"/>
    <x v="238"/>
    <x v="0"/>
    <s v="United States"/>
    <s v="Cleveland"/>
    <s v="Ohio"/>
    <n v="44105"/>
    <x v="3"/>
    <s v="FUR-FU-10004415"/>
    <x v="0"/>
    <s v="Furnishings"/>
    <s v="Stacking Tray, Side-Loading, Legal, Smoke"/>
    <x v="1411"/>
    <n v="5"/>
    <n v="0.2"/>
    <x v="1487"/>
    <n v="4"/>
    <n v="0.13749999999999998"/>
    <s v="Profit"/>
    <s v="Low Profit"/>
    <s v="Low Discount"/>
  </r>
  <r>
    <n v="1630"/>
    <s v="CA-2017-101049"/>
    <x v="548"/>
    <d v="2017-06-25T00:00:00"/>
    <s v="Second Class"/>
    <s v="AS-10240"/>
    <x v="238"/>
    <x v="0"/>
    <s v="United States"/>
    <s v="Cleveland"/>
    <s v="Ohio"/>
    <n v="44105"/>
    <x v="3"/>
    <s v="OFF-BI-10001510"/>
    <x v="1"/>
    <s v="Binders"/>
    <s v="Deluxe Heavy-Duty Vinyl Round Ring Binder"/>
    <x v="1412"/>
    <n v="6"/>
    <n v="0.7"/>
    <x v="1488"/>
    <n v="4"/>
    <n v="-0.83333333333333337"/>
    <s v="Loss"/>
    <s v="Low Profit"/>
    <s v="High Discount"/>
  </r>
  <r>
    <n v="1631"/>
    <s v="CA-2016-106530"/>
    <x v="541"/>
    <d v="2016-05-08T00:00:00"/>
    <s v="Same Day"/>
    <s v="CL-12565"/>
    <x v="52"/>
    <x v="0"/>
    <s v="United States"/>
    <s v="Cleveland"/>
    <s v="Ohio"/>
    <n v="44105"/>
    <x v="3"/>
    <s v="OFF-ST-10002011"/>
    <x v="1"/>
    <s v="Storage"/>
    <s v="Smead Adjustable Mobile File Trolley with Lockable Top"/>
    <x v="1413"/>
    <n v="3"/>
    <n v="0.2"/>
    <x v="1489"/>
    <n v="0"/>
    <n v="8.7499999999999994E-2"/>
    <s v="Profit"/>
    <s v="Low Profit"/>
    <s v="Low Discount"/>
  </r>
  <r>
    <n v="1632"/>
    <s v="CA-2016-106530"/>
    <x v="541"/>
    <d v="2016-05-08T00:00:00"/>
    <s v="Same Day"/>
    <s v="CL-12565"/>
    <x v="52"/>
    <x v="0"/>
    <s v="United States"/>
    <s v="Cleveland"/>
    <s v="Ohio"/>
    <n v="44105"/>
    <x v="3"/>
    <s v="OFF-PA-10002986"/>
    <x v="1"/>
    <s v="Paper"/>
    <s v="Xerox 1898"/>
    <x v="1414"/>
    <n v="2"/>
    <n v="0.2"/>
    <x v="1490"/>
    <n v="0"/>
    <n v="0.35"/>
    <s v="Profit"/>
    <s v="Low Profit"/>
    <s v="Low Discount"/>
  </r>
  <r>
    <n v="1633"/>
    <s v="CA-2016-106530"/>
    <x v="541"/>
    <d v="2016-05-08T00:00:00"/>
    <s v="Same Day"/>
    <s v="CL-12565"/>
    <x v="52"/>
    <x v="0"/>
    <s v="United States"/>
    <s v="Cleveland"/>
    <s v="Ohio"/>
    <n v="44105"/>
    <x v="3"/>
    <s v="OFF-PA-10004451"/>
    <x v="1"/>
    <s v="Paper"/>
    <s v="Xerox 222"/>
    <x v="559"/>
    <n v="2"/>
    <n v="0.2"/>
    <x v="572"/>
    <n v="0"/>
    <n v="0.35"/>
    <s v="Profit"/>
    <s v="Low Profit"/>
    <s v="Low Discount"/>
  </r>
  <r>
    <n v="1634"/>
    <s v="CA-2016-106530"/>
    <x v="541"/>
    <d v="2016-05-08T00:00:00"/>
    <s v="Same Day"/>
    <s v="CL-12565"/>
    <x v="52"/>
    <x v="0"/>
    <s v="United States"/>
    <s v="Cleveland"/>
    <s v="Ohio"/>
    <n v="44105"/>
    <x v="3"/>
    <s v="OFF-ST-10000649"/>
    <x v="1"/>
    <s v="Storage"/>
    <s v="Hanging Personal Folder File"/>
    <x v="1415"/>
    <n v="2"/>
    <n v="0.2"/>
    <x v="1491"/>
    <n v="0"/>
    <n v="6.25E-2"/>
    <s v="Profit"/>
    <s v="Low Profit"/>
    <s v="Low Discount"/>
  </r>
  <r>
    <n v="1635"/>
    <s v="CA-2016-106530"/>
    <x v="541"/>
    <d v="2016-05-08T00:00:00"/>
    <s v="Same Day"/>
    <s v="CL-12565"/>
    <x v="52"/>
    <x v="0"/>
    <s v="United States"/>
    <s v="Cleveland"/>
    <s v="Ohio"/>
    <n v="44105"/>
    <x v="3"/>
    <s v="TEC-AC-10001465"/>
    <x v="2"/>
    <s v="Accessories"/>
    <s v="SanDisk Cruzer 64 GB USB Flash Drive"/>
    <x v="514"/>
    <n v="2"/>
    <n v="0.2"/>
    <x v="530"/>
    <n v="0"/>
    <n v="0.125"/>
    <s v="Profit"/>
    <s v="Low Profit"/>
    <s v="Low Discount"/>
  </r>
  <r>
    <n v="1636"/>
    <s v="CA-2014-168984"/>
    <x v="35"/>
    <d v="2014-12-02T00:00:00"/>
    <s v="Standard Class"/>
    <s v="NW-18400"/>
    <x v="508"/>
    <x v="0"/>
    <s v="United States"/>
    <s v="Tigard"/>
    <s v="Oregon"/>
    <n v="97224"/>
    <x v="1"/>
    <s v="OFF-PA-10001166"/>
    <x v="1"/>
    <s v="Paper"/>
    <s v="Xerox 2"/>
    <x v="12"/>
    <n v="3"/>
    <n v="0.2"/>
    <x v="12"/>
    <n v="6"/>
    <n v="0.35000000000000003"/>
    <s v="Profit"/>
    <s v="Low Profit"/>
    <s v="Low Discount"/>
  </r>
  <r>
    <n v="1637"/>
    <s v="CA-2014-168984"/>
    <x v="35"/>
    <d v="2014-12-02T00:00:00"/>
    <s v="Standard Class"/>
    <s v="NW-18400"/>
    <x v="508"/>
    <x v="0"/>
    <s v="United States"/>
    <s v="Tigard"/>
    <s v="Oregon"/>
    <n v="97224"/>
    <x v="1"/>
    <s v="OFF-ST-10001097"/>
    <x v="1"/>
    <s v="Storage"/>
    <s v="Office Impressions Heavy Duty Welded Shelving &amp; Multimedia Storage Drawers"/>
    <x v="1416"/>
    <n v="5"/>
    <n v="0.2"/>
    <x v="1492"/>
    <n v="6"/>
    <n v="-0.25"/>
    <s v="Loss"/>
    <s v="Low Profit"/>
    <s v="Low Discount"/>
  </r>
  <r>
    <n v="1638"/>
    <s v="CA-2014-168984"/>
    <x v="35"/>
    <d v="2014-12-02T00:00:00"/>
    <s v="Standard Class"/>
    <s v="NW-18400"/>
    <x v="508"/>
    <x v="0"/>
    <s v="United States"/>
    <s v="Tigard"/>
    <s v="Oregon"/>
    <n v="97224"/>
    <x v="1"/>
    <s v="TEC-PH-10000038"/>
    <x v="2"/>
    <s v="Phones"/>
    <s v="Jawbone MINI JAMBOX Wireless Bluetooth Speaker"/>
    <x v="1417"/>
    <n v="4"/>
    <n v="0.2"/>
    <x v="1493"/>
    <n v="6"/>
    <n v="-0.19999999999999998"/>
    <s v="Loss"/>
    <s v="Low Profit"/>
    <s v="Low Discount"/>
  </r>
  <r>
    <n v="1639"/>
    <s v="CA-2016-157266"/>
    <x v="439"/>
    <d v="2016-06-01T00:00:00"/>
    <s v="Standard Class"/>
    <s v="TB-21280"/>
    <x v="509"/>
    <x v="0"/>
    <s v="United States"/>
    <s v="Washington"/>
    <s v="District of Columbia"/>
    <n v="20016"/>
    <x v="3"/>
    <s v="OFF-PA-10002689"/>
    <x v="1"/>
    <s v="Paper"/>
    <s v="Weyerhaeuser First Choice Laser/Copy Paper (20Lb. and 88 Bright)"/>
    <x v="537"/>
    <n v="3"/>
    <n v="0"/>
    <x v="551"/>
    <n v="6"/>
    <n v="0.48000000000000004"/>
    <s v="Profit"/>
    <s v="Low Profit"/>
    <s v="No Discount"/>
  </r>
  <r>
    <n v="1640"/>
    <s v="CA-2016-157266"/>
    <x v="439"/>
    <d v="2016-06-01T00:00:00"/>
    <s v="Standard Class"/>
    <s v="TB-21280"/>
    <x v="509"/>
    <x v="0"/>
    <s v="United States"/>
    <s v="Washington"/>
    <s v="District of Columbia"/>
    <n v="20016"/>
    <x v="3"/>
    <s v="OFF-BI-10004728"/>
    <x v="1"/>
    <s v="Binders"/>
    <s v="Wilson Jones Turn Tabs Binder Tool for Ring Binders"/>
    <x v="1313"/>
    <n v="2"/>
    <n v="0"/>
    <x v="1494"/>
    <n v="6"/>
    <n v="0.45999999999999996"/>
    <s v="Profit"/>
    <s v="Low Profit"/>
    <s v="No Discount"/>
  </r>
  <r>
    <n v="1641"/>
    <s v="CA-2016-157266"/>
    <x v="439"/>
    <d v="2016-06-01T00:00:00"/>
    <s v="Standard Class"/>
    <s v="TB-21280"/>
    <x v="509"/>
    <x v="0"/>
    <s v="United States"/>
    <s v="Washington"/>
    <s v="District of Columbia"/>
    <n v="20016"/>
    <x v="3"/>
    <s v="OFF-PA-10004675"/>
    <x v="1"/>
    <s v="Paper"/>
    <s v="Telephone Message Books with Fax/Mobile Section, 5 1/2&quot; x 3 3/16&quot;"/>
    <x v="1418"/>
    <n v="2"/>
    <n v="0"/>
    <x v="1495"/>
    <n v="6"/>
    <n v="0.46"/>
    <s v="Profit"/>
    <s v="Low Profit"/>
    <s v="No Discount"/>
  </r>
  <r>
    <n v="1642"/>
    <s v="CA-2016-157266"/>
    <x v="439"/>
    <d v="2016-06-01T00:00:00"/>
    <s v="Standard Class"/>
    <s v="TB-21280"/>
    <x v="509"/>
    <x v="0"/>
    <s v="United States"/>
    <s v="Washington"/>
    <s v="District of Columbia"/>
    <n v="20016"/>
    <x v="3"/>
    <s v="FUR-FU-10000629"/>
    <x v="0"/>
    <s v="Furnishings"/>
    <s v="9-3/4 Diameter Round Wall Clock"/>
    <x v="1419"/>
    <n v="3"/>
    <n v="0"/>
    <x v="1496"/>
    <n v="6"/>
    <n v="0.42"/>
    <s v="Profit"/>
    <s v="Low Profit"/>
    <s v="No Discount"/>
  </r>
  <r>
    <n v="1643"/>
    <s v="US-2014-134712"/>
    <x v="503"/>
    <d v="2014-12-04T00:00:00"/>
    <s v="Standard Class"/>
    <s v="BS-11380"/>
    <x v="510"/>
    <x v="1"/>
    <s v="United States"/>
    <s v="Skokie"/>
    <s v="Illinois"/>
    <n v="60076"/>
    <x v="2"/>
    <s v="OFF-FA-10003112"/>
    <x v="1"/>
    <s v="Fasteners"/>
    <s v="Staples"/>
    <x v="1420"/>
    <n v="2"/>
    <n v="0.2"/>
    <x v="1497"/>
    <n v="5"/>
    <n v="0.3125"/>
    <s v="Profit"/>
    <s v="Low Profit"/>
    <s v="Low Discount"/>
  </r>
  <r>
    <n v="1644"/>
    <s v="CA-2015-111829"/>
    <x v="531"/>
    <d v="2015-03-20T00:00:00"/>
    <s v="First Class"/>
    <s v="FH-14365"/>
    <x v="92"/>
    <x v="1"/>
    <s v="United States"/>
    <s v="Seattle"/>
    <s v="Washington"/>
    <n v="98115"/>
    <x v="1"/>
    <s v="OFF-ST-10000142"/>
    <x v="1"/>
    <s v="Storage"/>
    <s v="Deluxe Rollaway Locking File with Drawer"/>
    <x v="1421"/>
    <n v="3"/>
    <n v="0"/>
    <x v="1498"/>
    <n v="1"/>
    <n v="0.27999999999999997"/>
    <s v="Profit"/>
    <s v="High Profit"/>
    <s v="No Discount"/>
  </r>
  <r>
    <n v="1645"/>
    <s v="CA-2015-111829"/>
    <x v="531"/>
    <d v="2015-03-20T00:00:00"/>
    <s v="First Class"/>
    <s v="FH-14365"/>
    <x v="92"/>
    <x v="1"/>
    <s v="United States"/>
    <s v="Seattle"/>
    <s v="Washington"/>
    <n v="98115"/>
    <x v="1"/>
    <s v="TEC-CO-10001766"/>
    <x v="2"/>
    <s v="Copiers"/>
    <s v="Canon PC940 Copier"/>
    <x v="1422"/>
    <n v="7"/>
    <n v="0"/>
    <x v="1499"/>
    <n v="1"/>
    <n v="0.47000000000000003"/>
    <s v="Profit"/>
    <s v="High Profit"/>
    <s v="No Discount"/>
  </r>
  <r>
    <n v="1646"/>
    <s v="CA-2015-111829"/>
    <x v="531"/>
    <d v="2015-03-20T00:00:00"/>
    <s v="First Class"/>
    <s v="FH-14365"/>
    <x v="92"/>
    <x v="1"/>
    <s v="United States"/>
    <s v="Seattle"/>
    <s v="Washington"/>
    <n v="98115"/>
    <x v="1"/>
    <s v="OFF-PA-10004359"/>
    <x v="1"/>
    <s v="Paper"/>
    <s v="Multicolor Computer Printout Paper"/>
    <x v="1423"/>
    <n v="2"/>
    <n v="0"/>
    <x v="1500"/>
    <n v="1"/>
    <n v="0.48000000000000004"/>
    <s v="Profit"/>
    <s v="High Profit"/>
    <s v="No Discount"/>
  </r>
  <r>
    <n v="1647"/>
    <s v="CA-2015-105221"/>
    <x v="549"/>
    <d v="2015-11-03T00:00:00"/>
    <s v="First Class"/>
    <s v="VM-21685"/>
    <x v="91"/>
    <x v="2"/>
    <s v="United States"/>
    <s v="Philadelphia"/>
    <s v="Pennsylvania"/>
    <n v="19140"/>
    <x v="3"/>
    <s v="TEC-AC-10002323"/>
    <x v="2"/>
    <s v="Accessories"/>
    <s v="SanDisk Ultra 32 GB MicroSDHC Class 10 Memory Card"/>
    <x v="1424"/>
    <n v="2"/>
    <n v="0.2"/>
    <x v="1501"/>
    <n v="2"/>
    <n v="-8.7499999999999994E-2"/>
    <s v="Loss"/>
    <s v="Low Profit"/>
    <s v="Low Discount"/>
  </r>
  <r>
    <n v="1648"/>
    <s v="CA-2015-105221"/>
    <x v="549"/>
    <d v="2015-11-03T00:00:00"/>
    <s v="First Class"/>
    <s v="VM-21685"/>
    <x v="91"/>
    <x v="2"/>
    <s v="United States"/>
    <s v="Philadelphia"/>
    <s v="Pennsylvania"/>
    <n v="19140"/>
    <x v="3"/>
    <s v="OFF-FA-10001135"/>
    <x v="1"/>
    <s v="Fasteners"/>
    <s v="Brites Rubber Bands, 1 1/2 oz. Box"/>
    <x v="754"/>
    <n v="2"/>
    <n v="0.2"/>
    <x v="1502"/>
    <n v="2"/>
    <n v="-0.22499999999999998"/>
    <s v="Loss"/>
    <s v="Low Profit"/>
    <s v="Low Discount"/>
  </r>
  <r>
    <n v="1649"/>
    <s v="CA-2015-120341"/>
    <x v="120"/>
    <d v="2015-09-29T00:00:00"/>
    <s v="Second Class"/>
    <s v="SF-20200"/>
    <x v="227"/>
    <x v="0"/>
    <s v="United States"/>
    <s v="Philadelphia"/>
    <s v="Pennsylvania"/>
    <n v="19143"/>
    <x v="3"/>
    <s v="OFF-BI-10004224"/>
    <x v="1"/>
    <s v="Binders"/>
    <s v="Catalog Binders with Expanding Posts"/>
    <x v="1425"/>
    <n v="6"/>
    <n v="0.7"/>
    <x v="1503"/>
    <n v="3"/>
    <n v="-0.83333333333333337"/>
    <s v="Loss"/>
    <s v="Low Profit"/>
    <s v="High Discount"/>
  </r>
  <r>
    <n v="1650"/>
    <s v="CA-2015-120341"/>
    <x v="120"/>
    <d v="2015-09-29T00:00:00"/>
    <s v="Second Class"/>
    <s v="SF-20200"/>
    <x v="227"/>
    <x v="0"/>
    <s v="United States"/>
    <s v="Philadelphia"/>
    <s v="Pennsylvania"/>
    <n v="19143"/>
    <x v="3"/>
    <s v="TEC-PH-10003357"/>
    <x v="2"/>
    <s v="Phones"/>
    <s v="Grandstream GXP2100 Mainstream Business Phone"/>
    <x v="1426"/>
    <n v="1"/>
    <n v="0.4"/>
    <x v="1504"/>
    <n v="3"/>
    <n v="-0.2"/>
    <s v="Loss"/>
    <s v="Low Profit"/>
    <s v="High Discount"/>
  </r>
  <r>
    <n v="1651"/>
    <s v="CA-2014-135699"/>
    <x v="550"/>
    <d v="2014-08-29T00:00:00"/>
    <s v="Same Day"/>
    <s v="HH-15010"/>
    <x v="511"/>
    <x v="1"/>
    <s v="United States"/>
    <s v="San Francisco"/>
    <s v="California"/>
    <n v="94110"/>
    <x v="1"/>
    <s v="OFF-PA-10004475"/>
    <x v="1"/>
    <s v="Paper"/>
    <s v="Xerox 1940"/>
    <x v="1427"/>
    <n v="2"/>
    <n v="0"/>
    <x v="1505"/>
    <n v="0"/>
    <n v="0.49"/>
    <s v="Profit"/>
    <s v="Low Profit"/>
    <s v="No Discount"/>
  </r>
  <r>
    <n v="1652"/>
    <s v="CA-2014-135699"/>
    <x v="550"/>
    <d v="2014-08-29T00:00:00"/>
    <s v="Same Day"/>
    <s v="HH-15010"/>
    <x v="511"/>
    <x v="1"/>
    <s v="United States"/>
    <s v="San Francisco"/>
    <s v="California"/>
    <n v="94110"/>
    <x v="1"/>
    <s v="OFF-PA-10003001"/>
    <x v="1"/>
    <s v="Paper"/>
    <s v="Xerox 1986"/>
    <x v="518"/>
    <n v="2"/>
    <n v="0"/>
    <x v="534"/>
    <n v="0"/>
    <n v="0.48"/>
    <s v="Profit"/>
    <s v="Low Profit"/>
    <s v="No Discount"/>
  </r>
  <r>
    <n v="1653"/>
    <s v="US-2017-132444"/>
    <x v="551"/>
    <d v="2017-11-21T00:00:00"/>
    <s v="First Class"/>
    <s v="CD-12280"/>
    <x v="512"/>
    <x v="0"/>
    <s v="United States"/>
    <s v="Seattle"/>
    <s v="Washington"/>
    <n v="98105"/>
    <x v="1"/>
    <s v="OFF-ST-10003442"/>
    <x v="1"/>
    <s v="Storage"/>
    <s v="Eldon Portable Mobile Manager"/>
    <x v="1428"/>
    <n v="6"/>
    <n v="0"/>
    <x v="1506"/>
    <n v="3"/>
    <n v="0.27"/>
    <s v="Profit"/>
    <s v="Low Profit"/>
    <s v="No Discount"/>
  </r>
  <r>
    <n v="1654"/>
    <s v="US-2017-132444"/>
    <x v="551"/>
    <d v="2017-11-21T00:00:00"/>
    <s v="First Class"/>
    <s v="CD-12280"/>
    <x v="512"/>
    <x v="0"/>
    <s v="United States"/>
    <s v="Seattle"/>
    <s v="Washington"/>
    <n v="98105"/>
    <x v="1"/>
    <s v="TEC-AC-10003832"/>
    <x v="2"/>
    <s v="Accessories"/>
    <s v="Imation 16GB Mini TravelDrive USB 2.0 Flash Drive"/>
    <x v="608"/>
    <n v="4"/>
    <n v="0"/>
    <x v="621"/>
    <n v="3"/>
    <n v="0.41"/>
    <s v="Profit"/>
    <s v="Low Profit"/>
    <s v="No Discount"/>
  </r>
  <r>
    <n v="1655"/>
    <s v="US-2017-132444"/>
    <x v="551"/>
    <d v="2017-11-21T00:00:00"/>
    <s v="First Class"/>
    <s v="CD-12280"/>
    <x v="512"/>
    <x v="0"/>
    <s v="United States"/>
    <s v="Seattle"/>
    <s v="Washington"/>
    <n v="98105"/>
    <x v="1"/>
    <s v="OFF-FA-10000611"/>
    <x v="1"/>
    <s v="Fasteners"/>
    <s v="Binder Clips by OIC"/>
    <x v="366"/>
    <n v="2"/>
    <n v="0"/>
    <x v="1507"/>
    <n v="3"/>
    <n v="0.48000000000000004"/>
    <s v="Profit"/>
    <s v="Low Profit"/>
    <s v="No Discount"/>
  </r>
  <r>
    <n v="1656"/>
    <s v="US-2017-132444"/>
    <x v="551"/>
    <d v="2017-11-21T00:00:00"/>
    <s v="First Class"/>
    <s v="CD-12280"/>
    <x v="512"/>
    <x v="0"/>
    <s v="United States"/>
    <s v="Seattle"/>
    <s v="Washington"/>
    <n v="98105"/>
    <x v="1"/>
    <s v="OFF-BI-10001116"/>
    <x v="1"/>
    <s v="Binders"/>
    <s v="Wilson Jones 1&quot; Hanging DublLock Ring Binders"/>
    <x v="578"/>
    <n v="2"/>
    <n v="0.2"/>
    <x v="51"/>
    <n v="3"/>
    <n v="0.35"/>
    <s v="Profit"/>
    <s v="Low Profit"/>
    <s v="Low Discount"/>
  </r>
  <r>
    <n v="1657"/>
    <s v="US-2017-132444"/>
    <x v="551"/>
    <d v="2017-11-21T00:00:00"/>
    <s v="First Class"/>
    <s v="CD-12280"/>
    <x v="512"/>
    <x v="0"/>
    <s v="United States"/>
    <s v="Seattle"/>
    <s v="Washington"/>
    <n v="98105"/>
    <x v="1"/>
    <s v="OFF-ST-10000563"/>
    <x v="1"/>
    <s v="Storage"/>
    <s v="Fellowes Bankers Box Stor/Drawer Steel Plus"/>
    <x v="1429"/>
    <n v="3"/>
    <n v="0"/>
    <x v="1508"/>
    <n v="3"/>
    <n v="9.9999999999999992E-2"/>
    <s v="Profit"/>
    <s v="Low Profit"/>
    <s v="No Discount"/>
  </r>
  <r>
    <n v="1658"/>
    <s v="CA-2014-127159"/>
    <x v="552"/>
    <d v="2014-05-15T00:00:00"/>
    <s v="First Class"/>
    <s v="HL-15040"/>
    <x v="332"/>
    <x v="0"/>
    <s v="United States"/>
    <s v="Milwaukee"/>
    <s v="Wisconsin"/>
    <n v="53209"/>
    <x v="2"/>
    <s v="FUR-FU-10000010"/>
    <x v="0"/>
    <s v="Furnishings"/>
    <s v="DAX Value U-Channel Document Frames, Easel Back"/>
    <x v="1430"/>
    <n v="7"/>
    <n v="0"/>
    <x v="1509"/>
    <n v="3"/>
    <n v="0.31"/>
    <s v="Profit"/>
    <s v="Low Profit"/>
    <s v="No Discount"/>
  </r>
  <r>
    <n v="1659"/>
    <s v="CA-2017-161809"/>
    <x v="176"/>
    <d v="2017-01-26T00:00:00"/>
    <s v="Standard Class"/>
    <s v="TH-21100"/>
    <x v="513"/>
    <x v="0"/>
    <s v="United States"/>
    <s v="Los Angeles"/>
    <s v="California"/>
    <n v="90045"/>
    <x v="1"/>
    <s v="TEC-PH-10004922"/>
    <x v="2"/>
    <s v="Phones"/>
    <s v="RCA Visys Integrated PBX 8-Line Router"/>
    <x v="1431"/>
    <n v="3"/>
    <n v="0.2"/>
    <x v="1510"/>
    <n v="6"/>
    <n v="6.25E-2"/>
    <s v="Profit"/>
    <s v="Low Profit"/>
    <s v="Low Discount"/>
  </r>
  <r>
    <n v="1660"/>
    <s v="CA-2017-127285"/>
    <x v="505"/>
    <d v="2017-11-06T00:00:00"/>
    <s v="Standard Class"/>
    <s v="MM-18055"/>
    <x v="514"/>
    <x v="0"/>
    <s v="United States"/>
    <s v="Seattle"/>
    <s v="Washington"/>
    <n v="98115"/>
    <x v="1"/>
    <s v="OFF-BI-10004330"/>
    <x v="1"/>
    <s v="Binders"/>
    <s v="GBC Velobind Prepunched Cover Sets, Regency Series"/>
    <x v="1279"/>
    <n v="3"/>
    <n v="0.2"/>
    <x v="1511"/>
    <n v="7"/>
    <n v="0.3125"/>
    <s v="Profit"/>
    <s v="Low Profit"/>
    <s v="Low Discount"/>
  </r>
  <r>
    <n v="1661"/>
    <s v="CA-2017-127285"/>
    <x v="505"/>
    <d v="2017-11-06T00:00:00"/>
    <s v="Standard Class"/>
    <s v="MM-18055"/>
    <x v="514"/>
    <x v="0"/>
    <s v="United States"/>
    <s v="Seattle"/>
    <s v="Washington"/>
    <n v="98115"/>
    <x v="1"/>
    <s v="OFF-BI-10002072"/>
    <x v="1"/>
    <s v="Binders"/>
    <s v="Cardinal Slant-D Ring Binders"/>
    <x v="1150"/>
    <n v="2"/>
    <n v="0.2"/>
    <x v="1512"/>
    <n v="7"/>
    <n v="0.37500000000000006"/>
    <s v="Profit"/>
    <s v="Low Profit"/>
    <s v="Low Discount"/>
  </r>
  <r>
    <n v="1662"/>
    <s v="CA-2017-144526"/>
    <x v="504"/>
    <d v="2017-05-06T00:00:00"/>
    <s v="Standard Class"/>
    <s v="QJ-19255"/>
    <x v="425"/>
    <x v="1"/>
    <s v="United States"/>
    <s v="Philadelphia"/>
    <s v="Pennsylvania"/>
    <n v="19143"/>
    <x v="3"/>
    <s v="TEC-PH-10002549"/>
    <x v="2"/>
    <s v="Phones"/>
    <s v="Polycom SoundPoint IP 450 VoIP phone"/>
    <x v="1186"/>
    <n v="5"/>
    <n v="0.4"/>
    <x v="1513"/>
    <n v="6"/>
    <n v="-0.23333333333333334"/>
    <s v="Loss"/>
    <s v="Low Profit"/>
    <s v="High Discount"/>
  </r>
  <r>
    <n v="1663"/>
    <s v="CA-2017-144526"/>
    <x v="504"/>
    <d v="2017-05-06T00:00:00"/>
    <s v="Standard Class"/>
    <s v="QJ-19255"/>
    <x v="425"/>
    <x v="1"/>
    <s v="United States"/>
    <s v="Philadelphia"/>
    <s v="Pennsylvania"/>
    <n v="19143"/>
    <x v="3"/>
    <s v="OFF-BI-10002353"/>
    <x v="1"/>
    <s v="Binders"/>
    <s v="GBC VeloBind Cover Sets"/>
    <x v="1432"/>
    <n v="3"/>
    <n v="0.7"/>
    <x v="1514"/>
    <n v="6"/>
    <n v="-0.66666666666666663"/>
    <s v="Loss"/>
    <s v="Low Profit"/>
    <s v="High Discount"/>
  </r>
  <r>
    <n v="1664"/>
    <s v="CA-2016-128531"/>
    <x v="390"/>
    <d v="2016-11-26T00:00:00"/>
    <s v="Second Class"/>
    <s v="NS-18505"/>
    <x v="515"/>
    <x v="0"/>
    <s v="United States"/>
    <s v="Dallas"/>
    <s v="Texas"/>
    <n v="75217"/>
    <x v="2"/>
    <s v="OFF-ST-10001325"/>
    <x v="1"/>
    <s v="Storage"/>
    <s v="Sterilite Officeware Hinged File Box"/>
    <x v="1433"/>
    <n v="5"/>
    <n v="0.2"/>
    <x v="1515"/>
    <n v="2"/>
    <n v="8.7499999999999994E-2"/>
    <s v="Profit"/>
    <s v="Low Profit"/>
    <s v="Low Discount"/>
  </r>
  <r>
    <n v="1665"/>
    <s v="CA-2016-128531"/>
    <x v="390"/>
    <d v="2016-11-26T00:00:00"/>
    <s v="Second Class"/>
    <s v="NS-18505"/>
    <x v="515"/>
    <x v="0"/>
    <s v="United States"/>
    <s v="Dallas"/>
    <s v="Texas"/>
    <n v="75217"/>
    <x v="2"/>
    <s v="TEC-AC-10002049"/>
    <x v="2"/>
    <s v="Accessories"/>
    <s v="Logitech G19 Programmable Gaming Keyboard"/>
    <x v="1434"/>
    <n v="3"/>
    <n v="0.2"/>
    <x v="1516"/>
    <n v="2"/>
    <n v="-2.4999999999999998E-2"/>
    <s v="Loss"/>
    <s v="Low Profit"/>
    <s v="Low Discount"/>
  </r>
  <r>
    <n v="1666"/>
    <s v="CA-2016-128531"/>
    <x v="390"/>
    <d v="2016-11-26T00:00:00"/>
    <s v="Second Class"/>
    <s v="NS-18505"/>
    <x v="515"/>
    <x v="0"/>
    <s v="United States"/>
    <s v="Dallas"/>
    <s v="Texas"/>
    <n v="75217"/>
    <x v="2"/>
    <s v="OFF-FA-10002676"/>
    <x v="1"/>
    <s v="Fasteners"/>
    <s v="Colored Push Pins"/>
    <x v="1435"/>
    <n v="3"/>
    <n v="0.2"/>
    <x v="1517"/>
    <n v="2"/>
    <n v="0.19999999999999998"/>
    <s v="Profit"/>
    <s v="Low Profit"/>
    <s v="Low Discount"/>
  </r>
  <r>
    <n v="1667"/>
    <s v="CA-2016-128531"/>
    <x v="390"/>
    <d v="2016-11-26T00:00:00"/>
    <s v="Second Class"/>
    <s v="NS-18505"/>
    <x v="515"/>
    <x v="0"/>
    <s v="United States"/>
    <s v="Dallas"/>
    <s v="Texas"/>
    <n v="75217"/>
    <x v="2"/>
    <s v="TEC-AC-10003023"/>
    <x v="2"/>
    <s v="Accessories"/>
    <s v="Logitech G105 Gaming Keyboard"/>
    <x v="1436"/>
    <n v="2"/>
    <n v="0.2"/>
    <x v="1518"/>
    <n v="2"/>
    <n v="-2.4999999999999998E-2"/>
    <s v="Loss"/>
    <s v="Low Profit"/>
    <s v="Low Discount"/>
  </r>
  <r>
    <n v="1668"/>
    <s v="CA-2016-128531"/>
    <x v="390"/>
    <d v="2016-11-26T00:00:00"/>
    <s v="Second Class"/>
    <s v="NS-18505"/>
    <x v="515"/>
    <x v="0"/>
    <s v="United States"/>
    <s v="Dallas"/>
    <s v="Texas"/>
    <n v="75217"/>
    <x v="2"/>
    <s v="OFF-PA-10000167"/>
    <x v="1"/>
    <s v="Paper"/>
    <s v="Xerox 1925"/>
    <x v="1339"/>
    <n v="3"/>
    <n v="0.2"/>
    <x v="1403"/>
    <n v="2"/>
    <n v="0.3125"/>
    <s v="Profit"/>
    <s v="Low Profit"/>
    <s v="Low Discount"/>
  </r>
  <r>
    <n v="1669"/>
    <s v="CA-2016-128531"/>
    <x v="390"/>
    <d v="2016-11-26T00:00:00"/>
    <s v="Second Class"/>
    <s v="NS-18505"/>
    <x v="515"/>
    <x v="0"/>
    <s v="United States"/>
    <s v="Dallas"/>
    <s v="Texas"/>
    <n v="75217"/>
    <x v="2"/>
    <s v="OFF-AR-10003405"/>
    <x v="1"/>
    <s v="Art"/>
    <s v="Dixon My First Ticonderoga Pencil, #2"/>
    <x v="1215"/>
    <n v="3"/>
    <n v="0.2"/>
    <x v="1265"/>
    <n v="2"/>
    <n v="0.1125"/>
    <s v="Profit"/>
    <s v="Low Profit"/>
    <s v="Low Discount"/>
  </r>
  <r>
    <n v="1670"/>
    <s v="US-2015-157154"/>
    <x v="553"/>
    <d v="2015-01-15T00:00:00"/>
    <s v="Standard Class"/>
    <s v="MM-17920"/>
    <x v="462"/>
    <x v="0"/>
    <s v="United States"/>
    <s v="New York City"/>
    <s v="New York"/>
    <n v="10011"/>
    <x v="3"/>
    <s v="FUR-TA-10001889"/>
    <x v="0"/>
    <s v="Tables"/>
    <s v="Bush Advantage Collection Racetrack Conference Table"/>
    <x v="1437"/>
    <n v="4"/>
    <n v="0.4"/>
    <x v="1519"/>
    <n v="5"/>
    <n v="-0.36666666666666664"/>
    <s v="Loss"/>
    <s v="Low Profit"/>
    <s v="High Discount"/>
  </r>
  <r>
    <n v="1671"/>
    <s v="CA-2017-159457"/>
    <x v="15"/>
    <d v="2017-10-26T00:00:00"/>
    <s v="Standard Class"/>
    <s v="RD-19480"/>
    <x v="502"/>
    <x v="0"/>
    <s v="United States"/>
    <s v="Houston"/>
    <s v="Texas"/>
    <n v="77095"/>
    <x v="2"/>
    <s v="TEC-PH-10002185"/>
    <x v="2"/>
    <s v="Phones"/>
    <s v="QVS USB Car Charger 2-Port 2.1Amp for iPod/iPhone/iPad/iPad 2/iPad 3"/>
    <x v="1438"/>
    <n v="3"/>
    <n v="0.2"/>
    <x v="1520"/>
    <n v="7"/>
    <n v="0.3125"/>
    <s v="Profit"/>
    <s v="Low Profit"/>
    <s v="Low Discount"/>
  </r>
  <r>
    <n v="1672"/>
    <s v="CA-2016-107615"/>
    <x v="554"/>
    <d v="2016-03-25T00:00:00"/>
    <s v="First Class"/>
    <s v="RB-19645"/>
    <x v="516"/>
    <x v="1"/>
    <s v="United States"/>
    <s v="North Las Vegas"/>
    <s v="Nevada"/>
    <n v="89031"/>
    <x v="1"/>
    <s v="TEC-AC-10001013"/>
    <x v="2"/>
    <s v="Accessories"/>
    <s v="Logitech ClearChat Comfort/USB Headset H390"/>
    <x v="1439"/>
    <n v="2"/>
    <n v="0"/>
    <x v="1521"/>
    <n v="3"/>
    <n v="0.32999999999999996"/>
    <s v="Profit"/>
    <s v="Low Profit"/>
    <s v="No Discount"/>
  </r>
  <r>
    <n v="1673"/>
    <s v="CA-2017-111647"/>
    <x v="445"/>
    <d v="2017-07-07T00:00:00"/>
    <s v="Standard Class"/>
    <s v="RD-19585"/>
    <x v="361"/>
    <x v="0"/>
    <s v="United States"/>
    <s v="Plano"/>
    <s v="Texas"/>
    <n v="75023"/>
    <x v="2"/>
    <s v="TEC-PH-10002726"/>
    <x v="2"/>
    <s v="Phones"/>
    <s v="netTALK DUO VoIP Telephone Service"/>
    <x v="68"/>
    <n v="4"/>
    <n v="0.2"/>
    <x v="68"/>
    <n v="4"/>
    <n v="0.375"/>
    <s v="Profit"/>
    <s v="Low Profit"/>
    <s v="Low Discount"/>
  </r>
  <r>
    <n v="1674"/>
    <s v="CA-2015-150560"/>
    <x v="555"/>
    <d v="2015-12-12T00:00:00"/>
    <s v="First Class"/>
    <s v="SW-20455"/>
    <x v="517"/>
    <x v="0"/>
    <s v="United States"/>
    <s v="Suffolk"/>
    <s v="Virginia"/>
    <n v="23434"/>
    <x v="0"/>
    <s v="OFF-LA-10003930"/>
    <x v="1"/>
    <s v="Labels"/>
    <s v="Dot Matrix Printer Tape Reel Labels, White, 5000/Box"/>
    <x v="1440"/>
    <n v="2"/>
    <n v="0"/>
    <x v="1522"/>
    <n v="1"/>
    <n v="0.49"/>
    <s v="Profit"/>
    <s v="Low Profit"/>
    <s v="No Discount"/>
  </r>
  <r>
    <n v="1675"/>
    <s v="CA-2015-143077"/>
    <x v="14"/>
    <d v="2015-09-21T00:00:00"/>
    <s v="Standard Class"/>
    <s v="SF-20965"/>
    <x v="245"/>
    <x v="1"/>
    <s v="United States"/>
    <s v="Houston"/>
    <s v="Texas"/>
    <n v="77041"/>
    <x v="2"/>
    <s v="FUR-FU-10003535"/>
    <x v="0"/>
    <s v="Furnishings"/>
    <s v="Howard Miller Distant Time Traveler Alarm Clock"/>
    <x v="1441"/>
    <n v="2"/>
    <n v="0.6"/>
    <x v="1523"/>
    <n v="4"/>
    <n v="-0.47500000000000003"/>
    <s v="Loss"/>
    <s v="Low Profit"/>
    <s v="High Discount"/>
  </r>
  <r>
    <n v="1676"/>
    <s v="CA-2015-143077"/>
    <x v="14"/>
    <d v="2015-09-21T00:00:00"/>
    <s v="Standard Class"/>
    <s v="SF-20965"/>
    <x v="245"/>
    <x v="1"/>
    <s v="United States"/>
    <s v="Houston"/>
    <s v="Texas"/>
    <n v="77041"/>
    <x v="2"/>
    <s v="OFF-BI-10000088"/>
    <x v="1"/>
    <s v="Binders"/>
    <s v="GBC Imprintable Covers"/>
    <x v="1442"/>
    <n v="3"/>
    <n v="0.8"/>
    <x v="1524"/>
    <n v="4"/>
    <n v="-1.5499999999999998"/>
    <s v="Loss"/>
    <s v="Low Profit"/>
    <s v="High Discount"/>
  </r>
  <r>
    <n v="1677"/>
    <s v="CA-2016-122728"/>
    <x v="556"/>
    <d v="2016-05-24T00:00:00"/>
    <s v="Standard Class"/>
    <s v="EB-13930"/>
    <x v="518"/>
    <x v="0"/>
    <s v="United States"/>
    <s v="San Francisco"/>
    <s v="California"/>
    <n v="94110"/>
    <x v="1"/>
    <s v="OFF-ST-10000604"/>
    <x v="1"/>
    <s v="Storage"/>
    <s v="Home/Office Personal File Carts"/>
    <x v="1443"/>
    <n v="3"/>
    <n v="0"/>
    <x v="1525"/>
    <n v="6"/>
    <n v="0.25"/>
    <s v="Profit"/>
    <s v="Low Profit"/>
    <s v="No Discount"/>
  </r>
  <r>
    <n v="1678"/>
    <s v="CA-2016-122728"/>
    <x v="556"/>
    <d v="2016-05-24T00:00:00"/>
    <s v="Standard Class"/>
    <s v="EB-13930"/>
    <x v="518"/>
    <x v="0"/>
    <s v="United States"/>
    <s v="San Francisco"/>
    <s v="California"/>
    <n v="94110"/>
    <x v="1"/>
    <s v="OFF-PA-10004040"/>
    <x v="1"/>
    <s v="Paper"/>
    <s v="Universal Premium White Copier/Laser Paper (20Lb. and 87 Bright)"/>
    <x v="1444"/>
    <n v="3"/>
    <n v="0"/>
    <x v="1526"/>
    <n v="6"/>
    <n v="0.48999999999999994"/>
    <s v="Profit"/>
    <s v="Low Profit"/>
    <s v="No Discount"/>
  </r>
  <r>
    <n v="1679"/>
    <s v="CA-2014-122882"/>
    <x v="557"/>
    <d v="2014-09-13T00:00:00"/>
    <s v="Standard Class"/>
    <s v="SB-20290"/>
    <x v="115"/>
    <x v="1"/>
    <s v="United States"/>
    <s v="Philadelphia"/>
    <s v="Pennsylvania"/>
    <n v="19134"/>
    <x v="3"/>
    <s v="OFF-ST-10002344"/>
    <x v="1"/>
    <s v="Storage"/>
    <s v="Carina 42&quot;Hx23 3/4&quot;W Media Storage Unit"/>
    <x v="1445"/>
    <n v="1"/>
    <n v="0.2"/>
    <x v="1527"/>
    <n v="6"/>
    <n v="-0.22499999999999998"/>
    <s v="Loss"/>
    <s v="Low Profit"/>
    <s v="Low Discount"/>
  </r>
  <r>
    <n v="1680"/>
    <s v="CA-2014-122882"/>
    <x v="557"/>
    <d v="2014-09-13T00:00:00"/>
    <s v="Standard Class"/>
    <s v="SB-20290"/>
    <x v="115"/>
    <x v="1"/>
    <s v="United States"/>
    <s v="Philadelphia"/>
    <s v="Pennsylvania"/>
    <n v="19134"/>
    <x v="3"/>
    <s v="TEC-PH-10003589"/>
    <x v="2"/>
    <s v="Phones"/>
    <s v="invisibleSHIELD by ZAGG Smudge-Free Screen Protector"/>
    <x v="1446"/>
    <n v="3"/>
    <n v="0.4"/>
    <x v="771"/>
    <n v="6"/>
    <n v="0.13333333333333333"/>
    <s v="Profit"/>
    <s v="Low Profit"/>
    <s v="High Discount"/>
  </r>
  <r>
    <n v="1681"/>
    <s v="CA-2014-122882"/>
    <x v="557"/>
    <d v="2014-09-13T00:00:00"/>
    <s v="Standard Class"/>
    <s v="SB-20290"/>
    <x v="115"/>
    <x v="1"/>
    <s v="United States"/>
    <s v="Philadelphia"/>
    <s v="Pennsylvania"/>
    <n v="19134"/>
    <x v="3"/>
    <s v="FUR-FU-10000758"/>
    <x v="0"/>
    <s v="Furnishings"/>
    <s v="DAX Natural Wood-Tone Poster Frame"/>
    <x v="1447"/>
    <n v="2"/>
    <n v="0.2"/>
    <x v="1528"/>
    <n v="6"/>
    <n v="0.19999999999999998"/>
    <s v="Profit"/>
    <s v="Low Profit"/>
    <s v="Low Discount"/>
  </r>
  <r>
    <n v="1682"/>
    <s v="CA-2014-122882"/>
    <x v="557"/>
    <d v="2014-09-13T00:00:00"/>
    <s v="Standard Class"/>
    <s v="SB-20290"/>
    <x v="115"/>
    <x v="1"/>
    <s v="United States"/>
    <s v="Philadelphia"/>
    <s v="Pennsylvania"/>
    <n v="19134"/>
    <x v="3"/>
    <s v="TEC-MA-10004679"/>
    <x v="2"/>
    <s v="Machines"/>
    <s v="StarTech.com 10/100 VDSL2 Ethernet Extender Kit"/>
    <x v="1448"/>
    <n v="4"/>
    <n v="0.7"/>
    <x v="1529"/>
    <n v="6"/>
    <n v="-1.4"/>
    <s v="Loss"/>
    <s v="Low Profit"/>
    <s v="High Discount"/>
  </r>
  <r>
    <n v="1683"/>
    <s v="US-2016-101497"/>
    <x v="321"/>
    <d v="2016-10-01T00:00:00"/>
    <s v="Second Class"/>
    <s v="PS-18760"/>
    <x v="519"/>
    <x v="0"/>
    <s v="United States"/>
    <s v="Los Angeles"/>
    <s v="California"/>
    <n v="90008"/>
    <x v="1"/>
    <s v="OFF-PA-10000176"/>
    <x v="1"/>
    <s v="Paper"/>
    <s v="Xerox 1887"/>
    <x v="1449"/>
    <n v="1"/>
    <n v="0"/>
    <x v="1530"/>
    <n v="2"/>
    <n v="0.48000000000000009"/>
    <s v="Profit"/>
    <s v="Low Profit"/>
    <s v="No Discount"/>
  </r>
  <r>
    <n v="1684"/>
    <s v="CA-2016-147585"/>
    <x v="77"/>
    <d v="2016-11-12T00:00:00"/>
    <s v="Standard Class"/>
    <s v="CB-12535"/>
    <x v="118"/>
    <x v="1"/>
    <s v="United States"/>
    <s v="San Francisco"/>
    <s v="California"/>
    <n v="94110"/>
    <x v="1"/>
    <s v="FUR-FU-10002597"/>
    <x v="0"/>
    <s v="Furnishings"/>
    <s v="C-Line Magnetic Cubicle Keepers, Clear Polypropylene"/>
    <x v="1450"/>
    <n v="3"/>
    <n v="0"/>
    <x v="1531"/>
    <n v="5"/>
    <n v="0.42"/>
    <s v="Profit"/>
    <s v="Low Profit"/>
    <s v="No Discount"/>
  </r>
  <r>
    <n v="1685"/>
    <s v="CA-2017-149489"/>
    <x v="558"/>
    <d v="2017-04-27T00:00:00"/>
    <s v="First Class"/>
    <s v="DK-12835"/>
    <x v="460"/>
    <x v="1"/>
    <s v="United States"/>
    <s v="Philadelphia"/>
    <s v="Pennsylvania"/>
    <n v="19143"/>
    <x v="3"/>
    <s v="OFF-AP-10002495"/>
    <x v="1"/>
    <s v="Appliances"/>
    <s v="Acco Smartsocket Table Surge Protector, 6 Color-Coded Adapter Outlets"/>
    <x v="1451"/>
    <n v="2"/>
    <n v="0.2"/>
    <x v="1532"/>
    <n v="3"/>
    <n v="0.125"/>
    <s v="Profit"/>
    <s v="Low Profit"/>
    <s v="Low Discount"/>
  </r>
  <r>
    <n v="1686"/>
    <s v="CA-2017-149489"/>
    <x v="558"/>
    <d v="2017-04-27T00:00:00"/>
    <s v="First Class"/>
    <s v="DK-12835"/>
    <x v="460"/>
    <x v="1"/>
    <s v="United States"/>
    <s v="Philadelphia"/>
    <s v="Pennsylvania"/>
    <n v="19143"/>
    <x v="3"/>
    <s v="OFF-BI-10002813"/>
    <x v="1"/>
    <s v="Binders"/>
    <s v="Avery Reinforcements for Hole-Punch Pages"/>
    <x v="1452"/>
    <n v="2"/>
    <n v="0.7"/>
    <x v="1533"/>
    <n v="3"/>
    <n v="-0.83333333333333337"/>
    <s v="Loss"/>
    <s v="Low Profit"/>
    <s v="High Discount"/>
  </r>
  <r>
    <n v="1687"/>
    <s v="CA-2017-149489"/>
    <x v="558"/>
    <d v="2017-04-27T00:00:00"/>
    <s v="First Class"/>
    <s v="DK-12835"/>
    <x v="460"/>
    <x v="1"/>
    <s v="United States"/>
    <s v="Philadelphia"/>
    <s v="Pennsylvania"/>
    <n v="19143"/>
    <x v="3"/>
    <s v="OFF-BI-10002414"/>
    <x v="1"/>
    <s v="Binders"/>
    <s v="GBC ProClick Spines for 32-Hole Punch"/>
    <x v="1453"/>
    <n v="2"/>
    <n v="0.7"/>
    <x v="1534"/>
    <n v="3"/>
    <n v="-0.76666666666666661"/>
    <s v="Loss"/>
    <s v="Low Profit"/>
    <s v="High Discount"/>
  </r>
  <r>
    <n v="1688"/>
    <s v="CA-2017-143798"/>
    <x v="389"/>
    <d v="2017-12-12T00:00:00"/>
    <s v="First Class"/>
    <s v="AW-10840"/>
    <x v="497"/>
    <x v="0"/>
    <s v="United States"/>
    <s v="Philadelphia"/>
    <s v="Pennsylvania"/>
    <n v="19140"/>
    <x v="3"/>
    <s v="OFF-PA-10000788"/>
    <x v="1"/>
    <s v="Paper"/>
    <s v="Xerox 210"/>
    <x v="559"/>
    <n v="2"/>
    <n v="0.2"/>
    <x v="572"/>
    <n v="2"/>
    <n v="0.35"/>
    <s v="Profit"/>
    <s v="Low Profit"/>
    <s v="Low Discount"/>
  </r>
  <r>
    <n v="1689"/>
    <s v="CA-2017-143798"/>
    <x v="389"/>
    <d v="2017-12-12T00:00:00"/>
    <s v="First Class"/>
    <s v="AW-10840"/>
    <x v="497"/>
    <x v="0"/>
    <s v="United States"/>
    <s v="Philadelphia"/>
    <s v="Pennsylvania"/>
    <n v="19140"/>
    <x v="3"/>
    <s v="FUR-FU-10004306"/>
    <x v="0"/>
    <s v="Furnishings"/>
    <s v="Electrix Halogen Magnifier Lamp"/>
    <x v="715"/>
    <n v="2"/>
    <n v="0.2"/>
    <x v="737"/>
    <n v="2"/>
    <n v="7.4999999999999997E-2"/>
    <s v="Profit"/>
    <s v="Low Profit"/>
    <s v="Low Discount"/>
  </r>
  <r>
    <n v="1690"/>
    <s v="CA-2014-142839"/>
    <x v="559"/>
    <d v="2014-08-20T00:00:00"/>
    <s v="Standard Class"/>
    <s v="TS-21610"/>
    <x v="59"/>
    <x v="0"/>
    <s v="United States"/>
    <s v="Philadelphia"/>
    <s v="Pennsylvania"/>
    <n v="19143"/>
    <x v="3"/>
    <s v="FUR-TA-10001539"/>
    <x v="0"/>
    <s v="Tables"/>
    <s v="Chromcraft Rectangular Conference Tables"/>
    <x v="1454"/>
    <n v="6"/>
    <n v="0.4"/>
    <x v="1535"/>
    <n v="4"/>
    <n v="-0.26666666666666666"/>
    <s v="Loss"/>
    <s v="Low Profit"/>
    <s v="High Discount"/>
  </r>
  <r>
    <n v="1691"/>
    <s v="CA-2017-129833"/>
    <x v="34"/>
    <d v="2017-12-15T00:00:00"/>
    <s v="Standard Class"/>
    <s v="HF-14995"/>
    <x v="520"/>
    <x v="0"/>
    <s v="United States"/>
    <s v="Indianapolis"/>
    <s v="Indiana"/>
    <n v="46203"/>
    <x v="2"/>
    <s v="OFF-PA-10000575"/>
    <x v="1"/>
    <s v="Paper"/>
    <s v="Wirebound Message Books, Four 2 3/4 x 5 White Forms per Page"/>
    <x v="1455"/>
    <n v="5"/>
    <n v="0"/>
    <x v="1536"/>
    <n v="6"/>
    <n v="0.45999999999999996"/>
    <s v="Profit"/>
    <s v="Low Profit"/>
    <s v="No Discount"/>
  </r>
  <r>
    <n v="1692"/>
    <s v="CA-2017-129833"/>
    <x v="34"/>
    <d v="2017-12-15T00:00:00"/>
    <s v="Standard Class"/>
    <s v="HF-14995"/>
    <x v="520"/>
    <x v="0"/>
    <s v="United States"/>
    <s v="Indianapolis"/>
    <s v="Indiana"/>
    <n v="46203"/>
    <x v="2"/>
    <s v="OFF-BI-10004182"/>
    <x v="1"/>
    <s v="Binders"/>
    <s v="Economy Binders"/>
    <x v="1456"/>
    <n v="5"/>
    <n v="0"/>
    <x v="1537"/>
    <n v="6"/>
    <n v="0.49"/>
    <s v="Profit"/>
    <s v="Low Profit"/>
    <s v="No Discount"/>
  </r>
  <r>
    <n v="1693"/>
    <s v="US-2016-154361"/>
    <x v="560"/>
    <d v="2016-03-19T00:00:00"/>
    <s v="Standard Class"/>
    <s v="HZ-14950"/>
    <x v="521"/>
    <x v="0"/>
    <s v="United States"/>
    <s v="Columbus"/>
    <s v="Ohio"/>
    <n v="43229"/>
    <x v="3"/>
    <s v="FUR-FU-10004020"/>
    <x v="0"/>
    <s v="Furnishings"/>
    <s v="Advantus Panel Wall Acrylic Frame"/>
    <x v="870"/>
    <n v="5"/>
    <n v="0.2"/>
    <x v="1538"/>
    <n v="5"/>
    <n v="0.28749999999999998"/>
    <s v="Profit"/>
    <s v="Low Profit"/>
    <s v="Low Discount"/>
  </r>
  <r>
    <n v="1694"/>
    <s v="US-2016-158708"/>
    <x v="190"/>
    <d v="2016-06-29T00:00:00"/>
    <s v="Second Class"/>
    <s v="AB-10255"/>
    <x v="437"/>
    <x v="2"/>
    <s v="United States"/>
    <s v="Plano"/>
    <s v="Texas"/>
    <n v="75023"/>
    <x v="2"/>
    <s v="TEC-AC-10003133"/>
    <x v="2"/>
    <s v="Accessories"/>
    <s v="Memorex Mini Travel Drive 4 GB USB 2.0 Flash Drive"/>
    <x v="1457"/>
    <n v="2"/>
    <n v="0.2"/>
    <x v="1539"/>
    <n v="3"/>
    <n v="0.26250000000000001"/>
    <s v="Profit"/>
    <s v="Low Profit"/>
    <s v="Low Discount"/>
  </r>
  <r>
    <n v="1695"/>
    <s v="CA-2015-156335"/>
    <x v="12"/>
    <d v="2015-09-28T00:00:00"/>
    <s v="Second Class"/>
    <s v="PO-19195"/>
    <x v="285"/>
    <x v="2"/>
    <s v="United States"/>
    <s v="Bayonne"/>
    <s v="New Jersey"/>
    <n v="7002"/>
    <x v="3"/>
    <s v="TEC-AC-10002006"/>
    <x v="2"/>
    <s v="Accessories"/>
    <s v="Memorex Micro Travel Drive 16 GB"/>
    <x v="1458"/>
    <n v="4"/>
    <n v="0"/>
    <x v="1540"/>
    <n v="3"/>
    <n v="0.31"/>
    <s v="Profit"/>
    <s v="Low Profit"/>
    <s v="No Discount"/>
  </r>
  <r>
    <n v="1696"/>
    <s v="CA-2015-156335"/>
    <x v="12"/>
    <d v="2015-09-28T00:00:00"/>
    <s v="Second Class"/>
    <s v="PO-19195"/>
    <x v="285"/>
    <x v="2"/>
    <s v="United States"/>
    <s v="Bayonne"/>
    <s v="New Jersey"/>
    <n v="7002"/>
    <x v="3"/>
    <s v="OFF-BI-10003314"/>
    <x v="1"/>
    <s v="Binders"/>
    <s v="Tuff Stuff Recycled Round Ring Binders"/>
    <x v="1459"/>
    <n v="3"/>
    <n v="0"/>
    <x v="1541"/>
    <n v="3"/>
    <n v="0.49"/>
    <s v="Profit"/>
    <s v="Low Profit"/>
    <s v="No Discount"/>
  </r>
  <r>
    <n v="1697"/>
    <s v="CA-2015-156335"/>
    <x v="12"/>
    <d v="2015-09-28T00:00:00"/>
    <s v="Second Class"/>
    <s v="PO-19195"/>
    <x v="285"/>
    <x v="2"/>
    <s v="United States"/>
    <s v="Bayonne"/>
    <s v="New Jersey"/>
    <n v="7002"/>
    <x v="3"/>
    <s v="TEC-PH-10002726"/>
    <x v="2"/>
    <s v="Phones"/>
    <s v="netTALK DUO VoIP Telephone Service"/>
    <x v="1460"/>
    <n v="2"/>
    <n v="0"/>
    <x v="1542"/>
    <n v="3"/>
    <n v="0.5"/>
    <s v="Profit"/>
    <s v="Low Profit"/>
    <s v="No Discount"/>
  </r>
  <r>
    <n v="1698"/>
    <s v="CA-2015-148376"/>
    <x v="17"/>
    <d v="2015-12-31T00:00:00"/>
    <s v="Standard Class"/>
    <s v="AG-10900"/>
    <x v="151"/>
    <x v="0"/>
    <s v="United States"/>
    <s v="Los Angeles"/>
    <s v="California"/>
    <n v="90008"/>
    <x v="1"/>
    <s v="OFF-AP-10000240"/>
    <x v="1"/>
    <s v="Appliances"/>
    <s v="Belkin F9G930V10-GRY 9 Outlet Surge"/>
    <x v="1461"/>
    <n v="2"/>
    <n v="0"/>
    <x v="1543"/>
    <n v="4"/>
    <n v="0.29000000000000004"/>
    <s v="Profit"/>
    <s v="Low Profit"/>
    <s v="No Discount"/>
  </r>
  <r>
    <n v="1699"/>
    <s v="CA-2015-148376"/>
    <x v="17"/>
    <d v="2015-12-31T00:00:00"/>
    <s v="Standard Class"/>
    <s v="AG-10900"/>
    <x v="151"/>
    <x v="0"/>
    <s v="United States"/>
    <s v="Los Angeles"/>
    <s v="California"/>
    <n v="90008"/>
    <x v="1"/>
    <s v="OFF-LA-10002381"/>
    <x v="1"/>
    <s v="Labels"/>
    <s v="Avery 497"/>
    <x v="742"/>
    <n v="7"/>
    <n v="0"/>
    <x v="765"/>
    <n v="4"/>
    <n v="0.48000000000000004"/>
    <s v="Profit"/>
    <s v="Low Profit"/>
    <s v="No Discount"/>
  </r>
  <r>
    <n v="1700"/>
    <s v="CA-2014-135657"/>
    <x v="561"/>
    <d v="2014-06-07T00:00:00"/>
    <s v="Second Class"/>
    <s v="SC-20725"/>
    <x v="56"/>
    <x v="0"/>
    <s v="United States"/>
    <s v="Seattle"/>
    <s v="Washington"/>
    <n v="98115"/>
    <x v="1"/>
    <s v="FUR-TA-10004086"/>
    <x v="0"/>
    <s v="Tables"/>
    <s v="KI Adjustable-Height Table"/>
    <x v="1462"/>
    <n v="6"/>
    <n v="0"/>
    <x v="1544"/>
    <n v="4"/>
    <n v="0.22"/>
    <s v="Profit"/>
    <s v="High Profit"/>
    <s v="No Discount"/>
  </r>
  <r>
    <n v="1701"/>
    <s v="CA-2015-114069"/>
    <x v="562"/>
    <d v="2015-07-15T00:00:00"/>
    <s v="Second Class"/>
    <s v="ND-18370"/>
    <x v="444"/>
    <x v="0"/>
    <s v="United States"/>
    <s v="New York City"/>
    <s v="New York"/>
    <n v="10035"/>
    <x v="3"/>
    <s v="OFF-BI-10000320"/>
    <x v="1"/>
    <s v="Binders"/>
    <s v="GBC Plastic Binding Combs"/>
    <x v="921"/>
    <n v="2"/>
    <n v="0.2"/>
    <x v="960"/>
    <n v="2"/>
    <n v="0.36250000000000004"/>
    <s v="Profit"/>
    <s v="Low Profit"/>
    <s v="Low Discount"/>
  </r>
  <r>
    <n v="1702"/>
    <s v="CA-2015-114069"/>
    <x v="562"/>
    <d v="2015-07-15T00:00:00"/>
    <s v="Second Class"/>
    <s v="ND-18370"/>
    <x v="444"/>
    <x v="0"/>
    <s v="United States"/>
    <s v="New York City"/>
    <s v="New York"/>
    <n v="10035"/>
    <x v="3"/>
    <s v="FUR-CH-10000595"/>
    <x v="0"/>
    <s v="Chairs"/>
    <s v="Safco Contoured Stacking Chairs"/>
    <x v="1463"/>
    <n v="9"/>
    <n v="0.1"/>
    <x v="1545"/>
    <n v="2"/>
    <n v="0.16666666666666666"/>
    <s v="Profit"/>
    <s v="High Profit"/>
    <s v="Low Discount"/>
  </r>
  <r>
    <n v="1703"/>
    <s v="CA-2015-114069"/>
    <x v="562"/>
    <d v="2015-07-15T00:00:00"/>
    <s v="Second Class"/>
    <s v="ND-18370"/>
    <x v="444"/>
    <x v="0"/>
    <s v="United States"/>
    <s v="New York City"/>
    <s v="New York"/>
    <n v="10035"/>
    <x v="3"/>
    <s v="OFF-PA-10000349"/>
    <x v="1"/>
    <s v="Paper"/>
    <s v="Easy-staple paper"/>
    <x v="739"/>
    <n v="2"/>
    <n v="0"/>
    <x v="1546"/>
    <n v="2"/>
    <n v="0.46999999999999992"/>
    <s v="Profit"/>
    <s v="Low Profit"/>
    <s v="No Discount"/>
  </r>
  <r>
    <n v="1704"/>
    <s v="CA-2014-139857"/>
    <x v="563"/>
    <d v="2014-02-06T00:00:00"/>
    <s v="Standard Class"/>
    <s v="CD-12790"/>
    <x v="522"/>
    <x v="2"/>
    <s v="United States"/>
    <s v="San Diego"/>
    <s v="California"/>
    <n v="92037"/>
    <x v="1"/>
    <s v="OFF-FA-10001843"/>
    <x v="1"/>
    <s v="Fasteners"/>
    <s v="Staples"/>
    <x v="1101"/>
    <n v="5"/>
    <n v="0"/>
    <x v="1547"/>
    <n v="4"/>
    <n v="0.47000000000000003"/>
    <s v="Profit"/>
    <s v="Low Profit"/>
    <s v="No Discount"/>
  </r>
  <r>
    <n v="1705"/>
    <s v="CA-2016-106306"/>
    <x v="387"/>
    <d v="2016-03-08T00:00:00"/>
    <s v="Same Day"/>
    <s v="PG-18820"/>
    <x v="310"/>
    <x v="0"/>
    <s v="United States"/>
    <s v="Glendale"/>
    <s v="Arizona"/>
    <n v="85301"/>
    <x v="1"/>
    <s v="OFF-BI-10003676"/>
    <x v="1"/>
    <s v="Binders"/>
    <s v="GBC Standard Recycled Report Covers, Clear Plastic Sheets"/>
    <x v="1464"/>
    <n v="3"/>
    <n v="0.7"/>
    <x v="1548"/>
    <n v="0"/>
    <n v="-0.73333333333333328"/>
    <s v="Loss"/>
    <s v="Low Profit"/>
    <s v="High Discount"/>
  </r>
  <r>
    <n v="1706"/>
    <s v="CA-2015-100545"/>
    <x v="6"/>
    <d v="2015-11-26T00:00:00"/>
    <s v="Standard Class"/>
    <s v="IM-15070"/>
    <x v="5"/>
    <x v="0"/>
    <s v="United States"/>
    <s v="Philadelphia"/>
    <s v="Pennsylvania"/>
    <n v="19120"/>
    <x v="3"/>
    <s v="OFF-BI-10003638"/>
    <x v="1"/>
    <s v="Binders"/>
    <s v="GBC Durable Plastic Covers"/>
    <x v="1465"/>
    <n v="2"/>
    <n v="0.7"/>
    <x v="1549"/>
    <n v="4"/>
    <n v="-0.8"/>
    <s v="Loss"/>
    <s v="Low Profit"/>
    <s v="High Discount"/>
  </r>
  <r>
    <n v="1707"/>
    <s v="CA-2017-123491"/>
    <x v="505"/>
    <d v="2017-11-05T00:00:00"/>
    <s v="Standard Class"/>
    <s v="JK-15205"/>
    <x v="523"/>
    <x v="0"/>
    <s v="United States"/>
    <s v="San Francisco"/>
    <s v="California"/>
    <n v="94122"/>
    <x v="1"/>
    <s v="OFF-LA-10003077"/>
    <x v="1"/>
    <s v="Labels"/>
    <s v="Avery 500"/>
    <x v="1466"/>
    <n v="6"/>
    <n v="0"/>
    <x v="1550"/>
    <n v="6"/>
    <n v="0.47000000000000003"/>
    <s v="Profit"/>
    <s v="Low Profit"/>
    <s v="No Discount"/>
  </r>
  <r>
    <n v="1708"/>
    <s v="CA-2017-123491"/>
    <x v="505"/>
    <d v="2017-11-05T00:00:00"/>
    <s v="Standard Class"/>
    <s v="JK-15205"/>
    <x v="523"/>
    <x v="0"/>
    <s v="United States"/>
    <s v="San Francisco"/>
    <s v="California"/>
    <n v="94122"/>
    <x v="1"/>
    <s v="TEC-PH-10003505"/>
    <x v="2"/>
    <s v="Phones"/>
    <s v="Geemarc AmpliPOWER60"/>
    <x v="1467"/>
    <n v="2"/>
    <n v="0.2"/>
    <x v="1551"/>
    <n v="6"/>
    <n v="0.11250000000000002"/>
    <s v="Profit"/>
    <s v="Low Profit"/>
    <s v="Low Discount"/>
  </r>
  <r>
    <n v="1709"/>
    <s v="CA-2017-123491"/>
    <x v="505"/>
    <d v="2017-11-05T00:00:00"/>
    <s v="Standard Class"/>
    <s v="JK-15205"/>
    <x v="523"/>
    <x v="0"/>
    <s v="United States"/>
    <s v="San Francisco"/>
    <s v="California"/>
    <n v="94122"/>
    <x v="1"/>
    <s v="OFF-PA-10003424"/>
    <x v="1"/>
    <s v="Paper"/>
    <s v="&quot;While you Were Out&quot; Message Book, One Form per Page"/>
    <x v="1468"/>
    <n v="2"/>
    <n v="0"/>
    <x v="1552"/>
    <n v="6"/>
    <n v="0.5"/>
    <s v="Profit"/>
    <s v="Low Profit"/>
    <s v="No Discount"/>
  </r>
  <r>
    <n v="1710"/>
    <s v="CA-2017-123491"/>
    <x v="505"/>
    <d v="2017-11-05T00:00:00"/>
    <s v="Standard Class"/>
    <s v="JK-15205"/>
    <x v="523"/>
    <x v="0"/>
    <s v="United States"/>
    <s v="San Francisco"/>
    <s v="California"/>
    <n v="94122"/>
    <x v="1"/>
    <s v="FUR-CH-10003061"/>
    <x v="0"/>
    <s v="Chairs"/>
    <s v="Global Leather Task Chair, Black"/>
    <x v="1469"/>
    <n v="1"/>
    <n v="0.2"/>
    <x v="1553"/>
    <n v="6"/>
    <n v="-1.2499999999999999E-2"/>
    <s v="Loss"/>
    <s v="Low Profit"/>
    <s v="Low Discount"/>
  </r>
  <r>
    <n v="1711"/>
    <s v="CA-2017-123491"/>
    <x v="505"/>
    <d v="2017-11-05T00:00:00"/>
    <s v="Standard Class"/>
    <s v="JK-15205"/>
    <x v="523"/>
    <x v="0"/>
    <s v="United States"/>
    <s v="San Francisco"/>
    <s v="California"/>
    <n v="94122"/>
    <x v="1"/>
    <s v="OFF-AR-10003514"/>
    <x v="1"/>
    <s v="Art"/>
    <s v="4009 Highlighters by Sanford"/>
    <x v="189"/>
    <n v="5"/>
    <n v="0"/>
    <x v="191"/>
    <n v="6"/>
    <n v="0.33"/>
    <s v="Profit"/>
    <s v="Low Profit"/>
    <s v="No Discount"/>
  </r>
  <r>
    <n v="1712"/>
    <s v="CA-2017-123491"/>
    <x v="505"/>
    <d v="2017-11-05T00:00:00"/>
    <s v="Standard Class"/>
    <s v="JK-15205"/>
    <x v="523"/>
    <x v="0"/>
    <s v="United States"/>
    <s v="San Francisco"/>
    <s v="California"/>
    <n v="94122"/>
    <x v="1"/>
    <s v="OFF-AP-10002684"/>
    <x v="1"/>
    <s v="Appliances"/>
    <s v="Acco 7-Outlet Masterpiece Power Center, Wihtout Fax/Phone Line Protection"/>
    <x v="1470"/>
    <n v="14"/>
    <n v="0"/>
    <x v="1554"/>
    <n v="6"/>
    <n v="0.30000000000000004"/>
    <s v="Profit"/>
    <s v="High Profit"/>
    <s v="No Discount"/>
  </r>
  <r>
    <n v="1713"/>
    <s v="CA-2015-145401"/>
    <x v="564"/>
    <d v="2015-02-04T00:00:00"/>
    <s v="Standard Class"/>
    <s v="JP-15520"/>
    <x v="187"/>
    <x v="0"/>
    <s v="United States"/>
    <s v="Houston"/>
    <s v="Texas"/>
    <n v="77070"/>
    <x v="2"/>
    <s v="OFF-PA-10004405"/>
    <x v="1"/>
    <s v="Paper"/>
    <s v="Rediform Voice Mail Log Books"/>
    <x v="1471"/>
    <n v="6"/>
    <n v="0.2"/>
    <x v="1555"/>
    <n v="5"/>
    <n v="0.35000000000000003"/>
    <s v="Profit"/>
    <s v="Low Profit"/>
    <s v="Low Discount"/>
  </r>
  <r>
    <n v="1714"/>
    <s v="US-2017-124968"/>
    <x v="565"/>
    <d v="2017-09-13T00:00:00"/>
    <s v="Second Class"/>
    <s v="MM-18055"/>
    <x v="514"/>
    <x v="0"/>
    <s v="United States"/>
    <s v="Chicago"/>
    <s v="Illinois"/>
    <n v="60610"/>
    <x v="2"/>
    <s v="FUR-TA-10004289"/>
    <x v="0"/>
    <s v="Tables"/>
    <s v="BoxOffice By Design Rectangular and Half-Moon Meeting Room Tables"/>
    <x v="1472"/>
    <n v="7"/>
    <n v="0.5"/>
    <x v="1556"/>
    <n v="5"/>
    <n v="-0.74"/>
    <s v="Loss"/>
    <s v="Low Profit"/>
    <s v="High Discount"/>
  </r>
  <r>
    <n v="1715"/>
    <s v="CA-2017-104003"/>
    <x v="566"/>
    <d v="2017-10-13T00:00:00"/>
    <s v="Standard Class"/>
    <s v="DC-13285"/>
    <x v="290"/>
    <x v="0"/>
    <s v="United States"/>
    <s v="San Francisco"/>
    <s v="California"/>
    <n v="94110"/>
    <x v="1"/>
    <s v="FUR-BO-10003965"/>
    <x v="0"/>
    <s v="Bookcases"/>
    <s v="O'Sullivan Manor Hill 2-Door Library in Brianna Oak"/>
    <x v="1473"/>
    <n v="2"/>
    <n v="0.15"/>
    <x v="1557"/>
    <n v="6"/>
    <n v="-4.7058823529411764E-2"/>
    <s v="Loss"/>
    <s v="Low Profit"/>
    <s v="Low Discount"/>
  </r>
  <r>
    <n v="1716"/>
    <s v="CA-2016-154788"/>
    <x v="567"/>
    <d v="2016-05-04T00:00:00"/>
    <s v="Standard Class"/>
    <s v="JL-15835"/>
    <x v="252"/>
    <x v="0"/>
    <s v="United States"/>
    <s v="New York City"/>
    <s v="New York"/>
    <n v="10011"/>
    <x v="3"/>
    <s v="OFF-BI-10003314"/>
    <x v="1"/>
    <s v="Binders"/>
    <s v="Tuff Stuff Recycled Round Ring Binders"/>
    <x v="323"/>
    <n v="2"/>
    <n v="0.2"/>
    <x v="332"/>
    <n v="4"/>
    <n v="0.36249999999999999"/>
    <s v="Profit"/>
    <s v="Low Profit"/>
    <s v="Low Discount"/>
  </r>
  <r>
    <n v="1717"/>
    <s v="CA-2016-169943"/>
    <x v="288"/>
    <d v="2016-05-24T00:00:00"/>
    <s v="Standard Class"/>
    <s v="BN-11515"/>
    <x v="202"/>
    <x v="0"/>
    <s v="United States"/>
    <s v="New York City"/>
    <s v="New York"/>
    <n v="10011"/>
    <x v="3"/>
    <s v="OFF-AP-10001563"/>
    <x v="1"/>
    <s v="Appliances"/>
    <s v="Belkin Premiere Surge Master II 8-outlet surge protector"/>
    <x v="1474"/>
    <n v="5"/>
    <n v="0"/>
    <x v="1558"/>
    <n v="5"/>
    <n v="0.28999999999999998"/>
    <s v="Profit"/>
    <s v="Low Profit"/>
    <s v="No Discount"/>
  </r>
  <r>
    <n v="1718"/>
    <s v="CA-2016-169943"/>
    <x v="288"/>
    <d v="2016-05-24T00:00:00"/>
    <s v="Standard Class"/>
    <s v="BN-11515"/>
    <x v="202"/>
    <x v="0"/>
    <s v="United States"/>
    <s v="New York City"/>
    <s v="New York"/>
    <n v="10011"/>
    <x v="3"/>
    <s v="OFF-ST-10004123"/>
    <x v="1"/>
    <s v="Storage"/>
    <s v="Safco Industrial Wire Shelving System"/>
    <x v="1475"/>
    <n v="5"/>
    <n v="0"/>
    <x v="232"/>
    <n v="5"/>
    <n v="0"/>
    <s v="Profit"/>
    <s v="Low Profit"/>
    <s v="No Discount"/>
  </r>
  <r>
    <n v="1719"/>
    <s v="CA-2016-169943"/>
    <x v="288"/>
    <d v="2016-05-24T00:00:00"/>
    <s v="Standard Class"/>
    <s v="BN-11515"/>
    <x v="202"/>
    <x v="0"/>
    <s v="United States"/>
    <s v="New York City"/>
    <s v="New York"/>
    <n v="10011"/>
    <x v="3"/>
    <s v="FUR-FU-10002088"/>
    <x v="0"/>
    <s v="Furnishings"/>
    <s v="Nu-Dell Float Frame 11 x 14 1/2"/>
    <x v="1476"/>
    <n v="4"/>
    <n v="0"/>
    <x v="1559"/>
    <n v="5"/>
    <n v="0.42"/>
    <s v="Profit"/>
    <s v="Low Profit"/>
    <s v="No Discount"/>
  </r>
  <r>
    <n v="1720"/>
    <s v="CA-2016-169943"/>
    <x v="288"/>
    <d v="2016-05-24T00:00:00"/>
    <s v="Standard Class"/>
    <s v="BN-11515"/>
    <x v="202"/>
    <x v="0"/>
    <s v="United States"/>
    <s v="New York City"/>
    <s v="New York"/>
    <n v="10011"/>
    <x v="3"/>
    <s v="FUR-FU-10000010"/>
    <x v="0"/>
    <s v="Furnishings"/>
    <s v="DAX Value U-Channel Document Frames, Easel Back"/>
    <x v="1477"/>
    <n v="8"/>
    <n v="0"/>
    <x v="1560"/>
    <n v="5"/>
    <n v="0.31"/>
    <s v="Profit"/>
    <s v="Low Profit"/>
    <s v="No Discount"/>
  </r>
  <r>
    <n v="1721"/>
    <s v="CA-2016-169943"/>
    <x v="288"/>
    <d v="2016-05-24T00:00:00"/>
    <s v="Standard Class"/>
    <s v="BN-11515"/>
    <x v="202"/>
    <x v="0"/>
    <s v="United States"/>
    <s v="New York City"/>
    <s v="New York"/>
    <n v="10011"/>
    <x v="3"/>
    <s v="OFF-BI-10002824"/>
    <x v="1"/>
    <s v="Binders"/>
    <s v="Recycled Easel Ring Binders"/>
    <x v="1478"/>
    <n v="4"/>
    <n v="0.2"/>
    <x v="1561"/>
    <n v="5"/>
    <n v="0.3125"/>
    <s v="Profit"/>
    <s v="Low Profit"/>
    <s v="Low Discount"/>
  </r>
  <r>
    <n v="1722"/>
    <s v="US-2015-123218"/>
    <x v="139"/>
    <d v="2015-12-25T00:00:00"/>
    <s v="Standard Class"/>
    <s v="KD-16345"/>
    <x v="44"/>
    <x v="0"/>
    <s v="United States"/>
    <s v="Chicago"/>
    <s v="Illinois"/>
    <n v="60623"/>
    <x v="2"/>
    <s v="TEC-PH-10001061"/>
    <x v="2"/>
    <s v="Phones"/>
    <s v="Apple iPhone 5C"/>
    <x v="1290"/>
    <n v="2"/>
    <n v="0.2"/>
    <x v="1153"/>
    <n v="5"/>
    <n v="7.4999999999999997E-2"/>
    <s v="Profit"/>
    <s v="Low Profit"/>
    <s v="Low Discount"/>
  </r>
  <r>
    <n v="1723"/>
    <s v="US-2015-123218"/>
    <x v="139"/>
    <d v="2015-12-25T00:00:00"/>
    <s v="Standard Class"/>
    <s v="KD-16345"/>
    <x v="44"/>
    <x v="0"/>
    <s v="United States"/>
    <s v="Chicago"/>
    <s v="Illinois"/>
    <n v="60623"/>
    <x v="2"/>
    <s v="TEC-AC-10000736"/>
    <x v="2"/>
    <s v="Accessories"/>
    <s v="Logitech G600 MMO Gaming Mouse"/>
    <x v="1294"/>
    <n v="4"/>
    <n v="0.2"/>
    <x v="1562"/>
    <n v="5"/>
    <n v="0.2"/>
    <s v="Profit"/>
    <s v="Low Profit"/>
    <s v="Low Discount"/>
  </r>
  <r>
    <n v="1724"/>
    <s v="US-2015-123218"/>
    <x v="139"/>
    <d v="2015-12-25T00:00:00"/>
    <s v="Standard Class"/>
    <s v="KD-16345"/>
    <x v="44"/>
    <x v="0"/>
    <s v="United States"/>
    <s v="Chicago"/>
    <s v="Illinois"/>
    <n v="60623"/>
    <x v="2"/>
    <s v="FUR-BO-10003966"/>
    <x v="0"/>
    <s v="Bookcases"/>
    <s v="Sauder Facets Collection Library, Sky Alder Finish"/>
    <x v="1387"/>
    <n v="3"/>
    <n v="0.3"/>
    <x v="1563"/>
    <n v="5"/>
    <n v="-0.2"/>
    <s v="Loss"/>
    <s v="Low Profit"/>
    <s v="High Discount"/>
  </r>
  <r>
    <n v="1725"/>
    <s v="CA-2015-127453"/>
    <x v="546"/>
    <d v="2015-12-20T00:00:00"/>
    <s v="First Class"/>
    <s v="JK-15370"/>
    <x v="271"/>
    <x v="0"/>
    <s v="United States"/>
    <s v="Philadelphia"/>
    <s v="Pennsylvania"/>
    <n v="19143"/>
    <x v="3"/>
    <s v="OFF-AP-10000828"/>
    <x v="1"/>
    <s v="Appliances"/>
    <s v="Avanti 4.4 Cu. Ft. Refrigerator"/>
    <x v="1479"/>
    <n v="3"/>
    <n v="0.2"/>
    <x v="1564"/>
    <n v="1"/>
    <n v="0.1"/>
    <s v="Profit"/>
    <s v="Low Profit"/>
    <s v="Low Discount"/>
  </r>
  <r>
    <n v="1726"/>
    <s v="CA-2015-127453"/>
    <x v="546"/>
    <d v="2015-12-20T00:00:00"/>
    <s v="First Class"/>
    <s v="JK-15370"/>
    <x v="271"/>
    <x v="0"/>
    <s v="United States"/>
    <s v="Philadelphia"/>
    <s v="Pennsylvania"/>
    <n v="19143"/>
    <x v="3"/>
    <s v="OFF-AP-10002906"/>
    <x v="1"/>
    <s v="Appliances"/>
    <s v="Hoover Replacement Belt for Commercial Guardsman Heavy-Duty Upright Vacuum"/>
    <x v="1480"/>
    <n v="2"/>
    <n v="0.2"/>
    <x v="1565"/>
    <n v="1"/>
    <n v="0.125"/>
    <s v="Profit"/>
    <s v="Low Profit"/>
    <s v="Low Discount"/>
  </r>
  <r>
    <n v="1727"/>
    <s v="CA-2015-127453"/>
    <x v="546"/>
    <d v="2015-12-20T00:00:00"/>
    <s v="First Class"/>
    <s v="JK-15370"/>
    <x v="271"/>
    <x v="0"/>
    <s v="United States"/>
    <s v="Philadelphia"/>
    <s v="Pennsylvania"/>
    <n v="19143"/>
    <x v="3"/>
    <s v="OFF-AP-10003860"/>
    <x v="1"/>
    <s v="Appliances"/>
    <s v="Fellowes Advanced 8 Outlet Surge Suppressor with Phone/Fax Protection"/>
    <x v="1481"/>
    <n v="4"/>
    <n v="0.2"/>
    <x v="1566"/>
    <n v="1"/>
    <n v="8.7500000000000008E-2"/>
    <s v="Profit"/>
    <s v="Low Profit"/>
    <s v="Low Discount"/>
  </r>
  <r>
    <n v="1728"/>
    <s v="US-2017-164056"/>
    <x v="568"/>
    <d v="2017-05-04T00:00:00"/>
    <s v="Second Class"/>
    <s v="FM-14215"/>
    <x v="524"/>
    <x v="1"/>
    <s v="United States"/>
    <s v="Dublin"/>
    <s v="Ohio"/>
    <n v="43017"/>
    <x v="3"/>
    <s v="FUR-TA-10001307"/>
    <x v="0"/>
    <s v="Tables"/>
    <s v="SAFCO PlanMaster Heigh-Adjustable Drafting Table Base, 43w x 30d x 30-37h, Black"/>
    <x v="1482"/>
    <n v="5"/>
    <n v="0.4"/>
    <x v="1567"/>
    <n v="5"/>
    <n v="-6.666666666666668E-2"/>
    <s v="Loss"/>
    <s v="Low Profit"/>
    <s v="High Discount"/>
  </r>
  <r>
    <n v="1729"/>
    <s v="CA-2016-106894"/>
    <x v="569"/>
    <d v="2016-02-07T00:00:00"/>
    <s v="Same Day"/>
    <s v="CA-12265"/>
    <x v="244"/>
    <x v="0"/>
    <s v="United States"/>
    <s v="Springfield"/>
    <s v="Virginia"/>
    <n v="22153"/>
    <x v="0"/>
    <s v="TEC-AC-10003063"/>
    <x v="2"/>
    <s v="Accessories"/>
    <s v="Micro Innovations USB RF Wireless Keyboard with Mouse"/>
    <x v="1483"/>
    <n v="4"/>
    <n v="0"/>
    <x v="1568"/>
    <n v="0"/>
    <n v="0.21"/>
    <s v="Profit"/>
    <s v="Low Profit"/>
    <s v="No Discount"/>
  </r>
  <r>
    <n v="1730"/>
    <s v="CA-2016-106894"/>
    <x v="569"/>
    <d v="2016-02-07T00:00:00"/>
    <s v="Same Day"/>
    <s v="CA-12265"/>
    <x v="244"/>
    <x v="0"/>
    <s v="United States"/>
    <s v="Springfield"/>
    <s v="Virginia"/>
    <n v="22153"/>
    <x v="0"/>
    <s v="OFF-LA-10001045"/>
    <x v="1"/>
    <s v="Labels"/>
    <s v="Permanent Self-Adhesive File Folder Labels for Typewriters by Universal"/>
    <x v="1484"/>
    <n v="3"/>
    <n v="0"/>
    <x v="1569"/>
    <n v="0"/>
    <n v="0.45999999999999996"/>
    <s v="Profit"/>
    <s v="Low Profit"/>
    <s v="No Discount"/>
  </r>
  <r>
    <n v="1731"/>
    <s v="CA-2014-125136"/>
    <x v="450"/>
    <d v="2014-10-03T00:00:00"/>
    <s v="Standard Class"/>
    <s v="KD-16495"/>
    <x v="470"/>
    <x v="1"/>
    <s v="United States"/>
    <s v="Fayetteville"/>
    <s v="North Carolina"/>
    <n v="28314"/>
    <x v="0"/>
    <s v="OFF-PA-10001457"/>
    <x v="1"/>
    <s v="Paper"/>
    <s v="White GlueTop Scratch Pads"/>
    <x v="1485"/>
    <n v="8"/>
    <n v="0.2"/>
    <x v="1570"/>
    <n v="5"/>
    <n v="0.32500000000000001"/>
    <s v="Profit"/>
    <s v="Low Profit"/>
    <s v="Low Discount"/>
  </r>
  <r>
    <n v="1732"/>
    <s v="CA-2014-125136"/>
    <x v="450"/>
    <d v="2014-10-03T00:00:00"/>
    <s v="Standard Class"/>
    <s v="KD-16495"/>
    <x v="470"/>
    <x v="1"/>
    <s v="United States"/>
    <s v="Fayetteville"/>
    <s v="North Carolina"/>
    <n v="28314"/>
    <x v="0"/>
    <s v="OFF-PA-10001804"/>
    <x v="1"/>
    <s v="Paper"/>
    <s v="Xerox 195"/>
    <x v="1414"/>
    <n v="2"/>
    <n v="0.2"/>
    <x v="1490"/>
    <n v="5"/>
    <n v="0.35"/>
    <s v="Profit"/>
    <s v="Low Profit"/>
    <s v="Low Discount"/>
  </r>
  <r>
    <n v="1733"/>
    <s v="US-2016-131149"/>
    <x v="212"/>
    <d v="2016-07-14T00:00:00"/>
    <s v="Standard Class"/>
    <s v="LH-17155"/>
    <x v="109"/>
    <x v="0"/>
    <s v="United States"/>
    <s v="Dallas"/>
    <s v="Texas"/>
    <n v="75081"/>
    <x v="2"/>
    <s v="OFF-ST-10000689"/>
    <x v="1"/>
    <s v="Storage"/>
    <s v="Fellowes Strictly Business Drawer File, Letter/Legal Size"/>
    <x v="1070"/>
    <n v="3"/>
    <n v="0.2"/>
    <x v="1114"/>
    <n v="4"/>
    <n v="-0.1"/>
    <s v="Loss"/>
    <s v="Low Profit"/>
    <s v="Low Discount"/>
  </r>
  <r>
    <n v="1734"/>
    <s v="US-2016-131149"/>
    <x v="212"/>
    <d v="2016-07-14T00:00:00"/>
    <s v="Standard Class"/>
    <s v="LH-17155"/>
    <x v="109"/>
    <x v="0"/>
    <s v="United States"/>
    <s v="Dallas"/>
    <s v="Texas"/>
    <n v="75081"/>
    <x v="2"/>
    <s v="OFF-AR-10002135"/>
    <x v="1"/>
    <s v="Art"/>
    <s v="Boston Heavy-Duty Trimline Electric Pencil Sharpeners"/>
    <x v="1486"/>
    <n v="4"/>
    <n v="0.2"/>
    <x v="1571"/>
    <n v="4"/>
    <n v="0.11249999999999999"/>
    <s v="Profit"/>
    <s v="Low Profit"/>
    <s v="Low Discount"/>
  </r>
  <r>
    <n v="1735"/>
    <s v="CA-2017-101483"/>
    <x v="570"/>
    <d v="2017-08-01T00:00:00"/>
    <s v="Second Class"/>
    <s v="AG-10675"/>
    <x v="165"/>
    <x v="0"/>
    <s v="United States"/>
    <s v="Jacksonville"/>
    <s v="North Carolina"/>
    <n v="28540"/>
    <x v="0"/>
    <s v="OFF-AP-10002082"/>
    <x v="1"/>
    <s v="Appliances"/>
    <s v="Holmes HEPA Air Purifier"/>
    <x v="1487"/>
    <n v="2"/>
    <n v="0.2"/>
    <x v="1572"/>
    <n v="3"/>
    <n v="0.1875"/>
    <s v="Profit"/>
    <s v="Low Profit"/>
    <s v="Low Discount"/>
  </r>
  <r>
    <n v="1736"/>
    <s v="CA-2017-101483"/>
    <x v="570"/>
    <d v="2017-08-01T00:00:00"/>
    <s v="Second Class"/>
    <s v="AG-10675"/>
    <x v="165"/>
    <x v="0"/>
    <s v="United States"/>
    <s v="Jacksonville"/>
    <s v="North Carolina"/>
    <n v="28540"/>
    <x v="0"/>
    <s v="TEC-PH-10003442"/>
    <x v="2"/>
    <s v="Phones"/>
    <s v="Samsung Replacement EH64AVFWE Premium Headset"/>
    <x v="1103"/>
    <n v="5"/>
    <n v="0.2"/>
    <x v="1573"/>
    <n v="3"/>
    <n v="6.25E-2"/>
    <s v="Profit"/>
    <s v="Low Profit"/>
    <s v="Low Discount"/>
  </r>
  <r>
    <n v="1737"/>
    <s v="CA-2017-101483"/>
    <x v="570"/>
    <d v="2017-08-01T00:00:00"/>
    <s v="Second Class"/>
    <s v="AG-10675"/>
    <x v="165"/>
    <x v="0"/>
    <s v="United States"/>
    <s v="Jacksonville"/>
    <s v="North Carolina"/>
    <n v="28540"/>
    <x v="0"/>
    <s v="OFF-AR-10002833"/>
    <x v="1"/>
    <s v="Art"/>
    <s v="Newell 322"/>
    <x v="964"/>
    <n v="3"/>
    <n v="0.2"/>
    <x v="1574"/>
    <n v="3"/>
    <n v="8.7499999999999994E-2"/>
    <s v="Profit"/>
    <s v="Low Profit"/>
    <s v="Low Discount"/>
  </r>
  <r>
    <n v="1738"/>
    <s v="CA-2015-130204"/>
    <x v="37"/>
    <d v="2015-09-09T00:00:00"/>
    <s v="Standard Class"/>
    <s v="DB-13120"/>
    <x v="106"/>
    <x v="1"/>
    <s v="United States"/>
    <s v="San Francisco"/>
    <s v="California"/>
    <n v="94122"/>
    <x v="1"/>
    <s v="OFF-ST-10001325"/>
    <x v="1"/>
    <s v="Storage"/>
    <s v="Sterilite Officeware Hinged File Box"/>
    <x v="966"/>
    <n v="3"/>
    <n v="0"/>
    <x v="1007"/>
    <n v="6"/>
    <n v="0.26999999999999996"/>
    <s v="Profit"/>
    <s v="Low Profit"/>
    <s v="No Discount"/>
  </r>
  <r>
    <n v="1739"/>
    <s v="CA-2015-130204"/>
    <x v="37"/>
    <d v="2015-09-09T00:00:00"/>
    <s v="Standard Class"/>
    <s v="DB-13120"/>
    <x v="106"/>
    <x v="1"/>
    <s v="United States"/>
    <s v="San Francisco"/>
    <s v="California"/>
    <n v="94122"/>
    <x v="1"/>
    <s v="TEC-AC-10003038"/>
    <x v="2"/>
    <s v="Accessories"/>
    <s v="Kingston Digital DataTraveler 16GB USB 2.0"/>
    <x v="1488"/>
    <n v="2"/>
    <n v="0"/>
    <x v="1575"/>
    <n v="6"/>
    <n v="0.19"/>
    <s v="Profit"/>
    <s v="Low Profit"/>
    <s v="No Discount"/>
  </r>
  <r>
    <n v="1740"/>
    <s v="CA-2015-130204"/>
    <x v="37"/>
    <d v="2015-09-09T00:00:00"/>
    <s v="Standard Class"/>
    <s v="DB-13120"/>
    <x v="106"/>
    <x v="1"/>
    <s v="United States"/>
    <s v="San Francisco"/>
    <s v="California"/>
    <n v="94122"/>
    <x v="1"/>
    <s v="TEC-AC-10003590"/>
    <x v="2"/>
    <s v="Accessories"/>
    <s v="TRENDnet 56K USB 2.0 Phone, Internet and Fax Modem"/>
    <x v="1489"/>
    <n v="5"/>
    <n v="0"/>
    <x v="1576"/>
    <n v="6"/>
    <n v="0.36"/>
    <s v="Profit"/>
    <s v="Low Profit"/>
    <s v="No Discount"/>
  </r>
  <r>
    <n v="1741"/>
    <s v="CA-2014-110527"/>
    <x v="128"/>
    <d v="2014-08-16T00:00:00"/>
    <s v="Standard Class"/>
    <s v="ED-13885"/>
    <x v="525"/>
    <x v="2"/>
    <s v="United States"/>
    <s v="San Diego"/>
    <s v="California"/>
    <n v="92037"/>
    <x v="1"/>
    <s v="OFF-LA-10000262"/>
    <x v="1"/>
    <s v="Labels"/>
    <s v="Avery 494"/>
    <x v="1490"/>
    <n v="8"/>
    <n v="0"/>
    <x v="1577"/>
    <n v="7"/>
    <n v="0.45999999999999996"/>
    <s v="Profit"/>
    <s v="Low Profit"/>
    <s v="No Discount"/>
  </r>
  <r>
    <n v="1742"/>
    <s v="CA-2017-152807"/>
    <x v="505"/>
    <d v="2017-11-03T00:00:00"/>
    <s v="Standard Class"/>
    <s v="MC-18100"/>
    <x v="498"/>
    <x v="0"/>
    <s v="United States"/>
    <s v="Philadelphia"/>
    <s v="Pennsylvania"/>
    <n v="19140"/>
    <x v="3"/>
    <s v="OFF-PA-10004355"/>
    <x v="1"/>
    <s v="Paper"/>
    <s v="Xerox 231"/>
    <x v="557"/>
    <n v="4"/>
    <n v="0.2"/>
    <x v="570"/>
    <n v="4"/>
    <n v="0.35"/>
    <s v="Profit"/>
    <s v="Low Profit"/>
    <s v="Low Discount"/>
  </r>
  <r>
    <n v="1743"/>
    <s v="CA-2017-152807"/>
    <x v="505"/>
    <d v="2017-11-03T00:00:00"/>
    <s v="Standard Class"/>
    <s v="MC-18100"/>
    <x v="498"/>
    <x v="0"/>
    <s v="United States"/>
    <s v="Philadelphia"/>
    <s v="Pennsylvania"/>
    <n v="19140"/>
    <x v="3"/>
    <s v="FUR-FU-10004415"/>
    <x v="0"/>
    <s v="Furnishings"/>
    <s v="Stacking Tray, Side-Loading, Legal, Smoke"/>
    <x v="1491"/>
    <n v="2"/>
    <n v="0.2"/>
    <x v="1578"/>
    <n v="4"/>
    <n v="0.13750000000000001"/>
    <s v="Profit"/>
    <s v="Low Profit"/>
    <s v="Low Discount"/>
  </r>
  <r>
    <n v="1744"/>
    <s v="CA-2017-152807"/>
    <x v="505"/>
    <d v="2017-11-03T00:00:00"/>
    <s v="Standard Class"/>
    <s v="MC-18100"/>
    <x v="498"/>
    <x v="0"/>
    <s v="United States"/>
    <s v="Philadelphia"/>
    <s v="Pennsylvania"/>
    <n v="19140"/>
    <x v="3"/>
    <s v="OFF-ST-10002486"/>
    <x v="1"/>
    <s v="Storage"/>
    <s v="Eldon Shelf Savers Cubes and Bins"/>
    <x v="1492"/>
    <n v="2"/>
    <n v="0.2"/>
    <x v="1579"/>
    <n v="4"/>
    <n v="-0.22500000000000001"/>
    <s v="Loss"/>
    <s v="Low Profit"/>
    <s v="Low Discount"/>
  </r>
  <r>
    <n v="1745"/>
    <s v="CA-2017-152807"/>
    <x v="505"/>
    <d v="2017-11-03T00:00:00"/>
    <s v="Standard Class"/>
    <s v="MC-18100"/>
    <x v="498"/>
    <x v="0"/>
    <s v="United States"/>
    <s v="Philadelphia"/>
    <s v="Pennsylvania"/>
    <n v="19140"/>
    <x v="3"/>
    <s v="TEC-AC-10001142"/>
    <x v="2"/>
    <s v="Accessories"/>
    <s v="First Data FD10 PIN Pad"/>
    <x v="1493"/>
    <n v="7"/>
    <n v="0.2"/>
    <x v="1580"/>
    <n v="4"/>
    <n v="-0.125"/>
    <s v="Loss"/>
    <s v="Low Profit"/>
    <s v="Low Discount"/>
  </r>
  <r>
    <n v="1746"/>
    <s v="CA-2014-133270"/>
    <x v="571"/>
    <d v="2014-06-09T00:00:00"/>
    <s v="First Class"/>
    <s v="BM-11785"/>
    <x v="298"/>
    <x v="0"/>
    <s v="United States"/>
    <s v="Rochester"/>
    <s v="New York"/>
    <n v="14609"/>
    <x v="3"/>
    <s v="OFF-AR-10002656"/>
    <x v="1"/>
    <s v="Art"/>
    <s v="Sanford Liquid Accent Highlighters"/>
    <x v="518"/>
    <n v="2"/>
    <n v="0"/>
    <x v="1581"/>
    <n v="3"/>
    <n v="0.37"/>
    <s v="Profit"/>
    <s v="Low Profit"/>
    <s v="No Discount"/>
  </r>
  <r>
    <n v="1747"/>
    <s v="CA-2016-155670"/>
    <x v="572"/>
    <d v="2016-08-17T00:00:00"/>
    <s v="Second Class"/>
    <s v="EM-14065"/>
    <x v="191"/>
    <x v="0"/>
    <s v="United States"/>
    <s v="Jacksonville"/>
    <s v="North Carolina"/>
    <n v="28540"/>
    <x v="0"/>
    <s v="OFF-BI-10000138"/>
    <x v="1"/>
    <s v="Binders"/>
    <s v="Acco Translucent Poly Ring Binders"/>
    <x v="1494"/>
    <n v="8"/>
    <n v="0.7"/>
    <x v="1582"/>
    <n v="4"/>
    <n v="-0.73333333333333339"/>
    <s v="Loss"/>
    <s v="Low Profit"/>
    <s v="High Discount"/>
  </r>
  <r>
    <n v="1748"/>
    <s v="CA-2016-155670"/>
    <x v="572"/>
    <d v="2016-08-17T00:00:00"/>
    <s v="Second Class"/>
    <s v="EM-14065"/>
    <x v="191"/>
    <x v="0"/>
    <s v="United States"/>
    <s v="Jacksonville"/>
    <s v="North Carolina"/>
    <n v="28540"/>
    <x v="0"/>
    <s v="OFF-PA-10004947"/>
    <x v="1"/>
    <s v="Paper"/>
    <s v="Easy-staple paper"/>
    <x v="1495"/>
    <n v="3"/>
    <n v="0.2"/>
    <x v="1583"/>
    <n v="4"/>
    <n v="0.3125"/>
    <s v="Profit"/>
    <s v="Low Profit"/>
    <s v="Low Discount"/>
  </r>
  <r>
    <n v="1749"/>
    <s v="US-2014-157406"/>
    <x v="573"/>
    <d v="2014-04-29T00:00:00"/>
    <s v="Standard Class"/>
    <s v="DA-13450"/>
    <x v="526"/>
    <x v="2"/>
    <s v="United States"/>
    <s v="Houston"/>
    <s v="Texas"/>
    <n v="77095"/>
    <x v="2"/>
    <s v="OFF-PA-10003543"/>
    <x v="1"/>
    <s v="Paper"/>
    <s v="Xerox 1985"/>
    <x v="559"/>
    <n v="2"/>
    <n v="0.2"/>
    <x v="572"/>
    <n v="4"/>
    <n v="0.35"/>
    <s v="Profit"/>
    <s v="Low Profit"/>
    <s v="Low Discount"/>
  </r>
  <r>
    <n v="1750"/>
    <s v="US-2014-157406"/>
    <x v="573"/>
    <d v="2014-04-29T00:00:00"/>
    <s v="Standard Class"/>
    <s v="DA-13450"/>
    <x v="526"/>
    <x v="2"/>
    <s v="United States"/>
    <s v="Houston"/>
    <s v="Texas"/>
    <n v="77095"/>
    <x v="2"/>
    <s v="OFF-AR-10002221"/>
    <x v="1"/>
    <s v="Art"/>
    <s v="12 Colored Short Pencils"/>
    <x v="869"/>
    <n v="3"/>
    <n v="0.2"/>
    <x v="1584"/>
    <n v="4"/>
    <n v="8.7500000000000008E-2"/>
    <s v="Profit"/>
    <s v="Low Profit"/>
    <s v="Low Discount"/>
  </r>
  <r>
    <n v="1751"/>
    <s v="CA-2015-139094"/>
    <x v="6"/>
    <d v="2015-11-27T00:00:00"/>
    <s v="Standard Class"/>
    <s v="MO-17800"/>
    <x v="246"/>
    <x v="2"/>
    <s v="United States"/>
    <s v="San Antonio"/>
    <s v="Texas"/>
    <n v="78207"/>
    <x v="2"/>
    <s v="FUR-TA-10004607"/>
    <x v="0"/>
    <s v="Tables"/>
    <s v="Hon 2111 Invitation Series Straight Table"/>
    <x v="1496"/>
    <n v="2"/>
    <n v="0.3"/>
    <x v="1585"/>
    <n v="5"/>
    <n v="-0.15714285714285714"/>
    <s v="Loss"/>
    <s v="Low Profit"/>
    <s v="High Discount"/>
  </r>
  <r>
    <n v="1752"/>
    <s v="CA-2017-168837"/>
    <x v="336"/>
    <d v="2017-10-17T00:00:00"/>
    <s v="First Class"/>
    <s v="JW-15955"/>
    <x v="527"/>
    <x v="0"/>
    <s v="United States"/>
    <s v="Oakland"/>
    <s v="California"/>
    <n v="94601"/>
    <x v="1"/>
    <s v="FUR-FU-10001918"/>
    <x v="0"/>
    <s v="Furnishings"/>
    <s v="C-Line Cubicle Keepers Polyproplyene Holder With Velcro Backings"/>
    <x v="1497"/>
    <n v="2"/>
    <n v="0"/>
    <x v="1586"/>
    <n v="3"/>
    <n v="0.38999999999999996"/>
    <s v="Profit"/>
    <s v="Low Profit"/>
    <s v="No Discount"/>
  </r>
  <r>
    <n v="1753"/>
    <s v="CA-2017-116715"/>
    <x v="574"/>
    <d v="2017-12-05T00:00:00"/>
    <s v="First Class"/>
    <s v="VW-21775"/>
    <x v="100"/>
    <x v="1"/>
    <s v="United States"/>
    <s v="San Francisco"/>
    <s v="California"/>
    <n v="94122"/>
    <x v="1"/>
    <s v="OFF-ST-10004340"/>
    <x v="1"/>
    <s v="Storage"/>
    <s v="Fellowes Mobile File Cart, Black"/>
    <x v="1498"/>
    <n v="9"/>
    <n v="0"/>
    <x v="1587"/>
    <n v="3"/>
    <n v="0.26999999999999996"/>
    <s v="Profit"/>
    <s v="High Profit"/>
    <s v="No Discount"/>
  </r>
  <r>
    <n v="1754"/>
    <s v="CA-2017-116715"/>
    <x v="574"/>
    <d v="2017-12-05T00:00:00"/>
    <s v="First Class"/>
    <s v="VW-21775"/>
    <x v="100"/>
    <x v="1"/>
    <s v="United States"/>
    <s v="San Francisco"/>
    <s v="California"/>
    <n v="94122"/>
    <x v="1"/>
    <s v="OFF-PA-10004475"/>
    <x v="1"/>
    <s v="Paper"/>
    <s v="Xerox 1940"/>
    <x v="1427"/>
    <n v="2"/>
    <n v="0"/>
    <x v="1505"/>
    <n v="3"/>
    <n v="0.49"/>
    <s v="Profit"/>
    <s v="Low Profit"/>
    <s v="No Discount"/>
  </r>
  <r>
    <n v="1755"/>
    <s v="CA-2017-116715"/>
    <x v="574"/>
    <d v="2017-12-05T00:00:00"/>
    <s v="First Class"/>
    <s v="VW-21775"/>
    <x v="100"/>
    <x v="1"/>
    <s v="United States"/>
    <s v="San Francisco"/>
    <s v="California"/>
    <n v="94122"/>
    <x v="1"/>
    <s v="OFF-PA-10003893"/>
    <x v="1"/>
    <s v="Paper"/>
    <s v="Xerox 1962"/>
    <x v="18"/>
    <n v="2"/>
    <n v="0"/>
    <x v="1588"/>
    <n v="3"/>
    <n v="0.44999999999999996"/>
    <s v="Profit"/>
    <s v="Low Profit"/>
    <s v="No Discount"/>
  </r>
  <r>
    <n v="1756"/>
    <s v="CA-2015-135622"/>
    <x v="575"/>
    <d v="2015-12-11T00:00:00"/>
    <s v="Second Class"/>
    <s v="TT-21460"/>
    <x v="499"/>
    <x v="2"/>
    <s v="United States"/>
    <s v="Fort Worth"/>
    <s v="Texas"/>
    <n v="76106"/>
    <x v="2"/>
    <s v="OFF-PA-10000100"/>
    <x v="1"/>
    <s v="Paper"/>
    <s v="Xerox 1945"/>
    <x v="1499"/>
    <n v="11"/>
    <n v="0.2"/>
    <x v="1589"/>
    <n v="3"/>
    <n v="0.36250000000000004"/>
    <s v="Profit"/>
    <s v="High Profit"/>
    <s v="Low Discount"/>
  </r>
  <r>
    <n v="1757"/>
    <s v="CA-2015-135622"/>
    <x v="575"/>
    <d v="2015-12-11T00:00:00"/>
    <s v="Second Class"/>
    <s v="TT-21460"/>
    <x v="499"/>
    <x v="2"/>
    <s v="United States"/>
    <s v="Fort Worth"/>
    <s v="Texas"/>
    <n v="76106"/>
    <x v="2"/>
    <s v="TEC-PH-10001817"/>
    <x v="2"/>
    <s v="Phones"/>
    <s v="Wilson Electronics DB Pro Signal Booster"/>
    <x v="1500"/>
    <n v="6"/>
    <n v="0.2"/>
    <x v="1590"/>
    <n v="3"/>
    <n v="8.7500000000000008E-2"/>
    <s v="Profit"/>
    <s v="High Profit"/>
    <s v="Low Discount"/>
  </r>
  <r>
    <n v="1758"/>
    <s v="US-2015-107349"/>
    <x v="562"/>
    <d v="2015-07-15T00:00:00"/>
    <s v="First Class"/>
    <s v="SL-20155"/>
    <x v="359"/>
    <x v="2"/>
    <s v="United States"/>
    <s v="Houston"/>
    <s v="Texas"/>
    <n v="77095"/>
    <x v="2"/>
    <s v="OFF-BI-10001765"/>
    <x v="1"/>
    <s v="Binders"/>
    <s v="Wilson Jones Heavy-Duty Casebound Ring Binders with Metal Hinges"/>
    <x v="1501"/>
    <n v="6"/>
    <n v="0.8"/>
    <x v="1591"/>
    <n v="2"/>
    <n v="-1.5999999999999999"/>
    <s v="Loss"/>
    <s v="Low Profit"/>
    <s v="High Discount"/>
  </r>
  <r>
    <n v="1759"/>
    <s v="CA-2014-139017"/>
    <x v="218"/>
    <d v="2014-05-17T00:00:00"/>
    <s v="Standard Class"/>
    <s v="RM-19375"/>
    <x v="528"/>
    <x v="0"/>
    <s v="United States"/>
    <s v="Houston"/>
    <s v="Texas"/>
    <n v="77095"/>
    <x v="2"/>
    <s v="TEC-AC-10001013"/>
    <x v="2"/>
    <s v="Accessories"/>
    <s v="Logitech ClearChat Comfort/USB Headset H390"/>
    <x v="1502"/>
    <n v="2"/>
    <n v="0.2"/>
    <x v="1592"/>
    <n v="6"/>
    <n v="0.16250000000000001"/>
    <s v="Profit"/>
    <s v="Low Profit"/>
    <s v="Low Discount"/>
  </r>
  <r>
    <n v="1760"/>
    <s v="CA-2014-141817"/>
    <x v="576"/>
    <d v="2014-01-12T00:00:00"/>
    <s v="Standard Class"/>
    <s v="MB-18085"/>
    <x v="469"/>
    <x v="0"/>
    <s v="United States"/>
    <s v="Philadelphia"/>
    <s v="Pennsylvania"/>
    <n v="19143"/>
    <x v="3"/>
    <s v="OFF-AR-10003478"/>
    <x v="1"/>
    <s v="Art"/>
    <s v="Avery Hi-Liter EverBold Pen Style Fluorescent Highlighters, 4/Pack"/>
    <x v="1503"/>
    <n v="3"/>
    <n v="0.2"/>
    <x v="1593"/>
    <n v="7"/>
    <n v="0.25"/>
    <s v="Profit"/>
    <s v="Low Profit"/>
    <s v="Low Discount"/>
  </r>
  <r>
    <n v="1761"/>
    <s v="CA-2015-130785"/>
    <x v="577"/>
    <d v="2015-09-09T00:00:00"/>
    <s v="Standard Class"/>
    <s v="AG-10900"/>
    <x v="151"/>
    <x v="0"/>
    <s v="United States"/>
    <s v="San Diego"/>
    <s v="California"/>
    <n v="92105"/>
    <x v="1"/>
    <s v="FUR-BO-10000330"/>
    <x v="0"/>
    <s v="Bookcases"/>
    <s v="Sauder Camden County Barrister Bookcase, Planked Cherry Finish"/>
    <x v="1504"/>
    <n v="4"/>
    <n v="0.15"/>
    <x v="1594"/>
    <n v="4"/>
    <n v="-1.1764705882352941E-2"/>
    <s v="Loss"/>
    <s v="Low Profit"/>
    <s v="Low Discount"/>
  </r>
  <r>
    <n v="1762"/>
    <s v="CA-2015-130785"/>
    <x v="577"/>
    <d v="2015-09-09T00:00:00"/>
    <s v="Standard Class"/>
    <s v="AG-10900"/>
    <x v="151"/>
    <x v="0"/>
    <s v="United States"/>
    <s v="San Diego"/>
    <s v="California"/>
    <n v="92105"/>
    <x v="1"/>
    <s v="OFF-BI-10001900"/>
    <x v="1"/>
    <s v="Binders"/>
    <s v="DXL Angle-View Binders with Locking Rings, Black"/>
    <x v="1505"/>
    <n v="6"/>
    <n v="0.2"/>
    <x v="1595"/>
    <n v="4"/>
    <n v="0.33749999999999997"/>
    <s v="Profit"/>
    <s v="Low Profit"/>
    <s v="Low Discount"/>
  </r>
  <r>
    <n v="1763"/>
    <s v="CA-2015-130785"/>
    <x v="577"/>
    <d v="2015-09-09T00:00:00"/>
    <s v="Standard Class"/>
    <s v="AG-10900"/>
    <x v="151"/>
    <x v="0"/>
    <s v="United States"/>
    <s v="San Diego"/>
    <s v="California"/>
    <n v="92105"/>
    <x v="1"/>
    <s v="FUR-BO-10003159"/>
    <x v="0"/>
    <s v="Bookcases"/>
    <s v="Sauder Camden County Collection Libraries, Planked Cherry Finish"/>
    <x v="1506"/>
    <n v="3"/>
    <n v="0.15"/>
    <x v="1596"/>
    <n v="4"/>
    <n v="-7.0588235294117646E-2"/>
    <s v="Loss"/>
    <s v="Low Profit"/>
    <s v="Low Discount"/>
  </r>
  <r>
    <n v="1764"/>
    <s v="CA-2016-110254"/>
    <x v="578"/>
    <d v="2016-08-08T00:00:00"/>
    <s v="Standard Class"/>
    <s v="ML-17755"/>
    <x v="529"/>
    <x v="2"/>
    <s v="United States"/>
    <s v="Suffolk"/>
    <s v="Virginia"/>
    <n v="23434"/>
    <x v="0"/>
    <s v="OFF-SU-10002573"/>
    <x v="1"/>
    <s v="Supplies"/>
    <s v="Acme 10&quot; Easy Grip Assistive Scissors"/>
    <x v="1507"/>
    <n v="2"/>
    <n v="0"/>
    <x v="1597"/>
    <n v="4"/>
    <n v="0.3"/>
    <s v="Profit"/>
    <s v="Low Profit"/>
    <s v="No Discount"/>
  </r>
  <r>
    <n v="1765"/>
    <s v="CA-2016-110254"/>
    <x v="578"/>
    <d v="2016-08-08T00:00:00"/>
    <s v="Standard Class"/>
    <s v="ML-17755"/>
    <x v="529"/>
    <x v="2"/>
    <s v="United States"/>
    <s v="Suffolk"/>
    <s v="Virginia"/>
    <n v="23434"/>
    <x v="0"/>
    <s v="OFF-LA-10004484"/>
    <x v="1"/>
    <s v="Labels"/>
    <s v="Avery 476"/>
    <x v="1508"/>
    <n v="1"/>
    <n v="0"/>
    <x v="1598"/>
    <n v="4"/>
    <n v="0.46"/>
    <s v="Profit"/>
    <s v="Low Profit"/>
    <s v="No Discount"/>
  </r>
  <r>
    <n v="1766"/>
    <s v="CA-2016-110254"/>
    <x v="578"/>
    <d v="2016-08-08T00:00:00"/>
    <s v="Standard Class"/>
    <s v="ML-17755"/>
    <x v="529"/>
    <x v="2"/>
    <s v="United States"/>
    <s v="Suffolk"/>
    <s v="Virginia"/>
    <n v="23434"/>
    <x v="0"/>
    <s v="FUR-FU-10001591"/>
    <x v="0"/>
    <s v="Furnishings"/>
    <s v="Advantus Panel Wall Certificate Holder - 8.5x11"/>
    <x v="1509"/>
    <n v="9"/>
    <n v="0"/>
    <x v="1599"/>
    <n v="4"/>
    <n v="0.42"/>
    <s v="Profit"/>
    <s v="Low Profit"/>
    <s v="No Discount"/>
  </r>
  <r>
    <n v="1767"/>
    <s v="CA-2016-110254"/>
    <x v="578"/>
    <d v="2016-08-08T00:00:00"/>
    <s v="Standard Class"/>
    <s v="ML-17755"/>
    <x v="529"/>
    <x v="2"/>
    <s v="United States"/>
    <s v="Suffolk"/>
    <s v="Virginia"/>
    <n v="23434"/>
    <x v="0"/>
    <s v="OFF-LA-10002034"/>
    <x v="1"/>
    <s v="Labels"/>
    <s v="Avery 478"/>
    <x v="759"/>
    <n v="2"/>
    <n v="0"/>
    <x v="785"/>
    <n v="4"/>
    <n v="0.49"/>
    <s v="Profit"/>
    <s v="Low Profit"/>
    <s v="No Discount"/>
  </r>
  <r>
    <n v="1768"/>
    <s v="US-2014-158057"/>
    <x v="579"/>
    <d v="2014-03-26T00:00:00"/>
    <s v="Standard Class"/>
    <s v="CC-12685"/>
    <x v="530"/>
    <x v="0"/>
    <s v="United States"/>
    <s v="Greensboro"/>
    <s v="North Carolina"/>
    <n v="27405"/>
    <x v="0"/>
    <s v="OFF-BI-10004410"/>
    <x v="1"/>
    <s v="Binders"/>
    <s v="C-Line Peel &amp; Stick Add-On Filing Pockets, 8-3/4 x 5-1/8, 10/Pack"/>
    <x v="1510"/>
    <n v="4"/>
    <n v="0.7"/>
    <x v="1600"/>
    <n v="4"/>
    <n v="-0.76666666666666672"/>
    <s v="Loss"/>
    <s v="Low Profit"/>
    <s v="High Discount"/>
  </r>
  <r>
    <n v="1769"/>
    <s v="US-2014-158057"/>
    <x v="579"/>
    <d v="2014-03-26T00:00:00"/>
    <s v="Standard Class"/>
    <s v="CC-12685"/>
    <x v="530"/>
    <x v="0"/>
    <s v="United States"/>
    <s v="Greensboro"/>
    <s v="North Carolina"/>
    <n v="27405"/>
    <x v="0"/>
    <s v="OFF-BI-10002735"/>
    <x v="1"/>
    <s v="Binders"/>
    <s v="GBC Prestige Therm-A-Bind Covers"/>
    <x v="1511"/>
    <n v="5"/>
    <n v="0.7"/>
    <x v="1601"/>
    <n v="4"/>
    <n v="-0.76666666666666661"/>
    <s v="Loss"/>
    <s v="Low Profit"/>
    <s v="High Discount"/>
  </r>
  <r>
    <n v="1770"/>
    <s v="CA-2017-146024"/>
    <x v="580"/>
    <d v="2017-03-08T00:00:00"/>
    <s v="Standard Class"/>
    <s v="SC-20770"/>
    <x v="34"/>
    <x v="1"/>
    <s v="United States"/>
    <s v="Dallas"/>
    <s v="Texas"/>
    <n v="75081"/>
    <x v="2"/>
    <s v="OFF-SU-10001935"/>
    <x v="1"/>
    <s v="Supplies"/>
    <s v="Staple remover"/>
    <x v="1512"/>
    <n v="4"/>
    <n v="0.2"/>
    <x v="1602"/>
    <n v="6"/>
    <n v="-0.2"/>
    <s v="Loss"/>
    <s v="Low Profit"/>
    <s v="Low Discount"/>
  </r>
  <r>
    <n v="1771"/>
    <s v="CA-2017-146024"/>
    <x v="580"/>
    <d v="2017-03-08T00:00:00"/>
    <s v="Standard Class"/>
    <s v="SC-20770"/>
    <x v="34"/>
    <x v="1"/>
    <s v="United States"/>
    <s v="Dallas"/>
    <s v="Texas"/>
    <n v="75081"/>
    <x v="2"/>
    <s v="OFF-BI-10003291"/>
    <x v="1"/>
    <s v="Binders"/>
    <s v="Wilson Jones Leather-Like Binders with DublLock Round Rings"/>
    <x v="1513"/>
    <n v="7"/>
    <n v="0.8"/>
    <x v="1603"/>
    <n v="6"/>
    <n v="-1.6500000000000001"/>
    <s v="Loss"/>
    <s v="Low Profit"/>
    <s v="High Discount"/>
  </r>
  <r>
    <n v="1772"/>
    <s v="CA-2016-129686"/>
    <x v="581"/>
    <d v="2016-11-29T00:00:00"/>
    <s v="Second Class"/>
    <s v="GG-14650"/>
    <x v="55"/>
    <x v="1"/>
    <s v="United States"/>
    <s v="Chicago"/>
    <s v="Illinois"/>
    <n v="60623"/>
    <x v="2"/>
    <s v="OFF-ST-10004337"/>
    <x v="1"/>
    <s v="Storage"/>
    <s v="SAFCO Commercial Wire Shelving, 72h"/>
    <x v="1514"/>
    <n v="2"/>
    <n v="0.2"/>
    <x v="1604"/>
    <n v="2"/>
    <n v="-0.25"/>
    <s v="Loss"/>
    <s v="Low Profit"/>
    <s v="Low Discount"/>
  </r>
  <r>
    <n v="1773"/>
    <s v="CA-2016-129686"/>
    <x v="581"/>
    <d v="2016-11-29T00:00:00"/>
    <s v="Second Class"/>
    <s v="GG-14650"/>
    <x v="55"/>
    <x v="1"/>
    <s v="United States"/>
    <s v="Chicago"/>
    <s v="Illinois"/>
    <n v="60623"/>
    <x v="2"/>
    <s v="TEC-AC-10001266"/>
    <x v="2"/>
    <s v="Accessories"/>
    <s v="Memorex Micro Travel Drive 8 GB"/>
    <x v="1515"/>
    <n v="6"/>
    <n v="0.2"/>
    <x v="1605"/>
    <n v="2"/>
    <n v="0.3125"/>
    <s v="Profit"/>
    <s v="Low Profit"/>
    <s v="Low Discount"/>
  </r>
  <r>
    <n v="1774"/>
    <s v="CA-2014-118976"/>
    <x v="582"/>
    <d v="2014-05-03T00:00:00"/>
    <s v="Standard Class"/>
    <s v="MY-18295"/>
    <x v="501"/>
    <x v="1"/>
    <s v="United States"/>
    <s v="Baltimore"/>
    <s v="Maryland"/>
    <n v="21215"/>
    <x v="3"/>
    <s v="OFF-BI-10001628"/>
    <x v="1"/>
    <s v="Binders"/>
    <s v="Acco Data Flex Cable Posts For Top &amp; Bottom Load Binders, 6&quot; Capacity"/>
    <x v="1516"/>
    <n v="2"/>
    <n v="0"/>
    <x v="1606"/>
    <n v="5"/>
    <n v="0.45"/>
    <s v="Profit"/>
    <s v="Low Profit"/>
    <s v="No Discount"/>
  </r>
  <r>
    <n v="1775"/>
    <s v="CA-2014-118976"/>
    <x v="582"/>
    <d v="2014-05-03T00:00:00"/>
    <s v="Standard Class"/>
    <s v="MY-18295"/>
    <x v="501"/>
    <x v="1"/>
    <s v="United States"/>
    <s v="Baltimore"/>
    <s v="Maryland"/>
    <n v="21215"/>
    <x v="3"/>
    <s v="OFF-ST-10000877"/>
    <x v="1"/>
    <s v="Storage"/>
    <s v="Recycled Steel Personal File for Standard File Folders"/>
    <x v="1517"/>
    <n v="9"/>
    <n v="0"/>
    <x v="1607"/>
    <n v="5"/>
    <n v="0.26"/>
    <s v="Profit"/>
    <s v="High Profit"/>
    <s v="No Discount"/>
  </r>
  <r>
    <n v="1776"/>
    <s v="CA-2014-118976"/>
    <x v="582"/>
    <d v="2014-05-03T00:00:00"/>
    <s v="Standard Class"/>
    <s v="MY-18295"/>
    <x v="501"/>
    <x v="1"/>
    <s v="United States"/>
    <s v="Baltimore"/>
    <s v="Maryland"/>
    <n v="21215"/>
    <x v="3"/>
    <s v="OFF-AR-10004752"/>
    <x v="1"/>
    <s v="Art"/>
    <s v="Blackstonian Pencils"/>
    <x v="1518"/>
    <n v="2"/>
    <n v="0"/>
    <x v="1608"/>
    <n v="5"/>
    <n v="0.28000000000000003"/>
    <s v="Profit"/>
    <s v="Low Profit"/>
    <s v="No Discount"/>
  </r>
  <r>
    <n v="1777"/>
    <s v="CA-2014-118976"/>
    <x v="582"/>
    <d v="2014-05-03T00:00:00"/>
    <s v="Standard Class"/>
    <s v="MY-18295"/>
    <x v="501"/>
    <x v="1"/>
    <s v="United States"/>
    <s v="Baltimore"/>
    <s v="Maryland"/>
    <n v="21215"/>
    <x v="3"/>
    <s v="OFF-LA-10000452"/>
    <x v="1"/>
    <s v="Labels"/>
    <s v="Avery 488"/>
    <x v="974"/>
    <n v="1"/>
    <n v="0"/>
    <x v="1016"/>
    <n v="5"/>
    <n v="0.48000000000000004"/>
    <s v="Profit"/>
    <s v="Low Profit"/>
    <s v="No Discount"/>
  </r>
  <r>
    <n v="1778"/>
    <s v="CA-2015-105347"/>
    <x v="27"/>
    <d v="2015-11-28T00:00:00"/>
    <s v="Standard Class"/>
    <s v="DP-13000"/>
    <x v="24"/>
    <x v="0"/>
    <s v="United States"/>
    <s v="Los Angeles"/>
    <s v="California"/>
    <n v="90004"/>
    <x v="1"/>
    <s v="OFF-PA-10000675"/>
    <x v="1"/>
    <s v="Paper"/>
    <s v="Xerox 1919"/>
    <x v="1519"/>
    <n v="9"/>
    <n v="0"/>
    <x v="1609"/>
    <n v="4"/>
    <n v="0.48999999999999994"/>
    <s v="Profit"/>
    <s v="High Profit"/>
    <s v="No Discount"/>
  </r>
  <r>
    <n v="1779"/>
    <s v="CA-2015-105347"/>
    <x v="27"/>
    <d v="2015-11-28T00:00:00"/>
    <s v="Standard Class"/>
    <s v="DP-13000"/>
    <x v="24"/>
    <x v="0"/>
    <s v="United States"/>
    <s v="Los Angeles"/>
    <s v="California"/>
    <n v="90004"/>
    <x v="1"/>
    <s v="OFF-AR-10003045"/>
    <x v="1"/>
    <s v="Art"/>
    <s v="Prang Colored Pencils"/>
    <x v="453"/>
    <n v="5"/>
    <n v="0"/>
    <x v="467"/>
    <n v="4"/>
    <n v="0.45"/>
    <s v="Profit"/>
    <s v="Low Profit"/>
    <s v="No Discount"/>
  </r>
  <r>
    <n v="1780"/>
    <s v="CA-2016-124667"/>
    <x v="583"/>
    <d v="2016-11-16T00:00:00"/>
    <s v="Standard Class"/>
    <s v="BD-11770"/>
    <x v="420"/>
    <x v="0"/>
    <s v="United States"/>
    <s v="New York City"/>
    <s v="New York"/>
    <n v="10011"/>
    <x v="3"/>
    <s v="TEC-AC-10003447"/>
    <x v="2"/>
    <s v="Accessories"/>
    <s v="Micropad Numeric Keypads"/>
    <x v="127"/>
    <n v="3"/>
    <n v="0"/>
    <x v="1610"/>
    <n v="5"/>
    <n v="0.25"/>
    <s v="Profit"/>
    <s v="Low Profit"/>
    <s v="No Discount"/>
  </r>
  <r>
    <n v="1781"/>
    <s v="CA-2016-124667"/>
    <x v="583"/>
    <d v="2016-11-16T00:00:00"/>
    <s v="Standard Class"/>
    <s v="BD-11770"/>
    <x v="420"/>
    <x v="0"/>
    <s v="United States"/>
    <s v="New York City"/>
    <s v="New York"/>
    <n v="10011"/>
    <x v="3"/>
    <s v="OFF-ST-10002276"/>
    <x v="1"/>
    <s v="Storage"/>
    <s v="Safco Steel Mobile File Cart"/>
    <x v="1520"/>
    <n v="1"/>
    <n v="0"/>
    <x v="1611"/>
    <n v="5"/>
    <n v="0.25"/>
    <s v="Profit"/>
    <s v="Low Profit"/>
    <s v="No Discount"/>
  </r>
  <r>
    <n v="1782"/>
    <s v="CA-2015-111094"/>
    <x v="584"/>
    <d v="2015-07-13T00:00:00"/>
    <s v="Standard Class"/>
    <s v="CB-12535"/>
    <x v="118"/>
    <x v="1"/>
    <s v="United States"/>
    <s v="Franklin"/>
    <s v="Massachusetts"/>
    <n v="2038"/>
    <x v="3"/>
    <s v="OFF-PA-10001609"/>
    <x v="1"/>
    <s v="Paper"/>
    <s v="Tops Wirebound Message Log Books"/>
    <x v="1521"/>
    <n v="2"/>
    <n v="0"/>
    <x v="1612"/>
    <n v="4"/>
    <n v="0.46"/>
    <s v="Profit"/>
    <s v="Low Profit"/>
    <s v="No Discount"/>
  </r>
  <r>
    <n v="1783"/>
    <s v="CA-2015-111094"/>
    <x v="584"/>
    <d v="2015-07-13T00:00:00"/>
    <s v="Standard Class"/>
    <s v="CB-12535"/>
    <x v="118"/>
    <x v="1"/>
    <s v="United States"/>
    <s v="Franklin"/>
    <s v="Massachusetts"/>
    <n v="2038"/>
    <x v="3"/>
    <s v="OFF-BI-10001597"/>
    <x v="1"/>
    <s v="Binders"/>
    <s v="Wilson Jones Ledger-Size, Piano-Hinge Binder, 2&quot;, Blue"/>
    <x v="1522"/>
    <n v="3"/>
    <n v="0"/>
    <x v="1613"/>
    <n v="4"/>
    <n v="0.48000000000000004"/>
    <s v="Profit"/>
    <s v="Low Profit"/>
    <s v="No Discount"/>
  </r>
  <r>
    <n v="1784"/>
    <s v="CA-2017-166317"/>
    <x v="585"/>
    <d v="2017-09-26T00:00:00"/>
    <s v="Standard Class"/>
    <s v="JE-15610"/>
    <x v="531"/>
    <x v="1"/>
    <s v="United States"/>
    <s v="Milwaukee"/>
    <s v="Wisconsin"/>
    <n v="53209"/>
    <x v="2"/>
    <s v="OFF-PA-10004475"/>
    <x v="1"/>
    <s v="Paper"/>
    <s v="Xerox 1940"/>
    <x v="1523"/>
    <n v="4"/>
    <n v="0"/>
    <x v="1614"/>
    <n v="4"/>
    <n v="0.49"/>
    <s v="Profit"/>
    <s v="High Profit"/>
    <s v="No Discount"/>
  </r>
  <r>
    <n v="1785"/>
    <s v="CA-2017-166317"/>
    <x v="585"/>
    <d v="2017-09-26T00:00:00"/>
    <s v="Standard Class"/>
    <s v="JE-15610"/>
    <x v="531"/>
    <x v="1"/>
    <s v="United States"/>
    <s v="Milwaukee"/>
    <s v="Wisconsin"/>
    <n v="53209"/>
    <x v="2"/>
    <s v="TEC-AC-10004510"/>
    <x v="2"/>
    <s v="Accessories"/>
    <s v="Logitech Desktop MK120 Mouse and keyboard Combo"/>
    <x v="1524"/>
    <n v="6"/>
    <n v="0"/>
    <x v="1615"/>
    <n v="4"/>
    <n v="0.1"/>
    <s v="Profit"/>
    <s v="Low Profit"/>
    <s v="No Discount"/>
  </r>
  <r>
    <n v="1786"/>
    <s v="CA-2017-166317"/>
    <x v="585"/>
    <d v="2017-09-26T00:00:00"/>
    <s v="Standard Class"/>
    <s v="JE-15610"/>
    <x v="531"/>
    <x v="1"/>
    <s v="United States"/>
    <s v="Milwaukee"/>
    <s v="Wisconsin"/>
    <n v="53209"/>
    <x v="2"/>
    <s v="OFF-BI-10002976"/>
    <x v="1"/>
    <s v="Binders"/>
    <s v="ACCOHIDE Binder by Acco"/>
    <x v="1525"/>
    <n v="8"/>
    <n v="0"/>
    <x v="1616"/>
    <n v="4"/>
    <n v="0.47000000000000003"/>
    <s v="Profit"/>
    <s v="Low Profit"/>
    <s v="No Discount"/>
  </r>
  <r>
    <n v="1787"/>
    <s v="CA-2017-166317"/>
    <x v="585"/>
    <d v="2017-09-26T00:00:00"/>
    <s v="Standard Class"/>
    <s v="JE-15610"/>
    <x v="531"/>
    <x v="1"/>
    <s v="United States"/>
    <s v="Milwaukee"/>
    <s v="Wisconsin"/>
    <n v="53209"/>
    <x v="2"/>
    <s v="TEC-PH-10001615"/>
    <x v="2"/>
    <s v="Phones"/>
    <s v="AT&amp;T CL82213"/>
    <x v="283"/>
    <n v="3"/>
    <n v="0"/>
    <x v="1617"/>
    <n v="4"/>
    <n v="0.28999999999999998"/>
    <s v="Profit"/>
    <s v="Low Profit"/>
    <s v="No Discount"/>
  </r>
  <r>
    <n v="1788"/>
    <s v="CA-2015-154326"/>
    <x v="586"/>
    <d v="2015-02-19T00:00:00"/>
    <s v="Standard Class"/>
    <s v="RP-19855"/>
    <x v="532"/>
    <x v="1"/>
    <s v="United States"/>
    <s v="Kenosha"/>
    <s v="Wisconsin"/>
    <n v="53142"/>
    <x v="2"/>
    <s v="TEC-PH-10001819"/>
    <x v="2"/>
    <s v="Phones"/>
    <s v="Innergie mMini Combo Duo USB Travel Charging Kit"/>
    <x v="1526"/>
    <n v="3"/>
    <n v="0"/>
    <x v="1618"/>
    <n v="4"/>
    <n v="0.48000000000000004"/>
    <s v="Profit"/>
    <s v="Low Profit"/>
    <s v="No Discount"/>
  </r>
  <r>
    <n v="1789"/>
    <s v="CA-2015-154326"/>
    <x v="586"/>
    <d v="2015-02-19T00:00:00"/>
    <s v="Standard Class"/>
    <s v="RP-19855"/>
    <x v="532"/>
    <x v="1"/>
    <s v="United States"/>
    <s v="Kenosha"/>
    <s v="Wisconsin"/>
    <n v="53142"/>
    <x v="2"/>
    <s v="TEC-PH-10000560"/>
    <x v="2"/>
    <s v="Phones"/>
    <s v="Samsung Galaxy S III - 16GB - pebble blue (T-Mobile)"/>
    <x v="1527"/>
    <n v="2"/>
    <n v="0"/>
    <x v="1619"/>
    <n v="4"/>
    <n v="0.28000000000000003"/>
    <s v="Profit"/>
    <s v="High Profit"/>
    <s v="No Discount"/>
  </r>
  <r>
    <n v="1790"/>
    <s v="CA-2015-154326"/>
    <x v="586"/>
    <d v="2015-02-19T00:00:00"/>
    <s v="Standard Class"/>
    <s v="RP-19855"/>
    <x v="532"/>
    <x v="1"/>
    <s v="United States"/>
    <s v="Kenosha"/>
    <s v="Wisconsin"/>
    <n v="53142"/>
    <x v="2"/>
    <s v="TEC-AC-10004568"/>
    <x v="2"/>
    <s v="Accessories"/>
    <s v="Maxell LTO Ultrium - 800 GB"/>
    <x v="1528"/>
    <n v="5"/>
    <n v="0"/>
    <x v="1620"/>
    <n v="4"/>
    <n v="0.19"/>
    <s v="Profit"/>
    <s v="Low Profit"/>
    <s v="No Discount"/>
  </r>
  <r>
    <n v="1791"/>
    <s v="CA-2014-102008"/>
    <x v="587"/>
    <d v="2014-10-04T00:00:00"/>
    <s v="Standard Class"/>
    <s v="RA-19915"/>
    <x v="154"/>
    <x v="0"/>
    <s v="United States"/>
    <s v="New York City"/>
    <s v="New York"/>
    <n v="10011"/>
    <x v="3"/>
    <s v="OFF-PA-10004092"/>
    <x v="1"/>
    <s v="Paper"/>
    <s v="Tops Green Bar Computer Printout Paper"/>
    <x v="1529"/>
    <n v="1"/>
    <n v="0"/>
    <x v="1621"/>
    <n v="4"/>
    <n v="0.5"/>
    <s v="Profit"/>
    <s v="Low Profit"/>
    <s v="No Discount"/>
  </r>
  <r>
    <n v="1792"/>
    <s v="CA-2014-120474"/>
    <x v="588"/>
    <d v="2014-12-03T00:00:00"/>
    <s v="First Class"/>
    <s v="RP-19390"/>
    <x v="261"/>
    <x v="0"/>
    <s v="United States"/>
    <s v="Madison"/>
    <s v="Wisconsin"/>
    <n v="53711"/>
    <x v="2"/>
    <s v="FUR-CH-10001854"/>
    <x v="0"/>
    <s v="Chairs"/>
    <s v="Office Star - Professional Matrix Back Chair with 2-to-1 Synchro Tilt and Mesh Fabric Seat"/>
    <x v="1530"/>
    <n v="8"/>
    <n v="0"/>
    <x v="1622"/>
    <n v="2"/>
    <n v="0.24"/>
    <s v="Profit"/>
    <s v="High Profit"/>
    <s v="No Discount"/>
  </r>
  <r>
    <n v="1793"/>
    <s v="CA-2014-120474"/>
    <x v="588"/>
    <d v="2014-12-03T00:00:00"/>
    <s v="First Class"/>
    <s v="RP-19390"/>
    <x v="261"/>
    <x v="0"/>
    <s v="United States"/>
    <s v="Madison"/>
    <s v="Wisconsin"/>
    <n v="53711"/>
    <x v="2"/>
    <s v="OFF-AR-10000475"/>
    <x v="1"/>
    <s v="Art"/>
    <s v="Hunt BOSTON Vista Battery-Operated Pencil Sharpener, Black"/>
    <x v="1531"/>
    <n v="4"/>
    <n v="0"/>
    <x v="1623"/>
    <n v="2"/>
    <n v="0.27"/>
    <s v="Profit"/>
    <s v="Low Profit"/>
    <s v="No Discount"/>
  </r>
  <r>
    <n v="1794"/>
    <s v="CA-2014-104773"/>
    <x v="589"/>
    <d v="2014-12-13T00:00:00"/>
    <s v="Standard Class"/>
    <s v="TB-21175"/>
    <x v="533"/>
    <x v="1"/>
    <s v="United States"/>
    <s v="Houston"/>
    <s v="Texas"/>
    <n v="77041"/>
    <x v="2"/>
    <s v="OFF-ST-10000777"/>
    <x v="1"/>
    <s v="Storage"/>
    <s v="Companion Letter/Legal File, Black"/>
    <x v="1532"/>
    <n v="2"/>
    <n v="0.2"/>
    <x v="1624"/>
    <n v="5"/>
    <n v="0.1"/>
    <s v="Profit"/>
    <s v="Low Profit"/>
    <s v="Low Discount"/>
  </r>
  <r>
    <n v="1795"/>
    <s v="CA-2016-140774"/>
    <x v="64"/>
    <d v="2016-09-10T00:00:00"/>
    <s v="Standard Class"/>
    <s v="BE-11455"/>
    <x v="534"/>
    <x v="2"/>
    <s v="United States"/>
    <s v="Olathe"/>
    <s v="Kansas"/>
    <n v="66062"/>
    <x v="2"/>
    <s v="OFF-AR-10004022"/>
    <x v="1"/>
    <s v="Art"/>
    <s v="Panasonic KP-380BK Classic Electric Pencil Sharpener"/>
    <x v="1533"/>
    <n v="3"/>
    <n v="0"/>
    <x v="1625"/>
    <n v="5"/>
    <n v="0.25"/>
    <s v="Profit"/>
    <s v="Low Profit"/>
    <s v="No Discount"/>
  </r>
  <r>
    <n v="1796"/>
    <s v="US-2017-139465"/>
    <x v="151"/>
    <d v="2017-08-30T00:00:00"/>
    <s v="First Class"/>
    <s v="MR-17545"/>
    <x v="280"/>
    <x v="2"/>
    <s v="United States"/>
    <s v="New York City"/>
    <s v="New York"/>
    <n v="10024"/>
    <x v="3"/>
    <s v="OFF-ST-10002352"/>
    <x v="1"/>
    <s v="Storage"/>
    <s v="Iris Project Case"/>
    <x v="1534"/>
    <n v="8"/>
    <n v="0"/>
    <x v="1626"/>
    <n v="3"/>
    <n v="0.26"/>
    <s v="Profit"/>
    <s v="Low Profit"/>
    <s v="No Discount"/>
  </r>
  <r>
    <n v="1797"/>
    <s v="US-2017-139465"/>
    <x v="151"/>
    <d v="2017-08-30T00:00:00"/>
    <s v="First Class"/>
    <s v="MR-17545"/>
    <x v="280"/>
    <x v="2"/>
    <s v="United States"/>
    <s v="New York City"/>
    <s v="New York"/>
    <n v="10024"/>
    <x v="3"/>
    <s v="TEC-PH-10000455"/>
    <x v="2"/>
    <s v="Phones"/>
    <s v="GE 30522EE2"/>
    <x v="1535"/>
    <n v="3"/>
    <n v="0"/>
    <x v="1627"/>
    <n v="3"/>
    <n v="0.28999999999999998"/>
    <s v="Profit"/>
    <s v="High Profit"/>
    <s v="No Discount"/>
  </r>
  <r>
    <n v="1798"/>
    <s v="US-2017-139465"/>
    <x v="151"/>
    <d v="2017-08-30T00:00:00"/>
    <s v="First Class"/>
    <s v="MR-17545"/>
    <x v="280"/>
    <x v="2"/>
    <s v="United States"/>
    <s v="New York City"/>
    <s v="New York"/>
    <n v="10024"/>
    <x v="3"/>
    <s v="OFF-BI-10003910"/>
    <x v="1"/>
    <s v="Binders"/>
    <s v="DXL Angle-View Binders with Locking Rings by Samsill"/>
    <x v="1536"/>
    <n v="6"/>
    <n v="0.2"/>
    <x v="1628"/>
    <n v="3"/>
    <n v="0.31249999999999994"/>
    <s v="Profit"/>
    <s v="Low Profit"/>
    <s v="Low Discount"/>
  </r>
  <r>
    <n v="1799"/>
    <s v="CA-2016-100965"/>
    <x v="274"/>
    <d v="2016-07-11T00:00:00"/>
    <s v="Standard Class"/>
    <s v="RM-19375"/>
    <x v="528"/>
    <x v="0"/>
    <s v="United States"/>
    <s v="San Jose"/>
    <s v="California"/>
    <n v="95123"/>
    <x v="1"/>
    <s v="FUR-FU-10003039"/>
    <x v="0"/>
    <s v="Furnishings"/>
    <s v="Howard Miller 11-1/2&quot; Diameter Grantwood Wall Clock"/>
    <x v="1537"/>
    <n v="5"/>
    <n v="0"/>
    <x v="1629"/>
    <n v="4"/>
    <n v="0.33999999999999997"/>
    <s v="Profit"/>
    <s v="Low Profit"/>
    <s v="No Discount"/>
  </r>
  <r>
    <n v="1800"/>
    <s v="CA-2016-121034"/>
    <x v="590"/>
    <d v="2016-08-10T00:00:00"/>
    <s v="Second Class"/>
    <s v="JF-15565"/>
    <x v="535"/>
    <x v="0"/>
    <s v="United States"/>
    <s v="Dallas"/>
    <s v="Texas"/>
    <n v="75081"/>
    <x v="2"/>
    <s v="OFF-FA-10000585"/>
    <x v="1"/>
    <s v="Fasteners"/>
    <s v="OIC Bulk Pack Metal Binder Clips"/>
    <x v="1492"/>
    <n v="4"/>
    <n v="0.2"/>
    <x v="1630"/>
    <n v="2"/>
    <n v="0.32500000000000001"/>
    <s v="Profit"/>
    <s v="Low Profit"/>
    <s v="Low Discount"/>
  </r>
  <r>
    <n v="1801"/>
    <s v="CA-2016-121034"/>
    <x v="590"/>
    <d v="2016-08-10T00:00:00"/>
    <s v="Second Class"/>
    <s v="JF-15565"/>
    <x v="535"/>
    <x v="0"/>
    <s v="United States"/>
    <s v="Dallas"/>
    <s v="Texas"/>
    <n v="75081"/>
    <x v="2"/>
    <s v="OFF-PA-10001994"/>
    <x v="1"/>
    <s v="Paper"/>
    <s v="Ink Jet Note and Greeting Cards, 8-1/2&quot; x 5-1/2&quot; Card Size"/>
    <x v="1538"/>
    <n v="3"/>
    <n v="0.2"/>
    <x v="1631"/>
    <n v="2"/>
    <n v="0.32500000000000007"/>
    <s v="Profit"/>
    <s v="Low Profit"/>
    <s v="Low Discount"/>
  </r>
  <r>
    <n v="1802"/>
    <s v="CA-2016-149461"/>
    <x v="373"/>
    <d v="2016-11-19T00:00:00"/>
    <s v="Standard Class"/>
    <s v="AS-10135"/>
    <x v="216"/>
    <x v="2"/>
    <s v="United States"/>
    <s v="Auburn"/>
    <s v="Washington"/>
    <n v="98002"/>
    <x v="1"/>
    <s v="FUR-FU-10004270"/>
    <x v="0"/>
    <s v="Furnishings"/>
    <s v="Eldon Image Series Desk Accessories, Burgundy"/>
    <x v="1539"/>
    <n v="1"/>
    <n v="0"/>
    <x v="1632"/>
    <n v="6"/>
    <n v="0.36"/>
    <s v="Profit"/>
    <s v="Low Profit"/>
    <s v="No Discount"/>
  </r>
  <r>
    <n v="1803"/>
    <s v="CA-2017-158379"/>
    <x v="585"/>
    <d v="2017-09-26T00:00:00"/>
    <s v="Second Class"/>
    <s v="JA-15970"/>
    <x v="350"/>
    <x v="0"/>
    <s v="United States"/>
    <s v="Philadelphia"/>
    <s v="Pennsylvania"/>
    <n v="19134"/>
    <x v="3"/>
    <s v="OFF-BI-10002498"/>
    <x v="1"/>
    <s v="Binders"/>
    <s v="Clear Mylar Reinforcing Strips"/>
    <x v="1540"/>
    <n v="1"/>
    <n v="0.7"/>
    <x v="1633"/>
    <n v="4"/>
    <n v="-0.76666666666666672"/>
    <s v="Loss"/>
    <s v="Low Profit"/>
    <s v="High Discount"/>
  </r>
  <r>
    <n v="1804"/>
    <s v="CA-2017-158379"/>
    <x v="585"/>
    <d v="2017-09-26T00:00:00"/>
    <s v="Second Class"/>
    <s v="JA-15970"/>
    <x v="350"/>
    <x v="0"/>
    <s v="United States"/>
    <s v="Philadelphia"/>
    <s v="Pennsylvania"/>
    <n v="19134"/>
    <x v="3"/>
    <s v="OFF-SU-10002881"/>
    <x v="1"/>
    <s v="Supplies"/>
    <s v="Martin Yale Chadless Opener Electric Letter Opener"/>
    <x v="1541"/>
    <n v="7"/>
    <n v="0.2"/>
    <x v="1634"/>
    <n v="4"/>
    <n v="-0.22500000000000001"/>
    <s v="Loss"/>
    <s v="Low Profit"/>
    <s v="Low Discount"/>
  </r>
  <r>
    <n v="1805"/>
    <s v="CA-2017-158379"/>
    <x v="585"/>
    <d v="2017-09-26T00:00:00"/>
    <s v="Second Class"/>
    <s v="JA-15970"/>
    <x v="350"/>
    <x v="0"/>
    <s v="United States"/>
    <s v="Philadelphia"/>
    <s v="Pennsylvania"/>
    <n v="19134"/>
    <x v="3"/>
    <s v="TEC-AC-10002926"/>
    <x v="2"/>
    <s v="Accessories"/>
    <s v="Logitech Wireless Marathon Mouse M705"/>
    <x v="1542"/>
    <n v="2"/>
    <n v="0.2"/>
    <x v="1635"/>
    <n v="4"/>
    <n v="0.28750000000000003"/>
    <s v="Profit"/>
    <s v="Low Profit"/>
    <s v="Low Discount"/>
  </r>
  <r>
    <n v="1806"/>
    <s v="US-2016-116729"/>
    <x v="591"/>
    <d v="2016-12-28T00:00:00"/>
    <s v="First Class"/>
    <s v="GK-14620"/>
    <x v="136"/>
    <x v="1"/>
    <s v="United States"/>
    <s v="Los Angeles"/>
    <s v="California"/>
    <n v="90049"/>
    <x v="1"/>
    <s v="TEC-PH-10002200"/>
    <x v="2"/>
    <s v="Phones"/>
    <s v="Samsung Galaxy Note 2"/>
    <x v="1543"/>
    <n v="7"/>
    <n v="0.2"/>
    <x v="1636"/>
    <n v="3"/>
    <n v="0.1"/>
    <s v="Profit"/>
    <s v="High Profit"/>
    <s v="Low Discount"/>
  </r>
  <r>
    <n v="1807"/>
    <s v="US-2016-116729"/>
    <x v="591"/>
    <d v="2016-12-28T00:00:00"/>
    <s v="First Class"/>
    <s v="GK-14620"/>
    <x v="136"/>
    <x v="1"/>
    <s v="United States"/>
    <s v="Los Angeles"/>
    <s v="California"/>
    <n v="90049"/>
    <x v="1"/>
    <s v="OFF-PA-10002005"/>
    <x v="1"/>
    <s v="Paper"/>
    <s v="Xerox 225"/>
    <x v="1544"/>
    <n v="7"/>
    <n v="0"/>
    <x v="1637"/>
    <n v="3"/>
    <n v="0.48"/>
    <s v="Profit"/>
    <s v="Low Profit"/>
    <s v="No Discount"/>
  </r>
  <r>
    <n v="1808"/>
    <s v="US-2016-116729"/>
    <x v="591"/>
    <d v="2016-12-28T00:00:00"/>
    <s v="First Class"/>
    <s v="GK-14620"/>
    <x v="136"/>
    <x v="1"/>
    <s v="United States"/>
    <s v="Los Angeles"/>
    <s v="California"/>
    <n v="90049"/>
    <x v="1"/>
    <s v="TEC-AC-10001465"/>
    <x v="2"/>
    <s v="Accessories"/>
    <s v="SanDisk Cruzer 64 GB USB Flash Drive"/>
    <x v="1545"/>
    <n v="7"/>
    <n v="0"/>
    <x v="1638"/>
    <n v="3"/>
    <n v="0.3"/>
    <s v="Profit"/>
    <s v="Low Profit"/>
    <s v="No Discount"/>
  </r>
  <r>
    <n v="1809"/>
    <s v="CA-2016-164938"/>
    <x v="592"/>
    <d v="2016-02-13T00:00:00"/>
    <s v="First Class"/>
    <s v="PB-19210"/>
    <x v="536"/>
    <x v="1"/>
    <s v="United States"/>
    <s v="Tulsa"/>
    <s v="Oklahoma"/>
    <n v="74133"/>
    <x v="2"/>
    <s v="TEC-PH-10004897"/>
    <x v="2"/>
    <s v="Phones"/>
    <s v="Mediabridge Sport Armband iPhone 5s"/>
    <x v="1546"/>
    <n v="7"/>
    <n v="0"/>
    <x v="1639"/>
    <n v="2"/>
    <n v="0.01"/>
    <s v="Profit"/>
    <s v="Low Profit"/>
    <s v="No Discount"/>
  </r>
  <r>
    <n v="1810"/>
    <s v="CA-2016-165484"/>
    <x v="248"/>
    <d v="2016-10-29T00:00:00"/>
    <s v="Standard Class"/>
    <s v="HK-14890"/>
    <x v="96"/>
    <x v="1"/>
    <s v="United States"/>
    <s v="Chicago"/>
    <s v="Illinois"/>
    <n v="60610"/>
    <x v="2"/>
    <s v="FUR-FU-10001196"/>
    <x v="0"/>
    <s v="Furnishings"/>
    <s v="DAX Cubicle Frames - 8x10"/>
    <x v="1547"/>
    <n v="7"/>
    <n v="0.6"/>
    <x v="1640"/>
    <n v="6"/>
    <n v="-0.75000000000000011"/>
    <s v="Loss"/>
    <s v="Low Profit"/>
    <s v="High Discount"/>
  </r>
  <r>
    <n v="1811"/>
    <s v="CA-2016-165484"/>
    <x v="248"/>
    <d v="2016-10-29T00:00:00"/>
    <s v="Standard Class"/>
    <s v="HK-14890"/>
    <x v="96"/>
    <x v="1"/>
    <s v="United States"/>
    <s v="Chicago"/>
    <s v="Illinois"/>
    <n v="60610"/>
    <x v="2"/>
    <s v="OFF-PA-10000595"/>
    <x v="1"/>
    <s v="Paper"/>
    <s v="Xerox 1929"/>
    <x v="1548"/>
    <n v="3"/>
    <n v="0.2"/>
    <x v="1641"/>
    <n v="6"/>
    <n v="0.32500000000000001"/>
    <s v="Profit"/>
    <s v="Low Profit"/>
    <s v="Low Discount"/>
  </r>
  <r>
    <n v="1812"/>
    <s v="CA-2014-132612"/>
    <x v="3"/>
    <d v="2014-06-11T00:00:00"/>
    <s v="Second Class"/>
    <s v="FO-14305"/>
    <x v="383"/>
    <x v="0"/>
    <s v="United States"/>
    <s v="Harrisonburg"/>
    <s v="Virginia"/>
    <n v="22801"/>
    <x v="0"/>
    <s v="FUR-TA-10004534"/>
    <x v="0"/>
    <s v="Tables"/>
    <s v="Bevis 44 x 96 Conference Tables"/>
    <x v="1549"/>
    <n v="7"/>
    <n v="0"/>
    <x v="1642"/>
    <n v="2"/>
    <n v="0.16999999999999998"/>
    <s v="Profit"/>
    <s v="High Profit"/>
    <s v="No Discount"/>
  </r>
  <r>
    <n v="1813"/>
    <s v="US-2017-161193"/>
    <x v="225"/>
    <d v="2017-11-26T00:00:00"/>
    <s v="Standard Class"/>
    <s v="BT-11680"/>
    <x v="537"/>
    <x v="0"/>
    <s v="United States"/>
    <s v="Newark"/>
    <s v="Ohio"/>
    <n v="43055"/>
    <x v="3"/>
    <s v="FUR-FU-10001861"/>
    <x v="0"/>
    <s v="Furnishings"/>
    <s v="Floodlight Indoor Halogen Bulbs, 1 Bulb per Pack, 60 Watts"/>
    <x v="291"/>
    <n v="5"/>
    <n v="0.2"/>
    <x v="1643"/>
    <n v="6"/>
    <n v="0.36249999999999999"/>
    <s v="Profit"/>
    <s v="Low Profit"/>
    <s v="Low Discount"/>
  </r>
  <r>
    <n v="1814"/>
    <s v="US-2017-161193"/>
    <x v="225"/>
    <d v="2017-11-26T00:00:00"/>
    <s v="Standard Class"/>
    <s v="BT-11680"/>
    <x v="537"/>
    <x v="0"/>
    <s v="United States"/>
    <s v="Newark"/>
    <s v="Ohio"/>
    <n v="43055"/>
    <x v="3"/>
    <s v="FUR-FU-10000206"/>
    <x v="0"/>
    <s v="Furnishings"/>
    <s v="GE General Purpose, Extra Long Life, Showcase &amp; Floodlight Incandescent Bulbs"/>
    <x v="1550"/>
    <n v="2"/>
    <n v="0.2"/>
    <x v="1644"/>
    <n v="6"/>
    <n v="0.33750000000000002"/>
    <s v="Profit"/>
    <s v="Low Profit"/>
    <s v="Low Discount"/>
  </r>
  <r>
    <n v="1815"/>
    <s v="CA-2015-131597"/>
    <x v="471"/>
    <d v="2015-09-18T00:00:00"/>
    <s v="Standard Class"/>
    <s v="SP-20620"/>
    <x v="407"/>
    <x v="1"/>
    <s v="United States"/>
    <s v="Los Angeles"/>
    <s v="California"/>
    <n v="90045"/>
    <x v="1"/>
    <s v="FUR-TA-10002607"/>
    <x v="0"/>
    <s v="Tables"/>
    <s v="KI Conference Tables"/>
    <x v="1551"/>
    <n v="3"/>
    <n v="0.2"/>
    <x v="1645"/>
    <n v="4"/>
    <n v="-0.05"/>
    <s v="Loss"/>
    <s v="Low Profit"/>
    <s v="Low Discount"/>
  </r>
  <r>
    <n v="1816"/>
    <s v="CA-2015-164833"/>
    <x v="593"/>
    <d v="2015-06-04T00:00:00"/>
    <s v="Same Day"/>
    <s v="LL-16840"/>
    <x v="328"/>
    <x v="0"/>
    <s v="United States"/>
    <s v="Seattle"/>
    <s v="Washington"/>
    <n v="98105"/>
    <x v="1"/>
    <s v="OFF-LA-10000443"/>
    <x v="1"/>
    <s v="Labels"/>
    <s v="Avery 501"/>
    <x v="1552"/>
    <n v="2"/>
    <n v="0"/>
    <x v="1646"/>
    <n v="0"/>
    <n v="0.47"/>
    <s v="Profit"/>
    <s v="Low Profit"/>
    <s v="No Discount"/>
  </r>
  <r>
    <n v="1817"/>
    <s v="CA-2015-164833"/>
    <x v="593"/>
    <d v="2015-06-04T00:00:00"/>
    <s v="Same Day"/>
    <s v="LL-16840"/>
    <x v="328"/>
    <x v="0"/>
    <s v="United States"/>
    <s v="Seattle"/>
    <s v="Washington"/>
    <n v="98105"/>
    <x v="1"/>
    <s v="OFF-AR-10004685"/>
    <x v="1"/>
    <s v="Art"/>
    <s v="Binney &amp; Smith Crayola Metallic Colored Pencils, 8-Color Set"/>
    <x v="1553"/>
    <n v="2"/>
    <n v="0"/>
    <x v="1647"/>
    <n v="0"/>
    <n v="0.33"/>
    <s v="Profit"/>
    <s v="Low Profit"/>
    <s v="No Discount"/>
  </r>
  <r>
    <n v="1818"/>
    <s v="CA-2015-125423"/>
    <x v="350"/>
    <d v="2015-12-15T00:00:00"/>
    <s v="Second Class"/>
    <s v="MC-17575"/>
    <x v="430"/>
    <x v="0"/>
    <s v="United States"/>
    <s v="Los Angeles"/>
    <s v="California"/>
    <n v="90036"/>
    <x v="1"/>
    <s v="OFF-LA-10001771"/>
    <x v="1"/>
    <s v="Labels"/>
    <s v="Avery 513"/>
    <x v="739"/>
    <n v="2"/>
    <n v="0"/>
    <x v="761"/>
    <n v="2"/>
    <n v="0.45999999999999996"/>
    <s v="Profit"/>
    <s v="Low Profit"/>
    <s v="No Discount"/>
  </r>
  <r>
    <n v="1819"/>
    <s v="US-2014-130379"/>
    <x v="594"/>
    <d v="2014-05-29T00:00:00"/>
    <s v="Standard Class"/>
    <s v="JL-15235"/>
    <x v="538"/>
    <x v="0"/>
    <s v="United States"/>
    <s v="Chicago"/>
    <s v="Illinois"/>
    <n v="60623"/>
    <x v="2"/>
    <s v="OFF-AP-10001394"/>
    <x v="1"/>
    <s v="Appliances"/>
    <s v="Harmony Air Purifier"/>
    <x v="1554"/>
    <n v="2"/>
    <n v="0.8"/>
    <x v="1648"/>
    <n v="4"/>
    <n v="-2.2000000000000002"/>
    <s v="Loss"/>
    <s v="Low Profit"/>
    <s v="High Discount"/>
  </r>
  <r>
    <n v="1820"/>
    <s v="US-2014-130379"/>
    <x v="594"/>
    <d v="2014-05-29T00:00:00"/>
    <s v="Standard Class"/>
    <s v="JL-15235"/>
    <x v="538"/>
    <x v="0"/>
    <s v="United States"/>
    <s v="Chicago"/>
    <s v="Illinois"/>
    <n v="60623"/>
    <x v="2"/>
    <s v="FUR-FU-10002553"/>
    <x v="0"/>
    <s v="Furnishings"/>
    <s v="Electrix Incandescent Magnifying Lamp, Black"/>
    <x v="1555"/>
    <n v="2"/>
    <n v="0.6"/>
    <x v="1649"/>
    <n v="4"/>
    <n v="-0.82499999999999996"/>
    <s v="Loss"/>
    <s v="Low Profit"/>
    <s v="High Discount"/>
  </r>
  <r>
    <n v="1821"/>
    <s v="CA-2016-168956"/>
    <x v="595"/>
    <d v="2016-02-20T00:00:00"/>
    <s v="Standard Class"/>
    <s v="EA-14035"/>
    <x v="105"/>
    <x v="1"/>
    <s v="United States"/>
    <s v="Chicago"/>
    <s v="Illinois"/>
    <n v="60623"/>
    <x v="2"/>
    <s v="OFF-AP-10004233"/>
    <x v="1"/>
    <s v="Appliances"/>
    <s v="Honeywell Enviracaire Portable Air Cleaner for up to 8 x 10 Room"/>
    <x v="1556"/>
    <n v="6"/>
    <n v="0.8"/>
    <x v="1650"/>
    <n v="4"/>
    <n v="-2.4500000000000002"/>
    <s v="Loss"/>
    <s v="Low Profit"/>
    <s v="High Discount"/>
  </r>
  <r>
    <n v="1822"/>
    <s v="CA-2016-168956"/>
    <x v="595"/>
    <d v="2016-02-20T00:00:00"/>
    <s v="Standard Class"/>
    <s v="EA-14035"/>
    <x v="105"/>
    <x v="1"/>
    <s v="United States"/>
    <s v="Chicago"/>
    <s v="Illinois"/>
    <n v="60623"/>
    <x v="2"/>
    <s v="OFF-FA-10000304"/>
    <x v="1"/>
    <s v="Fasteners"/>
    <s v="Advantus Push Pins"/>
    <x v="1512"/>
    <n v="4"/>
    <n v="0.2"/>
    <x v="1651"/>
    <n v="4"/>
    <n v="0.26250000000000001"/>
    <s v="Profit"/>
    <s v="Low Profit"/>
    <s v="Low Discount"/>
  </r>
  <r>
    <n v="1823"/>
    <s v="CA-2016-168956"/>
    <x v="595"/>
    <d v="2016-02-20T00:00:00"/>
    <s v="Standard Class"/>
    <s v="EA-14035"/>
    <x v="105"/>
    <x v="1"/>
    <s v="United States"/>
    <s v="Chicago"/>
    <s v="Illinois"/>
    <n v="60623"/>
    <x v="2"/>
    <s v="FUR-CH-10004754"/>
    <x v="0"/>
    <s v="Chairs"/>
    <s v="Global Stack Chair with Arms, Black"/>
    <x v="1557"/>
    <n v="3"/>
    <n v="0.3"/>
    <x v="1652"/>
    <n v="4"/>
    <n v="-4.2857142857142858E-2"/>
    <s v="Loss"/>
    <s v="Low Profit"/>
    <s v="High Discount"/>
  </r>
  <r>
    <n v="1824"/>
    <s v="CA-2016-168956"/>
    <x v="595"/>
    <d v="2016-02-20T00:00:00"/>
    <s v="Standard Class"/>
    <s v="EA-14035"/>
    <x v="105"/>
    <x v="1"/>
    <s v="United States"/>
    <s v="Chicago"/>
    <s v="Illinois"/>
    <n v="60623"/>
    <x v="2"/>
    <s v="OFF-PA-10000809"/>
    <x v="1"/>
    <s v="Paper"/>
    <s v="Xerox 206"/>
    <x v="1170"/>
    <n v="1"/>
    <n v="0.2"/>
    <x v="1653"/>
    <n v="4"/>
    <n v="0.35"/>
    <s v="Profit"/>
    <s v="Low Profit"/>
    <s v="Low Discount"/>
  </r>
  <r>
    <n v="1825"/>
    <s v="CA-2016-167507"/>
    <x v="596"/>
    <d v="2016-12-28T00:00:00"/>
    <s v="Standard Class"/>
    <s v="SA-20830"/>
    <x v="193"/>
    <x v="0"/>
    <s v="United States"/>
    <s v="Redmond"/>
    <s v="Oregon"/>
    <n v="97756"/>
    <x v="1"/>
    <s v="OFF-BI-10003694"/>
    <x v="1"/>
    <s v="Binders"/>
    <s v="Avery 3 1/2&quot; Diskette Storage Pages, 10/Pack"/>
    <x v="1558"/>
    <n v="10"/>
    <n v="0.7"/>
    <x v="1654"/>
    <n v="6"/>
    <n v="-0.8"/>
    <s v="Loss"/>
    <s v="Low Profit"/>
    <s v="High Discount"/>
  </r>
  <r>
    <n v="1826"/>
    <s v="CA-2016-167507"/>
    <x v="596"/>
    <d v="2016-12-28T00:00:00"/>
    <s v="Standard Class"/>
    <s v="SA-20830"/>
    <x v="193"/>
    <x v="0"/>
    <s v="United States"/>
    <s v="Redmond"/>
    <s v="Oregon"/>
    <n v="97756"/>
    <x v="1"/>
    <s v="FUR-FU-10001935"/>
    <x v="0"/>
    <s v="Furnishings"/>
    <s v="3M Hangers With Command Adhesive"/>
    <x v="1559"/>
    <n v="4"/>
    <n v="0.2"/>
    <x v="1655"/>
    <n v="6"/>
    <n v="0.26250000000000001"/>
    <s v="Profit"/>
    <s v="Low Profit"/>
    <s v="Low Discount"/>
  </r>
  <r>
    <n v="1827"/>
    <s v="CA-2016-167507"/>
    <x v="596"/>
    <d v="2016-12-28T00:00:00"/>
    <s v="Standard Class"/>
    <s v="SA-20830"/>
    <x v="193"/>
    <x v="0"/>
    <s v="United States"/>
    <s v="Redmond"/>
    <s v="Oregon"/>
    <n v="97756"/>
    <x v="1"/>
    <s v="FUR-FU-10002878"/>
    <x v="0"/>
    <s v="Furnishings"/>
    <s v="Seth Thomas 14&quot; Day/Date Wall Clock"/>
    <x v="1560"/>
    <n v="1"/>
    <n v="0.2"/>
    <x v="1656"/>
    <n v="6"/>
    <n v="0.21249999999999999"/>
    <s v="Profit"/>
    <s v="Low Profit"/>
    <s v="Low Discount"/>
  </r>
  <r>
    <n v="1828"/>
    <s v="CA-2016-109344"/>
    <x v="597"/>
    <d v="2016-02-11T00:00:00"/>
    <s v="Second Class"/>
    <s v="CH-12070"/>
    <x v="539"/>
    <x v="2"/>
    <s v="United States"/>
    <s v="Raleigh"/>
    <s v="North Carolina"/>
    <n v="27604"/>
    <x v="0"/>
    <s v="TEC-PH-10002624"/>
    <x v="2"/>
    <s v="Phones"/>
    <s v="Samsung Galaxy S4 Mini"/>
    <x v="1561"/>
    <n v="3"/>
    <n v="0.2"/>
    <x v="1657"/>
    <n v="3"/>
    <n v="0.11249999999999999"/>
    <s v="Profit"/>
    <s v="High Profit"/>
    <s v="Low Discount"/>
  </r>
  <r>
    <n v="1829"/>
    <s v="US-2015-140851"/>
    <x v="562"/>
    <d v="2015-07-15T00:00:00"/>
    <s v="Second Class"/>
    <s v="ND-18460"/>
    <x v="540"/>
    <x v="1"/>
    <s v="United States"/>
    <s v="Macon"/>
    <s v="Georgia"/>
    <n v="31204"/>
    <x v="0"/>
    <s v="OFF-PA-10000019"/>
    <x v="1"/>
    <s v="Paper"/>
    <s v="Xerox 1931"/>
    <x v="783"/>
    <n v="6"/>
    <n v="0"/>
    <x v="812"/>
    <n v="2"/>
    <n v="0.48000000000000004"/>
    <s v="Profit"/>
    <s v="Low Profit"/>
    <s v="No Discount"/>
  </r>
  <r>
    <n v="1830"/>
    <s v="CA-2014-103373"/>
    <x v="598"/>
    <d v="2014-05-24T00:00:00"/>
    <s v="Standard Class"/>
    <s v="BS-11755"/>
    <x v="94"/>
    <x v="0"/>
    <s v="United States"/>
    <s v="Cleveland"/>
    <s v="Ohio"/>
    <n v="44105"/>
    <x v="3"/>
    <s v="TEC-PH-10002885"/>
    <x v="2"/>
    <s v="Phones"/>
    <s v="Apple iPhone 5"/>
    <x v="1562"/>
    <n v="2"/>
    <n v="0.4"/>
    <x v="1658"/>
    <n v="6"/>
    <n v="-0.21666666666666667"/>
    <s v="Loss"/>
    <s v="Low Profit"/>
    <s v="High Discount"/>
  </r>
  <r>
    <n v="1831"/>
    <s v="CA-2017-145884"/>
    <x v="208"/>
    <d v="2017-10-21T00:00:00"/>
    <s v="Same Day"/>
    <s v="SL-20155"/>
    <x v="359"/>
    <x v="2"/>
    <s v="United States"/>
    <s v="Muskogee"/>
    <s v="Oklahoma"/>
    <n v="74403"/>
    <x v="2"/>
    <s v="TEC-PH-10000895"/>
    <x v="2"/>
    <s v="Phones"/>
    <s v="Polycom VVX 310 VoIP phone"/>
    <x v="1563"/>
    <n v="8"/>
    <n v="0"/>
    <x v="1659"/>
    <n v="0"/>
    <n v="0.26"/>
    <s v="Profit"/>
    <s v="High Profit"/>
    <s v="No Discount"/>
  </r>
  <r>
    <n v="1832"/>
    <s v="CA-2017-145884"/>
    <x v="208"/>
    <d v="2017-10-21T00:00:00"/>
    <s v="Same Day"/>
    <s v="SL-20155"/>
    <x v="359"/>
    <x v="2"/>
    <s v="United States"/>
    <s v="Muskogee"/>
    <s v="Oklahoma"/>
    <n v="74403"/>
    <x v="2"/>
    <s v="FUR-TA-10002356"/>
    <x v="0"/>
    <s v="Tables"/>
    <s v="Bevis Boat-Shaped Conference Table"/>
    <x v="1564"/>
    <n v="1"/>
    <n v="0"/>
    <x v="1660"/>
    <n v="0"/>
    <n v="0.24"/>
    <s v="Profit"/>
    <s v="Low Profit"/>
    <s v="No Discount"/>
  </r>
  <r>
    <n v="1833"/>
    <s v="CA-2015-131422"/>
    <x v="599"/>
    <d v="2015-11-09T00:00:00"/>
    <s v="Standard Class"/>
    <s v="GB-14530"/>
    <x v="334"/>
    <x v="1"/>
    <s v="United States"/>
    <s v="Monroe"/>
    <s v="North Carolina"/>
    <n v="28110"/>
    <x v="0"/>
    <s v="FUR-CH-10001270"/>
    <x v="0"/>
    <s v="Chairs"/>
    <s v="Harbour Creations Steel Folding Chair"/>
    <x v="718"/>
    <n v="3"/>
    <n v="0.2"/>
    <x v="1661"/>
    <n v="4"/>
    <n v="0.125"/>
    <s v="Profit"/>
    <s v="Low Profit"/>
    <s v="Low Discount"/>
  </r>
  <r>
    <n v="1834"/>
    <s v="CA-2017-162691"/>
    <x v="378"/>
    <d v="2017-08-07T00:00:00"/>
    <s v="Standard Class"/>
    <s v="AS-10045"/>
    <x v="442"/>
    <x v="1"/>
    <s v="United States"/>
    <s v="Austin"/>
    <s v="Texas"/>
    <n v="78745"/>
    <x v="2"/>
    <s v="TEC-MA-10000488"/>
    <x v="2"/>
    <s v="Machines"/>
    <s v="Bady BDG101FRU Card Printer"/>
    <x v="1565"/>
    <n v="3"/>
    <n v="0.4"/>
    <x v="1662"/>
    <n v="6"/>
    <n v="-0.18333333333333332"/>
    <s v="Loss"/>
    <s v="Low Profit"/>
    <s v="High Discount"/>
  </r>
  <r>
    <n v="1835"/>
    <s v="CA-2017-162691"/>
    <x v="378"/>
    <d v="2017-08-07T00:00:00"/>
    <s v="Standard Class"/>
    <s v="AS-10045"/>
    <x v="442"/>
    <x v="1"/>
    <s v="United States"/>
    <s v="Austin"/>
    <s v="Texas"/>
    <n v="78745"/>
    <x v="2"/>
    <s v="OFF-PA-10003729"/>
    <x v="1"/>
    <s v="Paper"/>
    <s v="Xerox 1998"/>
    <x v="1566"/>
    <n v="7"/>
    <n v="0.2"/>
    <x v="1663"/>
    <n v="6"/>
    <n v="0.35000000000000003"/>
    <s v="Profit"/>
    <s v="Low Profit"/>
    <s v="Low Discount"/>
  </r>
  <r>
    <n v="1836"/>
    <s v="CA-2014-141278"/>
    <x v="261"/>
    <d v="2014-06-24T00:00:00"/>
    <s v="First Class"/>
    <s v="RM-19375"/>
    <x v="528"/>
    <x v="0"/>
    <s v="United States"/>
    <s v="Meriden"/>
    <s v="Connecticut"/>
    <n v="6450"/>
    <x v="3"/>
    <s v="OFF-AR-10003056"/>
    <x v="1"/>
    <s v="Art"/>
    <s v="Newell 341"/>
    <x v="1567"/>
    <n v="5"/>
    <n v="0"/>
    <x v="1664"/>
    <n v="3"/>
    <n v="0.29000000000000004"/>
    <s v="Profit"/>
    <s v="Low Profit"/>
    <s v="No Discount"/>
  </r>
  <r>
    <n v="1837"/>
    <s v="CA-2017-122693"/>
    <x v="600"/>
    <d v="2017-02-21T00:00:00"/>
    <s v="Second Class"/>
    <s v="NH-18610"/>
    <x v="468"/>
    <x v="1"/>
    <s v="United States"/>
    <s v="Roswell"/>
    <s v="Georgia"/>
    <n v="30076"/>
    <x v="0"/>
    <s v="OFF-AP-10002518"/>
    <x v="1"/>
    <s v="Appliances"/>
    <s v="Kensington 7 Outlet MasterPiece Power Center"/>
    <x v="1568"/>
    <n v="7"/>
    <n v="0"/>
    <x v="1665"/>
    <n v="2"/>
    <n v="0.29000000000000004"/>
    <s v="Profit"/>
    <s v="High Profit"/>
    <s v="No Discount"/>
  </r>
  <r>
    <n v="1838"/>
    <s v="CA-2014-117345"/>
    <x v="601"/>
    <d v="2014-08-05T00:00:00"/>
    <s v="Standard Class"/>
    <s v="BF-10975"/>
    <x v="541"/>
    <x v="1"/>
    <s v="United States"/>
    <s v="Charlotte"/>
    <s v="North Carolina"/>
    <n v="28205"/>
    <x v="0"/>
    <s v="OFF-LA-10000240"/>
    <x v="1"/>
    <s v="Labels"/>
    <s v="Self-Adhesive Address Labels for Typewriters by Universal"/>
    <x v="1569"/>
    <n v="3"/>
    <n v="0.2"/>
    <x v="1666"/>
    <n v="4"/>
    <n v="0.33749999999999997"/>
    <s v="Profit"/>
    <s v="Low Profit"/>
    <s v="Low Discount"/>
  </r>
  <r>
    <n v="1839"/>
    <s v="CA-2014-117345"/>
    <x v="601"/>
    <d v="2014-08-05T00:00:00"/>
    <s v="Standard Class"/>
    <s v="BF-10975"/>
    <x v="541"/>
    <x v="1"/>
    <s v="United States"/>
    <s v="Charlotte"/>
    <s v="North Carolina"/>
    <n v="28205"/>
    <x v="0"/>
    <s v="FUR-FU-10000629"/>
    <x v="0"/>
    <s v="Furnishings"/>
    <s v="9-3/4 Diameter Round Wall Clock"/>
    <x v="1570"/>
    <n v="4"/>
    <n v="0.2"/>
    <x v="1667"/>
    <n v="4"/>
    <n v="0.27499999999999997"/>
    <s v="Profit"/>
    <s v="Low Profit"/>
    <s v="Low Discount"/>
  </r>
  <r>
    <n v="1840"/>
    <s v="CA-2014-117345"/>
    <x v="601"/>
    <d v="2014-08-05T00:00:00"/>
    <s v="Standard Class"/>
    <s v="BF-10975"/>
    <x v="541"/>
    <x v="1"/>
    <s v="United States"/>
    <s v="Charlotte"/>
    <s v="North Carolina"/>
    <n v="28205"/>
    <x v="0"/>
    <s v="OFF-AP-10001005"/>
    <x v="1"/>
    <s v="Appliances"/>
    <s v="Honeywell Quietcare HEPA Air Cleaner"/>
    <x v="1571"/>
    <n v="1"/>
    <n v="0.2"/>
    <x v="1668"/>
    <n v="4"/>
    <n v="0.16250000000000001"/>
    <s v="Profit"/>
    <s v="Low Profit"/>
    <s v="Low Discount"/>
  </r>
  <r>
    <n v="1841"/>
    <s v="CA-2014-117345"/>
    <x v="601"/>
    <d v="2014-08-05T00:00:00"/>
    <s v="Standard Class"/>
    <s v="BF-10975"/>
    <x v="541"/>
    <x v="1"/>
    <s v="United States"/>
    <s v="Charlotte"/>
    <s v="North Carolina"/>
    <n v="28205"/>
    <x v="0"/>
    <s v="OFF-PA-10002377"/>
    <x v="1"/>
    <s v="Paper"/>
    <s v="Xerox 1916"/>
    <x v="128"/>
    <n v="2"/>
    <n v="0.2"/>
    <x v="130"/>
    <n v="4"/>
    <n v="0.375"/>
    <s v="Profit"/>
    <s v="Low Profit"/>
    <s v="Low Discount"/>
  </r>
  <r>
    <n v="1842"/>
    <s v="CA-2016-157763"/>
    <x v="427"/>
    <d v="2016-07-23T00:00:00"/>
    <s v="Standard Class"/>
    <s v="KH-16330"/>
    <x v="542"/>
    <x v="1"/>
    <s v="United States"/>
    <s v="Bowling Green"/>
    <s v="Kentucky"/>
    <n v="42104"/>
    <x v="0"/>
    <s v="FUR-CH-10000988"/>
    <x v="0"/>
    <s v="Chairs"/>
    <s v="Hon Olson Stacker Stools"/>
    <x v="1572"/>
    <n v="1"/>
    <n v="0"/>
    <x v="1669"/>
    <n v="5"/>
    <n v="0.27999999999999997"/>
    <s v="Profit"/>
    <s v="Low Profit"/>
    <s v="No Discount"/>
  </r>
  <r>
    <n v="1843"/>
    <s v="CA-2015-135391"/>
    <x v="97"/>
    <d v="2015-02-11T00:00:00"/>
    <s v="Second Class"/>
    <s v="FA-14230"/>
    <x v="135"/>
    <x v="1"/>
    <s v="United States"/>
    <s v="San Antonio"/>
    <s v="Texas"/>
    <n v="78207"/>
    <x v="2"/>
    <s v="OFF-LA-10001074"/>
    <x v="1"/>
    <s v="Labels"/>
    <s v="Round Specialty Laser Printer Labels"/>
    <x v="110"/>
    <n v="4"/>
    <n v="0.2"/>
    <x v="1670"/>
    <n v="2"/>
    <n v="0.33750000000000008"/>
    <s v="Profit"/>
    <s v="Low Profit"/>
    <s v="Low Discount"/>
  </r>
  <r>
    <n v="1844"/>
    <s v="CA-2015-135391"/>
    <x v="97"/>
    <d v="2015-02-11T00:00:00"/>
    <s v="Second Class"/>
    <s v="FA-14230"/>
    <x v="135"/>
    <x v="1"/>
    <s v="United States"/>
    <s v="San Antonio"/>
    <s v="Texas"/>
    <n v="78207"/>
    <x v="2"/>
    <s v="FUR-FU-10001986"/>
    <x v="0"/>
    <s v="Furnishings"/>
    <s v="Dana Fluorescent Magnifying Lamp, White, 36&quot;"/>
    <x v="1573"/>
    <n v="2"/>
    <n v="0.6"/>
    <x v="1671"/>
    <n v="2"/>
    <n v="-0.75"/>
    <s v="Loss"/>
    <s v="Low Profit"/>
    <s v="High Discount"/>
  </r>
  <r>
    <n v="1845"/>
    <s v="US-2017-113852"/>
    <x v="570"/>
    <d v="2017-08-02T00:00:00"/>
    <s v="Standard Class"/>
    <s v="GW-14605"/>
    <x v="543"/>
    <x v="0"/>
    <s v="United States"/>
    <s v="Seattle"/>
    <s v="Washington"/>
    <n v="98115"/>
    <x v="1"/>
    <s v="TEC-AC-10003027"/>
    <x v="2"/>
    <s v="Accessories"/>
    <s v="Imation 8GB Mini TravelDrive USB 2.0 Flash Drive"/>
    <x v="26"/>
    <n v="3"/>
    <n v="0"/>
    <x v="26"/>
    <n v="4"/>
    <n v="0.13"/>
    <s v="Profit"/>
    <s v="Low Profit"/>
    <s v="No Discount"/>
  </r>
  <r>
    <n v="1846"/>
    <s v="US-2017-158512"/>
    <x v="602"/>
    <d v="2017-01-17T00:00:00"/>
    <s v="Second Class"/>
    <s v="DA-13450"/>
    <x v="526"/>
    <x v="2"/>
    <s v="United States"/>
    <s v="Washington"/>
    <s v="District of Columbia"/>
    <n v="20016"/>
    <x v="3"/>
    <s v="OFF-PA-10001804"/>
    <x v="1"/>
    <s v="Paper"/>
    <s v="Xerox 195"/>
    <x v="1574"/>
    <n v="6"/>
    <n v="0"/>
    <x v="1672"/>
    <n v="5"/>
    <n v="0.48"/>
    <s v="Profit"/>
    <s v="Low Profit"/>
    <s v="No Discount"/>
  </r>
  <r>
    <n v="1847"/>
    <s v="US-2017-158512"/>
    <x v="602"/>
    <d v="2017-01-17T00:00:00"/>
    <s v="Second Class"/>
    <s v="DA-13450"/>
    <x v="526"/>
    <x v="2"/>
    <s v="United States"/>
    <s v="Washington"/>
    <s v="District of Columbia"/>
    <n v="20016"/>
    <x v="3"/>
    <s v="FUR-FU-10004973"/>
    <x v="0"/>
    <s v="Furnishings"/>
    <s v="Flat Face Poster Frame"/>
    <x v="1015"/>
    <n v="2"/>
    <n v="0"/>
    <x v="1673"/>
    <n v="5"/>
    <n v="0.42"/>
    <s v="Profit"/>
    <s v="Low Profit"/>
    <s v="No Discount"/>
  </r>
  <r>
    <n v="1848"/>
    <s v="CA-2017-128370"/>
    <x v="18"/>
    <d v="2017-09-10T00:00:00"/>
    <s v="Same Day"/>
    <s v="FH-14275"/>
    <x v="395"/>
    <x v="1"/>
    <s v="United States"/>
    <s v="Los Angeles"/>
    <s v="California"/>
    <n v="90004"/>
    <x v="1"/>
    <s v="FUR-CH-10002602"/>
    <x v="0"/>
    <s v="Chairs"/>
    <s v="DMI Arturo Collection Mission-style Design Wood Chair"/>
    <x v="1575"/>
    <n v="3"/>
    <n v="0.2"/>
    <x v="1674"/>
    <n v="0"/>
    <n v="7.5000000000000011E-2"/>
    <s v="Profit"/>
    <s v="Low Profit"/>
    <s v="Low Discount"/>
  </r>
  <r>
    <n v="1849"/>
    <s v="CA-2017-128370"/>
    <x v="18"/>
    <d v="2017-09-10T00:00:00"/>
    <s v="Same Day"/>
    <s v="FH-14275"/>
    <x v="395"/>
    <x v="1"/>
    <s v="United States"/>
    <s v="Los Angeles"/>
    <s v="California"/>
    <n v="90004"/>
    <x v="1"/>
    <s v="OFF-BI-10004140"/>
    <x v="1"/>
    <s v="Binders"/>
    <s v="Avery Non-Stick Binders"/>
    <x v="1576"/>
    <n v="2"/>
    <n v="0.2"/>
    <x v="1675"/>
    <n v="0"/>
    <n v="0.3125"/>
    <s v="Profit"/>
    <s v="Low Profit"/>
    <s v="Low Discount"/>
  </r>
  <r>
    <n v="1850"/>
    <s v="CA-2015-160472"/>
    <x v="603"/>
    <d v="2015-07-25T00:00:00"/>
    <s v="Second Class"/>
    <s v="RK-19300"/>
    <x v="343"/>
    <x v="0"/>
    <s v="United States"/>
    <s v="South Bend"/>
    <s v="Indiana"/>
    <n v="46614"/>
    <x v="2"/>
    <s v="OFF-ST-10000464"/>
    <x v="1"/>
    <s v="Storage"/>
    <s v="Multi-Use Personal File Cart and Caster Set, Three Stacking Bins"/>
    <x v="1577"/>
    <n v="1"/>
    <n v="0"/>
    <x v="1676"/>
    <n v="5"/>
    <n v="0.27999999999999997"/>
    <s v="Profit"/>
    <s v="Low Profit"/>
    <s v="No Discount"/>
  </r>
  <r>
    <n v="1851"/>
    <s v="CA-2015-160472"/>
    <x v="603"/>
    <d v="2015-07-25T00:00:00"/>
    <s v="Second Class"/>
    <s v="RK-19300"/>
    <x v="343"/>
    <x v="0"/>
    <s v="United States"/>
    <s v="South Bend"/>
    <s v="Indiana"/>
    <n v="46614"/>
    <x v="2"/>
    <s v="TEC-AC-10002253"/>
    <x v="2"/>
    <s v="Accessories"/>
    <s v="Imation Bio 8GB USB Flash Drive Imation Corp"/>
    <x v="1578"/>
    <n v="5"/>
    <n v="0"/>
    <x v="1677"/>
    <n v="5"/>
    <n v="0.15"/>
    <s v="Profit"/>
    <s v="High Profit"/>
    <s v="No Discount"/>
  </r>
  <r>
    <n v="1852"/>
    <s v="CA-2015-160472"/>
    <x v="603"/>
    <d v="2015-07-25T00:00:00"/>
    <s v="Second Class"/>
    <s v="RK-19300"/>
    <x v="343"/>
    <x v="0"/>
    <s v="United States"/>
    <s v="South Bend"/>
    <s v="Indiana"/>
    <n v="46614"/>
    <x v="2"/>
    <s v="OFF-PA-10000528"/>
    <x v="1"/>
    <s v="Paper"/>
    <s v="Xerox 1981"/>
    <x v="1579"/>
    <n v="5"/>
    <n v="0"/>
    <x v="1678"/>
    <n v="5"/>
    <n v="0.45000000000000007"/>
    <s v="Profit"/>
    <s v="Low Profit"/>
    <s v="No Discount"/>
  </r>
  <r>
    <n v="1853"/>
    <s v="CA-2015-160472"/>
    <x v="603"/>
    <d v="2015-07-25T00:00:00"/>
    <s v="Second Class"/>
    <s v="RK-19300"/>
    <x v="343"/>
    <x v="0"/>
    <s v="United States"/>
    <s v="South Bend"/>
    <s v="Indiana"/>
    <n v="46614"/>
    <x v="2"/>
    <s v="OFF-EN-10000483"/>
    <x v="1"/>
    <s v="Envelopes"/>
    <s v="White Envelopes, White Envelopes with Clear Poly Window"/>
    <x v="1580"/>
    <n v="7"/>
    <n v="0"/>
    <x v="1679"/>
    <n v="5"/>
    <n v="0.45999999999999996"/>
    <s v="Profit"/>
    <s v="Low Profit"/>
    <s v="No Discount"/>
  </r>
  <r>
    <n v="1854"/>
    <s v="CA-2015-160472"/>
    <x v="603"/>
    <d v="2015-07-25T00:00:00"/>
    <s v="Second Class"/>
    <s v="RK-19300"/>
    <x v="343"/>
    <x v="0"/>
    <s v="United States"/>
    <s v="South Bend"/>
    <s v="Indiana"/>
    <n v="46614"/>
    <x v="2"/>
    <s v="OFF-PA-10003129"/>
    <x v="1"/>
    <s v="Paper"/>
    <s v="Tops White Computer Printout Paper"/>
    <x v="615"/>
    <n v="2"/>
    <n v="0"/>
    <x v="629"/>
    <n v="5"/>
    <n v="0.47000000000000003"/>
    <s v="Profit"/>
    <s v="Low Profit"/>
    <s v="No Discount"/>
  </r>
  <r>
    <n v="1855"/>
    <s v="CA-2015-160472"/>
    <x v="603"/>
    <d v="2015-07-25T00:00:00"/>
    <s v="Second Class"/>
    <s v="RK-19300"/>
    <x v="343"/>
    <x v="0"/>
    <s v="United States"/>
    <s v="South Bend"/>
    <s v="Indiana"/>
    <n v="46614"/>
    <x v="2"/>
    <s v="OFF-ST-10003442"/>
    <x v="1"/>
    <s v="Storage"/>
    <s v="Eldon Portable Mobile Manager"/>
    <x v="1581"/>
    <n v="5"/>
    <n v="0"/>
    <x v="1680"/>
    <n v="5"/>
    <n v="0.26999999999999996"/>
    <s v="Profit"/>
    <s v="Low Profit"/>
    <s v="No Discount"/>
  </r>
  <r>
    <n v="1856"/>
    <s v="CA-2014-114643"/>
    <x v="604"/>
    <d v="2014-06-17T00:00:00"/>
    <s v="Standard Class"/>
    <s v="FM-14215"/>
    <x v="524"/>
    <x v="1"/>
    <s v="United States"/>
    <s v="Los Angeles"/>
    <s v="California"/>
    <n v="90032"/>
    <x v="1"/>
    <s v="OFF-AR-10003631"/>
    <x v="1"/>
    <s v="Art"/>
    <s v="Staples in misc. colors"/>
    <x v="1582"/>
    <n v="3"/>
    <n v="0"/>
    <x v="1681"/>
    <n v="4"/>
    <n v="0.33"/>
    <s v="Profit"/>
    <s v="Low Profit"/>
    <s v="No Discount"/>
  </r>
  <r>
    <n v="1857"/>
    <s v="US-2017-158218"/>
    <x v="605"/>
    <d v="2017-05-15T00:00:00"/>
    <s v="Second Class"/>
    <s v="AC-10420"/>
    <x v="141"/>
    <x v="1"/>
    <s v="United States"/>
    <s v="Houston"/>
    <s v="Texas"/>
    <n v="77041"/>
    <x v="2"/>
    <s v="OFF-ST-10000563"/>
    <x v="1"/>
    <s v="Storage"/>
    <s v="Fellowes Bankers Box Stor/Drawer Steel Plus"/>
    <x v="1583"/>
    <n v="5"/>
    <n v="0.2"/>
    <x v="1682"/>
    <n v="3"/>
    <n v="-0.125"/>
    <s v="Loss"/>
    <s v="Low Profit"/>
    <s v="Low Discount"/>
  </r>
  <r>
    <n v="1858"/>
    <s v="US-2017-158218"/>
    <x v="605"/>
    <d v="2017-05-15T00:00:00"/>
    <s v="Second Class"/>
    <s v="AC-10420"/>
    <x v="141"/>
    <x v="1"/>
    <s v="United States"/>
    <s v="Houston"/>
    <s v="Texas"/>
    <n v="77041"/>
    <x v="2"/>
    <s v="OFF-BI-10002133"/>
    <x v="1"/>
    <s v="Binders"/>
    <s v="Wilson Jones Elliptical Ring 3 1/2&quot; Capacity Binders, 800 sheets"/>
    <x v="1353"/>
    <n v="4"/>
    <n v="0.8"/>
    <x v="1683"/>
    <n v="3"/>
    <n v="-1.55"/>
    <s v="Loss"/>
    <s v="Low Profit"/>
    <s v="High Discount"/>
  </r>
  <r>
    <n v="1859"/>
    <s v="CA-2015-121608"/>
    <x v="37"/>
    <d v="2015-09-05T00:00:00"/>
    <s v="First Class"/>
    <s v="JB-15400"/>
    <x v="80"/>
    <x v="1"/>
    <s v="United States"/>
    <s v="Bristol"/>
    <s v="Connecticut"/>
    <n v="6010"/>
    <x v="3"/>
    <s v="OFF-AP-10002311"/>
    <x v="1"/>
    <s v="Appliances"/>
    <s v="Holmes Replacement Filter for HEPA Air Cleaner, Very Large Room, HEPA Filter"/>
    <x v="1584"/>
    <n v="2"/>
    <n v="0"/>
    <x v="1684"/>
    <n v="2"/>
    <n v="0.43999999999999995"/>
    <s v="Profit"/>
    <s v="Low Profit"/>
    <s v="No Discount"/>
  </r>
  <r>
    <n v="1860"/>
    <s v="CA-2015-121608"/>
    <x v="37"/>
    <d v="2015-09-05T00:00:00"/>
    <s v="First Class"/>
    <s v="JB-15400"/>
    <x v="80"/>
    <x v="1"/>
    <s v="United States"/>
    <s v="Bristol"/>
    <s v="Connecticut"/>
    <n v="6010"/>
    <x v="3"/>
    <s v="TEC-PH-10004959"/>
    <x v="2"/>
    <s v="Phones"/>
    <s v="Classic Ivory Antique Telephone ZL1810"/>
    <x v="1585"/>
    <n v="1"/>
    <n v="0"/>
    <x v="1685"/>
    <n v="2"/>
    <n v="0.25"/>
    <s v="Profit"/>
    <s v="Low Profit"/>
    <s v="No Discount"/>
  </r>
  <r>
    <n v="1861"/>
    <s v="US-2017-121251"/>
    <x v="606"/>
    <d v="2017-03-27T00:00:00"/>
    <s v="First Class"/>
    <s v="GM-14440"/>
    <x v="306"/>
    <x v="0"/>
    <s v="United States"/>
    <s v="New York City"/>
    <s v="New York"/>
    <n v="10009"/>
    <x v="3"/>
    <s v="FUR-BO-10001918"/>
    <x v="0"/>
    <s v="Bookcases"/>
    <s v="Sauder Forest Hills Library with Doors, Woodland Oak Finish"/>
    <x v="1586"/>
    <n v="2"/>
    <n v="0.2"/>
    <x v="1686"/>
    <n v="1"/>
    <n v="-0.11250000000000002"/>
    <s v="Loss"/>
    <s v="Low Profit"/>
    <s v="Low Discount"/>
  </r>
  <r>
    <n v="1862"/>
    <s v="US-2017-121251"/>
    <x v="606"/>
    <d v="2017-03-27T00:00:00"/>
    <s v="First Class"/>
    <s v="GM-14440"/>
    <x v="306"/>
    <x v="0"/>
    <s v="United States"/>
    <s v="New York City"/>
    <s v="New York"/>
    <n v="10009"/>
    <x v="3"/>
    <s v="TEC-PH-10004896"/>
    <x v="2"/>
    <s v="Phones"/>
    <s v="Nokia Lumia 521 (T-Mobile)"/>
    <x v="664"/>
    <n v="4"/>
    <n v="0"/>
    <x v="1006"/>
    <n v="1"/>
    <n v="0.28000000000000003"/>
    <s v="Profit"/>
    <s v="Low Profit"/>
    <s v="No Discount"/>
  </r>
  <r>
    <n v="1863"/>
    <s v="CA-2014-151078"/>
    <x v="607"/>
    <d v="2014-11-12T00:00:00"/>
    <s v="Same Day"/>
    <s v="RF-19840"/>
    <x v="167"/>
    <x v="0"/>
    <s v="United States"/>
    <s v="San Antonio"/>
    <s v="Texas"/>
    <n v="78207"/>
    <x v="2"/>
    <s v="OFF-ST-10001328"/>
    <x v="1"/>
    <s v="Storage"/>
    <s v="Personal Filing Tote with Lid, Black/Gray"/>
    <x v="1587"/>
    <n v="4"/>
    <n v="0.2"/>
    <x v="1687"/>
    <n v="0"/>
    <n v="9.9999999999999992E-2"/>
    <s v="Profit"/>
    <s v="Low Profit"/>
    <s v="Low Discount"/>
  </r>
  <r>
    <n v="1864"/>
    <s v="US-2016-100839"/>
    <x v="63"/>
    <d v="2016-10-17T00:00:00"/>
    <s v="Standard Class"/>
    <s v="NC-18625"/>
    <x v="544"/>
    <x v="1"/>
    <s v="United States"/>
    <s v="Aurora"/>
    <s v="Colorado"/>
    <n v="80013"/>
    <x v="1"/>
    <s v="FUR-TA-10004575"/>
    <x v="0"/>
    <s v="Tables"/>
    <s v="Hon 5100 Series Wood Tables"/>
    <x v="1588"/>
    <n v="5"/>
    <n v="0.5"/>
    <x v="1688"/>
    <n v="4"/>
    <n v="-0.6399999999999999"/>
    <s v="Loss"/>
    <s v="Low Profit"/>
    <s v="High Discount"/>
  </r>
  <r>
    <n v="1865"/>
    <s v="US-2016-100839"/>
    <x v="63"/>
    <d v="2016-10-17T00:00:00"/>
    <s v="Standard Class"/>
    <s v="NC-18625"/>
    <x v="544"/>
    <x v="1"/>
    <s v="United States"/>
    <s v="Aurora"/>
    <s v="Colorado"/>
    <n v="80013"/>
    <x v="1"/>
    <s v="FUR-FU-10001617"/>
    <x v="0"/>
    <s v="Furnishings"/>
    <s v="Executive Impressions 8-1/2&quot; Career Panel/Partition Cubicle Clock"/>
    <x v="1589"/>
    <n v="3"/>
    <n v="0.2"/>
    <x v="1689"/>
    <n v="4"/>
    <n v="0.17500000000000002"/>
    <s v="Profit"/>
    <s v="Low Profit"/>
    <s v="Low Discount"/>
  </r>
  <r>
    <n v="1866"/>
    <s v="US-2017-116659"/>
    <x v="105"/>
    <d v="2017-11-12T00:00:00"/>
    <s v="Same Day"/>
    <s v="NG-18355"/>
    <x v="243"/>
    <x v="1"/>
    <s v="United States"/>
    <s v="Newark"/>
    <s v="Ohio"/>
    <n v="43055"/>
    <x v="3"/>
    <s v="TEC-PH-10002824"/>
    <x v="2"/>
    <s v="Phones"/>
    <s v="Jabra SPEAK 410 Multidevice Speakerphone"/>
    <x v="1590"/>
    <n v="3"/>
    <n v="0.4"/>
    <x v="1690"/>
    <n v="0"/>
    <n v="-0.25"/>
    <s v="Loss"/>
    <s v="Low Profit"/>
    <s v="High Discount"/>
  </r>
  <r>
    <n v="1867"/>
    <s v="CA-2017-118857"/>
    <x v="4"/>
    <d v="2017-04-18T00:00:00"/>
    <s v="First Class"/>
    <s v="AH-10075"/>
    <x v="340"/>
    <x v="1"/>
    <s v="United States"/>
    <s v="Henderson"/>
    <s v="Nevada"/>
    <n v="89015"/>
    <x v="1"/>
    <s v="FUR-FU-10004460"/>
    <x v="0"/>
    <s v="Furnishings"/>
    <s v="Howard Miller 12&quot; Round Wall Clock"/>
    <x v="1591"/>
    <n v="5"/>
    <n v="0"/>
    <x v="1691"/>
    <n v="3"/>
    <n v="0.36"/>
    <s v="Profit"/>
    <s v="Low Profit"/>
    <s v="No Discount"/>
  </r>
  <r>
    <n v="1868"/>
    <s v="CA-2015-127110"/>
    <x v="608"/>
    <d v="2015-07-01T00:00:00"/>
    <s v="Standard Class"/>
    <s v="CH-12070"/>
    <x v="539"/>
    <x v="2"/>
    <s v="United States"/>
    <s v="Philadelphia"/>
    <s v="Pennsylvania"/>
    <n v="19143"/>
    <x v="3"/>
    <s v="OFF-PA-10003309"/>
    <x v="1"/>
    <s v="Paper"/>
    <s v="Xerox 211"/>
    <x v="276"/>
    <n v="6"/>
    <n v="0.2"/>
    <x v="282"/>
    <n v="6"/>
    <n v="0.35000000000000003"/>
    <s v="Profit"/>
    <s v="Low Profit"/>
    <s v="Low Discount"/>
  </r>
  <r>
    <n v="1869"/>
    <s v="CA-2015-127110"/>
    <x v="608"/>
    <d v="2015-07-01T00:00:00"/>
    <s v="Standard Class"/>
    <s v="CH-12070"/>
    <x v="539"/>
    <x v="2"/>
    <s v="United States"/>
    <s v="Philadelphia"/>
    <s v="Pennsylvania"/>
    <n v="19143"/>
    <x v="3"/>
    <s v="OFF-ST-10002554"/>
    <x v="1"/>
    <s v="Storage"/>
    <s v="Tennsco Industrial Shelving"/>
    <x v="1592"/>
    <n v="2"/>
    <n v="0.2"/>
    <x v="1692"/>
    <n v="6"/>
    <n v="-0.22500000000000001"/>
    <s v="Loss"/>
    <s v="Low Profit"/>
    <s v="Low Discount"/>
  </r>
  <r>
    <n v="1870"/>
    <s v="CA-2016-148201"/>
    <x v="370"/>
    <d v="2016-08-29T00:00:00"/>
    <s v="Second Class"/>
    <s v="CC-12145"/>
    <x v="230"/>
    <x v="0"/>
    <s v="United States"/>
    <s v="Seattle"/>
    <s v="Washington"/>
    <n v="98103"/>
    <x v="1"/>
    <s v="OFF-PA-10000019"/>
    <x v="1"/>
    <s v="Paper"/>
    <s v="Xerox 1931"/>
    <x v="90"/>
    <n v="1"/>
    <n v="0"/>
    <x v="90"/>
    <n v="3"/>
    <n v="0.47999999999999993"/>
    <s v="Profit"/>
    <s v="Low Profit"/>
    <s v="No Discount"/>
  </r>
  <r>
    <n v="1871"/>
    <s v="CA-2014-116932"/>
    <x v="609"/>
    <d v="2014-07-25T00:00:00"/>
    <s v="Standard Class"/>
    <s v="ME-18010"/>
    <x v="545"/>
    <x v="1"/>
    <s v="United States"/>
    <s v="San Francisco"/>
    <s v="California"/>
    <n v="94122"/>
    <x v="1"/>
    <s v="OFF-AR-10002067"/>
    <x v="1"/>
    <s v="Art"/>
    <s v="Newell 334"/>
    <x v="1593"/>
    <n v="5"/>
    <n v="0"/>
    <x v="1693"/>
    <n v="4"/>
    <n v="0.26"/>
    <s v="Profit"/>
    <s v="Low Profit"/>
    <s v="No Discount"/>
  </r>
  <r>
    <n v="1872"/>
    <s v="CA-2014-116932"/>
    <x v="609"/>
    <d v="2014-07-25T00:00:00"/>
    <s v="Standard Class"/>
    <s v="ME-18010"/>
    <x v="545"/>
    <x v="1"/>
    <s v="United States"/>
    <s v="San Francisco"/>
    <s v="California"/>
    <n v="94122"/>
    <x v="1"/>
    <s v="FUR-CH-10001215"/>
    <x v="0"/>
    <s v="Chairs"/>
    <s v="Global Troy Executive Leather Low-Back Tilter"/>
    <x v="476"/>
    <n v="2"/>
    <n v="0.2"/>
    <x v="490"/>
    <n v="4"/>
    <n v="6.25E-2"/>
    <s v="Profit"/>
    <s v="Low Profit"/>
    <s v="Low Discount"/>
  </r>
  <r>
    <n v="1873"/>
    <s v="CA-2014-116932"/>
    <x v="609"/>
    <d v="2014-07-25T00:00:00"/>
    <s v="Standard Class"/>
    <s v="ME-18010"/>
    <x v="545"/>
    <x v="1"/>
    <s v="United States"/>
    <s v="San Francisco"/>
    <s v="California"/>
    <n v="94122"/>
    <x v="1"/>
    <s v="FUR-TA-10004175"/>
    <x v="0"/>
    <s v="Tables"/>
    <s v="Hon 30&quot; x 60&quot; Table with Locking Drawer"/>
    <x v="1594"/>
    <n v="1"/>
    <n v="0.2"/>
    <x v="1694"/>
    <n v="4"/>
    <n v="9.9999999999999992E-2"/>
    <s v="Profit"/>
    <s v="Low Profit"/>
    <s v="Low Discount"/>
  </r>
  <r>
    <n v="1874"/>
    <s v="CA-2017-142888"/>
    <x v="610"/>
    <d v="2017-11-25T00:00:00"/>
    <s v="Standard Class"/>
    <s v="BP-11230"/>
    <x v="546"/>
    <x v="0"/>
    <s v="United States"/>
    <s v="Spokane"/>
    <s v="Washington"/>
    <n v="99207"/>
    <x v="1"/>
    <s v="FUR-TA-10004767"/>
    <x v="0"/>
    <s v="Tables"/>
    <s v="Safco Drafting Table"/>
    <x v="554"/>
    <n v="1"/>
    <n v="0"/>
    <x v="1695"/>
    <n v="4"/>
    <n v="0.28999999999999998"/>
    <s v="Profit"/>
    <s v="Low Profit"/>
    <s v="No Discount"/>
  </r>
  <r>
    <n v="1875"/>
    <s v="CA-2014-147914"/>
    <x v="611"/>
    <d v="2014-06-09T00:00:00"/>
    <s v="Standard Class"/>
    <s v="MP-17470"/>
    <x v="88"/>
    <x v="2"/>
    <s v="United States"/>
    <s v="Columbus"/>
    <s v="Ohio"/>
    <n v="43229"/>
    <x v="3"/>
    <s v="OFF-PA-10001685"/>
    <x v="1"/>
    <s v="Paper"/>
    <s v="Easy-staple paper"/>
    <x v="1595"/>
    <n v="2"/>
    <n v="0.2"/>
    <x v="1696"/>
    <n v="5"/>
    <n v="0.36249999999999999"/>
    <s v="Profit"/>
    <s v="Low Profit"/>
    <s v="Low Discount"/>
  </r>
  <r>
    <n v="1876"/>
    <s v="US-2016-112977"/>
    <x v="612"/>
    <d v="2016-03-16T00:00:00"/>
    <s v="Standard Class"/>
    <s v="CJ-12010"/>
    <x v="170"/>
    <x v="0"/>
    <s v="United States"/>
    <s v="Long Beach"/>
    <s v="New York"/>
    <n v="11561"/>
    <x v="3"/>
    <s v="FUR-BO-10003272"/>
    <x v="0"/>
    <s v="Bookcases"/>
    <s v="O'Sullivan Living Dimensions 5-Shelf Bookcases"/>
    <x v="1596"/>
    <n v="1"/>
    <n v="0.2"/>
    <x v="1697"/>
    <n v="6"/>
    <n v="-0.125"/>
    <s v="Loss"/>
    <s v="Low Profit"/>
    <s v="Low Discount"/>
  </r>
  <r>
    <n v="1877"/>
    <s v="CA-2017-112039"/>
    <x v="613"/>
    <d v="2017-03-29T00:00:00"/>
    <s v="Standard Class"/>
    <s v="JC-15775"/>
    <x v="547"/>
    <x v="0"/>
    <s v="United States"/>
    <s v="San Antonio"/>
    <s v="Texas"/>
    <n v="78207"/>
    <x v="2"/>
    <s v="TEC-PH-10000984"/>
    <x v="2"/>
    <s v="Phones"/>
    <s v="Panasonic KX-TG9471B"/>
    <x v="549"/>
    <n v="3"/>
    <n v="0.2"/>
    <x v="1698"/>
    <n v="4"/>
    <n v="0.1"/>
    <s v="Profit"/>
    <s v="Low Profit"/>
    <s v="Low Discount"/>
  </r>
  <r>
    <n v="1878"/>
    <s v="CA-2017-118885"/>
    <x v="614"/>
    <d v="2018-01-02T00:00:00"/>
    <s v="Standard Class"/>
    <s v="JG-15160"/>
    <x v="506"/>
    <x v="0"/>
    <s v="United States"/>
    <s v="Los Angeles"/>
    <s v="California"/>
    <n v="90049"/>
    <x v="1"/>
    <s v="FUR-CH-10002880"/>
    <x v="0"/>
    <s v="Chairs"/>
    <s v="Global High-Back Leather Tilter, Burgundy"/>
    <x v="1597"/>
    <n v="4"/>
    <n v="0.2"/>
    <x v="1699"/>
    <n v="4"/>
    <n v="-0.11250000000000002"/>
    <s v="Loss"/>
    <s v="Low Profit"/>
    <s v="Low Discount"/>
  </r>
  <r>
    <n v="1879"/>
    <s v="CA-2017-118885"/>
    <x v="614"/>
    <d v="2018-01-02T00:00:00"/>
    <s v="Standard Class"/>
    <s v="JG-15160"/>
    <x v="506"/>
    <x v="0"/>
    <s v="United States"/>
    <s v="Los Angeles"/>
    <s v="California"/>
    <n v="90049"/>
    <x v="1"/>
    <s v="TEC-PH-10002563"/>
    <x v="2"/>
    <s v="Phones"/>
    <s v="Adtran 1202752G1"/>
    <x v="214"/>
    <n v="3"/>
    <n v="0.2"/>
    <x v="216"/>
    <n v="4"/>
    <n v="7.5000000000000011E-2"/>
    <s v="Profit"/>
    <s v="Low Profit"/>
    <s v="Low Discount"/>
  </r>
  <r>
    <n v="1880"/>
    <s v="US-2017-166611"/>
    <x v="615"/>
    <d v="2017-04-02T00:00:00"/>
    <s v="Standard Class"/>
    <s v="CK-12760"/>
    <x v="316"/>
    <x v="1"/>
    <s v="United States"/>
    <s v="Jacksonville"/>
    <s v="Florida"/>
    <n v="32216"/>
    <x v="0"/>
    <s v="OFF-BI-10001191"/>
    <x v="1"/>
    <s v="Binders"/>
    <s v="Canvas Sectional Post Binders"/>
    <x v="1598"/>
    <n v="9"/>
    <n v="0.7"/>
    <x v="1700"/>
    <n v="5"/>
    <n v="-0.7"/>
    <s v="Loss"/>
    <s v="Low Profit"/>
    <s v="High Discount"/>
  </r>
  <r>
    <n v="1881"/>
    <s v="CA-2015-109512"/>
    <x v="616"/>
    <d v="2015-03-05T00:00:00"/>
    <s v="Same Day"/>
    <s v="LF-17185"/>
    <x v="166"/>
    <x v="0"/>
    <s v="United States"/>
    <s v="New York City"/>
    <s v="New York"/>
    <n v="10011"/>
    <x v="3"/>
    <s v="OFF-EN-10002621"/>
    <x v="1"/>
    <s v="Envelopes"/>
    <s v="Staple envelope"/>
    <x v="1599"/>
    <n v="3"/>
    <n v="0"/>
    <x v="1701"/>
    <n v="0"/>
    <n v="0.5"/>
    <s v="Profit"/>
    <s v="Low Profit"/>
    <s v="No Discount"/>
  </r>
  <r>
    <n v="1882"/>
    <s v="CA-2015-109512"/>
    <x v="616"/>
    <d v="2015-03-05T00:00:00"/>
    <s v="Same Day"/>
    <s v="LF-17185"/>
    <x v="166"/>
    <x v="0"/>
    <s v="United States"/>
    <s v="New York City"/>
    <s v="New York"/>
    <n v="10011"/>
    <x v="3"/>
    <s v="FUR-CH-10001146"/>
    <x v="0"/>
    <s v="Chairs"/>
    <s v="Global Value Mid-Back Manager's Chair, Gray"/>
    <x v="1600"/>
    <n v="7"/>
    <n v="0.1"/>
    <x v="1702"/>
    <n v="0"/>
    <n v="0.16666666666666666"/>
    <s v="Profit"/>
    <s v="Low Profit"/>
    <s v="Low Discount"/>
  </r>
  <r>
    <n v="1883"/>
    <s v="CA-2015-109512"/>
    <x v="616"/>
    <d v="2015-03-05T00:00:00"/>
    <s v="Same Day"/>
    <s v="LF-17185"/>
    <x v="166"/>
    <x v="0"/>
    <s v="United States"/>
    <s v="New York City"/>
    <s v="New York"/>
    <n v="10011"/>
    <x v="3"/>
    <s v="OFF-ST-10000689"/>
    <x v="1"/>
    <s v="Storage"/>
    <s v="Fellowes Strictly Business Drawer File, Letter/Legal Size"/>
    <x v="1601"/>
    <n v="4"/>
    <n v="0"/>
    <x v="1703"/>
    <n v="0"/>
    <n v="0.12000000000000001"/>
    <s v="Profit"/>
    <s v="Low Profit"/>
    <s v="No Discount"/>
  </r>
  <r>
    <n v="1884"/>
    <s v="CA-2016-118570"/>
    <x v="373"/>
    <d v="2016-11-17T00:00:00"/>
    <s v="Standard Class"/>
    <s v="CC-12430"/>
    <x v="254"/>
    <x v="2"/>
    <s v="United States"/>
    <s v="Philadelphia"/>
    <s v="Pennsylvania"/>
    <n v="19143"/>
    <x v="3"/>
    <s v="OFF-PA-10001289"/>
    <x v="1"/>
    <s v="Paper"/>
    <s v="White Computer Printout Paper by Universal"/>
    <x v="1602"/>
    <n v="7"/>
    <n v="0.2"/>
    <x v="1704"/>
    <n v="4"/>
    <n v="0.36249999999999999"/>
    <s v="Profit"/>
    <s v="Low Profit"/>
    <s v="Low Discount"/>
  </r>
  <r>
    <n v="1885"/>
    <s v="CA-2017-154718"/>
    <x v="617"/>
    <d v="2017-01-23T00:00:00"/>
    <s v="Second Class"/>
    <s v="DL-12865"/>
    <x v="297"/>
    <x v="0"/>
    <s v="United States"/>
    <s v="Keller"/>
    <s v="Texas"/>
    <n v="76248"/>
    <x v="2"/>
    <s v="OFF-LA-10003714"/>
    <x v="1"/>
    <s v="Labels"/>
    <s v="Avery 510"/>
    <x v="1603"/>
    <n v="2"/>
    <n v="0.2"/>
    <x v="1705"/>
    <n v="4"/>
    <n v="0.35000000000000003"/>
    <s v="Profit"/>
    <s v="Low Profit"/>
    <s v="Low Discount"/>
  </r>
  <r>
    <n v="1886"/>
    <s v="CA-2016-147578"/>
    <x v="183"/>
    <d v="2016-04-26T00:00:00"/>
    <s v="Second Class"/>
    <s v="PG-18895"/>
    <x v="38"/>
    <x v="0"/>
    <s v="United States"/>
    <s v="San Francisco"/>
    <s v="California"/>
    <n v="94122"/>
    <x v="1"/>
    <s v="FUR-FU-10001889"/>
    <x v="0"/>
    <s v="Furnishings"/>
    <s v="Ultra Door Pull Handle"/>
    <x v="610"/>
    <n v="3"/>
    <n v="0"/>
    <x v="1706"/>
    <n v="4"/>
    <n v="0.33"/>
    <s v="Profit"/>
    <s v="Low Profit"/>
    <s v="No Discount"/>
  </r>
  <r>
    <n v="1887"/>
    <s v="CA-2014-140165"/>
    <x v="8"/>
    <d v="2014-05-15T00:00:00"/>
    <s v="First Class"/>
    <s v="EH-14005"/>
    <x v="382"/>
    <x v="2"/>
    <s v="United States"/>
    <s v="Hialeah"/>
    <s v="Florida"/>
    <n v="33012"/>
    <x v="0"/>
    <s v="OFF-FA-10002815"/>
    <x v="1"/>
    <s v="Fasteners"/>
    <s v="Staples"/>
    <x v="1604"/>
    <n v="2"/>
    <n v="0.2"/>
    <x v="1361"/>
    <n v="2"/>
    <n v="0.33750000000000002"/>
    <s v="Profit"/>
    <s v="Low Profit"/>
    <s v="Low Discount"/>
  </r>
  <r>
    <n v="1888"/>
    <s v="CA-2014-140165"/>
    <x v="8"/>
    <d v="2014-05-15T00:00:00"/>
    <s v="First Class"/>
    <s v="EH-14005"/>
    <x v="382"/>
    <x v="2"/>
    <s v="United States"/>
    <s v="Hialeah"/>
    <s v="Florida"/>
    <n v="33012"/>
    <x v="0"/>
    <s v="OFF-BI-10004519"/>
    <x v="1"/>
    <s v="Binders"/>
    <s v="GBC DocuBind P100 Manual Binding Machine"/>
    <x v="1104"/>
    <n v="8"/>
    <n v="0.7"/>
    <x v="1707"/>
    <n v="2"/>
    <n v="-0.83333333333333337"/>
    <s v="Loss"/>
    <s v="Low Profit"/>
    <s v="High Discount"/>
  </r>
  <r>
    <n v="1889"/>
    <s v="CA-2014-142587"/>
    <x v="618"/>
    <d v="2014-10-22T00:00:00"/>
    <s v="First Class"/>
    <s v="TB-21520"/>
    <x v="14"/>
    <x v="0"/>
    <s v="United States"/>
    <s v="Fairfield"/>
    <s v="Ohio"/>
    <n v="45014"/>
    <x v="3"/>
    <s v="OFF-AP-10004708"/>
    <x v="1"/>
    <s v="Appliances"/>
    <s v="Fellowes Superior 10 Outlet Split Surge Protector"/>
    <x v="1605"/>
    <n v="4"/>
    <n v="0.2"/>
    <x v="1708"/>
    <n v="1"/>
    <n v="0.11249999999999999"/>
    <s v="Profit"/>
    <s v="Low Profit"/>
    <s v="Low Discount"/>
  </r>
  <r>
    <n v="1890"/>
    <s v="CA-2014-142587"/>
    <x v="618"/>
    <d v="2014-10-22T00:00:00"/>
    <s v="First Class"/>
    <s v="TB-21520"/>
    <x v="14"/>
    <x v="0"/>
    <s v="United States"/>
    <s v="Fairfield"/>
    <s v="Ohio"/>
    <n v="45014"/>
    <x v="3"/>
    <s v="FUR-TA-10000617"/>
    <x v="0"/>
    <s v="Tables"/>
    <s v="Hon Practical Foundations 30 x 60 Training Table, Light Gray/Charcoal"/>
    <x v="1606"/>
    <n v="3"/>
    <n v="0.4"/>
    <x v="1709"/>
    <n v="1"/>
    <n v="-0.3"/>
    <s v="Loss"/>
    <s v="Low Profit"/>
    <s v="High Discount"/>
  </r>
  <r>
    <n v="1891"/>
    <s v="CA-2014-157623"/>
    <x v="619"/>
    <d v="2014-03-18T00:00:00"/>
    <s v="Standard Class"/>
    <s v="DK-13225"/>
    <x v="158"/>
    <x v="1"/>
    <s v="United States"/>
    <s v="Huntington Beach"/>
    <s v="California"/>
    <n v="92646"/>
    <x v="1"/>
    <s v="OFF-PA-10001204"/>
    <x v="1"/>
    <s v="Paper"/>
    <s v="Xerox 1972"/>
    <x v="232"/>
    <n v="2"/>
    <n v="0"/>
    <x v="234"/>
    <n v="4"/>
    <n v="0.44999999999999996"/>
    <s v="Profit"/>
    <s v="Low Profit"/>
    <s v="No Discount"/>
  </r>
  <r>
    <n v="1892"/>
    <s v="CA-2014-157623"/>
    <x v="619"/>
    <d v="2014-03-18T00:00:00"/>
    <s v="Standard Class"/>
    <s v="DK-13225"/>
    <x v="158"/>
    <x v="1"/>
    <s v="United States"/>
    <s v="Huntington Beach"/>
    <s v="California"/>
    <n v="92646"/>
    <x v="1"/>
    <s v="OFF-AR-10003723"/>
    <x v="1"/>
    <s v="Art"/>
    <s v="Avery Hi-Liter Fluorescent Desk Style Markers"/>
    <x v="1607"/>
    <n v="1"/>
    <n v="0"/>
    <x v="1710"/>
    <n v="4"/>
    <n v="0.37"/>
    <s v="Profit"/>
    <s v="Low Profit"/>
    <s v="No Discount"/>
  </r>
  <r>
    <n v="1893"/>
    <s v="CA-2017-145310"/>
    <x v="66"/>
    <d v="2017-12-24T00:00:00"/>
    <s v="Second Class"/>
    <s v="JP-15520"/>
    <x v="187"/>
    <x v="0"/>
    <s v="United States"/>
    <s v="Port Orange"/>
    <s v="Florida"/>
    <n v="32127"/>
    <x v="0"/>
    <s v="OFF-EN-10002621"/>
    <x v="1"/>
    <s v="Envelopes"/>
    <s v="Staple envelope"/>
    <x v="1608"/>
    <n v="1"/>
    <n v="0.2"/>
    <x v="1711"/>
    <n v="2"/>
    <n v="0.37500000000000006"/>
    <s v="Profit"/>
    <s v="Low Profit"/>
    <s v="Low Discount"/>
  </r>
  <r>
    <n v="1894"/>
    <s v="CA-2016-100083"/>
    <x v="390"/>
    <d v="2016-11-29T00:00:00"/>
    <s v="Standard Class"/>
    <s v="CD-11980"/>
    <x v="263"/>
    <x v="0"/>
    <s v="United States"/>
    <s v="Medford"/>
    <s v="Oregon"/>
    <n v="97504"/>
    <x v="1"/>
    <s v="OFF-PA-10000241"/>
    <x v="1"/>
    <s v="Paper"/>
    <s v="IBM Multi-Purpose Copy Paper, 8 1/2 x 11&quot;, Case"/>
    <x v="1609"/>
    <n v="1"/>
    <n v="0.2"/>
    <x v="1712"/>
    <n v="5"/>
    <n v="0.3125"/>
    <s v="Profit"/>
    <s v="Low Profit"/>
    <s v="Low Discount"/>
  </r>
  <r>
    <n v="1895"/>
    <s v="US-2017-108063"/>
    <x v="574"/>
    <d v="2017-12-05T00:00:00"/>
    <s v="First Class"/>
    <s v="AS-10090"/>
    <x v="548"/>
    <x v="0"/>
    <s v="United States"/>
    <s v="Charlottesville"/>
    <s v="Virginia"/>
    <n v="22901"/>
    <x v="0"/>
    <s v="OFF-AR-10001446"/>
    <x v="1"/>
    <s v="Art"/>
    <s v="Newell 309"/>
    <x v="1610"/>
    <n v="3"/>
    <n v="0"/>
    <x v="1713"/>
    <n v="3"/>
    <n v="0.3"/>
    <s v="Profit"/>
    <s v="Low Profit"/>
    <s v="No Discount"/>
  </r>
  <r>
    <n v="1896"/>
    <s v="CA-2015-109197"/>
    <x v="620"/>
    <d v="2016-01-04T00:00:00"/>
    <s v="Standard Class"/>
    <s v="JO-15280"/>
    <x v="123"/>
    <x v="0"/>
    <s v="United States"/>
    <s v="Missoula"/>
    <s v="Montana"/>
    <n v="59801"/>
    <x v="1"/>
    <s v="OFF-BI-10004632"/>
    <x v="1"/>
    <s v="Binders"/>
    <s v="Ibico Hi-Tech Manual Binding System"/>
    <x v="1611"/>
    <n v="2"/>
    <n v="0.2"/>
    <x v="1714"/>
    <n v="4"/>
    <n v="0.3125"/>
    <s v="Profit"/>
    <s v="High Profit"/>
    <s v="Low Discount"/>
  </r>
  <r>
    <n v="1897"/>
    <s v="CA-2017-141789"/>
    <x v="621"/>
    <d v="2017-10-06T00:00:00"/>
    <s v="First Class"/>
    <s v="AC-10450"/>
    <x v="549"/>
    <x v="0"/>
    <s v="United States"/>
    <s v="Minneapolis"/>
    <s v="Minnesota"/>
    <n v="55407"/>
    <x v="2"/>
    <s v="OFF-BI-10001359"/>
    <x v="1"/>
    <s v="Binders"/>
    <s v="GBC DocuBind TL300 Electric Binding System"/>
    <x v="1612"/>
    <n v="2"/>
    <n v="0"/>
    <x v="1715"/>
    <n v="3"/>
    <n v="0.47000000000000003"/>
    <s v="Profit"/>
    <s v="High Profit"/>
    <s v="No Discount"/>
  </r>
  <r>
    <n v="1898"/>
    <s v="CA-2014-169775"/>
    <x v="550"/>
    <d v="2014-09-02T00:00:00"/>
    <s v="Second Class"/>
    <s v="RA-19945"/>
    <x v="362"/>
    <x v="0"/>
    <s v="United States"/>
    <s v="Miami"/>
    <s v="Florida"/>
    <n v="33178"/>
    <x v="0"/>
    <s v="OFF-EN-10001749"/>
    <x v="1"/>
    <s v="Envelopes"/>
    <s v="Jiffy Padded Mailers with Self-Seal Closure"/>
    <x v="1613"/>
    <n v="2"/>
    <n v="0.2"/>
    <x v="1716"/>
    <n v="4"/>
    <n v="0.36250000000000004"/>
    <s v="Profit"/>
    <s v="Low Profit"/>
    <s v="Low Discount"/>
  </r>
  <r>
    <n v="1899"/>
    <s v="CA-2014-169775"/>
    <x v="550"/>
    <d v="2014-09-02T00:00:00"/>
    <s v="Second Class"/>
    <s v="RA-19945"/>
    <x v="362"/>
    <x v="0"/>
    <s v="United States"/>
    <s v="Miami"/>
    <s v="Florida"/>
    <n v="33178"/>
    <x v="0"/>
    <s v="OFF-BI-10004390"/>
    <x v="1"/>
    <s v="Binders"/>
    <s v="GBC DocuBind 200 Manual Binding Machine"/>
    <x v="1614"/>
    <n v="4"/>
    <n v="0.7"/>
    <x v="1717"/>
    <n v="4"/>
    <n v="-0.66666666666666663"/>
    <s v="Loss"/>
    <s v="Low Profit"/>
    <s v="High Discount"/>
  </r>
  <r>
    <n v="1900"/>
    <s v="CA-2014-169775"/>
    <x v="550"/>
    <d v="2014-09-02T00:00:00"/>
    <s v="Second Class"/>
    <s v="RA-19945"/>
    <x v="362"/>
    <x v="0"/>
    <s v="United States"/>
    <s v="Miami"/>
    <s v="Florida"/>
    <n v="33178"/>
    <x v="0"/>
    <s v="FUR-TA-10001857"/>
    <x v="0"/>
    <s v="Tables"/>
    <s v="Balt Solid Wood Rectangular Table"/>
    <x v="1615"/>
    <n v="3"/>
    <n v="0.45"/>
    <x v="1718"/>
    <n v="4"/>
    <n v="-0.63636363636363635"/>
    <s v="Loss"/>
    <s v="Low Profit"/>
    <s v="High Discount"/>
  </r>
  <r>
    <n v="1901"/>
    <s v="CA-2016-140543"/>
    <x v="622"/>
    <d v="2016-07-03T00:00:00"/>
    <s v="Second Class"/>
    <s v="Co-12640"/>
    <x v="476"/>
    <x v="0"/>
    <s v="United States"/>
    <s v="Florence"/>
    <s v="South Carolina"/>
    <n v="29501"/>
    <x v="0"/>
    <s v="OFF-ST-10000563"/>
    <x v="1"/>
    <s v="Storage"/>
    <s v="Fellowes Bankers Box Stor/Drawer Steel Plus"/>
    <x v="1616"/>
    <n v="6"/>
    <n v="0"/>
    <x v="1719"/>
    <n v="4"/>
    <n v="9.9999999999999992E-2"/>
    <s v="Profit"/>
    <s v="Low Profit"/>
    <s v="No Discount"/>
  </r>
  <r>
    <n v="1902"/>
    <s v="CA-2016-151141"/>
    <x v="623"/>
    <d v="2016-08-23T00:00:00"/>
    <s v="First Class"/>
    <s v="DW-13480"/>
    <x v="108"/>
    <x v="2"/>
    <s v="United States"/>
    <s v="Detroit"/>
    <s v="Michigan"/>
    <n v="48205"/>
    <x v="2"/>
    <s v="TEC-PH-10004924"/>
    <x v="2"/>
    <s v="Phones"/>
    <s v="SKILCRAFT Telephone Shoulder Rest, 2&quot; x 6.5&quot; x 2.5&quot;, Black"/>
    <x v="1617"/>
    <n v="2"/>
    <n v="0"/>
    <x v="1720"/>
    <n v="3"/>
    <n v="0.27"/>
    <s v="Profit"/>
    <s v="Low Profit"/>
    <s v="No Discount"/>
  </r>
  <r>
    <n v="1903"/>
    <s v="CA-2017-167094"/>
    <x v="208"/>
    <d v="2017-10-22T00:00:00"/>
    <s v="First Class"/>
    <s v="DK-12835"/>
    <x v="460"/>
    <x v="1"/>
    <s v="United States"/>
    <s v="Springfield"/>
    <s v="Oregon"/>
    <n v="97477"/>
    <x v="1"/>
    <s v="OFF-PA-10003953"/>
    <x v="1"/>
    <s v="Paper"/>
    <s v="Xerox 218"/>
    <x v="1170"/>
    <n v="1"/>
    <n v="0.2"/>
    <x v="1653"/>
    <n v="1"/>
    <n v="0.35"/>
    <s v="Profit"/>
    <s v="Low Profit"/>
    <s v="Low Discount"/>
  </r>
  <r>
    <n v="1904"/>
    <s v="CA-2017-167094"/>
    <x v="208"/>
    <d v="2017-10-22T00:00:00"/>
    <s v="First Class"/>
    <s v="DK-12835"/>
    <x v="460"/>
    <x v="1"/>
    <s v="United States"/>
    <s v="Springfield"/>
    <s v="Oregon"/>
    <n v="97477"/>
    <x v="1"/>
    <s v="FUR-CH-10000155"/>
    <x v="0"/>
    <s v="Chairs"/>
    <s v="Global Comet Stacking Armless Chair"/>
    <x v="1618"/>
    <n v="2"/>
    <n v="0.2"/>
    <x v="1721"/>
    <n v="1"/>
    <n v="9.9999999999999992E-2"/>
    <s v="Profit"/>
    <s v="Low Profit"/>
    <s v="Low Discount"/>
  </r>
  <r>
    <n v="1905"/>
    <s v="CA-2017-167094"/>
    <x v="208"/>
    <d v="2017-10-22T00:00:00"/>
    <s v="First Class"/>
    <s v="DK-12835"/>
    <x v="460"/>
    <x v="1"/>
    <s v="United States"/>
    <s v="Springfield"/>
    <s v="Oregon"/>
    <n v="97477"/>
    <x v="1"/>
    <s v="TEC-AC-10003116"/>
    <x v="2"/>
    <s v="Accessories"/>
    <s v="Memorex Froggy Flash Drive 8 GB"/>
    <x v="158"/>
    <n v="2"/>
    <n v="0.2"/>
    <x v="1722"/>
    <n v="1"/>
    <n v="0.23750000000000002"/>
    <s v="Profit"/>
    <s v="Low Profit"/>
    <s v="Low Discount"/>
  </r>
  <r>
    <n v="1906"/>
    <s v="CA-2017-154410"/>
    <x v="208"/>
    <d v="2017-10-24T00:00:00"/>
    <s v="First Class"/>
    <s v="MD-17860"/>
    <x v="550"/>
    <x v="1"/>
    <s v="United States"/>
    <s v="Indianapolis"/>
    <s v="Indiana"/>
    <n v="46203"/>
    <x v="2"/>
    <s v="OFF-ST-10002743"/>
    <x v="1"/>
    <s v="Storage"/>
    <s v="SAFCO Boltless Steel Shelving"/>
    <x v="1619"/>
    <n v="8"/>
    <n v="0"/>
    <x v="1723"/>
    <n v="3"/>
    <n v="0.01"/>
    <s v="Profit"/>
    <s v="Low Profit"/>
    <s v="No Discount"/>
  </r>
  <r>
    <n v="1907"/>
    <s v="US-2016-150567"/>
    <x v="624"/>
    <d v="2016-05-21T00:00:00"/>
    <s v="Standard Class"/>
    <s v="RP-19855"/>
    <x v="532"/>
    <x v="1"/>
    <s v="United States"/>
    <s v="Apopka"/>
    <s v="Florida"/>
    <n v="32712"/>
    <x v="0"/>
    <s v="OFF-BI-10001757"/>
    <x v="1"/>
    <s v="Binders"/>
    <s v="Pressboard Hanging Data Binders for Unburst Sheets"/>
    <x v="1620"/>
    <n v="2"/>
    <n v="0.7"/>
    <x v="1724"/>
    <n v="4"/>
    <n v="-0.73333333333333339"/>
    <s v="Loss"/>
    <s v="Low Profit"/>
    <s v="High Discount"/>
  </r>
  <r>
    <n v="1908"/>
    <s v="US-2016-150567"/>
    <x v="624"/>
    <d v="2016-05-21T00:00:00"/>
    <s v="Standard Class"/>
    <s v="RP-19855"/>
    <x v="532"/>
    <x v="1"/>
    <s v="United States"/>
    <s v="Apopka"/>
    <s v="Florida"/>
    <n v="32712"/>
    <x v="0"/>
    <s v="OFF-BI-10000069"/>
    <x v="1"/>
    <s v="Binders"/>
    <s v="GBC Prepunched Paper, 19-Hole, for Binding Systems, 24-lb"/>
    <x v="1621"/>
    <n v="6"/>
    <n v="0.7"/>
    <x v="1725"/>
    <n v="4"/>
    <n v="-0.79999999999999993"/>
    <s v="Loss"/>
    <s v="Low Profit"/>
    <s v="High Discount"/>
  </r>
  <r>
    <n v="1909"/>
    <s v="CA-2015-157959"/>
    <x v="302"/>
    <d v="2015-02-04T00:00:00"/>
    <s v="First Class"/>
    <s v="RW-19540"/>
    <x v="459"/>
    <x v="1"/>
    <s v="United States"/>
    <s v="Los Angeles"/>
    <s v="California"/>
    <n v="90008"/>
    <x v="1"/>
    <s v="FUR-FU-10004093"/>
    <x v="0"/>
    <s v="Furnishings"/>
    <s v="Hand-Finished Solid Wood Document Frame"/>
    <x v="1622"/>
    <n v="4"/>
    <n v="0"/>
    <x v="1726"/>
    <n v="1"/>
    <n v="0.30000000000000004"/>
    <s v="Profit"/>
    <s v="Low Profit"/>
    <s v="No Discount"/>
  </r>
  <r>
    <n v="1910"/>
    <s v="CA-2017-105886"/>
    <x v="404"/>
    <d v="2017-12-23T00:00:00"/>
    <s v="Standard Class"/>
    <s v="DB-13660"/>
    <x v="551"/>
    <x v="0"/>
    <s v="United States"/>
    <s v="Oceanside"/>
    <s v="New York"/>
    <n v="11572"/>
    <x v="3"/>
    <s v="FUR-FU-10001037"/>
    <x v="0"/>
    <s v="Furnishings"/>
    <s v="DAX Charcoal/Nickel-Tone Document Frame, 5 x 7"/>
    <x v="1623"/>
    <n v="2"/>
    <n v="0"/>
    <x v="1727"/>
    <n v="5"/>
    <n v="0.44999999999999996"/>
    <s v="Profit"/>
    <s v="Low Profit"/>
    <s v="No Discount"/>
  </r>
  <r>
    <n v="1911"/>
    <s v="CA-2016-105963"/>
    <x v="625"/>
    <d v="2016-11-22T00:00:00"/>
    <s v="Standard Class"/>
    <s v="SC-20770"/>
    <x v="34"/>
    <x v="1"/>
    <s v="United States"/>
    <s v="Los Angeles"/>
    <s v="California"/>
    <n v="90008"/>
    <x v="1"/>
    <s v="TEC-AC-10003832"/>
    <x v="2"/>
    <s v="Accessories"/>
    <s v="Imation 16GB Mini TravelDrive USB 2.0 Flash Drive"/>
    <x v="637"/>
    <n v="3"/>
    <n v="0"/>
    <x v="652"/>
    <n v="7"/>
    <n v="0.41"/>
    <s v="Profit"/>
    <s v="Low Profit"/>
    <s v="No Discount"/>
  </r>
  <r>
    <n v="1912"/>
    <s v="CA-2017-121503"/>
    <x v="445"/>
    <d v="2017-07-06T00:00:00"/>
    <s v="Second Class"/>
    <s v="FH-14275"/>
    <x v="395"/>
    <x v="1"/>
    <s v="United States"/>
    <s v="Houston"/>
    <s v="Texas"/>
    <n v="77041"/>
    <x v="2"/>
    <s v="OFF-PA-10001878"/>
    <x v="1"/>
    <s v="Paper"/>
    <s v="Xerox 1891"/>
    <x v="1624"/>
    <n v="7"/>
    <n v="0.2"/>
    <x v="1728"/>
    <n v="3"/>
    <n v="0.33749999999999997"/>
    <s v="Profit"/>
    <s v="Low Profit"/>
    <s v="Low Discount"/>
  </r>
  <r>
    <n v="1913"/>
    <s v="CA-2017-121503"/>
    <x v="445"/>
    <d v="2017-07-06T00:00:00"/>
    <s v="Second Class"/>
    <s v="FH-14275"/>
    <x v="395"/>
    <x v="1"/>
    <s v="United States"/>
    <s v="Houston"/>
    <s v="Texas"/>
    <n v="77041"/>
    <x v="2"/>
    <s v="TEC-MA-10003674"/>
    <x v="2"/>
    <s v="Machines"/>
    <s v="Hewlett-Packard Deskjet 5550 Printer"/>
    <x v="1625"/>
    <n v="3"/>
    <n v="0.4"/>
    <x v="1729"/>
    <n v="3"/>
    <n v="8.3333333333333343E-2"/>
    <s v="Profit"/>
    <s v="Low Profit"/>
    <s v="High Discount"/>
  </r>
  <r>
    <n v="1914"/>
    <s v="CA-2014-103366"/>
    <x v="626"/>
    <d v="2014-01-17T00:00:00"/>
    <s v="First Class"/>
    <s v="EH-13990"/>
    <x v="552"/>
    <x v="0"/>
    <s v="United States"/>
    <s v="Roswell"/>
    <s v="Georgia"/>
    <n v="30076"/>
    <x v="0"/>
    <s v="TEC-AC-10003628"/>
    <x v="2"/>
    <s v="Accessories"/>
    <s v="Logitech 910-002974 M325 Wireless Mouse for Web Scrolling"/>
    <x v="179"/>
    <n v="5"/>
    <n v="0"/>
    <x v="1730"/>
    <n v="2"/>
    <n v="0.44"/>
    <s v="Profit"/>
    <s v="Low Profit"/>
    <s v="No Discount"/>
  </r>
  <r>
    <n v="1915"/>
    <s v="CA-2017-124597"/>
    <x v="504"/>
    <d v="2017-05-05T00:00:00"/>
    <s v="Standard Class"/>
    <s v="AS-10630"/>
    <x v="357"/>
    <x v="2"/>
    <s v="United States"/>
    <s v="Boynton Beach"/>
    <s v="Florida"/>
    <n v="33437"/>
    <x v="0"/>
    <s v="OFF-LA-10003190"/>
    <x v="1"/>
    <s v="Labels"/>
    <s v="Avery 474"/>
    <x v="871"/>
    <n v="2"/>
    <n v="0.2"/>
    <x v="907"/>
    <n v="5"/>
    <n v="0.36250000000000004"/>
    <s v="Profit"/>
    <s v="Low Profit"/>
    <s v="Low Discount"/>
  </r>
  <r>
    <n v="1916"/>
    <s v="CA-2017-124597"/>
    <x v="504"/>
    <d v="2017-05-05T00:00:00"/>
    <s v="Standard Class"/>
    <s v="AS-10630"/>
    <x v="357"/>
    <x v="2"/>
    <s v="United States"/>
    <s v="Boynton Beach"/>
    <s v="Florida"/>
    <n v="33437"/>
    <x v="0"/>
    <s v="OFF-AR-10002280"/>
    <x v="1"/>
    <s v="Art"/>
    <s v="Staples in misc. colors"/>
    <x v="1626"/>
    <n v="3"/>
    <n v="0.2"/>
    <x v="1731"/>
    <n v="5"/>
    <n v="0.3125"/>
    <s v="Profit"/>
    <s v="Low Profit"/>
    <s v="Low Discount"/>
  </r>
  <r>
    <n v="1917"/>
    <s v="CA-2017-124597"/>
    <x v="504"/>
    <d v="2017-05-05T00:00:00"/>
    <s v="Standard Class"/>
    <s v="AS-10630"/>
    <x v="357"/>
    <x v="2"/>
    <s v="United States"/>
    <s v="Boynton Beach"/>
    <s v="Florida"/>
    <n v="33437"/>
    <x v="0"/>
    <s v="OFF-LA-10001569"/>
    <x v="1"/>
    <s v="Labels"/>
    <s v="Avery 499"/>
    <x v="1627"/>
    <n v="3"/>
    <n v="0.2"/>
    <x v="1732"/>
    <n v="5"/>
    <n v="0.32500000000000001"/>
    <s v="Profit"/>
    <s v="Low Profit"/>
    <s v="Low Discount"/>
  </r>
  <r>
    <n v="1918"/>
    <s v="CA-2015-105634"/>
    <x v="627"/>
    <d v="2015-11-14T00:00:00"/>
    <s v="Standard Class"/>
    <s v="HA-14905"/>
    <x v="456"/>
    <x v="0"/>
    <s v="United States"/>
    <s v="Franklin"/>
    <s v="Massachusetts"/>
    <n v="2038"/>
    <x v="3"/>
    <s v="OFF-AR-10001573"/>
    <x v="1"/>
    <s v="Art"/>
    <s v="American Pencil"/>
    <x v="1628"/>
    <n v="5"/>
    <n v="0"/>
    <x v="1733"/>
    <n v="6"/>
    <n v="0.28999999999999998"/>
    <s v="Profit"/>
    <s v="Low Profit"/>
    <s v="No Discount"/>
  </r>
  <r>
    <n v="1919"/>
    <s v="CA-2015-123673"/>
    <x v="628"/>
    <d v="2015-11-01T00:00:00"/>
    <s v="Second Class"/>
    <s v="CH-12070"/>
    <x v="539"/>
    <x v="2"/>
    <s v="United States"/>
    <s v="Detroit"/>
    <s v="Michigan"/>
    <n v="48227"/>
    <x v="2"/>
    <s v="TEC-PH-10001809"/>
    <x v="2"/>
    <s v="Phones"/>
    <s v="Panasonic KX T7736-B Digital phone"/>
    <x v="1629"/>
    <n v="2"/>
    <n v="0"/>
    <x v="1734"/>
    <n v="2"/>
    <n v="0.25"/>
    <s v="Profit"/>
    <s v="Low Profit"/>
    <s v="No Discount"/>
  </r>
  <r>
    <n v="1920"/>
    <s v="US-2017-111423"/>
    <x v="629"/>
    <d v="2017-08-19T00:00:00"/>
    <s v="First Class"/>
    <s v="EH-13765"/>
    <x v="553"/>
    <x v="1"/>
    <s v="United States"/>
    <s v="Watertown"/>
    <s v="New York"/>
    <n v="13601"/>
    <x v="3"/>
    <s v="OFF-BI-10003091"/>
    <x v="1"/>
    <s v="Binders"/>
    <s v="GBC DocuBind TL200 Manual Binding Machine"/>
    <x v="1630"/>
    <n v="5"/>
    <n v="0.2"/>
    <x v="1735"/>
    <n v="2"/>
    <n v="0.33750000000000002"/>
    <s v="Profit"/>
    <s v="High Profit"/>
    <s v="Low Discount"/>
  </r>
  <r>
    <n v="1921"/>
    <s v="US-2017-111423"/>
    <x v="629"/>
    <d v="2017-08-19T00:00:00"/>
    <s v="First Class"/>
    <s v="EH-13765"/>
    <x v="553"/>
    <x v="1"/>
    <s v="United States"/>
    <s v="Watertown"/>
    <s v="New York"/>
    <n v="13601"/>
    <x v="3"/>
    <s v="FUR-CH-10003981"/>
    <x v="0"/>
    <s v="Chairs"/>
    <s v="Global Commerce Series Low-Back Swivel/Tilt Chairs"/>
    <x v="1631"/>
    <n v="2"/>
    <n v="0.1"/>
    <x v="1736"/>
    <n v="2"/>
    <n v="0.21111111111111111"/>
    <s v="Profit"/>
    <s v="Low Profit"/>
    <s v="Low Discount"/>
  </r>
  <r>
    <n v="1922"/>
    <s v="CA-2015-125178"/>
    <x v="292"/>
    <d v="2015-10-09T00:00:00"/>
    <s v="Standard Class"/>
    <s v="MZ-17515"/>
    <x v="89"/>
    <x v="1"/>
    <s v="United States"/>
    <s v="Reading"/>
    <s v="Pennsylvania"/>
    <n v="19601"/>
    <x v="3"/>
    <s v="OFF-ST-10002562"/>
    <x v="1"/>
    <s v="Storage"/>
    <s v="Staple magnet"/>
    <x v="1632"/>
    <n v="2"/>
    <n v="0.2"/>
    <x v="1737"/>
    <n v="6"/>
    <n v="0.1"/>
    <s v="Profit"/>
    <s v="Low Profit"/>
    <s v="Low Discount"/>
  </r>
  <r>
    <n v="1923"/>
    <s v="CA-2016-156685"/>
    <x v="630"/>
    <d v="2016-07-10T00:00:00"/>
    <s v="Second Class"/>
    <s v="SC-20230"/>
    <x v="554"/>
    <x v="1"/>
    <s v="United States"/>
    <s v="Arlington"/>
    <s v="Texas"/>
    <n v="76017"/>
    <x v="2"/>
    <s v="TEC-PH-10004345"/>
    <x v="2"/>
    <s v="Phones"/>
    <s v="Cisco SPA 502G IP Phone"/>
    <x v="1633"/>
    <n v="9"/>
    <n v="0.2"/>
    <x v="1738"/>
    <n v="2"/>
    <n v="0.125"/>
    <s v="Profit"/>
    <s v="High Profit"/>
    <s v="Low Discount"/>
  </r>
  <r>
    <n v="1924"/>
    <s v="CA-2016-156685"/>
    <x v="630"/>
    <d v="2016-07-10T00:00:00"/>
    <s v="Second Class"/>
    <s v="SC-20230"/>
    <x v="554"/>
    <x v="1"/>
    <s v="United States"/>
    <s v="Arlington"/>
    <s v="Texas"/>
    <n v="76017"/>
    <x v="2"/>
    <s v="OFF-AR-10000588"/>
    <x v="1"/>
    <s v="Art"/>
    <s v="Newell 345"/>
    <x v="1634"/>
    <n v="3"/>
    <n v="0.2"/>
    <x v="1739"/>
    <n v="2"/>
    <n v="7.4999999999999997E-2"/>
    <s v="Profit"/>
    <s v="Low Profit"/>
    <s v="Low Discount"/>
  </r>
  <r>
    <n v="1925"/>
    <s v="CA-2017-126865"/>
    <x v="256"/>
    <d v="2017-12-07T00:00:00"/>
    <s v="Second Class"/>
    <s v="NP-18325"/>
    <x v="268"/>
    <x v="0"/>
    <s v="United States"/>
    <s v="San Diego"/>
    <s v="California"/>
    <n v="92024"/>
    <x v="1"/>
    <s v="OFF-PA-10003039"/>
    <x v="1"/>
    <s v="Paper"/>
    <s v="Xerox 1960"/>
    <x v="1635"/>
    <n v="3"/>
    <n v="0"/>
    <x v="1740"/>
    <n v="2"/>
    <n v="0.45"/>
    <s v="Profit"/>
    <s v="Low Profit"/>
    <s v="No Discount"/>
  </r>
  <r>
    <n v="1926"/>
    <s v="CA-2017-102834"/>
    <x v="631"/>
    <d v="2017-03-13T00:00:00"/>
    <s v="Standard Class"/>
    <s v="LW-16990"/>
    <x v="352"/>
    <x v="1"/>
    <s v="United States"/>
    <s v="San Francisco"/>
    <s v="California"/>
    <n v="94110"/>
    <x v="1"/>
    <s v="TEC-AC-10001908"/>
    <x v="2"/>
    <s v="Accessories"/>
    <s v="Logitech Wireless Headset h800"/>
    <x v="1636"/>
    <n v="2"/>
    <n v="0"/>
    <x v="1741"/>
    <n v="4"/>
    <n v="0.35"/>
    <s v="Profit"/>
    <s v="Low Profit"/>
    <s v="No Discount"/>
  </r>
  <r>
    <n v="1927"/>
    <s v="US-2016-139710"/>
    <x v="632"/>
    <d v="2016-06-15T00:00:00"/>
    <s v="Standard Class"/>
    <s v="GM-14680"/>
    <x v="411"/>
    <x v="0"/>
    <s v="United States"/>
    <s v="Los Angeles"/>
    <s v="California"/>
    <n v="90045"/>
    <x v="1"/>
    <s v="TEC-PH-10001198"/>
    <x v="2"/>
    <s v="Phones"/>
    <s v="Avaya 4621SW VoIP phone"/>
    <x v="1637"/>
    <n v="3"/>
    <n v="0.2"/>
    <x v="1742"/>
    <n v="6"/>
    <n v="0.1125"/>
    <s v="Profit"/>
    <s v="Low Profit"/>
    <s v="Low Discount"/>
  </r>
  <r>
    <n v="1928"/>
    <s v="CA-2017-121538"/>
    <x v="354"/>
    <d v="2017-12-01T00:00:00"/>
    <s v="First Class"/>
    <s v="RH-19495"/>
    <x v="302"/>
    <x v="0"/>
    <s v="United States"/>
    <s v="Denver"/>
    <s v="Colorado"/>
    <n v="80219"/>
    <x v="1"/>
    <s v="OFF-PA-10004071"/>
    <x v="1"/>
    <s v="Paper"/>
    <s v="Eaton Premium Continuous-Feed Paper, 25% Cotton, Letter Size, White, 1000 Shts/Box"/>
    <x v="1638"/>
    <n v="2"/>
    <n v="0.2"/>
    <x v="1743"/>
    <n v="3"/>
    <n v="0.35"/>
    <s v="Profit"/>
    <s v="Low Profit"/>
    <s v="Low Discount"/>
  </r>
  <r>
    <n v="1929"/>
    <s v="US-2017-101539"/>
    <x v="633"/>
    <d v="2017-03-18T00:00:00"/>
    <s v="Second Class"/>
    <s v="VM-21685"/>
    <x v="91"/>
    <x v="2"/>
    <s v="United States"/>
    <s v="Seattle"/>
    <s v="Washington"/>
    <n v="98105"/>
    <x v="1"/>
    <s v="OFF-PA-10001972"/>
    <x v="1"/>
    <s v="Paper"/>
    <s v="Xerox 214"/>
    <x v="90"/>
    <n v="1"/>
    <n v="0"/>
    <x v="90"/>
    <n v="2"/>
    <n v="0.47999999999999993"/>
    <s v="Profit"/>
    <s v="Low Profit"/>
    <s v="No Discount"/>
  </r>
  <r>
    <n v="1930"/>
    <s v="US-2017-101539"/>
    <x v="633"/>
    <d v="2017-03-18T00:00:00"/>
    <s v="Second Class"/>
    <s v="VM-21685"/>
    <x v="91"/>
    <x v="2"/>
    <s v="United States"/>
    <s v="Seattle"/>
    <s v="Washington"/>
    <n v="98105"/>
    <x v="1"/>
    <s v="OFF-ST-10004180"/>
    <x v="1"/>
    <s v="Storage"/>
    <s v="Safco Commercial Shelving"/>
    <x v="1639"/>
    <n v="1"/>
    <n v="0"/>
    <x v="1744"/>
    <n v="2"/>
    <n v="0.04"/>
    <s v="Profit"/>
    <s v="Low Profit"/>
    <s v="No Discount"/>
  </r>
  <r>
    <n v="1931"/>
    <s v="US-2017-101539"/>
    <x v="633"/>
    <d v="2017-03-18T00:00:00"/>
    <s v="Second Class"/>
    <s v="VM-21685"/>
    <x v="91"/>
    <x v="2"/>
    <s v="United States"/>
    <s v="Seattle"/>
    <s v="Washington"/>
    <n v="98105"/>
    <x v="1"/>
    <s v="TEC-PH-10004165"/>
    <x v="2"/>
    <s v="Phones"/>
    <s v="Mitel MiVoice 5330e IP Phone"/>
    <x v="1640"/>
    <n v="3"/>
    <n v="0.2"/>
    <x v="1745"/>
    <n v="2"/>
    <n v="7.4999999999999997E-2"/>
    <s v="Profit"/>
    <s v="Low Profit"/>
    <s v="Low Discount"/>
  </r>
  <r>
    <n v="1932"/>
    <s v="CA-2016-152121"/>
    <x v="581"/>
    <d v="2016-11-29T00:00:00"/>
    <s v="Second Class"/>
    <s v="CC-12670"/>
    <x v="113"/>
    <x v="0"/>
    <s v="United States"/>
    <s v="Scottsdale"/>
    <s v="Arizona"/>
    <n v="85254"/>
    <x v="1"/>
    <s v="TEC-PH-10002483"/>
    <x v="2"/>
    <s v="Phones"/>
    <s v="Motorola Moto X"/>
    <x v="1641"/>
    <n v="1"/>
    <n v="0.2"/>
    <x v="1746"/>
    <n v="2"/>
    <n v="8.7499999999999994E-2"/>
    <s v="Profit"/>
    <s v="Low Profit"/>
    <s v="Low Discount"/>
  </r>
  <r>
    <n v="1933"/>
    <s v="CA-2017-161200"/>
    <x v="634"/>
    <d v="2017-08-10T00:00:00"/>
    <s v="Second Class"/>
    <s v="SV-20365"/>
    <x v="277"/>
    <x v="0"/>
    <s v="United States"/>
    <s v="Lafayette"/>
    <s v="Louisiana"/>
    <n v="70506"/>
    <x v="0"/>
    <s v="FUR-BO-10000468"/>
    <x v="0"/>
    <s v="Bookcases"/>
    <s v="O'Sullivan 2-Shelf Heavy-Duty Bookcases"/>
    <x v="1642"/>
    <n v="3"/>
    <n v="0"/>
    <x v="1747"/>
    <n v="4"/>
    <n v="0.16"/>
    <s v="Profit"/>
    <s v="Low Profit"/>
    <s v="No Discount"/>
  </r>
  <r>
    <n v="1934"/>
    <s v="CA-2017-161200"/>
    <x v="634"/>
    <d v="2017-08-10T00:00:00"/>
    <s v="Second Class"/>
    <s v="SV-20365"/>
    <x v="277"/>
    <x v="0"/>
    <s v="United States"/>
    <s v="Lafayette"/>
    <s v="Louisiana"/>
    <n v="70506"/>
    <x v="0"/>
    <s v="FUR-FU-10001706"/>
    <x v="0"/>
    <s v="Furnishings"/>
    <s v="Longer-Life Soft White Bulbs"/>
    <x v="1643"/>
    <n v="5"/>
    <n v="0"/>
    <x v="1748"/>
    <n v="4"/>
    <n v="0.48000000000000004"/>
    <s v="Profit"/>
    <s v="Low Profit"/>
    <s v="No Discount"/>
  </r>
  <r>
    <n v="1935"/>
    <s v="CA-2017-101245"/>
    <x v="344"/>
    <d v="2017-12-03T00:00:00"/>
    <s v="Standard Class"/>
    <s v="LW-16990"/>
    <x v="352"/>
    <x v="1"/>
    <s v="United States"/>
    <s v="San Francisco"/>
    <s v="California"/>
    <n v="94109"/>
    <x v="1"/>
    <s v="OFF-PA-10003129"/>
    <x v="1"/>
    <s v="Paper"/>
    <s v="Tops White Computer Printout Paper"/>
    <x v="1644"/>
    <n v="5"/>
    <n v="0"/>
    <x v="1749"/>
    <n v="6"/>
    <n v="0.47"/>
    <s v="Profit"/>
    <s v="High Profit"/>
    <s v="No Discount"/>
  </r>
  <r>
    <n v="1936"/>
    <s v="CA-2017-101245"/>
    <x v="344"/>
    <d v="2017-12-03T00:00:00"/>
    <s v="Standard Class"/>
    <s v="LW-16990"/>
    <x v="352"/>
    <x v="1"/>
    <s v="United States"/>
    <s v="San Francisco"/>
    <s v="California"/>
    <n v="94109"/>
    <x v="1"/>
    <s v="TEC-AC-10001284"/>
    <x v="2"/>
    <s v="Accessories"/>
    <s v="Enermax Briskie RF Wireless Keyboard and Mouse Combo"/>
    <x v="1645"/>
    <n v="8"/>
    <n v="0"/>
    <x v="1750"/>
    <n v="6"/>
    <n v="0.36"/>
    <s v="Profit"/>
    <s v="Low Profit"/>
    <s v="No Discount"/>
  </r>
  <r>
    <n v="1937"/>
    <s v="CA-2015-141768"/>
    <x v="442"/>
    <d v="2015-05-27T00:00:00"/>
    <s v="Second Class"/>
    <s v="NP-18685"/>
    <x v="472"/>
    <x v="2"/>
    <s v="United States"/>
    <s v="San Francisco"/>
    <s v="California"/>
    <n v="94109"/>
    <x v="1"/>
    <s v="FUR-FU-10002268"/>
    <x v="0"/>
    <s v="Furnishings"/>
    <s v="Ultra Door Push Plate"/>
    <x v="1646"/>
    <n v="3"/>
    <n v="0"/>
    <x v="1751"/>
    <n v="2"/>
    <n v="0.33"/>
    <s v="Profit"/>
    <s v="Low Profit"/>
    <s v="No Discount"/>
  </r>
  <r>
    <n v="1938"/>
    <s v="CA-2016-112109"/>
    <x v="630"/>
    <d v="2016-07-12T00:00:00"/>
    <s v="Standard Class"/>
    <s v="JE-15715"/>
    <x v="555"/>
    <x v="0"/>
    <s v="United States"/>
    <s v="Broomfield"/>
    <s v="Colorado"/>
    <n v="80020"/>
    <x v="1"/>
    <s v="OFF-BI-10002082"/>
    <x v="1"/>
    <s v="Binders"/>
    <s v="GBC Twin Loop Wire Binding Elements"/>
    <x v="1647"/>
    <n v="2"/>
    <n v="0.7"/>
    <x v="1752"/>
    <n v="4"/>
    <n v="-0.66666666666666663"/>
    <s v="Loss"/>
    <s v="Low Profit"/>
    <s v="High Discount"/>
  </r>
  <r>
    <n v="1939"/>
    <s v="CA-2016-112109"/>
    <x v="630"/>
    <d v="2016-07-12T00:00:00"/>
    <s v="Standard Class"/>
    <s v="JE-15715"/>
    <x v="555"/>
    <x v="0"/>
    <s v="United States"/>
    <s v="Broomfield"/>
    <s v="Colorado"/>
    <n v="80020"/>
    <x v="1"/>
    <s v="OFF-ST-10001505"/>
    <x v="1"/>
    <s v="Storage"/>
    <s v="Perma STOR-ALL Hanging File Box, 13 1/8&quot;W x 12 1/4&quot;D x 10 1/2&quot;H"/>
    <x v="1383"/>
    <n v="7"/>
    <n v="0.2"/>
    <x v="1753"/>
    <n v="4"/>
    <n v="-3.7499999999999999E-2"/>
    <s v="Loss"/>
    <s v="Low Profit"/>
    <s v="Low Discount"/>
  </r>
  <r>
    <n v="1940"/>
    <s v="CA-2016-112109"/>
    <x v="630"/>
    <d v="2016-07-12T00:00:00"/>
    <s v="Standard Class"/>
    <s v="JE-15715"/>
    <x v="555"/>
    <x v="0"/>
    <s v="United States"/>
    <s v="Broomfield"/>
    <s v="Colorado"/>
    <n v="80020"/>
    <x v="1"/>
    <s v="OFF-BI-10001634"/>
    <x v="1"/>
    <s v="Binders"/>
    <s v="Wilson Jones Active Use Binders"/>
    <x v="1648"/>
    <n v="4"/>
    <n v="0.7"/>
    <x v="1754"/>
    <n v="4"/>
    <n v="-0.7"/>
    <s v="Loss"/>
    <s v="Low Profit"/>
    <s v="High Discount"/>
  </r>
  <r>
    <n v="1941"/>
    <s v="CA-2016-112109"/>
    <x v="630"/>
    <d v="2016-07-12T00:00:00"/>
    <s v="Standard Class"/>
    <s v="JE-15715"/>
    <x v="555"/>
    <x v="0"/>
    <s v="United States"/>
    <s v="Broomfield"/>
    <s v="Colorado"/>
    <n v="80020"/>
    <x v="1"/>
    <s v="FUR-CH-10004287"/>
    <x v="0"/>
    <s v="Chairs"/>
    <s v="SAFCO Arco Folding Chair"/>
    <x v="1649"/>
    <n v="3"/>
    <n v="0.2"/>
    <x v="1755"/>
    <n v="4"/>
    <n v="0.1125"/>
    <s v="Profit"/>
    <s v="Low Profit"/>
    <s v="Low Discount"/>
  </r>
  <r>
    <n v="1942"/>
    <s v="CA-2017-144064"/>
    <x v="635"/>
    <d v="2017-09-01T00:00:00"/>
    <s v="First Class"/>
    <s v="CP-12085"/>
    <x v="434"/>
    <x v="1"/>
    <s v="United States"/>
    <s v="Quincy"/>
    <s v="Illinois"/>
    <n v="62301"/>
    <x v="2"/>
    <s v="OFF-LA-10004544"/>
    <x v="1"/>
    <s v="Labels"/>
    <s v="Avery 505"/>
    <x v="655"/>
    <n v="4"/>
    <n v="0.2"/>
    <x v="670"/>
    <n v="3"/>
    <n v="0.37500000000000006"/>
    <s v="Profit"/>
    <s v="Low Profit"/>
    <s v="Low Discount"/>
  </r>
  <r>
    <n v="1943"/>
    <s v="CA-2017-144064"/>
    <x v="635"/>
    <d v="2017-09-01T00:00:00"/>
    <s v="First Class"/>
    <s v="CP-12085"/>
    <x v="434"/>
    <x v="1"/>
    <s v="United States"/>
    <s v="Quincy"/>
    <s v="Illinois"/>
    <n v="62301"/>
    <x v="2"/>
    <s v="OFF-ST-10004507"/>
    <x v="1"/>
    <s v="Storage"/>
    <s v="Advantus Rolling Storage Box"/>
    <x v="1180"/>
    <n v="2"/>
    <n v="0.2"/>
    <x v="1228"/>
    <n v="3"/>
    <n v="8.7499999999999994E-2"/>
    <s v="Profit"/>
    <s v="Low Profit"/>
    <s v="Low Discount"/>
  </r>
  <r>
    <n v="1944"/>
    <s v="CA-2017-144064"/>
    <x v="635"/>
    <d v="2017-09-01T00:00:00"/>
    <s v="First Class"/>
    <s v="CP-12085"/>
    <x v="434"/>
    <x v="1"/>
    <s v="United States"/>
    <s v="Quincy"/>
    <s v="Illinois"/>
    <n v="62301"/>
    <x v="2"/>
    <s v="OFF-BI-10002012"/>
    <x v="1"/>
    <s v="Binders"/>
    <s v="Wilson Jones Easy Flow II Sheet Lifters"/>
    <x v="1650"/>
    <n v="9"/>
    <n v="0.8"/>
    <x v="1756"/>
    <n v="3"/>
    <n v="-1.5999999999999999"/>
    <s v="Loss"/>
    <s v="Low Profit"/>
    <s v="High Discount"/>
  </r>
  <r>
    <n v="1945"/>
    <s v="CA-2016-108581"/>
    <x v="23"/>
    <d v="2016-06-26T00:00:00"/>
    <s v="Standard Class"/>
    <s v="EA-14035"/>
    <x v="105"/>
    <x v="1"/>
    <s v="United States"/>
    <s v="Carrollton"/>
    <s v="Texas"/>
    <n v="75007"/>
    <x v="2"/>
    <s v="TEC-AC-10001109"/>
    <x v="2"/>
    <s v="Accessories"/>
    <s v="Logitech Trackman Marble Mouse"/>
    <x v="1651"/>
    <n v="4"/>
    <n v="0.2"/>
    <x v="1757"/>
    <n v="6"/>
    <n v="0.27500000000000002"/>
    <s v="Profit"/>
    <s v="Low Profit"/>
    <s v="Low Discount"/>
  </r>
  <r>
    <n v="1946"/>
    <s v="CA-2016-108581"/>
    <x v="23"/>
    <d v="2016-06-26T00:00:00"/>
    <s v="Standard Class"/>
    <s v="EA-14035"/>
    <x v="105"/>
    <x v="1"/>
    <s v="United States"/>
    <s v="Carrollton"/>
    <s v="Texas"/>
    <n v="75007"/>
    <x v="2"/>
    <s v="OFF-PA-10000809"/>
    <x v="1"/>
    <s v="Paper"/>
    <s v="Xerox 206"/>
    <x v="559"/>
    <n v="2"/>
    <n v="0.2"/>
    <x v="572"/>
    <n v="6"/>
    <n v="0.35"/>
    <s v="Profit"/>
    <s v="Low Profit"/>
    <s v="Low Discount"/>
  </r>
  <r>
    <n v="1947"/>
    <s v="CA-2017-157987"/>
    <x v="264"/>
    <d v="2017-09-06T00:00:00"/>
    <s v="Standard Class"/>
    <s v="AC-10615"/>
    <x v="556"/>
    <x v="1"/>
    <s v="United States"/>
    <s v="New York City"/>
    <s v="New York"/>
    <n v="10009"/>
    <x v="3"/>
    <s v="OFF-AR-10000658"/>
    <x v="1"/>
    <s v="Art"/>
    <s v="Newell 324"/>
    <x v="789"/>
    <n v="2"/>
    <n v="0"/>
    <x v="1758"/>
    <n v="4"/>
    <n v="0.27999999999999997"/>
    <s v="Profit"/>
    <s v="Low Profit"/>
    <s v="No Discount"/>
  </r>
  <r>
    <n v="1948"/>
    <s v="CA-2017-157987"/>
    <x v="264"/>
    <d v="2017-09-06T00:00:00"/>
    <s v="Standard Class"/>
    <s v="AC-10615"/>
    <x v="556"/>
    <x v="1"/>
    <s v="United States"/>
    <s v="New York City"/>
    <s v="New York"/>
    <n v="10009"/>
    <x v="3"/>
    <s v="FUR-FU-10001196"/>
    <x v="0"/>
    <s v="Furnishings"/>
    <s v="DAX Cubicle Frames - 8x10"/>
    <x v="1034"/>
    <n v="2"/>
    <n v="0"/>
    <x v="1759"/>
    <n v="4"/>
    <n v="0.30000000000000004"/>
    <s v="Profit"/>
    <s v="Low Profit"/>
    <s v="No Discount"/>
  </r>
  <r>
    <n v="1949"/>
    <s v="CA-2017-157987"/>
    <x v="264"/>
    <d v="2017-09-06T00:00:00"/>
    <s v="Standard Class"/>
    <s v="AC-10615"/>
    <x v="556"/>
    <x v="1"/>
    <s v="United States"/>
    <s v="New York City"/>
    <s v="New York"/>
    <n v="10009"/>
    <x v="3"/>
    <s v="FUR-TA-10001889"/>
    <x v="0"/>
    <s v="Tables"/>
    <s v="Bush Advantage Collection Racetrack Conference Table"/>
    <x v="1652"/>
    <n v="1"/>
    <n v="0.4"/>
    <x v="1760"/>
    <n v="4"/>
    <n v="-0.36666666666666664"/>
    <s v="Loss"/>
    <s v="Low Profit"/>
    <s v="High Discount"/>
  </r>
  <r>
    <n v="1950"/>
    <s v="CA-2017-157987"/>
    <x v="264"/>
    <d v="2017-09-06T00:00:00"/>
    <s v="Standard Class"/>
    <s v="AC-10615"/>
    <x v="556"/>
    <x v="1"/>
    <s v="United States"/>
    <s v="New York City"/>
    <s v="New York"/>
    <n v="10009"/>
    <x v="3"/>
    <s v="OFF-AP-10000358"/>
    <x v="1"/>
    <s v="Appliances"/>
    <s v="Fellowes Basic Home/Office Series Surge Protectors"/>
    <x v="1653"/>
    <n v="1"/>
    <n v="0"/>
    <x v="1761"/>
    <n v="4"/>
    <n v="0.28999999999999998"/>
    <s v="Profit"/>
    <s v="Low Profit"/>
    <s v="No Discount"/>
  </r>
  <r>
    <n v="1951"/>
    <s v="CA-2017-157987"/>
    <x v="264"/>
    <d v="2017-09-06T00:00:00"/>
    <s v="Standard Class"/>
    <s v="AC-10615"/>
    <x v="556"/>
    <x v="1"/>
    <s v="United States"/>
    <s v="New York City"/>
    <s v="New York"/>
    <n v="10009"/>
    <x v="3"/>
    <s v="OFF-BI-10004970"/>
    <x v="1"/>
    <s v="Binders"/>
    <s v="ACCOHIDE 3-Ring Binder, Blue, 1&quot;"/>
    <x v="1654"/>
    <n v="8"/>
    <n v="0.2"/>
    <x v="1762"/>
    <n v="4"/>
    <n v="0.33750000000000002"/>
    <s v="Profit"/>
    <s v="Low Profit"/>
    <s v="Low Discount"/>
  </r>
  <r>
    <n v="1952"/>
    <s v="CA-2017-157987"/>
    <x v="264"/>
    <d v="2017-09-06T00:00:00"/>
    <s v="Standard Class"/>
    <s v="AC-10615"/>
    <x v="556"/>
    <x v="1"/>
    <s v="United States"/>
    <s v="New York City"/>
    <s v="New York"/>
    <n v="10009"/>
    <x v="3"/>
    <s v="TEC-PH-10003885"/>
    <x v="2"/>
    <s v="Phones"/>
    <s v="Cisco SPA508G"/>
    <x v="925"/>
    <n v="3"/>
    <n v="0"/>
    <x v="964"/>
    <n v="4"/>
    <n v="0.28999999999999998"/>
    <s v="Profit"/>
    <s v="Low Profit"/>
    <s v="No Discount"/>
  </r>
  <r>
    <n v="1953"/>
    <s v="CA-2017-157987"/>
    <x v="264"/>
    <d v="2017-09-06T00:00:00"/>
    <s v="Standard Class"/>
    <s v="AC-10615"/>
    <x v="556"/>
    <x v="1"/>
    <s v="United States"/>
    <s v="New York City"/>
    <s v="New York"/>
    <n v="10009"/>
    <x v="3"/>
    <s v="OFF-LA-10001641"/>
    <x v="1"/>
    <s v="Labels"/>
    <s v="Avery 518"/>
    <x v="1365"/>
    <n v="6"/>
    <n v="0"/>
    <x v="1430"/>
    <n v="4"/>
    <n v="0.48"/>
    <s v="Profit"/>
    <s v="Low Profit"/>
    <s v="No Discount"/>
  </r>
  <r>
    <n v="1954"/>
    <s v="CA-2017-157987"/>
    <x v="264"/>
    <d v="2017-09-06T00:00:00"/>
    <s v="Standard Class"/>
    <s v="AC-10615"/>
    <x v="556"/>
    <x v="1"/>
    <s v="United States"/>
    <s v="New York City"/>
    <s v="New York"/>
    <n v="10009"/>
    <x v="3"/>
    <s v="FUR-CH-10003379"/>
    <x v="0"/>
    <s v="Chairs"/>
    <s v="Global Commerce Series High-Back Swivel/Tilt Chairs"/>
    <x v="1655"/>
    <n v="5"/>
    <n v="0.1"/>
    <x v="965"/>
    <n v="4"/>
    <n v="0.16666666666666666"/>
    <s v="Profit"/>
    <s v="High Profit"/>
    <s v="Low Discount"/>
  </r>
  <r>
    <n v="1955"/>
    <s v="CA-2017-157987"/>
    <x v="264"/>
    <d v="2017-09-06T00:00:00"/>
    <s v="Standard Class"/>
    <s v="AC-10615"/>
    <x v="556"/>
    <x v="1"/>
    <s v="United States"/>
    <s v="New York City"/>
    <s v="New York"/>
    <n v="10009"/>
    <x v="3"/>
    <s v="OFF-AR-10004582"/>
    <x v="1"/>
    <s v="Art"/>
    <s v="BIC Brite Liner Grip Highlighters"/>
    <x v="1656"/>
    <n v="3"/>
    <n v="0"/>
    <x v="1763"/>
    <n v="4"/>
    <n v="0.45"/>
    <s v="Profit"/>
    <s v="Low Profit"/>
    <s v="No Discount"/>
  </r>
  <r>
    <n v="1956"/>
    <s v="CA-2017-157987"/>
    <x v="264"/>
    <d v="2017-09-06T00:00:00"/>
    <s v="Standard Class"/>
    <s v="AC-10615"/>
    <x v="556"/>
    <x v="1"/>
    <s v="United States"/>
    <s v="New York City"/>
    <s v="New York"/>
    <n v="10009"/>
    <x v="3"/>
    <s v="TEC-AC-10002842"/>
    <x v="2"/>
    <s v="Accessories"/>
    <s v="WD My Passport Ultra 2TB Portable External Hard Drive"/>
    <x v="1657"/>
    <n v="2"/>
    <n v="0"/>
    <x v="1764"/>
    <n v="4"/>
    <n v="0.16"/>
    <s v="Profit"/>
    <s v="Low Profit"/>
    <s v="No Discount"/>
  </r>
  <r>
    <n v="1957"/>
    <s v="CA-2017-157987"/>
    <x v="264"/>
    <d v="2017-09-06T00:00:00"/>
    <s v="Standard Class"/>
    <s v="AC-10615"/>
    <x v="556"/>
    <x v="1"/>
    <s v="United States"/>
    <s v="New York City"/>
    <s v="New York"/>
    <n v="10009"/>
    <x v="3"/>
    <s v="TEC-AC-10000109"/>
    <x v="2"/>
    <s v="Accessories"/>
    <s v="Sony Micro Vault Click 16 GB USB 2.0 Flash Drive"/>
    <x v="761"/>
    <n v="3"/>
    <n v="0"/>
    <x v="787"/>
    <n v="4"/>
    <n v="0.24000000000000002"/>
    <s v="Profit"/>
    <s v="Low Profit"/>
    <s v="No Discount"/>
  </r>
  <r>
    <n v="1958"/>
    <s v="CA-2017-157987"/>
    <x v="264"/>
    <d v="2017-09-06T00:00:00"/>
    <s v="Standard Class"/>
    <s v="AC-10615"/>
    <x v="556"/>
    <x v="1"/>
    <s v="United States"/>
    <s v="New York City"/>
    <s v="New York"/>
    <n v="10009"/>
    <x v="3"/>
    <s v="OFF-PA-10003893"/>
    <x v="1"/>
    <s v="Paper"/>
    <s v="Xerox 1962"/>
    <x v="854"/>
    <n v="4"/>
    <n v="0"/>
    <x v="1765"/>
    <n v="4"/>
    <n v="0.44999999999999996"/>
    <s v="Profit"/>
    <s v="Low Profit"/>
    <s v="No Discount"/>
  </r>
  <r>
    <n v="1959"/>
    <s v="CA-2017-110905"/>
    <x v="18"/>
    <d v="2017-09-15T00:00:00"/>
    <s v="Second Class"/>
    <s v="RW-19690"/>
    <x v="355"/>
    <x v="0"/>
    <s v="United States"/>
    <s v="Springfield"/>
    <s v="Missouri"/>
    <n v="65807"/>
    <x v="2"/>
    <s v="OFF-BI-10003669"/>
    <x v="1"/>
    <s v="Binders"/>
    <s v="3M Organizer Strips"/>
    <x v="1658"/>
    <n v="3"/>
    <n v="0"/>
    <x v="1766"/>
    <n v="5"/>
    <n v="0.48"/>
    <s v="Profit"/>
    <s v="Low Profit"/>
    <s v="No Discount"/>
  </r>
  <r>
    <n v="1960"/>
    <s v="CA-2017-110905"/>
    <x v="18"/>
    <d v="2017-09-15T00:00:00"/>
    <s v="Second Class"/>
    <s v="RW-19690"/>
    <x v="355"/>
    <x v="0"/>
    <s v="United States"/>
    <s v="Springfield"/>
    <s v="Missouri"/>
    <n v="65807"/>
    <x v="2"/>
    <s v="OFF-AP-10004785"/>
    <x v="1"/>
    <s v="Appliances"/>
    <s v="Holmes Replacement Filter for HEPA Air Cleaner, Medium Room"/>
    <x v="1659"/>
    <n v="3"/>
    <n v="0"/>
    <x v="1767"/>
    <n v="5"/>
    <n v="0.43"/>
    <s v="Profit"/>
    <s v="Low Profit"/>
    <s v="No Discount"/>
  </r>
  <r>
    <n v="1961"/>
    <s v="CA-2017-110905"/>
    <x v="18"/>
    <d v="2017-09-15T00:00:00"/>
    <s v="Second Class"/>
    <s v="RW-19690"/>
    <x v="355"/>
    <x v="0"/>
    <s v="United States"/>
    <s v="Springfield"/>
    <s v="Missouri"/>
    <n v="65807"/>
    <x v="2"/>
    <s v="TEC-AC-10003023"/>
    <x v="2"/>
    <s v="Accessories"/>
    <s v="Logitech G105 Gaming Keyboard"/>
    <x v="1660"/>
    <n v="5"/>
    <n v="0"/>
    <x v="1768"/>
    <n v="5"/>
    <n v="0.18"/>
    <s v="Profit"/>
    <s v="Low Profit"/>
    <s v="No Discount"/>
  </r>
  <r>
    <n v="1962"/>
    <s v="CA-2017-110905"/>
    <x v="18"/>
    <d v="2017-09-15T00:00:00"/>
    <s v="Second Class"/>
    <s v="RW-19690"/>
    <x v="355"/>
    <x v="0"/>
    <s v="United States"/>
    <s v="Springfield"/>
    <s v="Missouri"/>
    <n v="65807"/>
    <x v="2"/>
    <s v="TEC-AC-10002217"/>
    <x v="2"/>
    <s v="Accessories"/>
    <s v="Imation Clip USB flash drive - 8 GB"/>
    <x v="1661"/>
    <n v="6"/>
    <n v="0"/>
    <x v="1769"/>
    <n v="5"/>
    <n v="0.06"/>
    <s v="Profit"/>
    <s v="Low Profit"/>
    <s v="No Discount"/>
  </r>
  <r>
    <n v="1963"/>
    <s v="CA-2017-110905"/>
    <x v="18"/>
    <d v="2017-09-15T00:00:00"/>
    <s v="Second Class"/>
    <s v="RW-19690"/>
    <x v="355"/>
    <x v="0"/>
    <s v="United States"/>
    <s v="Springfield"/>
    <s v="Missouri"/>
    <n v="65807"/>
    <x v="2"/>
    <s v="OFF-BI-10002954"/>
    <x v="1"/>
    <s v="Binders"/>
    <s v="Newell 3-Hole Punched Plastic Slotted Magazine Holders for Binders"/>
    <x v="1662"/>
    <n v="3"/>
    <n v="0"/>
    <x v="1770"/>
    <n v="5"/>
    <n v="0.48"/>
    <s v="Profit"/>
    <s v="Low Profit"/>
    <s v="No Discount"/>
  </r>
  <r>
    <n v="1964"/>
    <s v="CA-2017-110905"/>
    <x v="18"/>
    <d v="2017-09-15T00:00:00"/>
    <s v="Second Class"/>
    <s v="RW-19690"/>
    <x v="355"/>
    <x v="0"/>
    <s v="United States"/>
    <s v="Springfield"/>
    <s v="Missouri"/>
    <n v="65807"/>
    <x v="2"/>
    <s v="OFF-PA-10002586"/>
    <x v="1"/>
    <s v="Paper"/>
    <s v="Xerox 1970"/>
    <x v="1663"/>
    <n v="5"/>
    <n v="0"/>
    <x v="1771"/>
    <n v="5"/>
    <n v="0.47000000000000003"/>
    <s v="Profit"/>
    <s v="Low Profit"/>
    <s v="No Discount"/>
  </r>
  <r>
    <n v="1965"/>
    <s v="CA-2017-110905"/>
    <x v="18"/>
    <d v="2017-09-15T00:00:00"/>
    <s v="Second Class"/>
    <s v="RW-19690"/>
    <x v="355"/>
    <x v="0"/>
    <s v="United States"/>
    <s v="Springfield"/>
    <s v="Missouri"/>
    <n v="65807"/>
    <x v="2"/>
    <s v="OFF-ST-10000025"/>
    <x v="1"/>
    <s v="Storage"/>
    <s v="Fellowes Stor/Drawer Steel Plus Storage Drawers"/>
    <x v="1664"/>
    <n v="3"/>
    <n v="0"/>
    <x v="1772"/>
    <n v="5"/>
    <n v="5.9999999999999991E-2"/>
    <s v="Profit"/>
    <s v="Low Profit"/>
    <s v="No Discount"/>
  </r>
  <r>
    <n v="1966"/>
    <s v="CA-2017-110905"/>
    <x v="18"/>
    <d v="2017-09-15T00:00:00"/>
    <s v="Second Class"/>
    <s v="RW-19690"/>
    <x v="355"/>
    <x v="0"/>
    <s v="United States"/>
    <s v="Springfield"/>
    <s v="Missouri"/>
    <n v="65807"/>
    <x v="2"/>
    <s v="OFF-AP-10003281"/>
    <x v="1"/>
    <s v="Appliances"/>
    <s v="Acco 6 Outlet Guardian Standard Surge Suppressor"/>
    <x v="1665"/>
    <n v="2"/>
    <n v="0"/>
    <x v="1773"/>
    <n v="5"/>
    <n v="0.3"/>
    <s v="Profit"/>
    <s v="Low Profit"/>
    <s v="No Discount"/>
  </r>
  <r>
    <n v="1967"/>
    <s v="CA-2017-165841"/>
    <x v="202"/>
    <d v="2017-12-28T00:00:00"/>
    <s v="Standard Class"/>
    <s v="DB-13210"/>
    <x v="203"/>
    <x v="0"/>
    <s v="United States"/>
    <s v="Paterson"/>
    <s v="New Jersey"/>
    <n v="7501"/>
    <x v="3"/>
    <s v="TEC-PH-10002103"/>
    <x v="2"/>
    <s v="Phones"/>
    <s v="Jabra SPEAK 410"/>
    <x v="1666"/>
    <n v="3"/>
    <n v="0"/>
    <x v="1774"/>
    <n v="7"/>
    <n v="0.27999999999999997"/>
    <s v="Profit"/>
    <s v="Low Profit"/>
    <s v="No Discount"/>
  </r>
  <r>
    <n v="1968"/>
    <s v="CA-2017-165841"/>
    <x v="202"/>
    <d v="2017-12-28T00:00:00"/>
    <s v="Standard Class"/>
    <s v="DB-13210"/>
    <x v="203"/>
    <x v="0"/>
    <s v="United States"/>
    <s v="Paterson"/>
    <s v="New Jersey"/>
    <n v="7501"/>
    <x v="3"/>
    <s v="OFF-SU-10000898"/>
    <x v="1"/>
    <s v="Supplies"/>
    <s v="Acme Hot Forged Carbon Steel Scissors with Nickel-Plated Handles, 3 7/8&quot; Cut, 8&quot;L"/>
    <x v="1667"/>
    <n v="5"/>
    <n v="0"/>
    <x v="1775"/>
    <n v="7"/>
    <n v="0.29000000000000004"/>
    <s v="Profit"/>
    <s v="Low Profit"/>
    <s v="No Discount"/>
  </r>
  <r>
    <n v="1969"/>
    <s v="CA-2017-165841"/>
    <x v="202"/>
    <d v="2017-12-28T00:00:00"/>
    <s v="Standard Class"/>
    <s v="DB-13210"/>
    <x v="203"/>
    <x v="0"/>
    <s v="United States"/>
    <s v="Paterson"/>
    <s v="New Jersey"/>
    <n v="7501"/>
    <x v="3"/>
    <s v="OFF-PA-10001144"/>
    <x v="1"/>
    <s v="Paper"/>
    <s v="Xerox 1913"/>
    <x v="1668"/>
    <n v="3"/>
    <n v="0"/>
    <x v="1776"/>
    <n v="7"/>
    <n v="0.48"/>
    <s v="Profit"/>
    <s v="Low Profit"/>
    <s v="No Discount"/>
  </r>
  <r>
    <n v="1970"/>
    <s v="CA-2017-117485"/>
    <x v="397"/>
    <d v="2017-09-29T00:00:00"/>
    <s v="Standard Class"/>
    <s v="BD-11320"/>
    <x v="217"/>
    <x v="0"/>
    <s v="United States"/>
    <s v="Tulsa"/>
    <s v="Oklahoma"/>
    <n v="74133"/>
    <x v="2"/>
    <s v="TEC-AC-10004659"/>
    <x v="2"/>
    <s v="Accessories"/>
    <s v="Imation Secure+ Hardware Encrypted USB 2.0 Flash Drive; 16GB"/>
    <x v="407"/>
    <n v="4"/>
    <n v="0"/>
    <x v="1777"/>
    <n v="6"/>
    <n v="0.35000000000000003"/>
    <s v="Profit"/>
    <s v="High Profit"/>
    <s v="No Discount"/>
  </r>
  <r>
    <n v="1971"/>
    <s v="CA-2017-140242"/>
    <x v="636"/>
    <d v="2017-05-11T00:00:00"/>
    <s v="Standard Class"/>
    <s v="ML-17755"/>
    <x v="529"/>
    <x v="2"/>
    <s v="United States"/>
    <s v="Chicago"/>
    <s v="Illinois"/>
    <n v="60623"/>
    <x v="2"/>
    <s v="OFF-AR-10004752"/>
    <x v="1"/>
    <s v="Art"/>
    <s v="Blackstonian Pencils"/>
    <x v="1669"/>
    <n v="3"/>
    <n v="0.2"/>
    <x v="1778"/>
    <n v="5"/>
    <n v="0.1"/>
    <s v="Profit"/>
    <s v="Low Profit"/>
    <s v="Low Discount"/>
  </r>
  <r>
    <n v="1972"/>
    <s v="CA-2017-140242"/>
    <x v="636"/>
    <d v="2017-05-11T00:00:00"/>
    <s v="Standard Class"/>
    <s v="ML-17755"/>
    <x v="529"/>
    <x v="2"/>
    <s v="United States"/>
    <s v="Chicago"/>
    <s v="Illinois"/>
    <n v="60623"/>
    <x v="2"/>
    <s v="TEC-AC-10004659"/>
    <x v="2"/>
    <s v="Accessories"/>
    <s v="Imation Secure+ Hardware Encrypted USB 2.0 Flash Drive; 16GB"/>
    <x v="177"/>
    <n v="7"/>
    <n v="0.2"/>
    <x v="179"/>
    <n v="5"/>
    <n v="0.18749999999999997"/>
    <s v="Profit"/>
    <s v="Low Profit"/>
    <s v="Low Discount"/>
  </r>
  <r>
    <n v="1973"/>
    <s v="CA-2014-148950"/>
    <x v="637"/>
    <d v="2014-12-19T00:00:00"/>
    <s v="Standard Class"/>
    <s v="JD-16015"/>
    <x v="557"/>
    <x v="0"/>
    <s v="United States"/>
    <s v="Chicago"/>
    <s v="Illinois"/>
    <n v="60610"/>
    <x v="2"/>
    <s v="OFF-BI-10001249"/>
    <x v="1"/>
    <s v="Binders"/>
    <s v="Avery Heavy-Duty EZD View Binder with Locking Rings"/>
    <x v="1670"/>
    <n v="4"/>
    <n v="0.8"/>
    <x v="1779"/>
    <n v="5"/>
    <n v="-1.7"/>
    <s v="Loss"/>
    <s v="Low Profit"/>
    <s v="High Discount"/>
  </r>
  <r>
    <n v="1974"/>
    <s v="CA-2014-148950"/>
    <x v="637"/>
    <d v="2014-12-19T00:00:00"/>
    <s v="Standard Class"/>
    <s v="JD-16015"/>
    <x v="557"/>
    <x v="0"/>
    <s v="United States"/>
    <s v="Chicago"/>
    <s v="Illinois"/>
    <n v="60610"/>
    <x v="2"/>
    <s v="OFF-FA-10003059"/>
    <x v="1"/>
    <s v="Fasteners"/>
    <s v="Assorted Color Push Pins"/>
    <x v="1671"/>
    <n v="2"/>
    <n v="0.2"/>
    <x v="1780"/>
    <n v="5"/>
    <n v="0.16250000000000001"/>
    <s v="Profit"/>
    <s v="Low Profit"/>
    <s v="Low Discount"/>
  </r>
  <r>
    <n v="1975"/>
    <s v="CA-2014-148950"/>
    <x v="637"/>
    <d v="2014-12-19T00:00:00"/>
    <s v="Standard Class"/>
    <s v="JD-16015"/>
    <x v="557"/>
    <x v="0"/>
    <s v="United States"/>
    <s v="Chicago"/>
    <s v="Illinois"/>
    <n v="60610"/>
    <x v="2"/>
    <s v="TEC-AC-10002718"/>
    <x v="2"/>
    <s v="Accessories"/>
    <s v="Belkin Standard 104 key USB Keyboard"/>
    <x v="1672"/>
    <n v="3"/>
    <n v="0.2"/>
    <x v="1781"/>
    <n v="5"/>
    <n v="-6.25E-2"/>
    <s v="Loss"/>
    <s v="Low Profit"/>
    <s v="Low Discount"/>
  </r>
  <r>
    <n v="1976"/>
    <s v="CA-2014-110408"/>
    <x v="638"/>
    <d v="2014-10-20T00:00:00"/>
    <s v="Second Class"/>
    <s v="AS-10225"/>
    <x v="127"/>
    <x v="1"/>
    <s v="United States"/>
    <s v="Montgomery"/>
    <s v="Alabama"/>
    <n v="36116"/>
    <x v="0"/>
    <s v="OFF-ST-10001522"/>
    <x v="1"/>
    <s v="Storage"/>
    <s v="Gould Plastics 18-Pocket Panel Bin, 34w x 5-1/4d x 20-1/2h"/>
    <x v="1673"/>
    <n v="3"/>
    <n v="0"/>
    <x v="1782"/>
    <n v="2"/>
    <n v="3.9999999999999994E-2"/>
    <s v="Profit"/>
    <s v="Low Profit"/>
    <s v="No Discount"/>
  </r>
  <r>
    <n v="1977"/>
    <s v="CA-2014-110408"/>
    <x v="638"/>
    <d v="2014-10-20T00:00:00"/>
    <s v="Second Class"/>
    <s v="AS-10225"/>
    <x v="127"/>
    <x v="1"/>
    <s v="United States"/>
    <s v="Montgomery"/>
    <s v="Alabama"/>
    <n v="36116"/>
    <x v="0"/>
    <s v="TEC-PH-10002352"/>
    <x v="2"/>
    <s v="Phones"/>
    <s v="Avaya IP Phone 1140E VoIP phone"/>
    <x v="1674"/>
    <n v="5"/>
    <n v="0"/>
    <x v="1783"/>
    <n v="2"/>
    <n v="0.26"/>
    <s v="Profit"/>
    <s v="High Profit"/>
    <s v="No Discount"/>
  </r>
  <r>
    <n v="1978"/>
    <s v="CA-2014-110408"/>
    <x v="638"/>
    <d v="2014-10-20T00:00:00"/>
    <s v="Second Class"/>
    <s v="AS-10225"/>
    <x v="127"/>
    <x v="1"/>
    <s v="United States"/>
    <s v="Montgomery"/>
    <s v="Alabama"/>
    <n v="36116"/>
    <x v="0"/>
    <s v="FUR-CH-10003774"/>
    <x v="0"/>
    <s v="Chairs"/>
    <s v="Global Wood Trimmed Manager's Task Chair, Khaki"/>
    <x v="1675"/>
    <n v="6"/>
    <n v="0"/>
    <x v="1784"/>
    <n v="2"/>
    <n v="0.13"/>
    <s v="Profit"/>
    <s v="Low Profit"/>
    <s v="No Discount"/>
  </r>
  <r>
    <n v="1979"/>
    <s v="CA-2015-109939"/>
    <x v="412"/>
    <d v="2015-05-12T00:00:00"/>
    <s v="Standard Class"/>
    <s v="AA-10375"/>
    <x v="211"/>
    <x v="0"/>
    <s v="United States"/>
    <s v="Salem"/>
    <s v="Oregon"/>
    <n v="97301"/>
    <x v="1"/>
    <s v="OFF-AR-10000127"/>
    <x v="1"/>
    <s v="Art"/>
    <s v="Newell 321"/>
    <x v="791"/>
    <n v="2"/>
    <n v="0.2"/>
    <x v="820"/>
    <n v="4"/>
    <n v="0.1125"/>
    <s v="Profit"/>
    <s v="Low Profit"/>
    <s v="Low Discount"/>
  </r>
  <r>
    <n v="1980"/>
    <s v="CA-2016-112669"/>
    <x v="167"/>
    <d v="2016-04-14T00:00:00"/>
    <s v="Same Day"/>
    <s v="KT-16465"/>
    <x v="446"/>
    <x v="0"/>
    <s v="United States"/>
    <s v="Glendale"/>
    <s v="Arizona"/>
    <n v="85301"/>
    <x v="1"/>
    <s v="FUR-CH-10004086"/>
    <x v="0"/>
    <s v="Chairs"/>
    <s v="Hon 4070 Series Pagoda Armless Upholstered Stacking Chairs"/>
    <x v="1676"/>
    <n v="4"/>
    <n v="0.2"/>
    <x v="1785"/>
    <n v="0"/>
    <n v="0.11250000000000002"/>
    <s v="Profit"/>
    <s v="High Profit"/>
    <s v="Low Discount"/>
  </r>
  <r>
    <n v="1981"/>
    <s v="CA-2016-112669"/>
    <x v="167"/>
    <d v="2016-04-14T00:00:00"/>
    <s v="Same Day"/>
    <s v="KT-16465"/>
    <x v="446"/>
    <x v="0"/>
    <s v="United States"/>
    <s v="Glendale"/>
    <s v="Arizona"/>
    <n v="85301"/>
    <x v="1"/>
    <s v="OFF-ST-10001228"/>
    <x v="1"/>
    <s v="Storage"/>
    <s v="Fellowes Personal Hanging Folder Files, Navy"/>
    <x v="1677"/>
    <n v="4"/>
    <n v="0.2"/>
    <x v="1786"/>
    <n v="0"/>
    <n v="0.1"/>
    <s v="Profit"/>
    <s v="Low Profit"/>
    <s v="Low Discount"/>
  </r>
  <r>
    <n v="1982"/>
    <s v="CA-2015-119592"/>
    <x v="639"/>
    <d v="2015-12-16T00:00:00"/>
    <s v="Second Class"/>
    <s v="MM-18280"/>
    <x v="152"/>
    <x v="1"/>
    <s v="United States"/>
    <s v="Columbus"/>
    <s v="Georgia"/>
    <n v="31907"/>
    <x v="0"/>
    <s v="OFF-BI-10004187"/>
    <x v="1"/>
    <s v="Binders"/>
    <s v="3-ring staple pack"/>
    <x v="1053"/>
    <n v="2"/>
    <n v="0"/>
    <x v="1787"/>
    <n v="2"/>
    <n v="0.48000000000000004"/>
    <s v="Profit"/>
    <s v="Low Profit"/>
    <s v="No Discount"/>
  </r>
  <r>
    <n v="1983"/>
    <s v="CA-2014-122749"/>
    <x v="640"/>
    <d v="2014-12-09T00:00:00"/>
    <s v="Standard Class"/>
    <s v="NG-18430"/>
    <x v="159"/>
    <x v="0"/>
    <s v="United States"/>
    <s v="Oklahoma City"/>
    <s v="Oklahoma"/>
    <n v="73120"/>
    <x v="2"/>
    <s v="TEC-PH-10003811"/>
    <x v="2"/>
    <s v="Phones"/>
    <s v="Jabra Supreme Plus Driver Edition Headset"/>
    <x v="1678"/>
    <n v="4"/>
    <n v="0"/>
    <x v="1788"/>
    <n v="6"/>
    <n v="0.28000000000000003"/>
    <s v="Profit"/>
    <s v="High Profit"/>
    <s v="No Discount"/>
  </r>
  <r>
    <n v="1984"/>
    <s v="CA-2014-164721"/>
    <x v="641"/>
    <d v="2014-11-27T00:00:00"/>
    <s v="Second Class"/>
    <s v="LW-16825"/>
    <x v="429"/>
    <x v="1"/>
    <s v="United States"/>
    <s v="Brentwood"/>
    <s v="California"/>
    <n v="94513"/>
    <x v="1"/>
    <s v="OFF-AP-10000240"/>
    <x v="1"/>
    <s v="Appliances"/>
    <s v="Belkin F9G930V10-GRY 9 Outlet Surge"/>
    <x v="1679"/>
    <n v="6"/>
    <n v="0"/>
    <x v="1789"/>
    <n v="2"/>
    <n v="0.28999999999999998"/>
    <s v="Profit"/>
    <s v="Low Profit"/>
    <s v="No Discount"/>
  </r>
  <r>
    <n v="1985"/>
    <s v="CA-2014-164721"/>
    <x v="641"/>
    <d v="2014-11-27T00:00:00"/>
    <s v="Second Class"/>
    <s v="LW-16825"/>
    <x v="429"/>
    <x v="1"/>
    <s v="United States"/>
    <s v="Brentwood"/>
    <s v="California"/>
    <n v="94513"/>
    <x v="1"/>
    <s v="FUR-FU-10001940"/>
    <x v="0"/>
    <s v="Furnishings"/>
    <s v="Staple-based wall hangings"/>
    <x v="1680"/>
    <n v="3"/>
    <n v="0"/>
    <x v="1790"/>
    <n v="2"/>
    <n v="0.44"/>
    <s v="Profit"/>
    <s v="Low Profit"/>
    <s v="No Discount"/>
  </r>
  <r>
    <n v="1986"/>
    <s v="CA-2014-164721"/>
    <x v="641"/>
    <d v="2014-11-27T00:00:00"/>
    <s v="Second Class"/>
    <s v="LW-16825"/>
    <x v="429"/>
    <x v="1"/>
    <s v="United States"/>
    <s v="Brentwood"/>
    <s v="California"/>
    <n v="94513"/>
    <x v="1"/>
    <s v="OFF-PA-10000575"/>
    <x v="1"/>
    <s v="Paper"/>
    <s v="Wirebound Message Books, Four 2 3/4 x 5 White Forms per Page"/>
    <x v="1681"/>
    <n v="4"/>
    <n v="0"/>
    <x v="1791"/>
    <n v="2"/>
    <n v="0.45999999999999996"/>
    <s v="Profit"/>
    <s v="Low Profit"/>
    <s v="No Discount"/>
  </r>
  <r>
    <n v="1987"/>
    <s v="CA-2016-147417"/>
    <x v="197"/>
    <d v="2016-07-27T00:00:00"/>
    <s v="First Class"/>
    <s v="CB-12415"/>
    <x v="558"/>
    <x v="0"/>
    <s v="United States"/>
    <s v="Columbus"/>
    <s v="Ohio"/>
    <n v="43229"/>
    <x v="3"/>
    <s v="TEC-CO-10001449"/>
    <x v="2"/>
    <s v="Copiers"/>
    <s v="Hewlett Packard LaserJet 3310 Copier"/>
    <x v="1682"/>
    <n v="4"/>
    <n v="0.4"/>
    <x v="1792"/>
    <n v="2"/>
    <n v="0.13333333333333333"/>
    <s v="Profit"/>
    <s v="High Profit"/>
    <s v="High Discount"/>
  </r>
  <r>
    <n v="1988"/>
    <s v="CA-2015-127509"/>
    <x v="529"/>
    <d v="2015-11-13T00:00:00"/>
    <s v="Standard Class"/>
    <s v="AS-10090"/>
    <x v="548"/>
    <x v="0"/>
    <s v="United States"/>
    <s v="Springfield"/>
    <s v="Missouri"/>
    <n v="65807"/>
    <x v="2"/>
    <s v="OFF-BI-10002393"/>
    <x v="1"/>
    <s v="Binders"/>
    <s v="Binder Posts"/>
    <x v="1683"/>
    <n v="3"/>
    <n v="0"/>
    <x v="1793"/>
    <n v="4"/>
    <n v="0.46"/>
    <s v="Profit"/>
    <s v="Low Profit"/>
    <s v="No Discount"/>
  </r>
  <r>
    <n v="1989"/>
    <s v="CA-2015-127509"/>
    <x v="529"/>
    <d v="2015-11-13T00:00:00"/>
    <s v="Standard Class"/>
    <s v="AS-10090"/>
    <x v="548"/>
    <x v="0"/>
    <s v="United States"/>
    <s v="Springfield"/>
    <s v="Missouri"/>
    <n v="65807"/>
    <x v="2"/>
    <s v="FUR-TA-10002855"/>
    <x v="0"/>
    <s v="Tables"/>
    <s v="Bevis Round Conference Table Top &amp; Single Column Base"/>
    <x v="1684"/>
    <n v="7"/>
    <n v="0"/>
    <x v="1794"/>
    <n v="4"/>
    <n v="0.20999999999999996"/>
    <s v="Profit"/>
    <s v="High Profit"/>
    <s v="No Discount"/>
  </r>
  <r>
    <n v="1990"/>
    <s v="CA-2015-127509"/>
    <x v="529"/>
    <d v="2015-11-13T00:00:00"/>
    <s v="Standard Class"/>
    <s v="AS-10090"/>
    <x v="548"/>
    <x v="0"/>
    <s v="United States"/>
    <s v="Springfield"/>
    <s v="Missouri"/>
    <n v="65807"/>
    <x v="2"/>
    <s v="OFF-EN-10000781"/>
    <x v="1"/>
    <s v="Envelopes"/>
    <s v="#10- 4 1/8&quot; x 9 1/2&quot; Recycled Envelopes"/>
    <x v="1685"/>
    <n v="3"/>
    <n v="0"/>
    <x v="1795"/>
    <n v="4"/>
    <n v="0.47"/>
    <s v="Profit"/>
    <s v="Low Profit"/>
    <s v="No Discount"/>
  </r>
  <r>
    <n v="1991"/>
    <s v="CA-2015-127509"/>
    <x v="529"/>
    <d v="2015-11-13T00:00:00"/>
    <s v="Standard Class"/>
    <s v="AS-10090"/>
    <x v="548"/>
    <x v="0"/>
    <s v="United States"/>
    <s v="Springfield"/>
    <s v="Missouri"/>
    <n v="65807"/>
    <x v="2"/>
    <s v="OFF-PA-10002160"/>
    <x v="1"/>
    <s v="Paper"/>
    <s v="Xerox 1978"/>
    <x v="1686"/>
    <n v="3"/>
    <n v="0"/>
    <x v="707"/>
    <n v="4"/>
    <n v="0.49000000000000005"/>
    <s v="Profit"/>
    <s v="Low Profit"/>
    <s v="No Discount"/>
  </r>
  <r>
    <n v="1992"/>
    <s v="CA-2017-111374"/>
    <x v="642"/>
    <d v="2017-02-28T00:00:00"/>
    <s v="Standard Class"/>
    <s v="CB-12415"/>
    <x v="558"/>
    <x v="0"/>
    <s v="United States"/>
    <s v="Philadelphia"/>
    <s v="Pennsylvania"/>
    <n v="19134"/>
    <x v="3"/>
    <s v="OFF-BI-10004970"/>
    <x v="1"/>
    <s v="Binders"/>
    <s v="ACCOHIDE 3-Ring Binder, Blue, 1&quot;"/>
    <x v="1687"/>
    <n v="4"/>
    <n v="0.7"/>
    <x v="1796"/>
    <n v="4"/>
    <n v="-0.76666666666666661"/>
    <s v="Loss"/>
    <s v="Low Profit"/>
    <s v="High Discount"/>
  </r>
  <r>
    <n v="1993"/>
    <s v="CA-2017-133648"/>
    <x v="643"/>
    <d v="2017-07-02T00:00:00"/>
    <s v="Standard Class"/>
    <s v="ML-17755"/>
    <x v="529"/>
    <x v="2"/>
    <s v="United States"/>
    <s v="Springfield"/>
    <s v="Oregon"/>
    <n v="97477"/>
    <x v="1"/>
    <s v="OFF-LA-10003923"/>
    <x v="1"/>
    <s v="Labels"/>
    <s v="Alphabetical Labels for Top Tab Filing"/>
    <x v="1688"/>
    <n v="6"/>
    <n v="0.2"/>
    <x v="1797"/>
    <n v="7"/>
    <n v="0.375"/>
    <s v="Profit"/>
    <s v="Low Profit"/>
    <s v="Low Discount"/>
  </r>
  <r>
    <n v="1994"/>
    <s v="CA-2017-133648"/>
    <x v="643"/>
    <d v="2017-07-02T00:00:00"/>
    <s v="Standard Class"/>
    <s v="ML-17755"/>
    <x v="529"/>
    <x v="2"/>
    <s v="United States"/>
    <s v="Springfield"/>
    <s v="Oregon"/>
    <n v="97477"/>
    <x v="1"/>
    <s v="OFF-AR-10002257"/>
    <x v="1"/>
    <s v="Art"/>
    <s v="Eldon Spacemaker Box, Quick-Snap Lid, Clear"/>
    <x v="752"/>
    <n v="2"/>
    <n v="0.2"/>
    <x v="1798"/>
    <n v="7"/>
    <n v="0.13749999999999998"/>
    <s v="Profit"/>
    <s v="Low Profit"/>
    <s v="Low Discount"/>
  </r>
  <r>
    <n v="1995"/>
    <s v="CA-2017-133648"/>
    <x v="643"/>
    <d v="2017-07-02T00:00:00"/>
    <s v="Standard Class"/>
    <s v="ML-17755"/>
    <x v="529"/>
    <x v="2"/>
    <s v="United States"/>
    <s v="Springfield"/>
    <s v="Oregon"/>
    <n v="97477"/>
    <x v="1"/>
    <s v="OFF-FA-10004395"/>
    <x v="1"/>
    <s v="Fasteners"/>
    <s v="Plymouth Boxed Rubber Bands by Plymouth"/>
    <x v="1689"/>
    <n v="3"/>
    <n v="0.2"/>
    <x v="1799"/>
    <n v="7"/>
    <n v="-0.1875"/>
    <s v="Loss"/>
    <s v="Low Profit"/>
    <s v="Low Discount"/>
  </r>
  <r>
    <n v="1996"/>
    <s v="US-2017-147221"/>
    <x v="574"/>
    <d v="2017-12-04T00:00:00"/>
    <s v="Second Class"/>
    <s v="JS-16030"/>
    <x v="559"/>
    <x v="0"/>
    <s v="United States"/>
    <s v="Houston"/>
    <s v="Texas"/>
    <n v="77036"/>
    <x v="2"/>
    <s v="OFF-AP-10002534"/>
    <x v="1"/>
    <s v="Appliances"/>
    <s v="3.6 Cubic Foot Counter Height Office Refrigerator"/>
    <x v="1690"/>
    <n v="5"/>
    <n v="0.8"/>
    <x v="1800"/>
    <n v="2"/>
    <n v="-2.5999999999999996"/>
    <s v="Loss"/>
    <s v="Low Profit"/>
    <s v="High Discount"/>
  </r>
  <r>
    <n v="1997"/>
    <s v="US-2017-147221"/>
    <x v="574"/>
    <d v="2017-12-04T00:00:00"/>
    <s v="Second Class"/>
    <s v="JS-16030"/>
    <x v="559"/>
    <x v="0"/>
    <s v="United States"/>
    <s v="Houston"/>
    <s v="Texas"/>
    <n v="77036"/>
    <x v="2"/>
    <s v="FUR-FU-10004020"/>
    <x v="0"/>
    <s v="Furnishings"/>
    <s v="Advantus Panel Wall Acrylic Frame"/>
    <x v="1691"/>
    <n v="4"/>
    <n v="0.6"/>
    <x v="1801"/>
    <n v="2"/>
    <n v="-0.42499999999999993"/>
    <s v="Loss"/>
    <s v="Low Profit"/>
    <s v="High Discount"/>
  </r>
  <r>
    <n v="1998"/>
    <s v="CA-2014-131905"/>
    <x v="644"/>
    <d v="2014-02-09T00:00:00"/>
    <s v="First Class"/>
    <s v="ND-18460"/>
    <x v="540"/>
    <x v="1"/>
    <s v="United States"/>
    <s v="Chesapeake"/>
    <s v="Virginia"/>
    <n v="23320"/>
    <x v="0"/>
    <s v="OFF-LA-10002787"/>
    <x v="1"/>
    <s v="Labels"/>
    <s v="Avery 480"/>
    <x v="1692"/>
    <n v="4"/>
    <n v="0"/>
    <x v="1802"/>
    <n v="3"/>
    <n v="0.48000000000000004"/>
    <s v="Profit"/>
    <s v="Low Profit"/>
    <s v="No Discount"/>
  </r>
  <r>
    <n v="1999"/>
    <s v="CA-2014-131905"/>
    <x v="644"/>
    <d v="2014-02-09T00:00:00"/>
    <s v="First Class"/>
    <s v="ND-18460"/>
    <x v="540"/>
    <x v="1"/>
    <s v="United States"/>
    <s v="Chesapeake"/>
    <s v="Virginia"/>
    <n v="23320"/>
    <x v="0"/>
    <s v="TEC-PH-10003645"/>
    <x v="2"/>
    <s v="Phones"/>
    <s v="Aastra 57i VoIP phone"/>
    <x v="1693"/>
    <n v="1"/>
    <n v="0"/>
    <x v="1803"/>
    <n v="3"/>
    <n v="0.25999999999999995"/>
    <s v="Profit"/>
    <s v="Low Profit"/>
    <s v="No Discount"/>
  </r>
  <r>
    <n v="2000"/>
    <s v="CA-2014-131905"/>
    <x v="644"/>
    <d v="2014-02-09T00:00:00"/>
    <s v="First Class"/>
    <s v="ND-18460"/>
    <x v="540"/>
    <x v="1"/>
    <s v="United States"/>
    <s v="Chesapeake"/>
    <s v="Virginia"/>
    <n v="23320"/>
    <x v="0"/>
    <s v="TEC-PH-10001615"/>
    <x v="2"/>
    <s v="Phones"/>
    <s v="AT&amp;T CL82213"/>
    <x v="1694"/>
    <n v="5"/>
    <n v="0"/>
    <x v="1804"/>
    <n v="3"/>
    <n v="0.29000000000000004"/>
    <s v="Profit"/>
    <s v="Low Profit"/>
    <s v="No Discount"/>
  </r>
  <r>
    <n v="2001"/>
    <s v="CA-2017-166128"/>
    <x v="645"/>
    <d v="2017-04-18T00:00:00"/>
    <s v="Standard Class"/>
    <s v="LW-17215"/>
    <x v="560"/>
    <x v="0"/>
    <s v="United States"/>
    <s v="Pasadena"/>
    <s v="California"/>
    <n v="91104"/>
    <x v="1"/>
    <s v="TEC-AC-10001767"/>
    <x v="2"/>
    <s v="Accessories"/>
    <s v="SanDisk Ultra 64 GB MicroSDHC Class 10 Memory Card"/>
    <x v="1695"/>
    <n v="5"/>
    <n v="0"/>
    <x v="1805"/>
    <n v="7"/>
    <n v="0.11"/>
    <s v="Profit"/>
    <s v="Low Profit"/>
    <s v="No Discount"/>
  </r>
  <r>
    <n v="2002"/>
    <s v="CA-2017-166128"/>
    <x v="645"/>
    <d v="2017-04-18T00:00:00"/>
    <s v="Standard Class"/>
    <s v="LW-17215"/>
    <x v="560"/>
    <x v="0"/>
    <s v="United States"/>
    <s v="Pasadena"/>
    <s v="California"/>
    <n v="91104"/>
    <x v="1"/>
    <s v="OFF-AR-10001221"/>
    <x v="1"/>
    <s v="Art"/>
    <s v="Dixon Ticonderoga Erasable Colored Pencil Set, 12-Color"/>
    <x v="1075"/>
    <n v="7"/>
    <n v="0"/>
    <x v="1806"/>
    <n v="7"/>
    <n v="0.34"/>
    <s v="Profit"/>
    <s v="Low Profit"/>
    <s v="No Discount"/>
  </r>
  <r>
    <n v="2003"/>
    <s v="CA-2017-163510"/>
    <x v="53"/>
    <d v="2017-12-28T00:00:00"/>
    <s v="Second Class"/>
    <s v="JW-15955"/>
    <x v="527"/>
    <x v="0"/>
    <s v="United States"/>
    <s v="Louisville"/>
    <s v="Kentucky"/>
    <n v="40214"/>
    <x v="0"/>
    <s v="OFF-ST-10000563"/>
    <x v="1"/>
    <s v="Storage"/>
    <s v="Fellowes Bankers Box Stor/Drawer Steel Plus"/>
    <x v="1429"/>
    <n v="3"/>
    <n v="0"/>
    <x v="1508"/>
    <n v="3"/>
    <n v="9.9999999999999992E-2"/>
    <s v="Profit"/>
    <s v="Low Profit"/>
    <s v="No Discount"/>
  </r>
  <r>
    <n v="2004"/>
    <s v="CA-2017-163510"/>
    <x v="53"/>
    <d v="2017-12-28T00:00:00"/>
    <s v="Second Class"/>
    <s v="JW-15955"/>
    <x v="527"/>
    <x v="0"/>
    <s v="United States"/>
    <s v="Louisville"/>
    <s v="Kentucky"/>
    <n v="40214"/>
    <x v="0"/>
    <s v="FUR-CH-10001146"/>
    <x v="0"/>
    <s v="Chairs"/>
    <s v="Global Value Mid-Back Manager's Chair, Gray"/>
    <x v="1696"/>
    <n v="5"/>
    <n v="0"/>
    <x v="1807"/>
    <n v="3"/>
    <n v="0.25"/>
    <s v="Profit"/>
    <s v="Low Profit"/>
    <s v="No Discount"/>
  </r>
  <r>
    <n v="2005"/>
    <s v="US-2017-143028"/>
    <x v="645"/>
    <d v="2017-04-18T00:00:00"/>
    <s v="Standard Class"/>
    <s v="SC-20050"/>
    <x v="337"/>
    <x v="2"/>
    <s v="United States"/>
    <s v="Lubbock"/>
    <s v="Texas"/>
    <n v="79424"/>
    <x v="2"/>
    <s v="OFF-BI-10004738"/>
    <x v="1"/>
    <s v="Binders"/>
    <s v="Flexible Leather- Look Classic Collection Ring Binder"/>
    <x v="520"/>
    <n v="3"/>
    <n v="0.8"/>
    <x v="536"/>
    <n v="7"/>
    <n v="-1.4999999999999998"/>
    <s v="Loss"/>
    <s v="Low Profit"/>
    <s v="High Discount"/>
  </r>
  <r>
    <n v="2006"/>
    <s v="CA-2014-111150"/>
    <x v="520"/>
    <d v="2015-01-04T00:00:00"/>
    <s v="Standard Class"/>
    <s v="RW-19630"/>
    <x v="338"/>
    <x v="1"/>
    <s v="United States"/>
    <s v="Columbia"/>
    <s v="Missouri"/>
    <n v="65203"/>
    <x v="2"/>
    <s v="OFF-AR-10000034"/>
    <x v="1"/>
    <s v="Art"/>
    <s v="BIC Brite Liner Grip Highlighters, Assorted, 5/Pack"/>
    <x v="1697"/>
    <n v="7"/>
    <n v="0"/>
    <x v="1808"/>
    <n v="4"/>
    <n v="0.39"/>
    <s v="Profit"/>
    <s v="Low Profit"/>
    <s v="No Discount"/>
  </r>
  <r>
    <n v="2007"/>
    <s v="CA-2014-111150"/>
    <x v="520"/>
    <d v="2015-01-04T00:00:00"/>
    <s v="Standard Class"/>
    <s v="RW-19630"/>
    <x v="338"/>
    <x v="1"/>
    <s v="United States"/>
    <s v="Columbia"/>
    <s v="Missouri"/>
    <n v="65203"/>
    <x v="2"/>
    <s v="TEC-AC-10000290"/>
    <x v="2"/>
    <s v="Accessories"/>
    <s v="Sabrent 4-Port USB 2.0 Hub"/>
    <x v="1698"/>
    <n v="7"/>
    <n v="0"/>
    <x v="1809"/>
    <n v="4"/>
    <n v="0.33999999999999997"/>
    <s v="Profit"/>
    <s v="Low Profit"/>
    <s v="No Discount"/>
  </r>
  <r>
    <n v="2008"/>
    <s v="CA-2017-165386"/>
    <x v="646"/>
    <d v="2017-08-04T00:00:00"/>
    <s v="First Class"/>
    <s v="CM-12190"/>
    <x v="496"/>
    <x v="0"/>
    <s v="United States"/>
    <s v="Chicago"/>
    <s v="Illinois"/>
    <n v="60623"/>
    <x v="2"/>
    <s v="FUR-BO-10003034"/>
    <x v="0"/>
    <s v="Bookcases"/>
    <s v="O'Sullivan Elevations Bookcase, Cherry Finish"/>
    <x v="1699"/>
    <n v="2"/>
    <n v="0.3"/>
    <x v="1810"/>
    <n v="1"/>
    <n v="-0.19999999999999998"/>
    <s v="Loss"/>
    <s v="Low Profit"/>
    <s v="High Discount"/>
  </r>
  <r>
    <n v="2009"/>
    <s v="CA-2014-116407"/>
    <x v="647"/>
    <d v="2014-11-21T00:00:00"/>
    <s v="Standard Class"/>
    <s v="JF-15190"/>
    <x v="440"/>
    <x v="0"/>
    <s v="United States"/>
    <s v="Johnson City"/>
    <s v="Tennessee"/>
    <n v="37604"/>
    <x v="0"/>
    <s v="OFF-AR-10001315"/>
    <x v="1"/>
    <s v="Art"/>
    <s v="Newell 310"/>
    <x v="1700"/>
    <n v="3"/>
    <n v="0.2"/>
    <x v="1811"/>
    <n v="6"/>
    <n v="0.1125"/>
    <s v="Profit"/>
    <s v="Low Profit"/>
    <s v="Low Discount"/>
  </r>
  <r>
    <n v="2010"/>
    <s v="CA-2014-116407"/>
    <x v="647"/>
    <d v="2014-11-21T00:00:00"/>
    <s v="Standard Class"/>
    <s v="JF-15190"/>
    <x v="440"/>
    <x v="0"/>
    <s v="United States"/>
    <s v="Johnson City"/>
    <s v="Tennessee"/>
    <n v="37604"/>
    <x v="0"/>
    <s v="OFF-AP-10002118"/>
    <x v="1"/>
    <s v="Appliances"/>
    <s v="1.7 Cubic Foot Compact &quot;Cube&quot; Office Refrigerators"/>
    <x v="1701"/>
    <n v="2"/>
    <n v="0.2"/>
    <x v="1812"/>
    <n v="6"/>
    <n v="8.7499999999999994E-2"/>
    <s v="Profit"/>
    <s v="Low Profit"/>
    <s v="Low Discount"/>
  </r>
  <r>
    <n v="2011"/>
    <s v="CA-2014-116407"/>
    <x v="647"/>
    <d v="2014-11-21T00:00:00"/>
    <s v="Standard Class"/>
    <s v="JF-15190"/>
    <x v="440"/>
    <x v="0"/>
    <s v="United States"/>
    <s v="Johnson City"/>
    <s v="Tennessee"/>
    <n v="37604"/>
    <x v="0"/>
    <s v="OFF-PA-10002137"/>
    <x v="1"/>
    <s v="Paper"/>
    <s v="Southworth 100% Résumé Paper, 24lb."/>
    <x v="1702"/>
    <n v="4"/>
    <n v="0.2"/>
    <x v="1813"/>
    <n v="6"/>
    <n v="0.3125"/>
    <s v="Profit"/>
    <s v="Low Profit"/>
    <s v="Low Discount"/>
  </r>
  <r>
    <n v="2012"/>
    <s v="CA-2015-155761"/>
    <x v="555"/>
    <d v="2015-12-11T00:00:00"/>
    <s v="Same Day"/>
    <s v="SC-20800"/>
    <x v="561"/>
    <x v="0"/>
    <s v="United States"/>
    <s v="Houston"/>
    <s v="Texas"/>
    <n v="77041"/>
    <x v="2"/>
    <s v="TEC-AC-10001606"/>
    <x v="2"/>
    <s v="Accessories"/>
    <s v="Logitech Wireless Performance Mouse MX for PC and Mac"/>
    <x v="1290"/>
    <n v="2"/>
    <n v="0.2"/>
    <x v="1814"/>
    <n v="0"/>
    <n v="0.22500000000000001"/>
    <s v="Profit"/>
    <s v="Low Profit"/>
    <s v="Low Discount"/>
  </r>
  <r>
    <n v="2013"/>
    <s v="CA-2015-155761"/>
    <x v="555"/>
    <d v="2015-12-11T00:00:00"/>
    <s v="Same Day"/>
    <s v="SC-20800"/>
    <x v="561"/>
    <x v="0"/>
    <s v="United States"/>
    <s v="Houston"/>
    <s v="Texas"/>
    <n v="77041"/>
    <x v="2"/>
    <s v="OFF-ST-10000943"/>
    <x v="1"/>
    <s v="Storage"/>
    <s v="Eldon ProFile File 'N Store Portable File Tub Letter/Legal Size Black"/>
    <x v="1703"/>
    <n v="3"/>
    <n v="0.2"/>
    <x v="1815"/>
    <n v="0"/>
    <n v="0.1"/>
    <s v="Profit"/>
    <s v="Low Profit"/>
    <s v="Low Discount"/>
  </r>
  <r>
    <n v="2014"/>
    <s v="CA-2016-145905"/>
    <x v="31"/>
    <d v="2016-09-23T00:00:00"/>
    <s v="Standard Class"/>
    <s v="AM-10705"/>
    <x v="562"/>
    <x v="0"/>
    <s v="United States"/>
    <s v="Auburn"/>
    <s v="Alabama"/>
    <n v="36830"/>
    <x v="0"/>
    <s v="FUR-CH-10001854"/>
    <x v="0"/>
    <s v="Chairs"/>
    <s v="Office Star - Professional Matrix Back Chair with 2-to-1 Synchro Tilt and Mesh Fabric Seat"/>
    <x v="1704"/>
    <n v="1"/>
    <n v="0"/>
    <x v="1816"/>
    <n v="5"/>
    <n v="0.24"/>
    <s v="Profit"/>
    <s v="Low Profit"/>
    <s v="No Discount"/>
  </r>
  <r>
    <n v="2015"/>
    <s v="CA-2016-145905"/>
    <x v="31"/>
    <d v="2016-09-23T00:00:00"/>
    <s v="Standard Class"/>
    <s v="AM-10705"/>
    <x v="562"/>
    <x v="0"/>
    <s v="United States"/>
    <s v="Auburn"/>
    <s v="Alabama"/>
    <n v="36830"/>
    <x v="0"/>
    <s v="OFF-PA-10000533"/>
    <x v="1"/>
    <s v="Paper"/>
    <s v="Southworth Parchment Paper &amp; Envelopes"/>
    <x v="1705"/>
    <n v="2"/>
    <n v="0"/>
    <x v="1817"/>
    <n v="5"/>
    <n v="0.45999999999999996"/>
    <s v="Profit"/>
    <s v="Low Profit"/>
    <s v="No Discount"/>
  </r>
  <r>
    <n v="2016"/>
    <s v="CA-2016-145905"/>
    <x v="31"/>
    <d v="2016-09-23T00:00:00"/>
    <s v="Standard Class"/>
    <s v="AM-10705"/>
    <x v="562"/>
    <x v="0"/>
    <s v="United States"/>
    <s v="Auburn"/>
    <s v="Alabama"/>
    <n v="36830"/>
    <x v="0"/>
    <s v="OFF-ST-10003716"/>
    <x v="1"/>
    <s v="Storage"/>
    <s v="Tennsco Double-Tier Lockers"/>
    <x v="1706"/>
    <n v="4"/>
    <n v="0"/>
    <x v="1818"/>
    <n v="5"/>
    <n v="0.13"/>
    <s v="Profit"/>
    <s v="High Profit"/>
    <s v="No Discount"/>
  </r>
  <r>
    <n v="2017"/>
    <s v="CA-2015-113110"/>
    <x v="531"/>
    <d v="2015-03-23T00:00:00"/>
    <s v="Standard Class"/>
    <s v="BK-11260"/>
    <x v="318"/>
    <x v="0"/>
    <s v="United States"/>
    <s v="San Bernardino"/>
    <s v="California"/>
    <n v="92404"/>
    <x v="1"/>
    <s v="OFF-BI-10000088"/>
    <x v="1"/>
    <s v="Binders"/>
    <s v="GBC Imprintable Covers"/>
    <x v="679"/>
    <n v="2"/>
    <n v="0.2"/>
    <x v="695"/>
    <n v="4"/>
    <n v="0.36249999999999999"/>
    <s v="Profit"/>
    <s v="Low Profit"/>
    <s v="Low Discount"/>
  </r>
  <r>
    <n v="2018"/>
    <s v="CA-2015-113110"/>
    <x v="531"/>
    <d v="2015-03-23T00:00:00"/>
    <s v="Standard Class"/>
    <s v="BK-11260"/>
    <x v="318"/>
    <x v="0"/>
    <s v="United States"/>
    <s v="San Bernardino"/>
    <s v="California"/>
    <n v="92404"/>
    <x v="1"/>
    <s v="OFF-LA-10000240"/>
    <x v="1"/>
    <s v="Labels"/>
    <s v="Self-Adhesive Address Labels for Typewriters by Universal"/>
    <x v="2"/>
    <n v="2"/>
    <n v="0"/>
    <x v="2"/>
    <n v="4"/>
    <n v="0.47000000000000003"/>
    <s v="Profit"/>
    <s v="Low Profit"/>
    <s v="No Discount"/>
  </r>
  <r>
    <n v="2019"/>
    <s v="CA-2015-113110"/>
    <x v="531"/>
    <d v="2015-03-23T00:00:00"/>
    <s v="Standard Class"/>
    <s v="BK-11260"/>
    <x v="318"/>
    <x v="0"/>
    <s v="United States"/>
    <s v="San Bernardino"/>
    <s v="California"/>
    <n v="92404"/>
    <x v="1"/>
    <s v="OFF-SU-10001165"/>
    <x v="1"/>
    <s v="Supplies"/>
    <s v="Acme Elite Stainless Steel Scissors"/>
    <x v="1707"/>
    <n v="4"/>
    <n v="0"/>
    <x v="1819"/>
    <n v="4"/>
    <n v="0.26"/>
    <s v="Profit"/>
    <s v="Low Profit"/>
    <s v="No Discount"/>
  </r>
  <r>
    <n v="2020"/>
    <s v="CA-2015-113110"/>
    <x v="531"/>
    <d v="2015-03-23T00:00:00"/>
    <s v="Standard Class"/>
    <s v="BK-11260"/>
    <x v="318"/>
    <x v="0"/>
    <s v="United States"/>
    <s v="San Bernardino"/>
    <s v="California"/>
    <n v="92404"/>
    <x v="1"/>
    <s v="OFF-PA-10002749"/>
    <x v="1"/>
    <s v="Paper"/>
    <s v="Wirebound Message Books, 5-1/2 x 4 Forms, 2 or 4 Forms per Page"/>
    <x v="1708"/>
    <n v="6"/>
    <n v="0"/>
    <x v="1820"/>
    <n v="4"/>
    <n v="0.49000000000000005"/>
    <s v="Profit"/>
    <s v="Low Profit"/>
    <s v="No Discount"/>
  </r>
  <r>
    <n v="2021"/>
    <s v="CA-2016-168354"/>
    <x v="251"/>
    <d v="2016-09-21T00:00:00"/>
    <s v="First Class"/>
    <s v="RH-19510"/>
    <x v="563"/>
    <x v="2"/>
    <s v="United States"/>
    <s v="Providence"/>
    <s v="Rhode Island"/>
    <n v="2908"/>
    <x v="3"/>
    <s v="OFF-ST-10001490"/>
    <x v="1"/>
    <s v="Storage"/>
    <s v="Hot File 7-Pocket, Floor Stand"/>
    <x v="1709"/>
    <n v="9"/>
    <n v="0"/>
    <x v="1821"/>
    <n v="2"/>
    <n v="0.3"/>
    <s v="Profit"/>
    <s v="High Profit"/>
    <s v="No Discount"/>
  </r>
  <r>
    <n v="2022"/>
    <s v="CA-2016-168354"/>
    <x v="251"/>
    <d v="2016-09-21T00:00:00"/>
    <s v="First Class"/>
    <s v="RH-19510"/>
    <x v="563"/>
    <x v="2"/>
    <s v="United States"/>
    <s v="Providence"/>
    <s v="Rhode Island"/>
    <n v="2908"/>
    <x v="3"/>
    <s v="OFF-PA-10002377"/>
    <x v="1"/>
    <s v="Paper"/>
    <s v="Adams Telephone Message Book W/Dividers/Space For Phone Numbers, 5 1/4&quot;X8 1/2&quot;, 200/Messages"/>
    <x v="339"/>
    <n v="3"/>
    <n v="0"/>
    <x v="1822"/>
    <n v="2"/>
    <n v="0.45"/>
    <s v="Profit"/>
    <s v="Low Profit"/>
    <s v="No Discount"/>
  </r>
  <r>
    <n v="2023"/>
    <s v="CA-2016-168354"/>
    <x v="251"/>
    <d v="2016-09-21T00:00:00"/>
    <s v="First Class"/>
    <s v="RH-19510"/>
    <x v="563"/>
    <x v="2"/>
    <s v="United States"/>
    <s v="Providence"/>
    <s v="Rhode Island"/>
    <n v="2908"/>
    <x v="3"/>
    <s v="OFF-BI-10004826"/>
    <x v="1"/>
    <s v="Binders"/>
    <s v="JM Magazine Binder"/>
    <x v="1710"/>
    <n v="3"/>
    <n v="0"/>
    <x v="1823"/>
    <n v="2"/>
    <n v="0.48"/>
    <s v="Profit"/>
    <s v="Low Profit"/>
    <s v="No Discount"/>
  </r>
  <r>
    <n v="2024"/>
    <s v="CA-2016-168354"/>
    <x v="251"/>
    <d v="2016-09-21T00:00:00"/>
    <s v="First Class"/>
    <s v="RH-19510"/>
    <x v="563"/>
    <x v="2"/>
    <s v="United States"/>
    <s v="Providence"/>
    <s v="Rhode Island"/>
    <n v="2908"/>
    <x v="3"/>
    <s v="FUR-CH-10004675"/>
    <x v="0"/>
    <s v="Chairs"/>
    <s v="Lifetime Advantage Folding Chairs, 4/Carton"/>
    <x v="1711"/>
    <n v="4"/>
    <n v="0"/>
    <x v="1824"/>
    <n v="2"/>
    <n v="0.27999999999999997"/>
    <s v="Profit"/>
    <s v="High Profit"/>
    <s v="No Discount"/>
  </r>
  <r>
    <n v="2025"/>
    <s v="US-2017-111241"/>
    <x v="648"/>
    <d v="2017-08-22T00:00:00"/>
    <s v="Second Class"/>
    <s v="GM-14500"/>
    <x v="421"/>
    <x v="0"/>
    <s v="United States"/>
    <s v="Fresno"/>
    <s v="California"/>
    <n v="93727"/>
    <x v="1"/>
    <s v="OFF-BI-10002867"/>
    <x v="1"/>
    <s v="Binders"/>
    <s v="GBC Recycled Regency Composition Covers"/>
    <x v="1712"/>
    <n v="5"/>
    <n v="0.2"/>
    <x v="1825"/>
    <n v="2"/>
    <n v="0.32500000000000001"/>
    <s v="Profit"/>
    <s v="Low Profit"/>
    <s v="Low Discount"/>
  </r>
  <r>
    <n v="2026"/>
    <s v="CA-2015-114237"/>
    <x v="649"/>
    <d v="2015-03-15T00:00:00"/>
    <s v="First Class"/>
    <s v="MC-17275"/>
    <x v="507"/>
    <x v="0"/>
    <s v="United States"/>
    <s v="Seattle"/>
    <s v="Washington"/>
    <n v="98103"/>
    <x v="1"/>
    <s v="FUR-BO-10004409"/>
    <x v="0"/>
    <s v="Bookcases"/>
    <s v="Safco Value Mate Series Steel Bookcases, Baked Enamel Finish on Steel, Gray"/>
    <x v="1713"/>
    <n v="2"/>
    <n v="0"/>
    <x v="1826"/>
    <n v="2"/>
    <n v="0.28000000000000003"/>
    <s v="Profit"/>
    <s v="Low Profit"/>
    <s v="No Discount"/>
  </r>
  <r>
    <n v="2027"/>
    <s v="CA-2016-113516"/>
    <x v="162"/>
    <d v="2016-09-10T00:00:00"/>
    <s v="Second Class"/>
    <s v="VM-21685"/>
    <x v="91"/>
    <x v="2"/>
    <s v="United States"/>
    <s v="Lancaster"/>
    <s v="California"/>
    <n v="93534"/>
    <x v="1"/>
    <s v="OFF-BI-10002225"/>
    <x v="1"/>
    <s v="Binders"/>
    <s v="Square Ring Data Binders, Rigid 75 Pt. Covers, 11&quot; x 14-7/8&quot;"/>
    <x v="1714"/>
    <n v="2"/>
    <n v="0.2"/>
    <x v="1827"/>
    <n v="2"/>
    <n v="0.35000000000000003"/>
    <s v="Profit"/>
    <s v="Low Profit"/>
    <s v="Low Discount"/>
  </r>
  <r>
    <n v="2028"/>
    <s v="CA-2016-113516"/>
    <x v="162"/>
    <d v="2016-09-10T00:00:00"/>
    <s v="Second Class"/>
    <s v="VM-21685"/>
    <x v="91"/>
    <x v="2"/>
    <s v="United States"/>
    <s v="Lancaster"/>
    <s v="California"/>
    <n v="93534"/>
    <x v="1"/>
    <s v="OFF-BI-10001989"/>
    <x v="1"/>
    <s v="Binders"/>
    <s v="Premium Transparent Presentation Covers by GBC"/>
    <x v="1715"/>
    <n v="4"/>
    <n v="0.2"/>
    <x v="1828"/>
    <n v="2"/>
    <n v="0.35"/>
    <s v="Profit"/>
    <s v="Low Profit"/>
    <s v="Low Discount"/>
  </r>
  <r>
    <n v="2029"/>
    <s v="CA-2015-117961"/>
    <x v="650"/>
    <d v="2015-11-30T00:00:00"/>
    <s v="Standard Class"/>
    <s v="GP-14740"/>
    <x v="323"/>
    <x v="1"/>
    <s v="United States"/>
    <s v="Leominster"/>
    <s v="Massachusetts"/>
    <n v="1453"/>
    <x v="3"/>
    <s v="OFF-BI-10000343"/>
    <x v="1"/>
    <s v="Binders"/>
    <s v="Pressboard Covers with Storage Hooks, 9 1/2&quot; x 11&quot;, Light Blue"/>
    <x v="1646"/>
    <n v="3"/>
    <n v="0"/>
    <x v="1829"/>
    <n v="4"/>
    <n v="0.47"/>
    <s v="Profit"/>
    <s v="Low Profit"/>
    <s v="No Discount"/>
  </r>
  <r>
    <n v="2030"/>
    <s v="CA-2015-117961"/>
    <x v="650"/>
    <d v="2015-11-30T00:00:00"/>
    <s v="Standard Class"/>
    <s v="GP-14740"/>
    <x v="323"/>
    <x v="1"/>
    <s v="United States"/>
    <s v="Leominster"/>
    <s v="Massachusetts"/>
    <n v="1453"/>
    <x v="3"/>
    <s v="OFF-ST-10001172"/>
    <x v="1"/>
    <s v="Storage"/>
    <s v="Tennsco Lockers, Sand"/>
    <x v="1716"/>
    <n v="5"/>
    <n v="0"/>
    <x v="1830"/>
    <n v="4"/>
    <n v="0.23999999999999996"/>
    <s v="Profit"/>
    <s v="Low Profit"/>
    <s v="No Discount"/>
  </r>
  <r>
    <n v="2031"/>
    <s v="CA-2015-117961"/>
    <x v="650"/>
    <d v="2015-11-30T00:00:00"/>
    <s v="Standard Class"/>
    <s v="GP-14740"/>
    <x v="323"/>
    <x v="1"/>
    <s v="United States"/>
    <s v="Leominster"/>
    <s v="Massachusetts"/>
    <n v="1453"/>
    <x v="3"/>
    <s v="OFF-BI-10003707"/>
    <x v="1"/>
    <s v="Binders"/>
    <s v="Aluminum Screw Posts"/>
    <x v="1717"/>
    <n v="4"/>
    <n v="0"/>
    <x v="1831"/>
    <n v="4"/>
    <n v="0.5"/>
    <s v="Profit"/>
    <s v="Low Profit"/>
    <s v="No Discount"/>
  </r>
  <r>
    <n v="2032"/>
    <s v="CA-2015-117961"/>
    <x v="650"/>
    <d v="2015-11-30T00:00:00"/>
    <s v="Standard Class"/>
    <s v="GP-14740"/>
    <x v="323"/>
    <x v="1"/>
    <s v="United States"/>
    <s v="Leominster"/>
    <s v="Massachusetts"/>
    <n v="1453"/>
    <x v="3"/>
    <s v="OFF-PA-10001274"/>
    <x v="1"/>
    <s v="Paper"/>
    <s v="Loose Memo Sheets"/>
    <x v="1023"/>
    <n v="3"/>
    <n v="0"/>
    <x v="1832"/>
    <n v="4"/>
    <n v="0.47"/>
    <s v="Profit"/>
    <s v="Low Profit"/>
    <s v="No Discount"/>
  </r>
  <r>
    <n v="2033"/>
    <s v="CA-2016-128923"/>
    <x v="10"/>
    <d v="2016-12-13T00:00:00"/>
    <s v="Standard Class"/>
    <s v="GB-14530"/>
    <x v="334"/>
    <x v="1"/>
    <s v="United States"/>
    <s v="Fort Worth"/>
    <s v="Texas"/>
    <n v="76106"/>
    <x v="2"/>
    <s v="OFF-PA-10002250"/>
    <x v="1"/>
    <s v="Paper"/>
    <s v="Things To Do Today Pad"/>
    <x v="1718"/>
    <n v="2"/>
    <n v="0.2"/>
    <x v="1833"/>
    <n v="4"/>
    <n v="0.35000000000000003"/>
    <s v="Profit"/>
    <s v="Low Profit"/>
    <s v="Low Discount"/>
  </r>
  <r>
    <n v="2034"/>
    <s v="CA-2016-128923"/>
    <x v="10"/>
    <d v="2016-12-13T00:00:00"/>
    <s v="Standard Class"/>
    <s v="GB-14530"/>
    <x v="334"/>
    <x v="1"/>
    <s v="United States"/>
    <s v="Fort Worth"/>
    <s v="Texas"/>
    <n v="76106"/>
    <x v="2"/>
    <s v="OFF-AR-10000475"/>
    <x v="1"/>
    <s v="Art"/>
    <s v="Hunt BOSTON Vista Battery-Operated Pencil Sharpener, Black"/>
    <x v="1719"/>
    <n v="1"/>
    <n v="0.2"/>
    <x v="1834"/>
    <n v="4"/>
    <n v="8.7500000000000008E-2"/>
    <s v="Profit"/>
    <s v="Low Profit"/>
    <s v="Low Discount"/>
  </r>
  <r>
    <n v="2035"/>
    <s v="CA-2017-162481"/>
    <x v="145"/>
    <d v="2017-09-29T00:00:00"/>
    <s v="Standard Class"/>
    <s v="CT-11995"/>
    <x v="564"/>
    <x v="0"/>
    <s v="United States"/>
    <s v="Rochester"/>
    <s v="Minnesota"/>
    <n v="55901"/>
    <x v="2"/>
    <s v="OFF-BI-10002976"/>
    <x v="1"/>
    <s v="Binders"/>
    <s v="ACCOHIDE Binder by Acco"/>
    <x v="338"/>
    <n v="2"/>
    <n v="0"/>
    <x v="1835"/>
    <n v="4"/>
    <n v="0.47000000000000003"/>
    <s v="Profit"/>
    <s v="Low Profit"/>
    <s v="No Discount"/>
  </r>
  <r>
    <n v="2036"/>
    <s v="CA-2017-162481"/>
    <x v="145"/>
    <d v="2017-09-29T00:00:00"/>
    <s v="Standard Class"/>
    <s v="CT-11995"/>
    <x v="564"/>
    <x v="0"/>
    <s v="United States"/>
    <s v="Rochester"/>
    <s v="Minnesota"/>
    <n v="55901"/>
    <x v="2"/>
    <s v="FUR-CH-10003061"/>
    <x v="0"/>
    <s v="Chairs"/>
    <s v="Global Leather Task Chair, Black"/>
    <x v="1720"/>
    <n v="3"/>
    <n v="0"/>
    <x v="1836"/>
    <n v="4"/>
    <n v="0.18999999999999997"/>
    <s v="Profit"/>
    <s v="Low Profit"/>
    <s v="No Discount"/>
  </r>
  <r>
    <n v="2037"/>
    <s v="CA-2015-119214"/>
    <x v="651"/>
    <d v="2015-01-27T00:00:00"/>
    <s v="Standard Class"/>
    <s v="CW-11905"/>
    <x v="194"/>
    <x v="2"/>
    <s v="United States"/>
    <s v="Bozeman"/>
    <s v="Montana"/>
    <n v="59715"/>
    <x v="1"/>
    <s v="OFF-PA-10002893"/>
    <x v="1"/>
    <s v="Paper"/>
    <s v="Wirebound Service Call Books, 5 1/2&quot; x 4&quot;"/>
    <x v="1721"/>
    <n v="3"/>
    <n v="0"/>
    <x v="1837"/>
    <n v="4"/>
    <n v="0.48"/>
    <s v="Profit"/>
    <s v="Low Profit"/>
    <s v="No Discount"/>
  </r>
  <r>
    <n v="2038"/>
    <s v="CA-2015-119214"/>
    <x v="651"/>
    <d v="2015-01-27T00:00:00"/>
    <s v="Standard Class"/>
    <s v="CW-11905"/>
    <x v="194"/>
    <x v="2"/>
    <s v="United States"/>
    <s v="Bozeman"/>
    <s v="Montana"/>
    <n v="59715"/>
    <x v="1"/>
    <s v="OFF-LA-10003077"/>
    <x v="1"/>
    <s v="Labels"/>
    <s v="Avery 500"/>
    <x v="2"/>
    <n v="2"/>
    <n v="0"/>
    <x v="2"/>
    <n v="4"/>
    <n v="0.47000000000000003"/>
    <s v="Profit"/>
    <s v="Low Profit"/>
    <s v="No Discount"/>
  </r>
  <r>
    <n v="2039"/>
    <s v="CA-2015-122287"/>
    <x v="652"/>
    <d v="2015-06-23T00:00:00"/>
    <s v="Standard Class"/>
    <s v="SN-20560"/>
    <x v="381"/>
    <x v="2"/>
    <s v="United States"/>
    <s v="Peoria"/>
    <s v="Arizona"/>
    <n v="85345"/>
    <x v="1"/>
    <s v="OFF-PA-10001661"/>
    <x v="1"/>
    <s v="Paper"/>
    <s v="Xerox 1922"/>
    <x v="1627"/>
    <n v="3"/>
    <n v="0.2"/>
    <x v="1838"/>
    <n v="5"/>
    <n v="0.36250000000000004"/>
    <s v="Profit"/>
    <s v="Low Profit"/>
    <s v="Low Discount"/>
  </r>
  <r>
    <n v="2040"/>
    <s v="CA-2015-122287"/>
    <x v="652"/>
    <d v="2015-06-23T00:00:00"/>
    <s v="Standard Class"/>
    <s v="SN-20560"/>
    <x v="381"/>
    <x v="2"/>
    <s v="United States"/>
    <s v="Peoria"/>
    <s v="Arizona"/>
    <n v="85345"/>
    <x v="1"/>
    <s v="OFF-BI-10004656"/>
    <x v="1"/>
    <s v="Binders"/>
    <s v="Peel &amp; Stick Add-On Corner Pockets"/>
    <x v="1722"/>
    <n v="7"/>
    <n v="0.7"/>
    <x v="1839"/>
    <n v="5"/>
    <n v="-0.73333333333333339"/>
    <s v="Loss"/>
    <s v="Low Profit"/>
    <s v="High Discount"/>
  </r>
  <r>
    <n v="2041"/>
    <s v="CA-2015-122287"/>
    <x v="652"/>
    <d v="2015-06-23T00:00:00"/>
    <s v="Standard Class"/>
    <s v="SN-20560"/>
    <x v="381"/>
    <x v="2"/>
    <s v="United States"/>
    <s v="Peoria"/>
    <s v="Arizona"/>
    <n v="85345"/>
    <x v="1"/>
    <s v="OFF-BI-10003707"/>
    <x v="1"/>
    <s v="Binders"/>
    <s v="Aluminum Screw Posts"/>
    <x v="1723"/>
    <n v="2"/>
    <n v="0.7"/>
    <x v="1840"/>
    <n v="5"/>
    <n v="-0.66666666666666663"/>
    <s v="Loss"/>
    <s v="Low Profit"/>
    <s v="High Discount"/>
  </r>
  <r>
    <n v="2042"/>
    <s v="CA-2015-122287"/>
    <x v="652"/>
    <d v="2015-06-23T00:00:00"/>
    <s v="Standard Class"/>
    <s v="SN-20560"/>
    <x v="381"/>
    <x v="2"/>
    <s v="United States"/>
    <s v="Peoria"/>
    <s v="Arizona"/>
    <n v="85345"/>
    <x v="1"/>
    <s v="FUR-FU-10004973"/>
    <x v="0"/>
    <s v="Furnishings"/>
    <s v="Flat Face Poster Frame"/>
    <x v="1724"/>
    <n v="5"/>
    <n v="0.2"/>
    <x v="1841"/>
    <n v="5"/>
    <n v="0.27500000000000002"/>
    <s v="Profit"/>
    <s v="Low Profit"/>
    <s v="Low Discount"/>
  </r>
  <r>
    <n v="2043"/>
    <s v="CA-2015-104493"/>
    <x v="653"/>
    <d v="2015-10-08T00:00:00"/>
    <s v="Standard Class"/>
    <s v="EB-13705"/>
    <x v="182"/>
    <x v="1"/>
    <s v="United States"/>
    <s v="San Diego"/>
    <s v="California"/>
    <n v="92105"/>
    <x v="1"/>
    <s v="OFF-BI-10004817"/>
    <x v="1"/>
    <s v="Binders"/>
    <s v="GBC Personal VeloBind Strips"/>
    <x v="1725"/>
    <n v="6"/>
    <n v="0.2"/>
    <x v="1842"/>
    <n v="6"/>
    <n v="0.35000000000000003"/>
    <s v="Profit"/>
    <s v="Low Profit"/>
    <s v="Low Discount"/>
  </r>
  <r>
    <n v="2044"/>
    <s v="US-2017-158946"/>
    <x v="551"/>
    <d v="2017-11-23T00:00:00"/>
    <s v="Standard Class"/>
    <s v="JW-15220"/>
    <x v="478"/>
    <x v="1"/>
    <s v="United States"/>
    <s v="Lakewood"/>
    <s v="Ohio"/>
    <n v="44107"/>
    <x v="3"/>
    <s v="OFF-AR-10001860"/>
    <x v="1"/>
    <s v="Art"/>
    <s v="BIC Liqua Brite Liner"/>
    <x v="1726"/>
    <n v="7"/>
    <n v="0.2"/>
    <x v="1566"/>
    <n v="5"/>
    <n v="0.2"/>
    <s v="Profit"/>
    <s v="Low Profit"/>
    <s v="Low Discount"/>
  </r>
  <r>
    <n v="2045"/>
    <s v="CA-2014-129168"/>
    <x v="654"/>
    <d v="2014-08-23T00:00:00"/>
    <s v="Standard Class"/>
    <s v="KB-16585"/>
    <x v="10"/>
    <x v="1"/>
    <s v="United States"/>
    <s v="Houston"/>
    <s v="Texas"/>
    <n v="77095"/>
    <x v="2"/>
    <s v="OFF-PA-10001639"/>
    <x v="1"/>
    <s v="Paper"/>
    <s v="Xerox 203"/>
    <x v="12"/>
    <n v="3"/>
    <n v="0.2"/>
    <x v="12"/>
    <n v="6"/>
    <n v="0.35000000000000003"/>
    <s v="Profit"/>
    <s v="Low Profit"/>
    <s v="Low Discount"/>
  </r>
  <r>
    <n v="2046"/>
    <s v="CA-2016-131835"/>
    <x v="19"/>
    <d v="2016-07-21T00:00:00"/>
    <s v="Standard Class"/>
    <s v="MC-17590"/>
    <x v="565"/>
    <x v="1"/>
    <s v="United States"/>
    <s v="Perth Amboy"/>
    <s v="New Jersey"/>
    <n v="8861"/>
    <x v="3"/>
    <s v="OFF-AP-10004487"/>
    <x v="1"/>
    <s v="Appliances"/>
    <s v="Kensington 4 Outlet MasterPiece Compact Power Control Center"/>
    <x v="1727"/>
    <n v="2"/>
    <n v="0"/>
    <x v="1843"/>
    <n v="4"/>
    <n v="0.28000000000000003"/>
    <s v="Profit"/>
    <s v="Low Profit"/>
    <s v="No Discount"/>
  </r>
  <r>
    <n v="2047"/>
    <s v="CA-2016-131835"/>
    <x v="19"/>
    <d v="2016-07-21T00:00:00"/>
    <s v="Standard Class"/>
    <s v="MC-17590"/>
    <x v="565"/>
    <x v="1"/>
    <s v="United States"/>
    <s v="Perth Amboy"/>
    <s v="New Jersey"/>
    <n v="8861"/>
    <x v="3"/>
    <s v="TEC-PH-10001760"/>
    <x v="2"/>
    <s v="Phones"/>
    <s v="Bose SoundLink Bluetooth Speaker"/>
    <x v="1728"/>
    <n v="3"/>
    <n v="0"/>
    <x v="1844"/>
    <n v="4"/>
    <n v="0.47"/>
    <s v="Profit"/>
    <s v="High Profit"/>
    <s v="No Discount"/>
  </r>
  <r>
    <n v="2048"/>
    <s v="CA-2016-131835"/>
    <x v="19"/>
    <d v="2016-07-21T00:00:00"/>
    <s v="Standard Class"/>
    <s v="MC-17590"/>
    <x v="565"/>
    <x v="1"/>
    <s v="United States"/>
    <s v="Perth Amboy"/>
    <s v="New Jersey"/>
    <n v="8861"/>
    <x v="3"/>
    <s v="OFF-PA-10004071"/>
    <x v="1"/>
    <s v="Paper"/>
    <s v="Eaton Premium Continuous-Feed Paper, 25% Cotton, Letter Size, White, 1000 Shts/Box"/>
    <x v="444"/>
    <n v="1"/>
    <n v="0"/>
    <x v="458"/>
    <n v="4"/>
    <n v="0.48000000000000004"/>
    <s v="Profit"/>
    <s v="Low Profit"/>
    <s v="No Discount"/>
  </r>
  <r>
    <n v="2049"/>
    <s v="CA-2015-142237"/>
    <x v="655"/>
    <d v="2015-07-13T00:00:00"/>
    <s v="First Class"/>
    <s v="CK-12595"/>
    <x v="242"/>
    <x v="0"/>
    <s v="United States"/>
    <s v="Philadelphia"/>
    <s v="Pennsylvania"/>
    <n v="19134"/>
    <x v="3"/>
    <s v="FUR-FU-10004848"/>
    <x v="0"/>
    <s v="Furnishings"/>
    <s v="Howard Miller 13-3/4&quot; Diameter Brushed Chrome Round Wall Clock"/>
    <x v="1729"/>
    <n v="7"/>
    <n v="0.2"/>
    <x v="1845"/>
    <n v="2"/>
    <n v="0.125"/>
    <s v="Profit"/>
    <s v="Low Profit"/>
    <s v="Low Discount"/>
  </r>
  <r>
    <n v="2050"/>
    <s v="CA-2015-142237"/>
    <x v="655"/>
    <d v="2015-07-13T00:00:00"/>
    <s v="First Class"/>
    <s v="CK-12595"/>
    <x v="242"/>
    <x v="0"/>
    <s v="United States"/>
    <s v="Philadelphia"/>
    <s v="Pennsylvania"/>
    <n v="19134"/>
    <x v="3"/>
    <s v="OFF-BI-10004022"/>
    <x v="1"/>
    <s v="Binders"/>
    <s v="Acco Suede Grain Vinyl Round Ring Binder"/>
    <x v="1278"/>
    <n v="3"/>
    <n v="0.7"/>
    <x v="1846"/>
    <n v="2"/>
    <n v="-0.8"/>
    <s v="Loss"/>
    <s v="Low Profit"/>
    <s v="High Discount"/>
  </r>
  <r>
    <n v="2051"/>
    <s v="CA-2015-142237"/>
    <x v="655"/>
    <d v="2015-07-13T00:00:00"/>
    <s v="First Class"/>
    <s v="CK-12595"/>
    <x v="242"/>
    <x v="0"/>
    <s v="United States"/>
    <s v="Philadelphia"/>
    <s v="Pennsylvania"/>
    <n v="19134"/>
    <x v="3"/>
    <s v="OFF-BI-10003669"/>
    <x v="1"/>
    <s v="Binders"/>
    <s v="3M Organizer Strips"/>
    <x v="90"/>
    <n v="4"/>
    <n v="0.7"/>
    <x v="1847"/>
    <n v="2"/>
    <n v="-0.73333333333333328"/>
    <s v="Loss"/>
    <s v="Low Profit"/>
    <s v="High Discount"/>
  </r>
  <r>
    <n v="2052"/>
    <s v="CA-2015-142237"/>
    <x v="655"/>
    <d v="2015-07-13T00:00:00"/>
    <s v="First Class"/>
    <s v="CK-12595"/>
    <x v="242"/>
    <x v="0"/>
    <s v="United States"/>
    <s v="Philadelphia"/>
    <s v="Pennsylvania"/>
    <n v="19134"/>
    <x v="3"/>
    <s v="FUR-CH-10003833"/>
    <x v="0"/>
    <s v="Chairs"/>
    <s v="Novimex Fabric Task Chair"/>
    <x v="1730"/>
    <n v="8"/>
    <n v="0.3"/>
    <x v="1848"/>
    <n v="2"/>
    <n v="-0.2142857142857143"/>
    <s v="Loss"/>
    <s v="Low Profit"/>
    <s v="High Discount"/>
  </r>
  <r>
    <n v="2053"/>
    <s v="CA-2015-142237"/>
    <x v="655"/>
    <d v="2015-07-13T00:00:00"/>
    <s v="First Class"/>
    <s v="CK-12595"/>
    <x v="242"/>
    <x v="0"/>
    <s v="United States"/>
    <s v="Philadelphia"/>
    <s v="Pennsylvania"/>
    <n v="19134"/>
    <x v="3"/>
    <s v="OFF-AR-10003732"/>
    <x v="1"/>
    <s v="Art"/>
    <s v="Newell 333"/>
    <x v="1731"/>
    <n v="5"/>
    <n v="0.2"/>
    <x v="1849"/>
    <n v="2"/>
    <n v="7.4999999999999997E-2"/>
    <s v="Profit"/>
    <s v="Low Profit"/>
    <s v="Low Discount"/>
  </r>
  <r>
    <n v="2054"/>
    <s v="CA-2015-142237"/>
    <x v="655"/>
    <d v="2015-07-13T00:00:00"/>
    <s v="First Class"/>
    <s v="CK-12595"/>
    <x v="242"/>
    <x v="0"/>
    <s v="United States"/>
    <s v="Philadelphia"/>
    <s v="Pennsylvania"/>
    <n v="19134"/>
    <x v="3"/>
    <s v="FUR-FU-10003142"/>
    <x v="0"/>
    <s v="Furnishings"/>
    <s v="Master Big Foot Doorstop, Beige"/>
    <x v="863"/>
    <n v="6"/>
    <n v="0.2"/>
    <x v="1850"/>
    <n v="2"/>
    <n v="0.13749999999999998"/>
    <s v="Profit"/>
    <s v="Low Profit"/>
    <s v="Low Discount"/>
  </r>
  <r>
    <n v="2055"/>
    <s v="CA-2016-136434"/>
    <x v="49"/>
    <d v="2016-12-07T00:00:00"/>
    <s v="Standard Class"/>
    <s v="RD-19480"/>
    <x v="502"/>
    <x v="0"/>
    <s v="United States"/>
    <s v="Richmond"/>
    <s v="Indiana"/>
    <n v="47374"/>
    <x v="2"/>
    <s v="FUR-FU-10001196"/>
    <x v="0"/>
    <s v="Furnishings"/>
    <s v="DAX Cubicle Frames - 8x10"/>
    <x v="1732"/>
    <n v="3"/>
    <n v="0"/>
    <x v="1851"/>
    <n v="6"/>
    <n v="0.3"/>
    <s v="Profit"/>
    <s v="Low Profit"/>
    <s v="No Discount"/>
  </r>
  <r>
    <n v="2056"/>
    <s v="CA-2017-120376"/>
    <x v="66"/>
    <d v="2017-12-25T00:00:00"/>
    <s v="First Class"/>
    <s v="TP-21130"/>
    <x v="236"/>
    <x v="0"/>
    <s v="United States"/>
    <s v="Detroit"/>
    <s v="Michigan"/>
    <n v="48227"/>
    <x v="2"/>
    <s v="TEC-AC-10001114"/>
    <x v="2"/>
    <s v="Accessories"/>
    <s v="Microsoft Wireless Mobile Mouse 4000"/>
    <x v="1695"/>
    <n v="5"/>
    <n v="0"/>
    <x v="1852"/>
    <n v="3"/>
    <n v="0.32"/>
    <s v="Profit"/>
    <s v="Low Profit"/>
    <s v="No Discount"/>
  </r>
  <r>
    <n v="2057"/>
    <s v="CA-2017-120376"/>
    <x v="66"/>
    <d v="2017-12-25T00:00:00"/>
    <s v="First Class"/>
    <s v="TP-21130"/>
    <x v="236"/>
    <x v="0"/>
    <s v="United States"/>
    <s v="Detroit"/>
    <s v="Michigan"/>
    <n v="48227"/>
    <x v="2"/>
    <s v="FUR-CH-10002335"/>
    <x v="0"/>
    <s v="Chairs"/>
    <s v="Hon GuestStacker Chair"/>
    <x v="1733"/>
    <n v="7"/>
    <n v="0"/>
    <x v="1853"/>
    <n v="3"/>
    <n v="0.26"/>
    <s v="Profit"/>
    <s v="High Profit"/>
    <s v="No Discount"/>
  </r>
  <r>
    <n v="2058"/>
    <s v="CA-2017-120376"/>
    <x v="66"/>
    <d v="2017-12-25T00:00:00"/>
    <s v="First Class"/>
    <s v="TP-21130"/>
    <x v="236"/>
    <x v="0"/>
    <s v="United States"/>
    <s v="Detroit"/>
    <s v="Michigan"/>
    <n v="48227"/>
    <x v="2"/>
    <s v="TEC-AC-10000844"/>
    <x v="2"/>
    <s v="Accessories"/>
    <s v="Logitech Gaming G510s - Keyboard"/>
    <x v="1734"/>
    <n v="1"/>
    <n v="0"/>
    <x v="1854"/>
    <n v="3"/>
    <n v="0.36"/>
    <s v="Profit"/>
    <s v="Low Profit"/>
    <s v="No Discount"/>
  </r>
  <r>
    <n v="2059"/>
    <s v="CA-2017-120376"/>
    <x v="66"/>
    <d v="2017-12-25T00:00:00"/>
    <s v="First Class"/>
    <s v="TP-21130"/>
    <x v="236"/>
    <x v="0"/>
    <s v="United States"/>
    <s v="Detroit"/>
    <s v="Michigan"/>
    <n v="48227"/>
    <x v="2"/>
    <s v="FUR-TA-10004534"/>
    <x v="0"/>
    <s v="Tables"/>
    <s v="Bevis 44 x 96 Conference Tables"/>
    <x v="1735"/>
    <n v="2"/>
    <n v="0"/>
    <x v="1855"/>
    <n v="3"/>
    <n v="0.16999999999999998"/>
    <s v="Profit"/>
    <s v="Low Profit"/>
    <s v="No Discount"/>
  </r>
  <r>
    <n v="2060"/>
    <s v="CA-2014-106439"/>
    <x v="656"/>
    <d v="2014-11-04T00:00:00"/>
    <s v="Standard Class"/>
    <s v="GG-14650"/>
    <x v="55"/>
    <x v="1"/>
    <s v="United States"/>
    <s v="Los Angeles"/>
    <s v="California"/>
    <n v="90049"/>
    <x v="1"/>
    <s v="OFF-FA-10002975"/>
    <x v="1"/>
    <s v="Fasteners"/>
    <s v="Staples"/>
    <x v="1176"/>
    <n v="3"/>
    <n v="0"/>
    <x v="1856"/>
    <n v="4"/>
    <n v="0.46"/>
    <s v="Profit"/>
    <s v="Low Profit"/>
    <s v="No Discount"/>
  </r>
  <r>
    <n v="2061"/>
    <s v="CA-2014-106439"/>
    <x v="656"/>
    <d v="2014-11-04T00:00:00"/>
    <s v="Standard Class"/>
    <s v="GG-14650"/>
    <x v="55"/>
    <x v="1"/>
    <s v="United States"/>
    <s v="Los Angeles"/>
    <s v="California"/>
    <n v="90049"/>
    <x v="1"/>
    <s v="OFF-ST-10003996"/>
    <x v="1"/>
    <s v="Storage"/>
    <s v="Letter/Legal File Tote with Clear Snap-On Lid, Black Granite"/>
    <x v="1736"/>
    <n v="5"/>
    <n v="0"/>
    <x v="1857"/>
    <n v="4"/>
    <n v="0.26"/>
    <s v="Profit"/>
    <s v="Low Profit"/>
    <s v="No Discount"/>
  </r>
  <r>
    <n v="2062"/>
    <s v="CA-2014-106439"/>
    <x v="656"/>
    <d v="2014-11-04T00:00:00"/>
    <s v="Standard Class"/>
    <s v="GG-14650"/>
    <x v="55"/>
    <x v="1"/>
    <s v="United States"/>
    <s v="Los Angeles"/>
    <s v="California"/>
    <n v="90049"/>
    <x v="1"/>
    <s v="OFF-BI-10002571"/>
    <x v="1"/>
    <s v="Binders"/>
    <s v="Avery Framed View Binder, EZD Ring (Locking), Navy, 1 1/2&quot;"/>
    <x v="1737"/>
    <n v="2"/>
    <n v="0.2"/>
    <x v="1858"/>
    <n v="4"/>
    <n v="0.33749999999999997"/>
    <s v="Profit"/>
    <s v="Low Profit"/>
    <s v="Low Discount"/>
  </r>
  <r>
    <n v="2063"/>
    <s v="CA-2014-106439"/>
    <x v="656"/>
    <d v="2014-11-04T00:00:00"/>
    <s v="Standard Class"/>
    <s v="GG-14650"/>
    <x v="55"/>
    <x v="1"/>
    <s v="United States"/>
    <s v="Los Angeles"/>
    <s v="California"/>
    <n v="90049"/>
    <x v="1"/>
    <s v="OFF-PA-10000477"/>
    <x v="1"/>
    <s v="Paper"/>
    <s v="Xerox 1952"/>
    <x v="1738"/>
    <n v="13"/>
    <n v="0"/>
    <x v="1859"/>
    <n v="4"/>
    <n v="0.47000000000000008"/>
    <s v="Profit"/>
    <s v="Low Profit"/>
    <s v="No Discount"/>
  </r>
  <r>
    <n v="2064"/>
    <s v="CA-2014-106439"/>
    <x v="656"/>
    <d v="2014-11-04T00:00:00"/>
    <s v="Standard Class"/>
    <s v="GG-14650"/>
    <x v="55"/>
    <x v="1"/>
    <s v="United States"/>
    <s v="Los Angeles"/>
    <s v="California"/>
    <n v="90049"/>
    <x v="1"/>
    <s v="OFF-BI-10004209"/>
    <x v="1"/>
    <s v="Binders"/>
    <s v="Fellowes Twister Kit, Gray/Clear, 3/pkg"/>
    <x v="1739"/>
    <n v="3"/>
    <n v="0.2"/>
    <x v="1860"/>
    <n v="4"/>
    <n v="0.3125"/>
    <s v="Profit"/>
    <s v="Low Profit"/>
    <s v="Low Discount"/>
  </r>
  <r>
    <n v="2065"/>
    <s v="CA-2014-106439"/>
    <x v="656"/>
    <d v="2014-11-04T00:00:00"/>
    <s v="Standard Class"/>
    <s v="GG-14650"/>
    <x v="55"/>
    <x v="1"/>
    <s v="United States"/>
    <s v="Los Angeles"/>
    <s v="California"/>
    <n v="90049"/>
    <x v="1"/>
    <s v="OFF-ST-10001963"/>
    <x v="1"/>
    <s v="Storage"/>
    <s v="Tennsco Regal Shelving Units"/>
    <x v="1740"/>
    <n v="4"/>
    <n v="0"/>
    <x v="1861"/>
    <n v="4"/>
    <n v="3.0000000000000002E-2"/>
    <s v="Profit"/>
    <s v="Low Profit"/>
    <s v="No Discount"/>
  </r>
  <r>
    <n v="2066"/>
    <s v="CA-2014-106439"/>
    <x v="656"/>
    <d v="2014-11-04T00:00:00"/>
    <s v="Standard Class"/>
    <s v="GG-14650"/>
    <x v="55"/>
    <x v="1"/>
    <s v="United States"/>
    <s v="Los Angeles"/>
    <s v="California"/>
    <n v="90049"/>
    <x v="1"/>
    <s v="FUR-CH-10003833"/>
    <x v="0"/>
    <s v="Chairs"/>
    <s v="Novimex Fabric Task Chair"/>
    <x v="1741"/>
    <n v="3"/>
    <n v="0.2"/>
    <x v="1862"/>
    <n v="4"/>
    <n v="-6.25E-2"/>
    <s v="Loss"/>
    <s v="Low Profit"/>
    <s v="Low Discount"/>
  </r>
  <r>
    <n v="2067"/>
    <s v="CA-2014-106439"/>
    <x v="656"/>
    <d v="2014-11-04T00:00:00"/>
    <s v="Standard Class"/>
    <s v="GG-14650"/>
    <x v="55"/>
    <x v="1"/>
    <s v="United States"/>
    <s v="Los Angeles"/>
    <s v="California"/>
    <n v="90049"/>
    <x v="1"/>
    <s v="TEC-AC-10004568"/>
    <x v="2"/>
    <s v="Accessories"/>
    <s v="Maxell LTO Ultrium - 800 GB"/>
    <x v="1742"/>
    <n v="9"/>
    <n v="0"/>
    <x v="1863"/>
    <n v="4"/>
    <n v="0.19"/>
    <s v="Profit"/>
    <s v="Low Profit"/>
    <s v="No Discount"/>
  </r>
  <r>
    <n v="2068"/>
    <s v="CA-2014-106439"/>
    <x v="656"/>
    <d v="2014-11-04T00:00:00"/>
    <s v="Standard Class"/>
    <s v="GG-14650"/>
    <x v="55"/>
    <x v="1"/>
    <s v="United States"/>
    <s v="Los Angeles"/>
    <s v="California"/>
    <n v="90049"/>
    <x v="1"/>
    <s v="OFF-AR-10001419"/>
    <x v="1"/>
    <s v="Art"/>
    <s v="Newell 325"/>
    <x v="708"/>
    <n v="3"/>
    <n v="0"/>
    <x v="1864"/>
    <n v="4"/>
    <n v="0.3"/>
    <s v="Profit"/>
    <s v="Low Profit"/>
    <s v="No Discount"/>
  </r>
  <r>
    <n v="2069"/>
    <s v="CA-2015-133452"/>
    <x v="657"/>
    <d v="2015-04-19T00:00:00"/>
    <s v="Standard Class"/>
    <s v="ZC-21910"/>
    <x v="233"/>
    <x v="0"/>
    <s v="United States"/>
    <s v="Pomona"/>
    <s v="California"/>
    <n v="91767"/>
    <x v="1"/>
    <s v="TEC-AC-10002800"/>
    <x v="2"/>
    <s v="Accessories"/>
    <s v="Plantronics Audio 478 Stereo USB Headset"/>
    <x v="1743"/>
    <n v="4"/>
    <n v="0"/>
    <x v="1865"/>
    <n v="6"/>
    <n v="0.35000000000000003"/>
    <s v="Profit"/>
    <s v="Low Profit"/>
    <s v="No Discount"/>
  </r>
  <r>
    <n v="2070"/>
    <s v="CA-2015-133452"/>
    <x v="657"/>
    <d v="2015-04-19T00:00:00"/>
    <s v="Standard Class"/>
    <s v="ZC-21910"/>
    <x v="233"/>
    <x v="0"/>
    <s v="United States"/>
    <s v="Pomona"/>
    <s v="California"/>
    <n v="91767"/>
    <x v="1"/>
    <s v="FUR-TA-10003954"/>
    <x v="0"/>
    <s v="Tables"/>
    <s v="Hon 94000 Series Round Tables"/>
    <x v="1744"/>
    <n v="3"/>
    <n v="0.2"/>
    <x v="1866"/>
    <n v="6"/>
    <n v="-0.13750000000000001"/>
    <s v="Loss"/>
    <s v="Low Profit"/>
    <s v="Low Discount"/>
  </r>
  <r>
    <n v="2071"/>
    <s v="CA-2016-146521"/>
    <x v="658"/>
    <d v="2016-07-23T00:00:00"/>
    <s v="Second Class"/>
    <s v="CC-12610"/>
    <x v="566"/>
    <x v="1"/>
    <s v="United States"/>
    <s v="Philadelphia"/>
    <s v="Pennsylvania"/>
    <n v="19134"/>
    <x v="3"/>
    <s v="OFF-BI-10000301"/>
    <x v="1"/>
    <s v="Binders"/>
    <s v="GBC Instant Report Kit"/>
    <x v="1745"/>
    <n v="1"/>
    <n v="0.7"/>
    <x v="1867"/>
    <n v="2"/>
    <n v="-0.66666666666666663"/>
    <s v="Loss"/>
    <s v="Low Profit"/>
    <s v="High Discount"/>
  </r>
  <r>
    <n v="2072"/>
    <s v="US-2017-110996"/>
    <x v="225"/>
    <d v="2017-11-25T00:00:00"/>
    <s v="Standard Class"/>
    <s v="KA-16525"/>
    <x v="567"/>
    <x v="0"/>
    <s v="United States"/>
    <s v="Ontario"/>
    <s v="California"/>
    <n v="91761"/>
    <x v="1"/>
    <s v="FUR-CH-10003956"/>
    <x v="0"/>
    <s v="Chairs"/>
    <s v="Novimex High-Tech Fabric Mesh Task Chair"/>
    <x v="510"/>
    <n v="5"/>
    <n v="0.2"/>
    <x v="1868"/>
    <n v="5"/>
    <n v="-0.16250000000000001"/>
    <s v="Loss"/>
    <s v="Low Profit"/>
    <s v="Low Discount"/>
  </r>
  <r>
    <n v="2073"/>
    <s v="CA-2016-129693"/>
    <x v="491"/>
    <d v="2016-12-02T00:00:00"/>
    <s v="Standard Class"/>
    <s v="TC-20980"/>
    <x v="568"/>
    <x v="1"/>
    <s v="United States"/>
    <s v="Seattle"/>
    <s v="Washington"/>
    <n v="98105"/>
    <x v="1"/>
    <s v="OFF-BI-10002954"/>
    <x v="1"/>
    <s v="Binders"/>
    <s v="Newell 3-Hole Punched Plastic Slotted Magazine Holders for Binders"/>
    <x v="1746"/>
    <n v="2"/>
    <n v="0.2"/>
    <x v="1869"/>
    <n v="6"/>
    <n v="0.35000000000000003"/>
    <s v="Profit"/>
    <s v="Low Profit"/>
    <s v="Low Discount"/>
  </r>
  <r>
    <n v="2074"/>
    <s v="CA-2017-122504"/>
    <x v="659"/>
    <d v="2017-11-12T00:00:00"/>
    <s v="Second Class"/>
    <s v="DB-13270"/>
    <x v="489"/>
    <x v="2"/>
    <s v="United States"/>
    <s v="Brentwood"/>
    <s v="California"/>
    <n v="94513"/>
    <x v="1"/>
    <s v="TEC-AC-10003289"/>
    <x v="2"/>
    <s v="Accessories"/>
    <s v="Anker Ultra-Slim Mini Bluetooth 3.0 Wireless Keyboard"/>
    <x v="127"/>
    <n v="3"/>
    <n v="0"/>
    <x v="1870"/>
    <n v="5"/>
    <n v="0.23"/>
    <s v="Profit"/>
    <s v="Low Profit"/>
    <s v="No Discount"/>
  </r>
  <r>
    <n v="2075"/>
    <s v="CA-2017-122504"/>
    <x v="659"/>
    <d v="2017-11-12T00:00:00"/>
    <s v="Second Class"/>
    <s v="DB-13270"/>
    <x v="489"/>
    <x v="2"/>
    <s v="United States"/>
    <s v="Brentwood"/>
    <s v="California"/>
    <n v="94513"/>
    <x v="1"/>
    <s v="TEC-PH-10002468"/>
    <x v="2"/>
    <s v="Phones"/>
    <s v="Plantronics CS 50-USB - headset - Convertible, Monaural"/>
    <x v="1747"/>
    <n v="7"/>
    <n v="0.2"/>
    <x v="1871"/>
    <n v="5"/>
    <n v="8.7499999999999994E-2"/>
    <s v="Profit"/>
    <s v="Low Profit"/>
    <s v="Low Discount"/>
  </r>
  <r>
    <n v="2076"/>
    <s v="CA-2014-131051"/>
    <x v="588"/>
    <d v="2014-12-05T00:00:00"/>
    <s v="Standard Class"/>
    <s v="TR-21325"/>
    <x v="309"/>
    <x v="0"/>
    <s v="United States"/>
    <s v="San Francisco"/>
    <s v="California"/>
    <n v="94122"/>
    <x v="1"/>
    <s v="FUR-FU-10001861"/>
    <x v="0"/>
    <s v="Furnishings"/>
    <s v="Floodlight Indoor Halogen Bulbs, 1 Bulb per Pack, 60 Watts"/>
    <x v="1748"/>
    <n v="3"/>
    <n v="0"/>
    <x v="1872"/>
    <n v="4"/>
    <n v="0.49"/>
    <s v="Profit"/>
    <s v="Low Profit"/>
    <s v="No Discount"/>
  </r>
  <r>
    <n v="2077"/>
    <s v="CA-2017-140676"/>
    <x v="510"/>
    <d v="2017-09-15T00:00:00"/>
    <s v="First Class"/>
    <s v="BF-11080"/>
    <x v="569"/>
    <x v="0"/>
    <s v="United States"/>
    <s v="Baltimore"/>
    <s v="Maryland"/>
    <n v="21215"/>
    <x v="3"/>
    <s v="OFF-PA-10004082"/>
    <x v="1"/>
    <s v="Paper"/>
    <s v="Adams Telephone Message Book w/Frequently-Called Numbers Space, 400 Messages per Book"/>
    <x v="1749"/>
    <n v="5"/>
    <n v="0"/>
    <x v="1873"/>
    <n v="3"/>
    <n v="0.5"/>
    <s v="Profit"/>
    <s v="Low Profit"/>
    <s v="No Discount"/>
  </r>
  <r>
    <n v="2078"/>
    <s v="CA-2017-140676"/>
    <x v="510"/>
    <d v="2017-09-15T00:00:00"/>
    <s v="First Class"/>
    <s v="BF-11080"/>
    <x v="569"/>
    <x v="0"/>
    <s v="United States"/>
    <s v="Baltimore"/>
    <s v="Maryland"/>
    <n v="21215"/>
    <x v="3"/>
    <s v="OFF-AP-10000358"/>
    <x v="1"/>
    <s v="Appliances"/>
    <s v="Fellowes Basic Home/Office Series Surge Protectors"/>
    <x v="1750"/>
    <n v="7"/>
    <n v="0"/>
    <x v="1874"/>
    <n v="3"/>
    <n v="0.28999999999999998"/>
    <s v="Profit"/>
    <s v="Low Profit"/>
    <s v="No Discount"/>
  </r>
  <r>
    <n v="2079"/>
    <s v="CA-2017-140676"/>
    <x v="510"/>
    <d v="2017-09-15T00:00:00"/>
    <s v="First Class"/>
    <s v="BF-11080"/>
    <x v="569"/>
    <x v="0"/>
    <s v="United States"/>
    <s v="Baltimore"/>
    <s v="Maryland"/>
    <n v="21215"/>
    <x v="3"/>
    <s v="OFF-PA-10004243"/>
    <x v="1"/>
    <s v="Paper"/>
    <s v="Xerox 1939"/>
    <x v="450"/>
    <n v="5"/>
    <n v="0"/>
    <x v="464"/>
    <n v="3"/>
    <n v="0.48000000000000004"/>
    <s v="Profit"/>
    <s v="Low Profit"/>
    <s v="No Discount"/>
  </r>
  <r>
    <n v="2080"/>
    <s v="CA-2015-120103"/>
    <x v="100"/>
    <d v="2015-12-29T00:00:00"/>
    <s v="Standard Class"/>
    <s v="MS-17365"/>
    <x v="333"/>
    <x v="0"/>
    <s v="United States"/>
    <s v="Phoenix"/>
    <s v="Arizona"/>
    <n v="85023"/>
    <x v="1"/>
    <s v="OFF-PA-10001295"/>
    <x v="1"/>
    <s v="Paper"/>
    <s v="Computer Printout Paper with Letter-Trim Perforations"/>
    <x v="1751"/>
    <n v="7"/>
    <n v="0.2"/>
    <x v="1875"/>
    <n v="5"/>
    <n v="0.35"/>
    <s v="Profit"/>
    <s v="Low Profit"/>
    <s v="Low Discount"/>
  </r>
  <r>
    <n v="2081"/>
    <s v="CA-2015-120103"/>
    <x v="100"/>
    <d v="2015-12-29T00:00:00"/>
    <s v="Standard Class"/>
    <s v="MS-17365"/>
    <x v="333"/>
    <x v="0"/>
    <s v="United States"/>
    <s v="Phoenix"/>
    <s v="Arizona"/>
    <n v="85023"/>
    <x v="1"/>
    <s v="TEC-PH-10002170"/>
    <x v="2"/>
    <s v="Phones"/>
    <s v="ClearSounds CSC500 Amplified Spirit Phone Corded phone"/>
    <x v="1752"/>
    <n v="2"/>
    <n v="0.2"/>
    <x v="1876"/>
    <n v="5"/>
    <n v="0.1"/>
    <s v="Profit"/>
    <s v="Low Profit"/>
    <s v="Low Discount"/>
  </r>
  <r>
    <n v="2082"/>
    <s v="CA-2015-120103"/>
    <x v="100"/>
    <d v="2015-12-29T00:00:00"/>
    <s v="Standard Class"/>
    <s v="MS-17365"/>
    <x v="333"/>
    <x v="0"/>
    <s v="United States"/>
    <s v="Phoenix"/>
    <s v="Arizona"/>
    <n v="85023"/>
    <x v="1"/>
    <s v="FUR-FU-10002885"/>
    <x v="0"/>
    <s v="Furnishings"/>
    <s v="Magna Visual Magnetic Picture Hangers"/>
    <x v="323"/>
    <n v="2"/>
    <n v="0.2"/>
    <x v="1877"/>
    <n v="5"/>
    <n v="0.22500000000000001"/>
    <s v="Profit"/>
    <s v="Low Profit"/>
    <s v="Low Discount"/>
  </r>
  <r>
    <n v="2083"/>
    <s v="CA-2017-104647"/>
    <x v="660"/>
    <d v="2017-03-01T00:00:00"/>
    <s v="Standard Class"/>
    <s v="CK-12595"/>
    <x v="242"/>
    <x v="0"/>
    <s v="United States"/>
    <s v="Los Angeles"/>
    <s v="California"/>
    <n v="90008"/>
    <x v="1"/>
    <s v="OFF-PA-10002870"/>
    <x v="1"/>
    <s v="Paper"/>
    <s v="Ampad Phone Message Book, Recycled, 400 Message Capacity, 5 ¾” x 11”"/>
    <x v="776"/>
    <n v="6"/>
    <n v="0"/>
    <x v="1878"/>
    <n v="6"/>
    <n v="0.45"/>
    <s v="Profit"/>
    <s v="Low Profit"/>
    <s v="No Discount"/>
  </r>
  <r>
    <n v="2084"/>
    <s v="CA-2014-110352"/>
    <x v="533"/>
    <d v="2014-11-29T00:00:00"/>
    <s v="Standard Class"/>
    <s v="ED-13885"/>
    <x v="525"/>
    <x v="2"/>
    <s v="United States"/>
    <s v="Houston"/>
    <s v="Texas"/>
    <n v="77036"/>
    <x v="2"/>
    <s v="OFF-LA-10003923"/>
    <x v="1"/>
    <s v="Labels"/>
    <s v="Alphabetical Labels for Top Tab Filing"/>
    <x v="208"/>
    <n v="2"/>
    <n v="0.2"/>
    <x v="210"/>
    <n v="6"/>
    <n v="0.37500000000000006"/>
    <s v="Profit"/>
    <s v="Low Profit"/>
    <s v="Low Discount"/>
  </r>
  <r>
    <n v="2085"/>
    <s v="CA-2016-140501"/>
    <x v="661"/>
    <d v="2016-06-28T00:00:00"/>
    <s v="Standard Class"/>
    <s v="IM-15070"/>
    <x v="5"/>
    <x v="0"/>
    <s v="United States"/>
    <s v="New York City"/>
    <s v="New York"/>
    <n v="10009"/>
    <x v="3"/>
    <s v="OFF-LA-10003510"/>
    <x v="1"/>
    <s v="Labels"/>
    <s v="Avery 4027 File Folder Labels for Dot Matrix Printers, 5000 Labels per Box, White"/>
    <x v="1164"/>
    <n v="4"/>
    <n v="0"/>
    <x v="1211"/>
    <n v="5"/>
    <n v="0.45999999999999996"/>
    <s v="Profit"/>
    <s v="Low Profit"/>
    <s v="No Discount"/>
  </r>
  <r>
    <n v="2086"/>
    <s v="CA-2016-140501"/>
    <x v="661"/>
    <d v="2016-06-28T00:00:00"/>
    <s v="Standard Class"/>
    <s v="IM-15070"/>
    <x v="5"/>
    <x v="0"/>
    <s v="United States"/>
    <s v="New York City"/>
    <s v="New York"/>
    <n v="10009"/>
    <x v="3"/>
    <s v="OFF-LA-10000248"/>
    <x v="1"/>
    <s v="Labels"/>
    <s v="Avery 52"/>
    <x v="1753"/>
    <n v="5"/>
    <n v="0"/>
    <x v="1879"/>
    <n v="5"/>
    <n v="0.47000000000000003"/>
    <s v="Profit"/>
    <s v="Low Profit"/>
    <s v="No Discount"/>
  </r>
  <r>
    <n v="2087"/>
    <s v="CA-2016-140501"/>
    <x v="661"/>
    <d v="2016-06-28T00:00:00"/>
    <s v="Standard Class"/>
    <s v="IM-15070"/>
    <x v="5"/>
    <x v="0"/>
    <s v="United States"/>
    <s v="New York City"/>
    <s v="New York"/>
    <n v="10009"/>
    <x v="3"/>
    <s v="OFF-ST-10000060"/>
    <x v="1"/>
    <s v="Storage"/>
    <s v="Fellowes Bankers Box Staxonsteel Drawer File/Stacking System"/>
    <x v="1754"/>
    <n v="5"/>
    <n v="0"/>
    <x v="1880"/>
    <n v="5"/>
    <n v="0.12000000000000001"/>
    <s v="Profit"/>
    <s v="Low Profit"/>
    <s v="No Discount"/>
  </r>
  <r>
    <n v="2088"/>
    <s v="CA-2016-140501"/>
    <x v="661"/>
    <d v="2016-06-28T00:00:00"/>
    <s v="Standard Class"/>
    <s v="IM-15070"/>
    <x v="5"/>
    <x v="0"/>
    <s v="United States"/>
    <s v="New York City"/>
    <s v="New York"/>
    <n v="10009"/>
    <x v="3"/>
    <s v="OFF-PA-10003129"/>
    <x v="1"/>
    <s v="Paper"/>
    <s v="Tops White Computer Printout Paper"/>
    <x v="64"/>
    <n v="3"/>
    <n v="0"/>
    <x v="64"/>
    <n v="5"/>
    <n v="0.47000000000000003"/>
    <s v="Profit"/>
    <s v="Low Profit"/>
    <s v="No Discount"/>
  </r>
  <r>
    <n v="2089"/>
    <s v="CA-2016-140501"/>
    <x v="661"/>
    <d v="2016-06-28T00:00:00"/>
    <s v="Standard Class"/>
    <s v="IM-15070"/>
    <x v="5"/>
    <x v="0"/>
    <s v="United States"/>
    <s v="New York City"/>
    <s v="New York"/>
    <n v="10009"/>
    <x v="3"/>
    <s v="OFF-FA-10004076"/>
    <x v="1"/>
    <s v="Fasteners"/>
    <s v="Translucent Push Pins by OIC"/>
    <x v="532"/>
    <n v="2"/>
    <n v="0"/>
    <x v="1881"/>
    <n v="5"/>
    <n v="0.37"/>
    <s v="Profit"/>
    <s v="Low Profit"/>
    <s v="No Discount"/>
  </r>
  <r>
    <n v="2090"/>
    <s v="CA-2015-139290"/>
    <x v="662"/>
    <d v="2015-10-30T00:00:00"/>
    <s v="Standard Class"/>
    <s v="MY-17380"/>
    <x v="199"/>
    <x v="1"/>
    <s v="United States"/>
    <s v="Rancho Cucamonga"/>
    <s v="California"/>
    <n v="91730"/>
    <x v="1"/>
    <s v="OFF-LA-10004008"/>
    <x v="1"/>
    <s v="Labels"/>
    <s v="Avery 507"/>
    <x v="1755"/>
    <n v="2"/>
    <n v="0"/>
    <x v="1882"/>
    <n v="4"/>
    <n v="0.46"/>
    <s v="Profit"/>
    <s v="Low Profit"/>
    <s v="No Discount"/>
  </r>
  <r>
    <n v="2091"/>
    <s v="CA-2017-166142"/>
    <x v="663"/>
    <d v="2017-07-19T00:00:00"/>
    <s v="Standard Class"/>
    <s v="MM-17260"/>
    <x v="570"/>
    <x v="0"/>
    <s v="United States"/>
    <s v="Wilmington"/>
    <s v="Delaware"/>
    <n v="19805"/>
    <x v="3"/>
    <s v="OFF-BI-10004094"/>
    <x v="1"/>
    <s v="Binders"/>
    <s v="GBC Standard Plastic Binding Systems Combs"/>
    <x v="1756"/>
    <n v="3"/>
    <n v="0"/>
    <x v="1883"/>
    <n v="4"/>
    <n v="0.48999999999999994"/>
    <s v="Profit"/>
    <s v="Low Profit"/>
    <s v="No Discount"/>
  </r>
  <r>
    <n v="2092"/>
    <s v="CA-2017-166142"/>
    <x v="663"/>
    <d v="2017-07-19T00:00:00"/>
    <s v="Standard Class"/>
    <s v="MM-17260"/>
    <x v="570"/>
    <x v="0"/>
    <s v="United States"/>
    <s v="Wilmington"/>
    <s v="Delaware"/>
    <n v="19805"/>
    <x v="3"/>
    <s v="FUR-TA-10004607"/>
    <x v="0"/>
    <s v="Tables"/>
    <s v="Hon 2111 Invitation Series Straight Table"/>
    <x v="1757"/>
    <n v="3"/>
    <n v="0.3"/>
    <x v="1884"/>
    <n v="4"/>
    <n v="-0.15714285714285717"/>
    <s v="Loss"/>
    <s v="Low Profit"/>
    <s v="High Discount"/>
  </r>
  <r>
    <n v="2093"/>
    <s v="CA-2014-145926"/>
    <x v="664"/>
    <d v="2014-11-21T00:00:00"/>
    <s v="Standard Class"/>
    <s v="MP-17470"/>
    <x v="88"/>
    <x v="2"/>
    <s v="United States"/>
    <s v="Moorhead"/>
    <s v="Minnesota"/>
    <n v="56560"/>
    <x v="2"/>
    <s v="FUR-CH-10004289"/>
    <x v="0"/>
    <s v="Chairs"/>
    <s v="Global Super Steno Chair"/>
    <x v="1758"/>
    <n v="5"/>
    <n v="0"/>
    <x v="1885"/>
    <n v="4"/>
    <n v="0.17"/>
    <s v="Profit"/>
    <s v="Low Profit"/>
    <s v="No Discount"/>
  </r>
  <r>
    <n v="2094"/>
    <s v="CA-2015-149678"/>
    <x v="657"/>
    <d v="2015-04-15T00:00:00"/>
    <s v="Second Class"/>
    <s v="AW-10840"/>
    <x v="497"/>
    <x v="0"/>
    <s v="United States"/>
    <s v="Farmington"/>
    <s v="New Mexico"/>
    <n v="87401"/>
    <x v="1"/>
    <s v="OFF-SU-10004498"/>
    <x v="1"/>
    <s v="Supplies"/>
    <s v="Martin-Yale Premier Letter Opener"/>
    <x v="1759"/>
    <n v="1"/>
    <n v="0"/>
    <x v="1886"/>
    <n v="2"/>
    <n v="0.03"/>
    <s v="Profit"/>
    <s v="Low Profit"/>
    <s v="No Discount"/>
  </r>
  <r>
    <n v="2095"/>
    <s v="US-2015-164357"/>
    <x v="665"/>
    <d v="2015-11-29T00:00:00"/>
    <s v="Standard Class"/>
    <s v="SF-20065"/>
    <x v="11"/>
    <x v="0"/>
    <s v="United States"/>
    <s v="Wilmington"/>
    <s v="North Carolina"/>
    <n v="28403"/>
    <x v="0"/>
    <s v="OFF-AR-10001177"/>
    <x v="1"/>
    <s v="Art"/>
    <s v="Newell 349"/>
    <x v="1317"/>
    <n v="5"/>
    <n v="0.2"/>
    <x v="1887"/>
    <n v="4"/>
    <n v="0.1125"/>
    <s v="Profit"/>
    <s v="Low Profit"/>
    <s v="Low Discount"/>
  </r>
  <r>
    <n v="2096"/>
    <s v="US-2016-146570"/>
    <x v="666"/>
    <d v="2016-05-20T00:00:00"/>
    <s v="Standard Class"/>
    <s v="SN-20710"/>
    <x v="17"/>
    <x v="2"/>
    <s v="United States"/>
    <s v="Jackson"/>
    <s v="Mississippi"/>
    <n v="39212"/>
    <x v="0"/>
    <s v="OFF-BI-10001718"/>
    <x v="1"/>
    <s v="Binders"/>
    <s v="GBC DocuBind P50 Personal Binding Machine"/>
    <x v="1760"/>
    <n v="8"/>
    <n v="0"/>
    <x v="1888"/>
    <n v="5"/>
    <n v="0.47000000000000003"/>
    <s v="Profit"/>
    <s v="High Profit"/>
    <s v="No Discount"/>
  </r>
  <r>
    <n v="2097"/>
    <s v="US-2016-146570"/>
    <x v="666"/>
    <d v="2016-05-20T00:00:00"/>
    <s v="Standard Class"/>
    <s v="SN-20710"/>
    <x v="17"/>
    <x v="2"/>
    <s v="United States"/>
    <s v="Jackson"/>
    <s v="Mississippi"/>
    <n v="39212"/>
    <x v="0"/>
    <s v="OFF-AR-10004602"/>
    <x v="1"/>
    <s v="Art"/>
    <s v="Boston KS Multi-Size Manual Pencil Sharpener"/>
    <x v="1361"/>
    <n v="4"/>
    <n v="0"/>
    <x v="1889"/>
    <n v="5"/>
    <n v="0.28000000000000003"/>
    <s v="Profit"/>
    <s v="Low Profit"/>
    <s v="No Discount"/>
  </r>
  <r>
    <n v="2098"/>
    <s v="US-2016-146570"/>
    <x v="666"/>
    <d v="2016-05-20T00:00:00"/>
    <s v="Standard Class"/>
    <s v="SN-20710"/>
    <x v="17"/>
    <x v="2"/>
    <s v="United States"/>
    <s v="Jackson"/>
    <s v="Mississippi"/>
    <n v="39212"/>
    <x v="0"/>
    <s v="OFF-AR-10003856"/>
    <x v="1"/>
    <s v="Art"/>
    <s v="Newell 344"/>
    <x v="480"/>
    <n v="3"/>
    <n v="0"/>
    <x v="495"/>
    <n v="5"/>
    <n v="0.26"/>
    <s v="Profit"/>
    <s v="Low Profit"/>
    <s v="No Discount"/>
  </r>
  <r>
    <n v="2099"/>
    <s v="CA-2017-124401"/>
    <x v="210"/>
    <d v="2017-09-12T00:00:00"/>
    <s v="Standard Class"/>
    <s v="RD-19900"/>
    <x v="76"/>
    <x v="0"/>
    <s v="United States"/>
    <s v="Portland"/>
    <s v="Oregon"/>
    <n v="97206"/>
    <x v="1"/>
    <s v="OFF-ST-10000649"/>
    <x v="1"/>
    <s v="Storage"/>
    <s v="Hanging Personal Folder File"/>
    <x v="1015"/>
    <n v="3"/>
    <n v="0.2"/>
    <x v="1890"/>
    <n v="5"/>
    <n v="6.25E-2"/>
    <s v="Profit"/>
    <s v="Low Profit"/>
    <s v="Low Discount"/>
  </r>
  <r>
    <n v="2100"/>
    <s v="CA-2017-124401"/>
    <x v="210"/>
    <d v="2017-09-12T00:00:00"/>
    <s v="Standard Class"/>
    <s v="RD-19900"/>
    <x v="76"/>
    <x v="0"/>
    <s v="United States"/>
    <s v="Portland"/>
    <s v="Oregon"/>
    <n v="97206"/>
    <x v="1"/>
    <s v="TEC-AC-10002926"/>
    <x v="2"/>
    <s v="Accessories"/>
    <s v="Logitech Wireless Marathon Mouse M705"/>
    <x v="1761"/>
    <n v="7"/>
    <n v="0.2"/>
    <x v="1891"/>
    <n v="5"/>
    <n v="0.28749999999999998"/>
    <s v="Profit"/>
    <s v="Low Profit"/>
    <s v="Low Discount"/>
  </r>
  <r>
    <n v="2101"/>
    <s v="US-2014-140116"/>
    <x v="418"/>
    <d v="2014-03-17T00:00:00"/>
    <s v="Standard Class"/>
    <s v="KT-16480"/>
    <x v="409"/>
    <x v="0"/>
    <s v="United States"/>
    <s v="Denver"/>
    <s v="Colorado"/>
    <n v="80219"/>
    <x v="1"/>
    <s v="OFF-ST-10000078"/>
    <x v="1"/>
    <s v="Storage"/>
    <s v="Tennsco 6- and 18-Compartment Lockers"/>
    <x v="1762"/>
    <n v="3"/>
    <n v="0.2"/>
    <x v="1892"/>
    <n v="7"/>
    <n v="-2.4999999999999998E-2"/>
    <s v="Loss"/>
    <s v="Low Profit"/>
    <s v="Low Discount"/>
  </r>
  <r>
    <n v="2102"/>
    <s v="US-2014-140116"/>
    <x v="418"/>
    <d v="2014-03-17T00:00:00"/>
    <s v="Standard Class"/>
    <s v="KT-16480"/>
    <x v="409"/>
    <x v="0"/>
    <s v="United States"/>
    <s v="Denver"/>
    <s v="Colorado"/>
    <n v="80219"/>
    <x v="1"/>
    <s v="OFF-AR-10001044"/>
    <x v="1"/>
    <s v="Art"/>
    <s v="BOSTON Ranger #55 Pencil Sharpener, Black"/>
    <x v="1763"/>
    <n v="4"/>
    <n v="0.2"/>
    <x v="1893"/>
    <n v="7"/>
    <n v="0.1125"/>
    <s v="Profit"/>
    <s v="Low Profit"/>
    <s v="Low Discount"/>
  </r>
  <r>
    <n v="2103"/>
    <s v="CA-2014-123295"/>
    <x v="667"/>
    <d v="2014-07-18T00:00:00"/>
    <s v="Same Day"/>
    <s v="AH-10120"/>
    <x v="571"/>
    <x v="2"/>
    <s v="United States"/>
    <s v="Tucson"/>
    <s v="Arizona"/>
    <n v="85705"/>
    <x v="1"/>
    <s v="FUR-CH-10002372"/>
    <x v="0"/>
    <s v="Chairs"/>
    <s v="Office Star - Ergonomically Designed Knee Chair"/>
    <x v="1764"/>
    <n v="4"/>
    <n v="0.2"/>
    <x v="507"/>
    <n v="0"/>
    <n v="-9.9999999999999992E-2"/>
    <s v="Loss"/>
    <s v="Low Profit"/>
    <s v="Low Discount"/>
  </r>
  <r>
    <n v="2104"/>
    <s v="CA-2017-167101"/>
    <x v="668"/>
    <d v="2017-03-28T00:00:00"/>
    <s v="Second Class"/>
    <s v="BM-11650"/>
    <x v="312"/>
    <x v="1"/>
    <s v="United States"/>
    <s v="New York City"/>
    <s v="New York"/>
    <n v="10009"/>
    <x v="3"/>
    <s v="OFF-PA-10000357"/>
    <x v="1"/>
    <s v="Paper"/>
    <s v="Xerox 1888"/>
    <x v="1765"/>
    <n v="4"/>
    <n v="0"/>
    <x v="1894"/>
    <n v="4"/>
    <n v="0.48000000000000004"/>
    <s v="Profit"/>
    <s v="High Profit"/>
    <s v="No Discount"/>
  </r>
  <r>
    <n v="2105"/>
    <s v="CA-2017-167101"/>
    <x v="668"/>
    <d v="2017-03-28T00:00:00"/>
    <s v="Second Class"/>
    <s v="BM-11650"/>
    <x v="312"/>
    <x v="1"/>
    <s v="United States"/>
    <s v="New York City"/>
    <s v="New York"/>
    <n v="10009"/>
    <x v="3"/>
    <s v="TEC-AC-10001266"/>
    <x v="2"/>
    <s v="Accessories"/>
    <s v="Memorex Micro Travel Drive 8 GB"/>
    <x v="1766"/>
    <n v="2"/>
    <n v="0"/>
    <x v="804"/>
    <n v="4"/>
    <n v="0.44999999999999996"/>
    <s v="Profit"/>
    <s v="Low Profit"/>
    <s v="No Discount"/>
  </r>
  <r>
    <n v="2106"/>
    <s v="US-2014-167633"/>
    <x v="587"/>
    <d v="2014-10-05T00:00:00"/>
    <s v="Standard Class"/>
    <s v="BW-11200"/>
    <x v="572"/>
    <x v="0"/>
    <s v="United States"/>
    <s v="Boynton Beach"/>
    <s v="Florida"/>
    <n v="33437"/>
    <x v="0"/>
    <s v="OFF-PA-10004888"/>
    <x v="1"/>
    <s v="Paper"/>
    <s v="Xerox 217"/>
    <x v="12"/>
    <n v="3"/>
    <n v="0.2"/>
    <x v="12"/>
    <n v="5"/>
    <n v="0.35000000000000003"/>
    <s v="Profit"/>
    <s v="Low Profit"/>
    <s v="Low Discount"/>
  </r>
  <r>
    <n v="2107"/>
    <s v="US-2014-152723"/>
    <x v="467"/>
    <d v="2014-09-26T00:00:00"/>
    <s v="Same Day"/>
    <s v="HG-14965"/>
    <x v="428"/>
    <x v="1"/>
    <s v="United States"/>
    <s v="Mesquite"/>
    <s v="Texas"/>
    <n v="75150"/>
    <x v="2"/>
    <s v="OFF-BI-10003460"/>
    <x v="1"/>
    <s v="Binders"/>
    <s v="Acco 3-Hole Punch"/>
    <x v="1767"/>
    <n v="1"/>
    <n v="0.8"/>
    <x v="1895"/>
    <n v="0"/>
    <n v="-1.5999999999999999"/>
    <s v="Loss"/>
    <s v="Low Profit"/>
    <s v="High Discount"/>
  </r>
  <r>
    <n v="2108"/>
    <s v="CA-2015-164882"/>
    <x v="89"/>
    <d v="2015-10-31T00:00:00"/>
    <s v="Same Day"/>
    <s v="SG-20080"/>
    <x v="65"/>
    <x v="0"/>
    <s v="United States"/>
    <s v="Redlands"/>
    <s v="California"/>
    <n v="92374"/>
    <x v="1"/>
    <s v="OFF-PA-10000157"/>
    <x v="1"/>
    <s v="Paper"/>
    <s v="Xerox 191"/>
    <x v="1016"/>
    <n v="1"/>
    <n v="0"/>
    <x v="1896"/>
    <n v="0"/>
    <n v="0.47"/>
    <s v="Profit"/>
    <s v="Low Profit"/>
    <s v="No Discount"/>
  </r>
  <r>
    <n v="2109"/>
    <s v="CA-2015-164882"/>
    <x v="89"/>
    <d v="2015-10-31T00:00:00"/>
    <s v="Same Day"/>
    <s v="SG-20080"/>
    <x v="65"/>
    <x v="0"/>
    <s v="United States"/>
    <s v="Redlands"/>
    <s v="California"/>
    <n v="92374"/>
    <x v="1"/>
    <s v="OFF-BI-10004519"/>
    <x v="1"/>
    <s v="Binders"/>
    <s v="GBC DocuBind P100 Manual Binding Machine"/>
    <x v="1104"/>
    <n v="3"/>
    <n v="0.2"/>
    <x v="1148"/>
    <n v="0"/>
    <n v="0.3125"/>
    <s v="Profit"/>
    <s v="High Profit"/>
    <s v="Low Discount"/>
  </r>
  <r>
    <n v="2110"/>
    <s v="CA-2015-164882"/>
    <x v="89"/>
    <d v="2015-10-31T00:00:00"/>
    <s v="Same Day"/>
    <s v="SG-20080"/>
    <x v="65"/>
    <x v="0"/>
    <s v="United States"/>
    <s v="Redlands"/>
    <s v="California"/>
    <n v="92374"/>
    <x v="1"/>
    <s v="OFF-AR-10004272"/>
    <x v="1"/>
    <s v="Art"/>
    <s v="Newell 308"/>
    <x v="1310"/>
    <n v="3"/>
    <n v="0"/>
    <x v="1897"/>
    <n v="0"/>
    <n v="0.25"/>
    <s v="Profit"/>
    <s v="Low Profit"/>
    <s v="No Discount"/>
  </r>
  <r>
    <n v="2111"/>
    <s v="CA-2015-164882"/>
    <x v="89"/>
    <d v="2015-10-31T00:00:00"/>
    <s v="Same Day"/>
    <s v="SG-20080"/>
    <x v="65"/>
    <x v="0"/>
    <s v="United States"/>
    <s v="Redlands"/>
    <s v="California"/>
    <n v="92374"/>
    <x v="1"/>
    <s v="OFF-FA-10000585"/>
    <x v="1"/>
    <s v="Fasteners"/>
    <s v="OIC Bulk Pack Metal Binder Clips"/>
    <x v="1768"/>
    <n v="5"/>
    <n v="0"/>
    <x v="1898"/>
    <n v="0"/>
    <n v="0.45999999999999996"/>
    <s v="Profit"/>
    <s v="Low Profit"/>
    <s v="No Discount"/>
  </r>
  <r>
    <n v="2112"/>
    <s v="CA-2015-164882"/>
    <x v="89"/>
    <d v="2015-10-31T00:00:00"/>
    <s v="Same Day"/>
    <s v="SG-20080"/>
    <x v="65"/>
    <x v="0"/>
    <s v="United States"/>
    <s v="Redlands"/>
    <s v="California"/>
    <n v="92374"/>
    <x v="1"/>
    <s v="FUR-CH-10004218"/>
    <x v="0"/>
    <s v="Chairs"/>
    <s v="Global Fabric Manager's Chair, Dark Gray"/>
    <x v="825"/>
    <n v="4"/>
    <n v="0.2"/>
    <x v="1899"/>
    <n v="0"/>
    <n v="6.25E-2"/>
    <s v="Profit"/>
    <s v="Low Profit"/>
    <s v="Low Discount"/>
  </r>
  <r>
    <n v="2113"/>
    <s v="CA-2015-164882"/>
    <x v="89"/>
    <d v="2015-10-31T00:00:00"/>
    <s v="Same Day"/>
    <s v="SG-20080"/>
    <x v="65"/>
    <x v="0"/>
    <s v="United States"/>
    <s v="Redlands"/>
    <s v="California"/>
    <n v="92374"/>
    <x v="1"/>
    <s v="OFF-SU-10004231"/>
    <x v="1"/>
    <s v="Supplies"/>
    <s v="Acme Tagit Stainless Steel Antibacterial Scissors"/>
    <x v="1271"/>
    <n v="3"/>
    <n v="0"/>
    <x v="1900"/>
    <n v="0"/>
    <n v="0.27"/>
    <s v="Profit"/>
    <s v="Low Profit"/>
    <s v="No Discount"/>
  </r>
  <r>
    <n v="2114"/>
    <s v="CA-2015-164882"/>
    <x v="89"/>
    <d v="2015-10-31T00:00:00"/>
    <s v="Same Day"/>
    <s v="SG-20080"/>
    <x v="65"/>
    <x v="0"/>
    <s v="United States"/>
    <s v="Redlands"/>
    <s v="California"/>
    <n v="92374"/>
    <x v="1"/>
    <s v="TEC-PH-10001578"/>
    <x v="2"/>
    <s v="Phones"/>
    <s v="Polycom SoundStation2 EX Conference phone"/>
    <x v="1769"/>
    <n v="4"/>
    <n v="0.2"/>
    <x v="1901"/>
    <n v="0"/>
    <n v="0.11250000000000002"/>
    <s v="Profit"/>
    <s v="High Profit"/>
    <s v="Low Discount"/>
  </r>
  <r>
    <n v="2115"/>
    <s v="CA-2015-164882"/>
    <x v="89"/>
    <d v="2015-10-31T00:00:00"/>
    <s v="Same Day"/>
    <s v="SG-20080"/>
    <x v="65"/>
    <x v="0"/>
    <s v="United States"/>
    <s v="Redlands"/>
    <s v="California"/>
    <n v="92374"/>
    <x v="1"/>
    <s v="OFF-ST-10003638"/>
    <x v="1"/>
    <s v="Storage"/>
    <s v="Mobile Personal File Cube"/>
    <x v="1770"/>
    <n v="2"/>
    <n v="0"/>
    <x v="1902"/>
    <n v="0"/>
    <n v="0.27"/>
    <s v="Profit"/>
    <s v="Low Profit"/>
    <s v="No Discount"/>
  </r>
  <r>
    <n v="2116"/>
    <s v="CA-2015-164882"/>
    <x v="89"/>
    <d v="2015-10-31T00:00:00"/>
    <s v="Same Day"/>
    <s v="SG-20080"/>
    <x v="65"/>
    <x v="0"/>
    <s v="United States"/>
    <s v="Redlands"/>
    <s v="California"/>
    <n v="92374"/>
    <x v="1"/>
    <s v="FUR-BO-10002213"/>
    <x v="0"/>
    <s v="Bookcases"/>
    <s v="DMI Eclipse Executive Suite Bookcases"/>
    <x v="1771"/>
    <n v="1"/>
    <n v="0.15"/>
    <x v="1903"/>
    <n v="0"/>
    <n v="4.7058823529411764E-2"/>
    <s v="Profit"/>
    <s v="Low Profit"/>
    <s v="Low Discount"/>
  </r>
  <r>
    <n v="2117"/>
    <s v="CA-2015-159786"/>
    <x v="88"/>
    <d v="2015-10-17T00:00:00"/>
    <s v="Second Class"/>
    <s v="RK-19300"/>
    <x v="343"/>
    <x v="0"/>
    <s v="United States"/>
    <s v="Rochester"/>
    <s v="New York"/>
    <n v="14609"/>
    <x v="3"/>
    <s v="FUR-TA-10001307"/>
    <x v="0"/>
    <s v="Tables"/>
    <s v="SAFCO PlanMaster Heigh-Adjustable Drafting Table Base, 43w x 30d x 30-37h, Black"/>
    <x v="1772"/>
    <n v="1"/>
    <n v="0.4"/>
    <x v="1904"/>
    <n v="5"/>
    <n v="-6.6666666666666666E-2"/>
    <s v="Loss"/>
    <s v="Low Profit"/>
    <s v="High Discount"/>
  </r>
  <r>
    <n v="2118"/>
    <s v="CA-2016-130267"/>
    <x v="251"/>
    <d v="2016-09-23T00:00:00"/>
    <s v="Standard Class"/>
    <s v="SW-20245"/>
    <x v="573"/>
    <x v="0"/>
    <s v="United States"/>
    <s v="Stockton"/>
    <s v="California"/>
    <n v="95207"/>
    <x v="1"/>
    <s v="OFF-PA-10002222"/>
    <x v="1"/>
    <s v="Paper"/>
    <s v="Xerox Color Copier Paper, 11&quot; x 17&quot;, Ream"/>
    <x v="1773"/>
    <n v="7"/>
    <n v="0"/>
    <x v="1905"/>
    <n v="4"/>
    <n v="0.45999999999999996"/>
    <s v="Profit"/>
    <s v="Low Profit"/>
    <s v="No Discount"/>
  </r>
  <r>
    <n v="2119"/>
    <s v="CA-2017-155460"/>
    <x v="669"/>
    <d v="2017-04-15T00:00:00"/>
    <s v="First Class"/>
    <s v="RW-19630"/>
    <x v="338"/>
    <x v="1"/>
    <s v="United States"/>
    <s v="Seattle"/>
    <s v="Washington"/>
    <n v="98105"/>
    <x v="1"/>
    <s v="OFF-PA-10002479"/>
    <x v="1"/>
    <s v="Paper"/>
    <s v="Xerox 4200 Series MultiUse Premium Copy Paper (20Lb. and 84 Bright)"/>
    <x v="266"/>
    <n v="1"/>
    <n v="0"/>
    <x v="1906"/>
    <n v="2"/>
    <n v="0.44999999999999996"/>
    <s v="Profit"/>
    <s v="Low Profit"/>
    <s v="No Discount"/>
  </r>
  <r>
    <n v="2120"/>
    <s v="CA-2017-155460"/>
    <x v="669"/>
    <d v="2017-04-15T00:00:00"/>
    <s v="First Class"/>
    <s v="RW-19630"/>
    <x v="338"/>
    <x v="1"/>
    <s v="United States"/>
    <s v="Seattle"/>
    <s v="Washington"/>
    <n v="98105"/>
    <x v="1"/>
    <s v="OFF-BI-10003091"/>
    <x v="1"/>
    <s v="Binders"/>
    <s v="GBC DocuBind TL200 Manual Binding Machine"/>
    <x v="1630"/>
    <n v="5"/>
    <n v="0.2"/>
    <x v="1735"/>
    <n v="2"/>
    <n v="0.33750000000000002"/>
    <s v="Profit"/>
    <s v="High Profit"/>
    <s v="Low Discount"/>
  </r>
  <r>
    <n v="2121"/>
    <s v="US-2017-168690"/>
    <x v="363"/>
    <d v="2017-01-13T00:00:00"/>
    <s v="Standard Class"/>
    <s v="TS-21085"/>
    <x v="465"/>
    <x v="0"/>
    <s v="United States"/>
    <s v="Ormond Beach"/>
    <s v="Florida"/>
    <n v="32174"/>
    <x v="0"/>
    <s v="OFF-BI-10000145"/>
    <x v="1"/>
    <s v="Binders"/>
    <s v="Zipper Ring Binder Pockets"/>
    <x v="1774"/>
    <n v="3"/>
    <n v="0.7"/>
    <x v="1907"/>
    <n v="6"/>
    <n v="-0.70000000000000007"/>
    <s v="Loss"/>
    <s v="Low Profit"/>
    <s v="High Discount"/>
  </r>
  <r>
    <n v="2122"/>
    <s v="CA-2017-158246"/>
    <x v="45"/>
    <d v="2017-11-11T00:00:00"/>
    <s v="First Class"/>
    <s v="JB-15400"/>
    <x v="80"/>
    <x v="1"/>
    <s v="United States"/>
    <s v="Sunnyvale"/>
    <s v="California"/>
    <n v="94086"/>
    <x v="1"/>
    <s v="FUR-CH-10003061"/>
    <x v="0"/>
    <s v="Chairs"/>
    <s v="Global Leather Task Chair, Black"/>
    <x v="1775"/>
    <n v="3"/>
    <n v="0.2"/>
    <x v="1908"/>
    <n v="2"/>
    <n v="-1.2500000000000001E-2"/>
    <s v="Loss"/>
    <s v="Low Profit"/>
    <s v="Low Discount"/>
  </r>
  <r>
    <n v="2123"/>
    <s v="CA-2017-167381"/>
    <x v="585"/>
    <d v="2017-09-24T00:00:00"/>
    <s v="Second Class"/>
    <s v="EH-14005"/>
    <x v="382"/>
    <x v="2"/>
    <s v="United States"/>
    <s v="Lansing"/>
    <s v="Michigan"/>
    <n v="48911"/>
    <x v="2"/>
    <s v="FUR-BO-10001972"/>
    <x v="0"/>
    <s v="Bookcases"/>
    <s v="O'Sullivan 4-Shelf Bookcase in Odessa Pine"/>
    <x v="1776"/>
    <n v="2"/>
    <n v="0"/>
    <x v="1909"/>
    <n v="2"/>
    <n v="0.17"/>
    <s v="Profit"/>
    <s v="Low Profit"/>
    <s v="No Discount"/>
  </r>
  <r>
    <n v="2124"/>
    <s v="CA-2017-167381"/>
    <x v="585"/>
    <d v="2017-09-24T00:00:00"/>
    <s v="Second Class"/>
    <s v="EH-14005"/>
    <x v="382"/>
    <x v="2"/>
    <s v="United States"/>
    <s v="Lansing"/>
    <s v="Michigan"/>
    <n v="48911"/>
    <x v="2"/>
    <s v="OFF-LA-10000134"/>
    <x v="1"/>
    <s v="Labels"/>
    <s v="Avery 511"/>
    <x v="1777"/>
    <n v="9"/>
    <n v="0"/>
    <x v="1910"/>
    <n v="2"/>
    <n v="0.48000000000000004"/>
    <s v="Profit"/>
    <s v="Low Profit"/>
    <s v="No Discount"/>
  </r>
  <r>
    <n v="2125"/>
    <s v="CA-2017-144862"/>
    <x v="96"/>
    <d v="2017-12-05T00:00:00"/>
    <s v="Standard Class"/>
    <s v="EH-14005"/>
    <x v="382"/>
    <x v="2"/>
    <s v="United States"/>
    <s v="Philadelphia"/>
    <s v="Pennsylvania"/>
    <n v="19143"/>
    <x v="3"/>
    <s v="OFF-EN-10003040"/>
    <x v="1"/>
    <s v="Envelopes"/>
    <s v="Quality Park Security Envelopes"/>
    <x v="1778"/>
    <n v="5"/>
    <n v="0.2"/>
    <x v="1911"/>
    <n v="4"/>
    <n v="0.33750000000000002"/>
    <s v="Profit"/>
    <s v="Low Profit"/>
    <s v="Low Discount"/>
  </r>
  <r>
    <n v="2126"/>
    <s v="CA-2017-144862"/>
    <x v="96"/>
    <d v="2017-12-05T00:00:00"/>
    <s v="Standard Class"/>
    <s v="EH-14005"/>
    <x v="382"/>
    <x v="2"/>
    <s v="United States"/>
    <s v="Philadelphia"/>
    <s v="Pennsylvania"/>
    <n v="19143"/>
    <x v="3"/>
    <s v="TEC-PH-10000923"/>
    <x v="2"/>
    <s v="Phones"/>
    <s v="Belkin SportFit Armband For iPhone 5s/5c, Fuchsia"/>
    <x v="1557"/>
    <n v="7"/>
    <n v="0.4"/>
    <x v="1912"/>
    <n v="4"/>
    <n v="0.15"/>
    <s v="Profit"/>
    <s v="Low Profit"/>
    <s v="High Discount"/>
  </r>
  <r>
    <n v="2127"/>
    <s v="CA-2014-126032"/>
    <x v="670"/>
    <d v="2014-06-28T00:00:00"/>
    <s v="Standard Class"/>
    <s v="BS-11665"/>
    <x v="574"/>
    <x v="0"/>
    <s v="United States"/>
    <s v="Philadelphia"/>
    <s v="Pennsylvania"/>
    <n v="19143"/>
    <x v="3"/>
    <s v="TEC-AC-10000158"/>
    <x v="2"/>
    <s v="Accessories"/>
    <s v="Sony 64GB Class 10 Micro SDHC R40 Memory Card"/>
    <x v="1779"/>
    <n v="3"/>
    <n v="0.2"/>
    <x v="1913"/>
    <n v="5"/>
    <n v="1.2500000000000001E-2"/>
    <s v="Profit"/>
    <s v="Low Profit"/>
    <s v="Low Discount"/>
  </r>
  <r>
    <n v="2128"/>
    <s v="CA-2015-134859"/>
    <x v="242"/>
    <d v="2015-10-09T00:00:00"/>
    <s v="Standard Class"/>
    <s v="JK-16120"/>
    <x v="451"/>
    <x v="2"/>
    <s v="United States"/>
    <s v="Philadelphia"/>
    <s v="Pennsylvania"/>
    <n v="19134"/>
    <x v="3"/>
    <s v="FUR-FU-10003623"/>
    <x v="0"/>
    <s v="Furnishings"/>
    <s v="DataProducts Ampli Magnifier Task Lamp, Black,"/>
    <x v="1780"/>
    <n v="3"/>
    <n v="0.2"/>
    <x v="1914"/>
    <n v="5"/>
    <n v="9.9999999999999992E-2"/>
    <s v="Profit"/>
    <s v="Low Profit"/>
    <s v="Low Discount"/>
  </r>
  <r>
    <n v="2129"/>
    <s v="CA-2015-134859"/>
    <x v="242"/>
    <d v="2015-10-09T00:00:00"/>
    <s v="Standard Class"/>
    <s v="JK-16120"/>
    <x v="451"/>
    <x v="2"/>
    <s v="United States"/>
    <s v="Philadelphia"/>
    <s v="Pennsylvania"/>
    <n v="19134"/>
    <x v="3"/>
    <s v="OFF-PA-10001293"/>
    <x v="1"/>
    <s v="Paper"/>
    <s v="Xerox 1946"/>
    <x v="557"/>
    <n v="4"/>
    <n v="0.2"/>
    <x v="570"/>
    <n v="5"/>
    <n v="0.35"/>
    <s v="Profit"/>
    <s v="Low Profit"/>
    <s v="Low Discount"/>
  </r>
  <r>
    <n v="2130"/>
    <s v="US-2014-114188"/>
    <x v="671"/>
    <d v="2014-05-22T00:00:00"/>
    <s v="Second Class"/>
    <s v="RF-19345"/>
    <x v="575"/>
    <x v="1"/>
    <s v="United States"/>
    <s v="Dover"/>
    <s v="New Hampshire"/>
    <n v="3820"/>
    <x v="3"/>
    <s v="OFF-AP-10000124"/>
    <x v="1"/>
    <s v="Appliances"/>
    <s v="Acco 6 Outlet Guardian Basic Surge Suppressor"/>
    <x v="1781"/>
    <n v="4"/>
    <n v="0"/>
    <x v="1915"/>
    <n v="2"/>
    <n v="0.28000000000000003"/>
    <s v="Profit"/>
    <s v="Low Profit"/>
    <s v="No Discount"/>
  </r>
  <r>
    <n v="2131"/>
    <s v="US-2014-114188"/>
    <x v="671"/>
    <d v="2014-05-22T00:00:00"/>
    <s v="Second Class"/>
    <s v="RF-19345"/>
    <x v="575"/>
    <x v="1"/>
    <s v="United States"/>
    <s v="Dover"/>
    <s v="New Hampshire"/>
    <n v="3820"/>
    <x v="3"/>
    <s v="OFF-AR-10004511"/>
    <x v="1"/>
    <s v="Art"/>
    <s v="Sanford Colorific Scented Colored Pencils, 12/Pack"/>
    <x v="1782"/>
    <n v="9"/>
    <n v="0"/>
    <x v="1916"/>
    <n v="2"/>
    <n v="0.31"/>
    <s v="Profit"/>
    <s v="Low Profit"/>
    <s v="No Discount"/>
  </r>
  <r>
    <n v="2132"/>
    <s v="US-2014-114188"/>
    <x v="671"/>
    <d v="2014-05-22T00:00:00"/>
    <s v="Second Class"/>
    <s v="RF-19345"/>
    <x v="575"/>
    <x v="1"/>
    <s v="United States"/>
    <s v="Dover"/>
    <s v="New Hampshire"/>
    <n v="3820"/>
    <x v="3"/>
    <s v="FUR-FU-10000076"/>
    <x v="0"/>
    <s v="Furnishings"/>
    <s v="24-Hour Round Wall Clock"/>
    <x v="392"/>
    <n v="7"/>
    <n v="0"/>
    <x v="1917"/>
    <n v="2"/>
    <n v="0.42999999999999994"/>
    <s v="Profit"/>
    <s v="Low Profit"/>
    <s v="No Discount"/>
  </r>
  <r>
    <n v="2133"/>
    <s v="CA-2015-156524"/>
    <x v="312"/>
    <d v="2015-11-26T00:00:00"/>
    <s v="Standard Class"/>
    <s v="DL-12865"/>
    <x v="297"/>
    <x v="0"/>
    <s v="United States"/>
    <s v="New York City"/>
    <s v="New York"/>
    <n v="10011"/>
    <x v="3"/>
    <s v="OFF-PA-10003883"/>
    <x v="1"/>
    <s v="Paper"/>
    <s v="Message Book, Phone, Wirebound Standard Line Memo, 2 3/4&quot; X 5&quot;"/>
    <x v="1783"/>
    <n v="3"/>
    <n v="0"/>
    <x v="1918"/>
    <n v="6"/>
    <n v="0.46"/>
    <s v="Profit"/>
    <s v="Low Profit"/>
    <s v="No Discount"/>
  </r>
  <r>
    <n v="2134"/>
    <s v="CA-2015-122210"/>
    <x v="672"/>
    <d v="2015-12-04T00:00:00"/>
    <s v="Standard Class"/>
    <s v="WB-21850"/>
    <x v="576"/>
    <x v="0"/>
    <s v="United States"/>
    <s v="Philadelphia"/>
    <s v="Pennsylvania"/>
    <n v="19134"/>
    <x v="3"/>
    <s v="OFF-BI-10003656"/>
    <x v="1"/>
    <s v="Binders"/>
    <s v="Fellowes PB200 Plastic Comb Binding Machine"/>
    <x v="1784"/>
    <n v="3"/>
    <n v="0.7"/>
    <x v="1919"/>
    <n v="4"/>
    <n v="-0.79999999999999993"/>
    <s v="Loss"/>
    <s v="Low Profit"/>
    <s v="High Discount"/>
  </r>
  <r>
    <n v="2135"/>
    <s v="CA-2015-122210"/>
    <x v="672"/>
    <d v="2015-12-04T00:00:00"/>
    <s v="Standard Class"/>
    <s v="WB-21850"/>
    <x v="576"/>
    <x v="0"/>
    <s v="United States"/>
    <s v="Philadelphia"/>
    <s v="Pennsylvania"/>
    <n v="19134"/>
    <x v="3"/>
    <s v="OFF-FA-10000053"/>
    <x v="1"/>
    <s v="Fasteners"/>
    <s v="Revere Boxed Rubber Bands by Revere"/>
    <x v="1785"/>
    <n v="7"/>
    <n v="0.2"/>
    <x v="1920"/>
    <n v="4"/>
    <n v="-0.22500000000000003"/>
    <s v="Loss"/>
    <s v="Low Profit"/>
    <s v="Low Discount"/>
  </r>
  <r>
    <n v="2136"/>
    <s v="CA-2015-122210"/>
    <x v="672"/>
    <d v="2015-12-04T00:00:00"/>
    <s v="Standard Class"/>
    <s v="WB-21850"/>
    <x v="576"/>
    <x v="0"/>
    <s v="United States"/>
    <s v="Philadelphia"/>
    <s v="Pennsylvania"/>
    <n v="19134"/>
    <x v="3"/>
    <s v="TEC-PH-10002807"/>
    <x v="2"/>
    <s v="Phones"/>
    <s v="Motorla HX550 Universal Bluetooth Headset"/>
    <x v="1786"/>
    <n v="4"/>
    <n v="0.4"/>
    <x v="1921"/>
    <n v="4"/>
    <n v="0.16666666666666666"/>
    <s v="Profit"/>
    <s v="Low Profit"/>
    <s v="High Discount"/>
  </r>
  <r>
    <n v="2137"/>
    <s v="CA-2015-156377"/>
    <x v="620"/>
    <d v="2016-01-05T00:00:00"/>
    <s v="Standard Class"/>
    <s v="TB-21625"/>
    <x v="577"/>
    <x v="0"/>
    <s v="United States"/>
    <s v="Grand Prairie"/>
    <s v="Texas"/>
    <n v="75051"/>
    <x v="2"/>
    <s v="FUR-FU-10002364"/>
    <x v="0"/>
    <s v="Furnishings"/>
    <s v="Eldon Expressions Wood Desk Accessories, Oak"/>
    <x v="1787"/>
    <n v="5"/>
    <n v="0.6"/>
    <x v="1922"/>
    <n v="5"/>
    <n v="-0.77500000000000002"/>
    <s v="Loss"/>
    <s v="Low Profit"/>
    <s v="High Discount"/>
  </r>
  <r>
    <n v="2138"/>
    <s v="CA-2015-156377"/>
    <x v="620"/>
    <d v="2016-01-05T00:00:00"/>
    <s v="Standard Class"/>
    <s v="TB-21625"/>
    <x v="577"/>
    <x v="0"/>
    <s v="United States"/>
    <s v="Grand Prairie"/>
    <s v="Texas"/>
    <n v="75051"/>
    <x v="2"/>
    <s v="OFF-BI-10002954"/>
    <x v="1"/>
    <s v="Binders"/>
    <s v="Newell 3-Hole Punched Plastic Slotted Magazine Holders for Binders"/>
    <x v="1788"/>
    <n v="4"/>
    <n v="0.8"/>
    <x v="1923"/>
    <n v="5"/>
    <n v="-1.5999999999999999"/>
    <s v="Loss"/>
    <s v="Low Profit"/>
    <s v="High Discount"/>
  </r>
  <r>
    <n v="2139"/>
    <s v="US-2017-157896"/>
    <x v="673"/>
    <d v="2017-11-16T00:00:00"/>
    <s v="Same Day"/>
    <s v="CB-12415"/>
    <x v="558"/>
    <x v="0"/>
    <s v="United States"/>
    <s v="New York City"/>
    <s v="New York"/>
    <n v="10009"/>
    <x v="3"/>
    <s v="OFF-PA-10004092"/>
    <x v="1"/>
    <s v="Paper"/>
    <s v="Tops Green Bar Computer Printout Paper"/>
    <x v="674"/>
    <n v="3"/>
    <n v="0"/>
    <x v="690"/>
    <n v="0"/>
    <n v="0.5"/>
    <s v="Profit"/>
    <s v="Low Profit"/>
    <s v="No Discount"/>
  </r>
  <r>
    <n v="2140"/>
    <s v="CA-2014-159520"/>
    <x v="571"/>
    <d v="2014-06-11T00:00:00"/>
    <s v="Standard Class"/>
    <s v="GT-14635"/>
    <x v="265"/>
    <x v="1"/>
    <s v="United States"/>
    <s v="Long Beach"/>
    <s v="New York"/>
    <n v="11561"/>
    <x v="3"/>
    <s v="OFF-BI-10003982"/>
    <x v="1"/>
    <s v="Binders"/>
    <s v="Wilson Jones Century Plastic Molded Ring Binders"/>
    <x v="1789"/>
    <n v="9"/>
    <n v="0.2"/>
    <x v="1924"/>
    <n v="5"/>
    <n v="0.33749999999999997"/>
    <s v="Profit"/>
    <s v="Low Profit"/>
    <s v="Low Discount"/>
  </r>
  <r>
    <n v="2141"/>
    <s v="CA-2014-159520"/>
    <x v="571"/>
    <d v="2014-06-11T00:00:00"/>
    <s v="Standard Class"/>
    <s v="GT-14635"/>
    <x v="265"/>
    <x v="1"/>
    <s v="United States"/>
    <s v="Long Beach"/>
    <s v="New York"/>
    <n v="11561"/>
    <x v="3"/>
    <s v="OFF-SU-10001664"/>
    <x v="1"/>
    <s v="Supplies"/>
    <s v="Acme Office Executive Series Stainless Steel Trimmers"/>
    <x v="1790"/>
    <n v="2"/>
    <n v="0"/>
    <x v="1925"/>
    <n v="5"/>
    <n v="0.26"/>
    <s v="Profit"/>
    <s v="Low Profit"/>
    <s v="No Discount"/>
  </r>
  <r>
    <n v="2142"/>
    <s v="CA-2014-159520"/>
    <x v="571"/>
    <d v="2014-06-11T00:00:00"/>
    <s v="Standard Class"/>
    <s v="GT-14635"/>
    <x v="265"/>
    <x v="1"/>
    <s v="United States"/>
    <s v="Long Beach"/>
    <s v="New York"/>
    <n v="11561"/>
    <x v="3"/>
    <s v="FUR-TA-10003238"/>
    <x v="0"/>
    <s v="Tables"/>
    <s v="Chromcraft Bull-Nose Wood 48&quot; x 96&quot; Rectangular Conference Tables"/>
    <x v="1791"/>
    <n v="3"/>
    <n v="0.4"/>
    <x v="1926"/>
    <n v="5"/>
    <n v="-0.35"/>
    <s v="Loss"/>
    <s v="Low Profit"/>
    <s v="High Discount"/>
  </r>
  <r>
    <n v="2143"/>
    <s v="CA-2016-155481"/>
    <x v="142"/>
    <d v="2016-09-05T00:00:00"/>
    <s v="Standard Class"/>
    <s v="DK-13225"/>
    <x v="158"/>
    <x v="1"/>
    <s v="United States"/>
    <s v="Philadelphia"/>
    <s v="Pennsylvania"/>
    <n v="19140"/>
    <x v="3"/>
    <s v="OFF-PA-10004675"/>
    <x v="1"/>
    <s v="Paper"/>
    <s v="Telephone Message Books with Fax/Mobile Section, 5 1/2&quot; x 3 3/16&quot;"/>
    <x v="426"/>
    <n v="6"/>
    <n v="0.2"/>
    <x v="1927"/>
    <n v="4"/>
    <n v="0.32500000000000001"/>
    <s v="Profit"/>
    <s v="Low Profit"/>
    <s v="Low Discount"/>
  </r>
  <r>
    <n v="2144"/>
    <s v="CA-2016-155481"/>
    <x v="142"/>
    <d v="2016-09-05T00:00:00"/>
    <s v="Standard Class"/>
    <s v="DK-13225"/>
    <x v="158"/>
    <x v="1"/>
    <s v="United States"/>
    <s v="Philadelphia"/>
    <s v="Pennsylvania"/>
    <n v="19140"/>
    <x v="3"/>
    <s v="TEC-PH-10002293"/>
    <x v="2"/>
    <s v="Phones"/>
    <s v="Anker 36W 4-Port USB Wall Charger Travel Power Adapter for iPhone 5s 5c 5"/>
    <x v="1792"/>
    <n v="2"/>
    <n v="0.4"/>
    <x v="1928"/>
    <n v="4"/>
    <n v="-0.2"/>
    <s v="Loss"/>
    <s v="Low Profit"/>
    <s v="High Discount"/>
  </r>
  <r>
    <n v="2145"/>
    <s v="CA-2016-155481"/>
    <x v="142"/>
    <d v="2016-09-05T00:00:00"/>
    <s v="Standard Class"/>
    <s v="DK-13225"/>
    <x v="158"/>
    <x v="1"/>
    <s v="United States"/>
    <s v="Philadelphia"/>
    <s v="Pennsylvania"/>
    <n v="19140"/>
    <x v="3"/>
    <s v="OFF-FA-10002780"/>
    <x v="1"/>
    <s v="Fasteners"/>
    <s v="Staples"/>
    <x v="1793"/>
    <n v="7"/>
    <n v="0.2"/>
    <x v="1929"/>
    <n v="4"/>
    <n v="0.32500000000000007"/>
    <s v="Profit"/>
    <s v="Low Profit"/>
    <s v="Low Discount"/>
  </r>
  <r>
    <n v="2146"/>
    <s v="US-2016-152051"/>
    <x v="674"/>
    <d v="2016-06-29T00:00:00"/>
    <s v="Standard Class"/>
    <s v="TS-21160"/>
    <x v="378"/>
    <x v="1"/>
    <s v="United States"/>
    <s v="York"/>
    <s v="Pennsylvania"/>
    <n v="17403"/>
    <x v="3"/>
    <s v="FUR-CH-10002965"/>
    <x v="0"/>
    <s v="Chairs"/>
    <s v="Global Leather Highback Executive Chair with Pneumatic Height Adjustment, Black"/>
    <x v="1794"/>
    <n v="3"/>
    <n v="0.3"/>
    <x v="1930"/>
    <n v="4"/>
    <n v="-4.2857142857142858E-2"/>
    <s v="Loss"/>
    <s v="Low Profit"/>
    <s v="High Discount"/>
  </r>
  <r>
    <n v="2147"/>
    <s v="US-2016-152051"/>
    <x v="674"/>
    <d v="2016-06-29T00:00:00"/>
    <s v="Standard Class"/>
    <s v="TS-21160"/>
    <x v="378"/>
    <x v="1"/>
    <s v="United States"/>
    <s v="York"/>
    <s v="Pennsylvania"/>
    <n v="17403"/>
    <x v="3"/>
    <s v="OFF-BI-10004781"/>
    <x v="1"/>
    <s v="Binders"/>
    <s v="GBC Wire Binding Strips"/>
    <x v="1795"/>
    <n v="4"/>
    <n v="0.7"/>
    <x v="1931"/>
    <n v="4"/>
    <n v="-0.73333333333333328"/>
    <s v="Loss"/>
    <s v="Low Profit"/>
    <s v="High Discount"/>
  </r>
  <r>
    <n v="2148"/>
    <s v="US-2016-152051"/>
    <x v="674"/>
    <d v="2016-06-29T00:00:00"/>
    <s v="Standard Class"/>
    <s v="TS-21160"/>
    <x v="378"/>
    <x v="1"/>
    <s v="United States"/>
    <s v="York"/>
    <s v="Pennsylvania"/>
    <n v="17403"/>
    <x v="3"/>
    <s v="OFF-ST-10001713"/>
    <x v="1"/>
    <s v="Storage"/>
    <s v="Gould Plastics 9-Pocket Panel Bin, 18-3/8w x 5-1/4d x 20-1/2h, Black"/>
    <x v="1796"/>
    <n v="6"/>
    <n v="0.2"/>
    <x v="1932"/>
    <n v="4"/>
    <n v="-0.19999999999999998"/>
    <s v="Loss"/>
    <s v="Low Profit"/>
    <s v="Low Discount"/>
  </r>
  <r>
    <n v="2149"/>
    <s v="CA-2014-141607"/>
    <x v="432"/>
    <d v="2014-12-17T00:00:00"/>
    <s v="Standard Class"/>
    <s v="WB-21850"/>
    <x v="576"/>
    <x v="0"/>
    <s v="United States"/>
    <s v="Concord"/>
    <s v="California"/>
    <n v="94521"/>
    <x v="1"/>
    <s v="FUR-FU-10003975"/>
    <x v="0"/>
    <s v="Furnishings"/>
    <s v="Eldon Advantage Chair Mats for Low to Medium Pile Carpets"/>
    <x v="1797"/>
    <n v="1"/>
    <n v="0"/>
    <x v="1933"/>
    <n v="5"/>
    <n v="0.1"/>
    <s v="Profit"/>
    <s v="Low Profit"/>
    <s v="No Discount"/>
  </r>
  <r>
    <n v="2150"/>
    <s v="CA-2017-102771"/>
    <x v="185"/>
    <d v="2017-04-05T00:00:00"/>
    <s v="Standard Class"/>
    <s v="DO-13435"/>
    <x v="157"/>
    <x v="0"/>
    <s v="United States"/>
    <s v="New York City"/>
    <s v="New York"/>
    <n v="10035"/>
    <x v="3"/>
    <s v="TEC-PH-10001536"/>
    <x v="2"/>
    <s v="Phones"/>
    <s v="Spigen Samsung Galaxy S5 Case Wallet"/>
    <x v="1798"/>
    <n v="5"/>
    <n v="0"/>
    <x v="1934"/>
    <n v="5"/>
    <n v="0.26"/>
    <s v="Profit"/>
    <s v="Low Profit"/>
    <s v="No Discount"/>
  </r>
  <r>
    <n v="2151"/>
    <s v="US-2017-139969"/>
    <x v="123"/>
    <d v="2017-11-26T00:00:00"/>
    <s v="Standard Class"/>
    <s v="AF-10870"/>
    <x v="578"/>
    <x v="0"/>
    <s v="United States"/>
    <s v="College Station"/>
    <s v="Texas"/>
    <n v="77840"/>
    <x v="2"/>
    <s v="FUR-CH-10001973"/>
    <x v="0"/>
    <s v="Chairs"/>
    <s v="Office Star Flex Back Scooter Chair with White Frame"/>
    <x v="1799"/>
    <n v="3"/>
    <n v="0.3"/>
    <x v="1935"/>
    <n v="7"/>
    <n v="-0.22857142857142859"/>
    <s v="Loss"/>
    <s v="Low Profit"/>
    <s v="High Discount"/>
  </r>
  <r>
    <n v="2152"/>
    <s v="CA-2014-167360"/>
    <x v="156"/>
    <d v="2014-11-29T00:00:00"/>
    <s v="Second Class"/>
    <s v="RB-19435"/>
    <x v="579"/>
    <x v="0"/>
    <s v="United States"/>
    <s v="Saint Louis"/>
    <s v="Missouri"/>
    <n v="63116"/>
    <x v="2"/>
    <s v="TEC-AC-10001772"/>
    <x v="2"/>
    <s v="Accessories"/>
    <s v="Memorex Mini Travel Drive 16 GB USB 2.0 Flash Drive"/>
    <x v="1800"/>
    <n v="7"/>
    <n v="0"/>
    <x v="1936"/>
    <n v="5"/>
    <n v="0.39"/>
    <s v="Profit"/>
    <s v="Low Profit"/>
    <s v="No Discount"/>
  </r>
  <r>
    <n v="2153"/>
    <s v="CA-2015-123505"/>
    <x v="6"/>
    <d v="2015-11-26T00:00:00"/>
    <s v="Standard Class"/>
    <s v="AR-10540"/>
    <x v="481"/>
    <x v="0"/>
    <s v="United States"/>
    <s v="Quincy"/>
    <s v="Massachusetts"/>
    <n v="2169"/>
    <x v="3"/>
    <s v="OFF-PA-10002586"/>
    <x v="1"/>
    <s v="Paper"/>
    <s v="Xerox 1970"/>
    <x v="1801"/>
    <n v="3"/>
    <n v="0"/>
    <x v="1937"/>
    <n v="4"/>
    <n v="0.47000000000000003"/>
    <s v="Profit"/>
    <s v="Low Profit"/>
    <s v="No Discount"/>
  </r>
  <r>
    <n v="2154"/>
    <s v="CA-2016-117282"/>
    <x v="216"/>
    <d v="2016-07-18T00:00:00"/>
    <s v="Standard Class"/>
    <s v="DR-12880"/>
    <x v="112"/>
    <x v="1"/>
    <s v="United States"/>
    <s v="New York City"/>
    <s v="New York"/>
    <n v="10009"/>
    <x v="3"/>
    <s v="OFF-BI-10004094"/>
    <x v="1"/>
    <s v="Binders"/>
    <s v="GBC Standard Plastic Binding Systems Combs"/>
    <x v="1802"/>
    <n v="2"/>
    <n v="0.2"/>
    <x v="1938"/>
    <n v="4"/>
    <n v="0.36249999999999999"/>
    <s v="Profit"/>
    <s v="Low Profit"/>
    <s v="Low Discount"/>
  </r>
  <r>
    <n v="2155"/>
    <s v="US-2016-120460"/>
    <x v="567"/>
    <d v="2016-05-05T00:00:00"/>
    <s v="Standard Class"/>
    <s v="BF-11170"/>
    <x v="408"/>
    <x v="2"/>
    <s v="United States"/>
    <s v="Dallas"/>
    <s v="Texas"/>
    <n v="75081"/>
    <x v="2"/>
    <s v="FUR-FU-10004973"/>
    <x v="0"/>
    <s v="Furnishings"/>
    <s v="Flat Face Poster Frame"/>
    <x v="1803"/>
    <n v="3"/>
    <n v="0.6"/>
    <x v="1939"/>
    <n v="5"/>
    <n v="-0.45"/>
    <s v="Loss"/>
    <s v="Low Profit"/>
    <s v="High Discount"/>
  </r>
  <r>
    <n v="2156"/>
    <s v="CA-2016-111115"/>
    <x v="197"/>
    <d v="2016-07-27T00:00:00"/>
    <s v="Second Class"/>
    <s v="LB-16735"/>
    <x v="445"/>
    <x v="0"/>
    <s v="United States"/>
    <s v="Los Angeles"/>
    <s v="California"/>
    <n v="90032"/>
    <x v="1"/>
    <s v="OFF-FA-10000624"/>
    <x v="1"/>
    <s v="Fasteners"/>
    <s v="OIC Binder Clips"/>
    <x v="1369"/>
    <n v="6"/>
    <n v="0"/>
    <x v="1940"/>
    <n v="2"/>
    <n v="0.5"/>
    <s v="Profit"/>
    <s v="Low Profit"/>
    <s v="No Discount"/>
  </r>
  <r>
    <n v="2157"/>
    <s v="CA-2014-124646"/>
    <x v="169"/>
    <d v="2014-06-24T00:00:00"/>
    <s v="First Class"/>
    <s v="DV-13465"/>
    <x v="231"/>
    <x v="0"/>
    <s v="United States"/>
    <s v="Minneapolis"/>
    <s v="Minnesota"/>
    <n v="55407"/>
    <x v="2"/>
    <s v="OFF-ST-10001097"/>
    <x v="1"/>
    <s v="Storage"/>
    <s v="Office Impressions Heavy Duty Welded Shelving &amp; Multimedia Storage Drawers"/>
    <x v="875"/>
    <n v="3"/>
    <n v="0"/>
    <x v="232"/>
    <n v="2"/>
    <n v="0"/>
    <s v="Profit"/>
    <s v="Low Profit"/>
    <s v="No Discount"/>
  </r>
  <r>
    <n v="2158"/>
    <s v="CA-2014-124646"/>
    <x v="169"/>
    <d v="2014-06-24T00:00:00"/>
    <s v="First Class"/>
    <s v="DV-13465"/>
    <x v="231"/>
    <x v="0"/>
    <s v="United States"/>
    <s v="Minneapolis"/>
    <s v="Minnesota"/>
    <n v="55407"/>
    <x v="2"/>
    <s v="OFF-ST-10001469"/>
    <x v="1"/>
    <s v="Storage"/>
    <s v="Fellowes Bankers Box Recycled Super Stor/Drawer"/>
    <x v="424"/>
    <n v="3"/>
    <n v="0"/>
    <x v="437"/>
    <n v="2"/>
    <n v="6.0000000000000005E-2"/>
    <s v="Profit"/>
    <s v="Low Profit"/>
    <s v="No Discount"/>
  </r>
  <r>
    <n v="2159"/>
    <s v="CA-2017-148166"/>
    <x v="208"/>
    <d v="2017-10-26T00:00:00"/>
    <s v="Standard Class"/>
    <s v="NK-18490"/>
    <x v="71"/>
    <x v="2"/>
    <s v="United States"/>
    <s v="Deltona"/>
    <s v="Florida"/>
    <n v="32725"/>
    <x v="0"/>
    <s v="OFF-AR-10004956"/>
    <x v="1"/>
    <s v="Art"/>
    <s v="Newell 33"/>
    <x v="326"/>
    <n v="4"/>
    <n v="0.2"/>
    <x v="1941"/>
    <n v="5"/>
    <n v="0.11249999999999999"/>
    <s v="Profit"/>
    <s v="Low Profit"/>
    <s v="Low Discount"/>
  </r>
  <r>
    <n v="2160"/>
    <s v="CA-2016-159737"/>
    <x v="323"/>
    <d v="2016-09-09T00:00:00"/>
    <s v="Standard Class"/>
    <s v="CS-11950"/>
    <x v="229"/>
    <x v="0"/>
    <s v="United States"/>
    <s v="Chicago"/>
    <s v="Illinois"/>
    <n v="60610"/>
    <x v="2"/>
    <s v="OFF-BI-10004236"/>
    <x v="1"/>
    <s v="Binders"/>
    <s v="XtraLife ClearVue Slant-D Ring Binder, White, 3&quot;"/>
    <x v="1804"/>
    <n v="3"/>
    <n v="0.8"/>
    <x v="1942"/>
    <n v="6"/>
    <n v="-1.7"/>
    <s v="Loss"/>
    <s v="Low Profit"/>
    <s v="High Discount"/>
  </r>
  <r>
    <n v="2161"/>
    <s v="CA-2016-141019"/>
    <x v="675"/>
    <d v="2016-05-14T00:00:00"/>
    <s v="Same Day"/>
    <s v="LH-17155"/>
    <x v="109"/>
    <x v="0"/>
    <s v="United States"/>
    <s v="Cincinnati"/>
    <s v="Ohio"/>
    <n v="45231"/>
    <x v="3"/>
    <s v="FUR-FU-10002937"/>
    <x v="0"/>
    <s v="Furnishings"/>
    <s v="GE 48&quot; Fluorescent Tube, Cool White Energy Saver, 34 Watts, 30/Box"/>
    <x v="1805"/>
    <n v="1"/>
    <n v="0.2"/>
    <x v="1943"/>
    <n v="0"/>
    <n v="0.375"/>
    <s v="Profit"/>
    <s v="Low Profit"/>
    <s v="Low Discount"/>
  </r>
  <r>
    <n v="2162"/>
    <s v="CA-2016-101938"/>
    <x v="676"/>
    <d v="2016-01-12T00:00:00"/>
    <s v="Standard Class"/>
    <s v="DW-13480"/>
    <x v="108"/>
    <x v="2"/>
    <s v="United States"/>
    <s v="Oakland"/>
    <s v="California"/>
    <n v="94601"/>
    <x v="1"/>
    <s v="OFF-AR-10003696"/>
    <x v="1"/>
    <s v="Art"/>
    <s v="Panasonic KP-350BK Electric Pencil Sharpener with Auto Stop"/>
    <x v="722"/>
    <n v="1"/>
    <n v="0"/>
    <x v="1944"/>
    <n v="5"/>
    <n v="0.29000000000000004"/>
    <s v="Profit"/>
    <s v="Low Profit"/>
    <s v="No Discount"/>
  </r>
  <r>
    <n v="2163"/>
    <s v="CA-2017-166296"/>
    <x v="677"/>
    <d v="2017-03-19T00:00:00"/>
    <s v="Standard Class"/>
    <s v="KF-16285"/>
    <x v="580"/>
    <x v="2"/>
    <s v="United States"/>
    <s v="Manteca"/>
    <s v="California"/>
    <n v="95336"/>
    <x v="1"/>
    <s v="OFF-PA-10004359"/>
    <x v="1"/>
    <s v="Paper"/>
    <s v="Multicolor Computer Printout Paper"/>
    <x v="1806"/>
    <n v="3"/>
    <n v="0"/>
    <x v="1945"/>
    <n v="6"/>
    <n v="0.48000000000000004"/>
    <s v="Profit"/>
    <s v="High Profit"/>
    <s v="No Discount"/>
  </r>
  <r>
    <n v="2164"/>
    <s v="CA-2016-154018"/>
    <x v="63"/>
    <d v="2016-10-19T00:00:00"/>
    <s v="Standard Class"/>
    <s v="HA-14920"/>
    <x v="66"/>
    <x v="0"/>
    <s v="United States"/>
    <s v="Laredo"/>
    <s v="Texas"/>
    <n v="78041"/>
    <x v="2"/>
    <s v="TEC-AC-10002402"/>
    <x v="2"/>
    <s v="Accessories"/>
    <s v="Razer Kraken PRO Over Ear PC and Music Headset"/>
    <x v="1807"/>
    <n v="3"/>
    <n v="0.2"/>
    <x v="1946"/>
    <n v="6"/>
    <n v="0.125"/>
    <s v="Profit"/>
    <s v="Low Profit"/>
    <s v="Low Discount"/>
  </r>
  <r>
    <n v="2165"/>
    <s v="CA-2016-154018"/>
    <x v="63"/>
    <d v="2016-10-19T00:00:00"/>
    <s v="Standard Class"/>
    <s v="HA-14920"/>
    <x v="66"/>
    <x v="0"/>
    <s v="United States"/>
    <s v="Laredo"/>
    <s v="Texas"/>
    <n v="78041"/>
    <x v="2"/>
    <s v="OFF-PA-10000551"/>
    <x v="1"/>
    <s v="Paper"/>
    <s v="Array Memo Cubes"/>
    <x v="1808"/>
    <n v="2"/>
    <n v="0.2"/>
    <x v="1947"/>
    <n v="6"/>
    <n v="0.36249999999999999"/>
    <s v="Profit"/>
    <s v="Low Profit"/>
    <s v="Low Discount"/>
  </r>
  <r>
    <n v="2166"/>
    <s v="CA-2016-154018"/>
    <x v="63"/>
    <d v="2016-10-19T00:00:00"/>
    <s v="Standard Class"/>
    <s v="HA-14920"/>
    <x v="66"/>
    <x v="0"/>
    <s v="United States"/>
    <s v="Laredo"/>
    <s v="Texas"/>
    <n v="78041"/>
    <x v="2"/>
    <s v="FUR-FU-10003394"/>
    <x v="0"/>
    <s v="Furnishings"/>
    <s v="Tenex &quot;The Solids&quot; Textured Chair Mats"/>
    <x v="1809"/>
    <n v="5"/>
    <n v="0.6"/>
    <x v="1948"/>
    <n v="6"/>
    <n v="-1.075"/>
    <s v="Loss"/>
    <s v="Low Profit"/>
    <s v="High Discount"/>
  </r>
  <r>
    <n v="2167"/>
    <s v="CA-2016-154018"/>
    <x v="63"/>
    <d v="2016-10-19T00:00:00"/>
    <s v="Standard Class"/>
    <s v="HA-14920"/>
    <x v="66"/>
    <x v="0"/>
    <s v="United States"/>
    <s v="Laredo"/>
    <s v="Texas"/>
    <n v="78041"/>
    <x v="2"/>
    <s v="OFF-AR-10002067"/>
    <x v="1"/>
    <s v="Art"/>
    <s v="Newell 334"/>
    <x v="1810"/>
    <n v="1"/>
    <n v="0.2"/>
    <x v="1949"/>
    <n v="6"/>
    <n v="7.4999999999999997E-2"/>
    <s v="Profit"/>
    <s v="Low Profit"/>
    <s v="Low Discount"/>
  </r>
  <r>
    <n v="2168"/>
    <s v="CA-2016-154018"/>
    <x v="63"/>
    <d v="2016-10-19T00:00:00"/>
    <s v="Standard Class"/>
    <s v="HA-14920"/>
    <x v="66"/>
    <x v="0"/>
    <s v="United States"/>
    <s v="Laredo"/>
    <s v="Texas"/>
    <n v="78041"/>
    <x v="2"/>
    <s v="OFF-BI-10004140"/>
    <x v="1"/>
    <s v="Binders"/>
    <s v="Avery Non-Stick Binders"/>
    <x v="1811"/>
    <n v="7"/>
    <n v="0.8"/>
    <x v="1950"/>
    <n v="6"/>
    <n v="-1.7500000000000002"/>
    <s v="Loss"/>
    <s v="Low Profit"/>
    <s v="High Discount"/>
  </r>
  <r>
    <n v="2169"/>
    <s v="CA-2017-117870"/>
    <x v="678"/>
    <d v="2017-01-30T00:00:00"/>
    <s v="Second Class"/>
    <s v="JH-15820"/>
    <x v="581"/>
    <x v="0"/>
    <s v="United States"/>
    <s v="Kent"/>
    <s v="Ohio"/>
    <n v="44240"/>
    <x v="3"/>
    <s v="OFF-AR-10004078"/>
    <x v="1"/>
    <s v="Art"/>
    <s v="Newell 312"/>
    <x v="260"/>
    <n v="3"/>
    <n v="0.2"/>
    <x v="1951"/>
    <n v="3"/>
    <n v="0.125"/>
    <s v="Profit"/>
    <s v="Low Profit"/>
    <s v="Low Discount"/>
  </r>
  <r>
    <n v="2170"/>
    <s v="CA-2017-117870"/>
    <x v="678"/>
    <d v="2017-01-30T00:00:00"/>
    <s v="Second Class"/>
    <s v="JH-15820"/>
    <x v="581"/>
    <x v="0"/>
    <s v="United States"/>
    <s v="Kent"/>
    <s v="Ohio"/>
    <n v="44240"/>
    <x v="3"/>
    <s v="TEC-AC-10000927"/>
    <x v="2"/>
    <s v="Accessories"/>
    <s v="Anker Ultrathin Bluetooth Wireless Keyboard Aluminum Cover with Stand "/>
    <x v="973"/>
    <n v="3"/>
    <n v="0.2"/>
    <x v="1952"/>
    <n v="3"/>
    <n v="-0.125"/>
    <s v="Loss"/>
    <s v="Low Profit"/>
    <s v="Low Discount"/>
  </r>
  <r>
    <n v="2171"/>
    <s v="CA-2017-117870"/>
    <x v="678"/>
    <d v="2017-01-30T00:00:00"/>
    <s v="Second Class"/>
    <s v="JH-15820"/>
    <x v="581"/>
    <x v="0"/>
    <s v="United States"/>
    <s v="Kent"/>
    <s v="Ohio"/>
    <n v="44240"/>
    <x v="3"/>
    <s v="TEC-PH-10003931"/>
    <x v="2"/>
    <s v="Phones"/>
    <s v="JBL Micro Wireless Portable Bluetooth Speaker"/>
    <x v="709"/>
    <n v="3"/>
    <n v="0.4"/>
    <x v="731"/>
    <n v="3"/>
    <n v="-0.25"/>
    <s v="Loss"/>
    <s v="Low Profit"/>
    <s v="High Discount"/>
  </r>
  <r>
    <n v="2172"/>
    <s v="US-2017-137491"/>
    <x v="123"/>
    <d v="2017-11-25T00:00:00"/>
    <s v="Standard Class"/>
    <s v="LC-16930"/>
    <x v="18"/>
    <x v="1"/>
    <s v="United States"/>
    <s v="San Angelo"/>
    <s v="Texas"/>
    <n v="76903"/>
    <x v="2"/>
    <s v="FUR-CH-10004675"/>
    <x v="0"/>
    <s v="Chairs"/>
    <s v="Lifetime Advantage Folding Chairs, 4/Carton"/>
    <x v="1812"/>
    <n v="2"/>
    <n v="0.3"/>
    <x v="1953"/>
    <n v="6"/>
    <n v="-2.8571428571428571E-2"/>
    <s v="Loss"/>
    <s v="Low Profit"/>
    <s v="High Discount"/>
  </r>
  <r>
    <n v="2173"/>
    <s v="CA-2014-152296"/>
    <x v="601"/>
    <d v="2014-08-03T00:00:00"/>
    <s v="First Class"/>
    <s v="IL-15100"/>
    <x v="582"/>
    <x v="0"/>
    <s v="United States"/>
    <s v="San Francisco"/>
    <s v="California"/>
    <n v="94122"/>
    <x v="1"/>
    <s v="OFF-BI-10004506"/>
    <x v="1"/>
    <s v="Binders"/>
    <s v="Wilson Jones data.warehouse D-Ring Binders with DublLock"/>
    <x v="1813"/>
    <n v="3"/>
    <n v="0.2"/>
    <x v="1954"/>
    <n v="2"/>
    <n v="0.35000000000000003"/>
    <s v="Profit"/>
    <s v="Low Profit"/>
    <s v="Low Discount"/>
  </r>
  <r>
    <n v="2174"/>
    <s v="CA-2016-112025"/>
    <x v="679"/>
    <d v="2016-08-04T00:00:00"/>
    <s v="Standard Class"/>
    <s v="LS-16975"/>
    <x v="60"/>
    <x v="2"/>
    <s v="United States"/>
    <s v="Houston"/>
    <s v="Texas"/>
    <n v="77070"/>
    <x v="2"/>
    <s v="OFF-BI-10002353"/>
    <x v="1"/>
    <s v="Binders"/>
    <s v="GBC VeloBind Cover Sets"/>
    <x v="1814"/>
    <n v="3"/>
    <n v="0.8"/>
    <x v="1955"/>
    <n v="5"/>
    <n v="-1.5000000000000002"/>
    <s v="Loss"/>
    <s v="Low Profit"/>
    <s v="High Discount"/>
  </r>
  <r>
    <n v="2175"/>
    <s v="CA-2015-132507"/>
    <x v="117"/>
    <d v="2015-08-03T00:00:00"/>
    <s v="Second Class"/>
    <s v="CC-12610"/>
    <x v="566"/>
    <x v="1"/>
    <s v="United States"/>
    <s v="Houston"/>
    <s v="Texas"/>
    <n v="77041"/>
    <x v="2"/>
    <s v="OFF-ST-10000943"/>
    <x v="1"/>
    <s v="Storage"/>
    <s v="Eldon ProFile File 'N Store Portable File Tub Letter/Legal Size Black"/>
    <x v="1815"/>
    <n v="4"/>
    <n v="0.2"/>
    <x v="1956"/>
    <n v="4"/>
    <n v="9.9999999999999992E-2"/>
    <s v="Profit"/>
    <s v="Low Profit"/>
    <s v="Low Discount"/>
  </r>
  <r>
    <n v="2176"/>
    <s v="CA-2016-125738"/>
    <x v="680"/>
    <d v="2016-10-21T00:00:00"/>
    <s v="Standard Class"/>
    <s v="PB-18805"/>
    <x v="583"/>
    <x v="2"/>
    <s v="United States"/>
    <s v="Salt Lake City"/>
    <s v="Utah"/>
    <n v="84106"/>
    <x v="1"/>
    <s v="OFF-PA-10000740"/>
    <x v="1"/>
    <s v="Paper"/>
    <s v="Xerox 1982"/>
    <x v="1816"/>
    <n v="2"/>
    <n v="0"/>
    <x v="1957"/>
    <n v="6"/>
    <n v="0.45999999999999996"/>
    <s v="Profit"/>
    <s v="Low Profit"/>
    <s v="No Discount"/>
  </r>
  <r>
    <n v="2177"/>
    <s v="CA-2016-125738"/>
    <x v="680"/>
    <d v="2016-10-21T00:00:00"/>
    <s v="Standard Class"/>
    <s v="PB-18805"/>
    <x v="583"/>
    <x v="2"/>
    <s v="United States"/>
    <s v="Salt Lake City"/>
    <s v="Utah"/>
    <n v="84106"/>
    <x v="1"/>
    <s v="OFF-PA-10003001"/>
    <x v="1"/>
    <s v="Paper"/>
    <s v="Xerox 1986"/>
    <x v="1817"/>
    <n v="9"/>
    <n v="0"/>
    <x v="1958"/>
    <n v="6"/>
    <n v="0.48000000000000004"/>
    <s v="Profit"/>
    <s v="Low Profit"/>
    <s v="No Discount"/>
  </r>
  <r>
    <n v="2178"/>
    <s v="CA-2016-125738"/>
    <x v="680"/>
    <d v="2016-10-21T00:00:00"/>
    <s v="Standard Class"/>
    <s v="PB-18805"/>
    <x v="583"/>
    <x v="2"/>
    <s v="United States"/>
    <s v="Salt Lake City"/>
    <s v="Utah"/>
    <n v="84106"/>
    <x v="1"/>
    <s v="OFF-BI-10001628"/>
    <x v="1"/>
    <s v="Binders"/>
    <s v="Acco Data Flex Cable Posts For Top &amp; Bottom Load Binders, 6&quot; Capacity"/>
    <x v="1818"/>
    <n v="5"/>
    <n v="0.2"/>
    <x v="1959"/>
    <n v="6"/>
    <n v="0.3125"/>
    <s v="Profit"/>
    <s v="Low Profit"/>
    <s v="Low Discount"/>
  </r>
  <r>
    <n v="2179"/>
    <s v="CA-2016-125738"/>
    <x v="680"/>
    <d v="2016-10-21T00:00:00"/>
    <s v="Standard Class"/>
    <s v="PB-18805"/>
    <x v="583"/>
    <x v="2"/>
    <s v="United States"/>
    <s v="Salt Lake City"/>
    <s v="Utah"/>
    <n v="84106"/>
    <x v="1"/>
    <s v="OFF-PA-10001509"/>
    <x v="1"/>
    <s v="Paper"/>
    <s v="Recycled Desk Saver Line &quot;While You Were Out&quot; Book, 5 1/2&quot; X 4&quot;"/>
    <x v="1819"/>
    <n v="8"/>
    <n v="0"/>
    <x v="1960"/>
    <n v="6"/>
    <n v="0.46"/>
    <s v="Profit"/>
    <s v="Low Profit"/>
    <s v="No Discount"/>
  </r>
  <r>
    <n v="2180"/>
    <s v="CA-2016-128818"/>
    <x v="681"/>
    <d v="2016-05-11T00:00:00"/>
    <s v="Standard Class"/>
    <s v="CJ-12010"/>
    <x v="170"/>
    <x v="0"/>
    <s v="United States"/>
    <s v="New York City"/>
    <s v="New York"/>
    <n v="10009"/>
    <x v="3"/>
    <s v="OFF-BI-10000309"/>
    <x v="1"/>
    <s v="Binders"/>
    <s v="GBC Twin Loop Wire Binding Elements, 9/16&quot; Spine, Black"/>
    <x v="1820"/>
    <n v="7"/>
    <n v="0.2"/>
    <x v="1961"/>
    <n v="4"/>
    <n v="0.36249999999999999"/>
    <s v="Profit"/>
    <s v="Low Profit"/>
    <s v="Low Discount"/>
  </r>
  <r>
    <n v="2181"/>
    <s v="CA-2016-128818"/>
    <x v="681"/>
    <d v="2016-05-11T00:00:00"/>
    <s v="Standard Class"/>
    <s v="CJ-12010"/>
    <x v="170"/>
    <x v="0"/>
    <s v="United States"/>
    <s v="New York City"/>
    <s v="New York"/>
    <n v="10009"/>
    <x v="3"/>
    <s v="OFF-LA-10003923"/>
    <x v="1"/>
    <s v="Labels"/>
    <s v="Alphabetical Labels for Top Tab Filing"/>
    <x v="1821"/>
    <n v="3"/>
    <n v="0"/>
    <x v="1962"/>
    <n v="4"/>
    <n v="0.5"/>
    <s v="Profit"/>
    <s v="Low Profit"/>
    <s v="No Discount"/>
  </r>
  <r>
    <n v="2182"/>
    <s v="CA-2016-128818"/>
    <x v="681"/>
    <d v="2016-05-11T00:00:00"/>
    <s v="Standard Class"/>
    <s v="CJ-12010"/>
    <x v="170"/>
    <x v="0"/>
    <s v="United States"/>
    <s v="New York City"/>
    <s v="New York"/>
    <n v="10009"/>
    <x v="3"/>
    <s v="FUR-CH-10002084"/>
    <x v="0"/>
    <s v="Chairs"/>
    <s v="Hon Mobius Operator's Chair"/>
    <x v="1822"/>
    <n v="4"/>
    <n v="0.1"/>
    <x v="1963"/>
    <n v="4"/>
    <n v="0.13333333333333333"/>
    <s v="Profit"/>
    <s v="Low Profit"/>
    <s v="Low Discount"/>
  </r>
  <r>
    <n v="2183"/>
    <s v="CA-2016-128818"/>
    <x v="681"/>
    <d v="2016-05-11T00:00:00"/>
    <s v="Standard Class"/>
    <s v="CJ-12010"/>
    <x v="170"/>
    <x v="0"/>
    <s v="United States"/>
    <s v="New York City"/>
    <s v="New York"/>
    <n v="10009"/>
    <x v="3"/>
    <s v="TEC-MA-10000488"/>
    <x v="2"/>
    <s v="Machines"/>
    <s v="Bady BDG101FRU Card Printer"/>
    <x v="1823"/>
    <n v="5"/>
    <n v="0"/>
    <x v="1964"/>
    <n v="4"/>
    <n v="0.29000000000000004"/>
    <s v="Profit"/>
    <s v="High Profit"/>
    <s v="No Discount"/>
  </r>
  <r>
    <n v="2184"/>
    <s v="CA-2016-128818"/>
    <x v="681"/>
    <d v="2016-05-11T00:00:00"/>
    <s v="Standard Class"/>
    <s v="CJ-12010"/>
    <x v="170"/>
    <x v="0"/>
    <s v="United States"/>
    <s v="New York City"/>
    <s v="New York"/>
    <n v="10009"/>
    <x v="3"/>
    <s v="TEC-AC-10001767"/>
    <x v="2"/>
    <s v="Accessories"/>
    <s v="SanDisk Ultra 64 GB MicroSDHC Class 10 Memory Card"/>
    <x v="1695"/>
    <n v="5"/>
    <n v="0"/>
    <x v="1805"/>
    <n v="4"/>
    <n v="0.11"/>
    <s v="Profit"/>
    <s v="Low Profit"/>
    <s v="No Discount"/>
  </r>
  <r>
    <n v="2185"/>
    <s v="CA-2016-128818"/>
    <x v="681"/>
    <d v="2016-05-11T00:00:00"/>
    <s v="Standard Class"/>
    <s v="CJ-12010"/>
    <x v="170"/>
    <x v="0"/>
    <s v="United States"/>
    <s v="New York City"/>
    <s v="New York"/>
    <n v="10009"/>
    <x v="3"/>
    <s v="FUR-FU-10001940"/>
    <x v="0"/>
    <s v="Furnishings"/>
    <s v="Staple-based wall hangings"/>
    <x v="1824"/>
    <n v="8"/>
    <n v="0"/>
    <x v="1965"/>
    <n v="4"/>
    <n v="0.44"/>
    <s v="Profit"/>
    <s v="Low Profit"/>
    <s v="No Discount"/>
  </r>
  <r>
    <n v="2186"/>
    <s v="CA-2017-124576"/>
    <x v="378"/>
    <d v="2017-08-04T00:00:00"/>
    <s v="Second Class"/>
    <s v="HK-14890"/>
    <x v="96"/>
    <x v="1"/>
    <s v="United States"/>
    <s v="Salinas"/>
    <s v="California"/>
    <n v="93905"/>
    <x v="1"/>
    <s v="OFF-BI-10002735"/>
    <x v="1"/>
    <s v="Binders"/>
    <s v="GBC Prestige Therm-A-Bind Covers"/>
    <x v="1825"/>
    <n v="2"/>
    <n v="0.2"/>
    <x v="1966"/>
    <n v="3"/>
    <n v="0.33750000000000002"/>
    <s v="Profit"/>
    <s v="Low Profit"/>
    <s v="Low Discount"/>
  </r>
  <r>
    <n v="2187"/>
    <s v="CA-2016-101378"/>
    <x v="216"/>
    <d v="2016-07-14T00:00:00"/>
    <s v="Same Day"/>
    <s v="RH-19600"/>
    <x v="584"/>
    <x v="0"/>
    <s v="United States"/>
    <s v="Huntsville"/>
    <s v="Alabama"/>
    <n v="35810"/>
    <x v="0"/>
    <s v="TEC-AC-10002345"/>
    <x v="2"/>
    <s v="Accessories"/>
    <s v="HP Standard 104 key PS/2 Keyboard"/>
    <x v="180"/>
    <n v="2"/>
    <n v="0"/>
    <x v="182"/>
    <n v="0"/>
    <n v="0.25"/>
    <s v="Profit"/>
    <s v="Low Profit"/>
    <s v="No Discount"/>
  </r>
  <r>
    <n v="2188"/>
    <s v="CA-2017-143063"/>
    <x v="682"/>
    <d v="2017-08-15T00:00:00"/>
    <s v="Standard Class"/>
    <s v="IL-15100"/>
    <x v="582"/>
    <x v="0"/>
    <s v="United States"/>
    <s v="Columbus"/>
    <s v="Indiana"/>
    <n v="47201"/>
    <x v="2"/>
    <s v="OFF-EN-10003134"/>
    <x v="1"/>
    <s v="Envelopes"/>
    <s v="Staple envelope"/>
    <x v="1826"/>
    <n v="6"/>
    <n v="0"/>
    <x v="1967"/>
    <n v="5"/>
    <n v="0.5"/>
    <s v="Profit"/>
    <s v="Low Profit"/>
    <s v="No Discount"/>
  </r>
  <r>
    <n v="2189"/>
    <s v="CA-2017-143063"/>
    <x v="682"/>
    <d v="2017-08-15T00:00:00"/>
    <s v="Standard Class"/>
    <s v="IL-15100"/>
    <x v="582"/>
    <x v="0"/>
    <s v="United States"/>
    <s v="Columbus"/>
    <s v="Indiana"/>
    <n v="47201"/>
    <x v="2"/>
    <s v="FUR-FU-10003708"/>
    <x v="0"/>
    <s v="Furnishings"/>
    <s v="Tenex Traditional Chairmats for Medium Pile Carpet, Standard Lip, 36&quot; x 48&quot;"/>
    <x v="1827"/>
    <n v="2"/>
    <n v="0"/>
    <x v="1968"/>
    <n v="5"/>
    <n v="0.21"/>
    <s v="Profit"/>
    <s v="Low Profit"/>
    <s v="No Discount"/>
  </r>
  <r>
    <n v="2190"/>
    <s v="CA-2017-143063"/>
    <x v="682"/>
    <d v="2017-08-15T00:00:00"/>
    <s v="Standard Class"/>
    <s v="IL-15100"/>
    <x v="582"/>
    <x v="0"/>
    <s v="United States"/>
    <s v="Columbus"/>
    <s v="Indiana"/>
    <n v="47201"/>
    <x v="2"/>
    <s v="TEC-PH-10003645"/>
    <x v="2"/>
    <s v="Phones"/>
    <s v="Aastra 57i VoIP phone"/>
    <x v="1828"/>
    <n v="9"/>
    <n v="0"/>
    <x v="1969"/>
    <n v="5"/>
    <n v="0.26"/>
    <s v="Profit"/>
    <s v="High Profit"/>
    <s v="No Discount"/>
  </r>
  <r>
    <n v="2191"/>
    <s v="CA-2016-118913"/>
    <x v="674"/>
    <d v="2016-06-29T00:00:00"/>
    <s v="Standard Class"/>
    <s v="AS-10240"/>
    <x v="238"/>
    <x v="0"/>
    <s v="United States"/>
    <s v="Los Angeles"/>
    <s v="California"/>
    <n v="90049"/>
    <x v="1"/>
    <s v="OFF-AP-10000692"/>
    <x v="1"/>
    <s v="Appliances"/>
    <s v="Fellowes Mighty 8 Compact Surge Protector"/>
    <x v="1829"/>
    <n v="3"/>
    <n v="0"/>
    <x v="1970"/>
    <n v="4"/>
    <n v="0.28000000000000003"/>
    <s v="Profit"/>
    <s v="Low Profit"/>
    <s v="No Discount"/>
  </r>
  <r>
    <n v="2192"/>
    <s v="CA-2016-128412"/>
    <x v="107"/>
    <d v="2016-12-17T00:00:00"/>
    <s v="Standard Class"/>
    <s v="AP-10915"/>
    <x v="275"/>
    <x v="0"/>
    <s v="United States"/>
    <s v="Seattle"/>
    <s v="Washington"/>
    <n v="98105"/>
    <x v="1"/>
    <s v="OFF-BI-10001718"/>
    <x v="1"/>
    <s v="Binders"/>
    <s v="GBC DocuBind P50 Personal Binding Machine"/>
    <x v="1830"/>
    <n v="3"/>
    <n v="0.2"/>
    <x v="1971"/>
    <n v="7"/>
    <n v="0.33750000000000002"/>
    <s v="Profit"/>
    <s v="Low Profit"/>
    <s v="Low Discount"/>
  </r>
  <r>
    <n v="2193"/>
    <s v="CA-2016-128412"/>
    <x v="107"/>
    <d v="2016-12-17T00:00:00"/>
    <s v="Standard Class"/>
    <s v="AP-10915"/>
    <x v="275"/>
    <x v="0"/>
    <s v="United States"/>
    <s v="Seattle"/>
    <s v="Washington"/>
    <n v="98105"/>
    <x v="1"/>
    <s v="OFF-AP-10002082"/>
    <x v="1"/>
    <s v="Appliances"/>
    <s v="Holmes HEPA Air Purifier"/>
    <x v="1831"/>
    <n v="3"/>
    <n v="0"/>
    <x v="487"/>
    <n v="7"/>
    <n v="0.35"/>
    <s v="Profit"/>
    <s v="Low Profit"/>
    <s v="No Discount"/>
  </r>
  <r>
    <n v="2194"/>
    <s v="CA-2016-128412"/>
    <x v="107"/>
    <d v="2016-12-17T00:00:00"/>
    <s v="Standard Class"/>
    <s v="AP-10915"/>
    <x v="275"/>
    <x v="0"/>
    <s v="United States"/>
    <s v="Seattle"/>
    <s v="Washington"/>
    <n v="98105"/>
    <x v="1"/>
    <s v="OFF-PA-10001125"/>
    <x v="1"/>
    <s v="Paper"/>
    <s v="Xerox 1988"/>
    <x v="1832"/>
    <n v="4"/>
    <n v="0"/>
    <x v="1972"/>
    <n v="7"/>
    <n v="0.45"/>
    <s v="Profit"/>
    <s v="Low Profit"/>
    <s v="No Discount"/>
  </r>
  <r>
    <n v="2195"/>
    <s v="CA-2016-128412"/>
    <x v="107"/>
    <d v="2016-12-17T00:00:00"/>
    <s v="Standard Class"/>
    <s v="AP-10915"/>
    <x v="275"/>
    <x v="0"/>
    <s v="United States"/>
    <s v="Seattle"/>
    <s v="Washington"/>
    <n v="98105"/>
    <x v="1"/>
    <s v="OFF-AP-10000252"/>
    <x v="1"/>
    <s v="Appliances"/>
    <s v="Harmony HEPA Quiet Air Purifiers"/>
    <x v="1833"/>
    <n v="3"/>
    <n v="0"/>
    <x v="1973"/>
    <n v="7"/>
    <n v="0.35"/>
    <s v="Profit"/>
    <s v="Low Profit"/>
    <s v="No Discount"/>
  </r>
  <r>
    <n v="2196"/>
    <s v="CA-2016-128412"/>
    <x v="107"/>
    <d v="2016-12-17T00:00:00"/>
    <s v="Standard Class"/>
    <s v="AP-10915"/>
    <x v="275"/>
    <x v="0"/>
    <s v="United States"/>
    <s v="Seattle"/>
    <s v="Washington"/>
    <n v="98105"/>
    <x v="1"/>
    <s v="TEC-AC-10003038"/>
    <x v="2"/>
    <s v="Accessories"/>
    <s v="Kingston Digital DataTraveler 16GB USB 2.0"/>
    <x v="908"/>
    <n v="5"/>
    <n v="0"/>
    <x v="1974"/>
    <n v="7"/>
    <n v="0.19"/>
    <s v="Profit"/>
    <s v="Low Profit"/>
    <s v="No Discount"/>
  </r>
  <r>
    <n v="2197"/>
    <s v="CA-2016-136483"/>
    <x v="49"/>
    <d v="2016-12-06T00:00:00"/>
    <s v="Standard Class"/>
    <s v="AG-10390"/>
    <x v="369"/>
    <x v="0"/>
    <s v="United States"/>
    <s v="Knoxville"/>
    <s v="Tennessee"/>
    <n v="37918"/>
    <x v="0"/>
    <s v="OFF-AR-10000940"/>
    <x v="1"/>
    <s v="Art"/>
    <s v="Newell 343"/>
    <x v="1834"/>
    <n v="2"/>
    <n v="0.2"/>
    <x v="1975"/>
    <n v="5"/>
    <n v="8.7500000000000008E-2"/>
    <s v="Profit"/>
    <s v="Low Profit"/>
    <s v="Low Discount"/>
  </r>
  <r>
    <n v="2198"/>
    <s v="CA-2014-163013"/>
    <x v="683"/>
    <d v="2014-12-04T00:00:00"/>
    <s v="Standard Class"/>
    <s v="BF-11080"/>
    <x v="569"/>
    <x v="0"/>
    <s v="United States"/>
    <s v="Montgomery"/>
    <s v="Alabama"/>
    <n v="36116"/>
    <x v="0"/>
    <s v="OFF-AR-10001954"/>
    <x v="1"/>
    <s v="Art"/>
    <s v="Newell 331"/>
    <x v="1835"/>
    <n v="3"/>
    <n v="0"/>
    <x v="1976"/>
    <n v="6"/>
    <n v="0.27"/>
    <s v="Profit"/>
    <s v="Low Profit"/>
    <s v="No Discount"/>
  </r>
  <r>
    <n v="2199"/>
    <s v="CA-2015-135363"/>
    <x v="262"/>
    <d v="2015-04-02T00:00:00"/>
    <s v="Standard Class"/>
    <s v="CK-12205"/>
    <x v="237"/>
    <x v="0"/>
    <s v="United States"/>
    <s v="Philadelphia"/>
    <s v="Pennsylvania"/>
    <n v="19120"/>
    <x v="3"/>
    <s v="OFF-PA-10003177"/>
    <x v="1"/>
    <s v="Paper"/>
    <s v="Xerox 1999"/>
    <x v="12"/>
    <n v="3"/>
    <n v="0.2"/>
    <x v="12"/>
    <n v="5"/>
    <n v="0.35000000000000003"/>
    <s v="Profit"/>
    <s v="Low Profit"/>
    <s v="Low Discount"/>
  </r>
  <r>
    <n v="2200"/>
    <s v="CA-2015-135363"/>
    <x v="262"/>
    <d v="2015-04-02T00:00:00"/>
    <s v="Standard Class"/>
    <s v="CK-12205"/>
    <x v="237"/>
    <x v="0"/>
    <s v="United States"/>
    <s v="Philadelphia"/>
    <s v="Pennsylvania"/>
    <n v="19120"/>
    <x v="3"/>
    <s v="OFF-PA-10000533"/>
    <x v="1"/>
    <s v="Paper"/>
    <s v="Southworth Parchment Paper &amp; Envelopes"/>
    <x v="1836"/>
    <n v="1"/>
    <n v="0.2"/>
    <x v="1414"/>
    <n v="5"/>
    <n v="0.32499999999999996"/>
    <s v="Profit"/>
    <s v="Low Profit"/>
    <s v="Low Discount"/>
  </r>
  <r>
    <n v="2201"/>
    <s v="US-2014-165659"/>
    <x v="106"/>
    <d v="2014-06-06T00:00:00"/>
    <s v="Standard Class"/>
    <s v="LT-17110"/>
    <x v="299"/>
    <x v="0"/>
    <s v="United States"/>
    <s v="Little Rock"/>
    <s v="Arkansas"/>
    <n v="72209"/>
    <x v="0"/>
    <s v="FUR-FU-10001935"/>
    <x v="0"/>
    <s v="Furnishings"/>
    <s v="3M Hangers With Command Adhesive"/>
    <x v="496"/>
    <n v="6"/>
    <n v="0"/>
    <x v="865"/>
    <n v="5"/>
    <n v="0.41000000000000003"/>
    <s v="Profit"/>
    <s v="Low Profit"/>
    <s v="No Discount"/>
  </r>
  <r>
    <n v="2202"/>
    <s v="US-2014-165659"/>
    <x v="106"/>
    <d v="2014-06-06T00:00:00"/>
    <s v="Standard Class"/>
    <s v="LT-17110"/>
    <x v="299"/>
    <x v="0"/>
    <s v="United States"/>
    <s v="Little Rock"/>
    <s v="Arkansas"/>
    <n v="72209"/>
    <x v="0"/>
    <s v="TEC-PH-10002563"/>
    <x v="2"/>
    <s v="Phones"/>
    <s v="Adtran 1202752G1"/>
    <x v="1837"/>
    <n v="7"/>
    <n v="0"/>
    <x v="1977"/>
    <n v="5"/>
    <n v="0.26"/>
    <s v="Profit"/>
    <s v="High Profit"/>
    <s v="No Discount"/>
  </r>
  <r>
    <n v="2203"/>
    <s v="CA-2015-138002"/>
    <x v="684"/>
    <d v="2015-09-12T00:00:00"/>
    <s v="Standard Class"/>
    <s v="BT-11305"/>
    <x v="457"/>
    <x v="2"/>
    <s v="United States"/>
    <s v="Seattle"/>
    <s v="Washington"/>
    <n v="98103"/>
    <x v="1"/>
    <s v="OFF-BI-10002160"/>
    <x v="1"/>
    <s v="Binders"/>
    <s v="Acco Hanging Data Binders"/>
    <x v="855"/>
    <n v="2"/>
    <n v="0.2"/>
    <x v="1978"/>
    <n v="6"/>
    <n v="0.35"/>
    <s v="Profit"/>
    <s v="Low Profit"/>
    <s v="Low Discount"/>
  </r>
  <r>
    <n v="2204"/>
    <s v="CA-2015-138002"/>
    <x v="684"/>
    <d v="2015-09-12T00:00:00"/>
    <s v="Standard Class"/>
    <s v="BT-11305"/>
    <x v="457"/>
    <x v="2"/>
    <s v="United States"/>
    <s v="Seattle"/>
    <s v="Washington"/>
    <n v="98103"/>
    <x v="1"/>
    <s v="FUR-FU-10004748"/>
    <x v="0"/>
    <s v="Furnishings"/>
    <s v="Howard Miller 16&quot; Diameter Gallery Wall Clock"/>
    <x v="1838"/>
    <n v="3"/>
    <n v="0"/>
    <x v="1979"/>
    <n v="6"/>
    <n v="0.39"/>
    <s v="Profit"/>
    <s v="Low Profit"/>
    <s v="No Discount"/>
  </r>
  <r>
    <n v="2205"/>
    <s v="CA-2015-128860"/>
    <x v="685"/>
    <d v="2015-07-05T00:00:00"/>
    <s v="Standard Class"/>
    <s v="SC-20725"/>
    <x v="56"/>
    <x v="0"/>
    <s v="United States"/>
    <s v="Lancaster"/>
    <s v="Pennsylvania"/>
    <n v="17602"/>
    <x v="3"/>
    <s v="FUR-FU-10001473"/>
    <x v="0"/>
    <s v="Furnishings"/>
    <s v="Eldon Executive Woodline II Desk Accessories, Mahogany"/>
    <x v="1839"/>
    <n v="1"/>
    <n v="0.2"/>
    <x v="1980"/>
    <n v="6"/>
    <n v="8.7500000000000008E-2"/>
    <s v="Profit"/>
    <s v="Low Profit"/>
    <s v="Low Discount"/>
  </r>
  <r>
    <n v="2206"/>
    <s v="CA-2016-164350"/>
    <x v="545"/>
    <d v="2016-09-12T00:00:00"/>
    <s v="Second Class"/>
    <s v="CG-12040"/>
    <x v="344"/>
    <x v="2"/>
    <s v="United States"/>
    <s v="Bristol"/>
    <s v="Tennessee"/>
    <n v="37620"/>
    <x v="0"/>
    <s v="OFF-AR-10000538"/>
    <x v="1"/>
    <s v="Art"/>
    <s v="Boston Model 1800 Electric Pencil Sharpener, Gray"/>
    <x v="1840"/>
    <n v="3"/>
    <n v="0.2"/>
    <x v="1981"/>
    <n v="2"/>
    <n v="0.125"/>
    <s v="Profit"/>
    <s v="Low Profit"/>
    <s v="Low Discount"/>
  </r>
  <r>
    <n v="2207"/>
    <s v="US-2014-103905"/>
    <x v="686"/>
    <d v="2014-07-20T00:00:00"/>
    <s v="Standard Class"/>
    <s v="AW-10930"/>
    <x v="585"/>
    <x v="2"/>
    <s v="United States"/>
    <s v="Aurora"/>
    <s v="Illinois"/>
    <n v="60505"/>
    <x v="2"/>
    <s v="OFF-BI-10001098"/>
    <x v="1"/>
    <s v="Binders"/>
    <s v="Acco D-Ring Binder w/DublLock"/>
    <x v="1841"/>
    <n v="7"/>
    <n v="0.8"/>
    <x v="1982"/>
    <n v="6"/>
    <n v="-1.55"/>
    <s v="Loss"/>
    <s v="Low Profit"/>
    <s v="High Discount"/>
  </r>
  <r>
    <n v="2208"/>
    <s v="US-2014-103905"/>
    <x v="686"/>
    <d v="2014-07-20T00:00:00"/>
    <s v="Standard Class"/>
    <s v="AW-10930"/>
    <x v="585"/>
    <x v="2"/>
    <s v="United States"/>
    <s v="Aurora"/>
    <s v="Illinois"/>
    <n v="60505"/>
    <x v="2"/>
    <s v="TEC-PH-10001552"/>
    <x v="2"/>
    <s v="Phones"/>
    <s v="I Need's 3d Hello Kitty Hybrid Silicone Case Cover for HTC One X 4g with 3d Hello Kitty Stylus Pen Green/pink"/>
    <x v="1842"/>
    <n v="4"/>
    <n v="0.2"/>
    <x v="1983"/>
    <n v="6"/>
    <n v="0.1"/>
    <s v="Profit"/>
    <s v="Low Profit"/>
    <s v="Low Discount"/>
  </r>
  <r>
    <n v="2209"/>
    <s v="CA-2015-129854"/>
    <x v="421"/>
    <d v="2015-08-26T00:00:00"/>
    <s v="Standard Class"/>
    <s v="RB-19705"/>
    <x v="42"/>
    <x v="2"/>
    <s v="United States"/>
    <s v="New York City"/>
    <s v="New York"/>
    <n v="10009"/>
    <x v="3"/>
    <s v="OFF-AR-10000390"/>
    <x v="1"/>
    <s v="Art"/>
    <s v="Newell Chalk Holder"/>
    <x v="1045"/>
    <n v="4"/>
    <n v="0"/>
    <x v="1984"/>
    <n v="4"/>
    <n v="0.46"/>
    <s v="Profit"/>
    <s v="Low Profit"/>
    <s v="No Discount"/>
  </r>
  <r>
    <n v="2210"/>
    <s v="CA-2014-125556"/>
    <x v="687"/>
    <d v="2014-11-16T00:00:00"/>
    <s v="Second Class"/>
    <s v="ML-17410"/>
    <x v="586"/>
    <x v="0"/>
    <s v="United States"/>
    <s v="Fairfield"/>
    <s v="Connecticut"/>
    <n v="6824"/>
    <x v="3"/>
    <s v="TEC-PH-10001079"/>
    <x v="2"/>
    <s v="Phones"/>
    <s v="Polycom SoundPoint Pro SE-225 Corded phone"/>
    <x v="1843"/>
    <n v="7"/>
    <n v="0"/>
    <x v="1985"/>
    <n v="2"/>
    <n v="0.28000000000000003"/>
    <s v="Profit"/>
    <s v="High Profit"/>
    <s v="No Discount"/>
  </r>
  <r>
    <n v="2211"/>
    <s v="CA-2014-125556"/>
    <x v="687"/>
    <d v="2014-11-16T00:00:00"/>
    <s v="Second Class"/>
    <s v="ML-17410"/>
    <x v="586"/>
    <x v="0"/>
    <s v="United States"/>
    <s v="Fairfield"/>
    <s v="Connecticut"/>
    <n v="6824"/>
    <x v="3"/>
    <s v="OFF-BI-10003460"/>
    <x v="1"/>
    <s v="Binders"/>
    <s v="Acco 3-Hole Punch"/>
    <x v="1844"/>
    <n v="10"/>
    <n v="0"/>
    <x v="1986"/>
    <n v="2"/>
    <n v="0.48000000000000004"/>
    <s v="Profit"/>
    <s v="Low Profit"/>
    <s v="No Discount"/>
  </r>
  <r>
    <n v="2212"/>
    <s v="CA-2016-162313"/>
    <x v="581"/>
    <d v="2016-11-30T00:00:00"/>
    <s v="First Class"/>
    <s v="VB-21745"/>
    <x v="146"/>
    <x v="1"/>
    <s v="United States"/>
    <s v="Lincoln Park"/>
    <s v="Michigan"/>
    <n v="48146"/>
    <x v="2"/>
    <s v="OFF-AP-10003842"/>
    <x v="1"/>
    <s v="Appliances"/>
    <s v="Euro-Pro Shark Turbo Vacuum"/>
    <x v="1845"/>
    <n v="6"/>
    <n v="0.1"/>
    <x v="1987"/>
    <n v="3"/>
    <n v="0.17777777777777778"/>
    <s v="Profit"/>
    <s v="Low Profit"/>
    <s v="Low Discount"/>
  </r>
  <r>
    <n v="2213"/>
    <s v="CA-2017-107874"/>
    <x v="610"/>
    <d v="2017-11-25T00:00:00"/>
    <s v="Standard Class"/>
    <s v="SW-20275"/>
    <x v="349"/>
    <x v="0"/>
    <s v="United States"/>
    <s v="New York City"/>
    <s v="New York"/>
    <n v="10035"/>
    <x v="3"/>
    <s v="FUR-FU-10003535"/>
    <x v="0"/>
    <s v="Furnishings"/>
    <s v="Howard Miller Distant Time Traveler Alarm Clock"/>
    <x v="1846"/>
    <n v="1"/>
    <n v="0"/>
    <x v="1988"/>
    <n v="4"/>
    <n v="0.41"/>
    <s v="Profit"/>
    <s v="Low Profit"/>
    <s v="No Discount"/>
  </r>
  <r>
    <n v="2214"/>
    <s v="CA-2017-129378"/>
    <x v="172"/>
    <d v="2017-10-02T00:00:00"/>
    <s v="First Class"/>
    <s v="NS-18505"/>
    <x v="515"/>
    <x v="0"/>
    <s v="United States"/>
    <s v="San Jose"/>
    <s v="California"/>
    <n v="95123"/>
    <x v="1"/>
    <s v="OFF-BI-10002012"/>
    <x v="1"/>
    <s v="Binders"/>
    <s v="Wilson Jones Easy Flow II Sheet Lifters"/>
    <x v="1847"/>
    <n v="1"/>
    <n v="0.2"/>
    <x v="1989"/>
    <n v="1"/>
    <n v="0.35000000000000003"/>
    <s v="Profit"/>
    <s v="Low Profit"/>
    <s v="Low Discount"/>
  </r>
  <r>
    <n v="2215"/>
    <s v="CA-2017-129378"/>
    <x v="172"/>
    <d v="2017-10-02T00:00:00"/>
    <s v="First Class"/>
    <s v="NS-18505"/>
    <x v="515"/>
    <x v="0"/>
    <s v="United States"/>
    <s v="San Jose"/>
    <s v="California"/>
    <n v="95123"/>
    <x v="1"/>
    <s v="OFF-BI-10001922"/>
    <x v="1"/>
    <s v="Binders"/>
    <s v="Storex Dura Pro Binders"/>
    <x v="1848"/>
    <n v="13"/>
    <n v="0.2"/>
    <x v="1990"/>
    <n v="1"/>
    <n v="0.33749999999999997"/>
    <s v="Profit"/>
    <s v="Low Profit"/>
    <s v="Low Discount"/>
  </r>
  <r>
    <n v="2216"/>
    <s v="CA-2017-129378"/>
    <x v="172"/>
    <d v="2017-10-02T00:00:00"/>
    <s v="First Class"/>
    <s v="NS-18505"/>
    <x v="515"/>
    <x v="0"/>
    <s v="United States"/>
    <s v="San Jose"/>
    <s v="California"/>
    <n v="95123"/>
    <x v="1"/>
    <s v="OFF-AP-10000576"/>
    <x v="1"/>
    <s v="Appliances"/>
    <s v="Belkin 325VA UPS Surge Protector, 6'"/>
    <x v="1776"/>
    <n v="2"/>
    <n v="0"/>
    <x v="1991"/>
    <n v="1"/>
    <n v="0.25"/>
    <s v="Profit"/>
    <s v="Low Profit"/>
    <s v="No Discount"/>
  </r>
  <r>
    <n v="2217"/>
    <s v="CA-2017-129378"/>
    <x v="172"/>
    <d v="2017-10-02T00:00:00"/>
    <s v="First Class"/>
    <s v="NS-18505"/>
    <x v="515"/>
    <x v="0"/>
    <s v="United States"/>
    <s v="San Jose"/>
    <s v="California"/>
    <n v="95123"/>
    <x v="1"/>
    <s v="FUR-CH-10000553"/>
    <x v="0"/>
    <s v="Chairs"/>
    <s v="Metal Folding Chairs, Beige, 4/Carton"/>
    <x v="1849"/>
    <n v="4"/>
    <n v="0.2"/>
    <x v="1992"/>
    <n v="1"/>
    <n v="8.7499999999999994E-2"/>
    <s v="Profit"/>
    <s v="Low Profit"/>
    <s v="Low Discount"/>
  </r>
  <r>
    <n v="2218"/>
    <s v="CA-2014-151953"/>
    <x v="59"/>
    <d v="2014-09-25T00:00:00"/>
    <s v="Standard Class"/>
    <s v="DB-13555"/>
    <x v="587"/>
    <x v="1"/>
    <s v="United States"/>
    <s v="Jacksonville"/>
    <s v="Florida"/>
    <n v="32216"/>
    <x v="0"/>
    <s v="OFF-AR-10003469"/>
    <x v="1"/>
    <s v="Art"/>
    <s v="Nontoxic Chalk"/>
    <x v="1850"/>
    <n v="2"/>
    <n v="0.2"/>
    <x v="1578"/>
    <n v="5"/>
    <n v="0.35000000000000003"/>
    <s v="Profit"/>
    <s v="Low Profit"/>
    <s v="Low Discount"/>
  </r>
  <r>
    <n v="2219"/>
    <s v="CA-2017-130841"/>
    <x v="688"/>
    <d v="2017-08-01T00:00:00"/>
    <s v="Standard Class"/>
    <s v="MH-17620"/>
    <x v="588"/>
    <x v="1"/>
    <s v="United States"/>
    <s v="San Francisco"/>
    <s v="California"/>
    <n v="94110"/>
    <x v="1"/>
    <s v="OFF-BI-10000145"/>
    <x v="1"/>
    <s v="Binders"/>
    <s v="Zipper Ring Binder Pockets"/>
    <x v="1851"/>
    <n v="4"/>
    <n v="0.2"/>
    <x v="1993"/>
    <n v="4"/>
    <n v="0.36250000000000004"/>
    <s v="Profit"/>
    <s v="Low Profit"/>
    <s v="Low Discount"/>
  </r>
  <r>
    <n v="2220"/>
    <s v="CA-2017-130841"/>
    <x v="688"/>
    <d v="2017-08-01T00:00:00"/>
    <s v="Standard Class"/>
    <s v="MH-17620"/>
    <x v="588"/>
    <x v="1"/>
    <s v="United States"/>
    <s v="San Francisco"/>
    <s v="California"/>
    <n v="94110"/>
    <x v="1"/>
    <s v="OFF-ST-10001580"/>
    <x v="1"/>
    <s v="Storage"/>
    <s v="Super Decoflex Portable Personal File"/>
    <x v="1852"/>
    <n v="1"/>
    <n v="0"/>
    <x v="1994"/>
    <n v="4"/>
    <n v="0.27999999999999997"/>
    <s v="Profit"/>
    <s v="Low Profit"/>
    <s v="No Discount"/>
  </r>
  <r>
    <n v="2221"/>
    <s v="CA-2017-130841"/>
    <x v="688"/>
    <d v="2017-08-01T00:00:00"/>
    <s v="Standard Class"/>
    <s v="MH-17620"/>
    <x v="588"/>
    <x v="1"/>
    <s v="United States"/>
    <s v="San Francisco"/>
    <s v="California"/>
    <n v="94110"/>
    <x v="1"/>
    <s v="TEC-PH-10001817"/>
    <x v="2"/>
    <s v="Phones"/>
    <s v="Wilson Electronics DB Pro Signal Booster"/>
    <x v="1853"/>
    <n v="4"/>
    <n v="0.2"/>
    <x v="1995"/>
    <n v="4"/>
    <n v="8.7500000000000008E-2"/>
    <s v="Profit"/>
    <s v="High Profit"/>
    <s v="Low Discount"/>
  </r>
  <r>
    <n v="2222"/>
    <s v="CA-2015-131884"/>
    <x v="401"/>
    <d v="2015-12-06T00:00:00"/>
    <s v="Same Day"/>
    <s v="DK-13375"/>
    <x v="589"/>
    <x v="0"/>
    <s v="United States"/>
    <s v="Marion"/>
    <s v="Ohio"/>
    <n v="43302"/>
    <x v="3"/>
    <s v="TEC-PH-10001578"/>
    <x v="2"/>
    <s v="Phones"/>
    <s v="Polycom SoundStation2 EX Conference phone"/>
    <x v="1854"/>
    <n v="2"/>
    <n v="0.4"/>
    <x v="1996"/>
    <n v="0"/>
    <n v="-0.18333333333333332"/>
    <s v="Loss"/>
    <s v="Low Profit"/>
    <s v="High Discount"/>
  </r>
  <r>
    <n v="2223"/>
    <s v="CA-2015-131884"/>
    <x v="401"/>
    <d v="2015-12-06T00:00:00"/>
    <s v="Same Day"/>
    <s v="DK-13375"/>
    <x v="589"/>
    <x v="0"/>
    <s v="United States"/>
    <s v="Marion"/>
    <s v="Ohio"/>
    <n v="43302"/>
    <x v="3"/>
    <s v="OFF-AR-10004078"/>
    <x v="1"/>
    <s v="Art"/>
    <s v="Newell 312"/>
    <x v="1855"/>
    <n v="8"/>
    <n v="0.2"/>
    <x v="1997"/>
    <n v="0"/>
    <n v="0.125"/>
    <s v="Profit"/>
    <s v="Low Profit"/>
    <s v="Low Discount"/>
  </r>
  <r>
    <n v="2224"/>
    <s v="CA-2015-131884"/>
    <x v="401"/>
    <d v="2015-12-06T00:00:00"/>
    <s v="Same Day"/>
    <s v="DK-13375"/>
    <x v="589"/>
    <x v="0"/>
    <s v="United States"/>
    <s v="Marion"/>
    <s v="Ohio"/>
    <n v="43302"/>
    <x v="3"/>
    <s v="FUR-CH-10004860"/>
    <x v="0"/>
    <s v="Chairs"/>
    <s v="Global Low Back Tilter Chair"/>
    <x v="1856"/>
    <n v="1"/>
    <n v="0.3"/>
    <x v="1998"/>
    <n v="0"/>
    <n v="-0.3428571428571428"/>
    <s v="Loss"/>
    <s v="Low Profit"/>
    <s v="High Discount"/>
  </r>
  <r>
    <n v="2225"/>
    <s v="CA-2017-121909"/>
    <x v="689"/>
    <d v="2017-08-05T00:00:00"/>
    <s v="Standard Class"/>
    <s v="EA-14035"/>
    <x v="105"/>
    <x v="1"/>
    <s v="United States"/>
    <s v="Philadelphia"/>
    <s v="Pennsylvania"/>
    <n v="19134"/>
    <x v="3"/>
    <s v="OFF-PA-10003790"/>
    <x v="1"/>
    <s v="Paper"/>
    <s v="Xerox 1991"/>
    <x v="1548"/>
    <n v="3"/>
    <n v="0.2"/>
    <x v="1641"/>
    <n v="5"/>
    <n v="0.32500000000000001"/>
    <s v="Profit"/>
    <s v="Low Profit"/>
    <s v="Low Discount"/>
  </r>
  <r>
    <n v="2226"/>
    <s v="CA-2016-106383"/>
    <x v="690"/>
    <d v="2016-03-21T00:00:00"/>
    <s v="Second Class"/>
    <s v="BT-11440"/>
    <x v="590"/>
    <x v="0"/>
    <s v="United States"/>
    <s v="Littleton"/>
    <s v="Colorado"/>
    <n v="80122"/>
    <x v="1"/>
    <s v="FUR-BO-10002202"/>
    <x v="0"/>
    <s v="Bookcases"/>
    <s v="Atlantic Metals Mobile 2-Shelf Bookcases, Custom Colors"/>
    <x v="1857"/>
    <n v="1"/>
    <n v="0.7"/>
    <x v="1999"/>
    <n v="2"/>
    <n v="-1.3666666666666667"/>
    <s v="Loss"/>
    <s v="Low Profit"/>
    <s v="High Discount"/>
  </r>
  <r>
    <n v="2227"/>
    <s v="CA-2017-130771"/>
    <x v="570"/>
    <d v="2017-08-03T00:00:00"/>
    <s v="Standard Class"/>
    <s v="LA-16780"/>
    <x v="156"/>
    <x v="1"/>
    <s v="United States"/>
    <s v="Austin"/>
    <s v="Texas"/>
    <n v="78745"/>
    <x v="2"/>
    <s v="OFF-FA-10003059"/>
    <x v="1"/>
    <s v="Fasteners"/>
    <s v="Assorted Color Push Pins"/>
    <x v="1671"/>
    <n v="2"/>
    <n v="0.2"/>
    <x v="1780"/>
    <n v="5"/>
    <n v="0.16250000000000001"/>
    <s v="Profit"/>
    <s v="Low Profit"/>
    <s v="Low Discount"/>
  </r>
  <r>
    <n v="2228"/>
    <s v="CA-2017-130771"/>
    <x v="570"/>
    <d v="2017-08-03T00:00:00"/>
    <s v="Standard Class"/>
    <s v="LA-16780"/>
    <x v="156"/>
    <x v="1"/>
    <s v="United States"/>
    <s v="Austin"/>
    <s v="Texas"/>
    <n v="78745"/>
    <x v="2"/>
    <s v="TEC-PH-10002496"/>
    <x v="2"/>
    <s v="Phones"/>
    <s v="Cisco SPA301"/>
    <x v="1858"/>
    <n v="1"/>
    <n v="0.2"/>
    <x v="2000"/>
    <n v="5"/>
    <n v="0.125"/>
    <s v="Profit"/>
    <s v="Low Profit"/>
    <s v="Low Discount"/>
  </r>
  <r>
    <n v="2229"/>
    <s v="CA-2016-139157"/>
    <x v="393"/>
    <d v="2016-10-05T00:00:00"/>
    <s v="Standard Class"/>
    <s v="GM-14680"/>
    <x v="411"/>
    <x v="0"/>
    <s v="United States"/>
    <s v="New York City"/>
    <s v="New York"/>
    <n v="10024"/>
    <x v="3"/>
    <s v="FUR-TA-10003238"/>
    <x v="0"/>
    <s v="Tables"/>
    <s v="Chromcraft Bull-Nose Wood 48&quot; x 96&quot; Rectangular Conference Tables"/>
    <x v="1859"/>
    <n v="1"/>
    <n v="0.4"/>
    <x v="2001"/>
    <n v="4"/>
    <n v="-0.35"/>
    <s v="Loss"/>
    <s v="Low Profit"/>
    <s v="High Discount"/>
  </r>
  <r>
    <n v="2230"/>
    <s v="CA-2014-128055"/>
    <x v="691"/>
    <d v="2014-04-05T00:00:00"/>
    <s v="Standard Class"/>
    <s v="AA-10315"/>
    <x v="397"/>
    <x v="0"/>
    <s v="United States"/>
    <s v="San Francisco"/>
    <s v="California"/>
    <n v="94122"/>
    <x v="1"/>
    <s v="OFF-BI-10004390"/>
    <x v="1"/>
    <s v="Binders"/>
    <s v="GBC DocuBind 200 Manual Binding Machine"/>
    <x v="1860"/>
    <n v="2"/>
    <n v="0.2"/>
    <x v="2002"/>
    <n v="5"/>
    <n v="0.375"/>
    <s v="Profit"/>
    <s v="High Profit"/>
    <s v="Low Discount"/>
  </r>
  <r>
    <n v="2231"/>
    <s v="CA-2014-128055"/>
    <x v="691"/>
    <d v="2014-04-05T00:00:00"/>
    <s v="Standard Class"/>
    <s v="AA-10315"/>
    <x v="397"/>
    <x v="0"/>
    <s v="United States"/>
    <s v="San Francisco"/>
    <s v="California"/>
    <n v="94122"/>
    <x v="1"/>
    <s v="OFF-AP-10002765"/>
    <x v="1"/>
    <s v="Appliances"/>
    <s v="Fellowes Advanced Computer Series Surge Protectors"/>
    <x v="1861"/>
    <n v="2"/>
    <n v="0"/>
    <x v="2003"/>
    <n v="5"/>
    <n v="0.28000000000000003"/>
    <s v="Profit"/>
    <s v="Low Profit"/>
    <s v="No Discount"/>
  </r>
  <r>
    <n v="2232"/>
    <s v="CA-2017-157091"/>
    <x v="335"/>
    <d v="2017-07-01T00:00:00"/>
    <s v="Standard Class"/>
    <s v="DB-13405"/>
    <x v="591"/>
    <x v="0"/>
    <s v="United States"/>
    <s v="La Porte"/>
    <s v="Indiana"/>
    <n v="46350"/>
    <x v="2"/>
    <s v="FUR-FU-10000293"/>
    <x v="0"/>
    <s v="Furnishings"/>
    <s v="Eldon Antistatic Chair Mats for Low to Medium Pile Carpets"/>
    <x v="1862"/>
    <n v="5"/>
    <n v="0"/>
    <x v="2004"/>
    <n v="5"/>
    <n v="0.06"/>
    <s v="Profit"/>
    <s v="Low Profit"/>
    <s v="No Discount"/>
  </r>
  <r>
    <n v="2233"/>
    <s v="CA-2017-132122"/>
    <x v="362"/>
    <d v="2017-07-14T00:00:00"/>
    <s v="Standard Class"/>
    <s v="JH-15820"/>
    <x v="581"/>
    <x v="0"/>
    <s v="United States"/>
    <s v="Chicago"/>
    <s v="Illinois"/>
    <n v="60610"/>
    <x v="2"/>
    <s v="OFF-ST-10003692"/>
    <x v="1"/>
    <s v="Storage"/>
    <s v="Recycled Steel Personal File for Hanging File Folders"/>
    <x v="1863"/>
    <n v="5"/>
    <n v="0.2"/>
    <x v="2005"/>
    <n v="5"/>
    <n v="6.25E-2"/>
    <s v="Profit"/>
    <s v="Low Profit"/>
    <s v="Low Discount"/>
  </r>
  <r>
    <n v="2234"/>
    <s v="CA-2015-123232"/>
    <x v="639"/>
    <d v="2015-12-16T00:00:00"/>
    <s v="Second Class"/>
    <s v="DJ-13630"/>
    <x v="264"/>
    <x v="0"/>
    <s v="United States"/>
    <s v="Portland"/>
    <s v="Oregon"/>
    <n v="97206"/>
    <x v="1"/>
    <s v="TEC-PH-10001051"/>
    <x v="2"/>
    <s v="Phones"/>
    <s v="HTC One"/>
    <x v="1864"/>
    <n v="4"/>
    <n v="0.2"/>
    <x v="1814"/>
    <n v="2"/>
    <n v="0.1125"/>
    <s v="Profit"/>
    <s v="Low Profit"/>
    <s v="Low Discount"/>
  </r>
  <r>
    <n v="2235"/>
    <s v="CA-2017-104066"/>
    <x v="256"/>
    <d v="2017-12-10T00:00:00"/>
    <s v="Standard Class"/>
    <s v="QJ-19255"/>
    <x v="425"/>
    <x v="1"/>
    <s v="United States"/>
    <s v="Burlington"/>
    <s v="Vermont"/>
    <n v="5408"/>
    <x v="3"/>
    <s v="TEC-AC-10001013"/>
    <x v="2"/>
    <s v="Accessories"/>
    <s v="Logitech ClearChat Comfort/USB Headset H390"/>
    <x v="1865"/>
    <n v="7"/>
    <n v="0"/>
    <x v="2006"/>
    <n v="5"/>
    <n v="0.32999999999999996"/>
    <s v="Profit"/>
    <s v="Low Profit"/>
    <s v="No Discount"/>
  </r>
  <r>
    <n v="2236"/>
    <s v="CA-2015-145849"/>
    <x v="426"/>
    <d v="2015-09-17T00:00:00"/>
    <s v="Second Class"/>
    <s v="CT-11995"/>
    <x v="564"/>
    <x v="0"/>
    <s v="United States"/>
    <s v="Indianapolis"/>
    <s v="Indiana"/>
    <n v="46203"/>
    <x v="2"/>
    <s v="OFF-ST-10000025"/>
    <x v="1"/>
    <s v="Storage"/>
    <s v="Fellowes Stor/Drawer Steel Plus Storage Drawers"/>
    <x v="1866"/>
    <n v="2"/>
    <n v="0"/>
    <x v="2007"/>
    <n v="2"/>
    <n v="5.9999999999999991E-2"/>
    <s v="Profit"/>
    <s v="Low Profit"/>
    <s v="No Discount"/>
  </r>
  <r>
    <n v="2237"/>
    <s v="CA-2015-145849"/>
    <x v="426"/>
    <d v="2015-09-17T00:00:00"/>
    <s v="Second Class"/>
    <s v="CT-11995"/>
    <x v="564"/>
    <x v="0"/>
    <s v="United States"/>
    <s v="Indianapolis"/>
    <s v="Indiana"/>
    <n v="46203"/>
    <x v="2"/>
    <s v="OFF-AR-10000817"/>
    <x v="1"/>
    <s v="Art"/>
    <s v="Manco Dry-Lighter Erasable Highlighter"/>
    <x v="1867"/>
    <n v="8"/>
    <n v="0"/>
    <x v="2008"/>
    <n v="2"/>
    <n v="0.34"/>
    <s v="Profit"/>
    <s v="Low Profit"/>
    <s v="No Discount"/>
  </r>
  <r>
    <n v="2238"/>
    <s v="CA-2016-122322"/>
    <x v="692"/>
    <d v="2016-07-21T00:00:00"/>
    <s v="Standard Class"/>
    <s v="RH-19510"/>
    <x v="563"/>
    <x v="2"/>
    <s v="United States"/>
    <s v="Provo"/>
    <s v="Utah"/>
    <n v="84604"/>
    <x v="1"/>
    <s v="OFF-SU-10000952"/>
    <x v="1"/>
    <s v="Supplies"/>
    <s v="Fiskars Home &amp; Office Scissors"/>
    <x v="1821"/>
    <n v="5"/>
    <n v="0"/>
    <x v="2009"/>
    <n v="6"/>
    <n v="0.28000000000000003"/>
    <s v="Profit"/>
    <s v="Low Profit"/>
    <s v="No Discount"/>
  </r>
  <r>
    <n v="2239"/>
    <s v="CA-2017-166849"/>
    <x v="693"/>
    <d v="2017-04-26T00:00:00"/>
    <s v="Standard Class"/>
    <s v="SJ-20125"/>
    <x v="319"/>
    <x v="2"/>
    <s v="United States"/>
    <s v="Chicago"/>
    <s v="Illinois"/>
    <n v="60610"/>
    <x v="2"/>
    <s v="FUR-FU-10004597"/>
    <x v="0"/>
    <s v="Furnishings"/>
    <s v="Eldon Cleatmat Chair Mats for Medium Pile Carpets"/>
    <x v="1821"/>
    <n v="2"/>
    <n v="0.6"/>
    <x v="2010"/>
    <n v="6"/>
    <n v="-1.175"/>
    <s v="Loss"/>
    <s v="Low Profit"/>
    <s v="High Discount"/>
  </r>
  <r>
    <n v="2240"/>
    <s v="CA-2016-146633"/>
    <x v="625"/>
    <d v="2016-11-17T00:00:00"/>
    <s v="Second Class"/>
    <s v="TG-21310"/>
    <x v="592"/>
    <x v="0"/>
    <s v="United States"/>
    <s v="Los Angeles"/>
    <s v="California"/>
    <n v="90049"/>
    <x v="1"/>
    <s v="OFF-BI-10003527"/>
    <x v="1"/>
    <s v="Binders"/>
    <s v="Fellowes PB500 Electric Punch Plastic Comb Binding Machine with Manual Bind"/>
    <x v="1868"/>
    <n v="1"/>
    <n v="0.2"/>
    <x v="2011"/>
    <n v="2"/>
    <n v="0.375"/>
    <s v="Profit"/>
    <s v="High Profit"/>
    <s v="Low Discount"/>
  </r>
  <r>
    <n v="2241"/>
    <s v="CA-2016-146633"/>
    <x v="625"/>
    <d v="2016-11-17T00:00:00"/>
    <s v="Second Class"/>
    <s v="TG-21310"/>
    <x v="592"/>
    <x v="0"/>
    <s v="United States"/>
    <s v="Los Angeles"/>
    <s v="California"/>
    <n v="90049"/>
    <x v="1"/>
    <s v="OFF-BI-10002982"/>
    <x v="1"/>
    <s v="Binders"/>
    <s v="Avery Self-Adhesive Photo Pockets for Polaroid Photos"/>
    <x v="1869"/>
    <n v="7"/>
    <n v="0.2"/>
    <x v="111"/>
    <n v="2"/>
    <n v="0.35"/>
    <s v="Profit"/>
    <s v="Low Profit"/>
    <s v="Low Discount"/>
  </r>
  <r>
    <n v="2242"/>
    <s v="US-2016-126893"/>
    <x v="491"/>
    <d v="2016-12-01T00:00:00"/>
    <s v="Standard Class"/>
    <s v="CT-11995"/>
    <x v="564"/>
    <x v="0"/>
    <s v="United States"/>
    <s v="Philadelphia"/>
    <s v="Pennsylvania"/>
    <n v="19134"/>
    <x v="3"/>
    <s v="TEC-PH-10004165"/>
    <x v="2"/>
    <s v="Phones"/>
    <s v="Mitel MiVoice 5330e IP Phone"/>
    <x v="1870"/>
    <n v="3"/>
    <n v="0.4"/>
    <x v="2012"/>
    <n v="5"/>
    <n v="-0.23333333333333334"/>
    <s v="Loss"/>
    <s v="Low Profit"/>
    <s v="High Discount"/>
  </r>
  <r>
    <n v="2243"/>
    <s v="CA-2017-103380"/>
    <x v="610"/>
    <d v="2017-11-25T00:00:00"/>
    <s v="Standard Class"/>
    <s v="BF-11005"/>
    <x v="593"/>
    <x v="2"/>
    <s v="United States"/>
    <s v="Pasadena"/>
    <s v="California"/>
    <n v="91104"/>
    <x v="1"/>
    <s v="OFF-ST-10003442"/>
    <x v="1"/>
    <s v="Storage"/>
    <s v="Eldon Portable Mobile Manager"/>
    <x v="400"/>
    <n v="2"/>
    <n v="0"/>
    <x v="2013"/>
    <n v="4"/>
    <n v="0.27"/>
    <s v="Profit"/>
    <s v="Low Profit"/>
    <s v="No Discount"/>
  </r>
  <r>
    <n v="2244"/>
    <s v="CA-2017-103380"/>
    <x v="610"/>
    <d v="2017-11-25T00:00:00"/>
    <s v="Standard Class"/>
    <s v="BF-11005"/>
    <x v="593"/>
    <x v="2"/>
    <s v="United States"/>
    <s v="Pasadena"/>
    <s v="California"/>
    <n v="91104"/>
    <x v="1"/>
    <s v="OFF-AR-10003856"/>
    <x v="1"/>
    <s v="Art"/>
    <s v="Newell 344"/>
    <x v="345"/>
    <n v="2"/>
    <n v="0"/>
    <x v="356"/>
    <n v="4"/>
    <n v="0.26"/>
    <s v="Profit"/>
    <s v="Low Profit"/>
    <s v="No Discount"/>
  </r>
  <r>
    <n v="2245"/>
    <s v="CA-2017-103380"/>
    <x v="610"/>
    <d v="2017-11-25T00:00:00"/>
    <s v="Standard Class"/>
    <s v="BF-11005"/>
    <x v="593"/>
    <x v="2"/>
    <s v="United States"/>
    <s v="Pasadena"/>
    <s v="California"/>
    <n v="91104"/>
    <x v="1"/>
    <s v="OFF-FA-10004248"/>
    <x v="1"/>
    <s v="Fasteners"/>
    <s v="Advantus T-Pin Paper Clips"/>
    <x v="1871"/>
    <n v="2"/>
    <n v="0"/>
    <x v="2014"/>
    <n v="4"/>
    <n v="0.39"/>
    <s v="Profit"/>
    <s v="Low Profit"/>
    <s v="No Discount"/>
  </r>
  <r>
    <n v="2246"/>
    <s v="CA-2017-103380"/>
    <x v="610"/>
    <d v="2017-11-25T00:00:00"/>
    <s v="Standard Class"/>
    <s v="BF-11005"/>
    <x v="593"/>
    <x v="2"/>
    <s v="United States"/>
    <s v="Pasadena"/>
    <s v="California"/>
    <n v="91104"/>
    <x v="1"/>
    <s v="OFF-AP-10001492"/>
    <x v="1"/>
    <s v="Appliances"/>
    <s v="Acco Six-Outlet Power Strip, 4' Cord Length"/>
    <x v="1872"/>
    <n v="1"/>
    <n v="0"/>
    <x v="2015"/>
    <n v="4"/>
    <n v="0.26"/>
    <s v="Profit"/>
    <s v="Low Profit"/>
    <s v="No Discount"/>
  </r>
  <r>
    <n v="2247"/>
    <s v="CA-2017-103380"/>
    <x v="610"/>
    <d v="2017-11-25T00:00:00"/>
    <s v="Standard Class"/>
    <s v="BF-11005"/>
    <x v="593"/>
    <x v="2"/>
    <s v="United States"/>
    <s v="Pasadena"/>
    <s v="California"/>
    <n v="91104"/>
    <x v="1"/>
    <s v="TEC-PH-10004165"/>
    <x v="2"/>
    <s v="Phones"/>
    <s v="Mitel MiVoice 5330e IP Phone"/>
    <x v="1640"/>
    <n v="3"/>
    <n v="0.2"/>
    <x v="1745"/>
    <n v="4"/>
    <n v="7.4999999999999997E-2"/>
    <s v="Profit"/>
    <s v="Low Profit"/>
    <s v="Low Discount"/>
  </r>
  <r>
    <n v="2248"/>
    <s v="CA-2015-116092"/>
    <x v="586"/>
    <d v="2015-02-18T00:00:00"/>
    <s v="Second Class"/>
    <s v="JM-16195"/>
    <x v="594"/>
    <x v="0"/>
    <s v="United States"/>
    <s v="Los Angeles"/>
    <s v="California"/>
    <n v="90004"/>
    <x v="1"/>
    <s v="OFF-PA-10004285"/>
    <x v="1"/>
    <s v="Paper"/>
    <s v="Xerox 1959"/>
    <x v="518"/>
    <n v="2"/>
    <n v="0"/>
    <x v="534"/>
    <n v="3"/>
    <n v="0.48"/>
    <s v="Profit"/>
    <s v="Low Profit"/>
    <s v="No Discount"/>
  </r>
  <r>
    <n v="2249"/>
    <s v="CA-2015-116092"/>
    <x v="586"/>
    <d v="2015-02-18T00:00:00"/>
    <s v="Second Class"/>
    <s v="JM-16195"/>
    <x v="594"/>
    <x v="0"/>
    <s v="United States"/>
    <s v="Los Angeles"/>
    <s v="California"/>
    <n v="90004"/>
    <x v="1"/>
    <s v="OFF-BI-10001628"/>
    <x v="1"/>
    <s v="Binders"/>
    <s v="Acco Data Flex Cable Posts For Top &amp; Bottom Load Binders, 6&quot; Capacity"/>
    <x v="1818"/>
    <n v="5"/>
    <n v="0.2"/>
    <x v="1959"/>
    <n v="3"/>
    <n v="0.3125"/>
    <s v="Profit"/>
    <s v="Low Profit"/>
    <s v="Low Discount"/>
  </r>
  <r>
    <n v="2250"/>
    <s v="CA-2015-116092"/>
    <x v="586"/>
    <d v="2015-02-18T00:00:00"/>
    <s v="Second Class"/>
    <s v="JM-16195"/>
    <x v="594"/>
    <x v="0"/>
    <s v="United States"/>
    <s v="Los Angeles"/>
    <s v="California"/>
    <n v="90004"/>
    <x v="1"/>
    <s v="OFF-BI-10000546"/>
    <x v="1"/>
    <s v="Binders"/>
    <s v="Avery Durable Binders"/>
    <x v="132"/>
    <n v="5"/>
    <n v="0.2"/>
    <x v="2016"/>
    <n v="3"/>
    <n v="0.36250000000000004"/>
    <s v="Profit"/>
    <s v="Low Profit"/>
    <s v="Low Discount"/>
  </r>
  <r>
    <n v="2251"/>
    <s v="CA-2015-116092"/>
    <x v="586"/>
    <d v="2015-02-18T00:00:00"/>
    <s v="Second Class"/>
    <s v="JM-16195"/>
    <x v="594"/>
    <x v="0"/>
    <s v="United States"/>
    <s v="Los Angeles"/>
    <s v="California"/>
    <n v="90004"/>
    <x v="1"/>
    <s v="OFF-AP-10001391"/>
    <x v="1"/>
    <s v="Appliances"/>
    <s v="Kensington 6 Outlet MasterPiece HOMEOFFICE Power Control Center"/>
    <x v="1873"/>
    <n v="6"/>
    <n v="0"/>
    <x v="2017"/>
    <n v="3"/>
    <n v="0.28999999999999992"/>
    <s v="Profit"/>
    <s v="High Profit"/>
    <s v="No Discount"/>
  </r>
  <r>
    <n v="2252"/>
    <s v="CA-2015-116092"/>
    <x v="586"/>
    <d v="2015-02-18T00:00:00"/>
    <s v="Second Class"/>
    <s v="JM-16195"/>
    <x v="594"/>
    <x v="0"/>
    <s v="United States"/>
    <s v="Los Angeles"/>
    <s v="California"/>
    <n v="90004"/>
    <x v="1"/>
    <s v="OFF-PA-10000477"/>
    <x v="1"/>
    <s v="Paper"/>
    <s v="Xerox 22"/>
    <x v="537"/>
    <n v="3"/>
    <n v="0"/>
    <x v="551"/>
    <n v="3"/>
    <n v="0.48000000000000004"/>
    <s v="Profit"/>
    <s v="Low Profit"/>
    <s v="No Discount"/>
  </r>
  <r>
    <n v="2253"/>
    <s v="CA-2016-117849"/>
    <x v="173"/>
    <d v="2016-04-17T00:00:00"/>
    <s v="Second Class"/>
    <s v="JK-16120"/>
    <x v="451"/>
    <x v="2"/>
    <s v="United States"/>
    <s v="San Diego"/>
    <s v="California"/>
    <n v="92105"/>
    <x v="1"/>
    <s v="OFF-PA-10004327"/>
    <x v="1"/>
    <s v="Paper"/>
    <s v="Xerox 1911"/>
    <x v="140"/>
    <n v="3"/>
    <n v="0"/>
    <x v="142"/>
    <n v="2"/>
    <n v="0.48000000000000004"/>
    <s v="Profit"/>
    <s v="Low Profit"/>
    <s v="No Discount"/>
  </r>
  <r>
    <n v="2254"/>
    <s v="CA-2015-169201"/>
    <x v="694"/>
    <d v="2015-10-01T00:00:00"/>
    <s v="First Class"/>
    <s v="HG-14965"/>
    <x v="428"/>
    <x v="1"/>
    <s v="United States"/>
    <s v="San Francisco"/>
    <s v="California"/>
    <n v="94110"/>
    <x v="1"/>
    <s v="OFF-AP-10000696"/>
    <x v="1"/>
    <s v="Appliances"/>
    <s v="Holmes Odor Grabber"/>
    <x v="1874"/>
    <n v="3"/>
    <n v="0"/>
    <x v="2018"/>
    <n v="3"/>
    <n v="0.33"/>
    <s v="Profit"/>
    <s v="Low Profit"/>
    <s v="No Discount"/>
  </r>
  <r>
    <n v="2255"/>
    <s v="CA-2015-169201"/>
    <x v="694"/>
    <d v="2015-10-01T00:00:00"/>
    <s v="First Class"/>
    <s v="HG-14965"/>
    <x v="428"/>
    <x v="1"/>
    <s v="United States"/>
    <s v="San Francisco"/>
    <s v="California"/>
    <n v="94110"/>
    <x v="1"/>
    <s v="OFF-AP-10002082"/>
    <x v="1"/>
    <s v="Appliances"/>
    <s v="Holmes HEPA Air Purifier"/>
    <x v="1875"/>
    <n v="2"/>
    <n v="0"/>
    <x v="2019"/>
    <n v="3"/>
    <n v="0.35"/>
    <s v="Profit"/>
    <s v="Low Profit"/>
    <s v="No Discount"/>
  </r>
  <r>
    <n v="2256"/>
    <s v="CA-2016-164091"/>
    <x v="42"/>
    <d v="2016-09-22T00:00:00"/>
    <s v="Standard Class"/>
    <s v="LA-16780"/>
    <x v="156"/>
    <x v="1"/>
    <s v="United States"/>
    <s v="Bangor"/>
    <s v="Maine"/>
    <n v="4401"/>
    <x v="3"/>
    <s v="TEC-PH-10001944"/>
    <x v="2"/>
    <s v="Phones"/>
    <s v="Wi-Ex zBoost YX540 Cellular Phone Signal Booster"/>
    <x v="1876"/>
    <n v="3"/>
    <n v="0"/>
    <x v="2020"/>
    <n v="5"/>
    <n v="0.29999999999999993"/>
    <s v="Profit"/>
    <s v="High Profit"/>
    <s v="No Discount"/>
  </r>
  <r>
    <n v="2257"/>
    <s v="CA-2016-164091"/>
    <x v="42"/>
    <d v="2016-09-22T00:00:00"/>
    <s v="Standard Class"/>
    <s v="LA-16780"/>
    <x v="156"/>
    <x v="1"/>
    <s v="United States"/>
    <s v="Bangor"/>
    <s v="Maine"/>
    <n v="4401"/>
    <x v="3"/>
    <s v="FUR-FU-10004952"/>
    <x v="0"/>
    <s v="Furnishings"/>
    <s v="C-Line Cubicle Keepers Polyproplyene Holder w/Velcro Back, 8-1/2x11, 25/Bx"/>
    <x v="1041"/>
    <n v="2"/>
    <n v="0"/>
    <x v="1086"/>
    <n v="5"/>
    <n v="0.31"/>
    <s v="Profit"/>
    <s v="Low Profit"/>
    <s v="No Discount"/>
  </r>
  <r>
    <n v="2258"/>
    <s v="CA-2017-105214"/>
    <x v="114"/>
    <d v="2017-06-19T00:00:00"/>
    <s v="First Class"/>
    <s v="TS-21610"/>
    <x v="59"/>
    <x v="0"/>
    <s v="United States"/>
    <s v="San Francisco"/>
    <s v="California"/>
    <n v="94122"/>
    <x v="1"/>
    <s v="FUR-CH-10000015"/>
    <x v="0"/>
    <s v="Chairs"/>
    <s v="Hon Multipurpose Stacking Arm Chairs"/>
    <x v="1877"/>
    <n v="7"/>
    <n v="0.2"/>
    <x v="2021"/>
    <n v="3"/>
    <n v="7.4999999999999997E-2"/>
    <s v="Profit"/>
    <s v="Low Profit"/>
    <s v="Low Discount"/>
  </r>
  <r>
    <n v="2259"/>
    <s v="CA-2017-105214"/>
    <x v="114"/>
    <d v="2017-06-19T00:00:00"/>
    <s v="First Class"/>
    <s v="TS-21610"/>
    <x v="59"/>
    <x v="0"/>
    <s v="United States"/>
    <s v="San Francisco"/>
    <s v="California"/>
    <n v="94122"/>
    <x v="1"/>
    <s v="OFF-PA-10001776"/>
    <x v="1"/>
    <s v="Paper"/>
    <s v="Wirebound Message Books, Four 2 3/4&quot; x 5&quot; Forms per Page, 600 Sets per Book"/>
    <x v="1878"/>
    <n v="2"/>
    <n v="0"/>
    <x v="2022"/>
    <n v="3"/>
    <n v="0.47000000000000008"/>
    <s v="Profit"/>
    <s v="Low Profit"/>
    <s v="No Discount"/>
  </r>
  <r>
    <n v="2260"/>
    <s v="CA-2015-117611"/>
    <x v="627"/>
    <d v="2015-11-10T00:00:00"/>
    <s v="Second Class"/>
    <s v="MZ-17335"/>
    <x v="595"/>
    <x v="2"/>
    <s v="United States"/>
    <s v="San Diego"/>
    <s v="California"/>
    <n v="92024"/>
    <x v="1"/>
    <s v="OFF-FA-10002280"/>
    <x v="1"/>
    <s v="Fasteners"/>
    <s v="Advantus Plastic Paper Clips"/>
    <x v="1879"/>
    <n v="1"/>
    <n v="0"/>
    <x v="2023"/>
    <n v="2"/>
    <n v="0.48"/>
    <s v="Profit"/>
    <s v="Low Profit"/>
    <s v="No Discount"/>
  </r>
  <r>
    <n v="2261"/>
    <s v="CA-2015-117611"/>
    <x v="627"/>
    <d v="2015-11-10T00:00:00"/>
    <s v="Second Class"/>
    <s v="MZ-17335"/>
    <x v="595"/>
    <x v="2"/>
    <s v="United States"/>
    <s v="San Diego"/>
    <s v="California"/>
    <n v="92024"/>
    <x v="1"/>
    <s v="TEC-AC-10002049"/>
    <x v="2"/>
    <s v="Accessories"/>
    <s v="Logitech G19 Programmable Gaming Keyboard"/>
    <x v="804"/>
    <n v="3"/>
    <n v="0"/>
    <x v="834"/>
    <n v="2"/>
    <n v="0.18"/>
    <s v="Profit"/>
    <s v="Low Profit"/>
    <s v="No Discount"/>
  </r>
  <r>
    <n v="2262"/>
    <s v="US-2015-137960"/>
    <x v="217"/>
    <d v="2015-12-18T00:00:00"/>
    <s v="Same Day"/>
    <s v="MW-18220"/>
    <x v="596"/>
    <x v="0"/>
    <s v="United States"/>
    <s v="New York City"/>
    <s v="New York"/>
    <n v="10035"/>
    <x v="3"/>
    <s v="TEC-AC-10002253"/>
    <x v="2"/>
    <s v="Accessories"/>
    <s v="Imation Bio 8GB USB Flash Drive Imation Corp"/>
    <x v="652"/>
    <n v="1"/>
    <n v="0"/>
    <x v="667"/>
    <n v="0"/>
    <n v="0.15"/>
    <s v="Profit"/>
    <s v="Low Profit"/>
    <s v="No Discount"/>
  </r>
  <r>
    <n v="2263"/>
    <s v="CA-2017-122994"/>
    <x v="695"/>
    <d v="2017-02-09T00:00:00"/>
    <s v="First Class"/>
    <s v="MV-17485"/>
    <x v="597"/>
    <x v="0"/>
    <s v="United States"/>
    <s v="Arlington"/>
    <s v="Virginia"/>
    <n v="22204"/>
    <x v="0"/>
    <s v="FUR-BO-10004015"/>
    <x v="0"/>
    <s v="Bookcases"/>
    <s v="Bush Andora Bookcase, Maple/Graphite Gray Finish"/>
    <x v="1880"/>
    <n v="3"/>
    <n v="0"/>
    <x v="2024"/>
    <n v="3"/>
    <n v="0.21999999999999997"/>
    <s v="Profit"/>
    <s v="Low Profit"/>
    <s v="No Discount"/>
  </r>
  <r>
    <n v="2264"/>
    <s v="CA-2016-131065"/>
    <x v="696"/>
    <d v="2016-11-16T00:00:00"/>
    <s v="Second Class"/>
    <s v="AA-10375"/>
    <x v="211"/>
    <x v="0"/>
    <s v="United States"/>
    <s v="Atlanta"/>
    <s v="Georgia"/>
    <n v="30318"/>
    <x v="0"/>
    <s v="TEC-AC-10004145"/>
    <x v="2"/>
    <s v="Accessories"/>
    <s v="Logitech diNovo Edge Keyboard"/>
    <x v="1881"/>
    <n v="2"/>
    <n v="0"/>
    <x v="2025"/>
    <n v="2"/>
    <n v="0.23"/>
    <s v="Profit"/>
    <s v="High Profit"/>
    <s v="No Discount"/>
  </r>
  <r>
    <n v="2265"/>
    <s v="CA-2016-131065"/>
    <x v="696"/>
    <d v="2016-11-16T00:00:00"/>
    <s v="Second Class"/>
    <s v="AA-10375"/>
    <x v="211"/>
    <x v="0"/>
    <s v="United States"/>
    <s v="Atlanta"/>
    <s v="Georgia"/>
    <n v="30318"/>
    <x v="0"/>
    <s v="OFF-PA-10002479"/>
    <x v="1"/>
    <s v="Paper"/>
    <s v="Xerox 4200 Series MultiUse Premium Copy Paper (20Lb. and 84 Bright)"/>
    <x v="266"/>
    <n v="1"/>
    <n v="0"/>
    <x v="1906"/>
    <n v="2"/>
    <n v="0.44999999999999996"/>
    <s v="Profit"/>
    <s v="Low Profit"/>
    <s v="No Discount"/>
  </r>
  <r>
    <n v="2266"/>
    <s v="CA-2016-131065"/>
    <x v="696"/>
    <d v="2016-11-16T00:00:00"/>
    <s v="Second Class"/>
    <s v="AA-10375"/>
    <x v="211"/>
    <x v="0"/>
    <s v="United States"/>
    <s v="Atlanta"/>
    <s v="Georgia"/>
    <n v="30318"/>
    <x v="0"/>
    <s v="OFF-BI-10004970"/>
    <x v="1"/>
    <s v="Binders"/>
    <s v="ACCOHIDE 3-Ring Binder, Blue, 1&quot;"/>
    <x v="338"/>
    <n v="2"/>
    <n v="0"/>
    <x v="1835"/>
    <n v="2"/>
    <n v="0.47000000000000003"/>
    <s v="Profit"/>
    <s v="Low Profit"/>
    <s v="No Discount"/>
  </r>
  <r>
    <n v="2267"/>
    <s v="CA-2017-149146"/>
    <x v="386"/>
    <d v="2017-10-12T00:00:00"/>
    <s v="Same Day"/>
    <s v="SM-20320"/>
    <x v="598"/>
    <x v="2"/>
    <s v="United States"/>
    <s v="Monroe"/>
    <s v="North Carolina"/>
    <n v="28110"/>
    <x v="0"/>
    <s v="OFF-PA-10003919"/>
    <x v="1"/>
    <s v="Paper"/>
    <s v="Xerox 1989"/>
    <x v="885"/>
    <n v="2"/>
    <n v="0.2"/>
    <x v="2026"/>
    <n v="0"/>
    <n v="0.33750000000000002"/>
    <s v="Profit"/>
    <s v="Low Profit"/>
    <s v="Low Discount"/>
  </r>
  <r>
    <n v="2268"/>
    <s v="CA-2017-137470"/>
    <x v="697"/>
    <d v="2017-09-17T00:00:00"/>
    <s v="Same Day"/>
    <s v="TP-21415"/>
    <x v="599"/>
    <x v="0"/>
    <s v="United States"/>
    <s v="Seattle"/>
    <s v="Washington"/>
    <n v="98115"/>
    <x v="1"/>
    <s v="OFF-PA-10002001"/>
    <x v="1"/>
    <s v="Paper"/>
    <s v="Xerox 1984"/>
    <x v="91"/>
    <n v="2"/>
    <n v="0"/>
    <x v="2027"/>
    <n v="0"/>
    <n v="0.48999999999999994"/>
    <s v="Profit"/>
    <s v="Low Profit"/>
    <s v="No Discount"/>
  </r>
  <r>
    <n v="2269"/>
    <s v="CA-2017-105480"/>
    <x v="698"/>
    <d v="2017-12-26T00:00:00"/>
    <s v="Standard Class"/>
    <s v="DK-13225"/>
    <x v="158"/>
    <x v="1"/>
    <s v="United States"/>
    <s v="Rochester"/>
    <s v="New York"/>
    <n v="14609"/>
    <x v="3"/>
    <s v="OFF-PA-10002787"/>
    <x v="1"/>
    <s v="Paper"/>
    <s v="Xerox 227"/>
    <x v="90"/>
    <n v="1"/>
    <n v="0"/>
    <x v="90"/>
    <n v="6"/>
    <n v="0.47999999999999993"/>
    <s v="Profit"/>
    <s v="Low Profit"/>
    <s v="No Discount"/>
  </r>
  <r>
    <n v="2270"/>
    <s v="CA-2017-105480"/>
    <x v="698"/>
    <d v="2017-12-26T00:00:00"/>
    <s v="Standard Class"/>
    <s v="DK-13225"/>
    <x v="158"/>
    <x v="1"/>
    <s v="United States"/>
    <s v="Rochester"/>
    <s v="New York"/>
    <n v="14609"/>
    <x v="3"/>
    <s v="OFF-BI-10003291"/>
    <x v="1"/>
    <s v="Binders"/>
    <s v="Wilson Jones Leather-Like Binders with DublLock Round Rings"/>
    <x v="1882"/>
    <n v="1"/>
    <n v="0.2"/>
    <x v="2028"/>
    <n v="6"/>
    <n v="0.33750000000000002"/>
    <s v="Profit"/>
    <s v="Low Profit"/>
    <s v="Low Discount"/>
  </r>
  <r>
    <n v="2271"/>
    <s v="CA-2017-164917"/>
    <x v="574"/>
    <d v="2017-12-07T00:00:00"/>
    <s v="Standard Class"/>
    <s v="MK-17905"/>
    <x v="149"/>
    <x v="1"/>
    <s v="United States"/>
    <s v="Miami"/>
    <s v="Florida"/>
    <n v="33180"/>
    <x v="0"/>
    <s v="OFF-AR-10004344"/>
    <x v="1"/>
    <s v="Art"/>
    <s v="Bulldog Vacuum Base Pencil Sharpener"/>
    <x v="1883"/>
    <n v="5"/>
    <n v="0.2"/>
    <x v="2029"/>
    <n v="5"/>
    <n v="8.7500000000000008E-2"/>
    <s v="Profit"/>
    <s v="Low Profit"/>
    <s v="Low Discount"/>
  </r>
  <r>
    <n v="2272"/>
    <s v="CA-2015-102036"/>
    <x v="481"/>
    <d v="2015-09-27T00:00:00"/>
    <s v="Standard Class"/>
    <s v="CS-12130"/>
    <x v="79"/>
    <x v="0"/>
    <s v="United States"/>
    <s v="Seattle"/>
    <s v="Washington"/>
    <n v="98105"/>
    <x v="1"/>
    <s v="OFF-ST-10003123"/>
    <x v="1"/>
    <s v="Storage"/>
    <s v="Fellowes Bases and Tops For Staxonsteel/High-Stak Systems"/>
    <x v="1884"/>
    <n v="6"/>
    <n v="0"/>
    <x v="2030"/>
    <n v="6"/>
    <n v="0.24000000000000002"/>
    <s v="Profit"/>
    <s v="Low Profit"/>
    <s v="No Discount"/>
  </r>
  <r>
    <n v="2273"/>
    <s v="CA-2015-142944"/>
    <x v="699"/>
    <d v="2015-03-11T00:00:00"/>
    <s v="Standard Class"/>
    <s v="JL-15850"/>
    <x v="139"/>
    <x v="0"/>
    <s v="United States"/>
    <s v="San Francisco"/>
    <s v="California"/>
    <n v="94122"/>
    <x v="1"/>
    <s v="FUR-FU-10000308"/>
    <x v="0"/>
    <s v="Furnishings"/>
    <s v="Deflect-o Glass Clear Studded Chair Mats"/>
    <x v="1885"/>
    <n v="7"/>
    <n v="0"/>
    <x v="2031"/>
    <n v="5"/>
    <n v="0.22"/>
    <s v="Profit"/>
    <s v="Low Profit"/>
    <s v="No Discount"/>
  </r>
  <r>
    <n v="2274"/>
    <s v="CA-2015-142944"/>
    <x v="699"/>
    <d v="2015-03-11T00:00:00"/>
    <s v="Standard Class"/>
    <s v="JL-15850"/>
    <x v="139"/>
    <x v="0"/>
    <s v="United States"/>
    <s v="San Francisco"/>
    <s v="California"/>
    <n v="94122"/>
    <x v="1"/>
    <s v="TEC-CO-10003763"/>
    <x v="2"/>
    <s v="Copiers"/>
    <s v="Canon PC1060 Personal Laser Copier"/>
    <x v="1886"/>
    <n v="2"/>
    <n v="0.2"/>
    <x v="2032"/>
    <n v="5"/>
    <n v="0.33750000000000002"/>
    <s v="Profit"/>
    <s v="High Profit"/>
    <s v="Low Discount"/>
  </r>
  <r>
    <n v="2275"/>
    <s v="CA-2014-157882"/>
    <x v="462"/>
    <d v="2014-10-08T00:00:00"/>
    <s v="Second Class"/>
    <s v="AR-10405"/>
    <x v="153"/>
    <x v="1"/>
    <s v="United States"/>
    <s v="Los Angeles"/>
    <s v="California"/>
    <n v="90036"/>
    <x v="1"/>
    <s v="FUR-TA-10001866"/>
    <x v="0"/>
    <s v="Tables"/>
    <s v="Bevis Round Conference Room Tables and Bases"/>
    <x v="1887"/>
    <n v="1"/>
    <n v="0.2"/>
    <x v="2033"/>
    <n v="5"/>
    <n v="2.5000000000000001E-2"/>
    <s v="Profit"/>
    <s v="Low Profit"/>
    <s v="Low Discount"/>
  </r>
  <r>
    <n v="2276"/>
    <s v="CA-2014-157882"/>
    <x v="462"/>
    <d v="2014-10-08T00:00:00"/>
    <s v="Second Class"/>
    <s v="AR-10405"/>
    <x v="153"/>
    <x v="1"/>
    <s v="United States"/>
    <s v="Los Angeles"/>
    <s v="California"/>
    <n v="90036"/>
    <x v="1"/>
    <s v="FUR-CH-10002774"/>
    <x v="0"/>
    <s v="Chairs"/>
    <s v="Global Deluxe Stacking Chair, Gray"/>
    <x v="1888"/>
    <n v="3"/>
    <n v="0.2"/>
    <x v="2034"/>
    <n v="5"/>
    <n v="0.11249999999999999"/>
    <s v="Profit"/>
    <s v="Low Profit"/>
    <s v="Low Discount"/>
  </r>
  <r>
    <n v="2277"/>
    <s v="CA-2014-104283"/>
    <x v="700"/>
    <d v="2014-07-01T00:00:00"/>
    <s v="Standard Class"/>
    <s v="LM-17065"/>
    <x v="215"/>
    <x v="0"/>
    <s v="United States"/>
    <s v="Southaven"/>
    <s v="Mississippi"/>
    <n v="38671"/>
    <x v="0"/>
    <s v="OFF-ST-10004337"/>
    <x v="1"/>
    <s v="Storage"/>
    <s v="SAFCO Commercial Wire Shelving, 72h"/>
    <x v="1889"/>
    <n v="5"/>
    <n v="0"/>
    <x v="232"/>
    <n v="4"/>
    <n v="0"/>
    <s v="Profit"/>
    <s v="Low Profit"/>
    <s v="No Discount"/>
  </r>
  <r>
    <n v="2278"/>
    <s v="CA-2014-104283"/>
    <x v="700"/>
    <d v="2014-07-01T00:00:00"/>
    <s v="Standard Class"/>
    <s v="LM-17065"/>
    <x v="215"/>
    <x v="0"/>
    <s v="United States"/>
    <s v="Southaven"/>
    <s v="Mississippi"/>
    <n v="38671"/>
    <x v="0"/>
    <s v="FUR-TA-10001039"/>
    <x v="0"/>
    <s v="Tables"/>
    <s v="KI Adjustable-Height Table"/>
    <x v="1890"/>
    <n v="1"/>
    <n v="0"/>
    <x v="2035"/>
    <n v="4"/>
    <n v="0.26"/>
    <s v="Profit"/>
    <s v="Low Profit"/>
    <s v="No Discount"/>
  </r>
  <r>
    <n v="2279"/>
    <s v="CA-2014-104283"/>
    <x v="700"/>
    <d v="2014-07-01T00:00:00"/>
    <s v="Standard Class"/>
    <s v="LM-17065"/>
    <x v="215"/>
    <x v="0"/>
    <s v="United States"/>
    <s v="Southaven"/>
    <s v="Mississippi"/>
    <n v="38671"/>
    <x v="0"/>
    <s v="TEC-AC-10000109"/>
    <x v="2"/>
    <s v="Accessories"/>
    <s v="Sony Micro Vault Click 16 GB USB 2.0 Flash Drive"/>
    <x v="1891"/>
    <n v="4"/>
    <n v="0"/>
    <x v="2036"/>
    <n v="4"/>
    <n v="0.24"/>
    <s v="Profit"/>
    <s v="Low Profit"/>
    <s v="No Discount"/>
  </r>
  <r>
    <n v="2280"/>
    <s v="CA-2017-142622"/>
    <x v="505"/>
    <d v="2017-11-02T00:00:00"/>
    <s v="First Class"/>
    <s v="JK-15625"/>
    <x v="600"/>
    <x v="0"/>
    <s v="United States"/>
    <s v="Seattle"/>
    <s v="Washington"/>
    <n v="98115"/>
    <x v="1"/>
    <s v="FUR-CH-10003833"/>
    <x v="0"/>
    <s v="Chairs"/>
    <s v="Novimex Fabric Task Chair"/>
    <x v="1892"/>
    <n v="2"/>
    <n v="0.2"/>
    <x v="2037"/>
    <n v="3"/>
    <n v="-6.25E-2"/>
    <s v="Loss"/>
    <s v="Low Profit"/>
    <s v="Low Discount"/>
  </r>
  <r>
    <n v="2281"/>
    <s v="CA-2017-142622"/>
    <x v="505"/>
    <d v="2017-11-02T00:00:00"/>
    <s v="First Class"/>
    <s v="JK-15625"/>
    <x v="600"/>
    <x v="0"/>
    <s v="United States"/>
    <s v="Seattle"/>
    <s v="Washington"/>
    <n v="98115"/>
    <x v="1"/>
    <s v="FUR-CH-10004289"/>
    <x v="0"/>
    <s v="Chairs"/>
    <s v="Global Super Steno Chair"/>
    <x v="1893"/>
    <n v="8"/>
    <n v="0.2"/>
    <x v="2038"/>
    <n v="3"/>
    <n v="-3.7499999999999999E-2"/>
    <s v="Loss"/>
    <s v="Low Profit"/>
    <s v="Low Discount"/>
  </r>
  <r>
    <n v="2282"/>
    <s v="CA-2017-142622"/>
    <x v="505"/>
    <d v="2017-11-02T00:00:00"/>
    <s v="First Class"/>
    <s v="JK-15625"/>
    <x v="600"/>
    <x v="0"/>
    <s v="United States"/>
    <s v="Seattle"/>
    <s v="Washington"/>
    <n v="98115"/>
    <x v="1"/>
    <s v="FUR-BO-10004467"/>
    <x v="0"/>
    <s v="Bookcases"/>
    <s v="Bestar Classic Bookcase"/>
    <x v="1636"/>
    <n v="2"/>
    <n v="0"/>
    <x v="982"/>
    <n v="3"/>
    <n v="0.19000000000000003"/>
    <s v="Profit"/>
    <s v="Low Profit"/>
    <s v="No Discount"/>
  </r>
  <r>
    <n v="2283"/>
    <s v="CA-2016-132143"/>
    <x v="323"/>
    <d v="2016-09-05T00:00:00"/>
    <s v="First Class"/>
    <s v="FM-14215"/>
    <x v="524"/>
    <x v="1"/>
    <s v="United States"/>
    <s v="Middletown"/>
    <s v="Connecticut"/>
    <n v="6457"/>
    <x v="3"/>
    <s v="OFF-PA-10002713"/>
    <x v="1"/>
    <s v="Paper"/>
    <s v="Adams Phone Message Book, 200 Message Capacity, 8 1/16” x 11”"/>
    <x v="1894"/>
    <n v="7"/>
    <n v="0"/>
    <x v="2039"/>
    <n v="2"/>
    <n v="0.46000000000000008"/>
    <s v="Profit"/>
    <s v="Low Profit"/>
    <s v="No Discount"/>
  </r>
  <r>
    <n v="2284"/>
    <s v="CA-2015-153108"/>
    <x v="616"/>
    <d v="2015-03-09T00:00:00"/>
    <s v="Standard Class"/>
    <s v="SF-20200"/>
    <x v="227"/>
    <x v="0"/>
    <s v="United States"/>
    <s v="New Castle"/>
    <s v="Indiana"/>
    <n v="47362"/>
    <x v="2"/>
    <s v="TEC-PH-10001552"/>
    <x v="2"/>
    <s v="Phones"/>
    <s v="I Need's 3d Hello Kitty Hybrid Silicone Case Cover for HTC One X 4g with 3d Hello Kitty Stylus Pen Green/pink"/>
    <x v="100"/>
    <n v="2"/>
    <n v="0"/>
    <x v="2040"/>
    <n v="4"/>
    <n v="0.27999999999999997"/>
    <s v="Profit"/>
    <s v="Low Profit"/>
    <s v="No Discount"/>
  </r>
  <r>
    <n v="2285"/>
    <s v="CA-2015-153108"/>
    <x v="616"/>
    <d v="2015-03-09T00:00:00"/>
    <s v="Standard Class"/>
    <s v="SF-20200"/>
    <x v="227"/>
    <x v="0"/>
    <s v="United States"/>
    <s v="New Castle"/>
    <s v="Indiana"/>
    <n v="47362"/>
    <x v="2"/>
    <s v="OFF-AP-10002222"/>
    <x v="1"/>
    <s v="Appliances"/>
    <s v="Staple holder"/>
    <x v="1895"/>
    <n v="7"/>
    <n v="0"/>
    <x v="2041"/>
    <n v="4"/>
    <n v="0.26999999999999996"/>
    <s v="Profit"/>
    <s v="Low Profit"/>
    <s v="No Discount"/>
  </r>
  <r>
    <n v="2286"/>
    <s v="CA-2016-112676"/>
    <x v="465"/>
    <d v="2016-05-08T00:00:00"/>
    <s v="First Class"/>
    <s v="PJ-18835"/>
    <x v="601"/>
    <x v="1"/>
    <s v="United States"/>
    <s v="Murfreesboro"/>
    <s v="Tennessee"/>
    <n v="37130"/>
    <x v="0"/>
    <s v="OFF-PA-10003971"/>
    <x v="1"/>
    <s v="Paper"/>
    <s v="Xerox 1965"/>
    <x v="642"/>
    <n v="3"/>
    <n v="0.2"/>
    <x v="1177"/>
    <n v="3"/>
    <n v="0.36249999999999999"/>
    <s v="Profit"/>
    <s v="Low Profit"/>
    <s v="Low Discount"/>
  </r>
  <r>
    <n v="2287"/>
    <s v="CA-2017-165687"/>
    <x v="701"/>
    <d v="2017-11-23T00:00:00"/>
    <s v="Standard Class"/>
    <s v="CS-12355"/>
    <x v="394"/>
    <x v="0"/>
    <s v="United States"/>
    <s v="Salem"/>
    <s v="Virginia"/>
    <n v="24153"/>
    <x v="0"/>
    <s v="OFF-AP-10004036"/>
    <x v="1"/>
    <s v="Appliances"/>
    <s v="Bionaire 99.97% HEPA Air Cleaner"/>
    <x v="1896"/>
    <n v="2"/>
    <n v="0"/>
    <x v="2042"/>
    <n v="6"/>
    <n v="0.35"/>
    <s v="Profit"/>
    <s v="Low Profit"/>
    <s v="No Discount"/>
  </r>
  <r>
    <n v="2288"/>
    <s v="US-2017-112928"/>
    <x v="702"/>
    <d v="2017-06-05T00:00:00"/>
    <s v="Second Class"/>
    <s v="BB-10990"/>
    <x v="121"/>
    <x v="1"/>
    <s v="United States"/>
    <s v="Toledo"/>
    <s v="Ohio"/>
    <n v="43615"/>
    <x v="3"/>
    <s v="OFF-AP-10002287"/>
    <x v="1"/>
    <s v="Appliances"/>
    <s v="Eureka Sanitaire  Multi-Pro Heavy-Duty Upright, Disposable Bags"/>
    <x v="1897"/>
    <n v="5"/>
    <n v="0.2"/>
    <x v="2043"/>
    <n v="4"/>
    <n v="7.4999999999999997E-2"/>
    <s v="Profit"/>
    <s v="Low Profit"/>
    <s v="Low Discount"/>
  </r>
  <r>
    <n v="2289"/>
    <s v="CA-2017-143343"/>
    <x v="193"/>
    <d v="2017-06-13T00:00:00"/>
    <s v="First Class"/>
    <s v="BW-11200"/>
    <x v="572"/>
    <x v="0"/>
    <s v="United States"/>
    <s v="Los Angeles"/>
    <s v="California"/>
    <n v="90032"/>
    <x v="1"/>
    <s v="OFF-AR-10002375"/>
    <x v="1"/>
    <s v="Art"/>
    <s v="Newell 351"/>
    <x v="1220"/>
    <n v="5"/>
    <n v="0"/>
    <x v="2044"/>
    <n v="3"/>
    <n v="0.29000000000000004"/>
    <s v="Profit"/>
    <s v="Low Profit"/>
    <s v="No Discount"/>
  </r>
  <r>
    <n v="2290"/>
    <s v="CA-2017-115154"/>
    <x v="703"/>
    <d v="2017-01-11T00:00:00"/>
    <s v="First Class"/>
    <s v="RS-19420"/>
    <x v="602"/>
    <x v="1"/>
    <s v="United States"/>
    <s v="Seattle"/>
    <s v="Washington"/>
    <n v="98115"/>
    <x v="1"/>
    <s v="FUR-TA-10001950"/>
    <x v="0"/>
    <s v="Tables"/>
    <s v="Balt Solid Wood Round Tables"/>
    <x v="1898"/>
    <n v="2"/>
    <n v="0"/>
    <x v="2045"/>
    <n v="3"/>
    <n v="0.09"/>
    <s v="Profit"/>
    <s v="Low Profit"/>
    <s v="No Discount"/>
  </r>
  <r>
    <n v="2291"/>
    <s v="CA-2015-149342"/>
    <x v="704"/>
    <d v="2015-04-25T00:00:00"/>
    <s v="Standard Class"/>
    <s v="TS-21160"/>
    <x v="378"/>
    <x v="1"/>
    <s v="United States"/>
    <s v="Columbus"/>
    <s v="Georgia"/>
    <n v="31907"/>
    <x v="0"/>
    <s v="TEC-PH-10001557"/>
    <x v="2"/>
    <s v="Phones"/>
    <s v="Pyle PMP37LED"/>
    <x v="1158"/>
    <n v="3"/>
    <n v="0"/>
    <x v="1204"/>
    <n v="5"/>
    <n v="0.27"/>
    <s v="Profit"/>
    <s v="Low Profit"/>
    <s v="No Discount"/>
  </r>
  <r>
    <n v="2292"/>
    <s v="CA-2015-149342"/>
    <x v="704"/>
    <d v="2015-04-25T00:00:00"/>
    <s v="Standard Class"/>
    <s v="TS-21160"/>
    <x v="378"/>
    <x v="1"/>
    <s v="United States"/>
    <s v="Columbus"/>
    <s v="Georgia"/>
    <n v="31907"/>
    <x v="0"/>
    <s v="FUR-FU-10002937"/>
    <x v="0"/>
    <s v="Furnishings"/>
    <s v="GE 48&quot; Fluorescent Tube, Cool White Energy Saver, 34 Watts, 30/Box"/>
    <x v="1899"/>
    <n v="6"/>
    <n v="0"/>
    <x v="2046"/>
    <n v="5"/>
    <n v="0.5"/>
    <s v="Profit"/>
    <s v="High Profit"/>
    <s v="No Discount"/>
  </r>
  <r>
    <n v="2293"/>
    <s v="CA-2015-149342"/>
    <x v="704"/>
    <d v="2015-04-25T00:00:00"/>
    <s v="Standard Class"/>
    <s v="TS-21160"/>
    <x v="378"/>
    <x v="1"/>
    <s v="United States"/>
    <s v="Columbus"/>
    <s v="Georgia"/>
    <n v="31907"/>
    <x v="0"/>
    <s v="OFF-PA-10001166"/>
    <x v="1"/>
    <s v="Paper"/>
    <s v="Xerox 2"/>
    <x v="91"/>
    <n v="2"/>
    <n v="0"/>
    <x v="91"/>
    <n v="5"/>
    <n v="0.47999999999999993"/>
    <s v="Profit"/>
    <s v="Low Profit"/>
    <s v="No Discount"/>
  </r>
  <r>
    <n v="2294"/>
    <s v="CA-2015-130995"/>
    <x v="549"/>
    <d v="2015-11-06T00:00:00"/>
    <s v="Standard Class"/>
    <s v="QJ-19255"/>
    <x v="425"/>
    <x v="1"/>
    <s v="United States"/>
    <s v="New York City"/>
    <s v="New York"/>
    <n v="10009"/>
    <x v="3"/>
    <s v="TEC-PH-10000347"/>
    <x v="2"/>
    <s v="Phones"/>
    <s v="Cush Cases Heavy Duty Rugged Cover Case for Samsung Galaxy S5 - Purple"/>
    <x v="1900"/>
    <n v="1"/>
    <n v="0"/>
    <x v="2047"/>
    <n v="5"/>
    <n v="0.27"/>
    <s v="Profit"/>
    <s v="Low Profit"/>
    <s v="No Discount"/>
  </r>
  <r>
    <n v="2295"/>
    <s v="CA-2017-127929"/>
    <x v="331"/>
    <d v="2017-12-27T00:00:00"/>
    <s v="Standard Class"/>
    <s v="FM-14215"/>
    <x v="524"/>
    <x v="1"/>
    <s v="United States"/>
    <s v="Middletown"/>
    <s v="Connecticut"/>
    <n v="6457"/>
    <x v="3"/>
    <s v="FUR-FU-10003708"/>
    <x v="0"/>
    <s v="Furnishings"/>
    <s v="Tenex Traditional Chairmats for Medium Pile Carpet, Standard Lip, 36&quot; x 48&quot;"/>
    <x v="1901"/>
    <n v="3"/>
    <n v="0"/>
    <x v="2048"/>
    <n v="4"/>
    <n v="0.21"/>
    <s v="Profit"/>
    <s v="Low Profit"/>
    <s v="No Discount"/>
  </r>
  <r>
    <n v="2296"/>
    <s v="CA-2015-113145"/>
    <x v="549"/>
    <d v="2015-11-05T00:00:00"/>
    <s v="Standard Class"/>
    <s v="VD-21670"/>
    <x v="104"/>
    <x v="0"/>
    <s v="United States"/>
    <s v="New York City"/>
    <s v="New York"/>
    <n v="10011"/>
    <x v="3"/>
    <s v="OFF-PA-10002659"/>
    <x v="1"/>
    <s v="Paper"/>
    <s v="Avoid Verbal Orders Carbonless Minifold Book"/>
    <x v="1902"/>
    <n v="4"/>
    <n v="0"/>
    <x v="2049"/>
    <n v="4"/>
    <n v="0.46"/>
    <s v="Profit"/>
    <s v="Low Profit"/>
    <s v="No Discount"/>
  </r>
  <r>
    <n v="2297"/>
    <s v="CA-2015-113145"/>
    <x v="549"/>
    <d v="2015-11-05T00:00:00"/>
    <s v="Standard Class"/>
    <s v="VD-21670"/>
    <x v="104"/>
    <x v="0"/>
    <s v="United States"/>
    <s v="New York City"/>
    <s v="New York"/>
    <n v="10011"/>
    <x v="3"/>
    <s v="FUR-FU-10000965"/>
    <x v="0"/>
    <s v="Furnishings"/>
    <s v="Howard Miller 11-1/2&quot; Diameter Ridgewood Wall Clock"/>
    <x v="1903"/>
    <n v="5"/>
    <n v="0"/>
    <x v="2050"/>
    <n v="4"/>
    <n v="0.41000000000000003"/>
    <s v="Profit"/>
    <s v="High Profit"/>
    <s v="No Discount"/>
  </r>
  <r>
    <n v="2298"/>
    <s v="CA-2015-113145"/>
    <x v="549"/>
    <d v="2015-11-05T00:00:00"/>
    <s v="Standard Class"/>
    <s v="VD-21670"/>
    <x v="104"/>
    <x v="0"/>
    <s v="United States"/>
    <s v="New York City"/>
    <s v="New York"/>
    <n v="10011"/>
    <x v="3"/>
    <s v="TEC-PH-10001527"/>
    <x v="2"/>
    <s v="Phones"/>
    <s v="Plantronics MX500i Earset"/>
    <x v="1904"/>
    <n v="1"/>
    <n v="0"/>
    <x v="2051"/>
    <n v="4"/>
    <n v="0.03"/>
    <s v="Profit"/>
    <s v="Low Profit"/>
    <s v="No Discount"/>
  </r>
  <r>
    <n v="2299"/>
    <s v="CA-2015-113145"/>
    <x v="549"/>
    <d v="2015-11-05T00:00:00"/>
    <s v="Standard Class"/>
    <s v="VD-21670"/>
    <x v="104"/>
    <x v="0"/>
    <s v="United States"/>
    <s v="New York City"/>
    <s v="New York"/>
    <n v="10011"/>
    <x v="3"/>
    <s v="TEC-AC-10001838"/>
    <x v="2"/>
    <s v="Accessories"/>
    <s v="Razer Tiamat Over Ear 7.1 Surround Sound PC Gaming Headset"/>
    <x v="751"/>
    <n v="7"/>
    <n v="0"/>
    <x v="778"/>
    <n v="4"/>
    <n v="0.43"/>
    <s v="Profit"/>
    <s v="High Profit"/>
    <s v="No Discount"/>
  </r>
  <r>
    <n v="2300"/>
    <s v="CA-2015-113145"/>
    <x v="549"/>
    <d v="2015-11-05T00:00:00"/>
    <s v="Standard Class"/>
    <s v="VD-21670"/>
    <x v="104"/>
    <x v="0"/>
    <s v="United States"/>
    <s v="New York City"/>
    <s v="New York"/>
    <n v="10011"/>
    <x v="3"/>
    <s v="TEC-PH-10002597"/>
    <x v="2"/>
    <s v="Phones"/>
    <s v="Xblue XB-1670-86 X16 Small Office Telephone - Titanium"/>
    <x v="178"/>
    <n v="4"/>
    <n v="0"/>
    <x v="2052"/>
    <n v="4"/>
    <n v="0.25"/>
    <s v="Profit"/>
    <s v="High Profit"/>
    <s v="No Discount"/>
  </r>
  <r>
    <n v="2301"/>
    <s v="CA-2014-162362"/>
    <x v="687"/>
    <d v="2014-11-18T00:00:00"/>
    <s v="Standard Class"/>
    <s v="JL-15505"/>
    <x v="145"/>
    <x v="0"/>
    <s v="United States"/>
    <s v="Midland"/>
    <s v="Michigan"/>
    <n v="48640"/>
    <x v="2"/>
    <s v="OFF-BI-10000756"/>
    <x v="1"/>
    <s v="Binders"/>
    <s v="Storex DuraTech Recycled Plastic Frosted Binders"/>
    <x v="1905"/>
    <n v="3"/>
    <n v="0"/>
    <x v="2053"/>
    <n v="4"/>
    <n v="0.5"/>
    <s v="Profit"/>
    <s v="Low Profit"/>
    <s v="No Discount"/>
  </r>
  <r>
    <n v="2302"/>
    <s v="CA-2014-162362"/>
    <x v="687"/>
    <d v="2014-11-18T00:00:00"/>
    <s v="Standard Class"/>
    <s v="JL-15505"/>
    <x v="145"/>
    <x v="0"/>
    <s v="United States"/>
    <s v="Midland"/>
    <s v="Michigan"/>
    <n v="48640"/>
    <x v="2"/>
    <s v="OFF-BI-10000546"/>
    <x v="1"/>
    <s v="Binders"/>
    <s v="Avery Durable Binders"/>
    <x v="132"/>
    <n v="4"/>
    <n v="0"/>
    <x v="2054"/>
    <n v="4"/>
    <n v="0.49000000000000005"/>
    <s v="Profit"/>
    <s v="Low Profit"/>
    <s v="No Discount"/>
  </r>
  <r>
    <n v="2303"/>
    <s v="CA-2016-106558"/>
    <x v="327"/>
    <d v="2016-01-21T00:00:00"/>
    <s v="Standard Class"/>
    <s v="DL-13495"/>
    <x v="393"/>
    <x v="1"/>
    <s v="United States"/>
    <s v="Columbus"/>
    <s v="Georgia"/>
    <n v="31907"/>
    <x v="0"/>
    <s v="TEC-AC-10001142"/>
    <x v="2"/>
    <s v="Accessories"/>
    <s v="First Data FD10 PIN Pad"/>
    <x v="613"/>
    <n v="4"/>
    <n v="0"/>
    <x v="627"/>
    <n v="4"/>
    <n v="0.1"/>
    <s v="Profit"/>
    <s v="Low Profit"/>
    <s v="No Discount"/>
  </r>
  <r>
    <n v="2304"/>
    <s v="CA-2017-157931"/>
    <x v="697"/>
    <d v="2017-09-22T00:00:00"/>
    <s v="Second Class"/>
    <s v="MO-17800"/>
    <x v="246"/>
    <x v="2"/>
    <s v="United States"/>
    <s v="Roswell"/>
    <s v="Georgia"/>
    <n v="30076"/>
    <x v="0"/>
    <s v="FUR-CH-10000785"/>
    <x v="0"/>
    <s v="Chairs"/>
    <s v="Global Ergonomic Managers Chair"/>
    <x v="1906"/>
    <n v="4"/>
    <n v="0"/>
    <x v="2055"/>
    <n v="5"/>
    <n v="0.26"/>
    <s v="Profit"/>
    <s v="High Profit"/>
    <s v="No Discount"/>
  </r>
  <r>
    <n v="2305"/>
    <s v="CA-2017-157931"/>
    <x v="697"/>
    <d v="2017-09-22T00:00:00"/>
    <s v="Second Class"/>
    <s v="MO-17800"/>
    <x v="246"/>
    <x v="2"/>
    <s v="United States"/>
    <s v="Roswell"/>
    <s v="Georgia"/>
    <n v="30076"/>
    <x v="0"/>
    <s v="OFF-PA-10000474"/>
    <x v="1"/>
    <s v="Paper"/>
    <s v="Easy-staple paper"/>
    <x v="1907"/>
    <n v="3"/>
    <n v="0"/>
    <x v="2056"/>
    <n v="5"/>
    <n v="0.47000000000000003"/>
    <s v="Profit"/>
    <s v="Low Profit"/>
    <s v="No Discount"/>
  </r>
  <r>
    <n v="2306"/>
    <s v="CA-2016-115574"/>
    <x v="443"/>
    <d v="2016-12-24T00:00:00"/>
    <s v="First Class"/>
    <s v="BP-11185"/>
    <x v="130"/>
    <x v="1"/>
    <s v="United States"/>
    <s v="Chicago"/>
    <s v="Illinois"/>
    <n v="60623"/>
    <x v="2"/>
    <s v="FUR-BO-10003441"/>
    <x v="0"/>
    <s v="Bookcases"/>
    <s v="Bush Westfield Collection Bookcases, Fully Assembled"/>
    <x v="1078"/>
    <n v="2"/>
    <n v="0.3"/>
    <x v="2057"/>
    <n v="1"/>
    <n v="-9.9999999999999992E-2"/>
    <s v="Loss"/>
    <s v="Low Profit"/>
    <s v="High Discount"/>
  </r>
  <r>
    <n v="2307"/>
    <s v="CA-2015-160794"/>
    <x v="705"/>
    <d v="2015-08-08T00:00:00"/>
    <s v="First Class"/>
    <s v="MS-17980"/>
    <x v="99"/>
    <x v="1"/>
    <s v="United States"/>
    <s v="Houston"/>
    <s v="Texas"/>
    <n v="77041"/>
    <x v="2"/>
    <s v="OFF-PA-10004156"/>
    <x v="1"/>
    <s v="Paper"/>
    <s v="Xerox 188"/>
    <x v="1908"/>
    <n v="3"/>
    <n v="0.2"/>
    <x v="2058"/>
    <n v="2"/>
    <n v="0.36249999999999999"/>
    <s v="Profit"/>
    <s v="Low Profit"/>
    <s v="Low Discount"/>
  </r>
  <r>
    <n v="2308"/>
    <s v="CA-2017-116225"/>
    <x v="60"/>
    <d v="2017-11-09T00:00:00"/>
    <s v="Standard Class"/>
    <s v="SV-20935"/>
    <x v="603"/>
    <x v="0"/>
    <s v="United States"/>
    <s v="New York City"/>
    <s v="New York"/>
    <n v="10009"/>
    <x v="3"/>
    <s v="TEC-AC-10001432"/>
    <x v="2"/>
    <s v="Accessories"/>
    <s v="Enermax Aurora Lite Keyboard"/>
    <x v="1909"/>
    <n v="5"/>
    <n v="0"/>
    <x v="2059"/>
    <n v="4"/>
    <n v="0.44"/>
    <s v="Profit"/>
    <s v="High Profit"/>
    <s v="No Discount"/>
  </r>
  <r>
    <n v="2309"/>
    <s v="US-2017-120418"/>
    <x v="532"/>
    <d v="2017-06-12T00:00:00"/>
    <s v="First Class"/>
    <s v="BC-11125"/>
    <x v="604"/>
    <x v="2"/>
    <s v="United States"/>
    <s v="Peoria"/>
    <s v="Arizona"/>
    <n v="85345"/>
    <x v="1"/>
    <s v="FUR-CH-10001394"/>
    <x v="0"/>
    <s v="Chairs"/>
    <s v="Global Leather Executive Chair"/>
    <x v="1910"/>
    <n v="1"/>
    <n v="0.2"/>
    <x v="2060"/>
    <n v="1"/>
    <n v="0.125"/>
    <s v="Profit"/>
    <s v="Low Profit"/>
    <s v="Low Discount"/>
  </r>
  <r>
    <n v="2310"/>
    <s v="US-2017-120418"/>
    <x v="532"/>
    <d v="2017-06-12T00:00:00"/>
    <s v="First Class"/>
    <s v="BC-11125"/>
    <x v="604"/>
    <x v="2"/>
    <s v="United States"/>
    <s v="Peoria"/>
    <s v="Arizona"/>
    <n v="85345"/>
    <x v="1"/>
    <s v="OFF-ST-10002370"/>
    <x v="1"/>
    <s v="Storage"/>
    <s v="Sortfiler Multipurpose Personal File Organizer, Black"/>
    <x v="1911"/>
    <n v="4"/>
    <n v="0.2"/>
    <x v="2061"/>
    <n v="1"/>
    <n v="0.11250000000000002"/>
    <s v="Profit"/>
    <s v="Low Profit"/>
    <s v="Low Discount"/>
  </r>
  <r>
    <n v="2311"/>
    <s v="US-2017-120418"/>
    <x v="532"/>
    <d v="2017-06-12T00:00:00"/>
    <s v="First Class"/>
    <s v="BC-11125"/>
    <x v="604"/>
    <x v="2"/>
    <s v="United States"/>
    <s v="Peoria"/>
    <s v="Arizona"/>
    <n v="85345"/>
    <x v="1"/>
    <s v="OFF-AR-10002956"/>
    <x v="1"/>
    <s v="Art"/>
    <s v="Boston 16801 Nautilus Battery Pencil Sharpener"/>
    <x v="1912"/>
    <n v="5"/>
    <n v="0.2"/>
    <x v="2062"/>
    <n v="1"/>
    <n v="7.4999999999999997E-2"/>
    <s v="Profit"/>
    <s v="Low Profit"/>
    <s v="Low Discount"/>
  </r>
  <r>
    <n v="2312"/>
    <s v="US-2017-120418"/>
    <x v="532"/>
    <d v="2017-06-12T00:00:00"/>
    <s v="First Class"/>
    <s v="BC-11125"/>
    <x v="604"/>
    <x v="2"/>
    <s v="United States"/>
    <s v="Peoria"/>
    <s v="Arizona"/>
    <n v="85345"/>
    <x v="1"/>
    <s v="OFF-AR-10001955"/>
    <x v="1"/>
    <s v="Art"/>
    <s v="Newell 319"/>
    <x v="1810"/>
    <n v="1"/>
    <n v="0.2"/>
    <x v="2063"/>
    <n v="1"/>
    <n v="0.125"/>
    <s v="Profit"/>
    <s v="Low Profit"/>
    <s v="Low Discount"/>
  </r>
  <r>
    <n v="2313"/>
    <s v="US-2017-120418"/>
    <x v="532"/>
    <d v="2017-06-12T00:00:00"/>
    <s v="First Class"/>
    <s v="BC-11125"/>
    <x v="604"/>
    <x v="2"/>
    <s v="United States"/>
    <s v="Peoria"/>
    <s v="Arizona"/>
    <n v="85345"/>
    <x v="1"/>
    <s v="OFF-ST-10001809"/>
    <x v="1"/>
    <s v="Storage"/>
    <s v="Fellowes Officeware Wire Shelving"/>
    <x v="1913"/>
    <n v="3"/>
    <n v="0.2"/>
    <x v="2064"/>
    <n v="1"/>
    <n v="-0.22500000000000001"/>
    <s v="Loss"/>
    <s v="Low Profit"/>
    <s v="Low Discount"/>
  </r>
  <r>
    <n v="2314"/>
    <s v="CA-2017-122035"/>
    <x v="228"/>
    <d v="2017-07-25T00:00:00"/>
    <s v="Standard Class"/>
    <s v="EM-13825"/>
    <x v="605"/>
    <x v="1"/>
    <s v="United States"/>
    <s v="Sioux Falls"/>
    <s v="South Dakota"/>
    <n v="57103"/>
    <x v="2"/>
    <s v="OFF-LA-10004093"/>
    <x v="1"/>
    <s v="Labels"/>
    <s v="Avery 486"/>
    <x v="2"/>
    <n v="2"/>
    <n v="0"/>
    <x v="2"/>
    <n v="5"/>
    <n v="0.47000000000000003"/>
    <s v="Profit"/>
    <s v="Low Profit"/>
    <s v="No Discount"/>
  </r>
  <r>
    <n v="2315"/>
    <s v="CA-2017-122035"/>
    <x v="228"/>
    <d v="2017-07-25T00:00:00"/>
    <s v="Standard Class"/>
    <s v="EM-13825"/>
    <x v="605"/>
    <x v="1"/>
    <s v="United States"/>
    <s v="Sioux Falls"/>
    <s v="South Dakota"/>
    <n v="57103"/>
    <x v="2"/>
    <s v="OFF-AP-10002118"/>
    <x v="1"/>
    <s v="Appliances"/>
    <s v="1.7 Cubic Foot Compact &quot;Cube&quot; Office Refrigerators"/>
    <x v="1914"/>
    <n v="2"/>
    <n v="0"/>
    <x v="2065"/>
    <n v="5"/>
    <n v="0.27"/>
    <s v="Profit"/>
    <s v="High Profit"/>
    <s v="No Discount"/>
  </r>
  <r>
    <n v="2316"/>
    <s v="CA-2017-122035"/>
    <x v="228"/>
    <d v="2017-07-25T00:00:00"/>
    <s v="Standard Class"/>
    <s v="EM-13825"/>
    <x v="605"/>
    <x v="1"/>
    <s v="United States"/>
    <s v="Sioux Falls"/>
    <s v="South Dakota"/>
    <n v="57103"/>
    <x v="2"/>
    <s v="OFF-BI-10000404"/>
    <x v="1"/>
    <s v="Binders"/>
    <s v="Avery Printable Repositionable Plastic Tabs"/>
    <x v="1915"/>
    <n v="5"/>
    <n v="0"/>
    <x v="2066"/>
    <n v="5"/>
    <n v="0.47000000000000003"/>
    <s v="Profit"/>
    <s v="Low Profit"/>
    <s v="No Discount"/>
  </r>
  <r>
    <n v="2317"/>
    <s v="CA-2017-122035"/>
    <x v="228"/>
    <d v="2017-07-25T00:00:00"/>
    <s v="Standard Class"/>
    <s v="EM-13825"/>
    <x v="605"/>
    <x v="1"/>
    <s v="United States"/>
    <s v="Sioux Falls"/>
    <s v="South Dakota"/>
    <n v="57103"/>
    <x v="2"/>
    <s v="FUR-CH-10003833"/>
    <x v="0"/>
    <s v="Chairs"/>
    <s v="Novimex Fabric Task Chair"/>
    <x v="1091"/>
    <n v="3"/>
    <n v="0"/>
    <x v="2067"/>
    <n v="5"/>
    <n v="0.15"/>
    <s v="Profit"/>
    <s v="Low Profit"/>
    <s v="No Discount"/>
  </r>
  <r>
    <n v="2318"/>
    <s v="CA-2017-122035"/>
    <x v="228"/>
    <d v="2017-07-25T00:00:00"/>
    <s v="Standard Class"/>
    <s v="EM-13825"/>
    <x v="605"/>
    <x v="1"/>
    <s v="United States"/>
    <s v="Sioux Falls"/>
    <s v="South Dakota"/>
    <n v="57103"/>
    <x v="2"/>
    <s v="OFF-BI-10002072"/>
    <x v="1"/>
    <s v="Binders"/>
    <s v="Cardinal Slant-D Ring Binders"/>
    <x v="1916"/>
    <n v="7"/>
    <n v="0"/>
    <x v="2068"/>
    <n v="5"/>
    <n v="0.5"/>
    <s v="Profit"/>
    <s v="Low Profit"/>
    <s v="No Discount"/>
  </r>
  <r>
    <n v="2319"/>
    <s v="CA-2017-122035"/>
    <x v="228"/>
    <d v="2017-07-25T00:00:00"/>
    <s v="Standard Class"/>
    <s v="EM-13825"/>
    <x v="605"/>
    <x v="1"/>
    <s v="United States"/>
    <s v="Sioux Falls"/>
    <s v="South Dakota"/>
    <n v="57103"/>
    <x v="2"/>
    <s v="TEC-AC-10003095"/>
    <x v="2"/>
    <s v="Accessories"/>
    <s v="Logitech G35 7.1-Channel Surround Sound Headset"/>
    <x v="1917"/>
    <n v="3"/>
    <n v="0"/>
    <x v="2069"/>
    <n v="5"/>
    <n v="0.33999999999999997"/>
    <s v="Profit"/>
    <s v="High Profit"/>
    <s v="No Discount"/>
  </r>
  <r>
    <n v="2320"/>
    <s v="CA-2015-117828"/>
    <x v="706"/>
    <d v="2015-12-26T00:00:00"/>
    <s v="First Class"/>
    <s v="BD-11500"/>
    <x v="214"/>
    <x v="0"/>
    <s v="United States"/>
    <s v="Richmond"/>
    <s v="Virginia"/>
    <n v="23223"/>
    <x v="0"/>
    <s v="OFF-AP-10001563"/>
    <x v="1"/>
    <s v="Appliances"/>
    <s v="Belkin Premiere Surge Master II 8-outlet surge protector"/>
    <x v="1918"/>
    <n v="4"/>
    <n v="0"/>
    <x v="2070"/>
    <n v="3"/>
    <n v="0.29000000000000004"/>
    <s v="Profit"/>
    <s v="Low Profit"/>
    <s v="No Discount"/>
  </r>
  <r>
    <n v="2321"/>
    <s v="CA-2017-165491"/>
    <x v="177"/>
    <d v="2017-03-24T00:00:00"/>
    <s v="Standard Class"/>
    <s v="HW-14935"/>
    <x v="304"/>
    <x v="1"/>
    <s v="United States"/>
    <s v="Seattle"/>
    <s v="Washington"/>
    <n v="98115"/>
    <x v="1"/>
    <s v="TEC-AC-10000358"/>
    <x v="2"/>
    <s v="Accessories"/>
    <s v="Imation Secure Drive + Hardware Encrypted USB flash drive - 16 GB"/>
    <x v="1919"/>
    <n v="7"/>
    <n v="0"/>
    <x v="2071"/>
    <n v="4"/>
    <n v="0.24"/>
    <s v="Profit"/>
    <s v="Low Profit"/>
    <s v="No Discount"/>
  </r>
  <r>
    <n v="2322"/>
    <s v="CA-2015-109470"/>
    <x v="620"/>
    <d v="2016-01-03T00:00:00"/>
    <s v="Second Class"/>
    <s v="KC-16255"/>
    <x v="346"/>
    <x v="1"/>
    <s v="United States"/>
    <s v="Henderson"/>
    <s v="Kentucky"/>
    <n v="42420"/>
    <x v="0"/>
    <s v="OFF-BI-10004492"/>
    <x v="1"/>
    <s v="Binders"/>
    <s v="Tuf-Vin Binders"/>
    <x v="1920"/>
    <n v="3"/>
    <n v="0"/>
    <x v="2072"/>
    <n v="3"/>
    <n v="0.47000000000000003"/>
    <s v="Profit"/>
    <s v="Low Profit"/>
    <s v="No Discount"/>
  </r>
  <r>
    <n v="2323"/>
    <s v="CA-2015-109470"/>
    <x v="620"/>
    <d v="2016-01-03T00:00:00"/>
    <s v="Second Class"/>
    <s v="KC-16255"/>
    <x v="346"/>
    <x v="1"/>
    <s v="United States"/>
    <s v="Henderson"/>
    <s v="Kentucky"/>
    <n v="42420"/>
    <x v="0"/>
    <s v="OFF-BI-10001072"/>
    <x v="1"/>
    <s v="Binders"/>
    <s v="GBC Clear Cover, 8-1/2 x 11, unpunched, 25 covers per pack"/>
    <x v="1921"/>
    <n v="4"/>
    <n v="0"/>
    <x v="2073"/>
    <n v="3"/>
    <n v="0.46"/>
    <s v="Profit"/>
    <s v="Low Profit"/>
    <s v="No Discount"/>
  </r>
  <r>
    <n v="2324"/>
    <s v="CA-2015-109470"/>
    <x v="620"/>
    <d v="2016-01-03T00:00:00"/>
    <s v="Second Class"/>
    <s v="KC-16255"/>
    <x v="346"/>
    <x v="1"/>
    <s v="United States"/>
    <s v="Henderson"/>
    <s v="Kentucky"/>
    <n v="42420"/>
    <x v="0"/>
    <s v="OFF-BI-10003707"/>
    <x v="1"/>
    <s v="Binders"/>
    <s v="Aluminum Screw Posts"/>
    <x v="1922"/>
    <n v="5"/>
    <n v="0"/>
    <x v="2074"/>
    <n v="3"/>
    <n v="0.5"/>
    <s v="Profit"/>
    <s v="Low Profit"/>
    <s v="No Discount"/>
  </r>
  <r>
    <n v="2325"/>
    <s v="CA-2015-109470"/>
    <x v="620"/>
    <d v="2016-01-03T00:00:00"/>
    <s v="Second Class"/>
    <s v="KC-16255"/>
    <x v="346"/>
    <x v="1"/>
    <s v="United States"/>
    <s v="Henderson"/>
    <s v="Kentucky"/>
    <n v="42420"/>
    <x v="0"/>
    <s v="OFF-BI-10000977"/>
    <x v="1"/>
    <s v="Binders"/>
    <s v="Ibico Plastic Spiral Binding Combs"/>
    <x v="1923"/>
    <n v="12"/>
    <n v="0"/>
    <x v="2075"/>
    <n v="3"/>
    <n v="0.45999999999999996"/>
    <s v="Profit"/>
    <s v="High Profit"/>
    <s v="No Discount"/>
  </r>
  <r>
    <n v="2326"/>
    <s v="CA-2015-105102"/>
    <x v="426"/>
    <d v="2015-09-19T00:00:00"/>
    <s v="Second Class"/>
    <s v="BM-11575"/>
    <x v="606"/>
    <x v="1"/>
    <s v="United States"/>
    <s v="New York City"/>
    <s v="New York"/>
    <n v="10035"/>
    <x v="3"/>
    <s v="OFF-BI-10002082"/>
    <x v="1"/>
    <s v="Binders"/>
    <s v="GBC Twin Loop Wire Binding Elements"/>
    <x v="1924"/>
    <n v="3"/>
    <n v="0.2"/>
    <x v="2076"/>
    <n v="4"/>
    <n v="0.375"/>
    <s v="Profit"/>
    <s v="Low Profit"/>
    <s v="Low Discount"/>
  </r>
  <r>
    <n v="2327"/>
    <s v="CA-2015-105102"/>
    <x v="426"/>
    <d v="2015-09-19T00:00:00"/>
    <s v="Second Class"/>
    <s v="BM-11575"/>
    <x v="606"/>
    <x v="1"/>
    <s v="United States"/>
    <s v="New York City"/>
    <s v="New York"/>
    <n v="10035"/>
    <x v="3"/>
    <s v="FUR-BO-10004709"/>
    <x v="0"/>
    <s v="Bookcases"/>
    <s v="Bush Westfield Collection Bookcases, Medium Cherry Finish"/>
    <x v="1925"/>
    <n v="1"/>
    <n v="0.2"/>
    <x v="2077"/>
    <n v="4"/>
    <n v="2.4999999999999998E-2"/>
    <s v="Profit"/>
    <s v="Low Profit"/>
    <s v="Low Discount"/>
  </r>
  <r>
    <n v="2328"/>
    <s v="CA-2015-105102"/>
    <x v="426"/>
    <d v="2015-09-19T00:00:00"/>
    <s v="Second Class"/>
    <s v="BM-11575"/>
    <x v="606"/>
    <x v="1"/>
    <s v="United States"/>
    <s v="New York City"/>
    <s v="New York"/>
    <n v="10035"/>
    <x v="3"/>
    <s v="OFF-PA-10002365"/>
    <x v="1"/>
    <s v="Paper"/>
    <s v="Xerox 1967"/>
    <x v="91"/>
    <n v="2"/>
    <n v="0"/>
    <x v="91"/>
    <n v="4"/>
    <n v="0.47999999999999993"/>
    <s v="Profit"/>
    <s v="Low Profit"/>
    <s v="No Discount"/>
  </r>
  <r>
    <n v="2329"/>
    <s v="CA-2017-138422"/>
    <x v="397"/>
    <d v="2017-09-26T00:00:00"/>
    <s v="First Class"/>
    <s v="KN-16705"/>
    <x v="607"/>
    <x v="2"/>
    <s v="United States"/>
    <s v="Fort Collins"/>
    <s v="Colorado"/>
    <n v="80525"/>
    <x v="1"/>
    <s v="OFF-EN-10004147"/>
    <x v="1"/>
    <s v="Envelopes"/>
    <s v="Wausau Papers Astrobrights Colored Envelopes"/>
    <x v="642"/>
    <n v="3"/>
    <n v="0.2"/>
    <x v="1177"/>
    <n v="3"/>
    <n v="0.36249999999999999"/>
    <s v="Profit"/>
    <s v="Low Profit"/>
    <s v="Low Discount"/>
  </r>
  <r>
    <n v="2330"/>
    <s v="US-2015-147739"/>
    <x v="707"/>
    <d v="2015-12-29T00:00:00"/>
    <s v="Standard Class"/>
    <s v="JD-16150"/>
    <x v="251"/>
    <x v="1"/>
    <s v="United States"/>
    <s v="Philadelphia"/>
    <s v="Pennsylvania"/>
    <n v="19140"/>
    <x v="3"/>
    <s v="FUR-FU-10001468"/>
    <x v="0"/>
    <s v="Furnishings"/>
    <s v="Tenex Antistatic Computer Chair Mats"/>
    <x v="1926"/>
    <n v="4"/>
    <n v="0.2"/>
    <x v="2078"/>
    <n v="4"/>
    <n v="-0.125"/>
    <s v="Loss"/>
    <s v="Low Profit"/>
    <s v="Low Discount"/>
  </r>
  <r>
    <n v="2331"/>
    <s v="CA-2016-155187"/>
    <x v="446"/>
    <d v="2016-09-26T00:00:00"/>
    <s v="Second Class"/>
    <s v="LA-16780"/>
    <x v="156"/>
    <x v="1"/>
    <s v="United States"/>
    <s v="Los Angeles"/>
    <s v="California"/>
    <n v="90004"/>
    <x v="1"/>
    <s v="OFF-ST-10000642"/>
    <x v="1"/>
    <s v="Storage"/>
    <s v="Tennsco Lockers, Gray"/>
    <x v="108"/>
    <n v="2"/>
    <n v="0"/>
    <x v="1447"/>
    <n v="2"/>
    <n v="6.9999999999999993E-2"/>
    <s v="Profit"/>
    <s v="Low Profit"/>
    <s v="No Discount"/>
  </r>
  <r>
    <n v="2332"/>
    <s v="CA-2016-155187"/>
    <x v="446"/>
    <d v="2016-09-26T00:00:00"/>
    <s v="Second Class"/>
    <s v="LA-16780"/>
    <x v="156"/>
    <x v="1"/>
    <s v="United States"/>
    <s v="Los Angeles"/>
    <s v="California"/>
    <n v="90004"/>
    <x v="1"/>
    <s v="OFF-PA-10000380"/>
    <x v="1"/>
    <s v="Paper"/>
    <s v="REDIFORM Incoming/Outgoing Call Register, 11&quot; X 8 1/2&quot;, 100 Messages"/>
    <x v="1927"/>
    <n v="5"/>
    <n v="0"/>
    <x v="2079"/>
    <n v="2"/>
    <n v="0.5"/>
    <s v="Profit"/>
    <s v="Low Profit"/>
    <s v="No Discount"/>
  </r>
  <r>
    <n v="2333"/>
    <s v="CA-2017-169285"/>
    <x v="708"/>
    <d v="2017-03-25T00:00:00"/>
    <s v="Standard Class"/>
    <s v="RW-19690"/>
    <x v="355"/>
    <x v="0"/>
    <s v="United States"/>
    <s v="Lafayette"/>
    <s v="Indiana"/>
    <n v="47905"/>
    <x v="2"/>
    <s v="OFF-PA-10004071"/>
    <x v="1"/>
    <s v="Paper"/>
    <s v="Eaton Premium Continuous-Feed Paper, 25% Cotton, Letter Size, White, 1000 Shts/Box"/>
    <x v="1928"/>
    <n v="5"/>
    <n v="0"/>
    <x v="2080"/>
    <n v="4"/>
    <n v="0.48"/>
    <s v="Profit"/>
    <s v="High Profit"/>
    <s v="No Discount"/>
  </r>
  <r>
    <n v="2334"/>
    <s v="CA-2017-169285"/>
    <x v="708"/>
    <d v="2017-03-25T00:00:00"/>
    <s v="Standard Class"/>
    <s v="RW-19690"/>
    <x v="355"/>
    <x v="0"/>
    <s v="United States"/>
    <s v="Lafayette"/>
    <s v="Indiana"/>
    <n v="47905"/>
    <x v="2"/>
    <s v="OFF-PA-10004971"/>
    <x v="1"/>
    <s v="Paper"/>
    <s v="Xerox 196"/>
    <x v="396"/>
    <n v="1"/>
    <n v="0"/>
    <x v="408"/>
    <n v="4"/>
    <n v="0.48999999999999994"/>
    <s v="Profit"/>
    <s v="Low Profit"/>
    <s v="No Discount"/>
  </r>
  <r>
    <n v="2335"/>
    <s v="CA-2014-140886"/>
    <x v="587"/>
    <d v="2014-10-04T00:00:00"/>
    <s v="Standard Class"/>
    <s v="KW-16570"/>
    <x v="608"/>
    <x v="0"/>
    <s v="United States"/>
    <s v="Clarksville"/>
    <s v="Tennessee"/>
    <n v="37042"/>
    <x v="0"/>
    <s v="OFF-AP-10000696"/>
    <x v="1"/>
    <s v="Appliances"/>
    <s v="Holmes Odor Grabber"/>
    <x v="1929"/>
    <n v="6"/>
    <n v="0.2"/>
    <x v="2081"/>
    <n v="4"/>
    <n v="0.16250000000000001"/>
    <s v="Profit"/>
    <s v="Low Profit"/>
    <s v="Low Discount"/>
  </r>
  <r>
    <n v="2336"/>
    <s v="CA-2017-152695"/>
    <x v="389"/>
    <d v="2017-12-10T00:00:00"/>
    <s v="Same Day"/>
    <s v="CC-12220"/>
    <x v="417"/>
    <x v="0"/>
    <s v="United States"/>
    <s v="Fairfield"/>
    <s v="Connecticut"/>
    <n v="6824"/>
    <x v="3"/>
    <s v="OFF-EN-10004030"/>
    <x v="1"/>
    <s v="Envelopes"/>
    <s v="Convenience Packs of Business Envelopes"/>
    <x v="139"/>
    <n v="3"/>
    <n v="0"/>
    <x v="141"/>
    <n v="0"/>
    <n v="0.47"/>
    <s v="Profit"/>
    <s v="Low Profit"/>
    <s v="No Discount"/>
  </r>
  <r>
    <n v="2337"/>
    <s v="CA-2017-152695"/>
    <x v="389"/>
    <d v="2017-12-10T00:00:00"/>
    <s v="Same Day"/>
    <s v="CC-12220"/>
    <x v="417"/>
    <x v="0"/>
    <s v="United States"/>
    <s v="Fairfield"/>
    <s v="Connecticut"/>
    <n v="6824"/>
    <x v="3"/>
    <s v="OFF-AP-10000026"/>
    <x v="1"/>
    <s v="Appliances"/>
    <s v="Tripp Lite Isotel 6 Outlet Surge Protector with Fax/Modem Protection"/>
    <x v="1930"/>
    <n v="7"/>
    <n v="0"/>
    <x v="2082"/>
    <n v="0"/>
    <n v="0.28999999999999998"/>
    <s v="Profit"/>
    <s v="High Profit"/>
    <s v="No Discount"/>
  </r>
  <r>
    <n v="2338"/>
    <s v="CA-2014-110639"/>
    <x v="709"/>
    <d v="2014-08-23T00:00:00"/>
    <s v="Same Day"/>
    <s v="RH-19495"/>
    <x v="302"/>
    <x v="0"/>
    <s v="United States"/>
    <s v="New York City"/>
    <s v="New York"/>
    <n v="10009"/>
    <x v="3"/>
    <s v="OFF-PA-10003936"/>
    <x v="1"/>
    <s v="Paper"/>
    <s v="Xerox 1994"/>
    <x v="233"/>
    <n v="4"/>
    <n v="0"/>
    <x v="245"/>
    <n v="0"/>
    <n v="0.47999999999999993"/>
    <s v="Profit"/>
    <s v="Low Profit"/>
    <s v="No Discount"/>
  </r>
  <r>
    <n v="2339"/>
    <s v="CA-2014-110639"/>
    <x v="709"/>
    <d v="2014-08-23T00:00:00"/>
    <s v="Same Day"/>
    <s v="RH-19495"/>
    <x v="302"/>
    <x v="0"/>
    <s v="United States"/>
    <s v="New York City"/>
    <s v="New York"/>
    <n v="10009"/>
    <x v="3"/>
    <s v="OFF-PA-10004530"/>
    <x v="1"/>
    <s v="Paper"/>
    <s v="Personal Creations Ink Jet Cards and Labels"/>
    <x v="1931"/>
    <n v="4"/>
    <n v="0"/>
    <x v="2083"/>
    <n v="0"/>
    <n v="0.49"/>
    <s v="Profit"/>
    <s v="Low Profit"/>
    <s v="No Discount"/>
  </r>
  <r>
    <n v="2340"/>
    <s v="CA-2014-121727"/>
    <x v="710"/>
    <d v="2014-08-24T00:00:00"/>
    <s v="Standard Class"/>
    <s v="JK-15625"/>
    <x v="600"/>
    <x v="0"/>
    <s v="United States"/>
    <s v="Columbus"/>
    <s v="Ohio"/>
    <n v="43229"/>
    <x v="3"/>
    <s v="OFF-AR-10004930"/>
    <x v="1"/>
    <s v="Art"/>
    <s v="Turquoise Lead Holder with Pocket Clip"/>
    <x v="1932"/>
    <n v="2"/>
    <n v="0.2"/>
    <x v="2084"/>
    <n v="5"/>
    <n v="0.16249999999999998"/>
    <s v="Profit"/>
    <s v="Low Profit"/>
    <s v="Low Discount"/>
  </r>
  <r>
    <n v="2341"/>
    <s v="CA-2016-137736"/>
    <x v="338"/>
    <d v="2016-11-15T00:00:00"/>
    <s v="Standard Class"/>
    <s v="DC-13285"/>
    <x v="290"/>
    <x v="0"/>
    <s v="United States"/>
    <s v="Warner Robins"/>
    <s v="Georgia"/>
    <n v="31088"/>
    <x v="0"/>
    <s v="OFF-AR-10004999"/>
    <x v="1"/>
    <s v="Art"/>
    <s v="Newell 315"/>
    <x v="1075"/>
    <n v="7"/>
    <n v="0"/>
    <x v="1119"/>
    <n v="5"/>
    <n v="0.25"/>
    <s v="Profit"/>
    <s v="Low Profit"/>
    <s v="No Discount"/>
  </r>
  <r>
    <n v="2342"/>
    <s v="US-2014-143231"/>
    <x v="520"/>
    <d v="2015-01-03T00:00:00"/>
    <s v="First Class"/>
    <s v="GM-14455"/>
    <x v="39"/>
    <x v="2"/>
    <s v="United States"/>
    <s v="Franklin"/>
    <s v="Massachusetts"/>
    <n v="2038"/>
    <x v="3"/>
    <s v="FUR-FU-10002501"/>
    <x v="0"/>
    <s v="Furnishings"/>
    <s v="Nu-Dell Executive Frame"/>
    <x v="1933"/>
    <n v="5"/>
    <n v="0"/>
    <x v="2085"/>
    <n v="3"/>
    <n v="0.37"/>
    <s v="Profit"/>
    <s v="Low Profit"/>
    <s v="No Discount"/>
  </r>
  <r>
    <n v="2343"/>
    <s v="US-2014-143231"/>
    <x v="520"/>
    <d v="2015-01-03T00:00:00"/>
    <s v="First Class"/>
    <s v="GM-14455"/>
    <x v="39"/>
    <x v="2"/>
    <s v="United States"/>
    <s v="Franklin"/>
    <s v="Massachusetts"/>
    <n v="2038"/>
    <x v="3"/>
    <s v="TEC-AC-10000358"/>
    <x v="2"/>
    <s v="Accessories"/>
    <s v="Imation Secure Drive + Hardware Encrypted USB flash drive - 16 GB"/>
    <x v="1934"/>
    <n v="3"/>
    <n v="0"/>
    <x v="2086"/>
    <n v="3"/>
    <n v="0.24"/>
    <s v="Profit"/>
    <s v="Low Profit"/>
    <s v="No Discount"/>
  </r>
  <r>
    <n v="2344"/>
    <s v="US-2014-155894"/>
    <x v="711"/>
    <d v="2014-07-30T00:00:00"/>
    <s v="Second Class"/>
    <s v="CL-11890"/>
    <x v="488"/>
    <x v="0"/>
    <s v="United States"/>
    <s v="Chicago"/>
    <s v="Illinois"/>
    <n v="60623"/>
    <x v="2"/>
    <s v="OFF-ST-10004804"/>
    <x v="1"/>
    <s v="Storage"/>
    <s v="Belkin 19&quot; Vented Equipment Shelf, Black"/>
    <x v="1935"/>
    <n v="3"/>
    <n v="0.2"/>
    <x v="2087"/>
    <n v="4"/>
    <n v="-0.23749999999999999"/>
    <s v="Loss"/>
    <s v="Low Profit"/>
    <s v="Low Discount"/>
  </r>
  <r>
    <n v="2345"/>
    <s v="CA-2016-119025"/>
    <x v="712"/>
    <d v="2016-02-28T00:00:00"/>
    <s v="Standard Class"/>
    <s v="PV-18985"/>
    <x v="391"/>
    <x v="2"/>
    <s v="United States"/>
    <s v="Milwaukee"/>
    <s v="Wisconsin"/>
    <n v="53209"/>
    <x v="2"/>
    <s v="OFF-AP-10001205"/>
    <x v="1"/>
    <s v="Appliances"/>
    <s v="Belkin 5 Outlet SurgeMaster Power Centers"/>
    <x v="1936"/>
    <n v="9"/>
    <n v="0"/>
    <x v="2088"/>
    <n v="6"/>
    <n v="0.28000000000000003"/>
    <s v="Profit"/>
    <s v="High Profit"/>
    <s v="No Discount"/>
  </r>
  <r>
    <n v="2346"/>
    <s v="CA-2016-159373"/>
    <x v="69"/>
    <d v="2016-03-18T00:00:00"/>
    <s v="Standard Class"/>
    <s v="LT-17110"/>
    <x v="299"/>
    <x v="0"/>
    <s v="United States"/>
    <s v="San Antonio"/>
    <s v="Texas"/>
    <n v="78207"/>
    <x v="2"/>
    <s v="OFF-PA-10000659"/>
    <x v="1"/>
    <s v="Paper"/>
    <s v="TOPS Carbonless Receipt Book, Four 2-3/4 x 7-1/4 Money Receipts per Page"/>
    <x v="1826"/>
    <n v="5"/>
    <n v="0.2"/>
    <x v="2089"/>
    <n v="5"/>
    <n v="0.35"/>
    <s v="Profit"/>
    <s v="Low Profit"/>
    <s v="Low Discount"/>
  </r>
  <r>
    <n v="2347"/>
    <s v="CA-2016-159373"/>
    <x v="69"/>
    <d v="2016-03-18T00:00:00"/>
    <s v="Standard Class"/>
    <s v="LT-17110"/>
    <x v="299"/>
    <x v="0"/>
    <s v="United States"/>
    <s v="San Antonio"/>
    <s v="Texas"/>
    <n v="78207"/>
    <x v="2"/>
    <s v="OFF-BI-10004141"/>
    <x v="1"/>
    <s v="Binders"/>
    <s v="Insertable Tab Indexes For Data Binders"/>
    <x v="1937"/>
    <n v="2"/>
    <n v="0.8"/>
    <x v="2090"/>
    <n v="5"/>
    <n v="-1.7"/>
    <s v="Loss"/>
    <s v="Low Profit"/>
    <s v="High Discount"/>
  </r>
  <r>
    <n v="2348"/>
    <s v="CA-2016-159373"/>
    <x v="69"/>
    <d v="2016-03-18T00:00:00"/>
    <s v="Standard Class"/>
    <s v="LT-17110"/>
    <x v="299"/>
    <x v="0"/>
    <s v="United States"/>
    <s v="San Antonio"/>
    <s v="Texas"/>
    <n v="78207"/>
    <x v="2"/>
    <s v="FUR-TA-10004619"/>
    <x v="0"/>
    <s v="Tables"/>
    <s v="Hon Non-Folding Utility Tables"/>
    <x v="1938"/>
    <n v="5"/>
    <n v="0.3"/>
    <x v="232"/>
    <n v="5"/>
    <n v="0"/>
    <s v="Profit"/>
    <s v="Low Profit"/>
    <s v="High Discount"/>
  </r>
  <r>
    <n v="2349"/>
    <s v="CA-2017-109701"/>
    <x v="574"/>
    <d v="2017-12-03T00:00:00"/>
    <s v="Same Day"/>
    <s v="AM-10360"/>
    <x v="87"/>
    <x v="1"/>
    <s v="United States"/>
    <s v="Los Angeles"/>
    <s v="California"/>
    <n v="90032"/>
    <x v="1"/>
    <s v="OFF-BI-10004187"/>
    <x v="1"/>
    <s v="Binders"/>
    <s v="3-ring staple pack"/>
    <x v="1939"/>
    <n v="6"/>
    <n v="0.2"/>
    <x v="2091"/>
    <n v="1"/>
    <n v="0.35000000000000003"/>
    <s v="Profit"/>
    <s v="Low Profit"/>
    <s v="Low Discount"/>
  </r>
  <r>
    <n v="2350"/>
    <s v="CA-2017-109701"/>
    <x v="574"/>
    <d v="2017-12-03T00:00:00"/>
    <s v="Same Day"/>
    <s v="AM-10360"/>
    <x v="87"/>
    <x v="1"/>
    <s v="United States"/>
    <s v="Los Angeles"/>
    <s v="California"/>
    <n v="90032"/>
    <x v="1"/>
    <s v="OFF-BI-10000632"/>
    <x v="1"/>
    <s v="Binders"/>
    <s v="Satellite Sectional Post Binders"/>
    <x v="1940"/>
    <n v="2"/>
    <n v="0.2"/>
    <x v="2092"/>
    <n v="1"/>
    <n v="0.32500000000000001"/>
    <s v="Profit"/>
    <s v="Low Profit"/>
    <s v="Low Discount"/>
  </r>
  <r>
    <n v="2351"/>
    <s v="CA-2017-109701"/>
    <x v="574"/>
    <d v="2017-12-03T00:00:00"/>
    <s v="Same Day"/>
    <s v="AM-10360"/>
    <x v="87"/>
    <x v="1"/>
    <s v="United States"/>
    <s v="Los Angeles"/>
    <s v="California"/>
    <n v="90032"/>
    <x v="1"/>
    <s v="OFF-PA-10003724"/>
    <x v="1"/>
    <s v="Paper"/>
    <s v="Wirebound Message Book, 4 per Page"/>
    <x v="139"/>
    <n v="2"/>
    <n v="0"/>
    <x v="2093"/>
    <n v="1"/>
    <n v="0.49"/>
    <s v="Profit"/>
    <s v="Low Profit"/>
    <s v="No Discount"/>
  </r>
  <r>
    <n v="2352"/>
    <s v="CA-2017-109701"/>
    <x v="574"/>
    <d v="2017-12-03T00:00:00"/>
    <s v="Same Day"/>
    <s v="AM-10360"/>
    <x v="87"/>
    <x v="1"/>
    <s v="United States"/>
    <s v="Los Angeles"/>
    <s v="California"/>
    <n v="90032"/>
    <x v="1"/>
    <s v="OFF-AP-10002765"/>
    <x v="1"/>
    <s v="Appliances"/>
    <s v="Fellowes Advanced Computer Series Surge Protectors"/>
    <x v="1941"/>
    <n v="3"/>
    <n v="0"/>
    <x v="2094"/>
    <n v="1"/>
    <n v="0.28000000000000003"/>
    <s v="Profit"/>
    <s v="Low Profit"/>
    <s v="No Discount"/>
  </r>
  <r>
    <n v="2353"/>
    <s v="CA-2017-109701"/>
    <x v="574"/>
    <d v="2017-12-03T00:00:00"/>
    <s v="Same Day"/>
    <s v="AM-10360"/>
    <x v="87"/>
    <x v="1"/>
    <s v="United States"/>
    <s v="Los Angeles"/>
    <s v="California"/>
    <n v="90032"/>
    <x v="1"/>
    <s v="OFF-AR-10001868"/>
    <x v="1"/>
    <s v="Art"/>
    <s v="Prang Dustless Chalk Sticks"/>
    <x v="1942"/>
    <n v="6"/>
    <n v="0"/>
    <x v="2095"/>
    <n v="1"/>
    <n v="0.5"/>
    <s v="Profit"/>
    <s v="Low Profit"/>
    <s v="No Discount"/>
  </r>
  <r>
    <n v="2354"/>
    <s v="CA-2015-111514"/>
    <x v="284"/>
    <d v="2015-09-02T00:00:00"/>
    <s v="First Class"/>
    <s v="SC-20260"/>
    <x v="609"/>
    <x v="1"/>
    <s v="United States"/>
    <s v="San Francisco"/>
    <s v="California"/>
    <n v="94122"/>
    <x v="1"/>
    <s v="FUR-BO-10002545"/>
    <x v="0"/>
    <s v="Bookcases"/>
    <s v="Atlantic Metals Mobile 3-Shelf Bookcases, Custom Colors"/>
    <x v="1943"/>
    <n v="7"/>
    <n v="0.15"/>
    <x v="2096"/>
    <n v="2"/>
    <n v="0.12941176470588237"/>
    <s v="Profit"/>
    <s v="High Profit"/>
    <s v="Low Discount"/>
  </r>
  <r>
    <n v="2355"/>
    <s v="CA-2015-111514"/>
    <x v="284"/>
    <d v="2015-09-02T00:00:00"/>
    <s v="First Class"/>
    <s v="SC-20260"/>
    <x v="609"/>
    <x v="1"/>
    <s v="United States"/>
    <s v="San Francisco"/>
    <s v="California"/>
    <n v="94122"/>
    <x v="1"/>
    <s v="OFF-BI-10002735"/>
    <x v="1"/>
    <s v="Binders"/>
    <s v="GBC Prestige Therm-A-Bind Covers"/>
    <x v="1944"/>
    <n v="5"/>
    <n v="0.2"/>
    <x v="2097"/>
    <n v="2"/>
    <n v="0.33749999999999997"/>
    <s v="Profit"/>
    <s v="Low Profit"/>
    <s v="Low Discount"/>
  </r>
  <r>
    <n v="2356"/>
    <s v="CA-2015-111514"/>
    <x v="284"/>
    <d v="2015-09-02T00:00:00"/>
    <s v="First Class"/>
    <s v="SC-20260"/>
    <x v="609"/>
    <x v="1"/>
    <s v="United States"/>
    <s v="San Francisco"/>
    <s v="California"/>
    <n v="94122"/>
    <x v="1"/>
    <s v="TEC-AC-10004864"/>
    <x v="2"/>
    <s v="Accessories"/>
    <s v="Memorex Micro Travel Drive 32 GB"/>
    <x v="1945"/>
    <n v="1"/>
    <n v="0"/>
    <x v="2098"/>
    <n v="2"/>
    <n v="0.43"/>
    <s v="Profit"/>
    <s v="Low Profit"/>
    <s v="No Discount"/>
  </r>
  <r>
    <n v="2357"/>
    <s v="CA-2015-111514"/>
    <x v="284"/>
    <d v="2015-09-02T00:00:00"/>
    <s v="First Class"/>
    <s v="SC-20260"/>
    <x v="609"/>
    <x v="1"/>
    <s v="United States"/>
    <s v="San Francisco"/>
    <s v="California"/>
    <n v="94122"/>
    <x v="1"/>
    <s v="TEC-MA-10000597"/>
    <x v="2"/>
    <s v="Machines"/>
    <s v="Lexmark S315 Color Inkjet Printer"/>
    <x v="1946"/>
    <n v="3"/>
    <n v="0.2"/>
    <x v="2099"/>
    <n v="2"/>
    <n v="0.33750000000000002"/>
    <s v="Profit"/>
    <s v="Low Profit"/>
    <s v="Low Discount"/>
  </r>
  <r>
    <n v="2358"/>
    <s v="US-2014-148838"/>
    <x v="461"/>
    <d v="2014-03-21T00:00:00"/>
    <s v="Standard Class"/>
    <s v="CP-12340"/>
    <x v="291"/>
    <x v="1"/>
    <s v="United States"/>
    <s v="New York City"/>
    <s v="New York"/>
    <n v="10024"/>
    <x v="3"/>
    <s v="FUR-TA-10003473"/>
    <x v="0"/>
    <s v="Tables"/>
    <s v="Bretford Rectangular Conference Table Tops"/>
    <x v="1947"/>
    <n v="7"/>
    <n v="0.4"/>
    <x v="2100"/>
    <n v="4"/>
    <n v="-0.28333333333333333"/>
    <s v="Loss"/>
    <s v="Low Profit"/>
    <s v="High Discount"/>
  </r>
  <r>
    <n v="2359"/>
    <s v="US-2014-148838"/>
    <x v="461"/>
    <d v="2014-03-21T00:00:00"/>
    <s v="Standard Class"/>
    <s v="CP-12340"/>
    <x v="291"/>
    <x v="1"/>
    <s v="United States"/>
    <s v="New York City"/>
    <s v="New York"/>
    <n v="10024"/>
    <x v="3"/>
    <s v="FUR-TA-10001950"/>
    <x v="0"/>
    <s v="Tables"/>
    <s v="Balt Solid Wood Round Tables"/>
    <x v="1948"/>
    <n v="4"/>
    <n v="0.4"/>
    <x v="2101"/>
    <n v="4"/>
    <n v="-0.51666666666666672"/>
    <s v="Loss"/>
    <s v="Low Profit"/>
    <s v="High Discount"/>
  </r>
  <r>
    <n v="2360"/>
    <s v="US-2014-148838"/>
    <x v="461"/>
    <d v="2014-03-21T00:00:00"/>
    <s v="Standard Class"/>
    <s v="CP-12340"/>
    <x v="291"/>
    <x v="1"/>
    <s v="United States"/>
    <s v="New York City"/>
    <s v="New York"/>
    <n v="10024"/>
    <x v="3"/>
    <s v="FUR-TA-10004175"/>
    <x v="0"/>
    <s v="Tables"/>
    <s v="Hon 30&quot; x 60&quot; Table with Locking Drawer"/>
    <x v="1949"/>
    <n v="3"/>
    <n v="0.4"/>
    <x v="2102"/>
    <n v="4"/>
    <n v="-0.19999999999999998"/>
    <s v="Loss"/>
    <s v="Low Profit"/>
    <s v="High Discount"/>
  </r>
  <r>
    <n v="2361"/>
    <s v="US-2014-148838"/>
    <x v="461"/>
    <d v="2014-03-21T00:00:00"/>
    <s v="Standard Class"/>
    <s v="CP-12340"/>
    <x v="291"/>
    <x v="1"/>
    <s v="United States"/>
    <s v="New York City"/>
    <s v="New York"/>
    <n v="10024"/>
    <x v="3"/>
    <s v="OFF-PA-10002960"/>
    <x v="1"/>
    <s v="Paper"/>
    <s v="Xerox 1926"/>
    <x v="1950"/>
    <n v="7"/>
    <n v="0"/>
    <x v="2103"/>
    <n v="4"/>
    <n v="0.47000000000000003"/>
    <s v="Profit"/>
    <s v="Low Profit"/>
    <s v="No Discount"/>
  </r>
  <r>
    <n v="2362"/>
    <s v="US-2014-148838"/>
    <x v="461"/>
    <d v="2014-03-21T00:00:00"/>
    <s v="Standard Class"/>
    <s v="CP-12340"/>
    <x v="291"/>
    <x v="1"/>
    <s v="United States"/>
    <s v="New York City"/>
    <s v="New York"/>
    <n v="10024"/>
    <x v="3"/>
    <s v="OFF-PA-10000919"/>
    <x v="1"/>
    <s v="Paper"/>
    <s v="Xerox 1918"/>
    <x v="1951"/>
    <n v="4"/>
    <n v="0"/>
    <x v="2104"/>
    <n v="4"/>
    <n v="0.49000000000000005"/>
    <s v="Profit"/>
    <s v="Low Profit"/>
    <s v="No Discount"/>
  </r>
  <r>
    <n v="2363"/>
    <s v="CA-2017-136497"/>
    <x v="513"/>
    <d v="2017-04-20T00:00:00"/>
    <s v="Standard Class"/>
    <s v="RF-19840"/>
    <x v="167"/>
    <x v="0"/>
    <s v="United States"/>
    <s v="Columbus"/>
    <s v="Ohio"/>
    <n v="43229"/>
    <x v="3"/>
    <s v="OFF-BI-10001553"/>
    <x v="1"/>
    <s v="Binders"/>
    <s v="SpineVue Locking Slant-D Ring Binders by Cardinal"/>
    <x v="1662"/>
    <n v="5"/>
    <n v="0.7"/>
    <x v="2105"/>
    <n v="4"/>
    <n v="-0.73333333333333328"/>
    <s v="Loss"/>
    <s v="Low Profit"/>
    <s v="High Discount"/>
  </r>
  <r>
    <n v="2364"/>
    <s v="US-2016-108637"/>
    <x v="69"/>
    <d v="2016-03-18T00:00:00"/>
    <s v="Standard Class"/>
    <s v="AB-10060"/>
    <x v="144"/>
    <x v="2"/>
    <s v="United States"/>
    <s v="Waynesboro"/>
    <s v="Virginia"/>
    <n v="22980"/>
    <x v="0"/>
    <s v="FUR-FU-10004864"/>
    <x v="0"/>
    <s v="Furnishings"/>
    <s v="Howard Miller 14-1/2&quot; Diameter Chrome Round Wall Clock"/>
    <x v="1952"/>
    <n v="2"/>
    <n v="0"/>
    <x v="2106"/>
    <n v="5"/>
    <n v="0.32"/>
    <s v="Profit"/>
    <s v="Low Profit"/>
    <s v="No Discount"/>
  </r>
  <r>
    <n v="2365"/>
    <s v="US-2016-108637"/>
    <x v="69"/>
    <d v="2016-03-18T00:00:00"/>
    <s v="Standard Class"/>
    <s v="AB-10060"/>
    <x v="144"/>
    <x v="2"/>
    <s v="United States"/>
    <s v="Waynesboro"/>
    <s v="Virginia"/>
    <n v="22980"/>
    <x v="0"/>
    <s v="OFF-AP-10004540"/>
    <x v="1"/>
    <s v="Appliances"/>
    <s v="Eureka The Boss Lite 10-Amp Upright Vacuum, Blue"/>
    <x v="1953"/>
    <n v="2"/>
    <n v="0"/>
    <x v="2107"/>
    <n v="5"/>
    <n v="0.28000000000000003"/>
    <s v="Profit"/>
    <s v="Low Profit"/>
    <s v="No Discount"/>
  </r>
  <r>
    <n v="2366"/>
    <s v="US-2016-108637"/>
    <x v="69"/>
    <d v="2016-03-18T00:00:00"/>
    <s v="Standard Class"/>
    <s v="AB-10060"/>
    <x v="144"/>
    <x v="2"/>
    <s v="United States"/>
    <s v="Waynesboro"/>
    <s v="Virginia"/>
    <n v="22980"/>
    <x v="0"/>
    <s v="OFF-BI-10004965"/>
    <x v="1"/>
    <s v="Binders"/>
    <s v="Ibico Covers for Plastic or Wire Binding Elements"/>
    <x v="1954"/>
    <n v="4"/>
    <n v="0"/>
    <x v="2108"/>
    <n v="5"/>
    <n v="0.45"/>
    <s v="Profit"/>
    <s v="Low Profit"/>
    <s v="No Discount"/>
  </r>
  <r>
    <n v="2367"/>
    <s v="CA-2014-102295"/>
    <x v="156"/>
    <d v="2014-11-26T00:00:00"/>
    <s v="Second Class"/>
    <s v="EH-13990"/>
    <x v="552"/>
    <x v="0"/>
    <s v="United States"/>
    <s v="Sacramento"/>
    <s v="California"/>
    <n v="95823"/>
    <x v="1"/>
    <s v="FUR-CH-10001714"/>
    <x v="0"/>
    <s v="Chairs"/>
    <s v="Global Leather &amp; Oak Executive Chair, Burgundy"/>
    <x v="1955"/>
    <n v="1"/>
    <n v="0.2"/>
    <x v="2109"/>
    <n v="2"/>
    <n v="-0.15"/>
    <s v="Loss"/>
    <s v="Low Profit"/>
    <s v="Low Discount"/>
  </r>
  <r>
    <n v="2368"/>
    <s v="CA-2017-123659"/>
    <x v="516"/>
    <d v="2017-02-13T00:00:00"/>
    <s v="First Class"/>
    <s v="MN-17935"/>
    <x v="438"/>
    <x v="0"/>
    <s v="United States"/>
    <s v="Clinton"/>
    <s v="Maryland"/>
    <n v="20735"/>
    <x v="3"/>
    <s v="OFF-PA-10002464"/>
    <x v="1"/>
    <s v="Paper"/>
    <s v="HP Office Recycled Paper (20Lb. and 87 Bright)"/>
    <x v="1062"/>
    <n v="4"/>
    <n v="0"/>
    <x v="1105"/>
    <n v="3"/>
    <n v="0.48999999999999994"/>
    <s v="Profit"/>
    <s v="Low Profit"/>
    <s v="No Discount"/>
  </r>
  <r>
    <n v="2369"/>
    <s v="US-2016-129469"/>
    <x v="713"/>
    <d v="2016-09-27T00:00:00"/>
    <s v="Standard Class"/>
    <s v="KL-16555"/>
    <x v="126"/>
    <x v="1"/>
    <s v="United States"/>
    <s v="Fairfield"/>
    <s v="Ohio"/>
    <n v="45014"/>
    <x v="3"/>
    <s v="FUR-FU-10002298"/>
    <x v="0"/>
    <s v="Furnishings"/>
    <s v="Rubbermaid ClusterMat Chairmats, Mat Size- 66&quot; x 60&quot;, Lip 20&quot; x 11&quot; -90 Degree Angle"/>
    <x v="1956"/>
    <n v="6"/>
    <n v="0.2"/>
    <x v="2110"/>
    <n v="4"/>
    <n v="-5.000000000000001E-2"/>
    <s v="Loss"/>
    <s v="Low Profit"/>
    <s v="Low Discount"/>
  </r>
  <r>
    <n v="2370"/>
    <s v="US-2016-129469"/>
    <x v="713"/>
    <d v="2016-09-27T00:00:00"/>
    <s v="Standard Class"/>
    <s v="KL-16555"/>
    <x v="126"/>
    <x v="1"/>
    <s v="United States"/>
    <s v="Fairfield"/>
    <s v="Ohio"/>
    <n v="45014"/>
    <x v="3"/>
    <s v="OFF-AR-10000315"/>
    <x v="1"/>
    <s v="Art"/>
    <s v="Dixon Ticonderoga Maple Cedar Pencil, #2"/>
    <x v="1957"/>
    <n v="2"/>
    <n v="0.2"/>
    <x v="2111"/>
    <n v="4"/>
    <n v="6.25E-2"/>
    <s v="Profit"/>
    <s v="Low Profit"/>
    <s v="Low Discount"/>
  </r>
  <r>
    <n v="2371"/>
    <s v="CA-2017-155152"/>
    <x v="437"/>
    <d v="2017-07-09T00:00:00"/>
    <s v="Second Class"/>
    <s v="MP-17965"/>
    <x v="172"/>
    <x v="1"/>
    <s v="United States"/>
    <s v="Warwick"/>
    <s v="Rhode Island"/>
    <n v="2886"/>
    <x v="3"/>
    <s v="TEC-AC-10004353"/>
    <x v="2"/>
    <s v="Accessories"/>
    <s v="Hypercom P1300 Pinpad"/>
    <x v="842"/>
    <n v="4"/>
    <n v="0"/>
    <x v="2112"/>
    <n v="2"/>
    <n v="0.37"/>
    <s v="Profit"/>
    <s v="Low Profit"/>
    <s v="No Discount"/>
  </r>
  <r>
    <n v="2372"/>
    <s v="CA-2016-159940"/>
    <x v="274"/>
    <d v="2016-07-11T00:00:00"/>
    <s v="Second Class"/>
    <s v="BF-11020"/>
    <x v="292"/>
    <x v="1"/>
    <s v="United States"/>
    <s v="Aurora"/>
    <s v="Illinois"/>
    <n v="60505"/>
    <x v="2"/>
    <s v="FUR-FU-10004973"/>
    <x v="0"/>
    <s v="Furnishings"/>
    <s v="Flat Face Poster Frame"/>
    <x v="1958"/>
    <n v="8"/>
    <n v="0.6"/>
    <x v="2113"/>
    <n v="4"/>
    <n v="-0.45"/>
    <s v="Loss"/>
    <s v="Low Profit"/>
    <s v="High Discount"/>
  </r>
  <r>
    <n v="2373"/>
    <s v="CA-2016-159940"/>
    <x v="274"/>
    <d v="2016-07-11T00:00:00"/>
    <s v="Second Class"/>
    <s v="BF-11020"/>
    <x v="292"/>
    <x v="1"/>
    <s v="United States"/>
    <s v="Aurora"/>
    <s v="Illinois"/>
    <n v="60505"/>
    <x v="2"/>
    <s v="OFF-FA-10000936"/>
    <x v="1"/>
    <s v="Fasteners"/>
    <s v="Acco Hot Clips Clips to Go"/>
    <x v="1959"/>
    <n v="1"/>
    <n v="0.2"/>
    <x v="2114"/>
    <n v="4"/>
    <n v="0.3125"/>
    <s v="Profit"/>
    <s v="Low Profit"/>
    <s v="Low Discount"/>
  </r>
  <r>
    <n v="2374"/>
    <s v="CA-2016-159940"/>
    <x v="274"/>
    <d v="2016-07-11T00:00:00"/>
    <s v="Second Class"/>
    <s v="BF-11020"/>
    <x v="292"/>
    <x v="1"/>
    <s v="United States"/>
    <s v="Aurora"/>
    <s v="Illinois"/>
    <n v="60505"/>
    <x v="2"/>
    <s v="OFF-PA-10001609"/>
    <x v="1"/>
    <s v="Paper"/>
    <s v="Tops Wirebound Message Log Books"/>
    <x v="1960"/>
    <n v="9"/>
    <n v="0.2"/>
    <x v="2115"/>
    <n v="4"/>
    <n v="0.32500000000000001"/>
    <s v="Profit"/>
    <s v="Low Profit"/>
    <s v="Low Discount"/>
  </r>
  <r>
    <n v="2375"/>
    <s v="CA-2016-159940"/>
    <x v="274"/>
    <d v="2016-07-11T00:00:00"/>
    <s v="Second Class"/>
    <s v="BF-11020"/>
    <x v="292"/>
    <x v="1"/>
    <s v="United States"/>
    <s v="Aurora"/>
    <s v="Illinois"/>
    <n v="60505"/>
    <x v="2"/>
    <s v="FUR-CH-10000785"/>
    <x v="0"/>
    <s v="Chairs"/>
    <s v="Global Ergonomic Managers Chair"/>
    <x v="1961"/>
    <n v="2"/>
    <n v="0.3"/>
    <x v="1557"/>
    <n v="4"/>
    <n v="-5.7142857142857141E-2"/>
    <s v="Loss"/>
    <s v="Low Profit"/>
    <s v="High Discount"/>
  </r>
  <r>
    <n v="2376"/>
    <s v="CA-2017-119669"/>
    <x v="714"/>
    <d v="2017-01-30T00:00:00"/>
    <s v="Standard Class"/>
    <s v="TP-21130"/>
    <x v="236"/>
    <x v="0"/>
    <s v="United States"/>
    <s v="Smyrna"/>
    <s v="Georgia"/>
    <n v="30080"/>
    <x v="0"/>
    <s v="OFF-FA-10000053"/>
    <x v="1"/>
    <s v="Fasteners"/>
    <s v="Revere Boxed Rubber Bands by Revere"/>
    <x v="1962"/>
    <n v="3"/>
    <n v="0"/>
    <x v="2116"/>
    <n v="6"/>
    <n v="0.02"/>
    <s v="Profit"/>
    <s v="Low Profit"/>
    <s v="No Discount"/>
  </r>
  <r>
    <n v="2377"/>
    <s v="US-2014-164616"/>
    <x v="710"/>
    <d v="2014-08-21T00:00:00"/>
    <s v="Second Class"/>
    <s v="MS-17770"/>
    <x v="474"/>
    <x v="0"/>
    <s v="United States"/>
    <s v="Columbus"/>
    <s v="Ohio"/>
    <n v="43229"/>
    <x v="3"/>
    <s v="OFF-BI-10001718"/>
    <x v="1"/>
    <s v="Binders"/>
    <s v="GBC DocuBind P50 Personal Binding Machine"/>
    <x v="1963"/>
    <n v="4"/>
    <n v="0.7"/>
    <x v="2117"/>
    <n v="2"/>
    <n v="-0.76666666666666672"/>
    <s v="Loss"/>
    <s v="Low Profit"/>
    <s v="High Discount"/>
  </r>
  <r>
    <n v="2378"/>
    <s v="US-2014-164616"/>
    <x v="710"/>
    <d v="2014-08-21T00:00:00"/>
    <s v="Second Class"/>
    <s v="MS-17770"/>
    <x v="474"/>
    <x v="0"/>
    <s v="United States"/>
    <s v="Columbus"/>
    <s v="Ohio"/>
    <n v="43229"/>
    <x v="3"/>
    <s v="OFF-SU-10004768"/>
    <x v="1"/>
    <s v="Supplies"/>
    <s v="Acme Kleencut Forged Steel Scissors"/>
    <x v="1964"/>
    <n v="2"/>
    <n v="0.2"/>
    <x v="2118"/>
    <n v="2"/>
    <n v="0.125"/>
    <s v="Profit"/>
    <s v="Low Profit"/>
    <s v="Low Discount"/>
  </r>
  <r>
    <n v="2379"/>
    <s v="CA-2015-148628"/>
    <x v="401"/>
    <d v="2015-12-11T00:00:00"/>
    <s v="Standard Class"/>
    <s v="KM-16375"/>
    <x v="454"/>
    <x v="2"/>
    <s v="United States"/>
    <s v="Thousand Oaks"/>
    <s v="California"/>
    <n v="91360"/>
    <x v="1"/>
    <s v="OFF-PA-10003883"/>
    <x v="1"/>
    <s v="Paper"/>
    <s v="Message Book, Phone, Wirebound Standard Line Memo, 2 3/4&quot; X 5&quot;"/>
    <x v="1965"/>
    <n v="5"/>
    <n v="0"/>
    <x v="2119"/>
    <n v="5"/>
    <n v="0.45999999999999996"/>
    <s v="Profit"/>
    <s v="Low Profit"/>
    <s v="No Discount"/>
  </r>
  <r>
    <n v="2380"/>
    <s v="CA-2016-118052"/>
    <x v="715"/>
    <d v="2016-05-10T00:00:00"/>
    <s v="Standard Class"/>
    <s v="BE-11455"/>
    <x v="534"/>
    <x v="2"/>
    <s v="United States"/>
    <s v="Lorain"/>
    <s v="Ohio"/>
    <n v="44052"/>
    <x v="3"/>
    <s v="OFF-FA-10004248"/>
    <x v="1"/>
    <s v="Fasteners"/>
    <s v="Advantus T-Pin Paper Clips"/>
    <x v="1966"/>
    <n v="2"/>
    <n v="0.2"/>
    <x v="2120"/>
    <n v="4"/>
    <n v="0.23749999999999999"/>
    <s v="Profit"/>
    <s v="Low Profit"/>
    <s v="Low Discount"/>
  </r>
  <r>
    <n v="2381"/>
    <s v="CA-2016-118052"/>
    <x v="715"/>
    <d v="2016-05-10T00:00:00"/>
    <s v="Standard Class"/>
    <s v="BE-11455"/>
    <x v="534"/>
    <x v="2"/>
    <s v="United States"/>
    <s v="Lorain"/>
    <s v="Ohio"/>
    <n v="44052"/>
    <x v="3"/>
    <s v="OFF-PA-10002581"/>
    <x v="1"/>
    <s v="Paper"/>
    <s v="Xerox 1951"/>
    <x v="1967"/>
    <n v="2"/>
    <n v="0.2"/>
    <x v="2121"/>
    <n v="4"/>
    <n v="0.3125"/>
    <s v="Profit"/>
    <s v="Low Profit"/>
    <s v="Low Discount"/>
  </r>
  <r>
    <n v="2382"/>
    <s v="CA-2016-118052"/>
    <x v="715"/>
    <d v="2016-05-10T00:00:00"/>
    <s v="Standard Class"/>
    <s v="BE-11455"/>
    <x v="534"/>
    <x v="2"/>
    <s v="United States"/>
    <s v="Lorain"/>
    <s v="Ohio"/>
    <n v="44052"/>
    <x v="3"/>
    <s v="FUR-FU-10004848"/>
    <x v="0"/>
    <s v="Furnishings"/>
    <s v="DAX Solid Wood Frames"/>
    <x v="1968"/>
    <n v="7"/>
    <n v="0.2"/>
    <x v="2122"/>
    <n v="4"/>
    <n v="0.21249999999999999"/>
    <s v="Profit"/>
    <s v="Low Profit"/>
    <s v="Low Discount"/>
  </r>
  <r>
    <n v="2383"/>
    <s v="US-2017-117534"/>
    <x v="613"/>
    <d v="2017-03-26T00:00:00"/>
    <s v="First Class"/>
    <s v="CV-12295"/>
    <x v="610"/>
    <x v="0"/>
    <s v="United States"/>
    <s v="Fresno"/>
    <s v="California"/>
    <n v="93727"/>
    <x v="1"/>
    <s v="OFF-AP-10002403"/>
    <x v="1"/>
    <s v="Appliances"/>
    <s v="Acco Smartsocket Color-Coded Six-Outlet AC Adapter Model Surge Protectors"/>
    <x v="1969"/>
    <n v="4"/>
    <n v="0"/>
    <x v="2123"/>
    <n v="1"/>
    <n v="0.26"/>
    <s v="Profit"/>
    <s v="Low Profit"/>
    <s v="No Discount"/>
  </r>
  <r>
    <n v="2384"/>
    <s v="US-2017-117534"/>
    <x v="613"/>
    <d v="2017-03-26T00:00:00"/>
    <s v="First Class"/>
    <s v="CV-12295"/>
    <x v="610"/>
    <x v="0"/>
    <s v="United States"/>
    <s v="Fresno"/>
    <s v="California"/>
    <n v="93727"/>
    <x v="1"/>
    <s v="OFF-AR-10003087"/>
    <x v="1"/>
    <s v="Art"/>
    <s v="Staples in misc. colors"/>
    <x v="1970"/>
    <n v="9"/>
    <n v="0"/>
    <x v="2124"/>
    <n v="1"/>
    <n v="0.27999999999999997"/>
    <s v="Profit"/>
    <s v="Low Profit"/>
    <s v="No Discount"/>
  </r>
  <r>
    <n v="2385"/>
    <s v="US-2017-117534"/>
    <x v="613"/>
    <d v="2017-03-26T00:00:00"/>
    <s v="First Class"/>
    <s v="CV-12295"/>
    <x v="610"/>
    <x v="0"/>
    <s v="United States"/>
    <s v="Fresno"/>
    <s v="California"/>
    <n v="93727"/>
    <x v="1"/>
    <s v="OFF-BI-10002026"/>
    <x v="1"/>
    <s v="Binders"/>
    <s v="Avery Arch Ring Binders"/>
    <x v="1971"/>
    <n v="4"/>
    <n v="0.2"/>
    <x v="2125"/>
    <n v="1"/>
    <n v="0.33750000000000002"/>
    <s v="Profit"/>
    <s v="Low Profit"/>
    <s v="Low Discount"/>
  </r>
  <r>
    <n v="2386"/>
    <s v="US-2017-117534"/>
    <x v="613"/>
    <d v="2017-03-26T00:00:00"/>
    <s v="First Class"/>
    <s v="CV-12295"/>
    <x v="610"/>
    <x v="0"/>
    <s v="United States"/>
    <s v="Fresno"/>
    <s v="California"/>
    <n v="93727"/>
    <x v="1"/>
    <s v="TEC-PH-10000141"/>
    <x v="2"/>
    <s v="Phones"/>
    <s v="Clearsounds A400"/>
    <x v="1972"/>
    <n v="4"/>
    <n v="0.2"/>
    <x v="2126"/>
    <n v="1"/>
    <n v="7.4999999999999997E-2"/>
    <s v="Profit"/>
    <s v="Low Profit"/>
    <s v="Low Discount"/>
  </r>
  <r>
    <n v="2387"/>
    <s v="US-2017-117534"/>
    <x v="613"/>
    <d v="2017-03-26T00:00:00"/>
    <s v="First Class"/>
    <s v="CV-12295"/>
    <x v="610"/>
    <x v="0"/>
    <s v="United States"/>
    <s v="Fresno"/>
    <s v="California"/>
    <n v="93727"/>
    <x v="1"/>
    <s v="TEC-CO-10000971"/>
    <x v="2"/>
    <s v="Copiers"/>
    <s v="Hewlett Packard 310 Color Digital Copier"/>
    <x v="1973"/>
    <n v="2"/>
    <n v="0.2"/>
    <x v="2127"/>
    <n v="1"/>
    <n v="0.125"/>
    <s v="Profit"/>
    <s v="Low Profit"/>
    <s v="Low Discount"/>
  </r>
  <r>
    <n v="2388"/>
    <s v="CA-2015-145065"/>
    <x v="295"/>
    <d v="2015-12-15T00:00:00"/>
    <s v="First Class"/>
    <s v="DK-13375"/>
    <x v="589"/>
    <x v="0"/>
    <s v="United States"/>
    <s v="San Diego"/>
    <s v="California"/>
    <n v="92105"/>
    <x v="1"/>
    <s v="OFF-FA-10001229"/>
    <x v="1"/>
    <s v="Fasteners"/>
    <s v="Staples"/>
    <x v="1974"/>
    <n v="2"/>
    <n v="0"/>
    <x v="2128"/>
    <n v="3"/>
    <n v="0.46"/>
    <s v="Profit"/>
    <s v="Low Profit"/>
    <s v="No Discount"/>
  </r>
  <r>
    <n v="2389"/>
    <s v="CA-2015-145065"/>
    <x v="295"/>
    <d v="2015-12-15T00:00:00"/>
    <s v="First Class"/>
    <s v="DK-13375"/>
    <x v="589"/>
    <x v="0"/>
    <s v="United States"/>
    <s v="San Diego"/>
    <s v="California"/>
    <n v="92105"/>
    <x v="1"/>
    <s v="OFF-BI-10002437"/>
    <x v="1"/>
    <s v="Binders"/>
    <s v="Recycled Premium Regency Composition Covers"/>
    <x v="667"/>
    <n v="2"/>
    <n v="0.2"/>
    <x v="682"/>
    <n v="3"/>
    <n v="0.36249999999999993"/>
    <s v="Profit"/>
    <s v="Low Profit"/>
    <s v="Low Discount"/>
  </r>
  <r>
    <n v="2390"/>
    <s v="US-2015-127040"/>
    <x v="401"/>
    <d v="2015-12-10T00:00:00"/>
    <s v="Standard Class"/>
    <s v="SG-20605"/>
    <x v="611"/>
    <x v="0"/>
    <s v="United States"/>
    <s v="New York City"/>
    <s v="New York"/>
    <n v="10009"/>
    <x v="3"/>
    <s v="OFF-PA-10004255"/>
    <x v="1"/>
    <s v="Paper"/>
    <s v="Xerox 219"/>
    <x v="90"/>
    <n v="1"/>
    <n v="0"/>
    <x v="90"/>
    <n v="4"/>
    <n v="0.47999999999999993"/>
    <s v="Profit"/>
    <s v="Low Profit"/>
    <s v="No Discount"/>
  </r>
  <r>
    <n v="2391"/>
    <s v="US-2015-127040"/>
    <x v="401"/>
    <d v="2015-12-10T00:00:00"/>
    <s v="Standard Class"/>
    <s v="SG-20605"/>
    <x v="611"/>
    <x v="0"/>
    <s v="United States"/>
    <s v="New York City"/>
    <s v="New York"/>
    <n v="10009"/>
    <x v="3"/>
    <s v="OFF-PA-10001184"/>
    <x v="1"/>
    <s v="Paper"/>
    <s v="Xerox 1903"/>
    <x v="1075"/>
    <n v="7"/>
    <n v="0"/>
    <x v="2129"/>
    <n v="4"/>
    <n v="0.49"/>
    <s v="Profit"/>
    <s v="Low Profit"/>
    <s v="No Discount"/>
  </r>
  <r>
    <n v="2392"/>
    <s v="US-2015-127040"/>
    <x v="401"/>
    <d v="2015-12-10T00:00:00"/>
    <s v="Standard Class"/>
    <s v="SG-20605"/>
    <x v="611"/>
    <x v="0"/>
    <s v="United States"/>
    <s v="New York City"/>
    <s v="New York"/>
    <n v="10009"/>
    <x v="3"/>
    <s v="TEC-AC-10002637"/>
    <x v="2"/>
    <s v="Accessories"/>
    <s v="Logitech VX Revolution Cordless Laser Mouse for Notebooks (Black)"/>
    <x v="1975"/>
    <n v="9"/>
    <n v="0"/>
    <x v="2130"/>
    <n v="4"/>
    <n v="5.9999999999999991E-2"/>
    <s v="Profit"/>
    <s v="Low Profit"/>
    <s v="No Discount"/>
  </r>
  <r>
    <n v="2393"/>
    <s v="US-2015-127040"/>
    <x v="401"/>
    <d v="2015-12-10T00:00:00"/>
    <s v="Standard Class"/>
    <s v="SG-20605"/>
    <x v="611"/>
    <x v="0"/>
    <s v="United States"/>
    <s v="New York City"/>
    <s v="New York"/>
    <n v="10009"/>
    <x v="3"/>
    <s v="FUR-FU-10002878"/>
    <x v="0"/>
    <s v="Furnishings"/>
    <s v="Seth Thomas 14&quot; Day/Date Wall Clock"/>
    <x v="1976"/>
    <n v="4"/>
    <n v="0"/>
    <x v="2131"/>
    <n v="4"/>
    <n v="0.37"/>
    <s v="Profit"/>
    <s v="Low Profit"/>
    <s v="No Discount"/>
  </r>
  <r>
    <n v="2394"/>
    <s v="CA-2016-128111"/>
    <x v="716"/>
    <d v="2016-03-23T00:00:00"/>
    <s v="Standard Class"/>
    <s v="CS-12355"/>
    <x v="394"/>
    <x v="0"/>
    <s v="United States"/>
    <s v="Malden"/>
    <s v="Massachusetts"/>
    <n v="2148"/>
    <x v="3"/>
    <s v="OFF-AR-10000588"/>
    <x v="1"/>
    <s v="Art"/>
    <s v="Newell 345"/>
    <x v="1977"/>
    <n v="2"/>
    <n v="0"/>
    <x v="2132"/>
    <n v="6"/>
    <n v="0.26"/>
    <s v="Profit"/>
    <s v="Low Profit"/>
    <s v="No Discount"/>
  </r>
  <r>
    <n v="2395"/>
    <s v="CA-2015-137897"/>
    <x v="717"/>
    <d v="2015-11-19T00:00:00"/>
    <s v="Standard Class"/>
    <s v="PJ-18835"/>
    <x v="601"/>
    <x v="1"/>
    <s v="United States"/>
    <s v="New York City"/>
    <s v="New York"/>
    <n v="10035"/>
    <x v="3"/>
    <s v="TEC-AC-10002217"/>
    <x v="2"/>
    <s v="Accessories"/>
    <s v="Imation Clip USB flash drive - 8 GB"/>
    <x v="1978"/>
    <n v="2"/>
    <n v="0"/>
    <x v="2133"/>
    <n v="5"/>
    <n v="5.9999999999999991E-2"/>
    <s v="Profit"/>
    <s v="Low Profit"/>
    <s v="No Discount"/>
  </r>
  <r>
    <n v="2396"/>
    <s v="CA-2015-137897"/>
    <x v="717"/>
    <d v="2015-11-19T00:00:00"/>
    <s v="Standard Class"/>
    <s v="PJ-18835"/>
    <x v="601"/>
    <x v="1"/>
    <s v="United States"/>
    <s v="New York City"/>
    <s v="New York"/>
    <n v="10035"/>
    <x v="3"/>
    <s v="TEC-AC-10001267"/>
    <x v="2"/>
    <s v="Accessories"/>
    <s v="Imation 32GB Pocket Pro USB 3.0 Flash Drive - 32 GB - Black - 1 P ..."/>
    <x v="1979"/>
    <n v="2"/>
    <n v="0"/>
    <x v="2134"/>
    <n v="5"/>
    <n v="0.4"/>
    <s v="Profit"/>
    <s v="Low Profit"/>
    <s v="No Discount"/>
  </r>
  <r>
    <n v="2397"/>
    <s v="CA-2015-137897"/>
    <x v="717"/>
    <d v="2015-11-19T00:00:00"/>
    <s v="Standard Class"/>
    <s v="PJ-18835"/>
    <x v="601"/>
    <x v="1"/>
    <s v="United States"/>
    <s v="New York City"/>
    <s v="New York"/>
    <n v="10035"/>
    <x v="3"/>
    <s v="OFF-PA-10004041"/>
    <x v="1"/>
    <s v="Paper"/>
    <s v="It's Hot Message Books with Stickers, 2 3/4&quot; x 5&quot;"/>
    <x v="1980"/>
    <n v="5"/>
    <n v="0"/>
    <x v="2135"/>
    <n v="5"/>
    <n v="0.44999999999999996"/>
    <s v="Profit"/>
    <s v="Low Profit"/>
    <s v="No Discount"/>
  </r>
  <r>
    <n v="2398"/>
    <s v="CA-2017-169264"/>
    <x v="718"/>
    <d v="2017-08-16T00:00:00"/>
    <s v="Second Class"/>
    <s v="NP-18700"/>
    <x v="413"/>
    <x v="0"/>
    <s v="United States"/>
    <s v="San Francisco"/>
    <s v="California"/>
    <n v="94109"/>
    <x v="1"/>
    <s v="OFF-LA-10001613"/>
    <x v="1"/>
    <s v="Labels"/>
    <s v="Avery File Folder Labels"/>
    <x v="1755"/>
    <n v="2"/>
    <n v="0"/>
    <x v="2136"/>
    <n v="2"/>
    <n v="0.49000000000000005"/>
    <s v="Profit"/>
    <s v="Low Profit"/>
    <s v="No Discount"/>
  </r>
  <r>
    <n v="2399"/>
    <s v="CA-2017-169264"/>
    <x v="718"/>
    <d v="2017-08-16T00:00:00"/>
    <s v="Second Class"/>
    <s v="NP-18700"/>
    <x v="413"/>
    <x v="0"/>
    <s v="United States"/>
    <s v="San Francisco"/>
    <s v="California"/>
    <n v="94109"/>
    <x v="1"/>
    <s v="OFF-AR-10000246"/>
    <x v="1"/>
    <s v="Art"/>
    <s v="Newell 318"/>
    <x v="1438"/>
    <n v="6"/>
    <n v="0"/>
    <x v="2137"/>
    <n v="2"/>
    <n v="0.26"/>
    <s v="Profit"/>
    <s v="Low Profit"/>
    <s v="No Discount"/>
  </r>
  <r>
    <n v="2400"/>
    <s v="CA-2017-147361"/>
    <x v="428"/>
    <d v="2017-09-15T00:00:00"/>
    <s v="Standard Class"/>
    <s v="SB-20290"/>
    <x v="115"/>
    <x v="1"/>
    <s v="United States"/>
    <s v="Florence"/>
    <s v="South Carolina"/>
    <n v="29501"/>
    <x v="0"/>
    <s v="OFF-ST-10001809"/>
    <x v="1"/>
    <s v="Storage"/>
    <s v="Fellowes Officeware Wire Shelving"/>
    <x v="1981"/>
    <n v="7"/>
    <n v="0"/>
    <x v="2138"/>
    <n v="6"/>
    <n v="0.02"/>
    <s v="Profit"/>
    <s v="Low Profit"/>
    <s v="No Discount"/>
  </r>
  <r>
    <n v="2401"/>
    <s v="CA-2017-147361"/>
    <x v="428"/>
    <d v="2017-09-15T00:00:00"/>
    <s v="Standard Class"/>
    <s v="SB-20290"/>
    <x v="115"/>
    <x v="1"/>
    <s v="United States"/>
    <s v="Florence"/>
    <s v="South Carolina"/>
    <n v="29501"/>
    <x v="0"/>
    <s v="OFF-ST-10002214"/>
    <x v="1"/>
    <s v="Storage"/>
    <s v="X-Rack File for Hanging Folders"/>
    <x v="1982"/>
    <n v="5"/>
    <n v="0"/>
    <x v="2139"/>
    <n v="6"/>
    <n v="0.25999999999999995"/>
    <s v="Profit"/>
    <s v="Low Profit"/>
    <s v="No Discount"/>
  </r>
  <r>
    <n v="2402"/>
    <s v="CA-2017-145877"/>
    <x v="719"/>
    <d v="2017-04-04T00:00:00"/>
    <s v="Second Class"/>
    <s v="AS-10090"/>
    <x v="548"/>
    <x v="0"/>
    <s v="United States"/>
    <s v="Springfield"/>
    <s v="Missouri"/>
    <n v="65807"/>
    <x v="2"/>
    <s v="OFF-ST-10000649"/>
    <x v="1"/>
    <s v="Storage"/>
    <s v="Hanging Personal Folder File"/>
    <x v="1983"/>
    <n v="6"/>
    <n v="0"/>
    <x v="2140"/>
    <n v="3"/>
    <n v="0.25"/>
    <s v="Profit"/>
    <s v="Low Profit"/>
    <s v="No Discount"/>
  </r>
  <r>
    <n v="2403"/>
    <s v="CA-2017-145877"/>
    <x v="719"/>
    <d v="2017-04-04T00:00:00"/>
    <s v="Second Class"/>
    <s v="AS-10090"/>
    <x v="548"/>
    <x v="0"/>
    <s v="United States"/>
    <s v="Springfield"/>
    <s v="Missouri"/>
    <n v="65807"/>
    <x v="2"/>
    <s v="OFF-EN-10001990"/>
    <x v="1"/>
    <s v="Envelopes"/>
    <s v="Staple envelope"/>
    <x v="158"/>
    <n v="5"/>
    <n v="0"/>
    <x v="160"/>
    <n v="3"/>
    <n v="0.47000000000000003"/>
    <s v="Profit"/>
    <s v="Low Profit"/>
    <s v="No Discount"/>
  </r>
  <r>
    <n v="2404"/>
    <s v="US-2016-110170"/>
    <x v="720"/>
    <d v="2016-10-03T00:00:00"/>
    <s v="Standard Class"/>
    <s v="HM-14860"/>
    <x v="447"/>
    <x v="1"/>
    <s v="United States"/>
    <s v="Huntsville"/>
    <s v="Texas"/>
    <n v="77340"/>
    <x v="2"/>
    <s v="FUR-BO-10000780"/>
    <x v="0"/>
    <s v="Bookcases"/>
    <s v="O'Sullivan Plantations 2-Door Library in Landvery Oak"/>
    <x v="1984"/>
    <n v="7"/>
    <n v="0.32"/>
    <x v="2141"/>
    <n v="6"/>
    <n v="-0.23529411764705882"/>
    <s v="Loss"/>
    <s v="Low Profit"/>
    <s v="High Discount"/>
  </r>
  <r>
    <n v="2405"/>
    <s v="CA-2017-108574"/>
    <x v="566"/>
    <d v="2017-10-11T00:00:00"/>
    <s v="Standard Class"/>
    <s v="MG-18145"/>
    <x v="207"/>
    <x v="0"/>
    <s v="United States"/>
    <s v="Los Angeles"/>
    <s v="California"/>
    <n v="90045"/>
    <x v="1"/>
    <s v="TEC-AC-10002049"/>
    <x v="2"/>
    <s v="Accessories"/>
    <s v="Logitech G19 Programmable Gaming Keyboard"/>
    <x v="1985"/>
    <n v="9"/>
    <n v="0"/>
    <x v="2142"/>
    <n v="4"/>
    <n v="0.18"/>
    <s v="Profit"/>
    <s v="High Profit"/>
    <s v="No Discount"/>
  </r>
  <r>
    <n v="2406"/>
    <s v="CA-2017-108574"/>
    <x v="566"/>
    <d v="2017-10-11T00:00:00"/>
    <s v="Standard Class"/>
    <s v="MG-18145"/>
    <x v="207"/>
    <x v="0"/>
    <s v="United States"/>
    <s v="Los Angeles"/>
    <s v="California"/>
    <n v="90045"/>
    <x v="1"/>
    <s v="TEC-PH-10003555"/>
    <x v="2"/>
    <s v="Phones"/>
    <s v="Motorola HK250 Universal Bluetooth Headset"/>
    <x v="1986"/>
    <n v="7"/>
    <n v="0.2"/>
    <x v="2143"/>
    <n v="4"/>
    <n v="-0.22500000000000001"/>
    <s v="Loss"/>
    <s v="Low Profit"/>
    <s v="Low Discount"/>
  </r>
  <r>
    <n v="2407"/>
    <s v="CA-2017-108574"/>
    <x v="566"/>
    <d v="2017-10-11T00:00:00"/>
    <s v="Standard Class"/>
    <s v="MG-18145"/>
    <x v="207"/>
    <x v="0"/>
    <s v="United States"/>
    <s v="Los Angeles"/>
    <s v="California"/>
    <n v="90045"/>
    <x v="1"/>
    <s v="TEC-PH-10000702"/>
    <x v="2"/>
    <s v="Phones"/>
    <s v="Square Credit Card Reader, 4 1/2&quot; x 4 1/2&quot; x 1&quot;, White"/>
    <x v="705"/>
    <n v="10"/>
    <n v="0.2"/>
    <x v="2144"/>
    <n v="4"/>
    <n v="0.33749999999999997"/>
    <s v="Profit"/>
    <s v="Low Profit"/>
    <s v="Low Discount"/>
  </r>
  <r>
    <n v="2408"/>
    <s v="CA-2017-144589"/>
    <x v="176"/>
    <d v="2017-01-25T00:00:00"/>
    <s v="Standard Class"/>
    <s v="TM-21010"/>
    <x v="612"/>
    <x v="0"/>
    <s v="United States"/>
    <s v="San Francisco"/>
    <s v="California"/>
    <n v="94122"/>
    <x v="1"/>
    <s v="OFF-AR-10003631"/>
    <x v="1"/>
    <s v="Art"/>
    <s v="Staples in misc. colors"/>
    <x v="1987"/>
    <n v="5"/>
    <n v="0"/>
    <x v="2145"/>
    <n v="5"/>
    <n v="0.33"/>
    <s v="Profit"/>
    <s v="Low Profit"/>
    <s v="No Discount"/>
  </r>
  <r>
    <n v="2409"/>
    <s v="CA-2017-144589"/>
    <x v="176"/>
    <d v="2017-01-25T00:00:00"/>
    <s v="Standard Class"/>
    <s v="TM-21010"/>
    <x v="612"/>
    <x v="0"/>
    <s v="United States"/>
    <s v="San Francisco"/>
    <s v="California"/>
    <n v="94122"/>
    <x v="1"/>
    <s v="TEC-PH-10003072"/>
    <x v="2"/>
    <s v="Phones"/>
    <s v="Panasonic KX-TG9541B DECT 6.0 Digital 2-Line Expandable Cordless Phone With Digital Answering System"/>
    <x v="1988"/>
    <n v="3"/>
    <n v="0.2"/>
    <x v="2146"/>
    <n v="5"/>
    <n v="0.36249999999999999"/>
    <s v="Profit"/>
    <s v="High Profit"/>
    <s v="Low Discount"/>
  </r>
  <r>
    <n v="2410"/>
    <s v="CA-2017-155985"/>
    <x v="721"/>
    <d v="2017-03-25T00:00:00"/>
    <s v="First Class"/>
    <s v="BE-11335"/>
    <x v="336"/>
    <x v="2"/>
    <s v="United States"/>
    <s v="San Francisco"/>
    <s v="California"/>
    <n v="94122"/>
    <x v="1"/>
    <s v="FUR-FU-10000758"/>
    <x v="0"/>
    <s v="Furnishings"/>
    <s v="DAX Natural Wood-Tone Poster Frame"/>
    <x v="1989"/>
    <n v="8"/>
    <n v="0"/>
    <x v="2147"/>
    <n v="2"/>
    <n v="0.36"/>
    <s v="Profit"/>
    <s v="Low Profit"/>
    <s v="No Discount"/>
  </r>
  <r>
    <n v="2411"/>
    <s v="CA-2014-162684"/>
    <x v="601"/>
    <d v="2014-08-06T00:00:00"/>
    <s v="Standard Class"/>
    <s v="AS-10630"/>
    <x v="357"/>
    <x v="2"/>
    <s v="United States"/>
    <s v="Philadelphia"/>
    <s v="Pennsylvania"/>
    <n v="19120"/>
    <x v="3"/>
    <s v="OFF-FA-10000992"/>
    <x v="1"/>
    <s v="Fasteners"/>
    <s v="Acco Clips to Go Binder Clips, 24 Clips in Two Sizes"/>
    <x v="1093"/>
    <n v="2"/>
    <n v="0.2"/>
    <x v="2148"/>
    <n v="5"/>
    <n v="0.33750000000000002"/>
    <s v="Profit"/>
    <s v="Low Profit"/>
    <s v="Low Discount"/>
  </r>
  <r>
    <n v="2412"/>
    <s v="CA-2015-142041"/>
    <x v="722"/>
    <d v="2015-06-09T00:00:00"/>
    <s v="Second Class"/>
    <s v="EM-13810"/>
    <x v="613"/>
    <x v="1"/>
    <s v="United States"/>
    <s v="Los Angeles"/>
    <s v="California"/>
    <n v="90036"/>
    <x v="1"/>
    <s v="OFF-BI-10004187"/>
    <x v="1"/>
    <s v="Binders"/>
    <s v="3-ring staple pack"/>
    <x v="1990"/>
    <n v="5"/>
    <n v="0.2"/>
    <x v="2149"/>
    <n v="2"/>
    <n v="0.35000000000000003"/>
    <s v="Profit"/>
    <s v="Low Profit"/>
    <s v="Low Discount"/>
  </r>
  <r>
    <n v="2413"/>
    <s v="CA-2014-151295"/>
    <x v="607"/>
    <d v="2014-11-16T00:00:00"/>
    <s v="Standard Class"/>
    <s v="JA-15970"/>
    <x v="350"/>
    <x v="0"/>
    <s v="United States"/>
    <s v="Los Angeles"/>
    <s v="California"/>
    <n v="90045"/>
    <x v="1"/>
    <s v="OFF-PA-10001947"/>
    <x v="1"/>
    <s v="Paper"/>
    <s v="Xerox 1974"/>
    <x v="489"/>
    <n v="2"/>
    <n v="0"/>
    <x v="1452"/>
    <n v="4"/>
    <n v="0.49"/>
    <s v="Profit"/>
    <s v="Low Profit"/>
    <s v="No Discount"/>
  </r>
  <r>
    <n v="2414"/>
    <s v="CA-2014-151295"/>
    <x v="607"/>
    <d v="2014-11-16T00:00:00"/>
    <s v="Standard Class"/>
    <s v="JA-15970"/>
    <x v="350"/>
    <x v="0"/>
    <s v="United States"/>
    <s v="Los Angeles"/>
    <s v="California"/>
    <n v="90045"/>
    <x v="1"/>
    <s v="FUR-TA-10002356"/>
    <x v="0"/>
    <s v="Tables"/>
    <s v="Bevis Boat-Shaped Conference Table"/>
    <x v="1991"/>
    <n v="3"/>
    <n v="0.2"/>
    <x v="2150"/>
    <n v="4"/>
    <n v="0.05"/>
    <s v="Profit"/>
    <s v="Low Profit"/>
    <s v="Low Discount"/>
  </r>
  <r>
    <n v="2415"/>
    <s v="CA-2016-156300"/>
    <x v="723"/>
    <d v="2017-01-02T00:00:00"/>
    <s v="Standard Class"/>
    <s v="TB-21595"/>
    <x v="180"/>
    <x v="0"/>
    <s v="United States"/>
    <s v="Milwaukee"/>
    <s v="Wisconsin"/>
    <n v="53209"/>
    <x v="2"/>
    <s v="FUR-CH-10001714"/>
    <x v="0"/>
    <s v="Chairs"/>
    <s v="Global Leather &amp; Oak Executive Chair, Burgundy"/>
    <x v="1992"/>
    <n v="5"/>
    <n v="0"/>
    <x v="2151"/>
    <n v="4"/>
    <n v="0.08"/>
    <s v="Profit"/>
    <s v="Low Profit"/>
    <s v="No Discount"/>
  </r>
  <r>
    <n v="2416"/>
    <s v="CA-2015-146087"/>
    <x v="380"/>
    <d v="2015-07-11T00:00:00"/>
    <s v="Standard Class"/>
    <s v="PP-18955"/>
    <x v="452"/>
    <x v="2"/>
    <s v="United States"/>
    <s v="Holyoke"/>
    <s v="Massachusetts"/>
    <n v="1040"/>
    <x v="3"/>
    <s v="FUR-BO-10002824"/>
    <x v="0"/>
    <s v="Bookcases"/>
    <s v="Bush Mission Pointe Library"/>
    <x v="85"/>
    <n v="2"/>
    <n v="0"/>
    <x v="2152"/>
    <n v="5"/>
    <n v="0.2"/>
    <s v="Profit"/>
    <s v="Low Profit"/>
    <s v="No Discount"/>
  </r>
  <r>
    <n v="2417"/>
    <s v="CA-2017-168655"/>
    <x v="386"/>
    <d v="2017-10-18T00:00:00"/>
    <s v="Standard Class"/>
    <s v="ML-18040"/>
    <x v="614"/>
    <x v="1"/>
    <s v="United States"/>
    <s v="Albuquerque"/>
    <s v="New Mexico"/>
    <n v="87105"/>
    <x v="1"/>
    <s v="TEC-AC-10002842"/>
    <x v="2"/>
    <s v="Accessories"/>
    <s v="WD My Passport Ultra 2TB Portable External Hard Drive"/>
    <x v="1993"/>
    <n v="5"/>
    <n v="0"/>
    <x v="2153"/>
    <n v="6"/>
    <n v="0.16"/>
    <s v="Profit"/>
    <s v="Low Profit"/>
    <s v="No Discount"/>
  </r>
  <r>
    <n v="2418"/>
    <s v="CA-2017-168655"/>
    <x v="386"/>
    <d v="2017-10-18T00:00:00"/>
    <s v="Standard Class"/>
    <s v="ML-18040"/>
    <x v="614"/>
    <x v="1"/>
    <s v="United States"/>
    <s v="Albuquerque"/>
    <s v="New Mexico"/>
    <n v="87105"/>
    <x v="1"/>
    <s v="OFF-BI-10002082"/>
    <x v="1"/>
    <s v="Binders"/>
    <s v="GBC Twin Loop Wire Binding Elements"/>
    <x v="1924"/>
    <n v="3"/>
    <n v="0.2"/>
    <x v="2076"/>
    <n v="6"/>
    <n v="0.375"/>
    <s v="Profit"/>
    <s v="Low Profit"/>
    <s v="Low Discount"/>
  </r>
  <r>
    <n v="2419"/>
    <s v="CA-2016-107202"/>
    <x v="206"/>
    <d v="2016-05-28T00:00:00"/>
    <s v="Standard Class"/>
    <s v="LC-16930"/>
    <x v="18"/>
    <x v="1"/>
    <s v="United States"/>
    <s v="Sparks"/>
    <s v="Nevada"/>
    <n v="89431"/>
    <x v="1"/>
    <s v="TEC-MA-10000112"/>
    <x v="2"/>
    <s v="Machines"/>
    <s v="Panasonic KX MB2061 Multifunction Printer"/>
    <x v="1994"/>
    <n v="10"/>
    <n v="0.2"/>
    <x v="2154"/>
    <n v="7"/>
    <n v="7.4999999999999997E-2"/>
    <s v="Profit"/>
    <s v="High Profit"/>
    <s v="Low Discount"/>
  </r>
  <r>
    <n v="2420"/>
    <s v="CA-2017-159597"/>
    <x v="45"/>
    <d v="2017-11-14T00:00:00"/>
    <s v="Standard Class"/>
    <s v="MC-17590"/>
    <x v="565"/>
    <x v="1"/>
    <s v="United States"/>
    <s v="Coachella"/>
    <s v="California"/>
    <n v="92236"/>
    <x v="1"/>
    <s v="OFF-ST-10002289"/>
    <x v="1"/>
    <s v="Storage"/>
    <s v="Safco Wire Cube Shelving System, For Use as 4 or 5 14&quot; Cubes, Black"/>
    <x v="1995"/>
    <n v="2"/>
    <n v="0"/>
    <x v="2155"/>
    <n v="5"/>
    <n v="4.9999999999999996E-2"/>
    <s v="Profit"/>
    <s v="Low Profit"/>
    <s v="No Discount"/>
  </r>
  <r>
    <n v="2421"/>
    <s v="CA-2017-159597"/>
    <x v="45"/>
    <d v="2017-11-14T00:00:00"/>
    <s v="Standard Class"/>
    <s v="MC-17590"/>
    <x v="565"/>
    <x v="1"/>
    <s v="United States"/>
    <s v="Coachella"/>
    <s v="California"/>
    <n v="92236"/>
    <x v="1"/>
    <s v="TEC-AC-10004171"/>
    <x v="2"/>
    <s v="Accessories"/>
    <s v="Razer Kraken 7.1 Surround Sound Over Ear USB Gaming Headset"/>
    <x v="311"/>
    <n v="1"/>
    <n v="0"/>
    <x v="1348"/>
    <n v="5"/>
    <n v="0.44000000000000006"/>
    <s v="Profit"/>
    <s v="Low Profit"/>
    <s v="No Discount"/>
  </r>
  <r>
    <n v="2422"/>
    <s v="CA-2016-155551"/>
    <x v="724"/>
    <d v="2016-04-23T00:00:00"/>
    <s v="Standard Class"/>
    <s v="CR-12580"/>
    <x v="615"/>
    <x v="2"/>
    <s v="United States"/>
    <s v="Elmhurst"/>
    <s v="Illinois"/>
    <n v="60126"/>
    <x v="2"/>
    <s v="OFF-ST-10003656"/>
    <x v="1"/>
    <s v="Storage"/>
    <s v="Safco Industrial Wire Shelving"/>
    <x v="84"/>
    <n v="3"/>
    <n v="0.2"/>
    <x v="84"/>
    <n v="5"/>
    <n v="-0.21249999999999999"/>
    <s v="Loss"/>
    <s v="Low Profit"/>
    <s v="Low Discount"/>
  </r>
  <r>
    <n v="2423"/>
    <s v="CA-2016-155551"/>
    <x v="724"/>
    <d v="2016-04-23T00:00:00"/>
    <s v="Standard Class"/>
    <s v="CR-12580"/>
    <x v="615"/>
    <x v="2"/>
    <s v="United States"/>
    <s v="Elmhurst"/>
    <s v="Illinois"/>
    <n v="60126"/>
    <x v="2"/>
    <s v="OFF-PA-10001560"/>
    <x v="1"/>
    <s v="Paper"/>
    <s v="Adams Telephone Message Books, 5 1/4” x 11”"/>
    <x v="772"/>
    <n v="2"/>
    <n v="0.2"/>
    <x v="799"/>
    <n v="5"/>
    <n v="0.33750000000000002"/>
    <s v="Profit"/>
    <s v="Low Profit"/>
    <s v="Low Discount"/>
  </r>
  <r>
    <n v="2424"/>
    <s v="US-2017-147669"/>
    <x v="53"/>
    <d v="2017-12-30T00:00:00"/>
    <s v="Standard Class"/>
    <s v="SV-20935"/>
    <x v="603"/>
    <x v="0"/>
    <s v="United States"/>
    <s v="Fairfield"/>
    <s v="Ohio"/>
    <n v="45014"/>
    <x v="3"/>
    <s v="TEC-AC-10002473"/>
    <x v="2"/>
    <s v="Accessories"/>
    <s v="Maxell 4.7GB DVD-R"/>
    <x v="1996"/>
    <n v="7"/>
    <n v="0.2"/>
    <x v="2156"/>
    <n v="5"/>
    <n v="0.26250000000000001"/>
    <s v="Profit"/>
    <s v="Low Profit"/>
    <s v="Low Discount"/>
  </r>
  <r>
    <n v="2425"/>
    <s v="US-2017-147669"/>
    <x v="53"/>
    <d v="2017-12-30T00:00:00"/>
    <s v="Standard Class"/>
    <s v="SV-20935"/>
    <x v="603"/>
    <x v="0"/>
    <s v="United States"/>
    <s v="Fairfield"/>
    <s v="Ohio"/>
    <n v="45014"/>
    <x v="3"/>
    <s v="OFF-BI-10000632"/>
    <x v="1"/>
    <s v="Binders"/>
    <s v="Satellite Sectional Post Binders"/>
    <x v="1997"/>
    <n v="1"/>
    <n v="0.7"/>
    <x v="2157"/>
    <n v="5"/>
    <n v="-0.8"/>
    <s v="Loss"/>
    <s v="Low Profit"/>
    <s v="High Discount"/>
  </r>
  <r>
    <n v="2426"/>
    <s v="US-2017-147669"/>
    <x v="53"/>
    <d v="2017-12-30T00:00:00"/>
    <s v="Standard Class"/>
    <s v="SV-20935"/>
    <x v="603"/>
    <x v="0"/>
    <s v="United States"/>
    <s v="Fairfield"/>
    <s v="Ohio"/>
    <n v="45014"/>
    <x v="3"/>
    <s v="FUR-TA-10002645"/>
    <x v="0"/>
    <s v="Tables"/>
    <s v="Hon Rectangular Conference Tables"/>
    <x v="1998"/>
    <n v="2"/>
    <n v="0.4"/>
    <x v="2158"/>
    <n v="5"/>
    <n v="-0.38333333333333336"/>
    <s v="Loss"/>
    <s v="Low Profit"/>
    <s v="High Discount"/>
  </r>
  <r>
    <n v="2427"/>
    <s v="US-2017-147669"/>
    <x v="53"/>
    <d v="2017-12-30T00:00:00"/>
    <s v="Standard Class"/>
    <s v="SV-20935"/>
    <x v="603"/>
    <x v="0"/>
    <s v="United States"/>
    <s v="Fairfield"/>
    <s v="Ohio"/>
    <n v="45014"/>
    <x v="3"/>
    <s v="OFF-FA-10002975"/>
    <x v="1"/>
    <s v="Fasteners"/>
    <s v="Staples"/>
    <x v="1999"/>
    <n v="13"/>
    <n v="0.2"/>
    <x v="2159"/>
    <n v="5"/>
    <n v="0.32500000000000001"/>
    <s v="Profit"/>
    <s v="Low Profit"/>
    <s v="Low Discount"/>
  </r>
  <r>
    <n v="2428"/>
    <s v="CA-2016-169922"/>
    <x v="725"/>
    <d v="2016-06-17T00:00:00"/>
    <s v="Standard Class"/>
    <s v="MZ-17515"/>
    <x v="89"/>
    <x v="1"/>
    <s v="United States"/>
    <s v="Arlington"/>
    <s v="Texas"/>
    <n v="76017"/>
    <x v="2"/>
    <s v="OFF-BI-10003784"/>
    <x v="1"/>
    <s v="Binders"/>
    <s v="Computer Printout Index Tabs"/>
    <x v="2000"/>
    <n v="4"/>
    <n v="0.8"/>
    <x v="2160"/>
    <n v="6"/>
    <n v="-1.5999999999999999"/>
    <s v="Loss"/>
    <s v="Low Profit"/>
    <s v="High Discount"/>
  </r>
  <r>
    <n v="2429"/>
    <s v="CA-2016-169922"/>
    <x v="725"/>
    <d v="2016-06-17T00:00:00"/>
    <s v="Standard Class"/>
    <s v="MZ-17515"/>
    <x v="89"/>
    <x v="1"/>
    <s v="United States"/>
    <s v="Arlington"/>
    <s v="Texas"/>
    <n v="76017"/>
    <x v="2"/>
    <s v="OFF-BI-10001617"/>
    <x v="1"/>
    <s v="Binders"/>
    <s v="GBC Wire Binding Combs"/>
    <x v="2001"/>
    <n v="4"/>
    <n v="0.8"/>
    <x v="2161"/>
    <n v="6"/>
    <n v="-1.65"/>
    <s v="Loss"/>
    <s v="Low Profit"/>
    <s v="High Discount"/>
  </r>
  <r>
    <n v="2430"/>
    <s v="CA-2016-169922"/>
    <x v="725"/>
    <d v="2016-06-17T00:00:00"/>
    <s v="Standard Class"/>
    <s v="MZ-17515"/>
    <x v="89"/>
    <x v="1"/>
    <s v="United States"/>
    <s v="Arlington"/>
    <s v="Texas"/>
    <n v="76017"/>
    <x v="2"/>
    <s v="FUR-FU-10004415"/>
    <x v="0"/>
    <s v="Furnishings"/>
    <s v="Stacking Tray, Side-Loading, Legal, Smoke"/>
    <x v="2002"/>
    <n v="7"/>
    <n v="0.6"/>
    <x v="2162"/>
    <n v="6"/>
    <n v="-0.72499999999999998"/>
    <s v="Loss"/>
    <s v="Low Profit"/>
    <s v="High Discount"/>
  </r>
  <r>
    <n v="2431"/>
    <s v="CA-2017-100748"/>
    <x v="726"/>
    <d v="2017-05-20T00:00:00"/>
    <s v="Standard Class"/>
    <s v="RB-19795"/>
    <x v="176"/>
    <x v="2"/>
    <s v="United States"/>
    <s v="San Francisco"/>
    <s v="California"/>
    <n v="94110"/>
    <x v="1"/>
    <s v="OFF-LA-10000240"/>
    <x v="1"/>
    <s v="Labels"/>
    <s v="Self-Adhesive Address Labels for Typewriters by Universal"/>
    <x v="2003"/>
    <n v="8"/>
    <n v="0"/>
    <x v="2163"/>
    <n v="7"/>
    <n v="0.47000000000000003"/>
    <s v="Profit"/>
    <s v="Low Profit"/>
    <s v="No Discount"/>
  </r>
  <r>
    <n v="2432"/>
    <s v="CA-2017-129805"/>
    <x v="116"/>
    <d v="2018-01-02T00:00:00"/>
    <s v="Standard Class"/>
    <s v="HM-14860"/>
    <x v="447"/>
    <x v="1"/>
    <s v="United States"/>
    <s v="Seattle"/>
    <s v="Washington"/>
    <n v="98103"/>
    <x v="1"/>
    <s v="FUR-FU-10001935"/>
    <x v="0"/>
    <s v="Furnishings"/>
    <s v="3M Hangers With Command Adhesive"/>
    <x v="2004"/>
    <n v="2"/>
    <n v="0"/>
    <x v="2164"/>
    <n v="5"/>
    <n v="0.41"/>
    <s v="Profit"/>
    <s v="Low Profit"/>
    <s v="No Discount"/>
  </r>
  <r>
    <n v="2433"/>
    <s v="CA-2014-148586"/>
    <x v="727"/>
    <d v="2014-04-01T00:00:00"/>
    <s v="Standard Class"/>
    <s v="AZ-10750"/>
    <x v="616"/>
    <x v="0"/>
    <s v="United States"/>
    <s v="New York City"/>
    <s v="New York"/>
    <n v="10009"/>
    <x v="3"/>
    <s v="FUR-CH-10002439"/>
    <x v="0"/>
    <s v="Chairs"/>
    <s v="Iceberg Nesting Folding Chair, 19w x 6d x 43h"/>
    <x v="2005"/>
    <n v="7"/>
    <n v="0.1"/>
    <x v="2165"/>
    <n v="7"/>
    <n v="0.17777777777777778"/>
    <s v="Profit"/>
    <s v="Low Profit"/>
    <s v="Low Discount"/>
  </r>
  <r>
    <n v="2434"/>
    <s v="US-2017-112613"/>
    <x v="39"/>
    <d v="2017-06-01T00:00:00"/>
    <s v="Standard Class"/>
    <s v="JH-15910"/>
    <x v="101"/>
    <x v="0"/>
    <s v="United States"/>
    <s v="Houston"/>
    <s v="Texas"/>
    <n v="77070"/>
    <x v="2"/>
    <s v="TEC-PH-10001536"/>
    <x v="2"/>
    <s v="Phones"/>
    <s v="Spigen Samsung Galaxy S5 Case Wallet"/>
    <x v="2006"/>
    <n v="4"/>
    <n v="0.2"/>
    <x v="2166"/>
    <n v="4"/>
    <n v="7.4999999999999997E-2"/>
    <s v="Profit"/>
    <s v="Low Profit"/>
    <s v="Low Discount"/>
  </r>
  <r>
    <n v="2435"/>
    <s v="CA-2015-154746"/>
    <x v="717"/>
    <d v="2015-11-17T00:00:00"/>
    <s v="First Class"/>
    <s v="PJ-18835"/>
    <x v="601"/>
    <x v="1"/>
    <s v="United States"/>
    <s v="Springfield"/>
    <s v="Virginia"/>
    <n v="22153"/>
    <x v="0"/>
    <s v="OFF-EN-10001532"/>
    <x v="1"/>
    <s v="Envelopes"/>
    <s v="Brown Kraft Recycled Envelopes"/>
    <x v="2007"/>
    <n v="2"/>
    <n v="0"/>
    <x v="2167"/>
    <n v="3"/>
    <n v="0.5"/>
    <s v="Profit"/>
    <s v="Low Profit"/>
    <s v="No Discount"/>
  </r>
  <r>
    <n v="2436"/>
    <s v="CA-2015-154746"/>
    <x v="717"/>
    <d v="2015-11-17T00:00:00"/>
    <s v="First Class"/>
    <s v="PJ-18835"/>
    <x v="601"/>
    <x v="1"/>
    <s v="United States"/>
    <s v="Springfield"/>
    <s v="Virginia"/>
    <n v="22153"/>
    <x v="0"/>
    <s v="OFF-AP-10003057"/>
    <x v="1"/>
    <s v="Appliances"/>
    <s v="Honeywell Enviracaire Portable HEPA Air Cleaner for 16' x 20' Room"/>
    <x v="2008"/>
    <n v="3"/>
    <n v="0"/>
    <x v="2168"/>
    <n v="3"/>
    <n v="0.39"/>
    <s v="Profit"/>
    <s v="High Profit"/>
    <s v="No Discount"/>
  </r>
  <r>
    <n v="2437"/>
    <s v="CA-2017-140053"/>
    <x v="445"/>
    <d v="2017-07-10T00:00:00"/>
    <s v="Standard Class"/>
    <s v="CA-12265"/>
    <x v="244"/>
    <x v="0"/>
    <s v="United States"/>
    <s v="Farmington"/>
    <s v="New Mexico"/>
    <n v="87401"/>
    <x v="1"/>
    <s v="FUR-FU-10003708"/>
    <x v="0"/>
    <s v="Furnishings"/>
    <s v="Tenex Traditional Chairmats for Medium Pile Carpet, Standard Lip, 36&quot; x 48&quot;"/>
    <x v="2009"/>
    <n v="9"/>
    <n v="0"/>
    <x v="2169"/>
    <n v="7"/>
    <n v="0.21"/>
    <s v="Profit"/>
    <s v="High Profit"/>
    <s v="No Discount"/>
  </r>
  <r>
    <n v="2438"/>
    <s v="CA-2014-164210"/>
    <x v="728"/>
    <d v="2014-11-20T00:00:00"/>
    <s v="Second Class"/>
    <s v="PW-19240"/>
    <x v="617"/>
    <x v="0"/>
    <s v="United States"/>
    <s v="Louisville"/>
    <s v="Colorado"/>
    <n v="80027"/>
    <x v="1"/>
    <s v="FUR-TA-10000849"/>
    <x v="0"/>
    <s v="Tables"/>
    <s v="Bevis Rectangular Conference Tables"/>
    <x v="2010"/>
    <n v="2"/>
    <n v="0.5"/>
    <x v="2170"/>
    <n v="2"/>
    <n v="-0.68"/>
    <s v="Loss"/>
    <s v="Low Profit"/>
    <s v="High Discount"/>
  </r>
  <r>
    <n v="2439"/>
    <s v="CA-2014-164210"/>
    <x v="728"/>
    <d v="2014-11-20T00:00:00"/>
    <s v="Second Class"/>
    <s v="PW-19240"/>
    <x v="617"/>
    <x v="0"/>
    <s v="United States"/>
    <s v="Louisville"/>
    <s v="Colorado"/>
    <n v="80027"/>
    <x v="1"/>
    <s v="OFF-PA-10002259"/>
    <x v="1"/>
    <s v="Paper"/>
    <s v="Geographics Note Cards, Blank, White, 8 1/2&quot; x 11&quot;"/>
    <x v="2011"/>
    <n v="4"/>
    <n v="0.2"/>
    <x v="2171"/>
    <n v="2"/>
    <n v="0.35"/>
    <s v="Profit"/>
    <s v="Low Profit"/>
    <s v="Low Discount"/>
  </r>
  <r>
    <n v="2440"/>
    <s v="CA-2017-139948"/>
    <x v="729"/>
    <d v="2017-07-22T00:00:00"/>
    <s v="Standard Class"/>
    <s v="SW-20455"/>
    <x v="517"/>
    <x v="0"/>
    <s v="United States"/>
    <s v="Tampa"/>
    <s v="Florida"/>
    <n v="33614"/>
    <x v="0"/>
    <s v="FUR-FU-10002597"/>
    <x v="0"/>
    <s v="Furnishings"/>
    <s v="C-Line Magnetic Cubicle Keepers, Clear Polypropylene"/>
    <x v="2012"/>
    <n v="2"/>
    <n v="0.2"/>
    <x v="2172"/>
    <n v="5"/>
    <n v="0.27500000000000002"/>
    <s v="Profit"/>
    <s v="Low Profit"/>
    <s v="Low Discount"/>
  </r>
  <r>
    <n v="2441"/>
    <s v="CA-2016-146934"/>
    <x v="730"/>
    <d v="2016-05-27T00:00:00"/>
    <s v="Standard Class"/>
    <s v="AF-10870"/>
    <x v="578"/>
    <x v="0"/>
    <s v="United States"/>
    <s v="Passaic"/>
    <s v="New Jersey"/>
    <n v="7055"/>
    <x v="3"/>
    <s v="TEC-PH-10004614"/>
    <x v="2"/>
    <s v="Phones"/>
    <s v="AT&amp;T 841000 Phone"/>
    <x v="2013"/>
    <n v="5"/>
    <n v="0"/>
    <x v="2173"/>
    <n v="5"/>
    <n v="0.25"/>
    <s v="Profit"/>
    <s v="Low Profit"/>
    <s v="No Discount"/>
  </r>
  <r>
    <n v="2442"/>
    <s v="CA-2016-146934"/>
    <x v="730"/>
    <d v="2016-05-27T00:00:00"/>
    <s v="Standard Class"/>
    <s v="AF-10870"/>
    <x v="578"/>
    <x v="0"/>
    <s v="United States"/>
    <s v="Passaic"/>
    <s v="New Jersey"/>
    <n v="7055"/>
    <x v="3"/>
    <s v="FUR-TA-10003748"/>
    <x v="0"/>
    <s v="Tables"/>
    <s v="Bevis 36 x 72 Conference Tables"/>
    <x v="2014"/>
    <n v="2"/>
    <n v="0.3"/>
    <x v="2174"/>
    <n v="5"/>
    <n v="-0.11428571428571428"/>
    <s v="Loss"/>
    <s v="Low Profit"/>
    <s v="High Discount"/>
  </r>
  <r>
    <n v="2443"/>
    <s v="CA-2016-146934"/>
    <x v="730"/>
    <d v="2016-05-27T00:00:00"/>
    <s v="Standard Class"/>
    <s v="AF-10870"/>
    <x v="578"/>
    <x v="0"/>
    <s v="United States"/>
    <s v="Passaic"/>
    <s v="New Jersey"/>
    <n v="7055"/>
    <x v="3"/>
    <s v="OFF-AP-10003217"/>
    <x v="1"/>
    <s v="Appliances"/>
    <s v="Eureka Sanitaire  Commercial Upright"/>
    <x v="2015"/>
    <n v="4"/>
    <n v="0"/>
    <x v="2175"/>
    <n v="5"/>
    <n v="0.26"/>
    <s v="Profit"/>
    <s v="High Profit"/>
    <s v="No Discount"/>
  </r>
  <r>
    <n v="2444"/>
    <s v="CA-2016-146934"/>
    <x v="730"/>
    <d v="2016-05-27T00:00:00"/>
    <s v="Standard Class"/>
    <s v="AF-10870"/>
    <x v="578"/>
    <x v="0"/>
    <s v="United States"/>
    <s v="Passaic"/>
    <s v="New Jersey"/>
    <n v="7055"/>
    <x v="3"/>
    <s v="TEC-AC-10002399"/>
    <x v="2"/>
    <s v="Accessories"/>
    <s v="SanDisk Cruzer 32 GB USB Flash Drive"/>
    <x v="2016"/>
    <n v="5"/>
    <n v="0"/>
    <x v="2176"/>
    <n v="5"/>
    <n v="0.32"/>
    <s v="Profit"/>
    <s v="Low Profit"/>
    <s v="No Discount"/>
  </r>
  <r>
    <n v="2445"/>
    <s v="CA-2016-146934"/>
    <x v="730"/>
    <d v="2016-05-27T00:00:00"/>
    <s v="Standard Class"/>
    <s v="AF-10870"/>
    <x v="578"/>
    <x v="0"/>
    <s v="United States"/>
    <s v="Passaic"/>
    <s v="New Jersey"/>
    <n v="7055"/>
    <x v="3"/>
    <s v="OFF-EN-10002973"/>
    <x v="1"/>
    <s v="Envelopes"/>
    <s v="Ampad #10 Peel &amp; Seel Holiday Envelopes"/>
    <x v="2017"/>
    <n v="6"/>
    <n v="0"/>
    <x v="2177"/>
    <n v="5"/>
    <n v="0.48000000000000004"/>
    <s v="Profit"/>
    <s v="Low Profit"/>
    <s v="No Discount"/>
  </r>
  <r>
    <n v="2446"/>
    <s v="CA-2016-146934"/>
    <x v="730"/>
    <d v="2016-05-27T00:00:00"/>
    <s v="Standard Class"/>
    <s v="AF-10870"/>
    <x v="578"/>
    <x v="0"/>
    <s v="United States"/>
    <s v="Passaic"/>
    <s v="New Jersey"/>
    <n v="7055"/>
    <x v="3"/>
    <s v="TEC-PH-10001336"/>
    <x v="2"/>
    <s v="Phones"/>
    <s v="Digium D40 VoIP phone"/>
    <x v="2018"/>
    <n v="2"/>
    <n v="0"/>
    <x v="2178"/>
    <n v="5"/>
    <n v="0.28999999999999998"/>
    <s v="Profit"/>
    <s v="Low Profit"/>
    <s v="No Discount"/>
  </r>
  <r>
    <n v="2447"/>
    <s v="CA-2015-100573"/>
    <x v="12"/>
    <d v="2015-10-01T00:00:00"/>
    <s v="Standard Class"/>
    <s v="AM-10705"/>
    <x v="562"/>
    <x v="0"/>
    <s v="United States"/>
    <s v="Los Angeles"/>
    <s v="California"/>
    <n v="90004"/>
    <x v="1"/>
    <s v="OFF-EN-10000461"/>
    <x v="1"/>
    <s v="Envelopes"/>
    <s v="#10- 4 1/8&quot; x 9 1/2&quot; Recycled Envelopes"/>
    <x v="1897"/>
    <n v="2"/>
    <n v="0"/>
    <x v="2179"/>
    <n v="6"/>
    <n v="0.47000000000000003"/>
    <s v="Profit"/>
    <s v="Low Profit"/>
    <s v="No Discount"/>
  </r>
  <r>
    <n v="2448"/>
    <s v="CA-2016-119165"/>
    <x v="731"/>
    <d v="2016-11-06T00:00:00"/>
    <s v="Standard Class"/>
    <s v="BD-11320"/>
    <x v="217"/>
    <x v="0"/>
    <s v="United States"/>
    <s v="Philadelphia"/>
    <s v="Pennsylvania"/>
    <n v="19143"/>
    <x v="3"/>
    <s v="FUR-CH-10000988"/>
    <x v="0"/>
    <s v="Chairs"/>
    <s v="Hon Olson Stacker Stools"/>
    <x v="2019"/>
    <n v="5"/>
    <n v="0.3"/>
    <x v="2180"/>
    <n v="6"/>
    <n v="-2.8571428571428571E-2"/>
    <s v="Loss"/>
    <s v="Low Profit"/>
    <s v="High Discount"/>
  </r>
  <r>
    <n v="2449"/>
    <s v="CA-2015-128027"/>
    <x v="471"/>
    <d v="2015-09-17T00:00:00"/>
    <s v="Second Class"/>
    <s v="CM-12385"/>
    <x v="200"/>
    <x v="0"/>
    <s v="United States"/>
    <s v="North Charleston"/>
    <s v="South Carolina"/>
    <n v="29406"/>
    <x v="0"/>
    <s v="OFF-ST-10001809"/>
    <x v="1"/>
    <s v="Storage"/>
    <s v="Fellowes Officeware Wire Shelving"/>
    <x v="2020"/>
    <n v="3"/>
    <n v="0"/>
    <x v="2181"/>
    <n v="3"/>
    <n v="0.02"/>
    <s v="Profit"/>
    <s v="Low Profit"/>
    <s v="No Discount"/>
  </r>
  <r>
    <n v="2450"/>
    <s v="CA-2016-140207"/>
    <x v="732"/>
    <d v="2016-11-10T00:00:00"/>
    <s v="Standard Class"/>
    <s v="CS-12400"/>
    <x v="37"/>
    <x v="2"/>
    <s v="United States"/>
    <s v="San Jose"/>
    <s v="California"/>
    <n v="95123"/>
    <x v="1"/>
    <s v="OFF-BI-10003963"/>
    <x v="1"/>
    <s v="Binders"/>
    <s v="Cardinal Holdit Data Disk Pockets"/>
    <x v="2021"/>
    <n v="5"/>
    <n v="0.2"/>
    <x v="2182"/>
    <n v="5"/>
    <n v="0.33749999999999997"/>
    <s v="Profit"/>
    <s v="Low Profit"/>
    <s v="Low Discount"/>
  </r>
  <r>
    <n v="2451"/>
    <s v="CA-2017-140949"/>
    <x v="294"/>
    <d v="2017-03-22T00:00:00"/>
    <s v="Second Class"/>
    <s v="DB-13405"/>
    <x v="591"/>
    <x v="0"/>
    <s v="United States"/>
    <s v="New York City"/>
    <s v="New York"/>
    <n v="10011"/>
    <x v="3"/>
    <s v="OFF-LA-10000081"/>
    <x v="1"/>
    <s v="Labels"/>
    <s v="Avery 496"/>
    <x v="2022"/>
    <n v="5"/>
    <n v="0"/>
    <x v="2183"/>
    <n v="5"/>
    <n v="0.48"/>
    <s v="Profit"/>
    <s v="Low Profit"/>
    <s v="No Discount"/>
  </r>
  <r>
    <n v="2452"/>
    <s v="CA-2017-140949"/>
    <x v="294"/>
    <d v="2017-03-22T00:00:00"/>
    <s v="Second Class"/>
    <s v="DB-13405"/>
    <x v="591"/>
    <x v="0"/>
    <s v="United States"/>
    <s v="New York City"/>
    <s v="New York"/>
    <n v="10011"/>
    <x v="3"/>
    <s v="TEC-PH-10000149"/>
    <x v="2"/>
    <s v="Phones"/>
    <s v="Cisco SPA525G2 IP Phone - Wireless"/>
    <x v="2023"/>
    <n v="6"/>
    <n v="0"/>
    <x v="2184"/>
    <n v="5"/>
    <n v="0.26"/>
    <s v="Profit"/>
    <s v="Low Profit"/>
    <s v="No Discount"/>
  </r>
  <r>
    <n v="2453"/>
    <s v="CA-2017-140949"/>
    <x v="294"/>
    <d v="2017-03-22T00:00:00"/>
    <s v="Second Class"/>
    <s v="DB-13405"/>
    <x v="591"/>
    <x v="0"/>
    <s v="United States"/>
    <s v="New York City"/>
    <s v="New York"/>
    <n v="10011"/>
    <x v="3"/>
    <s v="OFF-BI-10000605"/>
    <x v="1"/>
    <s v="Binders"/>
    <s v="Acco Pressboard Covers with Storage Hooks, 9 1/2&quot; x 11&quot;, Executive Red"/>
    <x v="1073"/>
    <n v="3"/>
    <n v="0.2"/>
    <x v="2185"/>
    <n v="5"/>
    <n v="0.33750000000000002"/>
    <s v="Profit"/>
    <s v="Low Profit"/>
    <s v="Low Discount"/>
  </r>
  <r>
    <n v="2454"/>
    <s v="CA-2017-140949"/>
    <x v="294"/>
    <d v="2017-03-22T00:00:00"/>
    <s v="Second Class"/>
    <s v="DB-13405"/>
    <x v="591"/>
    <x v="0"/>
    <s v="United States"/>
    <s v="New York City"/>
    <s v="New York"/>
    <n v="10011"/>
    <x v="3"/>
    <s v="TEC-AC-10002399"/>
    <x v="2"/>
    <s v="Accessories"/>
    <s v="SanDisk Cruzer 32 GB USB Flash Drive"/>
    <x v="2024"/>
    <n v="3"/>
    <n v="0"/>
    <x v="2186"/>
    <n v="5"/>
    <n v="0.32"/>
    <s v="Profit"/>
    <s v="Low Profit"/>
    <s v="No Discount"/>
  </r>
  <r>
    <n v="2455"/>
    <s v="CA-2017-140949"/>
    <x v="294"/>
    <d v="2017-03-22T00:00:00"/>
    <s v="Second Class"/>
    <s v="DB-13405"/>
    <x v="591"/>
    <x v="0"/>
    <s v="United States"/>
    <s v="New York City"/>
    <s v="New York"/>
    <n v="10011"/>
    <x v="3"/>
    <s v="TEC-AC-10003038"/>
    <x v="2"/>
    <s v="Accessories"/>
    <s v="Kingston Digital DataTraveler 16GB USB 2.0"/>
    <x v="1819"/>
    <n v="8"/>
    <n v="0"/>
    <x v="2187"/>
    <n v="5"/>
    <n v="0.19"/>
    <s v="Profit"/>
    <s v="Low Profit"/>
    <s v="No Discount"/>
  </r>
  <r>
    <n v="2456"/>
    <s v="CA-2017-140949"/>
    <x v="294"/>
    <d v="2017-03-22T00:00:00"/>
    <s v="Second Class"/>
    <s v="DB-13405"/>
    <x v="591"/>
    <x v="0"/>
    <s v="United States"/>
    <s v="New York City"/>
    <s v="New York"/>
    <n v="10011"/>
    <x v="3"/>
    <s v="OFF-ST-10000344"/>
    <x v="1"/>
    <s v="Storage"/>
    <s v="Neat Ideas Personal Hanging Folder Files, Black"/>
    <x v="2025"/>
    <n v="8"/>
    <n v="0"/>
    <x v="2188"/>
    <n v="5"/>
    <n v="0.26"/>
    <s v="Profit"/>
    <s v="Low Profit"/>
    <s v="No Discount"/>
  </r>
  <r>
    <n v="2457"/>
    <s v="CA-2017-140949"/>
    <x v="294"/>
    <d v="2017-03-22T00:00:00"/>
    <s v="Second Class"/>
    <s v="DB-13405"/>
    <x v="591"/>
    <x v="0"/>
    <s v="United States"/>
    <s v="New York City"/>
    <s v="New York"/>
    <n v="10011"/>
    <x v="3"/>
    <s v="OFF-LA-10004093"/>
    <x v="1"/>
    <s v="Labels"/>
    <s v="Avery 486"/>
    <x v="2026"/>
    <n v="1"/>
    <n v="0"/>
    <x v="2189"/>
    <n v="5"/>
    <n v="0.47000000000000003"/>
    <s v="Profit"/>
    <s v="Low Profit"/>
    <s v="No Discount"/>
  </r>
  <r>
    <n v="2458"/>
    <s v="CA-2017-140949"/>
    <x v="294"/>
    <d v="2017-03-22T00:00:00"/>
    <s v="Second Class"/>
    <s v="DB-13405"/>
    <x v="591"/>
    <x v="0"/>
    <s v="United States"/>
    <s v="New York City"/>
    <s v="New York"/>
    <n v="10011"/>
    <x v="3"/>
    <s v="OFF-AR-10001683"/>
    <x v="1"/>
    <s v="Art"/>
    <s v="Lumber Crayons"/>
    <x v="2027"/>
    <n v="6"/>
    <n v="0"/>
    <x v="2190"/>
    <n v="5"/>
    <n v="0.37999999999999995"/>
    <s v="Profit"/>
    <s v="Low Profit"/>
    <s v="No Discount"/>
  </r>
  <r>
    <n v="2459"/>
    <s v="CA-2017-140949"/>
    <x v="294"/>
    <d v="2017-03-22T00:00:00"/>
    <s v="Second Class"/>
    <s v="DB-13405"/>
    <x v="591"/>
    <x v="0"/>
    <s v="United States"/>
    <s v="New York City"/>
    <s v="New York"/>
    <n v="10011"/>
    <x v="3"/>
    <s v="OFF-ST-10003455"/>
    <x v="1"/>
    <s v="Storage"/>
    <s v="Tenex File Box, Personal Filing Tote with Lid, Black"/>
    <x v="2028"/>
    <n v="3"/>
    <n v="0"/>
    <x v="2191"/>
    <n v="5"/>
    <n v="0.26"/>
    <s v="Profit"/>
    <s v="Low Profit"/>
    <s v="No Discount"/>
  </r>
  <r>
    <n v="2460"/>
    <s v="CA-2017-138548"/>
    <x v="733"/>
    <d v="2017-08-21T00:00:00"/>
    <s v="Standard Class"/>
    <s v="JG-15160"/>
    <x v="506"/>
    <x v="0"/>
    <s v="United States"/>
    <s v="Plainfield"/>
    <s v="New Jersey"/>
    <n v="7060"/>
    <x v="3"/>
    <s v="OFF-AP-10002578"/>
    <x v="1"/>
    <s v="Appliances"/>
    <s v="Fellowes Premier Superior Surge Suppressor, 10-Outlet, With Phone and Remote"/>
    <x v="2029"/>
    <n v="2"/>
    <n v="0"/>
    <x v="2192"/>
    <n v="6"/>
    <n v="0.26"/>
    <s v="Profit"/>
    <s v="Low Profit"/>
    <s v="No Discount"/>
  </r>
  <r>
    <n v="2461"/>
    <s v="CA-2015-142419"/>
    <x v="655"/>
    <d v="2015-07-13T00:00:00"/>
    <s v="Second Class"/>
    <s v="SC-20380"/>
    <x v="618"/>
    <x v="0"/>
    <s v="United States"/>
    <s v="Seattle"/>
    <s v="Washington"/>
    <n v="98115"/>
    <x v="1"/>
    <s v="OFF-PA-10001763"/>
    <x v="1"/>
    <s v="Paper"/>
    <s v="Xerox 1896"/>
    <x v="2030"/>
    <n v="3"/>
    <n v="0"/>
    <x v="2193"/>
    <n v="2"/>
    <n v="0.45"/>
    <s v="Profit"/>
    <s v="Low Profit"/>
    <s v="No Discount"/>
  </r>
  <r>
    <n v="2462"/>
    <s v="CA-2015-142419"/>
    <x v="655"/>
    <d v="2015-07-13T00:00:00"/>
    <s v="Second Class"/>
    <s v="SC-20380"/>
    <x v="618"/>
    <x v="0"/>
    <s v="United States"/>
    <s v="Seattle"/>
    <s v="Washington"/>
    <n v="98115"/>
    <x v="1"/>
    <s v="OFF-BI-10001597"/>
    <x v="1"/>
    <s v="Binders"/>
    <s v="Wilson Jones Ledger-Size, Piano-Hinge Binder, 2&quot;, Blue"/>
    <x v="2031"/>
    <n v="3"/>
    <n v="0.2"/>
    <x v="2194"/>
    <n v="2"/>
    <n v="0.35"/>
    <s v="Profit"/>
    <s v="Low Profit"/>
    <s v="Low Discount"/>
  </r>
  <r>
    <n v="2463"/>
    <s v="CA-2017-148691"/>
    <x v="734"/>
    <d v="2017-12-09T00:00:00"/>
    <s v="Standard Class"/>
    <s v="CS-12460"/>
    <x v="427"/>
    <x v="0"/>
    <s v="United States"/>
    <s v="New York City"/>
    <s v="New York"/>
    <n v="10009"/>
    <x v="3"/>
    <s v="OFF-BI-10001524"/>
    <x v="1"/>
    <s v="Binders"/>
    <s v="GBC Premium Transparent Covers with Diagonal Lined Pattern"/>
    <x v="202"/>
    <n v="5"/>
    <n v="0.2"/>
    <x v="2195"/>
    <n v="6"/>
    <n v="0.35"/>
    <s v="Profit"/>
    <s v="Low Profit"/>
    <s v="Low Discount"/>
  </r>
  <r>
    <n v="2464"/>
    <s v="CA-2017-148691"/>
    <x v="734"/>
    <d v="2017-12-09T00:00:00"/>
    <s v="Standard Class"/>
    <s v="CS-12460"/>
    <x v="427"/>
    <x v="0"/>
    <s v="United States"/>
    <s v="New York City"/>
    <s v="New York"/>
    <n v="10009"/>
    <x v="3"/>
    <s v="OFF-BI-10001553"/>
    <x v="1"/>
    <s v="Binders"/>
    <s v="SpineVue Locking Slant-D Ring Binders by Cardinal"/>
    <x v="892"/>
    <n v="2"/>
    <n v="0.2"/>
    <x v="2196"/>
    <n v="6"/>
    <n v="0.35000000000000003"/>
    <s v="Profit"/>
    <s v="Low Profit"/>
    <s v="Low Discount"/>
  </r>
  <r>
    <n v="2465"/>
    <s v="CA-2017-148691"/>
    <x v="734"/>
    <d v="2017-12-09T00:00:00"/>
    <s v="Standard Class"/>
    <s v="CS-12460"/>
    <x v="427"/>
    <x v="0"/>
    <s v="United States"/>
    <s v="New York City"/>
    <s v="New York"/>
    <n v="10009"/>
    <x v="3"/>
    <s v="TEC-PH-10000576"/>
    <x v="2"/>
    <s v="Phones"/>
    <s v="AT&amp;T 1080 Corded phone"/>
    <x v="2032"/>
    <n v="1"/>
    <n v="0"/>
    <x v="2197"/>
    <n v="6"/>
    <n v="0.26999999999999996"/>
    <s v="Profit"/>
    <s v="Low Profit"/>
    <s v="No Discount"/>
  </r>
  <r>
    <n v="2466"/>
    <s v="CA-2017-148691"/>
    <x v="734"/>
    <d v="2017-12-09T00:00:00"/>
    <s v="Standard Class"/>
    <s v="CS-12460"/>
    <x v="427"/>
    <x v="0"/>
    <s v="United States"/>
    <s v="New York City"/>
    <s v="New York"/>
    <n v="10009"/>
    <x v="3"/>
    <s v="OFF-LA-10001317"/>
    <x v="1"/>
    <s v="Labels"/>
    <s v="Avery 520"/>
    <x v="974"/>
    <n v="1"/>
    <n v="0"/>
    <x v="1016"/>
    <n v="6"/>
    <n v="0.48000000000000004"/>
    <s v="Profit"/>
    <s v="Low Profit"/>
    <s v="No Discount"/>
  </r>
  <r>
    <n v="2467"/>
    <s v="CA-2017-128755"/>
    <x v="464"/>
    <d v="2017-05-08T00:00:00"/>
    <s v="Standard Class"/>
    <s v="MK-18160"/>
    <x v="177"/>
    <x v="0"/>
    <s v="United States"/>
    <s v="Newport News"/>
    <s v="Virginia"/>
    <n v="23602"/>
    <x v="0"/>
    <s v="OFF-PA-10000726"/>
    <x v="1"/>
    <s v="Paper"/>
    <s v="Black Print Carbonless Snap-Off Rapid Letter, 8 1/2&quot; x 7&quot;"/>
    <x v="2033"/>
    <n v="1"/>
    <n v="0"/>
    <x v="2198"/>
    <n v="4"/>
    <n v="0.45"/>
    <s v="Profit"/>
    <s v="Low Profit"/>
    <s v="No Discount"/>
  </r>
  <r>
    <n v="2468"/>
    <s v="CA-2017-128755"/>
    <x v="464"/>
    <d v="2017-05-08T00:00:00"/>
    <s v="Standard Class"/>
    <s v="MK-18160"/>
    <x v="177"/>
    <x v="0"/>
    <s v="United States"/>
    <s v="Newport News"/>
    <s v="Virginia"/>
    <n v="23602"/>
    <x v="0"/>
    <s v="OFF-ST-10003306"/>
    <x v="1"/>
    <s v="Storage"/>
    <s v="Letter Size Cart"/>
    <x v="2034"/>
    <n v="4"/>
    <n v="0"/>
    <x v="2199"/>
    <n v="4"/>
    <n v="0.28999999999999998"/>
    <s v="Profit"/>
    <s v="High Profit"/>
    <s v="No Discount"/>
  </r>
  <r>
    <n v="2469"/>
    <s v="CA-2017-128755"/>
    <x v="464"/>
    <d v="2017-05-08T00:00:00"/>
    <s v="Standard Class"/>
    <s v="MK-18160"/>
    <x v="177"/>
    <x v="0"/>
    <s v="United States"/>
    <s v="Newport News"/>
    <s v="Virginia"/>
    <n v="23602"/>
    <x v="0"/>
    <s v="OFF-PA-10004983"/>
    <x v="1"/>
    <s v="Paper"/>
    <s v="Xerox 23"/>
    <x v="56"/>
    <n v="5"/>
    <n v="0"/>
    <x v="56"/>
    <n v="4"/>
    <n v="0.48"/>
    <s v="Profit"/>
    <s v="Low Profit"/>
    <s v="No Discount"/>
  </r>
  <r>
    <n v="2470"/>
    <s v="CA-2017-128755"/>
    <x v="464"/>
    <d v="2017-05-08T00:00:00"/>
    <s v="Standard Class"/>
    <s v="MK-18160"/>
    <x v="177"/>
    <x v="0"/>
    <s v="United States"/>
    <s v="Newport News"/>
    <s v="Virginia"/>
    <n v="23602"/>
    <x v="0"/>
    <s v="OFF-ST-10001291"/>
    <x v="1"/>
    <s v="Storage"/>
    <s v="Tenex Personal Self-Stacking Standard File Box, Black/Gray"/>
    <x v="2035"/>
    <n v="1"/>
    <n v="0"/>
    <x v="2200"/>
    <n v="4"/>
    <n v="0.26999999999999996"/>
    <s v="Profit"/>
    <s v="Low Profit"/>
    <s v="No Discount"/>
  </r>
  <r>
    <n v="2471"/>
    <s v="US-2016-135923"/>
    <x v="115"/>
    <d v="2016-01-28T00:00:00"/>
    <s v="Standard Class"/>
    <s v="CM-11935"/>
    <x v="619"/>
    <x v="0"/>
    <s v="United States"/>
    <s v="Fayetteville"/>
    <s v="North Carolina"/>
    <n v="28314"/>
    <x v="0"/>
    <s v="FUR-FU-10002107"/>
    <x v="0"/>
    <s v="Furnishings"/>
    <s v="Eldon Pizzaz Desk Accessories"/>
    <x v="2036"/>
    <n v="8"/>
    <n v="0.2"/>
    <x v="2201"/>
    <n v="6"/>
    <n v="0.3"/>
    <s v="Profit"/>
    <s v="Low Profit"/>
    <s v="Low Discount"/>
  </r>
  <r>
    <n v="2472"/>
    <s v="US-2016-135923"/>
    <x v="115"/>
    <d v="2016-01-28T00:00:00"/>
    <s v="Standard Class"/>
    <s v="CM-11935"/>
    <x v="619"/>
    <x v="0"/>
    <s v="United States"/>
    <s v="Fayetteville"/>
    <s v="North Carolina"/>
    <n v="28314"/>
    <x v="0"/>
    <s v="FUR-BO-10002213"/>
    <x v="0"/>
    <s v="Bookcases"/>
    <s v="Sauder Forest Hills Library, Woodland Oak Finish"/>
    <x v="2037"/>
    <n v="4"/>
    <n v="0.2"/>
    <x v="2202"/>
    <n v="6"/>
    <n v="-0.15"/>
    <s v="Loss"/>
    <s v="Low Profit"/>
    <s v="Low Discount"/>
  </r>
  <r>
    <n v="2473"/>
    <s v="US-2016-135923"/>
    <x v="115"/>
    <d v="2016-01-28T00:00:00"/>
    <s v="Standard Class"/>
    <s v="CM-11935"/>
    <x v="619"/>
    <x v="0"/>
    <s v="United States"/>
    <s v="Fayetteville"/>
    <s v="North Carolina"/>
    <n v="28314"/>
    <x v="0"/>
    <s v="OFF-AP-10000692"/>
    <x v="1"/>
    <s v="Appliances"/>
    <s v="Fellowes Mighty 8 Compact Surge Protector"/>
    <x v="2038"/>
    <n v="4"/>
    <n v="0.2"/>
    <x v="2203"/>
    <n v="6"/>
    <n v="9.9999999999999992E-2"/>
    <s v="Profit"/>
    <s v="Low Profit"/>
    <s v="Low Discount"/>
  </r>
  <r>
    <n v="2474"/>
    <s v="CA-2016-114972"/>
    <x v="54"/>
    <d v="2016-11-06T00:00:00"/>
    <s v="First Class"/>
    <s v="PF-19225"/>
    <x v="418"/>
    <x v="0"/>
    <s v="United States"/>
    <s v="Los Angeles"/>
    <s v="California"/>
    <n v="90032"/>
    <x v="1"/>
    <s v="FUR-CH-10001190"/>
    <x v="0"/>
    <s v="Chairs"/>
    <s v="Global Deluxe High-Back Office Chair in Storm"/>
    <x v="2039"/>
    <n v="2"/>
    <n v="0.2"/>
    <x v="2204"/>
    <n v="3"/>
    <n v="-0.13749999999999998"/>
    <s v="Loss"/>
    <s v="Low Profit"/>
    <s v="Low Discount"/>
  </r>
  <r>
    <n v="2475"/>
    <s v="CA-2016-114972"/>
    <x v="54"/>
    <d v="2016-11-06T00:00:00"/>
    <s v="First Class"/>
    <s v="PF-19225"/>
    <x v="418"/>
    <x v="0"/>
    <s v="United States"/>
    <s v="Los Angeles"/>
    <s v="California"/>
    <n v="90032"/>
    <x v="1"/>
    <s v="TEC-AC-10000682"/>
    <x v="2"/>
    <s v="Accessories"/>
    <s v="Kensington K72356US Mouse-in-a-Box USB Desktop Mouse"/>
    <x v="2040"/>
    <n v="5"/>
    <n v="0"/>
    <x v="2205"/>
    <n v="3"/>
    <n v="0.35"/>
    <s v="Profit"/>
    <s v="Low Profit"/>
    <s v="No Discount"/>
  </r>
  <r>
    <n v="2476"/>
    <s v="CA-2016-114972"/>
    <x v="54"/>
    <d v="2016-11-06T00:00:00"/>
    <s v="First Class"/>
    <s v="PF-19225"/>
    <x v="418"/>
    <x v="0"/>
    <s v="United States"/>
    <s v="Los Angeles"/>
    <s v="California"/>
    <n v="90032"/>
    <x v="1"/>
    <s v="OFF-LA-10004545"/>
    <x v="1"/>
    <s v="Labels"/>
    <s v="Avery 50"/>
    <x v="2041"/>
    <n v="7"/>
    <n v="0"/>
    <x v="2206"/>
    <n v="3"/>
    <n v="0.47000000000000003"/>
    <s v="Profit"/>
    <s v="Low Profit"/>
    <s v="No Discount"/>
  </r>
  <r>
    <n v="2477"/>
    <s v="CA-2016-114972"/>
    <x v="54"/>
    <d v="2016-11-06T00:00:00"/>
    <s v="First Class"/>
    <s v="PF-19225"/>
    <x v="418"/>
    <x v="0"/>
    <s v="United States"/>
    <s v="Los Angeles"/>
    <s v="California"/>
    <n v="90032"/>
    <x v="1"/>
    <s v="OFF-AP-10003057"/>
    <x v="1"/>
    <s v="Appliances"/>
    <s v="Honeywell Enviracaire Portable HEPA Air Cleaner for 16' x 20' Room"/>
    <x v="2042"/>
    <n v="4"/>
    <n v="0"/>
    <x v="2207"/>
    <n v="3"/>
    <n v="0.39"/>
    <s v="Profit"/>
    <s v="High Profit"/>
    <s v="No Discount"/>
  </r>
  <r>
    <n v="2478"/>
    <s v="CA-2017-102750"/>
    <x v="507"/>
    <d v="2017-09-08T00:00:00"/>
    <s v="Second Class"/>
    <s v="GM-14695"/>
    <x v="620"/>
    <x v="1"/>
    <s v="United States"/>
    <s v="Los Angeles"/>
    <s v="California"/>
    <n v="90036"/>
    <x v="1"/>
    <s v="FUR-TA-10000198"/>
    <x v="0"/>
    <s v="Tables"/>
    <s v="Chromcraft Bull-Nose Wood Oval Conference Tables &amp; Bases"/>
    <x v="2043"/>
    <n v="3"/>
    <n v="0.2"/>
    <x v="2208"/>
    <n v="4"/>
    <n v="-7.4999999999999997E-2"/>
    <s v="Loss"/>
    <s v="Low Profit"/>
    <s v="Low Discount"/>
  </r>
  <r>
    <n v="2479"/>
    <s v="CA-2014-145212"/>
    <x v="103"/>
    <d v="2014-09-19T00:00:00"/>
    <s v="Standard Class"/>
    <s v="DC-12850"/>
    <x v="419"/>
    <x v="0"/>
    <s v="United States"/>
    <s v="New York City"/>
    <s v="New York"/>
    <n v="10011"/>
    <x v="3"/>
    <s v="OFF-AR-10002833"/>
    <x v="1"/>
    <s v="Art"/>
    <s v="Newell 322"/>
    <x v="1392"/>
    <n v="3"/>
    <n v="0"/>
    <x v="2209"/>
    <n v="6"/>
    <n v="0.27"/>
    <s v="Profit"/>
    <s v="Low Profit"/>
    <s v="No Discount"/>
  </r>
  <r>
    <n v="2480"/>
    <s v="CA-2017-141992"/>
    <x v="249"/>
    <d v="2017-06-25T00:00:00"/>
    <s v="Standard Class"/>
    <s v="FO-14305"/>
    <x v="383"/>
    <x v="0"/>
    <s v="United States"/>
    <s v="Dallas"/>
    <s v="Texas"/>
    <n v="75220"/>
    <x v="2"/>
    <s v="OFF-SU-10002557"/>
    <x v="1"/>
    <s v="Supplies"/>
    <s v="Fiskars Spring-Action Scissors"/>
    <x v="2044"/>
    <n v="1"/>
    <n v="0.2"/>
    <x v="2210"/>
    <n v="6"/>
    <n v="7.4999999999999997E-2"/>
    <s v="Profit"/>
    <s v="Low Profit"/>
    <s v="Low Discount"/>
  </r>
  <r>
    <n v="2481"/>
    <s v="CA-2017-141992"/>
    <x v="249"/>
    <d v="2017-06-25T00:00:00"/>
    <s v="Standard Class"/>
    <s v="FO-14305"/>
    <x v="383"/>
    <x v="0"/>
    <s v="United States"/>
    <s v="Dallas"/>
    <s v="Texas"/>
    <n v="75220"/>
    <x v="2"/>
    <s v="OFF-ST-10003656"/>
    <x v="1"/>
    <s v="Storage"/>
    <s v="Safco Industrial Wire Shelving"/>
    <x v="2045"/>
    <n v="2"/>
    <n v="0.2"/>
    <x v="2211"/>
    <n v="6"/>
    <n v="-0.21249999999999999"/>
    <s v="Loss"/>
    <s v="Low Profit"/>
    <s v="Low Discount"/>
  </r>
  <r>
    <n v="2482"/>
    <s v="CA-2017-147956"/>
    <x v="165"/>
    <d v="2017-12-31T00:00:00"/>
    <s v="Standard Class"/>
    <s v="AH-10210"/>
    <x v="117"/>
    <x v="0"/>
    <s v="United States"/>
    <s v="Seattle"/>
    <s v="Washington"/>
    <n v="98105"/>
    <x v="1"/>
    <s v="OFF-ST-10001097"/>
    <x v="1"/>
    <s v="Storage"/>
    <s v="Office Impressions Heavy Duty Welded Shelving &amp; Multimedia Storage Drawers"/>
    <x v="2046"/>
    <n v="6"/>
    <n v="0"/>
    <x v="232"/>
    <n v="7"/>
    <n v="0"/>
    <s v="Profit"/>
    <s v="Low Profit"/>
    <s v="No Discount"/>
  </r>
  <r>
    <n v="2483"/>
    <s v="CA-2017-126067"/>
    <x v="735"/>
    <d v="2017-09-03T00:00:00"/>
    <s v="Standard Class"/>
    <s v="KN-16705"/>
    <x v="607"/>
    <x v="2"/>
    <s v="United States"/>
    <s v="Seattle"/>
    <s v="Washington"/>
    <n v="98105"/>
    <x v="1"/>
    <s v="TEC-PH-10000912"/>
    <x v="2"/>
    <s v="Phones"/>
    <s v="Anker 24W Portable Micro USB Car Charger"/>
    <x v="200"/>
    <n v="4"/>
    <n v="0.2"/>
    <x v="2212"/>
    <n v="6"/>
    <n v="0.32500000000000001"/>
    <s v="Profit"/>
    <s v="Low Profit"/>
    <s v="Low Discount"/>
  </r>
  <r>
    <n v="2484"/>
    <s v="CA-2017-126067"/>
    <x v="735"/>
    <d v="2017-09-03T00:00:00"/>
    <s v="Standard Class"/>
    <s v="KN-16705"/>
    <x v="607"/>
    <x v="2"/>
    <s v="United States"/>
    <s v="Seattle"/>
    <s v="Washington"/>
    <n v="98105"/>
    <x v="1"/>
    <s v="FUR-TA-10000617"/>
    <x v="0"/>
    <s v="Tables"/>
    <s v="Hon Practical Foundations 30 x 60 Training Table, Light Gray/Charcoal"/>
    <x v="2047"/>
    <n v="5"/>
    <n v="0"/>
    <x v="2213"/>
    <n v="6"/>
    <n v="0.22"/>
    <s v="Profit"/>
    <s v="High Profit"/>
    <s v="No Discount"/>
  </r>
  <r>
    <n v="2485"/>
    <s v="CA-2017-126067"/>
    <x v="735"/>
    <d v="2017-09-03T00:00:00"/>
    <s v="Standard Class"/>
    <s v="KN-16705"/>
    <x v="607"/>
    <x v="2"/>
    <s v="United States"/>
    <s v="Seattle"/>
    <s v="Washington"/>
    <n v="98105"/>
    <x v="1"/>
    <s v="OFF-BI-10001658"/>
    <x v="1"/>
    <s v="Binders"/>
    <s v="GBC Standard Therm-A-Bind Covers"/>
    <x v="2048"/>
    <n v="5"/>
    <n v="0.2"/>
    <x v="2214"/>
    <n v="6"/>
    <n v="0.32500000000000001"/>
    <s v="Profit"/>
    <s v="Low Profit"/>
    <s v="Low Discount"/>
  </r>
  <r>
    <n v="2486"/>
    <s v="CA-2017-126067"/>
    <x v="735"/>
    <d v="2017-09-03T00:00:00"/>
    <s v="Standard Class"/>
    <s v="KN-16705"/>
    <x v="607"/>
    <x v="2"/>
    <s v="United States"/>
    <s v="Seattle"/>
    <s v="Washington"/>
    <n v="98105"/>
    <x v="1"/>
    <s v="OFF-AR-10003856"/>
    <x v="1"/>
    <s v="Art"/>
    <s v="Newell 344"/>
    <x v="345"/>
    <n v="2"/>
    <n v="0"/>
    <x v="356"/>
    <n v="6"/>
    <n v="0.26"/>
    <s v="Profit"/>
    <s v="Low Profit"/>
    <s v="No Discount"/>
  </r>
  <r>
    <n v="2487"/>
    <s v="CA-2015-104514"/>
    <x v="98"/>
    <d v="2015-01-04T00:00:00"/>
    <s v="Second Class"/>
    <s v="CB-12535"/>
    <x v="118"/>
    <x v="1"/>
    <s v="United States"/>
    <s v="Newark"/>
    <s v="Delaware"/>
    <n v="19711"/>
    <x v="3"/>
    <s v="OFF-ST-10001837"/>
    <x v="1"/>
    <s v="Storage"/>
    <s v="SAFCO Mobile Desk Side File, Wire Frame"/>
    <x v="2049"/>
    <n v="2"/>
    <n v="0"/>
    <x v="2215"/>
    <n v="2"/>
    <n v="0.26"/>
    <s v="Profit"/>
    <s v="Low Profit"/>
    <s v="No Discount"/>
  </r>
  <r>
    <n v="2488"/>
    <s v="CA-2015-104514"/>
    <x v="98"/>
    <d v="2015-01-04T00:00:00"/>
    <s v="Second Class"/>
    <s v="CB-12535"/>
    <x v="118"/>
    <x v="1"/>
    <s v="United States"/>
    <s v="Newark"/>
    <s v="Delaware"/>
    <n v="19711"/>
    <x v="3"/>
    <s v="OFF-AR-10001473"/>
    <x v="1"/>
    <s v="Art"/>
    <s v="Newell 313"/>
    <x v="294"/>
    <n v="3"/>
    <n v="0"/>
    <x v="2216"/>
    <n v="2"/>
    <n v="0.27"/>
    <s v="Profit"/>
    <s v="Low Profit"/>
    <s v="No Discount"/>
  </r>
  <r>
    <n v="2489"/>
    <s v="CA-2015-104514"/>
    <x v="98"/>
    <d v="2015-01-04T00:00:00"/>
    <s v="Second Class"/>
    <s v="CB-12535"/>
    <x v="118"/>
    <x v="1"/>
    <s v="United States"/>
    <s v="Newark"/>
    <s v="Delaware"/>
    <n v="19711"/>
    <x v="3"/>
    <s v="OFF-PA-10004285"/>
    <x v="1"/>
    <s v="Paper"/>
    <s v="Xerox 1959"/>
    <x v="130"/>
    <n v="3"/>
    <n v="0"/>
    <x v="132"/>
    <n v="2"/>
    <n v="0.48"/>
    <s v="Profit"/>
    <s v="Low Profit"/>
    <s v="No Discount"/>
  </r>
  <r>
    <n v="2490"/>
    <s v="CA-2015-141040"/>
    <x v="330"/>
    <d v="2015-10-13T00:00:00"/>
    <s v="Second Class"/>
    <s v="TB-21250"/>
    <x v="621"/>
    <x v="0"/>
    <s v="United States"/>
    <s v="New York City"/>
    <s v="New York"/>
    <n v="10024"/>
    <x v="3"/>
    <s v="TEC-PH-10001835"/>
    <x v="2"/>
    <s v="Phones"/>
    <s v="Jawbone JAMBOX Wireless Bluetooth Speaker"/>
    <x v="2050"/>
    <n v="4"/>
    <n v="0"/>
    <x v="2217"/>
    <n v="4"/>
    <n v="0.48"/>
    <s v="Profit"/>
    <s v="High Profit"/>
    <s v="No Discount"/>
  </r>
  <r>
    <n v="2491"/>
    <s v="CA-2015-141040"/>
    <x v="330"/>
    <d v="2015-10-13T00:00:00"/>
    <s v="Second Class"/>
    <s v="TB-21250"/>
    <x v="621"/>
    <x v="0"/>
    <s v="United States"/>
    <s v="New York City"/>
    <s v="New York"/>
    <n v="10024"/>
    <x v="3"/>
    <s v="OFF-PA-10002245"/>
    <x v="1"/>
    <s v="Paper"/>
    <s v="Xerox 1895"/>
    <x v="100"/>
    <n v="4"/>
    <n v="0"/>
    <x v="2218"/>
    <n v="4"/>
    <n v="0.44999999999999996"/>
    <s v="Profit"/>
    <s v="Low Profit"/>
    <s v="No Discount"/>
  </r>
  <r>
    <n v="2492"/>
    <s v="CA-2014-113579"/>
    <x v="736"/>
    <d v="2014-12-15T00:00:00"/>
    <s v="Second Class"/>
    <s v="KD-16345"/>
    <x v="44"/>
    <x v="0"/>
    <s v="United States"/>
    <s v="Los Angeles"/>
    <s v="California"/>
    <n v="90049"/>
    <x v="1"/>
    <s v="OFF-PA-10001457"/>
    <x v="1"/>
    <s v="Paper"/>
    <s v="White GlueTop Scratch Pads"/>
    <x v="2051"/>
    <n v="6"/>
    <n v="0"/>
    <x v="2219"/>
    <n v="2"/>
    <n v="0.46"/>
    <s v="Profit"/>
    <s v="Low Profit"/>
    <s v="No Discount"/>
  </r>
  <r>
    <n v="2493"/>
    <s v="CA-2014-144624"/>
    <x v="84"/>
    <d v="2014-11-23T00:00:00"/>
    <s v="Standard Class"/>
    <s v="JM-15865"/>
    <x v="622"/>
    <x v="0"/>
    <s v="United States"/>
    <s v="Jamestown"/>
    <s v="New York"/>
    <n v="14701"/>
    <x v="3"/>
    <s v="TEC-PH-10002885"/>
    <x v="2"/>
    <s v="Phones"/>
    <s v="Apple iPhone 5"/>
    <x v="2052"/>
    <n v="7"/>
    <n v="0"/>
    <x v="2220"/>
    <n v="4"/>
    <n v="0.26999999999999996"/>
    <s v="Profit"/>
    <s v="High Profit"/>
    <s v="No Discount"/>
  </r>
  <r>
    <n v="2494"/>
    <s v="CA-2016-146206"/>
    <x v="545"/>
    <d v="2016-09-14T00:00:00"/>
    <s v="Second Class"/>
    <s v="KT-16480"/>
    <x v="409"/>
    <x v="0"/>
    <s v="United States"/>
    <s v="Houston"/>
    <s v="Texas"/>
    <n v="77095"/>
    <x v="2"/>
    <s v="FUR-TA-10004086"/>
    <x v="0"/>
    <s v="Tables"/>
    <s v="KI Adjustable-Height Table"/>
    <x v="2053"/>
    <n v="5"/>
    <n v="0.3"/>
    <x v="2221"/>
    <n v="4"/>
    <n v="-0.1142857142857143"/>
    <s v="Loss"/>
    <s v="Low Profit"/>
    <s v="High Discount"/>
  </r>
  <r>
    <n v="2495"/>
    <s v="CA-2016-146206"/>
    <x v="545"/>
    <d v="2016-09-14T00:00:00"/>
    <s v="Second Class"/>
    <s v="KT-16480"/>
    <x v="409"/>
    <x v="0"/>
    <s v="United States"/>
    <s v="Houston"/>
    <s v="Texas"/>
    <n v="77095"/>
    <x v="2"/>
    <s v="TEC-PH-10000895"/>
    <x v="2"/>
    <s v="Phones"/>
    <s v="Polycom VVX 310 VoIP phone"/>
    <x v="2054"/>
    <n v="5"/>
    <n v="0.2"/>
    <x v="2222"/>
    <n v="4"/>
    <n v="7.4999999999999997E-2"/>
    <s v="Profit"/>
    <s v="Low Profit"/>
    <s v="Low Discount"/>
  </r>
  <r>
    <n v="2496"/>
    <s v="CA-2014-136644"/>
    <x v="737"/>
    <d v="2014-06-22T00:00:00"/>
    <s v="Standard Class"/>
    <s v="SC-20575"/>
    <x v="623"/>
    <x v="0"/>
    <s v="United States"/>
    <s v="Mishawaka"/>
    <s v="Indiana"/>
    <n v="46544"/>
    <x v="2"/>
    <s v="FUR-CH-10000225"/>
    <x v="0"/>
    <s v="Chairs"/>
    <s v="Global Geo Office Task Chair, Gray"/>
    <x v="342"/>
    <n v="8"/>
    <n v="0"/>
    <x v="2223"/>
    <n v="6"/>
    <n v="0.05"/>
    <s v="Profit"/>
    <s v="Low Profit"/>
    <s v="No Discount"/>
  </r>
  <r>
    <n v="2497"/>
    <s v="CA-2015-122371"/>
    <x v="120"/>
    <d v="2015-10-01T00:00:00"/>
    <s v="Standard Class"/>
    <s v="BS-11800"/>
    <x v="354"/>
    <x v="2"/>
    <s v="United States"/>
    <s v="San Diego"/>
    <s v="California"/>
    <n v="92037"/>
    <x v="1"/>
    <s v="OFF-ST-10002370"/>
    <x v="1"/>
    <s v="Storage"/>
    <s v="Sortfiler Multipurpose Personal File Organizer, Black"/>
    <x v="2055"/>
    <n v="3"/>
    <n v="0"/>
    <x v="2224"/>
    <n v="5"/>
    <n v="0.29000000000000004"/>
    <s v="Profit"/>
    <s v="Low Profit"/>
    <s v="No Discount"/>
  </r>
  <r>
    <n v="2498"/>
    <s v="CA-2015-122371"/>
    <x v="120"/>
    <d v="2015-10-01T00:00:00"/>
    <s v="Standard Class"/>
    <s v="BS-11800"/>
    <x v="354"/>
    <x v="2"/>
    <s v="United States"/>
    <s v="San Diego"/>
    <s v="California"/>
    <n v="92037"/>
    <x v="1"/>
    <s v="OFF-EN-10000056"/>
    <x v="1"/>
    <s v="Envelopes"/>
    <s v="Cameo Buff Policy Envelopes"/>
    <x v="2056"/>
    <n v="2"/>
    <n v="0"/>
    <x v="2225"/>
    <n v="5"/>
    <n v="0.47000000000000003"/>
    <s v="Profit"/>
    <s v="Low Profit"/>
    <s v="No Discount"/>
  </r>
  <r>
    <n v="2499"/>
    <s v="CA-2016-126935"/>
    <x v="288"/>
    <d v="2016-05-24T00:00:00"/>
    <s v="Standard Class"/>
    <s v="BT-11395"/>
    <x v="387"/>
    <x v="1"/>
    <s v="United States"/>
    <s v="San Francisco"/>
    <s v="California"/>
    <n v="94109"/>
    <x v="1"/>
    <s v="OFF-BI-10004817"/>
    <x v="1"/>
    <s v="Binders"/>
    <s v="GBC Personal VeloBind Strips"/>
    <x v="2057"/>
    <n v="1"/>
    <n v="0.2"/>
    <x v="2226"/>
    <n v="5"/>
    <n v="0.35000000000000003"/>
    <s v="Profit"/>
    <s v="Low Profit"/>
    <s v="Low Discount"/>
  </r>
  <r>
    <n v="2500"/>
    <s v="US-2017-133781"/>
    <x v="738"/>
    <d v="2017-06-23T00:00:00"/>
    <s v="First Class"/>
    <s v="DC-12850"/>
    <x v="419"/>
    <x v="0"/>
    <s v="United States"/>
    <s v="Miami"/>
    <s v="Florida"/>
    <n v="33178"/>
    <x v="0"/>
    <s v="OFF-EN-10004483"/>
    <x v="1"/>
    <s v="Envelopes"/>
    <s v="#10 White Business Envelopes,4 1/8 x 9 1/2"/>
    <x v="2058"/>
    <n v="3"/>
    <n v="0.2"/>
    <x v="2227"/>
    <n v="1"/>
    <n v="0.33750000000000002"/>
    <s v="Profit"/>
    <s v="Low Profit"/>
    <s v="Low Discount"/>
  </r>
  <r>
    <n v="2501"/>
    <s v="CA-2017-131618"/>
    <x v="46"/>
    <d v="2017-06-20T00:00:00"/>
    <s v="First Class"/>
    <s v="LS-17200"/>
    <x v="624"/>
    <x v="1"/>
    <s v="United States"/>
    <s v="Skokie"/>
    <s v="Illinois"/>
    <n v="60076"/>
    <x v="2"/>
    <s v="OFF-PA-10001892"/>
    <x v="1"/>
    <s v="Paper"/>
    <s v="Rediform Wirebound &quot;Phone Memo&quot; Message Book, 11 x 5-3/4"/>
    <x v="2059"/>
    <n v="2"/>
    <n v="0.2"/>
    <x v="2228"/>
    <n v="3"/>
    <n v="0.36249999999999993"/>
    <s v="Profit"/>
    <s v="Low Profit"/>
    <s v="Low Discount"/>
  </r>
  <r>
    <n v="2502"/>
    <s v="CA-2017-131618"/>
    <x v="46"/>
    <d v="2017-06-20T00:00:00"/>
    <s v="First Class"/>
    <s v="LS-17200"/>
    <x v="624"/>
    <x v="1"/>
    <s v="United States"/>
    <s v="Skokie"/>
    <s v="Illinois"/>
    <n v="60076"/>
    <x v="2"/>
    <s v="OFF-BI-10000546"/>
    <x v="1"/>
    <s v="Binders"/>
    <s v="Avery Durable Binders"/>
    <x v="2060"/>
    <n v="4"/>
    <n v="0.8"/>
    <x v="2229"/>
    <n v="3"/>
    <n v="-1.5500000000000003"/>
    <s v="Loss"/>
    <s v="Low Profit"/>
    <s v="High Discount"/>
  </r>
  <r>
    <n v="2503"/>
    <s v="CA-2017-131618"/>
    <x v="46"/>
    <d v="2017-06-20T00:00:00"/>
    <s v="First Class"/>
    <s v="LS-17200"/>
    <x v="624"/>
    <x v="1"/>
    <s v="United States"/>
    <s v="Skokie"/>
    <s v="Illinois"/>
    <n v="60076"/>
    <x v="2"/>
    <s v="OFF-BI-10001294"/>
    <x v="1"/>
    <s v="Binders"/>
    <s v="Fellowes Binding Cases"/>
    <x v="2061"/>
    <n v="4"/>
    <n v="0.8"/>
    <x v="2230"/>
    <n v="3"/>
    <n v="-1.75"/>
    <s v="Loss"/>
    <s v="Low Profit"/>
    <s v="High Discount"/>
  </r>
  <r>
    <n v="2504"/>
    <s v="CA-2016-149482"/>
    <x v="696"/>
    <d v="2016-11-19T00:00:00"/>
    <s v="Standard Class"/>
    <s v="RR-19315"/>
    <x v="625"/>
    <x v="0"/>
    <s v="United States"/>
    <s v="San Francisco"/>
    <s v="California"/>
    <n v="94110"/>
    <x v="1"/>
    <s v="OFF-LA-10000248"/>
    <x v="1"/>
    <s v="Labels"/>
    <s v="Avery 52"/>
    <x v="1552"/>
    <n v="2"/>
    <n v="0"/>
    <x v="1646"/>
    <n v="5"/>
    <n v="0.47"/>
    <s v="Profit"/>
    <s v="Low Profit"/>
    <s v="No Discount"/>
  </r>
  <r>
    <n v="2505"/>
    <s v="CA-2014-143917"/>
    <x v="739"/>
    <d v="2014-07-27T00:00:00"/>
    <s v="Second Class"/>
    <s v="KL-16645"/>
    <x v="107"/>
    <x v="0"/>
    <s v="United States"/>
    <s v="San Francisco"/>
    <s v="California"/>
    <n v="94122"/>
    <x v="1"/>
    <s v="OFF-ST-10001228"/>
    <x v="1"/>
    <s v="Storage"/>
    <s v="Fellowes Personal Hanging Folder Files, Navy"/>
    <x v="2062"/>
    <n v="4"/>
    <n v="0"/>
    <x v="2231"/>
    <n v="2"/>
    <n v="0.28000000000000003"/>
    <s v="Profit"/>
    <s v="Low Profit"/>
    <s v="No Discount"/>
  </r>
  <r>
    <n v="2506"/>
    <s v="CA-2014-143917"/>
    <x v="739"/>
    <d v="2014-07-27T00:00:00"/>
    <s v="Second Class"/>
    <s v="KL-16645"/>
    <x v="107"/>
    <x v="0"/>
    <s v="United States"/>
    <s v="San Francisco"/>
    <s v="California"/>
    <n v="94122"/>
    <x v="1"/>
    <s v="OFF-SU-10000151"/>
    <x v="1"/>
    <s v="Supplies"/>
    <s v="High Speed Automatic Electric Letter Opener"/>
    <x v="2063"/>
    <n v="5"/>
    <n v="0"/>
    <x v="2232"/>
    <n v="2"/>
    <n v="0.04"/>
    <s v="Profit"/>
    <s v="High Profit"/>
    <s v="No Discount"/>
  </r>
  <r>
    <n v="2507"/>
    <s v="CA-2014-143917"/>
    <x v="739"/>
    <d v="2014-07-27T00:00:00"/>
    <s v="Second Class"/>
    <s v="KL-16645"/>
    <x v="107"/>
    <x v="0"/>
    <s v="United States"/>
    <s v="San Francisco"/>
    <s v="California"/>
    <n v="94122"/>
    <x v="1"/>
    <s v="FUR-FU-10004351"/>
    <x v="0"/>
    <s v="Furnishings"/>
    <s v="Staple-based wall hangings"/>
    <x v="2064"/>
    <n v="8"/>
    <n v="0"/>
    <x v="2233"/>
    <n v="2"/>
    <n v="0.43999999999999995"/>
    <s v="Profit"/>
    <s v="Low Profit"/>
    <s v="No Discount"/>
  </r>
  <r>
    <n v="2508"/>
    <s v="CA-2015-120397"/>
    <x v="740"/>
    <d v="2015-07-02T00:00:00"/>
    <s v="Same Day"/>
    <s v="RB-19435"/>
    <x v="579"/>
    <x v="0"/>
    <s v="United States"/>
    <s v="Houston"/>
    <s v="Texas"/>
    <n v="77070"/>
    <x v="2"/>
    <s v="OFF-AP-10001293"/>
    <x v="1"/>
    <s v="Appliances"/>
    <s v="Belkin 8 Outlet Surge Protector"/>
    <x v="2065"/>
    <n v="4"/>
    <n v="0.8"/>
    <x v="2234"/>
    <n v="0"/>
    <n v="-2.6"/>
    <s v="Loss"/>
    <s v="Low Profit"/>
    <s v="High Discount"/>
  </r>
  <r>
    <n v="2509"/>
    <s v="CA-2017-163902"/>
    <x v="580"/>
    <d v="2017-03-08T00:00:00"/>
    <s v="Standard Class"/>
    <s v="MY-17380"/>
    <x v="199"/>
    <x v="1"/>
    <s v="United States"/>
    <s v="Los Angeles"/>
    <s v="California"/>
    <n v="90045"/>
    <x v="1"/>
    <s v="TEC-PH-10000675"/>
    <x v="2"/>
    <s v="Phones"/>
    <s v="Panasonic KX TS3282B Corded phone"/>
    <x v="2066"/>
    <n v="3"/>
    <n v="0.2"/>
    <x v="2235"/>
    <n v="6"/>
    <n v="7.4999999999999997E-2"/>
    <s v="Profit"/>
    <s v="Low Profit"/>
    <s v="Low Discount"/>
  </r>
  <r>
    <n v="2510"/>
    <s v="CA-2017-163902"/>
    <x v="580"/>
    <d v="2017-03-08T00:00:00"/>
    <s v="Standard Class"/>
    <s v="MY-17380"/>
    <x v="199"/>
    <x v="1"/>
    <s v="United States"/>
    <s v="Los Angeles"/>
    <s v="California"/>
    <n v="90045"/>
    <x v="1"/>
    <s v="TEC-AC-10000580"/>
    <x v="2"/>
    <s v="Accessories"/>
    <s v="Logitech G13 Programmable Gameboard with LCD Display"/>
    <x v="2067"/>
    <n v="6"/>
    <n v="0"/>
    <x v="2236"/>
    <n v="6"/>
    <n v="0.11"/>
    <s v="Profit"/>
    <s v="Low Profit"/>
    <s v="No Discount"/>
  </r>
  <r>
    <n v="2511"/>
    <s v="CA-2016-136812"/>
    <x v="741"/>
    <d v="2016-11-23T00:00:00"/>
    <s v="Standard Class"/>
    <s v="AW-10930"/>
    <x v="585"/>
    <x v="2"/>
    <s v="United States"/>
    <s v="Oklahoma City"/>
    <s v="Oklahoma"/>
    <n v="73120"/>
    <x v="2"/>
    <s v="OFF-ST-10003470"/>
    <x v="1"/>
    <s v="Storage"/>
    <s v="Tennsco Snap-Together Open Shelving Units, Starter Sets and Add-On Units"/>
    <x v="2068"/>
    <n v="4"/>
    <n v="0"/>
    <x v="2237"/>
    <n v="5"/>
    <n v="4.9999999999999996E-2"/>
    <s v="Profit"/>
    <s v="Low Profit"/>
    <s v="No Discount"/>
  </r>
  <r>
    <n v="2512"/>
    <s v="CA-2015-102722"/>
    <x v="24"/>
    <d v="2015-04-19T00:00:00"/>
    <s v="First Class"/>
    <s v="KW-16570"/>
    <x v="608"/>
    <x v="0"/>
    <s v="United States"/>
    <s v="Monroe"/>
    <s v="Louisiana"/>
    <n v="71203"/>
    <x v="0"/>
    <s v="TEC-AC-10003116"/>
    <x v="2"/>
    <s v="Accessories"/>
    <s v="Memorex Froggy Flash Drive 8 GB"/>
    <x v="2069"/>
    <n v="6"/>
    <n v="0"/>
    <x v="2238"/>
    <n v="1"/>
    <n v="0.38999999999999996"/>
    <s v="Profit"/>
    <s v="Low Profit"/>
    <s v="No Discount"/>
  </r>
  <r>
    <n v="2513"/>
    <s v="CA-2017-155089"/>
    <x v="574"/>
    <d v="2017-12-06T00:00:00"/>
    <s v="Standard Class"/>
    <s v="DB-12910"/>
    <x v="626"/>
    <x v="2"/>
    <s v="United States"/>
    <s v="Tampa"/>
    <s v="Florida"/>
    <n v="33614"/>
    <x v="0"/>
    <s v="OFF-BI-10002429"/>
    <x v="1"/>
    <s v="Binders"/>
    <s v="Premier Elliptical Ring Binder, Black"/>
    <x v="2070"/>
    <n v="5"/>
    <n v="0.7"/>
    <x v="2239"/>
    <n v="4"/>
    <n v="-0.73333333333333339"/>
    <s v="Loss"/>
    <s v="Low Profit"/>
    <s v="High Discount"/>
  </r>
  <r>
    <n v="2514"/>
    <s v="CA-2016-124506"/>
    <x v="583"/>
    <d v="2016-11-17T00:00:00"/>
    <s v="Standard Class"/>
    <s v="BB-11545"/>
    <x v="179"/>
    <x v="1"/>
    <s v="United States"/>
    <s v="Chicago"/>
    <s v="Illinois"/>
    <n v="60623"/>
    <x v="2"/>
    <s v="TEC-AC-10003280"/>
    <x v="2"/>
    <s v="Accessories"/>
    <s v="Belkin F8E887 USB Wired Ergonomic Keyboard"/>
    <x v="1651"/>
    <n v="4"/>
    <n v="0.2"/>
    <x v="2240"/>
    <n v="6"/>
    <n v="1.2499999999999999E-2"/>
    <s v="Profit"/>
    <s v="Low Profit"/>
    <s v="Low Discount"/>
  </r>
  <r>
    <n v="2515"/>
    <s v="CA-2016-124506"/>
    <x v="583"/>
    <d v="2016-11-17T00:00:00"/>
    <s v="Standard Class"/>
    <s v="BB-11545"/>
    <x v="179"/>
    <x v="1"/>
    <s v="United States"/>
    <s v="Chicago"/>
    <s v="Illinois"/>
    <n v="60623"/>
    <x v="2"/>
    <s v="FUR-CH-10004540"/>
    <x v="0"/>
    <s v="Chairs"/>
    <s v="Global Chrome Stack Chair"/>
    <x v="1388"/>
    <n v="2"/>
    <n v="0.3"/>
    <x v="1457"/>
    <n v="6"/>
    <n v="-4.2857142857142858E-2"/>
    <s v="Loss"/>
    <s v="Low Profit"/>
    <s v="High Discount"/>
  </r>
  <r>
    <n v="2516"/>
    <s v="CA-2014-106572"/>
    <x v="742"/>
    <d v="2014-09-10T00:00:00"/>
    <s v="Standard Class"/>
    <s v="NP-18700"/>
    <x v="413"/>
    <x v="0"/>
    <s v="United States"/>
    <s v="Bowling Green"/>
    <s v="Ohio"/>
    <n v="43402"/>
    <x v="3"/>
    <s v="OFF-ST-10000585"/>
    <x v="1"/>
    <s v="Storage"/>
    <s v="Economy Rollaway Files"/>
    <x v="2071"/>
    <n v="2"/>
    <n v="0.2"/>
    <x v="2241"/>
    <n v="5"/>
    <n v="7.5000000000000011E-2"/>
    <s v="Profit"/>
    <s v="Low Profit"/>
    <s v="Low Discount"/>
  </r>
  <r>
    <n v="2517"/>
    <s v="CA-2014-128888"/>
    <x v="647"/>
    <d v="2014-11-22T00:00:00"/>
    <s v="Standard Class"/>
    <s v="PB-19105"/>
    <x v="287"/>
    <x v="0"/>
    <s v="United States"/>
    <s v="Houston"/>
    <s v="Texas"/>
    <n v="77095"/>
    <x v="2"/>
    <s v="OFF-EN-10003001"/>
    <x v="1"/>
    <s v="Envelopes"/>
    <s v="Ames Color-File Green Diamond Border X-ray Mailers"/>
    <x v="2072"/>
    <n v="9"/>
    <n v="0.2"/>
    <x v="2242"/>
    <n v="7"/>
    <n v="0.33750000000000002"/>
    <s v="Profit"/>
    <s v="High Profit"/>
    <s v="Low Discount"/>
  </r>
  <r>
    <n v="2518"/>
    <s v="CA-2017-123134"/>
    <x v="743"/>
    <d v="2017-05-07T00:00:00"/>
    <s v="Standard Class"/>
    <s v="DW-13585"/>
    <x v="61"/>
    <x v="1"/>
    <s v="United States"/>
    <s v="Westfield"/>
    <s v="New Jersey"/>
    <n v="7090"/>
    <x v="3"/>
    <s v="FUR-FU-10003975"/>
    <x v="0"/>
    <s v="Furnishings"/>
    <s v="Eldon Advantage Chair Mats for Low to Medium Pile Carpets"/>
    <x v="2073"/>
    <n v="3"/>
    <n v="0"/>
    <x v="2243"/>
    <n v="5"/>
    <n v="9.9999999999999992E-2"/>
    <s v="Profit"/>
    <s v="Low Profit"/>
    <s v="No Discount"/>
  </r>
  <r>
    <n v="2519"/>
    <s v="CA-2016-124352"/>
    <x v="680"/>
    <d v="2016-10-21T00:00:00"/>
    <s v="Standard Class"/>
    <s v="CD-12790"/>
    <x v="522"/>
    <x v="2"/>
    <s v="United States"/>
    <s v="Oklahoma City"/>
    <s v="Oklahoma"/>
    <n v="73120"/>
    <x v="2"/>
    <s v="OFF-LA-10004559"/>
    <x v="1"/>
    <s v="Labels"/>
    <s v="Avery 49"/>
    <x v="171"/>
    <n v="7"/>
    <n v="0"/>
    <x v="763"/>
    <n v="6"/>
    <n v="0.48999999999999994"/>
    <s v="Profit"/>
    <s v="Low Profit"/>
    <s v="No Discount"/>
  </r>
  <r>
    <n v="2520"/>
    <s v="CA-2016-124352"/>
    <x v="680"/>
    <d v="2016-10-21T00:00:00"/>
    <s v="Standard Class"/>
    <s v="CD-12790"/>
    <x v="522"/>
    <x v="2"/>
    <s v="United States"/>
    <s v="Oklahoma City"/>
    <s v="Oklahoma"/>
    <n v="73120"/>
    <x v="2"/>
    <s v="OFF-LA-10003223"/>
    <x v="1"/>
    <s v="Labels"/>
    <s v="Avery 508"/>
    <x v="2074"/>
    <n v="6"/>
    <n v="0"/>
    <x v="2244"/>
    <n v="6"/>
    <n v="0.49"/>
    <s v="Profit"/>
    <s v="Low Profit"/>
    <s v="No Discount"/>
  </r>
  <r>
    <n v="2521"/>
    <s v="CA-2016-124352"/>
    <x v="680"/>
    <d v="2016-10-21T00:00:00"/>
    <s v="Standard Class"/>
    <s v="CD-12790"/>
    <x v="522"/>
    <x v="2"/>
    <s v="United States"/>
    <s v="Oklahoma City"/>
    <s v="Oklahoma"/>
    <n v="73120"/>
    <x v="2"/>
    <s v="OFF-AP-10002651"/>
    <x v="1"/>
    <s v="Appliances"/>
    <s v="Hoover Upright Vacuum With Dirt Cup"/>
    <x v="2075"/>
    <n v="3"/>
    <n v="0"/>
    <x v="2245"/>
    <n v="6"/>
    <n v="0.28999999999999998"/>
    <s v="Profit"/>
    <s v="High Profit"/>
    <s v="No Discount"/>
  </r>
  <r>
    <n v="2522"/>
    <s v="CA-2016-124352"/>
    <x v="680"/>
    <d v="2016-10-21T00:00:00"/>
    <s v="Standard Class"/>
    <s v="CD-12790"/>
    <x v="522"/>
    <x v="2"/>
    <s v="United States"/>
    <s v="Oklahoma City"/>
    <s v="Oklahoma"/>
    <n v="73120"/>
    <x v="2"/>
    <s v="OFF-PA-10003177"/>
    <x v="1"/>
    <s v="Paper"/>
    <s v="Xerox 1999"/>
    <x v="91"/>
    <n v="2"/>
    <n v="0"/>
    <x v="91"/>
    <n v="6"/>
    <n v="0.47999999999999993"/>
    <s v="Profit"/>
    <s v="Low Profit"/>
    <s v="No Discount"/>
  </r>
  <r>
    <n v="2523"/>
    <s v="CA-2016-124352"/>
    <x v="680"/>
    <d v="2016-10-21T00:00:00"/>
    <s v="Standard Class"/>
    <s v="CD-12790"/>
    <x v="522"/>
    <x v="2"/>
    <s v="United States"/>
    <s v="Oklahoma City"/>
    <s v="Oklahoma"/>
    <n v="73120"/>
    <x v="2"/>
    <s v="TEC-PH-10003442"/>
    <x v="2"/>
    <s v="Phones"/>
    <s v="Samsung Replacement EH64AVFWE Premium Headset"/>
    <x v="2076"/>
    <n v="1"/>
    <n v="0"/>
    <x v="1573"/>
    <n v="6"/>
    <n v="0.25"/>
    <s v="Profit"/>
    <s v="Low Profit"/>
    <s v="No Discount"/>
  </r>
  <r>
    <n v="2524"/>
    <s v="CA-2016-124352"/>
    <x v="680"/>
    <d v="2016-10-21T00:00:00"/>
    <s v="Standard Class"/>
    <s v="CD-12790"/>
    <x v="522"/>
    <x v="2"/>
    <s v="United States"/>
    <s v="Oklahoma City"/>
    <s v="Oklahoma"/>
    <n v="73120"/>
    <x v="2"/>
    <s v="OFF-BI-10000977"/>
    <x v="1"/>
    <s v="Binders"/>
    <s v="Ibico Plastic Spiral Binding Combs"/>
    <x v="2077"/>
    <n v="4"/>
    <n v="0"/>
    <x v="2246"/>
    <n v="6"/>
    <n v="0.46"/>
    <s v="Profit"/>
    <s v="Low Profit"/>
    <s v="No Discount"/>
  </r>
  <r>
    <n v="2525"/>
    <s v="CA-2015-124541"/>
    <x v="744"/>
    <d v="2015-04-10T00:00:00"/>
    <s v="Standard Class"/>
    <s v="TT-21220"/>
    <x v="627"/>
    <x v="0"/>
    <s v="United States"/>
    <s v="Houston"/>
    <s v="Texas"/>
    <n v="77041"/>
    <x v="2"/>
    <s v="OFF-AR-10004078"/>
    <x v="1"/>
    <s v="Art"/>
    <s v="Newell 312"/>
    <x v="2078"/>
    <n v="9"/>
    <n v="0.2"/>
    <x v="2247"/>
    <n v="4"/>
    <n v="0.125"/>
    <s v="Profit"/>
    <s v="Low Profit"/>
    <s v="Low Discount"/>
  </r>
  <r>
    <n v="2526"/>
    <s v="CA-2015-124541"/>
    <x v="744"/>
    <d v="2015-04-10T00:00:00"/>
    <s v="Standard Class"/>
    <s v="TT-21220"/>
    <x v="627"/>
    <x v="0"/>
    <s v="United States"/>
    <s v="Houston"/>
    <s v="Texas"/>
    <n v="77041"/>
    <x v="2"/>
    <s v="TEC-AC-10002550"/>
    <x v="2"/>
    <s v="Accessories"/>
    <s v="Maxell 4.7GB DVD-RW 3/Pack"/>
    <x v="2079"/>
    <n v="2"/>
    <n v="0.2"/>
    <x v="1191"/>
    <n v="4"/>
    <n v="0.17499999999999999"/>
    <s v="Profit"/>
    <s v="Low Profit"/>
    <s v="Low Discount"/>
  </r>
  <r>
    <n v="2527"/>
    <s v="CA-2015-124541"/>
    <x v="744"/>
    <d v="2015-04-10T00:00:00"/>
    <s v="Standard Class"/>
    <s v="TT-21220"/>
    <x v="627"/>
    <x v="0"/>
    <s v="United States"/>
    <s v="Houston"/>
    <s v="Texas"/>
    <n v="77041"/>
    <x v="2"/>
    <s v="OFF-BI-10004965"/>
    <x v="1"/>
    <s v="Binders"/>
    <s v="Ibico Covers for Plastic or Wire Binding Elements"/>
    <x v="2080"/>
    <n v="3"/>
    <n v="0.8"/>
    <x v="2248"/>
    <n v="4"/>
    <n v="-1.7499999999999998"/>
    <s v="Loss"/>
    <s v="Low Profit"/>
    <s v="High Discount"/>
  </r>
  <r>
    <n v="2528"/>
    <s v="CA-2015-124541"/>
    <x v="744"/>
    <d v="2015-04-10T00:00:00"/>
    <s v="Standard Class"/>
    <s v="TT-21220"/>
    <x v="627"/>
    <x v="0"/>
    <s v="United States"/>
    <s v="Houston"/>
    <s v="Texas"/>
    <n v="77041"/>
    <x v="2"/>
    <s v="OFF-BI-10004209"/>
    <x v="1"/>
    <s v="Binders"/>
    <s v="Fellowes Twister Kit, Gray/Clear, 3/pkg"/>
    <x v="2081"/>
    <n v="6"/>
    <n v="0.8"/>
    <x v="2249"/>
    <n v="4"/>
    <n v="-1.75"/>
    <s v="Loss"/>
    <s v="Low Profit"/>
    <s v="High Discount"/>
  </r>
  <r>
    <n v="2529"/>
    <s v="CA-2015-124541"/>
    <x v="744"/>
    <d v="2015-04-10T00:00:00"/>
    <s v="Standard Class"/>
    <s v="TT-21220"/>
    <x v="627"/>
    <x v="0"/>
    <s v="United States"/>
    <s v="Houston"/>
    <s v="Texas"/>
    <n v="77041"/>
    <x v="2"/>
    <s v="OFF-PA-10001526"/>
    <x v="1"/>
    <s v="Paper"/>
    <s v="Xerox 1949"/>
    <x v="885"/>
    <n v="2"/>
    <n v="0.2"/>
    <x v="2250"/>
    <n v="4"/>
    <n v="0.36249999999999999"/>
    <s v="Profit"/>
    <s v="Low Profit"/>
    <s v="Low Discount"/>
  </r>
  <r>
    <n v="2530"/>
    <s v="CA-2014-108707"/>
    <x v="745"/>
    <d v="2014-10-29T00:00:00"/>
    <s v="Standard Class"/>
    <s v="DB-12910"/>
    <x v="626"/>
    <x v="2"/>
    <s v="United States"/>
    <s v="Fort Lauderdale"/>
    <s v="Florida"/>
    <n v="33311"/>
    <x v="0"/>
    <s v="OFF-PA-10000788"/>
    <x v="1"/>
    <s v="Paper"/>
    <s v="Xerox 210"/>
    <x v="559"/>
    <n v="2"/>
    <n v="0.2"/>
    <x v="572"/>
    <n v="5"/>
    <n v="0.35"/>
    <s v="Profit"/>
    <s v="Low Profit"/>
    <s v="Low Discount"/>
  </r>
  <r>
    <n v="2531"/>
    <s v="CA-2014-111500"/>
    <x v="654"/>
    <d v="2014-08-21T00:00:00"/>
    <s v="Standard Class"/>
    <s v="DJ-13510"/>
    <x v="137"/>
    <x v="1"/>
    <s v="United States"/>
    <s v="Little Rock"/>
    <s v="Arkansas"/>
    <n v="72209"/>
    <x v="0"/>
    <s v="OFF-PA-10000595"/>
    <x v="1"/>
    <s v="Paper"/>
    <s v="Xerox 1929"/>
    <x v="1147"/>
    <n v="5"/>
    <n v="0"/>
    <x v="1193"/>
    <n v="4"/>
    <n v="0.45999999999999996"/>
    <s v="Profit"/>
    <s v="Low Profit"/>
    <s v="No Discount"/>
  </r>
  <r>
    <n v="2532"/>
    <s v="CA-2014-111500"/>
    <x v="654"/>
    <d v="2014-08-21T00:00:00"/>
    <s v="Standard Class"/>
    <s v="DJ-13510"/>
    <x v="137"/>
    <x v="1"/>
    <s v="United States"/>
    <s v="Little Rock"/>
    <s v="Arkansas"/>
    <n v="72209"/>
    <x v="0"/>
    <s v="OFF-BI-10000829"/>
    <x v="1"/>
    <s v="Binders"/>
    <s v="Avery Non-Stick Binders"/>
    <x v="2082"/>
    <n v="4"/>
    <n v="0"/>
    <x v="2251"/>
    <n v="4"/>
    <n v="0.45999999999999996"/>
    <s v="Profit"/>
    <s v="Low Profit"/>
    <s v="No Discount"/>
  </r>
  <r>
    <n v="2533"/>
    <s v="CA-2014-111500"/>
    <x v="654"/>
    <d v="2014-08-21T00:00:00"/>
    <s v="Standard Class"/>
    <s v="DJ-13510"/>
    <x v="137"/>
    <x v="1"/>
    <s v="United States"/>
    <s v="Little Rock"/>
    <s v="Arkansas"/>
    <n v="72209"/>
    <x v="0"/>
    <s v="OFF-FA-10002676"/>
    <x v="1"/>
    <s v="Fasteners"/>
    <s v="Colored Push Pins"/>
    <x v="2083"/>
    <n v="7"/>
    <n v="0"/>
    <x v="2252"/>
    <n v="4"/>
    <n v="0.36000000000000004"/>
    <s v="Profit"/>
    <s v="Low Profit"/>
    <s v="No Discount"/>
  </r>
  <r>
    <n v="2534"/>
    <s v="CA-2014-111500"/>
    <x v="654"/>
    <d v="2014-08-21T00:00:00"/>
    <s v="Standard Class"/>
    <s v="DJ-13510"/>
    <x v="137"/>
    <x v="1"/>
    <s v="United States"/>
    <s v="Little Rock"/>
    <s v="Arkansas"/>
    <n v="72209"/>
    <x v="0"/>
    <s v="TEC-AC-10000844"/>
    <x v="2"/>
    <s v="Accessories"/>
    <s v="Logitech Gaming G510s - Keyboard"/>
    <x v="107"/>
    <n v="4"/>
    <n v="0"/>
    <x v="2253"/>
    <n v="4"/>
    <n v="0.36"/>
    <s v="Profit"/>
    <s v="High Profit"/>
    <s v="No Discount"/>
  </r>
  <r>
    <n v="2535"/>
    <s v="US-2017-117723"/>
    <x v="733"/>
    <d v="2017-08-18T00:00:00"/>
    <s v="Second Class"/>
    <s v="DL-13495"/>
    <x v="393"/>
    <x v="1"/>
    <s v="United States"/>
    <s v="Philadelphia"/>
    <s v="Pennsylvania"/>
    <n v="19120"/>
    <x v="3"/>
    <s v="OFF-ST-10004459"/>
    <x v="1"/>
    <s v="Storage"/>
    <s v="Tennsco Single-Tier Lockers"/>
    <x v="2084"/>
    <n v="6"/>
    <n v="0.2"/>
    <x v="2254"/>
    <n v="3"/>
    <n v="-0.18749999999999997"/>
    <s v="Loss"/>
    <s v="Low Profit"/>
    <s v="Low Discount"/>
  </r>
  <r>
    <n v="2536"/>
    <s v="CA-2015-143238"/>
    <x v="684"/>
    <d v="2015-09-08T00:00:00"/>
    <s v="First Class"/>
    <s v="LO-17170"/>
    <x v="628"/>
    <x v="1"/>
    <s v="United States"/>
    <s v="La Quinta"/>
    <s v="California"/>
    <n v="92253"/>
    <x v="1"/>
    <s v="TEC-AC-10003499"/>
    <x v="2"/>
    <s v="Accessories"/>
    <s v="Memorex Mini Travel Drive 8 GB USB 2.0 Flash Drive"/>
    <x v="2085"/>
    <n v="4"/>
    <n v="0"/>
    <x v="2255"/>
    <n v="2"/>
    <n v="0.39"/>
    <s v="Profit"/>
    <s v="Low Profit"/>
    <s v="No Discount"/>
  </r>
  <r>
    <n v="2537"/>
    <s v="CA-2015-168746"/>
    <x v="746"/>
    <d v="2015-01-29T00:00:00"/>
    <s v="Second Class"/>
    <s v="SV-20365"/>
    <x v="277"/>
    <x v="0"/>
    <s v="United States"/>
    <s v="Cleveland"/>
    <s v="Ohio"/>
    <n v="44105"/>
    <x v="3"/>
    <s v="FUR-CH-10000513"/>
    <x v="0"/>
    <s v="Chairs"/>
    <s v="High-Back Leather Manager's Chair"/>
    <x v="2086"/>
    <n v="2"/>
    <n v="0.3"/>
    <x v="2256"/>
    <n v="2"/>
    <n v="-0.3"/>
    <s v="Loss"/>
    <s v="Low Profit"/>
    <s v="High Discount"/>
  </r>
  <r>
    <n v="2538"/>
    <s v="CA-2015-168746"/>
    <x v="746"/>
    <d v="2015-01-29T00:00:00"/>
    <s v="Second Class"/>
    <s v="SV-20365"/>
    <x v="277"/>
    <x v="0"/>
    <s v="United States"/>
    <s v="Cleveland"/>
    <s v="Ohio"/>
    <n v="44105"/>
    <x v="3"/>
    <s v="TEC-PH-10000895"/>
    <x v="2"/>
    <s v="Phones"/>
    <s v="Polycom VVX 310 VoIP phone"/>
    <x v="2087"/>
    <n v="4"/>
    <n v="0.4"/>
    <x v="2257"/>
    <n v="2"/>
    <n v="-0.23333333333333334"/>
    <s v="Loss"/>
    <s v="Low Profit"/>
    <s v="High Discount"/>
  </r>
  <r>
    <n v="2539"/>
    <s v="CA-2015-168746"/>
    <x v="746"/>
    <d v="2015-01-29T00:00:00"/>
    <s v="Second Class"/>
    <s v="SV-20365"/>
    <x v="277"/>
    <x v="0"/>
    <s v="United States"/>
    <s v="Cleveland"/>
    <s v="Ohio"/>
    <n v="44105"/>
    <x v="3"/>
    <s v="TEC-PH-10002555"/>
    <x v="2"/>
    <s v="Phones"/>
    <s v="Nortel Meridian M5316 Digital phone"/>
    <x v="2088"/>
    <n v="1"/>
    <n v="0.4"/>
    <x v="2258"/>
    <n v="2"/>
    <n v="-0.23333333333333334"/>
    <s v="Loss"/>
    <s v="Low Profit"/>
    <s v="High Discount"/>
  </r>
  <r>
    <n v="2540"/>
    <s v="CA-2015-113404"/>
    <x v="747"/>
    <d v="2015-07-16T00:00:00"/>
    <s v="Same Day"/>
    <s v="EM-13810"/>
    <x v="613"/>
    <x v="1"/>
    <s v="United States"/>
    <s v="San Francisco"/>
    <s v="California"/>
    <n v="94122"/>
    <x v="1"/>
    <s v="FUR-CH-10003312"/>
    <x v="0"/>
    <s v="Chairs"/>
    <s v="Hon 2090 “Pillow Soft” Series Mid Back Swivel/Tilt Chairs"/>
    <x v="2089"/>
    <n v="6"/>
    <n v="0.2"/>
    <x v="2259"/>
    <n v="0"/>
    <n v="-0.16250000000000001"/>
    <s v="Loss"/>
    <s v="Low Profit"/>
    <s v="Low Discount"/>
  </r>
  <r>
    <n v="2541"/>
    <s v="CA-2015-113404"/>
    <x v="747"/>
    <d v="2015-07-16T00:00:00"/>
    <s v="Same Day"/>
    <s v="EM-13810"/>
    <x v="613"/>
    <x v="1"/>
    <s v="United States"/>
    <s v="San Francisco"/>
    <s v="California"/>
    <n v="94122"/>
    <x v="1"/>
    <s v="FUR-CH-10004086"/>
    <x v="0"/>
    <s v="Chairs"/>
    <s v="Hon 4070 Series Pagoda Armless Upholstered Stacking Chairs"/>
    <x v="2090"/>
    <n v="3"/>
    <n v="0.2"/>
    <x v="2260"/>
    <n v="0"/>
    <n v="0.11249999999999999"/>
    <s v="Profit"/>
    <s v="Low Profit"/>
    <s v="Low Discount"/>
  </r>
  <r>
    <n v="2542"/>
    <s v="CA-2016-144792"/>
    <x v="567"/>
    <d v="2016-05-04T00:00:00"/>
    <s v="Standard Class"/>
    <s v="KD-16615"/>
    <x v="629"/>
    <x v="1"/>
    <s v="United States"/>
    <s v="Scottsdale"/>
    <s v="Arizona"/>
    <n v="85254"/>
    <x v="1"/>
    <s v="FUR-FU-10002759"/>
    <x v="0"/>
    <s v="Furnishings"/>
    <s v="12-1/2 Diameter Round Wall Clock"/>
    <x v="2091"/>
    <n v="7"/>
    <n v="0.2"/>
    <x v="2261"/>
    <n v="4"/>
    <n v="0.2"/>
    <s v="Profit"/>
    <s v="Low Profit"/>
    <s v="Low Discount"/>
  </r>
  <r>
    <n v="2543"/>
    <s v="CA-2014-164385"/>
    <x v="467"/>
    <d v="2014-10-01T00:00:00"/>
    <s v="Second Class"/>
    <s v="NB-18580"/>
    <x v="630"/>
    <x v="1"/>
    <s v="United States"/>
    <s v="Philadelphia"/>
    <s v="Pennsylvania"/>
    <n v="19134"/>
    <x v="3"/>
    <s v="OFF-AP-10002191"/>
    <x v="1"/>
    <s v="Appliances"/>
    <s v="Belkin 8 Outlet SurgeMaster II Gold Surge Protector"/>
    <x v="2092"/>
    <n v="3"/>
    <n v="0.2"/>
    <x v="2262"/>
    <n v="5"/>
    <n v="0.1"/>
    <s v="Profit"/>
    <s v="Low Profit"/>
    <s v="Low Discount"/>
  </r>
  <r>
    <n v="2544"/>
    <s v="US-2016-114174"/>
    <x v="162"/>
    <d v="2016-09-14T00:00:00"/>
    <s v="Standard Class"/>
    <s v="AP-10720"/>
    <x v="399"/>
    <x v="2"/>
    <s v="United States"/>
    <s v="Malden"/>
    <s v="Massachusetts"/>
    <n v="2148"/>
    <x v="3"/>
    <s v="FUR-BO-10003450"/>
    <x v="0"/>
    <s v="Bookcases"/>
    <s v="Bush Westfield Collection Bookcases, Dark Cherry Finish"/>
    <x v="2093"/>
    <n v="3"/>
    <n v="0"/>
    <x v="2263"/>
    <n v="6"/>
    <n v="0.08"/>
    <s v="Profit"/>
    <s v="Low Profit"/>
    <s v="No Discount"/>
  </r>
  <r>
    <n v="2545"/>
    <s v="US-2016-114174"/>
    <x v="162"/>
    <d v="2016-09-14T00:00:00"/>
    <s v="Standard Class"/>
    <s v="AP-10720"/>
    <x v="399"/>
    <x v="2"/>
    <s v="United States"/>
    <s v="Malden"/>
    <s v="Massachusetts"/>
    <n v="2148"/>
    <x v="3"/>
    <s v="OFF-LA-10000248"/>
    <x v="1"/>
    <s v="Labels"/>
    <s v="Avery 52"/>
    <x v="1787"/>
    <n v="4"/>
    <n v="0"/>
    <x v="2264"/>
    <n v="6"/>
    <n v="0.47"/>
    <s v="Profit"/>
    <s v="Low Profit"/>
    <s v="No Discount"/>
  </r>
  <r>
    <n v="2546"/>
    <s v="CA-2017-108070"/>
    <x v="513"/>
    <d v="2017-04-20T00:00:00"/>
    <s v="Standard Class"/>
    <s v="JE-15745"/>
    <x v="32"/>
    <x v="0"/>
    <s v="United States"/>
    <s v="San Jose"/>
    <s v="California"/>
    <n v="95123"/>
    <x v="1"/>
    <s v="OFF-ST-10004804"/>
    <x v="1"/>
    <s v="Storage"/>
    <s v="Belkin 19&quot; Vented Equipment Shelf, Black"/>
    <x v="2094"/>
    <n v="4"/>
    <n v="0"/>
    <x v="2265"/>
    <n v="4"/>
    <n v="1.0000000000000002E-2"/>
    <s v="Profit"/>
    <s v="Low Profit"/>
    <s v="No Discount"/>
  </r>
  <r>
    <n v="2547"/>
    <s v="CA-2017-108070"/>
    <x v="513"/>
    <d v="2017-04-20T00:00:00"/>
    <s v="Standard Class"/>
    <s v="JE-15745"/>
    <x v="32"/>
    <x v="0"/>
    <s v="United States"/>
    <s v="San Jose"/>
    <s v="California"/>
    <n v="95123"/>
    <x v="1"/>
    <s v="FUR-BO-10001337"/>
    <x v="0"/>
    <s v="Bookcases"/>
    <s v="O'Sullivan Living Dimensions 2-Shelf Bookcases"/>
    <x v="2095"/>
    <n v="1"/>
    <n v="0.15"/>
    <x v="2266"/>
    <n v="4"/>
    <n v="-5.8823529411764712E-2"/>
    <s v="Loss"/>
    <s v="Low Profit"/>
    <s v="Low Discount"/>
  </r>
  <r>
    <n v="2548"/>
    <s v="US-2015-128090"/>
    <x v="748"/>
    <d v="2015-08-22T00:00:00"/>
    <s v="Standard Class"/>
    <s v="JM-15865"/>
    <x v="622"/>
    <x v="0"/>
    <s v="United States"/>
    <s v="Phoenix"/>
    <s v="Arizona"/>
    <n v="85023"/>
    <x v="1"/>
    <s v="OFF-AR-10002255"/>
    <x v="1"/>
    <s v="Art"/>
    <s v="Newell 346"/>
    <x v="2060"/>
    <n v="1"/>
    <n v="0.2"/>
    <x v="2267"/>
    <n v="6"/>
    <n v="0.1125"/>
    <s v="Profit"/>
    <s v="Low Profit"/>
    <s v="Low Discount"/>
  </r>
  <r>
    <n v="2549"/>
    <s v="US-2015-128090"/>
    <x v="748"/>
    <d v="2015-08-22T00:00:00"/>
    <s v="Standard Class"/>
    <s v="JM-15865"/>
    <x v="622"/>
    <x v="0"/>
    <s v="United States"/>
    <s v="Phoenix"/>
    <s v="Arizona"/>
    <n v="85023"/>
    <x v="1"/>
    <s v="TEC-PH-10002624"/>
    <x v="2"/>
    <s v="Phones"/>
    <s v="Samsung Galaxy S4 Mini"/>
    <x v="2096"/>
    <n v="5"/>
    <n v="0.2"/>
    <x v="2268"/>
    <n v="6"/>
    <n v="0.11249999999999999"/>
    <s v="Profit"/>
    <s v="High Profit"/>
    <s v="Low Discount"/>
  </r>
  <r>
    <n v="2550"/>
    <s v="US-2015-128090"/>
    <x v="748"/>
    <d v="2015-08-22T00:00:00"/>
    <s v="Standard Class"/>
    <s v="JM-15865"/>
    <x v="622"/>
    <x v="0"/>
    <s v="United States"/>
    <s v="Phoenix"/>
    <s v="Arizona"/>
    <n v="85023"/>
    <x v="1"/>
    <s v="OFF-PA-10001878"/>
    <x v="1"/>
    <s v="Paper"/>
    <s v="Xerox 1891"/>
    <x v="2097"/>
    <n v="8"/>
    <n v="0.2"/>
    <x v="2269"/>
    <n v="6"/>
    <n v="0.33750000000000002"/>
    <s v="Profit"/>
    <s v="High Profit"/>
    <s v="Low Discount"/>
  </r>
  <r>
    <n v="2551"/>
    <s v="US-2015-128090"/>
    <x v="748"/>
    <d v="2015-08-22T00:00:00"/>
    <s v="Standard Class"/>
    <s v="JM-15865"/>
    <x v="622"/>
    <x v="0"/>
    <s v="United States"/>
    <s v="Phoenix"/>
    <s v="Arizona"/>
    <n v="85023"/>
    <x v="1"/>
    <s v="OFF-LA-10000452"/>
    <x v="1"/>
    <s v="Labels"/>
    <s v="Avery 488"/>
    <x v="1310"/>
    <n v="2"/>
    <n v="0.2"/>
    <x v="1369"/>
    <n v="6"/>
    <n v="0.35"/>
    <s v="Profit"/>
    <s v="Low Profit"/>
    <s v="Low Discount"/>
  </r>
  <r>
    <n v="2552"/>
    <s v="CA-2017-101042"/>
    <x v="123"/>
    <d v="2017-11-23T00:00:00"/>
    <s v="Standard Class"/>
    <s v="AB-10105"/>
    <x v="455"/>
    <x v="0"/>
    <s v="United States"/>
    <s v="Henderson"/>
    <s v="Kentucky"/>
    <n v="42420"/>
    <x v="0"/>
    <s v="FUR-FU-10004665"/>
    <x v="0"/>
    <s v="Furnishings"/>
    <s v="3M Polarizing Task Lamp with Clamp Arm, Light Gray"/>
    <x v="2098"/>
    <n v="6"/>
    <n v="0"/>
    <x v="2270"/>
    <n v="4"/>
    <n v="0.26"/>
    <s v="Profit"/>
    <s v="High Profit"/>
    <s v="No Discount"/>
  </r>
  <r>
    <n v="2553"/>
    <s v="CA-2017-101042"/>
    <x v="123"/>
    <d v="2017-11-23T00:00:00"/>
    <s v="Standard Class"/>
    <s v="AB-10105"/>
    <x v="455"/>
    <x v="0"/>
    <s v="United States"/>
    <s v="Henderson"/>
    <s v="Kentucky"/>
    <n v="42420"/>
    <x v="0"/>
    <s v="OFF-BI-10000088"/>
    <x v="1"/>
    <s v="Binders"/>
    <s v="GBC Imprintable Covers"/>
    <x v="2099"/>
    <n v="2"/>
    <n v="0"/>
    <x v="2271"/>
    <n v="4"/>
    <n v="0.49"/>
    <s v="Profit"/>
    <s v="Low Profit"/>
    <s v="No Discount"/>
  </r>
  <r>
    <n v="2554"/>
    <s v="CA-2016-155439"/>
    <x v="749"/>
    <d v="2016-09-18T00:00:00"/>
    <s v="Standard Class"/>
    <s v="PN-18775"/>
    <x v="43"/>
    <x v="2"/>
    <s v="United States"/>
    <s v="Columbia"/>
    <s v="South Carolina"/>
    <n v="29203"/>
    <x v="0"/>
    <s v="OFF-PA-10000029"/>
    <x v="1"/>
    <s v="Paper"/>
    <s v="Xerox 224"/>
    <x v="233"/>
    <n v="4"/>
    <n v="0"/>
    <x v="245"/>
    <n v="4"/>
    <n v="0.47999999999999993"/>
    <s v="Profit"/>
    <s v="Low Profit"/>
    <s v="No Discount"/>
  </r>
  <r>
    <n v="2555"/>
    <s v="CA-2016-118626"/>
    <x v="243"/>
    <d v="2016-08-20T00:00:00"/>
    <s v="Standard Class"/>
    <s v="JC-15775"/>
    <x v="547"/>
    <x v="0"/>
    <s v="United States"/>
    <s v="Tallahassee"/>
    <s v="Florida"/>
    <n v="32303"/>
    <x v="0"/>
    <s v="TEC-PH-10000369"/>
    <x v="2"/>
    <s v="Phones"/>
    <s v="HTC One Mini"/>
    <x v="2100"/>
    <n v="7"/>
    <n v="0.2"/>
    <x v="2272"/>
    <n v="5"/>
    <n v="0.1"/>
    <s v="Profit"/>
    <s v="Low Profit"/>
    <s v="Low Discount"/>
  </r>
  <r>
    <n v="2556"/>
    <s v="CA-2015-111458"/>
    <x v="120"/>
    <d v="2015-09-30T00:00:00"/>
    <s v="Standard Class"/>
    <s v="PF-19165"/>
    <x v="58"/>
    <x v="0"/>
    <s v="United States"/>
    <s v="New York City"/>
    <s v="New York"/>
    <n v="10035"/>
    <x v="3"/>
    <s v="TEC-AC-10001590"/>
    <x v="2"/>
    <s v="Accessories"/>
    <s v="Dell Slim USB Multimedia Keyboard"/>
    <x v="1406"/>
    <n v="2"/>
    <n v="0"/>
    <x v="2273"/>
    <n v="4"/>
    <n v="0.24"/>
    <s v="Profit"/>
    <s v="Low Profit"/>
    <s v="No Discount"/>
  </r>
  <r>
    <n v="2557"/>
    <s v="US-2016-126844"/>
    <x v="750"/>
    <d v="2016-10-14T00:00:00"/>
    <s v="Standard Class"/>
    <s v="BW-11110"/>
    <x v="308"/>
    <x v="1"/>
    <s v="United States"/>
    <s v="Houston"/>
    <s v="Texas"/>
    <n v="77070"/>
    <x v="2"/>
    <s v="FUR-FU-10004909"/>
    <x v="0"/>
    <s v="Furnishings"/>
    <s v="Contemporary Wood/Metal Frame"/>
    <x v="2101"/>
    <n v="8"/>
    <n v="0.6"/>
    <x v="2274"/>
    <n v="6"/>
    <n v="-0.625"/>
    <s v="Loss"/>
    <s v="Low Profit"/>
    <s v="High Discount"/>
  </r>
  <r>
    <n v="2558"/>
    <s v="US-2015-112508"/>
    <x v="539"/>
    <d v="2015-03-30T00:00:00"/>
    <s v="Standard Class"/>
    <s v="BP-11185"/>
    <x v="130"/>
    <x v="1"/>
    <s v="United States"/>
    <s v="Coral Springs"/>
    <s v="Florida"/>
    <n v="33065"/>
    <x v="0"/>
    <s v="OFF-AP-10002287"/>
    <x v="1"/>
    <s v="Appliances"/>
    <s v="Eureka Sanitaire  Multi-Pro Heavy-Duty Upright, Disposable Bags"/>
    <x v="2102"/>
    <n v="2"/>
    <n v="0.2"/>
    <x v="2275"/>
    <n v="6"/>
    <n v="7.4999999999999997E-2"/>
    <s v="Profit"/>
    <s v="Low Profit"/>
    <s v="Low Discount"/>
  </r>
  <r>
    <n v="2559"/>
    <s v="CA-2015-147788"/>
    <x v="70"/>
    <d v="2015-06-04T00:00:00"/>
    <s v="Standard Class"/>
    <s v="TM-21010"/>
    <x v="612"/>
    <x v="0"/>
    <s v="United States"/>
    <s v="Orem"/>
    <s v="Utah"/>
    <n v="84057"/>
    <x v="1"/>
    <s v="FUR-BO-10004357"/>
    <x v="0"/>
    <s v="Bookcases"/>
    <s v="O'Sullivan Living Dimensions 3-Shelf Bookcases"/>
    <x v="2103"/>
    <n v="7"/>
    <n v="0"/>
    <x v="2276"/>
    <n v="4"/>
    <n v="0.1"/>
    <s v="Profit"/>
    <s v="High Profit"/>
    <s v="No Discount"/>
  </r>
  <r>
    <n v="2560"/>
    <s v="CA-2015-147788"/>
    <x v="70"/>
    <d v="2015-06-04T00:00:00"/>
    <s v="Standard Class"/>
    <s v="TM-21010"/>
    <x v="612"/>
    <x v="0"/>
    <s v="United States"/>
    <s v="Orem"/>
    <s v="Utah"/>
    <n v="84057"/>
    <x v="1"/>
    <s v="OFF-LA-10003766"/>
    <x v="1"/>
    <s v="Labels"/>
    <s v="Self-Adhesive Removable Labels"/>
    <x v="2104"/>
    <n v="5"/>
    <n v="0"/>
    <x v="2277"/>
    <n v="4"/>
    <n v="0.48"/>
    <s v="Profit"/>
    <s v="Low Profit"/>
    <s v="No Discount"/>
  </r>
  <r>
    <n v="2561"/>
    <s v="CA-2015-147788"/>
    <x v="70"/>
    <d v="2015-06-04T00:00:00"/>
    <s v="Standard Class"/>
    <s v="TM-21010"/>
    <x v="612"/>
    <x v="0"/>
    <s v="United States"/>
    <s v="Orem"/>
    <s v="Utah"/>
    <n v="84057"/>
    <x v="1"/>
    <s v="OFF-ST-10000046"/>
    <x v="1"/>
    <s v="Storage"/>
    <s v="Fellowes Super Stor/Drawer Files"/>
    <x v="2105"/>
    <n v="2"/>
    <n v="0"/>
    <x v="2278"/>
    <n v="4"/>
    <n v="0.19"/>
    <s v="Profit"/>
    <s v="Low Profit"/>
    <s v="No Discount"/>
  </r>
  <r>
    <n v="2562"/>
    <s v="CA-2015-144288"/>
    <x v="707"/>
    <d v="2015-12-31T00:00:00"/>
    <s v="Standard Class"/>
    <s v="MB-17305"/>
    <x v="93"/>
    <x v="0"/>
    <s v="United States"/>
    <s v="Nashville"/>
    <s v="Tennessee"/>
    <n v="37211"/>
    <x v="0"/>
    <s v="OFF-LA-10003190"/>
    <x v="1"/>
    <s v="Labels"/>
    <s v="Avery 474"/>
    <x v="2106"/>
    <n v="4"/>
    <n v="0.2"/>
    <x v="802"/>
    <n v="6"/>
    <n v="0.36250000000000004"/>
    <s v="Profit"/>
    <s v="Low Profit"/>
    <s v="Low Discount"/>
  </r>
  <r>
    <n v="2563"/>
    <s v="CA-2015-144288"/>
    <x v="707"/>
    <d v="2015-12-31T00:00:00"/>
    <s v="Standard Class"/>
    <s v="MB-17305"/>
    <x v="93"/>
    <x v="0"/>
    <s v="United States"/>
    <s v="Nashville"/>
    <s v="Tennessee"/>
    <n v="37211"/>
    <x v="0"/>
    <s v="OFF-PA-10002787"/>
    <x v="1"/>
    <s v="Paper"/>
    <s v="Xerox 227"/>
    <x v="559"/>
    <n v="2"/>
    <n v="0.2"/>
    <x v="572"/>
    <n v="6"/>
    <n v="0.35"/>
    <s v="Profit"/>
    <s v="Low Profit"/>
    <s v="Low Discount"/>
  </r>
  <r>
    <n v="2564"/>
    <s v="CA-2015-110632"/>
    <x v="751"/>
    <d v="2015-03-22T00:00:00"/>
    <s v="Second Class"/>
    <s v="HR-14830"/>
    <x v="403"/>
    <x v="1"/>
    <s v="United States"/>
    <s v="New York City"/>
    <s v="New York"/>
    <n v="10009"/>
    <x v="3"/>
    <s v="TEC-AC-10000387"/>
    <x v="2"/>
    <s v="Accessories"/>
    <s v="KeyTronic KT800P2 - Keyboard - Black"/>
    <x v="2107"/>
    <n v="1"/>
    <n v="0"/>
    <x v="2279"/>
    <n v="5"/>
    <n v="0.18"/>
    <s v="Profit"/>
    <s v="Low Profit"/>
    <s v="No Discount"/>
  </r>
  <r>
    <n v="2565"/>
    <s v="CA-2015-110632"/>
    <x v="751"/>
    <d v="2015-03-22T00:00:00"/>
    <s v="Second Class"/>
    <s v="HR-14830"/>
    <x v="403"/>
    <x v="1"/>
    <s v="United States"/>
    <s v="New York City"/>
    <s v="New York"/>
    <n v="10009"/>
    <x v="3"/>
    <s v="OFF-ST-10001291"/>
    <x v="1"/>
    <s v="Storage"/>
    <s v="Tenex Personal Self-Stacking Standard File Box, Black/Gray"/>
    <x v="2108"/>
    <n v="2"/>
    <n v="0"/>
    <x v="2280"/>
    <n v="5"/>
    <n v="0.26999999999999996"/>
    <s v="Profit"/>
    <s v="Low Profit"/>
    <s v="No Discount"/>
  </r>
  <r>
    <n v="2566"/>
    <s v="CA-2017-109589"/>
    <x v="202"/>
    <d v="2017-12-24T00:00:00"/>
    <s v="First Class"/>
    <s v="BD-11635"/>
    <x v="631"/>
    <x v="0"/>
    <s v="United States"/>
    <s v="Bowling Green"/>
    <s v="Kentucky"/>
    <n v="42104"/>
    <x v="0"/>
    <s v="TEC-AC-10003116"/>
    <x v="2"/>
    <s v="Accessories"/>
    <s v="Memorex Froggy Flash Drive 8 GB"/>
    <x v="2109"/>
    <n v="4"/>
    <n v="0"/>
    <x v="2281"/>
    <n v="3"/>
    <n v="0.39"/>
    <s v="Profit"/>
    <s v="Low Profit"/>
    <s v="No Discount"/>
  </r>
  <r>
    <n v="2567"/>
    <s v="CA-2017-123967"/>
    <x v="752"/>
    <d v="2017-11-03T00:00:00"/>
    <s v="Second Class"/>
    <s v="SF-20200"/>
    <x v="227"/>
    <x v="0"/>
    <s v="United States"/>
    <s v="Bellingham"/>
    <s v="Washington"/>
    <n v="98226"/>
    <x v="1"/>
    <s v="OFF-BI-10001308"/>
    <x v="1"/>
    <s v="Binders"/>
    <s v="GBC Standard Plastic Binding Systems' Combs"/>
    <x v="1415"/>
    <n v="5"/>
    <n v="0.2"/>
    <x v="1247"/>
    <n v="2"/>
    <n v="0.3125"/>
    <s v="Profit"/>
    <s v="Low Profit"/>
    <s v="Low Discount"/>
  </r>
  <r>
    <n v="2568"/>
    <s v="CA-2017-123967"/>
    <x v="752"/>
    <d v="2017-11-03T00:00:00"/>
    <s v="Second Class"/>
    <s v="SF-20200"/>
    <x v="227"/>
    <x v="0"/>
    <s v="United States"/>
    <s v="Bellingham"/>
    <s v="Washington"/>
    <n v="98226"/>
    <x v="1"/>
    <s v="FUR-TA-10003954"/>
    <x v="0"/>
    <s v="Tables"/>
    <s v="Hon 94000 Series Round Tables"/>
    <x v="2110"/>
    <n v="9"/>
    <n v="0"/>
    <x v="2282"/>
    <n v="2"/>
    <n v="0.09"/>
    <s v="Profit"/>
    <s v="High Profit"/>
    <s v="No Discount"/>
  </r>
  <r>
    <n v="2569"/>
    <s v="CA-2017-148929"/>
    <x v="210"/>
    <d v="2017-09-11T00:00:00"/>
    <s v="Standard Class"/>
    <s v="SP-20620"/>
    <x v="407"/>
    <x v="1"/>
    <s v="United States"/>
    <s v="New York City"/>
    <s v="New York"/>
    <n v="10011"/>
    <x v="3"/>
    <s v="OFF-ST-10003282"/>
    <x v="1"/>
    <s v="Storage"/>
    <s v="Advantus 10-Drawer Portable Organizer, Chrome Metal Frame, Smoke Drawers"/>
    <x v="2111"/>
    <n v="8"/>
    <n v="0"/>
    <x v="2283"/>
    <n v="4"/>
    <n v="0.28000000000000003"/>
    <s v="Profit"/>
    <s v="High Profit"/>
    <s v="No Discount"/>
  </r>
  <r>
    <n v="2570"/>
    <s v="CA-2017-134404"/>
    <x v="753"/>
    <d v="2017-12-27T00:00:00"/>
    <s v="Same Day"/>
    <s v="DR-12880"/>
    <x v="112"/>
    <x v="1"/>
    <s v="United States"/>
    <s v="Newark"/>
    <s v="Ohio"/>
    <n v="43055"/>
    <x v="3"/>
    <s v="TEC-PH-10000576"/>
    <x v="2"/>
    <s v="Phones"/>
    <s v="AT&amp;T 1080 Corded phone"/>
    <x v="2112"/>
    <n v="2"/>
    <n v="0.4"/>
    <x v="2284"/>
    <n v="0"/>
    <n v="-0.21666666666666667"/>
    <s v="Loss"/>
    <s v="Low Profit"/>
    <s v="High Discount"/>
  </r>
  <r>
    <n v="2571"/>
    <s v="CA-2017-134404"/>
    <x v="753"/>
    <d v="2017-12-27T00:00:00"/>
    <s v="Same Day"/>
    <s v="DR-12880"/>
    <x v="112"/>
    <x v="1"/>
    <s v="United States"/>
    <s v="Newark"/>
    <s v="Ohio"/>
    <n v="43055"/>
    <x v="3"/>
    <s v="OFF-AR-10004441"/>
    <x v="1"/>
    <s v="Art"/>
    <s v="BIC Brite Liner Highlighters"/>
    <x v="2113"/>
    <n v="4"/>
    <n v="0.2"/>
    <x v="2285"/>
    <n v="0"/>
    <n v="0.27500000000000002"/>
    <s v="Profit"/>
    <s v="Low Profit"/>
    <s v="Low Discount"/>
  </r>
  <r>
    <n v="2572"/>
    <s v="CA-2017-109778"/>
    <x v="11"/>
    <d v="2017-07-21T00:00:00"/>
    <s v="Standard Class"/>
    <s v="VM-21685"/>
    <x v="91"/>
    <x v="2"/>
    <s v="United States"/>
    <s v="Woodstock"/>
    <s v="Illinois"/>
    <n v="60098"/>
    <x v="2"/>
    <s v="OFF-AR-10003759"/>
    <x v="1"/>
    <s v="Art"/>
    <s v="Crayola Anti Dust Chalk, 12/Pack"/>
    <x v="2114"/>
    <n v="2"/>
    <n v="0.2"/>
    <x v="2286"/>
    <n v="5"/>
    <n v="0.3125"/>
    <s v="Profit"/>
    <s v="Low Profit"/>
    <s v="Low Discount"/>
  </r>
  <r>
    <n v="2573"/>
    <s v="CA-2016-155845"/>
    <x v="399"/>
    <d v="2016-08-15T00:00:00"/>
    <s v="Second Class"/>
    <s v="CM-12235"/>
    <x v="632"/>
    <x v="0"/>
    <s v="United States"/>
    <s v="Carrollton"/>
    <s v="Texas"/>
    <n v="75007"/>
    <x v="2"/>
    <s v="TEC-AC-10004145"/>
    <x v="2"/>
    <s v="Accessories"/>
    <s v="Logitech diNovo Edge Keyboard"/>
    <x v="2115"/>
    <n v="7"/>
    <n v="0.2"/>
    <x v="2287"/>
    <n v="3"/>
    <n v="3.7499999999999999E-2"/>
    <s v="Profit"/>
    <s v="Low Profit"/>
    <s v="Low Discount"/>
  </r>
  <r>
    <n v="2574"/>
    <s v="CA-2017-145128"/>
    <x v="362"/>
    <d v="2017-07-14T00:00:00"/>
    <s v="Standard Class"/>
    <s v="SM-20320"/>
    <x v="598"/>
    <x v="2"/>
    <s v="United States"/>
    <s v="Lafayette"/>
    <s v="Indiana"/>
    <n v="47905"/>
    <x v="2"/>
    <s v="FUR-FU-10000293"/>
    <x v="0"/>
    <s v="Furnishings"/>
    <s v="Eldon Antistatic Chair Mats for Low to Medium Pile Carpets"/>
    <x v="1862"/>
    <n v="5"/>
    <n v="0"/>
    <x v="2004"/>
    <n v="5"/>
    <n v="0.06"/>
    <s v="Profit"/>
    <s v="Low Profit"/>
    <s v="No Discount"/>
  </r>
  <r>
    <n v="2575"/>
    <s v="CA-2014-129091"/>
    <x v="754"/>
    <d v="2014-11-27T00:00:00"/>
    <s v="Standard Class"/>
    <s v="RA-19885"/>
    <x v="19"/>
    <x v="1"/>
    <s v="United States"/>
    <s v="Columbus"/>
    <s v="Georgia"/>
    <n v="31907"/>
    <x v="0"/>
    <s v="OFF-EN-10004955"/>
    <x v="1"/>
    <s v="Envelopes"/>
    <s v="Fashion Color Clasp Envelopes"/>
    <x v="2116"/>
    <n v="3"/>
    <n v="0"/>
    <x v="2288"/>
    <n v="5"/>
    <n v="0.49"/>
    <s v="Profit"/>
    <s v="Low Profit"/>
    <s v="No Discount"/>
  </r>
  <r>
    <n v="2576"/>
    <s v="CA-2014-129091"/>
    <x v="754"/>
    <d v="2014-11-27T00:00:00"/>
    <s v="Standard Class"/>
    <s v="RA-19885"/>
    <x v="19"/>
    <x v="1"/>
    <s v="United States"/>
    <s v="Columbus"/>
    <s v="Georgia"/>
    <n v="31907"/>
    <x v="0"/>
    <s v="OFF-BI-10001071"/>
    <x v="1"/>
    <s v="Binders"/>
    <s v="GBC ProClick Punch Binding System"/>
    <x v="2117"/>
    <n v="5"/>
    <n v="0"/>
    <x v="2289"/>
    <n v="5"/>
    <n v="0.49000000000000005"/>
    <s v="Profit"/>
    <s v="High Profit"/>
    <s v="No Discount"/>
  </r>
  <r>
    <n v="2577"/>
    <s v="CA-2014-129091"/>
    <x v="754"/>
    <d v="2014-11-27T00:00:00"/>
    <s v="Standard Class"/>
    <s v="RA-19885"/>
    <x v="19"/>
    <x v="1"/>
    <s v="United States"/>
    <s v="Columbus"/>
    <s v="Georgia"/>
    <n v="31907"/>
    <x v="0"/>
    <s v="OFF-EN-10001990"/>
    <x v="1"/>
    <s v="Envelopes"/>
    <s v="Staple envelope"/>
    <x v="710"/>
    <n v="2"/>
    <n v="0"/>
    <x v="732"/>
    <n v="5"/>
    <n v="0.47000000000000003"/>
    <s v="Profit"/>
    <s v="Low Profit"/>
    <s v="No Discount"/>
  </r>
  <r>
    <n v="2578"/>
    <s v="CA-2014-129091"/>
    <x v="754"/>
    <d v="2014-11-27T00:00:00"/>
    <s v="Standard Class"/>
    <s v="RA-19885"/>
    <x v="19"/>
    <x v="1"/>
    <s v="United States"/>
    <s v="Columbus"/>
    <s v="Georgia"/>
    <n v="31907"/>
    <x v="0"/>
    <s v="OFF-AP-10002734"/>
    <x v="1"/>
    <s v="Appliances"/>
    <s v="Holmes Harmony HEPA Air Purifier for 17 x 20 Room"/>
    <x v="2118"/>
    <n v="3"/>
    <n v="0"/>
    <x v="2290"/>
    <n v="5"/>
    <n v="0.43"/>
    <s v="Profit"/>
    <s v="High Profit"/>
    <s v="No Discount"/>
  </r>
  <r>
    <n v="2579"/>
    <s v="US-2014-155502"/>
    <x v="755"/>
    <d v="2014-01-31T00:00:00"/>
    <s v="Standard Class"/>
    <s v="SD-20485"/>
    <x v="174"/>
    <x v="2"/>
    <s v="United States"/>
    <s v="Alexandria"/>
    <s v="Virginia"/>
    <n v="22304"/>
    <x v="0"/>
    <s v="FUR-FU-10004587"/>
    <x v="0"/>
    <s v="Furnishings"/>
    <s v="GE General Use Halogen Bulbs, 100 Watts, 1 Bulb per Pack"/>
    <x v="2119"/>
    <n v="3"/>
    <n v="0"/>
    <x v="2291"/>
    <n v="5"/>
    <n v="0.49"/>
    <s v="Profit"/>
    <s v="Low Profit"/>
    <s v="No Discount"/>
  </r>
  <r>
    <n v="2580"/>
    <s v="US-2014-155502"/>
    <x v="755"/>
    <d v="2014-01-31T00:00:00"/>
    <s v="Standard Class"/>
    <s v="SD-20485"/>
    <x v="174"/>
    <x v="2"/>
    <s v="United States"/>
    <s v="Alexandria"/>
    <s v="Virginia"/>
    <n v="22304"/>
    <x v="0"/>
    <s v="OFF-ST-10004337"/>
    <x v="1"/>
    <s v="Storage"/>
    <s v="SAFCO Commercial Wire Shelving, 72h"/>
    <x v="2120"/>
    <n v="8"/>
    <n v="0"/>
    <x v="232"/>
    <n v="5"/>
    <n v="0"/>
    <s v="Profit"/>
    <s v="Low Profit"/>
    <s v="No Discount"/>
  </r>
  <r>
    <n v="2581"/>
    <s v="US-2014-155502"/>
    <x v="755"/>
    <d v="2014-01-31T00:00:00"/>
    <s v="Standard Class"/>
    <s v="SD-20485"/>
    <x v="174"/>
    <x v="2"/>
    <s v="United States"/>
    <s v="Alexandria"/>
    <s v="Virginia"/>
    <n v="22304"/>
    <x v="0"/>
    <s v="OFF-PA-10003072"/>
    <x v="1"/>
    <s v="Paper"/>
    <s v="Eureka Recycled Copy Paper 8 1/2&quot; x 11&quot;, Ream"/>
    <x v="537"/>
    <n v="3"/>
    <n v="0"/>
    <x v="551"/>
    <n v="5"/>
    <n v="0.48000000000000004"/>
    <s v="Profit"/>
    <s v="Low Profit"/>
    <s v="No Discount"/>
  </r>
  <r>
    <n v="2582"/>
    <s v="US-2014-155502"/>
    <x v="755"/>
    <d v="2014-01-31T00:00:00"/>
    <s v="Standard Class"/>
    <s v="SD-20485"/>
    <x v="174"/>
    <x v="2"/>
    <s v="United States"/>
    <s v="Alexandria"/>
    <s v="Virginia"/>
    <n v="22304"/>
    <x v="0"/>
    <s v="OFF-PA-10000380"/>
    <x v="1"/>
    <s v="Paper"/>
    <s v="REDIFORM Incoming/Outgoing Call Register, 11&quot; X 8 1/2&quot;, 100 Messages"/>
    <x v="1438"/>
    <n v="2"/>
    <n v="0"/>
    <x v="2292"/>
    <n v="5"/>
    <n v="0.5"/>
    <s v="Profit"/>
    <s v="Low Profit"/>
    <s v="No Discount"/>
  </r>
  <r>
    <n v="2583"/>
    <s v="US-2014-155502"/>
    <x v="755"/>
    <d v="2014-01-31T00:00:00"/>
    <s v="Standard Class"/>
    <s v="SD-20485"/>
    <x v="174"/>
    <x v="2"/>
    <s v="United States"/>
    <s v="Alexandria"/>
    <s v="Virginia"/>
    <n v="22304"/>
    <x v="0"/>
    <s v="TEC-PH-10004833"/>
    <x v="2"/>
    <s v="Phones"/>
    <s v="Macally Suction Cup Mount"/>
    <x v="2121"/>
    <n v="13"/>
    <n v="0"/>
    <x v="232"/>
    <n v="5"/>
    <n v="0"/>
    <s v="Profit"/>
    <s v="Low Profit"/>
    <s v="No Discount"/>
  </r>
  <r>
    <n v="2584"/>
    <s v="US-2014-155502"/>
    <x v="755"/>
    <d v="2014-01-31T00:00:00"/>
    <s v="Standard Class"/>
    <s v="SD-20485"/>
    <x v="174"/>
    <x v="2"/>
    <s v="United States"/>
    <s v="Alexandria"/>
    <s v="Virginia"/>
    <n v="22304"/>
    <x v="0"/>
    <s v="FUR-FU-10001847"/>
    <x v="0"/>
    <s v="Furnishings"/>
    <s v="Eldon Image Series Black Desk Accessories"/>
    <x v="2122"/>
    <n v="3"/>
    <n v="0"/>
    <x v="2293"/>
    <n v="5"/>
    <n v="0.36"/>
    <s v="Profit"/>
    <s v="Low Profit"/>
    <s v="No Discount"/>
  </r>
  <r>
    <n v="2585"/>
    <s v="US-2014-155502"/>
    <x v="755"/>
    <d v="2014-01-31T00:00:00"/>
    <s v="Standard Class"/>
    <s v="SD-20485"/>
    <x v="174"/>
    <x v="2"/>
    <s v="United States"/>
    <s v="Alexandria"/>
    <s v="Virginia"/>
    <n v="22304"/>
    <x v="0"/>
    <s v="TEC-PH-10002103"/>
    <x v="2"/>
    <s v="Phones"/>
    <s v="Jabra SPEAK 410"/>
    <x v="2123"/>
    <n v="2"/>
    <n v="0"/>
    <x v="2294"/>
    <n v="5"/>
    <n v="0.28000000000000003"/>
    <s v="Profit"/>
    <s v="Low Profit"/>
    <s v="No Discount"/>
  </r>
  <r>
    <n v="2586"/>
    <s v="CA-2015-121041"/>
    <x v="502"/>
    <d v="2015-11-10T00:00:00"/>
    <s v="Standard Class"/>
    <s v="CS-12250"/>
    <x v="294"/>
    <x v="1"/>
    <s v="United States"/>
    <s v="Haltom City"/>
    <s v="Texas"/>
    <n v="76117"/>
    <x v="2"/>
    <s v="OFF-EN-10001137"/>
    <x v="1"/>
    <s v="Envelopes"/>
    <s v="#10 Gummed Flap White Envelopes, 100/Box"/>
    <x v="2124"/>
    <n v="2"/>
    <n v="0.2"/>
    <x v="2295"/>
    <n v="7"/>
    <n v="0.32500000000000007"/>
    <s v="Profit"/>
    <s v="Low Profit"/>
    <s v="Low Discount"/>
  </r>
  <r>
    <n v="2587"/>
    <s v="CA-2017-131695"/>
    <x v="160"/>
    <d v="2017-07-06T00:00:00"/>
    <s v="Standard Class"/>
    <s v="RA-19285"/>
    <x v="267"/>
    <x v="0"/>
    <s v="United States"/>
    <s v="New York City"/>
    <s v="New York"/>
    <n v="10024"/>
    <x v="3"/>
    <s v="OFF-ST-10001476"/>
    <x v="1"/>
    <s v="Storage"/>
    <s v="Steel Personal Filing/Posting Tote"/>
    <x v="2125"/>
    <n v="7"/>
    <n v="0"/>
    <x v="2296"/>
    <n v="6"/>
    <n v="0.27"/>
    <s v="Profit"/>
    <s v="Low Profit"/>
    <s v="No Discount"/>
  </r>
  <r>
    <n v="2588"/>
    <s v="CA-2017-131695"/>
    <x v="160"/>
    <d v="2017-07-06T00:00:00"/>
    <s v="Standard Class"/>
    <s v="RA-19285"/>
    <x v="267"/>
    <x v="0"/>
    <s v="United States"/>
    <s v="New York City"/>
    <s v="New York"/>
    <n v="10024"/>
    <x v="3"/>
    <s v="FUR-FU-10002045"/>
    <x v="0"/>
    <s v="Furnishings"/>
    <s v="Executive Impressions 14&quot;"/>
    <x v="743"/>
    <n v="1"/>
    <n v="0"/>
    <x v="2297"/>
    <n v="6"/>
    <n v="0.44"/>
    <s v="Profit"/>
    <s v="Low Profit"/>
    <s v="No Discount"/>
  </r>
  <r>
    <n v="2589"/>
    <s v="CA-2016-137729"/>
    <x v="465"/>
    <d v="2016-05-09T00:00:00"/>
    <s v="Standard Class"/>
    <s v="BF-11005"/>
    <x v="593"/>
    <x v="2"/>
    <s v="United States"/>
    <s v="Los Angeles"/>
    <s v="California"/>
    <n v="90004"/>
    <x v="1"/>
    <s v="OFF-ST-10001505"/>
    <x v="1"/>
    <s v="Storage"/>
    <s v="Perma STOR-ALL Hanging File Box, 13 1/8&quot;W x 12 1/4&quot;D x 10 1/2&quot;H"/>
    <x v="156"/>
    <n v="1"/>
    <n v="0"/>
    <x v="2298"/>
    <n v="4"/>
    <n v="0.16999999999999998"/>
    <s v="Profit"/>
    <s v="Low Profit"/>
    <s v="No Discount"/>
  </r>
  <r>
    <n v="2590"/>
    <s v="CA-2016-137729"/>
    <x v="465"/>
    <d v="2016-05-09T00:00:00"/>
    <s v="Standard Class"/>
    <s v="BF-11005"/>
    <x v="593"/>
    <x v="2"/>
    <s v="United States"/>
    <s v="Los Angeles"/>
    <s v="California"/>
    <n v="90004"/>
    <x v="1"/>
    <s v="TEC-PH-10001433"/>
    <x v="2"/>
    <s v="Phones"/>
    <s v="Cisco Small Business SPA 502G VoIP phone"/>
    <x v="2126"/>
    <n v="3"/>
    <n v="0.2"/>
    <x v="2299"/>
    <n v="4"/>
    <n v="8.7499999999999994E-2"/>
    <s v="Profit"/>
    <s v="Low Profit"/>
    <s v="Low Discount"/>
  </r>
  <r>
    <n v="2591"/>
    <s v="US-2016-115455"/>
    <x v="162"/>
    <d v="2016-09-14T00:00:00"/>
    <s v="Standard Class"/>
    <s v="SE-20110"/>
    <x v="339"/>
    <x v="0"/>
    <s v="United States"/>
    <s v="Wheeling"/>
    <s v="Illinois"/>
    <n v="60090"/>
    <x v="2"/>
    <s v="FUR-FU-10004671"/>
    <x v="0"/>
    <s v="Furnishings"/>
    <s v="Executive Impressions 12&quot; Wall Clock"/>
    <x v="2127"/>
    <n v="2"/>
    <n v="0.6"/>
    <x v="2300"/>
    <n v="6"/>
    <n v="-0.55000000000000004"/>
    <s v="Loss"/>
    <s v="Low Profit"/>
    <s v="High Discount"/>
  </r>
  <r>
    <n v="2592"/>
    <s v="US-2016-115455"/>
    <x v="162"/>
    <d v="2016-09-14T00:00:00"/>
    <s v="Standard Class"/>
    <s v="SE-20110"/>
    <x v="339"/>
    <x v="0"/>
    <s v="United States"/>
    <s v="Wheeling"/>
    <s v="Illinois"/>
    <n v="60090"/>
    <x v="2"/>
    <s v="FUR-TA-10003569"/>
    <x v="0"/>
    <s v="Tables"/>
    <s v="Bretford CR8500 Series Meeting Room Furniture"/>
    <x v="2128"/>
    <n v="3"/>
    <n v="0.5"/>
    <x v="2301"/>
    <n v="6"/>
    <n v="-0.5"/>
    <s v="Loss"/>
    <s v="Low Profit"/>
    <s v="High Discount"/>
  </r>
  <r>
    <n v="2593"/>
    <s v="CA-2017-128300"/>
    <x v="221"/>
    <d v="2017-11-26T00:00:00"/>
    <s v="Second Class"/>
    <s v="RS-19765"/>
    <x v="276"/>
    <x v="1"/>
    <s v="United States"/>
    <s v="Summerville"/>
    <s v="South Carolina"/>
    <n v="29483"/>
    <x v="0"/>
    <s v="TEC-PH-10002807"/>
    <x v="2"/>
    <s v="Phones"/>
    <s v="Motorla HX550 Universal Bluetooth Headset"/>
    <x v="2129"/>
    <n v="2"/>
    <n v="0"/>
    <x v="2302"/>
    <n v="2"/>
    <n v="0.5"/>
    <s v="Profit"/>
    <s v="Low Profit"/>
    <s v="No Discount"/>
  </r>
  <r>
    <n v="2594"/>
    <s v="CA-2017-128300"/>
    <x v="221"/>
    <d v="2017-11-26T00:00:00"/>
    <s v="Second Class"/>
    <s v="RS-19765"/>
    <x v="276"/>
    <x v="1"/>
    <s v="United States"/>
    <s v="Summerville"/>
    <s v="South Carolina"/>
    <n v="29483"/>
    <x v="0"/>
    <s v="OFF-BI-10001597"/>
    <x v="1"/>
    <s v="Binders"/>
    <s v="Wilson Jones Ledger-Size, Piano-Hinge Binder, 2&quot;, Blue"/>
    <x v="2130"/>
    <n v="8"/>
    <n v="0"/>
    <x v="2303"/>
    <n v="2"/>
    <n v="0.48000000000000004"/>
    <s v="Profit"/>
    <s v="High Profit"/>
    <s v="No Discount"/>
  </r>
  <r>
    <n v="2595"/>
    <s v="CA-2017-149048"/>
    <x v="726"/>
    <d v="2017-05-17T00:00:00"/>
    <s v="Standard Class"/>
    <s v="BM-11650"/>
    <x v="312"/>
    <x v="1"/>
    <s v="United States"/>
    <s v="Columbus"/>
    <s v="Indiana"/>
    <n v="47201"/>
    <x v="2"/>
    <s v="OFF-EN-10003296"/>
    <x v="1"/>
    <s v="Envelopes"/>
    <s v="Tyvek Side-Opening Peel &amp; Seel Expanding Envelopes"/>
    <x v="2131"/>
    <n v="2"/>
    <n v="0"/>
    <x v="2304"/>
    <n v="4"/>
    <n v="0.45"/>
    <s v="Profit"/>
    <s v="Low Profit"/>
    <s v="No Discount"/>
  </r>
  <r>
    <n v="2596"/>
    <s v="CA-2017-149048"/>
    <x v="726"/>
    <d v="2017-05-17T00:00:00"/>
    <s v="Standard Class"/>
    <s v="BM-11650"/>
    <x v="312"/>
    <x v="1"/>
    <s v="United States"/>
    <s v="Columbus"/>
    <s v="Indiana"/>
    <n v="47201"/>
    <x v="2"/>
    <s v="OFF-BI-10004632"/>
    <x v="1"/>
    <s v="Binders"/>
    <s v="Ibico Hi-Tech Manual Binding System"/>
    <x v="2132"/>
    <n v="3"/>
    <n v="0"/>
    <x v="2305"/>
    <n v="4"/>
    <n v="0.44999999999999996"/>
    <s v="Profit"/>
    <s v="High Profit"/>
    <s v="No Discount"/>
  </r>
  <r>
    <n v="2597"/>
    <s v="CA-2017-149048"/>
    <x v="726"/>
    <d v="2017-05-17T00:00:00"/>
    <s v="Standard Class"/>
    <s v="BM-11650"/>
    <x v="312"/>
    <x v="1"/>
    <s v="United States"/>
    <s v="Columbus"/>
    <s v="Indiana"/>
    <n v="47201"/>
    <x v="2"/>
    <s v="TEC-PH-10002310"/>
    <x v="2"/>
    <s v="Phones"/>
    <s v="Plantronics Calisto P620-M USB Wireless Speakerphone System"/>
    <x v="2133"/>
    <n v="3"/>
    <n v="0"/>
    <x v="2306"/>
    <n v="4"/>
    <n v="0.27"/>
    <s v="Profit"/>
    <s v="High Profit"/>
    <s v="No Discount"/>
  </r>
  <r>
    <n v="2598"/>
    <s v="CA-2017-149048"/>
    <x v="726"/>
    <d v="2017-05-17T00:00:00"/>
    <s v="Standard Class"/>
    <s v="BM-11650"/>
    <x v="312"/>
    <x v="1"/>
    <s v="United States"/>
    <s v="Columbus"/>
    <s v="Indiana"/>
    <n v="47201"/>
    <x v="2"/>
    <s v="OFF-ST-10000078"/>
    <x v="1"/>
    <s v="Storage"/>
    <s v="Tennsco 6- and 18-Compartment Lockers"/>
    <x v="2134"/>
    <n v="2"/>
    <n v="0"/>
    <x v="2307"/>
    <n v="4"/>
    <n v="0.18"/>
    <s v="Profit"/>
    <s v="Low Profit"/>
    <s v="No Discount"/>
  </r>
  <r>
    <n v="2599"/>
    <s v="CA-2017-149048"/>
    <x v="726"/>
    <d v="2017-05-17T00:00:00"/>
    <s v="Standard Class"/>
    <s v="BM-11650"/>
    <x v="312"/>
    <x v="1"/>
    <s v="United States"/>
    <s v="Columbus"/>
    <s v="Indiana"/>
    <n v="47201"/>
    <x v="2"/>
    <s v="OFF-PA-10001752"/>
    <x v="1"/>
    <s v="Paper"/>
    <s v="Hammermill CopyPlus Copy Paper (20Lb. and 84 Bright)"/>
    <x v="1801"/>
    <n v="3"/>
    <n v="0"/>
    <x v="2308"/>
    <n v="4"/>
    <n v="0.49"/>
    <s v="Profit"/>
    <s v="Low Profit"/>
    <s v="No Discount"/>
  </r>
  <r>
    <n v="2600"/>
    <s v="CA-2017-108553"/>
    <x v="756"/>
    <d v="2017-04-29T00:00:00"/>
    <s v="Standard Class"/>
    <s v="SK-19990"/>
    <x v="85"/>
    <x v="0"/>
    <s v="United States"/>
    <s v="New York City"/>
    <s v="New York"/>
    <n v="10024"/>
    <x v="3"/>
    <s v="OFF-AP-10000026"/>
    <x v="1"/>
    <s v="Appliances"/>
    <s v="Tripp Lite Isotel 6 Outlet Surge Protector with Fax/Modem Protection"/>
    <x v="2135"/>
    <n v="2"/>
    <n v="0"/>
    <x v="2309"/>
    <n v="6"/>
    <n v="0.29000000000000004"/>
    <s v="Profit"/>
    <s v="Low Profit"/>
    <s v="No Discount"/>
  </r>
  <r>
    <n v="2601"/>
    <s v="CA-2017-108553"/>
    <x v="756"/>
    <d v="2017-04-29T00:00:00"/>
    <s v="Standard Class"/>
    <s v="SK-19990"/>
    <x v="85"/>
    <x v="0"/>
    <s v="United States"/>
    <s v="New York City"/>
    <s v="New York"/>
    <n v="10024"/>
    <x v="3"/>
    <s v="OFF-SU-10002573"/>
    <x v="1"/>
    <s v="Supplies"/>
    <s v="Acme 10&quot; Easy Grip Assistive Scissors"/>
    <x v="2136"/>
    <n v="7"/>
    <n v="0"/>
    <x v="2310"/>
    <n v="6"/>
    <n v="0.30000000000000004"/>
    <s v="Profit"/>
    <s v="Low Profit"/>
    <s v="No Discount"/>
  </r>
  <r>
    <n v="2602"/>
    <s v="CA-2016-165848"/>
    <x v="30"/>
    <d v="2016-06-04T00:00:00"/>
    <s v="Same Day"/>
    <s v="EN-13780"/>
    <x v="633"/>
    <x v="0"/>
    <s v="United States"/>
    <s v="New York City"/>
    <s v="New York"/>
    <n v="10035"/>
    <x v="3"/>
    <s v="OFF-PA-10000349"/>
    <x v="1"/>
    <s v="Paper"/>
    <s v="Easy-staple paper"/>
    <x v="1801"/>
    <n v="3"/>
    <n v="0"/>
    <x v="1937"/>
    <n v="0"/>
    <n v="0.47000000000000003"/>
    <s v="Profit"/>
    <s v="Low Profit"/>
    <s v="No Discount"/>
  </r>
  <r>
    <n v="2603"/>
    <s v="CA-2016-165848"/>
    <x v="30"/>
    <d v="2016-06-04T00:00:00"/>
    <s v="Same Day"/>
    <s v="EN-13780"/>
    <x v="633"/>
    <x v="0"/>
    <s v="United States"/>
    <s v="New York City"/>
    <s v="New York"/>
    <n v="10035"/>
    <x v="3"/>
    <s v="TEC-MA-10003356"/>
    <x v="2"/>
    <s v="Machines"/>
    <s v="Panasonic KX MC6040 Color Laser Multifunction Printer"/>
    <x v="2137"/>
    <n v="3"/>
    <n v="0"/>
    <x v="2311"/>
    <n v="0"/>
    <n v="0.27"/>
    <s v="Profit"/>
    <s v="High Profit"/>
    <s v="No Discount"/>
  </r>
  <r>
    <n v="2604"/>
    <s v="CA-2016-165848"/>
    <x v="30"/>
    <d v="2016-06-04T00:00:00"/>
    <s v="Same Day"/>
    <s v="EN-13780"/>
    <x v="633"/>
    <x v="0"/>
    <s v="United States"/>
    <s v="New York City"/>
    <s v="New York"/>
    <n v="10035"/>
    <x v="3"/>
    <s v="FUR-BO-10000362"/>
    <x v="0"/>
    <s v="Bookcases"/>
    <s v="Sauder Inglewood Library Bookcases"/>
    <x v="2138"/>
    <n v="1"/>
    <n v="0.2"/>
    <x v="2312"/>
    <n v="0"/>
    <n v="3.7500000000000006E-2"/>
    <s v="Profit"/>
    <s v="Low Profit"/>
    <s v="Low Discount"/>
  </r>
  <r>
    <n v="2605"/>
    <s v="CA-2016-165848"/>
    <x v="30"/>
    <d v="2016-06-04T00:00:00"/>
    <s v="Same Day"/>
    <s v="EN-13780"/>
    <x v="633"/>
    <x v="0"/>
    <s v="United States"/>
    <s v="New York City"/>
    <s v="New York"/>
    <n v="10035"/>
    <x v="3"/>
    <s v="FUR-FU-10003878"/>
    <x v="0"/>
    <s v="Furnishings"/>
    <s v="Linden 10&quot; Round Wall Clock, Black"/>
    <x v="2139"/>
    <n v="4"/>
    <n v="0"/>
    <x v="2313"/>
    <n v="0"/>
    <n v="0.34"/>
    <s v="Profit"/>
    <s v="Low Profit"/>
    <s v="No Discount"/>
  </r>
  <r>
    <n v="2606"/>
    <s v="CA-2014-112718"/>
    <x v="757"/>
    <d v="2014-12-21T00:00:00"/>
    <s v="Standard Class"/>
    <s v="KN-16450"/>
    <x v="634"/>
    <x v="1"/>
    <s v="United States"/>
    <s v="Jacksonville"/>
    <s v="Florida"/>
    <n v="32216"/>
    <x v="0"/>
    <s v="OFF-BI-10000591"/>
    <x v="1"/>
    <s v="Binders"/>
    <s v="Avery Binder Labels"/>
    <x v="2140"/>
    <n v="1"/>
    <n v="0.7"/>
    <x v="2314"/>
    <n v="5"/>
    <n v="-0.73333333333333328"/>
    <s v="Loss"/>
    <s v="Low Profit"/>
    <s v="High Discount"/>
  </r>
  <r>
    <n v="2607"/>
    <s v="CA-2016-154053"/>
    <x v="758"/>
    <d v="2016-03-10T00:00:00"/>
    <s v="Standard Class"/>
    <s v="MG-17890"/>
    <x v="450"/>
    <x v="2"/>
    <s v="United States"/>
    <s v="San Diego"/>
    <s v="California"/>
    <n v="92024"/>
    <x v="1"/>
    <s v="OFF-AR-10003727"/>
    <x v="1"/>
    <s v="Art"/>
    <s v="Berol Giant Pencil Sharpener"/>
    <x v="2141"/>
    <n v="1"/>
    <n v="0"/>
    <x v="2315"/>
    <n v="6"/>
    <n v="0.29000000000000004"/>
    <s v="Profit"/>
    <s v="Low Profit"/>
    <s v="No Discount"/>
  </r>
  <r>
    <n v="2608"/>
    <s v="CA-2014-127446"/>
    <x v="641"/>
    <d v="2014-11-30T00:00:00"/>
    <s v="Standard Class"/>
    <s v="MC-17590"/>
    <x v="565"/>
    <x v="1"/>
    <s v="United States"/>
    <s v="Arlington"/>
    <s v="Texas"/>
    <n v="76017"/>
    <x v="2"/>
    <s v="TEC-AC-10001635"/>
    <x v="2"/>
    <s v="Accessories"/>
    <s v="KeyTronic KT400U2 - Keyboard - Black"/>
    <x v="1063"/>
    <n v="3"/>
    <n v="0.2"/>
    <x v="232"/>
    <n v="5"/>
    <n v="0"/>
    <s v="Profit"/>
    <s v="Low Profit"/>
    <s v="Low Discount"/>
  </r>
  <r>
    <n v="2609"/>
    <s v="CA-2014-127446"/>
    <x v="641"/>
    <d v="2014-11-30T00:00:00"/>
    <s v="Standard Class"/>
    <s v="MC-17590"/>
    <x v="565"/>
    <x v="1"/>
    <s v="United States"/>
    <s v="Arlington"/>
    <s v="Texas"/>
    <n v="76017"/>
    <x v="2"/>
    <s v="OFF-LA-10001317"/>
    <x v="1"/>
    <s v="Labels"/>
    <s v="Avery 520"/>
    <x v="2142"/>
    <n v="1"/>
    <n v="0.2"/>
    <x v="2316"/>
    <n v="5"/>
    <n v="0.35"/>
    <s v="Profit"/>
    <s v="Low Profit"/>
    <s v="Low Discount"/>
  </r>
  <r>
    <n v="2610"/>
    <s v="CA-2014-127446"/>
    <x v="641"/>
    <d v="2014-11-30T00:00:00"/>
    <s v="Standard Class"/>
    <s v="MC-17590"/>
    <x v="565"/>
    <x v="1"/>
    <s v="United States"/>
    <s v="Arlington"/>
    <s v="Texas"/>
    <n v="76017"/>
    <x v="2"/>
    <s v="FUR-TA-10000577"/>
    <x v="0"/>
    <s v="Tables"/>
    <s v="Bretford CR4500 Series Slim Rectangular Table"/>
    <x v="2143"/>
    <n v="5"/>
    <n v="0.3"/>
    <x v="2317"/>
    <n v="5"/>
    <n v="-0.10000000000000002"/>
    <s v="Loss"/>
    <s v="Low Profit"/>
    <s v="High Discount"/>
  </r>
  <r>
    <n v="2611"/>
    <s v="CA-2014-127446"/>
    <x v="641"/>
    <d v="2014-11-30T00:00:00"/>
    <s v="Standard Class"/>
    <s v="MC-17590"/>
    <x v="565"/>
    <x v="1"/>
    <s v="United States"/>
    <s v="Arlington"/>
    <s v="Texas"/>
    <n v="76017"/>
    <x v="2"/>
    <s v="OFF-LA-10000248"/>
    <x v="1"/>
    <s v="Labels"/>
    <s v="Avery 52"/>
    <x v="2144"/>
    <n v="2"/>
    <n v="0.2"/>
    <x v="2318"/>
    <n v="5"/>
    <n v="0.33749999999999997"/>
    <s v="Profit"/>
    <s v="Low Profit"/>
    <s v="Low Discount"/>
  </r>
  <r>
    <n v="2612"/>
    <s v="CA-2014-127446"/>
    <x v="641"/>
    <d v="2014-11-30T00:00:00"/>
    <s v="Standard Class"/>
    <s v="MC-17590"/>
    <x v="565"/>
    <x v="1"/>
    <s v="United States"/>
    <s v="Arlington"/>
    <s v="Texas"/>
    <n v="76017"/>
    <x v="2"/>
    <s v="OFF-PA-10000955"/>
    <x v="1"/>
    <s v="Paper"/>
    <s v="Southworth 25% Cotton Granite Paper &amp; Envelopes"/>
    <x v="929"/>
    <n v="3"/>
    <n v="0.2"/>
    <x v="968"/>
    <n v="5"/>
    <n v="0.32500000000000001"/>
    <s v="Profit"/>
    <s v="Low Profit"/>
    <s v="Low Discount"/>
  </r>
  <r>
    <n v="2613"/>
    <s v="CA-2014-127446"/>
    <x v="641"/>
    <d v="2014-11-30T00:00:00"/>
    <s v="Standard Class"/>
    <s v="MC-17590"/>
    <x v="565"/>
    <x v="1"/>
    <s v="United States"/>
    <s v="Arlington"/>
    <s v="Texas"/>
    <n v="76017"/>
    <x v="2"/>
    <s v="FUR-FU-10000221"/>
    <x v="0"/>
    <s v="Furnishings"/>
    <s v="Master Caster Door Stop, Brown"/>
    <x v="855"/>
    <n v="3"/>
    <n v="0.6"/>
    <x v="2319"/>
    <n v="5"/>
    <n v="-0.65"/>
    <s v="Loss"/>
    <s v="Low Profit"/>
    <s v="High Discount"/>
  </r>
  <r>
    <n v="2614"/>
    <s v="CA-2016-137204"/>
    <x v="236"/>
    <d v="2016-05-05T00:00:00"/>
    <s v="Standard Class"/>
    <s v="BO-11350"/>
    <x v="635"/>
    <x v="1"/>
    <s v="United States"/>
    <s v="Los Angeles"/>
    <s v="California"/>
    <n v="90045"/>
    <x v="1"/>
    <s v="FUR-CH-10002304"/>
    <x v="0"/>
    <s v="Chairs"/>
    <s v="Global Stack Chair without Arms, Black"/>
    <x v="1501"/>
    <n v="2"/>
    <n v="0.2"/>
    <x v="2320"/>
    <n v="7"/>
    <n v="6.25E-2"/>
    <s v="Profit"/>
    <s v="Low Profit"/>
    <s v="Low Discount"/>
  </r>
  <r>
    <n v="2615"/>
    <s v="CA-2014-147298"/>
    <x v="759"/>
    <d v="2014-05-03T00:00:00"/>
    <s v="Standard Class"/>
    <s v="AG-10300"/>
    <x v="636"/>
    <x v="1"/>
    <s v="United States"/>
    <s v="Los Angeles"/>
    <s v="California"/>
    <n v="90049"/>
    <x v="1"/>
    <s v="FUR-CH-10004886"/>
    <x v="0"/>
    <s v="Chairs"/>
    <s v="Bevis Steel Folding Chairs"/>
    <x v="2145"/>
    <n v="3"/>
    <n v="0.2"/>
    <x v="2321"/>
    <n v="7"/>
    <n v="9.9999999999999992E-2"/>
    <s v="Profit"/>
    <s v="Low Profit"/>
    <s v="Low Discount"/>
  </r>
  <r>
    <n v="2616"/>
    <s v="CA-2014-147298"/>
    <x v="759"/>
    <d v="2014-05-03T00:00:00"/>
    <s v="Standard Class"/>
    <s v="AG-10300"/>
    <x v="636"/>
    <x v="1"/>
    <s v="United States"/>
    <s v="Los Angeles"/>
    <s v="California"/>
    <n v="90049"/>
    <x v="1"/>
    <s v="OFF-BI-10001525"/>
    <x v="1"/>
    <s v="Binders"/>
    <s v="Acco Pressboard Covers with Storage Hooks, 14 7/8&quot; x 11&quot;, Executive Red"/>
    <x v="2146"/>
    <n v="6"/>
    <n v="0.2"/>
    <x v="2322"/>
    <n v="7"/>
    <n v="0.3125"/>
    <s v="Profit"/>
    <s v="Low Profit"/>
    <s v="Low Discount"/>
  </r>
  <r>
    <n v="2617"/>
    <s v="CA-2017-147942"/>
    <x v="719"/>
    <d v="2017-04-05T00:00:00"/>
    <s v="Standard Class"/>
    <s v="MS-17365"/>
    <x v="333"/>
    <x v="0"/>
    <s v="United States"/>
    <s v="San Francisco"/>
    <s v="California"/>
    <n v="94110"/>
    <x v="1"/>
    <s v="OFF-LA-10003663"/>
    <x v="1"/>
    <s v="Labels"/>
    <s v="Avery 498"/>
    <x v="396"/>
    <n v="2"/>
    <n v="0"/>
    <x v="2323"/>
    <n v="4"/>
    <n v="0.47000000000000003"/>
    <s v="Profit"/>
    <s v="Low Profit"/>
    <s v="No Discount"/>
  </r>
  <r>
    <n v="2618"/>
    <s v="CA-2017-147942"/>
    <x v="719"/>
    <d v="2017-04-05T00:00:00"/>
    <s v="Standard Class"/>
    <s v="MS-17365"/>
    <x v="333"/>
    <x v="0"/>
    <s v="United States"/>
    <s v="San Francisco"/>
    <s v="California"/>
    <n v="94110"/>
    <x v="1"/>
    <s v="OFF-BI-10001294"/>
    <x v="1"/>
    <s v="Binders"/>
    <s v="Fellowes Binding Cases"/>
    <x v="2147"/>
    <n v="13"/>
    <n v="0.2"/>
    <x v="2324"/>
    <n v="4"/>
    <n v="0.31249999999999994"/>
    <s v="Profit"/>
    <s v="Low Profit"/>
    <s v="Low Discount"/>
  </r>
  <r>
    <n v="2619"/>
    <s v="CA-2017-115931"/>
    <x v="66"/>
    <d v="2017-12-26T00:00:00"/>
    <s v="Standard Class"/>
    <s v="JM-15655"/>
    <x v="487"/>
    <x v="1"/>
    <s v="United States"/>
    <s v="Carlsbad"/>
    <s v="New Mexico"/>
    <n v="88220"/>
    <x v="1"/>
    <s v="OFF-AR-10000369"/>
    <x v="1"/>
    <s v="Art"/>
    <s v="Design Ebony Sketching Pencil"/>
    <x v="2148"/>
    <n v="3"/>
    <n v="0"/>
    <x v="2325"/>
    <n v="4"/>
    <n v="0.26"/>
    <s v="Profit"/>
    <s v="Low Profit"/>
    <s v="No Discount"/>
  </r>
  <r>
    <n v="2620"/>
    <s v="CA-2017-115931"/>
    <x v="66"/>
    <d v="2017-12-26T00:00:00"/>
    <s v="Standard Class"/>
    <s v="JM-15655"/>
    <x v="487"/>
    <x v="1"/>
    <s v="United States"/>
    <s v="Carlsbad"/>
    <s v="New Mexico"/>
    <n v="88220"/>
    <x v="1"/>
    <s v="TEC-PH-10001300"/>
    <x v="2"/>
    <s v="Phones"/>
    <s v="iKross Bluetooth Portable Keyboard + Cell Phone Stand Holder + Brush for Apple iPhone 5S 5C 5, 4S 4"/>
    <x v="2149"/>
    <n v="4"/>
    <n v="0.2"/>
    <x v="2326"/>
    <n v="4"/>
    <n v="9.9999999999999992E-2"/>
    <s v="Profit"/>
    <s v="Low Profit"/>
    <s v="Low Discount"/>
  </r>
  <r>
    <n v="2621"/>
    <s v="CA-2017-115931"/>
    <x v="66"/>
    <d v="2017-12-26T00:00:00"/>
    <s v="Standard Class"/>
    <s v="JM-15655"/>
    <x v="487"/>
    <x v="1"/>
    <s v="United States"/>
    <s v="Carlsbad"/>
    <s v="New Mexico"/>
    <n v="88220"/>
    <x v="1"/>
    <s v="OFF-ST-10000876"/>
    <x v="1"/>
    <s v="Storage"/>
    <s v="Eldon Simplefile Box Office"/>
    <x v="2150"/>
    <n v="3"/>
    <n v="0"/>
    <x v="2327"/>
    <n v="4"/>
    <n v="0.28000000000000003"/>
    <s v="Profit"/>
    <s v="Low Profit"/>
    <s v="No Discount"/>
  </r>
  <r>
    <n v="2622"/>
    <s v="CA-2017-115931"/>
    <x v="66"/>
    <d v="2017-12-26T00:00:00"/>
    <s v="Standard Class"/>
    <s v="JM-15655"/>
    <x v="487"/>
    <x v="1"/>
    <s v="United States"/>
    <s v="Carlsbad"/>
    <s v="New Mexico"/>
    <n v="88220"/>
    <x v="1"/>
    <s v="OFF-LA-10001404"/>
    <x v="1"/>
    <s v="Labels"/>
    <s v="Avery 517"/>
    <x v="1753"/>
    <n v="5"/>
    <n v="0"/>
    <x v="1879"/>
    <n v="4"/>
    <n v="0.47000000000000003"/>
    <s v="Profit"/>
    <s v="Low Profit"/>
    <s v="No Discount"/>
  </r>
  <r>
    <n v="2623"/>
    <s v="CA-2014-164861"/>
    <x v="640"/>
    <d v="2014-12-06T00:00:00"/>
    <s v="Second Class"/>
    <s v="MC-17635"/>
    <x v="637"/>
    <x v="1"/>
    <s v="United States"/>
    <s v="Saint Louis"/>
    <s v="Missouri"/>
    <n v="63116"/>
    <x v="2"/>
    <s v="OFF-PA-10001972"/>
    <x v="1"/>
    <s v="Paper"/>
    <s v="Xerox 214"/>
    <x v="233"/>
    <n v="4"/>
    <n v="0"/>
    <x v="245"/>
    <n v="3"/>
    <n v="0.47999999999999993"/>
    <s v="Profit"/>
    <s v="Low Profit"/>
    <s v="No Discount"/>
  </r>
  <r>
    <n v="2624"/>
    <s v="CA-2017-127180"/>
    <x v="760"/>
    <d v="2017-10-24T00:00:00"/>
    <s v="First Class"/>
    <s v="TA-21385"/>
    <x v="638"/>
    <x v="2"/>
    <s v="United States"/>
    <s v="New York City"/>
    <s v="New York"/>
    <n v="10024"/>
    <x v="3"/>
    <s v="TEC-CO-10004722"/>
    <x v="2"/>
    <s v="Copiers"/>
    <s v="Canon imageCLASS 2200 Advanced Copier"/>
    <x v="2151"/>
    <n v="4"/>
    <n v="0.2"/>
    <x v="2328"/>
    <n v="2"/>
    <n v="0.35"/>
    <s v="Profit"/>
    <s v="High Profit"/>
    <s v="Low Discount"/>
  </r>
  <r>
    <n v="2625"/>
    <s v="CA-2017-127180"/>
    <x v="760"/>
    <d v="2017-10-24T00:00:00"/>
    <s v="First Class"/>
    <s v="TA-21385"/>
    <x v="638"/>
    <x v="2"/>
    <s v="United States"/>
    <s v="New York City"/>
    <s v="New York"/>
    <n v="10024"/>
    <x v="3"/>
    <s v="TEC-PH-10001494"/>
    <x v="2"/>
    <s v="Phones"/>
    <s v="Polycom CX600 IP Phone VoIP phone"/>
    <x v="2152"/>
    <n v="8"/>
    <n v="0"/>
    <x v="2329"/>
    <n v="2"/>
    <n v="0.27"/>
    <s v="Profit"/>
    <s v="High Profit"/>
    <s v="No Discount"/>
  </r>
  <r>
    <n v="2626"/>
    <s v="CA-2017-127180"/>
    <x v="760"/>
    <d v="2017-10-24T00:00:00"/>
    <s v="First Class"/>
    <s v="TA-21385"/>
    <x v="638"/>
    <x v="2"/>
    <s v="United States"/>
    <s v="New York City"/>
    <s v="New York"/>
    <n v="10024"/>
    <x v="3"/>
    <s v="OFF-EN-10002500"/>
    <x v="1"/>
    <s v="Envelopes"/>
    <s v="Globe Weis Peel &amp; Seel First Class Envelopes"/>
    <x v="1011"/>
    <n v="5"/>
    <n v="0"/>
    <x v="1054"/>
    <n v="2"/>
    <n v="0.45"/>
    <s v="Profit"/>
    <s v="Low Profit"/>
    <s v="No Discount"/>
  </r>
  <r>
    <n v="2627"/>
    <s v="CA-2017-127180"/>
    <x v="760"/>
    <d v="2017-10-24T00:00:00"/>
    <s v="First Class"/>
    <s v="TA-21385"/>
    <x v="638"/>
    <x v="2"/>
    <s v="United States"/>
    <s v="New York City"/>
    <s v="New York"/>
    <n v="10024"/>
    <x v="3"/>
    <s v="TEC-PH-10003800"/>
    <x v="2"/>
    <s v="Phones"/>
    <s v="i.Sound Portable Power - 8000 mAh"/>
    <x v="2153"/>
    <n v="1"/>
    <n v="0"/>
    <x v="2330"/>
    <n v="2"/>
    <n v="0.01"/>
    <s v="Profit"/>
    <s v="Low Profit"/>
    <s v="No Discount"/>
  </r>
  <r>
    <n v="2628"/>
    <s v="US-2017-165344"/>
    <x v="38"/>
    <d v="2017-11-15T00:00:00"/>
    <s v="First Class"/>
    <s v="SB-20290"/>
    <x v="115"/>
    <x v="1"/>
    <s v="United States"/>
    <s v="Springfield"/>
    <s v="Ohio"/>
    <n v="45503"/>
    <x v="3"/>
    <s v="TEC-AC-10002399"/>
    <x v="2"/>
    <s v="Accessories"/>
    <s v="SanDisk Cruzer 32 GB USB Flash Drive"/>
    <x v="2154"/>
    <n v="4"/>
    <n v="0.2"/>
    <x v="2331"/>
    <n v="2"/>
    <n v="0.15"/>
    <s v="Profit"/>
    <s v="Low Profit"/>
    <s v="Low Discount"/>
  </r>
  <r>
    <n v="2629"/>
    <s v="US-2017-165344"/>
    <x v="38"/>
    <d v="2017-11-15T00:00:00"/>
    <s v="First Class"/>
    <s v="SB-20290"/>
    <x v="115"/>
    <x v="1"/>
    <s v="United States"/>
    <s v="Springfield"/>
    <s v="Ohio"/>
    <n v="45503"/>
    <x v="3"/>
    <s v="TEC-MA-10002210"/>
    <x v="2"/>
    <s v="Machines"/>
    <s v="Epson TM-T88V Direct Thermal Printer - Monochrome - Desktop"/>
    <x v="2155"/>
    <n v="7"/>
    <n v="0.7"/>
    <x v="2332"/>
    <n v="2"/>
    <n v="-1.4333333333333333"/>
    <s v="Loss"/>
    <s v="Low Profit"/>
    <s v="High Discount"/>
  </r>
  <r>
    <n v="2630"/>
    <s v="US-2017-165344"/>
    <x v="38"/>
    <d v="2017-11-15T00:00:00"/>
    <s v="First Class"/>
    <s v="SB-20290"/>
    <x v="115"/>
    <x v="1"/>
    <s v="United States"/>
    <s v="Springfield"/>
    <s v="Ohio"/>
    <n v="45503"/>
    <x v="3"/>
    <s v="OFF-BI-10003196"/>
    <x v="1"/>
    <s v="Binders"/>
    <s v="Accohide Poly Flexible Ring Binders"/>
    <x v="2156"/>
    <n v="10"/>
    <n v="0.7"/>
    <x v="2333"/>
    <n v="2"/>
    <n v="-0.66666666666666663"/>
    <s v="Loss"/>
    <s v="Low Profit"/>
    <s v="High Discount"/>
  </r>
  <r>
    <n v="2631"/>
    <s v="CA-2015-168186"/>
    <x v="229"/>
    <d v="2015-09-15T00:00:00"/>
    <s v="Standard Class"/>
    <s v="AB-10150"/>
    <x v="492"/>
    <x v="0"/>
    <s v="United States"/>
    <s v="Tulsa"/>
    <s v="Oklahoma"/>
    <n v="74133"/>
    <x v="2"/>
    <s v="OFF-PA-10000477"/>
    <x v="1"/>
    <s v="Paper"/>
    <s v="Xerox 1952"/>
    <x v="1801"/>
    <n v="3"/>
    <n v="0"/>
    <x v="1937"/>
    <n v="5"/>
    <n v="0.47000000000000003"/>
    <s v="Profit"/>
    <s v="Low Profit"/>
    <s v="No Discount"/>
  </r>
  <r>
    <n v="2632"/>
    <s v="US-2017-110604"/>
    <x v="356"/>
    <d v="2017-05-20T00:00:00"/>
    <s v="Standard Class"/>
    <s v="JF-15295"/>
    <x v="639"/>
    <x v="0"/>
    <s v="United States"/>
    <s v="Seattle"/>
    <s v="Washington"/>
    <n v="98103"/>
    <x v="1"/>
    <s v="FUR-FU-10000076"/>
    <x v="0"/>
    <s v="Furnishings"/>
    <s v="24-Hour Round Wall Clock"/>
    <x v="786"/>
    <n v="2"/>
    <n v="0"/>
    <x v="2334"/>
    <n v="5"/>
    <n v="0.43"/>
    <s v="Profit"/>
    <s v="Low Profit"/>
    <s v="No Discount"/>
  </r>
  <r>
    <n v="2633"/>
    <s v="US-2017-110604"/>
    <x v="356"/>
    <d v="2017-05-20T00:00:00"/>
    <s v="Standard Class"/>
    <s v="JF-15295"/>
    <x v="639"/>
    <x v="0"/>
    <s v="United States"/>
    <s v="Seattle"/>
    <s v="Washington"/>
    <n v="98103"/>
    <x v="1"/>
    <s v="FUR-CH-10002017"/>
    <x v="0"/>
    <s v="Chairs"/>
    <s v="SAFCO Optional Arm Kit for Workspace Cribbage Stacking Chair"/>
    <x v="2157"/>
    <n v="2"/>
    <n v="0.2"/>
    <x v="2335"/>
    <n v="5"/>
    <n v="0.1"/>
    <s v="Profit"/>
    <s v="Low Profit"/>
    <s v="Low Discount"/>
  </r>
  <r>
    <n v="2634"/>
    <s v="US-2017-110604"/>
    <x v="356"/>
    <d v="2017-05-20T00:00:00"/>
    <s v="Standard Class"/>
    <s v="JF-15295"/>
    <x v="639"/>
    <x v="0"/>
    <s v="United States"/>
    <s v="Seattle"/>
    <s v="Washington"/>
    <n v="98103"/>
    <x v="1"/>
    <s v="FUR-CH-10004287"/>
    <x v="0"/>
    <s v="Chairs"/>
    <s v="SAFCO Arco Folding Chair"/>
    <x v="2158"/>
    <n v="1"/>
    <n v="0.2"/>
    <x v="2336"/>
    <n v="5"/>
    <n v="0.1125"/>
    <s v="Profit"/>
    <s v="Low Profit"/>
    <s v="Low Discount"/>
  </r>
  <r>
    <n v="2635"/>
    <s v="CA-2015-116750"/>
    <x v="761"/>
    <d v="2015-07-10T00:00:00"/>
    <s v="Second Class"/>
    <s v="BF-10975"/>
    <x v="541"/>
    <x v="1"/>
    <s v="United States"/>
    <s v="Fayetteville"/>
    <s v="North Carolina"/>
    <n v="28314"/>
    <x v="0"/>
    <s v="FUR-FU-10003829"/>
    <x v="0"/>
    <s v="Furnishings"/>
    <s v="Stackable Trays"/>
    <x v="1253"/>
    <n v="2"/>
    <n v="0.2"/>
    <x v="2337"/>
    <n v="5"/>
    <n v="0.15"/>
    <s v="Profit"/>
    <s v="Low Profit"/>
    <s v="Low Discount"/>
  </r>
  <r>
    <n v="2636"/>
    <s v="CA-2015-116750"/>
    <x v="761"/>
    <d v="2015-07-10T00:00:00"/>
    <s v="Second Class"/>
    <s v="BF-10975"/>
    <x v="541"/>
    <x v="1"/>
    <s v="United States"/>
    <s v="Fayetteville"/>
    <s v="North Carolina"/>
    <n v="28314"/>
    <x v="0"/>
    <s v="OFF-BI-10004728"/>
    <x v="1"/>
    <s v="Binders"/>
    <s v="Wilson Jones Turn Tabs Binder Tool for Ring Binders"/>
    <x v="2159"/>
    <n v="5"/>
    <n v="0.7"/>
    <x v="2338"/>
    <n v="5"/>
    <n v="-0.79999999999999993"/>
    <s v="Loss"/>
    <s v="Low Profit"/>
    <s v="High Discount"/>
  </r>
  <r>
    <n v="2637"/>
    <s v="CA-2015-162369"/>
    <x v="762"/>
    <d v="2015-08-19T00:00:00"/>
    <s v="Standard Class"/>
    <s v="TT-21265"/>
    <x v="640"/>
    <x v="1"/>
    <s v="United States"/>
    <s v="Los Angeles"/>
    <s v="California"/>
    <n v="90045"/>
    <x v="1"/>
    <s v="OFF-ST-10000046"/>
    <x v="1"/>
    <s v="Storage"/>
    <s v="Fellowes Super Stor/Drawer Files"/>
    <x v="2105"/>
    <n v="2"/>
    <n v="0"/>
    <x v="2278"/>
    <n v="4"/>
    <n v="0.19"/>
    <s v="Profit"/>
    <s v="Low Profit"/>
    <s v="No Discount"/>
  </r>
  <r>
    <n v="2638"/>
    <s v="CA-2017-108441"/>
    <x v="492"/>
    <d v="2017-06-18T00:00:00"/>
    <s v="Standard Class"/>
    <s v="SB-20170"/>
    <x v="641"/>
    <x v="0"/>
    <s v="United States"/>
    <s v="New York City"/>
    <s v="New York"/>
    <n v="10035"/>
    <x v="3"/>
    <s v="OFF-PA-10000697"/>
    <x v="1"/>
    <s v="Paper"/>
    <s v="TOPS Voice Message Log Book, Flash Format"/>
    <x v="2160"/>
    <n v="4"/>
    <n v="0"/>
    <x v="2339"/>
    <n v="6"/>
    <n v="0.49"/>
    <s v="Profit"/>
    <s v="Low Profit"/>
    <s v="No Discount"/>
  </r>
  <r>
    <n v="2639"/>
    <s v="CA-2017-108441"/>
    <x v="492"/>
    <d v="2017-06-18T00:00:00"/>
    <s v="Standard Class"/>
    <s v="SB-20170"/>
    <x v="641"/>
    <x v="0"/>
    <s v="United States"/>
    <s v="New York City"/>
    <s v="New York"/>
    <n v="10035"/>
    <x v="3"/>
    <s v="OFF-BI-10000848"/>
    <x v="1"/>
    <s v="Binders"/>
    <s v="Angle-D Ring Binders"/>
    <x v="531"/>
    <n v="3"/>
    <n v="0.2"/>
    <x v="727"/>
    <n v="6"/>
    <n v="0.32500000000000001"/>
    <s v="Profit"/>
    <s v="Low Profit"/>
    <s v="Low Discount"/>
  </r>
  <r>
    <n v="2640"/>
    <s v="CA-2017-108441"/>
    <x v="492"/>
    <d v="2017-06-18T00:00:00"/>
    <s v="Standard Class"/>
    <s v="SB-20170"/>
    <x v="641"/>
    <x v="0"/>
    <s v="United States"/>
    <s v="New York City"/>
    <s v="New York"/>
    <n v="10035"/>
    <x v="3"/>
    <s v="OFF-AR-10004691"/>
    <x v="1"/>
    <s v="Art"/>
    <s v="Boston 1730 StandUp Electric Pencil Sharpener"/>
    <x v="2161"/>
    <n v="3"/>
    <n v="0"/>
    <x v="2340"/>
    <n v="6"/>
    <n v="0.26"/>
    <s v="Profit"/>
    <s v="Low Profit"/>
    <s v="No Discount"/>
  </r>
  <r>
    <n v="2641"/>
    <s v="CA-2017-108441"/>
    <x v="492"/>
    <d v="2017-06-18T00:00:00"/>
    <s v="Standard Class"/>
    <s v="SB-20170"/>
    <x v="641"/>
    <x v="0"/>
    <s v="United States"/>
    <s v="New York City"/>
    <s v="New York"/>
    <n v="10035"/>
    <x v="3"/>
    <s v="FUR-CH-10000595"/>
    <x v="0"/>
    <s v="Chairs"/>
    <s v="Safco Contoured Stacking Chairs"/>
    <x v="2162"/>
    <n v="4"/>
    <n v="0.1"/>
    <x v="2341"/>
    <n v="6"/>
    <n v="0.16666666666666666"/>
    <s v="Profit"/>
    <s v="High Profit"/>
    <s v="Low Discount"/>
  </r>
  <r>
    <n v="2642"/>
    <s v="CA-2015-169740"/>
    <x v="763"/>
    <d v="2015-02-25T00:00:00"/>
    <s v="Standard Class"/>
    <s v="LM-17065"/>
    <x v="215"/>
    <x v="0"/>
    <s v="United States"/>
    <s v="Hot Springs"/>
    <s v="Arkansas"/>
    <n v="71901"/>
    <x v="0"/>
    <s v="TEC-AC-10000927"/>
    <x v="2"/>
    <s v="Accessories"/>
    <s v="Anker Ultrathin Bluetooth Wireless Keyboard Aluminum Cover with Stand "/>
    <x v="803"/>
    <n v="1"/>
    <n v="0"/>
    <x v="2342"/>
    <n v="5"/>
    <n v="0.1"/>
    <s v="Profit"/>
    <s v="Low Profit"/>
    <s v="No Discount"/>
  </r>
  <r>
    <n v="2643"/>
    <s v="CA-2016-124051"/>
    <x v="723"/>
    <d v="2016-12-30T00:00:00"/>
    <s v="First Class"/>
    <s v="KA-16525"/>
    <x v="567"/>
    <x v="0"/>
    <s v="United States"/>
    <s v="Aurora"/>
    <s v="Illinois"/>
    <n v="60505"/>
    <x v="2"/>
    <s v="OFF-PA-10001289"/>
    <x v="1"/>
    <s v="Paper"/>
    <s v="White Computer Printout Paper by Universal"/>
    <x v="775"/>
    <n v="6"/>
    <n v="0.2"/>
    <x v="2343"/>
    <n v="1"/>
    <n v="0.36250000000000004"/>
    <s v="Profit"/>
    <s v="Low Profit"/>
    <s v="Low Discount"/>
  </r>
  <r>
    <n v="2644"/>
    <s v="CA-2016-149111"/>
    <x v="764"/>
    <d v="2016-04-21T00:00:00"/>
    <s v="Second Class"/>
    <s v="BF-11170"/>
    <x v="408"/>
    <x v="2"/>
    <s v="United States"/>
    <s v="Raleigh"/>
    <s v="North Carolina"/>
    <n v="27604"/>
    <x v="0"/>
    <s v="TEC-PH-10003092"/>
    <x v="2"/>
    <s v="Phones"/>
    <s v="Motorola L804"/>
    <x v="2163"/>
    <n v="1"/>
    <n v="0.2"/>
    <x v="2344"/>
    <n v="4"/>
    <n v="0.11249999999999999"/>
    <s v="Profit"/>
    <s v="Low Profit"/>
    <s v="Low Discount"/>
  </r>
  <r>
    <n v="2645"/>
    <s v="CA-2016-149111"/>
    <x v="764"/>
    <d v="2016-04-21T00:00:00"/>
    <s v="Second Class"/>
    <s v="BF-11170"/>
    <x v="408"/>
    <x v="2"/>
    <s v="United States"/>
    <s v="Raleigh"/>
    <s v="North Carolina"/>
    <n v="27604"/>
    <x v="0"/>
    <s v="FUR-FU-10000206"/>
    <x v="0"/>
    <s v="Furnishings"/>
    <s v="GE General Purpose, Extra Long Life, Showcase &amp; Floodlight Incandescent Bulbs"/>
    <x v="2164"/>
    <n v="8"/>
    <n v="0.2"/>
    <x v="2345"/>
    <n v="4"/>
    <n v="0.33750000000000002"/>
    <s v="Profit"/>
    <s v="Low Profit"/>
    <s v="Low Discount"/>
  </r>
  <r>
    <n v="2646"/>
    <s v="CA-2014-131002"/>
    <x v="557"/>
    <d v="2014-09-12T00:00:00"/>
    <s v="Second Class"/>
    <s v="TB-21400"/>
    <x v="483"/>
    <x v="0"/>
    <s v="United States"/>
    <s v="Tulsa"/>
    <s v="Oklahoma"/>
    <n v="74133"/>
    <x v="2"/>
    <s v="FUR-FU-10004270"/>
    <x v="0"/>
    <s v="Furnishings"/>
    <s v="Executive Impressions 13&quot; Clairmont Wall Clock"/>
    <x v="2165"/>
    <n v="3"/>
    <n v="0"/>
    <x v="2346"/>
    <n v="5"/>
    <n v="0.41"/>
    <s v="Profit"/>
    <s v="Low Profit"/>
    <s v="No Discount"/>
  </r>
  <r>
    <n v="2647"/>
    <s v="CA-2014-131002"/>
    <x v="557"/>
    <d v="2014-09-12T00:00:00"/>
    <s v="Second Class"/>
    <s v="TB-21400"/>
    <x v="483"/>
    <x v="0"/>
    <s v="United States"/>
    <s v="Tulsa"/>
    <s v="Oklahoma"/>
    <n v="74133"/>
    <x v="2"/>
    <s v="OFF-BI-10000948"/>
    <x v="1"/>
    <s v="Binders"/>
    <s v="GBC Laser Imprintable Binding System Covers, Desert Sand"/>
    <x v="2166"/>
    <n v="3"/>
    <n v="0"/>
    <x v="2347"/>
    <n v="5"/>
    <n v="0.47"/>
    <s v="Profit"/>
    <s v="Low Profit"/>
    <s v="No Discount"/>
  </r>
  <r>
    <n v="2648"/>
    <s v="CA-2014-131002"/>
    <x v="557"/>
    <d v="2014-09-12T00:00:00"/>
    <s v="Second Class"/>
    <s v="TB-21400"/>
    <x v="483"/>
    <x v="0"/>
    <s v="United States"/>
    <s v="Tulsa"/>
    <s v="Oklahoma"/>
    <n v="74133"/>
    <x v="2"/>
    <s v="OFF-PA-10000223"/>
    <x v="1"/>
    <s v="Paper"/>
    <s v="Xerox 2000"/>
    <x v="91"/>
    <n v="2"/>
    <n v="0"/>
    <x v="91"/>
    <n v="5"/>
    <n v="0.47999999999999993"/>
    <s v="Profit"/>
    <s v="Low Profit"/>
    <s v="No Discount"/>
  </r>
  <r>
    <n v="2649"/>
    <s v="CA-2014-131002"/>
    <x v="557"/>
    <d v="2014-09-12T00:00:00"/>
    <s v="Second Class"/>
    <s v="TB-21400"/>
    <x v="483"/>
    <x v="0"/>
    <s v="United States"/>
    <s v="Tulsa"/>
    <s v="Oklahoma"/>
    <n v="74133"/>
    <x v="2"/>
    <s v="FUR-FU-10004665"/>
    <x v="0"/>
    <s v="Furnishings"/>
    <s v="3M Polarizing Task Lamp with Clamp Arm, Light Gray"/>
    <x v="2098"/>
    <n v="6"/>
    <n v="0"/>
    <x v="2270"/>
    <n v="5"/>
    <n v="0.26"/>
    <s v="Profit"/>
    <s v="High Profit"/>
    <s v="No Discount"/>
  </r>
  <r>
    <n v="2650"/>
    <s v="CA-2014-131002"/>
    <x v="557"/>
    <d v="2014-09-12T00:00:00"/>
    <s v="Second Class"/>
    <s v="TB-21400"/>
    <x v="483"/>
    <x v="0"/>
    <s v="United States"/>
    <s v="Tulsa"/>
    <s v="Oklahoma"/>
    <n v="74133"/>
    <x v="2"/>
    <s v="TEC-PH-10000215"/>
    <x v="2"/>
    <s v="Phones"/>
    <s v="Plantronics Cordless Phone Headset with In-line Volume - M214C"/>
    <x v="1230"/>
    <n v="3"/>
    <n v="0"/>
    <x v="1281"/>
    <n v="5"/>
    <n v="0.27"/>
    <s v="Profit"/>
    <s v="Low Profit"/>
    <s v="No Discount"/>
  </r>
  <r>
    <n v="2651"/>
    <s v="US-2016-146794"/>
    <x v="182"/>
    <d v="2016-10-01T00:00:00"/>
    <s v="Standard Class"/>
    <s v="SH-19975"/>
    <x v="64"/>
    <x v="1"/>
    <s v="United States"/>
    <s v="Hesperia"/>
    <s v="California"/>
    <n v="92345"/>
    <x v="1"/>
    <s v="FUR-BO-10004467"/>
    <x v="0"/>
    <s v="Bookcases"/>
    <s v="Bestar Classic Bookcase"/>
    <x v="2167"/>
    <n v="5"/>
    <n v="0.15"/>
    <x v="2348"/>
    <n v="5"/>
    <n v="4.7058823529411771E-2"/>
    <s v="Profit"/>
    <s v="Low Profit"/>
    <s v="Low Discount"/>
  </r>
  <r>
    <n v="2652"/>
    <s v="CA-2017-112515"/>
    <x v="697"/>
    <d v="2017-09-21T00:00:00"/>
    <s v="Second Class"/>
    <s v="AS-10225"/>
    <x v="127"/>
    <x v="1"/>
    <s v="United States"/>
    <s v="Provo"/>
    <s v="Utah"/>
    <n v="84604"/>
    <x v="1"/>
    <s v="OFF-BI-10000829"/>
    <x v="1"/>
    <s v="Binders"/>
    <s v="Avery Non-Stick Binders"/>
    <x v="2168"/>
    <n v="3"/>
    <n v="0.2"/>
    <x v="2349"/>
    <n v="4"/>
    <n v="0.32500000000000001"/>
    <s v="Profit"/>
    <s v="Low Profit"/>
    <s v="Low Discount"/>
  </r>
  <r>
    <n v="2653"/>
    <s v="CA-2017-112515"/>
    <x v="697"/>
    <d v="2017-09-21T00:00:00"/>
    <s v="Second Class"/>
    <s v="AS-10225"/>
    <x v="127"/>
    <x v="1"/>
    <s v="United States"/>
    <s v="Provo"/>
    <s v="Utah"/>
    <n v="84604"/>
    <x v="1"/>
    <s v="OFF-BI-10003712"/>
    <x v="1"/>
    <s v="Binders"/>
    <s v="Acco Pressboard Covers with Storage Hooks, 14 7/8&quot; x 11&quot;, Light Blue"/>
    <x v="692"/>
    <n v="3"/>
    <n v="0.2"/>
    <x v="708"/>
    <n v="4"/>
    <n v="0.36249999999999999"/>
    <s v="Profit"/>
    <s v="Low Profit"/>
    <s v="Low Discount"/>
  </r>
  <r>
    <n v="2654"/>
    <s v="CA-2017-112515"/>
    <x v="697"/>
    <d v="2017-09-21T00:00:00"/>
    <s v="Second Class"/>
    <s v="AS-10225"/>
    <x v="127"/>
    <x v="1"/>
    <s v="United States"/>
    <s v="Provo"/>
    <s v="Utah"/>
    <n v="84604"/>
    <x v="1"/>
    <s v="OFF-PA-10000062"/>
    <x v="1"/>
    <s v="Paper"/>
    <s v="Green Bar Computer Printout Paper"/>
    <x v="2169"/>
    <n v="3"/>
    <n v="0"/>
    <x v="2350"/>
    <n v="4"/>
    <n v="0.49000000000000005"/>
    <s v="Profit"/>
    <s v="Low Profit"/>
    <s v="No Discount"/>
  </r>
  <r>
    <n v="2655"/>
    <s v="CA-2017-112515"/>
    <x v="697"/>
    <d v="2017-09-21T00:00:00"/>
    <s v="Second Class"/>
    <s v="AS-10225"/>
    <x v="127"/>
    <x v="1"/>
    <s v="United States"/>
    <s v="Provo"/>
    <s v="Utah"/>
    <n v="84604"/>
    <x v="1"/>
    <s v="FUR-BO-10003404"/>
    <x v="0"/>
    <s v="Bookcases"/>
    <s v="Global Adaptabilites Bookcase, Cherry/Storm Gray Finish"/>
    <x v="2170"/>
    <n v="3"/>
    <n v="0"/>
    <x v="2351"/>
    <n v="4"/>
    <n v="6.0000000000000005E-2"/>
    <s v="Profit"/>
    <s v="Low Profit"/>
    <s v="No Discount"/>
  </r>
  <r>
    <n v="2656"/>
    <s v="CA-2017-112515"/>
    <x v="697"/>
    <d v="2017-09-21T00:00:00"/>
    <s v="Second Class"/>
    <s v="AS-10225"/>
    <x v="127"/>
    <x v="1"/>
    <s v="United States"/>
    <s v="Provo"/>
    <s v="Utah"/>
    <n v="84604"/>
    <x v="1"/>
    <s v="OFF-BI-10004233"/>
    <x v="1"/>
    <s v="Binders"/>
    <s v="GBC Pre-Punched Binding Paper, Plastic, White, 8-1/2&quot; x 11&quot;"/>
    <x v="2171"/>
    <n v="2"/>
    <n v="0.2"/>
    <x v="2352"/>
    <n v="4"/>
    <n v="0.35"/>
    <s v="Profit"/>
    <s v="Low Profit"/>
    <s v="Low Discount"/>
  </r>
  <r>
    <n v="2657"/>
    <s v="CA-2017-112515"/>
    <x v="697"/>
    <d v="2017-09-21T00:00:00"/>
    <s v="Second Class"/>
    <s v="AS-10225"/>
    <x v="127"/>
    <x v="1"/>
    <s v="United States"/>
    <s v="Provo"/>
    <s v="Utah"/>
    <n v="84604"/>
    <x v="1"/>
    <s v="OFF-ST-10001272"/>
    <x v="1"/>
    <s v="Storage"/>
    <s v="Mini 13-1/2 Capacity Data Binder Rack, Pearl"/>
    <x v="2172"/>
    <n v="2"/>
    <n v="0"/>
    <x v="2353"/>
    <n v="4"/>
    <n v="0.25"/>
    <s v="Profit"/>
    <s v="Low Profit"/>
    <s v="No Discount"/>
  </r>
  <r>
    <n v="2658"/>
    <s v="CA-2017-112515"/>
    <x v="697"/>
    <d v="2017-09-21T00:00:00"/>
    <s v="Second Class"/>
    <s v="AS-10225"/>
    <x v="127"/>
    <x v="1"/>
    <s v="United States"/>
    <s v="Provo"/>
    <s v="Utah"/>
    <n v="84604"/>
    <x v="1"/>
    <s v="OFF-LA-10001175"/>
    <x v="1"/>
    <s v="Labels"/>
    <s v="Avery 514"/>
    <x v="928"/>
    <n v="5"/>
    <n v="0"/>
    <x v="967"/>
    <n v="4"/>
    <n v="0.49"/>
    <s v="Profit"/>
    <s v="Low Profit"/>
    <s v="No Discount"/>
  </r>
  <r>
    <n v="2659"/>
    <s v="CA-2016-150343"/>
    <x v="765"/>
    <d v="2016-08-20T00:00:00"/>
    <s v="Standard Class"/>
    <s v="PK-19075"/>
    <x v="7"/>
    <x v="0"/>
    <s v="United States"/>
    <s v="San Francisco"/>
    <s v="California"/>
    <n v="94110"/>
    <x v="1"/>
    <s v="OFF-EN-10004030"/>
    <x v="1"/>
    <s v="Envelopes"/>
    <s v="Convenience Packs of Business Envelopes"/>
    <x v="139"/>
    <n v="3"/>
    <n v="0"/>
    <x v="141"/>
    <n v="4"/>
    <n v="0.47"/>
    <s v="Profit"/>
    <s v="Low Profit"/>
    <s v="No Discount"/>
  </r>
  <r>
    <n v="2660"/>
    <s v="CA-2015-135538"/>
    <x v="100"/>
    <d v="2015-12-28T00:00:00"/>
    <s v="Standard Class"/>
    <s v="HR-14830"/>
    <x v="403"/>
    <x v="1"/>
    <s v="United States"/>
    <s v="Gilbert"/>
    <s v="Arizona"/>
    <n v="85234"/>
    <x v="1"/>
    <s v="FUR-CH-10004287"/>
    <x v="0"/>
    <s v="Chairs"/>
    <s v="SAFCO Arco Folding Chair"/>
    <x v="2173"/>
    <n v="4"/>
    <n v="0.2"/>
    <x v="2354"/>
    <n v="4"/>
    <n v="0.1125"/>
    <s v="Profit"/>
    <s v="Low Profit"/>
    <s v="Low Discount"/>
  </r>
  <r>
    <n v="2661"/>
    <s v="CA-2017-123372"/>
    <x v="354"/>
    <d v="2017-12-02T00:00:00"/>
    <s v="Standard Class"/>
    <s v="DG-13300"/>
    <x v="375"/>
    <x v="1"/>
    <s v="United States"/>
    <s v="New York City"/>
    <s v="New York"/>
    <n v="10035"/>
    <x v="3"/>
    <s v="TEC-PH-10002834"/>
    <x v="2"/>
    <s v="Phones"/>
    <s v="Google Nexus 5"/>
    <x v="2174"/>
    <n v="11"/>
    <n v="0"/>
    <x v="2355"/>
    <n v="4"/>
    <n v="0.25"/>
    <s v="Profit"/>
    <s v="High Profit"/>
    <s v="No Discount"/>
  </r>
  <r>
    <n v="2662"/>
    <s v="CA-2017-123372"/>
    <x v="354"/>
    <d v="2017-12-02T00:00:00"/>
    <s v="Standard Class"/>
    <s v="DG-13300"/>
    <x v="375"/>
    <x v="1"/>
    <s v="United States"/>
    <s v="New York City"/>
    <s v="New York"/>
    <n v="10035"/>
    <x v="3"/>
    <s v="OFF-EN-10003055"/>
    <x v="1"/>
    <s v="Envelopes"/>
    <s v="Blue String-Tie &amp; Button Interoffice Envelopes, 10 x 13"/>
    <x v="1095"/>
    <n v="2"/>
    <n v="0"/>
    <x v="1140"/>
    <n v="4"/>
    <n v="0.45"/>
    <s v="Profit"/>
    <s v="Low Profit"/>
    <s v="No Discount"/>
  </r>
  <r>
    <n v="2663"/>
    <s v="CA-2017-159604"/>
    <x v="349"/>
    <d v="2017-04-15T00:00:00"/>
    <s v="First Class"/>
    <s v="CL-12700"/>
    <x v="642"/>
    <x v="2"/>
    <s v="United States"/>
    <s v="Springfield"/>
    <s v="Missouri"/>
    <n v="65807"/>
    <x v="2"/>
    <s v="OFF-BI-10003460"/>
    <x v="1"/>
    <s v="Binders"/>
    <s v="Acco 3-Hole Punch"/>
    <x v="2175"/>
    <n v="2"/>
    <n v="0"/>
    <x v="2356"/>
    <n v="1"/>
    <n v="0.48"/>
    <s v="Profit"/>
    <s v="Low Profit"/>
    <s v="No Discount"/>
  </r>
  <r>
    <n v="2664"/>
    <s v="CA-2016-164784"/>
    <x v="766"/>
    <d v="2016-05-04T00:00:00"/>
    <s v="First Class"/>
    <s v="HF-14995"/>
    <x v="520"/>
    <x v="0"/>
    <s v="United States"/>
    <s v="Memphis"/>
    <s v="Tennessee"/>
    <n v="38109"/>
    <x v="0"/>
    <s v="OFF-LA-10001569"/>
    <x v="1"/>
    <s v="Labels"/>
    <s v="Avery 499"/>
    <x v="2176"/>
    <n v="1"/>
    <n v="0.2"/>
    <x v="2357"/>
    <n v="3"/>
    <n v="0.32500000000000001"/>
    <s v="Profit"/>
    <s v="Low Profit"/>
    <s v="Low Discount"/>
  </r>
  <r>
    <n v="2665"/>
    <s v="CA-2016-164784"/>
    <x v="766"/>
    <d v="2016-05-04T00:00:00"/>
    <s v="First Class"/>
    <s v="HF-14995"/>
    <x v="520"/>
    <x v="0"/>
    <s v="United States"/>
    <s v="Memphis"/>
    <s v="Tennessee"/>
    <n v="38109"/>
    <x v="0"/>
    <s v="FUR-TA-10004534"/>
    <x v="0"/>
    <s v="Tables"/>
    <s v="Bevis 44 x 96 Conference Tables"/>
    <x v="2177"/>
    <n v="3"/>
    <n v="0.4"/>
    <x v="2358"/>
    <n v="3"/>
    <n v="-0.3833333333333333"/>
    <s v="Loss"/>
    <s v="Low Profit"/>
    <s v="High Discount"/>
  </r>
  <r>
    <n v="2666"/>
    <s v="CA-2016-164784"/>
    <x v="766"/>
    <d v="2016-05-04T00:00:00"/>
    <s v="First Class"/>
    <s v="HF-14995"/>
    <x v="520"/>
    <x v="0"/>
    <s v="United States"/>
    <s v="Memphis"/>
    <s v="Tennessee"/>
    <n v="38109"/>
    <x v="0"/>
    <s v="OFF-BI-10002954"/>
    <x v="1"/>
    <s v="Binders"/>
    <s v="Newell 3-Hole Punched Plastic Slotted Magazine Holders for Binders"/>
    <x v="2178"/>
    <n v="2"/>
    <n v="0.7"/>
    <x v="2359"/>
    <n v="3"/>
    <n v="-0.73333333333333339"/>
    <s v="Loss"/>
    <s v="Low Profit"/>
    <s v="High Discount"/>
  </r>
  <r>
    <n v="2667"/>
    <s v="CA-2016-111794"/>
    <x v="393"/>
    <d v="2016-10-01T00:00:00"/>
    <s v="Same Day"/>
    <s v="HG-15025"/>
    <x v="643"/>
    <x v="0"/>
    <s v="United States"/>
    <s v="Amarillo"/>
    <s v="Texas"/>
    <n v="79109"/>
    <x v="2"/>
    <s v="TEC-AC-10003832"/>
    <x v="2"/>
    <s v="Accessories"/>
    <s v="Imation 16GB Mini TravelDrive USB 2.0 Flash Drive"/>
    <x v="2179"/>
    <n v="3"/>
    <n v="0.2"/>
    <x v="2360"/>
    <n v="0"/>
    <n v="0.26250000000000001"/>
    <s v="Profit"/>
    <s v="Low Profit"/>
    <s v="Low Discount"/>
  </r>
  <r>
    <n v="2668"/>
    <s v="CA-2016-111794"/>
    <x v="393"/>
    <d v="2016-10-01T00:00:00"/>
    <s v="Same Day"/>
    <s v="HG-15025"/>
    <x v="643"/>
    <x v="0"/>
    <s v="United States"/>
    <s v="Amarillo"/>
    <s v="Texas"/>
    <n v="79109"/>
    <x v="2"/>
    <s v="OFF-PA-10000474"/>
    <x v="1"/>
    <s v="Paper"/>
    <s v="Easy-staple paper"/>
    <x v="2180"/>
    <n v="1"/>
    <n v="0.2"/>
    <x v="2361"/>
    <n v="0"/>
    <n v="0.33749999999999997"/>
    <s v="Profit"/>
    <s v="Low Profit"/>
    <s v="Low Discount"/>
  </r>
  <r>
    <n v="2669"/>
    <s v="US-2015-139759"/>
    <x v="767"/>
    <d v="2015-08-30T00:00:00"/>
    <s v="Standard Class"/>
    <s v="NL-18310"/>
    <x v="644"/>
    <x v="2"/>
    <s v="United States"/>
    <s v="Los Angeles"/>
    <s v="California"/>
    <n v="90045"/>
    <x v="1"/>
    <s v="FUR-CH-10002774"/>
    <x v="0"/>
    <s v="Chairs"/>
    <s v="Global Deluxe Stacking Chair, Gray"/>
    <x v="1573"/>
    <n v="1"/>
    <n v="0.2"/>
    <x v="2362"/>
    <n v="5"/>
    <n v="0.11249999999999999"/>
    <s v="Profit"/>
    <s v="Low Profit"/>
    <s v="Low Discount"/>
  </r>
  <r>
    <n v="2670"/>
    <s v="US-2015-139759"/>
    <x v="767"/>
    <d v="2015-08-30T00:00:00"/>
    <s v="Standard Class"/>
    <s v="NL-18310"/>
    <x v="644"/>
    <x v="2"/>
    <s v="United States"/>
    <s v="Los Angeles"/>
    <s v="California"/>
    <n v="90045"/>
    <x v="1"/>
    <s v="OFF-AP-10002765"/>
    <x v="1"/>
    <s v="Appliances"/>
    <s v="Fellowes Advanced Computer Series Surge Protectors"/>
    <x v="2181"/>
    <n v="4"/>
    <n v="0"/>
    <x v="2363"/>
    <n v="5"/>
    <n v="0.28000000000000003"/>
    <s v="Profit"/>
    <s v="Low Profit"/>
    <s v="No Discount"/>
  </r>
  <r>
    <n v="2671"/>
    <s v="CA-2014-126403"/>
    <x v="340"/>
    <d v="2014-09-12T00:00:00"/>
    <s v="Second Class"/>
    <s v="RR-19525"/>
    <x v="645"/>
    <x v="1"/>
    <s v="United States"/>
    <s v="Lowell"/>
    <s v="Massachusetts"/>
    <n v="1852"/>
    <x v="3"/>
    <s v="OFF-PA-10001144"/>
    <x v="1"/>
    <s v="Paper"/>
    <s v="Xerox 1913"/>
    <x v="1668"/>
    <n v="3"/>
    <n v="0"/>
    <x v="1776"/>
    <n v="3"/>
    <n v="0.48"/>
    <s v="Profit"/>
    <s v="Low Profit"/>
    <s v="No Discount"/>
  </r>
  <r>
    <n v="2672"/>
    <s v="CA-2014-126403"/>
    <x v="340"/>
    <d v="2014-09-12T00:00:00"/>
    <s v="Second Class"/>
    <s v="RR-19525"/>
    <x v="645"/>
    <x v="1"/>
    <s v="United States"/>
    <s v="Lowell"/>
    <s v="Massachusetts"/>
    <n v="1852"/>
    <x v="3"/>
    <s v="FUR-CH-10003761"/>
    <x v="0"/>
    <s v="Chairs"/>
    <s v="Global Italian Leather Office Chair"/>
    <x v="2182"/>
    <n v="6"/>
    <n v="0"/>
    <x v="2364"/>
    <n v="3"/>
    <n v="0.27"/>
    <s v="Profit"/>
    <s v="High Profit"/>
    <s v="No Discount"/>
  </r>
  <r>
    <n v="2673"/>
    <s v="CA-2014-126403"/>
    <x v="340"/>
    <d v="2014-09-12T00:00:00"/>
    <s v="Second Class"/>
    <s v="RR-19525"/>
    <x v="645"/>
    <x v="1"/>
    <s v="United States"/>
    <s v="Lowell"/>
    <s v="Massachusetts"/>
    <n v="1852"/>
    <x v="3"/>
    <s v="OFF-PA-10004665"/>
    <x v="1"/>
    <s v="Paper"/>
    <s v="Advantus Motivational Note Cards"/>
    <x v="2183"/>
    <n v="2"/>
    <n v="0"/>
    <x v="2365"/>
    <n v="3"/>
    <n v="0.49"/>
    <s v="Profit"/>
    <s v="Low Profit"/>
    <s v="No Discount"/>
  </r>
  <r>
    <n v="2674"/>
    <s v="CA-2014-126403"/>
    <x v="340"/>
    <d v="2014-09-12T00:00:00"/>
    <s v="Second Class"/>
    <s v="RR-19525"/>
    <x v="645"/>
    <x v="1"/>
    <s v="United States"/>
    <s v="Lowell"/>
    <s v="Massachusetts"/>
    <n v="1852"/>
    <x v="3"/>
    <s v="OFF-ST-10000078"/>
    <x v="1"/>
    <s v="Storage"/>
    <s v="Tennsco 6- and 18-Compartment Lockers"/>
    <x v="2184"/>
    <n v="5"/>
    <n v="0"/>
    <x v="2366"/>
    <n v="3"/>
    <n v="0.18"/>
    <s v="Profit"/>
    <s v="High Profit"/>
    <s v="No Discount"/>
  </r>
  <r>
    <n v="2675"/>
    <s v="CA-2017-136875"/>
    <x v="734"/>
    <d v="2017-12-03T00:00:00"/>
    <s v="Same Day"/>
    <s v="TC-21295"/>
    <x v="646"/>
    <x v="0"/>
    <s v="United States"/>
    <s v="San Diego"/>
    <s v="California"/>
    <n v="92024"/>
    <x v="1"/>
    <s v="OFF-PA-10000357"/>
    <x v="1"/>
    <s v="Paper"/>
    <s v="Xerox 1888"/>
    <x v="1668"/>
    <n v="3"/>
    <n v="0"/>
    <x v="1776"/>
    <n v="0"/>
    <n v="0.48"/>
    <s v="Profit"/>
    <s v="Low Profit"/>
    <s v="No Discount"/>
  </r>
  <r>
    <n v="2676"/>
    <s v="CA-2017-132185"/>
    <x v="344"/>
    <d v="2017-12-02T00:00:00"/>
    <s v="Standard Class"/>
    <s v="DB-13615"/>
    <x v="140"/>
    <x v="0"/>
    <s v="United States"/>
    <s v="Asheville"/>
    <s v="North Carolina"/>
    <n v="28806"/>
    <x v="0"/>
    <s v="OFF-AR-10000422"/>
    <x v="1"/>
    <s v="Art"/>
    <s v="Pencil and Crayon Sharpener"/>
    <x v="2175"/>
    <n v="5"/>
    <n v="0.2"/>
    <x v="2367"/>
    <n v="5"/>
    <n v="8.7499999999999994E-2"/>
    <s v="Profit"/>
    <s v="Low Profit"/>
    <s v="Low Discount"/>
  </r>
  <r>
    <n v="2677"/>
    <s v="CA-2017-132185"/>
    <x v="344"/>
    <d v="2017-12-02T00:00:00"/>
    <s v="Standard Class"/>
    <s v="DB-13615"/>
    <x v="140"/>
    <x v="0"/>
    <s v="United States"/>
    <s v="Asheville"/>
    <s v="North Carolina"/>
    <n v="28806"/>
    <x v="0"/>
    <s v="OFF-AP-10001205"/>
    <x v="1"/>
    <s v="Appliances"/>
    <s v="Belkin 5 Outlet SurgeMaster Power Centers"/>
    <x v="2185"/>
    <n v="1"/>
    <n v="0.2"/>
    <x v="2368"/>
    <n v="5"/>
    <n v="9.9999999999999978E-2"/>
    <s v="Profit"/>
    <s v="Low Profit"/>
    <s v="Low Discount"/>
  </r>
  <r>
    <n v="2678"/>
    <s v="US-2014-160780"/>
    <x v="261"/>
    <d v="2014-06-21T00:00:00"/>
    <s v="Same Day"/>
    <s v="SV-20785"/>
    <x v="647"/>
    <x v="0"/>
    <s v="United States"/>
    <s v="Pueblo"/>
    <s v="Colorado"/>
    <n v="81001"/>
    <x v="1"/>
    <s v="OFF-BI-10001116"/>
    <x v="1"/>
    <s v="Binders"/>
    <s v="Wilson Jones 1&quot; Hanging DublLock Ring Binders"/>
    <x v="2186"/>
    <n v="7"/>
    <n v="0.7"/>
    <x v="2369"/>
    <n v="0"/>
    <n v="-0.73333333333333339"/>
    <s v="Loss"/>
    <s v="Low Profit"/>
    <s v="High Discount"/>
  </r>
  <r>
    <n v="2679"/>
    <s v="US-2014-160780"/>
    <x v="261"/>
    <d v="2014-06-21T00:00:00"/>
    <s v="Same Day"/>
    <s v="SV-20785"/>
    <x v="647"/>
    <x v="0"/>
    <s v="United States"/>
    <s v="Pueblo"/>
    <s v="Colorado"/>
    <n v="81001"/>
    <x v="1"/>
    <s v="OFF-BI-10002931"/>
    <x v="1"/>
    <s v="Binders"/>
    <s v="Avery Trapezoid Extra Heavy Duty 4&quot; Binders"/>
    <x v="2187"/>
    <n v="2"/>
    <n v="0.7"/>
    <x v="2370"/>
    <n v="0"/>
    <n v="-0.66666666666666663"/>
    <s v="Loss"/>
    <s v="Low Profit"/>
    <s v="High Discount"/>
  </r>
  <r>
    <n v="2680"/>
    <s v="CA-2017-127026"/>
    <x v="276"/>
    <d v="2017-01-27T00:00:00"/>
    <s v="Standard Class"/>
    <s v="MH-18115"/>
    <x v="414"/>
    <x v="2"/>
    <s v="United States"/>
    <s v="Jackson"/>
    <s v="Michigan"/>
    <n v="49201"/>
    <x v="2"/>
    <s v="OFF-BI-10000546"/>
    <x v="1"/>
    <s v="Binders"/>
    <s v="Avery Durable Binders"/>
    <x v="928"/>
    <n v="5"/>
    <n v="0"/>
    <x v="967"/>
    <n v="6"/>
    <n v="0.49"/>
    <s v="Profit"/>
    <s v="Low Profit"/>
    <s v="No Discount"/>
  </r>
  <r>
    <n v="2681"/>
    <s v="CA-2017-127026"/>
    <x v="276"/>
    <d v="2017-01-27T00:00:00"/>
    <s v="Standard Class"/>
    <s v="MH-18115"/>
    <x v="414"/>
    <x v="2"/>
    <s v="United States"/>
    <s v="Jackson"/>
    <s v="Michigan"/>
    <n v="49201"/>
    <x v="2"/>
    <s v="TEC-AC-10002049"/>
    <x v="2"/>
    <s v="Accessories"/>
    <s v="Logitech G19 Programmable Gaming Keyboard"/>
    <x v="1000"/>
    <n v="5"/>
    <n v="0"/>
    <x v="1043"/>
    <n v="6"/>
    <n v="0.17999999999999997"/>
    <s v="Profit"/>
    <s v="High Profit"/>
    <s v="No Discount"/>
  </r>
  <r>
    <n v="2682"/>
    <s v="CA-2017-127026"/>
    <x v="276"/>
    <d v="2017-01-27T00:00:00"/>
    <s v="Standard Class"/>
    <s v="MH-18115"/>
    <x v="414"/>
    <x v="2"/>
    <s v="United States"/>
    <s v="Jackson"/>
    <s v="Michigan"/>
    <n v="49201"/>
    <x v="2"/>
    <s v="OFF-BI-10001196"/>
    <x v="1"/>
    <s v="Binders"/>
    <s v="Avery Flip-Chart Easel Binder, Black"/>
    <x v="2188"/>
    <n v="4"/>
    <n v="0"/>
    <x v="2371"/>
    <n v="6"/>
    <n v="0.47"/>
    <s v="Profit"/>
    <s v="Low Profit"/>
    <s v="No Discount"/>
  </r>
  <r>
    <n v="2683"/>
    <s v="CA-2017-127026"/>
    <x v="276"/>
    <d v="2017-01-27T00:00:00"/>
    <s v="Standard Class"/>
    <s v="MH-18115"/>
    <x v="414"/>
    <x v="2"/>
    <s v="United States"/>
    <s v="Jackson"/>
    <s v="Michigan"/>
    <n v="49201"/>
    <x v="2"/>
    <s v="TEC-MA-10002981"/>
    <x v="2"/>
    <s v="Machines"/>
    <s v="I.R.I.S IRISCard Anywhere 5 Card Scanner"/>
    <x v="2189"/>
    <n v="3"/>
    <n v="0.1"/>
    <x v="2372"/>
    <n v="6"/>
    <n v="0.43333333333333335"/>
    <s v="Profit"/>
    <s v="High Profit"/>
    <s v="Low Discount"/>
  </r>
  <r>
    <n v="2684"/>
    <s v="CA-2017-127026"/>
    <x v="276"/>
    <d v="2017-01-27T00:00:00"/>
    <s v="Standard Class"/>
    <s v="MH-18115"/>
    <x v="414"/>
    <x v="2"/>
    <s v="United States"/>
    <s v="Jackson"/>
    <s v="Michigan"/>
    <n v="49201"/>
    <x v="2"/>
    <s v="TEC-PH-10003601"/>
    <x v="2"/>
    <s v="Phones"/>
    <s v="Ativa D5772 2-Line 5.8GHz Digital Expandable Corded/Cordless Phone System with Answering &amp; Caller ID/Call Waiting, Black/Silver"/>
    <x v="2190"/>
    <n v="1"/>
    <n v="0"/>
    <x v="2373"/>
    <n v="6"/>
    <n v="0.3"/>
    <s v="Profit"/>
    <s v="Low Profit"/>
    <s v="No Discount"/>
  </r>
  <r>
    <n v="2685"/>
    <s v="CA-2017-137085"/>
    <x v="222"/>
    <d v="2017-07-06T00:00:00"/>
    <s v="Standard Class"/>
    <s v="CT-11995"/>
    <x v="564"/>
    <x v="0"/>
    <s v="United States"/>
    <s v="Los Angeles"/>
    <s v="California"/>
    <n v="90004"/>
    <x v="1"/>
    <s v="OFF-BI-10000632"/>
    <x v="1"/>
    <s v="Binders"/>
    <s v="Satellite Sectional Post Binders"/>
    <x v="2191"/>
    <n v="9"/>
    <n v="0.2"/>
    <x v="2374"/>
    <n v="7"/>
    <n v="0.32500000000000001"/>
    <s v="Profit"/>
    <s v="High Profit"/>
    <s v="Low Discount"/>
  </r>
  <r>
    <n v="2686"/>
    <s v="CA-2016-133123"/>
    <x v="47"/>
    <d v="2016-09-11T00:00:00"/>
    <s v="Standard Class"/>
    <s v="KB-16315"/>
    <x v="41"/>
    <x v="0"/>
    <s v="United States"/>
    <s v="Thomasville"/>
    <s v="North Carolina"/>
    <n v="27360"/>
    <x v="0"/>
    <s v="OFF-EN-10003055"/>
    <x v="1"/>
    <s v="Envelopes"/>
    <s v="Blue String-Tie &amp; Button Interoffice Envelopes, 10 x 13"/>
    <x v="2192"/>
    <n v="3"/>
    <n v="0.2"/>
    <x v="2375"/>
    <n v="5"/>
    <n v="0.3125"/>
    <s v="Profit"/>
    <s v="Low Profit"/>
    <s v="Low Discount"/>
  </r>
  <r>
    <n v="2687"/>
    <s v="CA-2016-133123"/>
    <x v="47"/>
    <d v="2016-09-11T00:00:00"/>
    <s v="Standard Class"/>
    <s v="KB-16315"/>
    <x v="41"/>
    <x v="0"/>
    <s v="United States"/>
    <s v="Thomasville"/>
    <s v="North Carolina"/>
    <n v="27360"/>
    <x v="0"/>
    <s v="OFF-BI-10001031"/>
    <x v="1"/>
    <s v="Binders"/>
    <s v="Pressboard Data Binders by Wilson Jones"/>
    <x v="2193"/>
    <n v="2"/>
    <n v="0.7"/>
    <x v="2376"/>
    <n v="5"/>
    <n v="-0.76666666666666661"/>
    <s v="Loss"/>
    <s v="Low Profit"/>
    <s v="High Discount"/>
  </r>
  <r>
    <n v="2688"/>
    <s v="US-2016-128195"/>
    <x v="578"/>
    <d v="2016-08-05T00:00:00"/>
    <s v="First Class"/>
    <s v="RA-19285"/>
    <x v="267"/>
    <x v="0"/>
    <s v="United States"/>
    <s v="Peoria"/>
    <s v="Illinois"/>
    <n v="61604"/>
    <x v="2"/>
    <s v="OFF-BI-10002003"/>
    <x v="1"/>
    <s v="Binders"/>
    <s v="Ibico Presentation Index for Binding Systems"/>
    <x v="2194"/>
    <n v="5"/>
    <n v="0.8"/>
    <x v="2377"/>
    <n v="1"/>
    <n v="-1.6500000000000001"/>
    <s v="Loss"/>
    <s v="Low Profit"/>
    <s v="High Discount"/>
  </r>
  <r>
    <n v="2689"/>
    <s v="CA-2015-153220"/>
    <x v="768"/>
    <d v="2015-11-14T00:00:00"/>
    <s v="First Class"/>
    <s v="YC-21895"/>
    <x v="289"/>
    <x v="1"/>
    <s v="United States"/>
    <s v="Los Angeles"/>
    <s v="California"/>
    <n v="90032"/>
    <x v="1"/>
    <s v="OFF-PA-10003016"/>
    <x v="1"/>
    <s v="Paper"/>
    <s v="Adams &quot;While You Were Out&quot; Message Pads"/>
    <x v="2195"/>
    <n v="5"/>
    <n v="0"/>
    <x v="2378"/>
    <n v="2"/>
    <n v="0.45000000000000007"/>
    <s v="Profit"/>
    <s v="Low Profit"/>
    <s v="No Discount"/>
  </r>
  <r>
    <n v="2690"/>
    <s v="CA-2014-123064"/>
    <x v="479"/>
    <d v="2014-07-02T00:00:00"/>
    <s v="First Class"/>
    <s v="RA-19915"/>
    <x v="154"/>
    <x v="0"/>
    <s v="United States"/>
    <s v="Chicago"/>
    <s v="Illinois"/>
    <n v="60653"/>
    <x v="2"/>
    <s v="OFF-AR-10004582"/>
    <x v="1"/>
    <s v="Art"/>
    <s v="BIC Brite Liner Grip Highlighters"/>
    <x v="791"/>
    <n v="4"/>
    <n v="0.2"/>
    <x v="2379"/>
    <n v="2"/>
    <n v="0.31249999999999994"/>
    <s v="Profit"/>
    <s v="Low Profit"/>
    <s v="Low Discount"/>
  </r>
  <r>
    <n v="2691"/>
    <s v="CA-2017-156412"/>
    <x v="769"/>
    <d v="2017-12-08T00:00:00"/>
    <s v="Standard Class"/>
    <s v="CM-12160"/>
    <x v="380"/>
    <x v="0"/>
    <s v="United States"/>
    <s v="Philadelphia"/>
    <s v="Pennsylvania"/>
    <n v="19134"/>
    <x v="3"/>
    <s v="OFF-BI-10004364"/>
    <x v="1"/>
    <s v="Binders"/>
    <s v="Storex Dura Pro Binders"/>
    <x v="2196"/>
    <n v="3"/>
    <n v="0.7"/>
    <x v="2380"/>
    <n v="4"/>
    <n v="-0.83333333333333337"/>
    <s v="Loss"/>
    <s v="Low Profit"/>
    <s v="High Discount"/>
  </r>
  <r>
    <n v="2692"/>
    <s v="US-2016-144211"/>
    <x v="770"/>
    <d v="2016-09-02T00:00:00"/>
    <s v="Standard Class"/>
    <s v="CS-12130"/>
    <x v="79"/>
    <x v="0"/>
    <s v="United States"/>
    <s v="Englewood"/>
    <s v="Colorado"/>
    <n v="80112"/>
    <x v="1"/>
    <s v="OFF-PA-10002246"/>
    <x v="1"/>
    <s v="Paper"/>
    <s v="Wirebound Four 2-3/4 x 5 Forms per Page, 400 Sets per Book"/>
    <x v="1142"/>
    <n v="3"/>
    <n v="0.2"/>
    <x v="2381"/>
    <n v="5"/>
    <n v="0.36249999999999999"/>
    <s v="Profit"/>
    <s v="Low Profit"/>
    <s v="Low Discount"/>
  </r>
  <r>
    <n v="2693"/>
    <s v="US-2016-144211"/>
    <x v="770"/>
    <d v="2016-09-02T00:00:00"/>
    <s v="Standard Class"/>
    <s v="CS-12130"/>
    <x v="79"/>
    <x v="0"/>
    <s v="United States"/>
    <s v="Englewood"/>
    <s v="Colorado"/>
    <n v="80112"/>
    <x v="1"/>
    <s v="TEC-PH-10002890"/>
    <x v="2"/>
    <s v="Phones"/>
    <s v="AT&amp;T 17929 Lendline Telephone"/>
    <x v="2197"/>
    <n v="3"/>
    <n v="0.2"/>
    <x v="2382"/>
    <n v="5"/>
    <n v="7.5000000000000011E-2"/>
    <s v="Profit"/>
    <s v="Low Profit"/>
    <s v="Low Discount"/>
  </r>
  <r>
    <n v="2694"/>
    <s v="CA-2016-138079"/>
    <x v="115"/>
    <d v="2016-01-28T00:00:00"/>
    <s v="Standard Class"/>
    <s v="AJ-10795"/>
    <x v="295"/>
    <x v="1"/>
    <s v="United States"/>
    <s v="Seattle"/>
    <s v="Washington"/>
    <n v="98115"/>
    <x v="1"/>
    <s v="FUR-FU-10001475"/>
    <x v="0"/>
    <s v="Furnishings"/>
    <s v="Contract Clock, 14&quot;, Brown"/>
    <x v="2198"/>
    <n v="5"/>
    <n v="0"/>
    <x v="2383"/>
    <n v="6"/>
    <n v="0.33999999999999997"/>
    <s v="Profit"/>
    <s v="Low Profit"/>
    <s v="No Discount"/>
  </r>
  <r>
    <n v="2695"/>
    <s v="CA-2014-143182"/>
    <x v="771"/>
    <d v="2014-10-20T00:00:00"/>
    <s v="Standard Class"/>
    <s v="DL-12865"/>
    <x v="297"/>
    <x v="0"/>
    <s v="United States"/>
    <s v="Hialeah"/>
    <s v="Florida"/>
    <n v="33012"/>
    <x v="0"/>
    <s v="FUR-FU-10004270"/>
    <x v="0"/>
    <s v="Furnishings"/>
    <s v="Executive Impressions 13&quot; Clairmont Wall Clock"/>
    <x v="2199"/>
    <n v="1"/>
    <n v="0.2"/>
    <x v="2384"/>
    <n v="5"/>
    <n v="0.26249999999999996"/>
    <s v="Profit"/>
    <s v="Low Profit"/>
    <s v="Low Discount"/>
  </r>
  <r>
    <n v="2696"/>
    <s v="CA-2016-161662"/>
    <x v="569"/>
    <d v="2016-02-09T00:00:00"/>
    <s v="First Class"/>
    <s v="BE-11410"/>
    <x v="648"/>
    <x v="0"/>
    <s v="United States"/>
    <s v="Lancaster"/>
    <s v="Ohio"/>
    <n v="43130"/>
    <x v="3"/>
    <s v="OFF-PA-10003465"/>
    <x v="1"/>
    <s v="Paper"/>
    <s v="Xerox 1912"/>
    <x v="2200"/>
    <n v="2"/>
    <n v="0.2"/>
    <x v="2385"/>
    <n v="2"/>
    <n v="0.35000000000000003"/>
    <s v="Profit"/>
    <s v="Low Profit"/>
    <s v="Low Discount"/>
  </r>
  <r>
    <n v="2697"/>
    <s v="CA-2014-145317"/>
    <x v="772"/>
    <d v="2014-03-23T00:00:00"/>
    <s v="Standard Class"/>
    <s v="SM-20320"/>
    <x v="598"/>
    <x v="2"/>
    <s v="United States"/>
    <s v="Jacksonville"/>
    <s v="Florida"/>
    <n v="32216"/>
    <x v="0"/>
    <s v="TEC-MA-10003626"/>
    <x v="2"/>
    <s v="Machines"/>
    <s v="Hewlett-Packard Deskjet 6540 Color Inkjet Printer"/>
    <x v="2201"/>
    <n v="4"/>
    <n v="0.5"/>
    <x v="2386"/>
    <n v="5"/>
    <n v="-0.02"/>
    <s v="Loss"/>
    <s v="Low Profit"/>
    <s v="High Discount"/>
  </r>
  <r>
    <n v="2698"/>
    <s v="CA-2014-145317"/>
    <x v="772"/>
    <d v="2014-03-23T00:00:00"/>
    <s v="Standard Class"/>
    <s v="SM-20320"/>
    <x v="598"/>
    <x v="2"/>
    <s v="United States"/>
    <s v="Jacksonville"/>
    <s v="Florida"/>
    <n v="32216"/>
    <x v="0"/>
    <s v="TEC-MA-10002412"/>
    <x v="2"/>
    <s v="Machines"/>
    <s v="Cisco TelePresence System EX90 Videoconferencing Unit"/>
    <x v="2202"/>
    <n v="6"/>
    <n v="0.5"/>
    <x v="2387"/>
    <n v="5"/>
    <n v="-0.08"/>
    <s v="Loss"/>
    <s v="Low Profit"/>
    <s v="High Discount"/>
  </r>
  <r>
    <n v="2699"/>
    <s v="CA-2014-145317"/>
    <x v="772"/>
    <d v="2014-03-23T00:00:00"/>
    <s v="Standard Class"/>
    <s v="SM-20320"/>
    <x v="598"/>
    <x v="2"/>
    <s v="United States"/>
    <s v="Jacksonville"/>
    <s v="Florida"/>
    <n v="32216"/>
    <x v="0"/>
    <s v="OFF-PA-10001804"/>
    <x v="1"/>
    <s v="Paper"/>
    <s v="Xerox 195"/>
    <x v="2203"/>
    <n v="4"/>
    <n v="0.2"/>
    <x v="2388"/>
    <n v="5"/>
    <n v="0.35"/>
    <s v="Profit"/>
    <s v="Low Profit"/>
    <s v="Low Discount"/>
  </r>
  <r>
    <n v="2700"/>
    <s v="CA-2014-145317"/>
    <x v="772"/>
    <d v="2014-03-23T00:00:00"/>
    <s v="Standard Class"/>
    <s v="SM-20320"/>
    <x v="598"/>
    <x v="2"/>
    <s v="United States"/>
    <s v="Jacksonville"/>
    <s v="Florida"/>
    <n v="32216"/>
    <x v="0"/>
    <s v="OFF-AR-10003183"/>
    <x v="1"/>
    <s v="Art"/>
    <s v="Avery Fluorescent Highlighter Four-Color Set"/>
    <x v="2204"/>
    <n v="3"/>
    <n v="0.2"/>
    <x v="2389"/>
    <n v="5"/>
    <n v="0.125"/>
    <s v="Profit"/>
    <s v="Low Profit"/>
    <s v="Low Discount"/>
  </r>
  <r>
    <n v="2701"/>
    <s v="CA-2014-145317"/>
    <x v="772"/>
    <d v="2014-03-23T00:00:00"/>
    <s v="Standard Class"/>
    <s v="SM-20320"/>
    <x v="598"/>
    <x v="2"/>
    <s v="United States"/>
    <s v="Jacksonville"/>
    <s v="Florida"/>
    <n v="32216"/>
    <x v="0"/>
    <s v="FUR-FU-10004270"/>
    <x v="0"/>
    <s v="Furnishings"/>
    <s v="Executive Impressions 13&quot; Clairmont Wall Clock"/>
    <x v="2205"/>
    <n v="2"/>
    <n v="0.2"/>
    <x v="2390"/>
    <n v="5"/>
    <n v="0.26249999999999996"/>
    <s v="Profit"/>
    <s v="Low Profit"/>
    <s v="Low Discount"/>
  </r>
  <r>
    <n v="2702"/>
    <s v="CA-2014-145317"/>
    <x v="772"/>
    <d v="2014-03-23T00:00:00"/>
    <s v="Standard Class"/>
    <s v="SM-20320"/>
    <x v="598"/>
    <x v="2"/>
    <s v="United States"/>
    <s v="Jacksonville"/>
    <s v="Florida"/>
    <n v="32216"/>
    <x v="0"/>
    <s v="OFF-FA-10003112"/>
    <x v="1"/>
    <s v="Fasteners"/>
    <s v="Staples"/>
    <x v="2206"/>
    <n v="3"/>
    <n v="0.2"/>
    <x v="2391"/>
    <n v="5"/>
    <n v="0.3125"/>
    <s v="Profit"/>
    <s v="Low Profit"/>
    <s v="Low Discount"/>
  </r>
  <r>
    <n v="2703"/>
    <s v="CA-2014-145317"/>
    <x v="772"/>
    <d v="2014-03-23T00:00:00"/>
    <s v="Standard Class"/>
    <s v="SM-20320"/>
    <x v="598"/>
    <x v="2"/>
    <s v="United States"/>
    <s v="Jacksonville"/>
    <s v="Florida"/>
    <n v="32216"/>
    <x v="0"/>
    <s v="FUR-FU-10001986"/>
    <x v="0"/>
    <s v="Furnishings"/>
    <s v="Dana Fluorescent Magnifying Lamp, White, 36&quot;"/>
    <x v="1888"/>
    <n v="3"/>
    <n v="0.2"/>
    <x v="2392"/>
    <n v="5"/>
    <n v="0.125"/>
    <s v="Profit"/>
    <s v="Low Profit"/>
    <s v="Low Discount"/>
  </r>
  <r>
    <n v="2704"/>
    <s v="CA-2014-143413"/>
    <x v="773"/>
    <d v="2014-05-30T00:00:00"/>
    <s v="Standard Class"/>
    <s v="RP-19390"/>
    <x v="261"/>
    <x v="0"/>
    <s v="United States"/>
    <s v="Baltimore"/>
    <s v="Maryland"/>
    <n v="21215"/>
    <x v="3"/>
    <s v="OFF-PA-10002319"/>
    <x v="1"/>
    <s v="Paper"/>
    <s v="Xerox 1944"/>
    <x v="2207"/>
    <n v="3"/>
    <n v="0"/>
    <x v="2393"/>
    <n v="6"/>
    <n v="0.49000000000000005"/>
    <s v="Profit"/>
    <s v="Low Profit"/>
    <s v="No Discount"/>
  </r>
  <r>
    <n v="2705"/>
    <s v="CA-2017-156818"/>
    <x v="497"/>
    <d v="2017-07-13T00:00:00"/>
    <s v="Second Class"/>
    <s v="JD-16015"/>
    <x v="557"/>
    <x v="0"/>
    <s v="United States"/>
    <s v="New York City"/>
    <s v="New York"/>
    <n v="10009"/>
    <x v="3"/>
    <s v="TEC-AC-10002323"/>
    <x v="2"/>
    <s v="Accessories"/>
    <s v="SanDisk Ultra 32 GB MicroSDHC Class 10 Memory Card"/>
    <x v="2208"/>
    <n v="6"/>
    <n v="0"/>
    <x v="2394"/>
    <n v="2"/>
    <n v="0.13"/>
    <s v="Profit"/>
    <s v="Low Profit"/>
    <s v="No Discount"/>
  </r>
  <r>
    <n v="2706"/>
    <s v="CA-2017-155873"/>
    <x v="114"/>
    <d v="2017-06-21T00:00:00"/>
    <s v="Standard Class"/>
    <s v="AB-10255"/>
    <x v="437"/>
    <x v="2"/>
    <s v="United States"/>
    <s v="Carlsbad"/>
    <s v="New Mexico"/>
    <n v="88220"/>
    <x v="1"/>
    <s v="OFF-SU-10001165"/>
    <x v="1"/>
    <s v="Supplies"/>
    <s v="Acme Elite Stainless Steel Scissors"/>
    <x v="1438"/>
    <n v="2"/>
    <n v="0"/>
    <x v="2137"/>
    <n v="5"/>
    <n v="0.26"/>
    <s v="Profit"/>
    <s v="Low Profit"/>
    <s v="No Discount"/>
  </r>
  <r>
    <n v="2707"/>
    <s v="CA-2017-155873"/>
    <x v="114"/>
    <d v="2017-06-21T00:00:00"/>
    <s v="Standard Class"/>
    <s v="AB-10255"/>
    <x v="437"/>
    <x v="2"/>
    <s v="United States"/>
    <s v="Carlsbad"/>
    <s v="New Mexico"/>
    <n v="88220"/>
    <x v="1"/>
    <s v="OFF-PA-10001246"/>
    <x v="1"/>
    <s v="Paper"/>
    <s v="Xerox 215"/>
    <x v="537"/>
    <n v="3"/>
    <n v="0"/>
    <x v="551"/>
    <n v="5"/>
    <n v="0.48000000000000004"/>
    <s v="Profit"/>
    <s v="Low Profit"/>
    <s v="No Discount"/>
  </r>
  <r>
    <n v="2708"/>
    <s v="CA-2017-155873"/>
    <x v="114"/>
    <d v="2017-06-21T00:00:00"/>
    <s v="Standard Class"/>
    <s v="AB-10255"/>
    <x v="437"/>
    <x v="2"/>
    <s v="United States"/>
    <s v="Carlsbad"/>
    <s v="New Mexico"/>
    <n v="88220"/>
    <x v="1"/>
    <s v="OFF-PA-10001815"/>
    <x v="1"/>
    <s v="Paper"/>
    <s v="Xerox 1885"/>
    <x v="801"/>
    <n v="4"/>
    <n v="0"/>
    <x v="2395"/>
    <n v="5"/>
    <n v="0.48000000000000004"/>
    <s v="Profit"/>
    <s v="Low Profit"/>
    <s v="No Discount"/>
  </r>
  <r>
    <n v="2709"/>
    <s v="CA-2015-121797"/>
    <x v="564"/>
    <d v="2015-02-06T00:00:00"/>
    <s v="Standard Class"/>
    <s v="CC-12145"/>
    <x v="230"/>
    <x v="0"/>
    <s v="United States"/>
    <s v="Los Angeles"/>
    <s v="California"/>
    <n v="90049"/>
    <x v="1"/>
    <s v="FUR-FU-10001876"/>
    <x v="0"/>
    <s v="Furnishings"/>
    <s v="Computer Room Manger, 14&quot;"/>
    <x v="2209"/>
    <n v="7"/>
    <n v="0"/>
    <x v="2396"/>
    <n v="7"/>
    <n v="0.35999999999999993"/>
    <s v="Profit"/>
    <s v="Low Profit"/>
    <s v="No Discount"/>
  </r>
  <r>
    <n v="2710"/>
    <s v="CA-2015-121797"/>
    <x v="564"/>
    <d v="2015-02-06T00:00:00"/>
    <s v="Standard Class"/>
    <s v="CC-12145"/>
    <x v="230"/>
    <x v="0"/>
    <s v="United States"/>
    <s v="Los Angeles"/>
    <s v="California"/>
    <n v="90049"/>
    <x v="1"/>
    <s v="TEC-MA-10000488"/>
    <x v="2"/>
    <s v="Machines"/>
    <s v="Bady BDG101FRU Card Printer"/>
    <x v="2210"/>
    <n v="3"/>
    <n v="0.2"/>
    <x v="2397"/>
    <n v="7"/>
    <n v="0.11249999999999999"/>
    <s v="Profit"/>
    <s v="High Profit"/>
    <s v="Low Discount"/>
  </r>
  <r>
    <n v="2711"/>
    <s v="US-2015-120572"/>
    <x v="555"/>
    <d v="2015-12-15T00:00:00"/>
    <s v="Standard Class"/>
    <s v="GH-14425"/>
    <x v="485"/>
    <x v="0"/>
    <s v="United States"/>
    <s v="Jacksonville"/>
    <s v="Florida"/>
    <n v="32216"/>
    <x v="0"/>
    <s v="OFF-BI-10001098"/>
    <x v="1"/>
    <s v="Binders"/>
    <s v="Acco D-Ring Binder w/DublLock"/>
    <x v="2211"/>
    <n v="2"/>
    <n v="0.7"/>
    <x v="2398"/>
    <n v="4"/>
    <n v="-0.7"/>
    <s v="Loss"/>
    <s v="Low Profit"/>
    <s v="High Discount"/>
  </r>
  <r>
    <n v="2712"/>
    <s v="CA-2017-132430"/>
    <x v="449"/>
    <d v="2017-10-11T00:00:00"/>
    <s v="First Class"/>
    <s v="CP-12085"/>
    <x v="434"/>
    <x v="1"/>
    <s v="United States"/>
    <s v="Lakewood"/>
    <s v="Ohio"/>
    <n v="44107"/>
    <x v="3"/>
    <s v="FUR-FU-10003577"/>
    <x v="0"/>
    <s v="Furnishings"/>
    <s v="Nu-Dell Leatherette Frames"/>
    <x v="2212"/>
    <n v="4"/>
    <n v="0.2"/>
    <x v="2399"/>
    <n v="2"/>
    <n v="0.2"/>
    <s v="Profit"/>
    <s v="Low Profit"/>
    <s v="Low Discount"/>
  </r>
  <r>
    <n v="2713"/>
    <s v="CA-2017-146031"/>
    <x v="570"/>
    <d v="2017-08-01T00:00:00"/>
    <s v="Second Class"/>
    <s v="GM-14440"/>
    <x v="306"/>
    <x v="0"/>
    <s v="United States"/>
    <s v="Troy"/>
    <s v="New York"/>
    <n v="12180"/>
    <x v="3"/>
    <s v="OFF-AR-10002656"/>
    <x v="1"/>
    <s v="Art"/>
    <s v="Sanford Liquid Accent Highlighters"/>
    <x v="1817"/>
    <n v="9"/>
    <n v="0"/>
    <x v="2400"/>
    <n v="3"/>
    <n v="0.37"/>
    <s v="Profit"/>
    <s v="Low Profit"/>
    <s v="No Discount"/>
  </r>
  <r>
    <n v="2714"/>
    <s v="CA-2014-110100"/>
    <x v="573"/>
    <d v="2014-04-29T00:00:00"/>
    <s v="Standard Class"/>
    <s v="LC-16885"/>
    <x v="62"/>
    <x v="0"/>
    <s v="United States"/>
    <s v="Wilmington"/>
    <s v="North Carolina"/>
    <n v="28403"/>
    <x v="0"/>
    <s v="TEC-PH-10004531"/>
    <x v="2"/>
    <s v="Phones"/>
    <s v="AT&amp;T CL2909"/>
    <x v="214"/>
    <n v="3"/>
    <n v="0.2"/>
    <x v="2401"/>
    <n v="4"/>
    <n v="0.125"/>
    <s v="Profit"/>
    <s v="Low Profit"/>
    <s v="Low Discount"/>
  </r>
  <r>
    <n v="2715"/>
    <s v="CA-2015-103723"/>
    <x v="494"/>
    <d v="2015-12-06T00:00:00"/>
    <s v="Standard Class"/>
    <s v="BT-11305"/>
    <x v="457"/>
    <x v="2"/>
    <s v="United States"/>
    <s v="Seattle"/>
    <s v="Washington"/>
    <n v="98105"/>
    <x v="1"/>
    <s v="OFF-AR-10003251"/>
    <x v="1"/>
    <s v="Art"/>
    <s v="Prang Drawing Pencil Set"/>
    <x v="2213"/>
    <n v="5"/>
    <n v="0"/>
    <x v="2402"/>
    <n v="5"/>
    <n v="0.39999999999999997"/>
    <s v="Profit"/>
    <s v="Low Profit"/>
    <s v="No Discount"/>
  </r>
  <r>
    <n v="2716"/>
    <s v="CA-2014-127187"/>
    <x v="774"/>
    <d v="2014-12-08T00:00:00"/>
    <s v="Standard Class"/>
    <s v="CP-12085"/>
    <x v="434"/>
    <x v="1"/>
    <s v="United States"/>
    <s v="New York City"/>
    <s v="New York"/>
    <n v="10024"/>
    <x v="3"/>
    <s v="TEC-PH-10000673"/>
    <x v="2"/>
    <s v="Phones"/>
    <s v="Plantronics Voyager Pro HD - Bluetooth Headset"/>
    <x v="2214"/>
    <n v="2"/>
    <n v="0"/>
    <x v="2403"/>
    <n v="4"/>
    <n v="0.48000000000000004"/>
    <s v="Profit"/>
    <s v="Low Profit"/>
    <s v="No Discount"/>
  </r>
  <r>
    <n v="2717"/>
    <s v="CA-2017-128475"/>
    <x v="775"/>
    <d v="2017-09-01T00:00:00"/>
    <s v="Standard Class"/>
    <s v="SC-20680"/>
    <x v="649"/>
    <x v="2"/>
    <s v="United States"/>
    <s v="Columbus"/>
    <s v="Georgia"/>
    <n v="31907"/>
    <x v="0"/>
    <s v="TEC-AC-10000158"/>
    <x v="2"/>
    <s v="Accessories"/>
    <s v="Sony 64GB Class 10 Micro SDHC R40 Memory Card"/>
    <x v="2215"/>
    <n v="2"/>
    <n v="0"/>
    <x v="2404"/>
    <n v="6"/>
    <n v="0.21"/>
    <s v="Profit"/>
    <s v="Low Profit"/>
    <s v="No Discount"/>
  </r>
  <r>
    <n v="2718"/>
    <s v="CA-2014-100006"/>
    <x v="557"/>
    <d v="2014-09-13T00:00:00"/>
    <s v="Standard Class"/>
    <s v="DK-13375"/>
    <x v="589"/>
    <x v="0"/>
    <s v="United States"/>
    <s v="New York City"/>
    <s v="New York"/>
    <n v="10024"/>
    <x v="3"/>
    <s v="TEC-PH-10002075"/>
    <x v="2"/>
    <s v="Phones"/>
    <s v="AT&amp;T EL51110 DECT"/>
    <x v="2216"/>
    <n v="3"/>
    <n v="0"/>
    <x v="2405"/>
    <n v="6"/>
    <n v="0.28999999999999998"/>
    <s v="Profit"/>
    <s v="High Profit"/>
    <s v="No Discount"/>
  </r>
  <r>
    <n v="2719"/>
    <s v="CA-2017-144827"/>
    <x v="202"/>
    <d v="2017-12-27T00:00:00"/>
    <s v="Standard Class"/>
    <s v="SE-20110"/>
    <x v="339"/>
    <x v="0"/>
    <s v="United States"/>
    <s v="Costa Mesa"/>
    <s v="California"/>
    <n v="92627"/>
    <x v="1"/>
    <s v="OFF-ST-10004340"/>
    <x v="1"/>
    <s v="Storage"/>
    <s v="Fellowes Mobile File Cart, Black"/>
    <x v="2217"/>
    <n v="2"/>
    <n v="0"/>
    <x v="886"/>
    <n v="6"/>
    <n v="0.26999999999999996"/>
    <s v="Profit"/>
    <s v="Low Profit"/>
    <s v="No Discount"/>
  </r>
  <r>
    <n v="2720"/>
    <s v="CA-2014-110030"/>
    <x v="776"/>
    <d v="2014-12-08T00:00:00"/>
    <s v="Second Class"/>
    <s v="LF-17185"/>
    <x v="166"/>
    <x v="0"/>
    <s v="United States"/>
    <s v="Houston"/>
    <s v="Texas"/>
    <n v="77095"/>
    <x v="2"/>
    <s v="FUR-FU-10002759"/>
    <x v="0"/>
    <s v="Furnishings"/>
    <s v="12-1/2 Diameter Round Wall Clock"/>
    <x v="112"/>
    <n v="3"/>
    <n v="0.6"/>
    <x v="646"/>
    <n v="2"/>
    <n v="-0.6"/>
    <s v="Loss"/>
    <s v="Low Profit"/>
    <s v="High Discount"/>
  </r>
  <r>
    <n v="2721"/>
    <s v="CA-2014-121286"/>
    <x v="130"/>
    <d v="2014-11-08T00:00:00"/>
    <s v="Second Class"/>
    <s v="ON-18715"/>
    <x v="21"/>
    <x v="1"/>
    <s v="United States"/>
    <s v="Cary"/>
    <s v="North Carolina"/>
    <n v="27511"/>
    <x v="0"/>
    <s v="OFF-FA-10000585"/>
    <x v="1"/>
    <s v="Fasteners"/>
    <s v="OIC Bulk Pack Metal Binder Clips"/>
    <x v="1341"/>
    <n v="3"/>
    <n v="0.2"/>
    <x v="1405"/>
    <n v="4"/>
    <n v="0.32500000000000001"/>
    <s v="Profit"/>
    <s v="Low Profit"/>
    <s v="Low Discount"/>
  </r>
  <r>
    <n v="2722"/>
    <s v="CA-2014-121286"/>
    <x v="130"/>
    <d v="2014-11-08T00:00:00"/>
    <s v="Second Class"/>
    <s v="ON-18715"/>
    <x v="21"/>
    <x v="1"/>
    <s v="United States"/>
    <s v="Cary"/>
    <s v="North Carolina"/>
    <n v="27511"/>
    <x v="0"/>
    <s v="OFF-AP-10004859"/>
    <x v="1"/>
    <s v="Appliances"/>
    <s v="Acco 6 Outlet Guardian Premium Surge Suppressor"/>
    <x v="2218"/>
    <n v="5"/>
    <n v="0.2"/>
    <x v="1537"/>
    <n v="4"/>
    <n v="8.7499999999999994E-2"/>
    <s v="Profit"/>
    <s v="Low Profit"/>
    <s v="Low Discount"/>
  </r>
  <r>
    <n v="2723"/>
    <s v="CA-2016-164735"/>
    <x v="167"/>
    <d v="2016-04-19T00:00:00"/>
    <s v="Second Class"/>
    <s v="TB-21400"/>
    <x v="483"/>
    <x v="0"/>
    <s v="United States"/>
    <s v="Alexandria"/>
    <s v="Virginia"/>
    <n v="22304"/>
    <x v="0"/>
    <s v="OFF-ST-10001558"/>
    <x v="1"/>
    <s v="Storage"/>
    <s v="Acco Perma 4000 Stacking Storage Drawers"/>
    <x v="2219"/>
    <n v="5"/>
    <n v="0"/>
    <x v="2406"/>
    <n v="5"/>
    <n v="0.15"/>
    <s v="Profit"/>
    <s v="Low Profit"/>
    <s v="No Discount"/>
  </r>
  <r>
    <n v="2724"/>
    <s v="CA-2014-153479"/>
    <x v="777"/>
    <d v="2014-10-08T00:00:00"/>
    <s v="Standard Class"/>
    <s v="DF-13135"/>
    <x v="650"/>
    <x v="0"/>
    <s v="United States"/>
    <s v="Vallejo"/>
    <s v="California"/>
    <n v="94591"/>
    <x v="1"/>
    <s v="OFF-LA-10004689"/>
    <x v="1"/>
    <s v="Labels"/>
    <s v="Avery 512"/>
    <x v="2220"/>
    <n v="5"/>
    <n v="0"/>
    <x v="2407"/>
    <n v="4"/>
    <n v="0.47000000000000003"/>
    <s v="Profit"/>
    <s v="Low Profit"/>
    <s v="No Discount"/>
  </r>
  <r>
    <n v="2725"/>
    <s v="CA-2014-153479"/>
    <x v="777"/>
    <d v="2014-10-08T00:00:00"/>
    <s v="Standard Class"/>
    <s v="DF-13135"/>
    <x v="650"/>
    <x v="0"/>
    <s v="United States"/>
    <s v="Vallejo"/>
    <s v="California"/>
    <n v="94591"/>
    <x v="1"/>
    <s v="OFF-BI-10002867"/>
    <x v="1"/>
    <s v="Binders"/>
    <s v="GBC Recycled Regency Composition Covers"/>
    <x v="2221"/>
    <n v="2"/>
    <n v="0.2"/>
    <x v="2408"/>
    <n v="4"/>
    <n v="0.32500000000000001"/>
    <s v="Profit"/>
    <s v="Low Profit"/>
    <s v="Low Discount"/>
  </r>
  <r>
    <n v="2726"/>
    <s v="CA-2017-149888"/>
    <x v="659"/>
    <d v="2017-11-13T00:00:00"/>
    <s v="Standard Class"/>
    <s v="EP-13915"/>
    <x v="212"/>
    <x v="0"/>
    <s v="United States"/>
    <s v="Philadelphia"/>
    <s v="Pennsylvania"/>
    <n v="19120"/>
    <x v="3"/>
    <s v="TEC-PH-10003811"/>
    <x v="2"/>
    <s v="Phones"/>
    <s v="Jabra Supreme Plus Driver Edition Headset"/>
    <x v="1880"/>
    <n v="5"/>
    <n v="0.4"/>
    <x v="2409"/>
    <n v="6"/>
    <n v="-0.19999999999999998"/>
    <s v="Loss"/>
    <s v="Low Profit"/>
    <s v="High Discount"/>
  </r>
  <r>
    <n v="2727"/>
    <s v="CA-2017-149888"/>
    <x v="659"/>
    <d v="2017-11-13T00:00:00"/>
    <s v="Standard Class"/>
    <s v="EP-13915"/>
    <x v="212"/>
    <x v="0"/>
    <s v="United States"/>
    <s v="Philadelphia"/>
    <s v="Pennsylvania"/>
    <n v="19120"/>
    <x v="3"/>
    <s v="FUR-TA-10000849"/>
    <x v="0"/>
    <s v="Tables"/>
    <s v="Bevis Rectangular Conference Tables"/>
    <x v="2222"/>
    <n v="4"/>
    <n v="0.4"/>
    <x v="2410"/>
    <n v="6"/>
    <n v="-0.40000000000000008"/>
    <s v="Loss"/>
    <s v="Low Profit"/>
    <s v="High Discount"/>
  </r>
  <r>
    <n v="2728"/>
    <s v="CA-2017-119193"/>
    <x v="66"/>
    <d v="2017-12-24T00:00:00"/>
    <s v="First Class"/>
    <s v="SK-19990"/>
    <x v="85"/>
    <x v="0"/>
    <s v="United States"/>
    <s v="Toledo"/>
    <s v="Ohio"/>
    <n v="43615"/>
    <x v="3"/>
    <s v="OFF-BI-10000848"/>
    <x v="1"/>
    <s v="Binders"/>
    <s v="Angle-D Ring Binders"/>
    <x v="2223"/>
    <n v="1"/>
    <n v="0.7"/>
    <x v="2411"/>
    <n v="2"/>
    <n v="-0.79999999999999993"/>
    <s v="Loss"/>
    <s v="Low Profit"/>
    <s v="High Discount"/>
  </r>
  <r>
    <n v="2729"/>
    <s v="CA-2017-119193"/>
    <x v="66"/>
    <d v="2017-12-24T00:00:00"/>
    <s v="First Class"/>
    <s v="SK-19990"/>
    <x v="85"/>
    <x v="0"/>
    <s v="United States"/>
    <s v="Toledo"/>
    <s v="Ohio"/>
    <n v="43615"/>
    <x v="3"/>
    <s v="TEC-PH-10003072"/>
    <x v="2"/>
    <s v="Phones"/>
    <s v="Panasonic KX-TG9541B DECT 6.0 Digital 2-Line Expandable Cordless Phone With Digital Answering System"/>
    <x v="2224"/>
    <n v="7"/>
    <n v="0.4"/>
    <x v="2412"/>
    <n v="2"/>
    <n v="0.15000000000000002"/>
    <s v="Profit"/>
    <s v="Low Profit"/>
    <s v="High Discount"/>
  </r>
  <r>
    <n v="2730"/>
    <s v="CA-2017-104801"/>
    <x v="778"/>
    <d v="2017-02-19T00:00:00"/>
    <s v="Standard Class"/>
    <s v="FH-14350"/>
    <x v="651"/>
    <x v="0"/>
    <s v="United States"/>
    <s v="Seattle"/>
    <s v="Washington"/>
    <n v="98105"/>
    <x v="1"/>
    <s v="OFF-AR-10001547"/>
    <x v="1"/>
    <s v="Art"/>
    <s v="Newell 311"/>
    <x v="153"/>
    <n v="3"/>
    <n v="0"/>
    <x v="155"/>
    <n v="6"/>
    <n v="0.27"/>
    <s v="Profit"/>
    <s v="Low Profit"/>
    <s v="No Discount"/>
  </r>
  <r>
    <n v="2731"/>
    <s v="CA-2017-104801"/>
    <x v="778"/>
    <d v="2017-02-19T00:00:00"/>
    <s v="Standard Class"/>
    <s v="FH-14350"/>
    <x v="651"/>
    <x v="0"/>
    <s v="United States"/>
    <s v="Seattle"/>
    <s v="Washington"/>
    <n v="98105"/>
    <x v="1"/>
    <s v="TEC-AC-10001838"/>
    <x v="2"/>
    <s v="Accessories"/>
    <s v="Razer Tiamat Over Ear 7.1 Surround Sound PC Gaming Headset"/>
    <x v="2225"/>
    <n v="4"/>
    <n v="0"/>
    <x v="2413"/>
    <n v="6"/>
    <n v="0.43"/>
    <s v="Profit"/>
    <s v="High Profit"/>
    <s v="No Discount"/>
  </r>
  <r>
    <n v="2732"/>
    <s v="CA-2017-104801"/>
    <x v="778"/>
    <d v="2017-02-19T00:00:00"/>
    <s v="Standard Class"/>
    <s v="FH-14350"/>
    <x v="651"/>
    <x v="0"/>
    <s v="United States"/>
    <s v="Seattle"/>
    <s v="Washington"/>
    <n v="98105"/>
    <x v="1"/>
    <s v="FUR-FU-10004017"/>
    <x v="0"/>
    <s v="Furnishings"/>
    <s v="Tenex Contemporary Contur Chairmats for Low and Medium Pile Carpet, Computer, 39&quot; x 49&quot;"/>
    <x v="2226"/>
    <n v="1"/>
    <n v="0"/>
    <x v="2414"/>
    <n v="6"/>
    <n v="0.2"/>
    <s v="Profit"/>
    <s v="Low Profit"/>
    <s v="No Discount"/>
  </r>
  <r>
    <n v="2733"/>
    <s v="CA-2014-107594"/>
    <x v="779"/>
    <d v="2014-07-06T00:00:00"/>
    <s v="Standard Class"/>
    <s v="EH-13945"/>
    <x v="13"/>
    <x v="0"/>
    <s v="United States"/>
    <s v="Plainfield"/>
    <s v="New Jersey"/>
    <n v="7060"/>
    <x v="3"/>
    <s v="TEC-PH-10002923"/>
    <x v="2"/>
    <s v="Phones"/>
    <s v="Logitech B530 USB Headset - headset - Full size, Binaural"/>
    <x v="2227"/>
    <n v="2"/>
    <n v="0"/>
    <x v="2415"/>
    <n v="4"/>
    <n v="0.26999999999999996"/>
    <s v="Profit"/>
    <s v="Low Profit"/>
    <s v="No Discount"/>
  </r>
  <r>
    <n v="2734"/>
    <s v="CA-2014-107594"/>
    <x v="779"/>
    <d v="2014-07-06T00:00:00"/>
    <s v="Standard Class"/>
    <s v="EH-13945"/>
    <x v="13"/>
    <x v="0"/>
    <s v="United States"/>
    <s v="Plainfield"/>
    <s v="New Jersey"/>
    <n v="7060"/>
    <x v="3"/>
    <s v="OFF-AR-10000716"/>
    <x v="1"/>
    <s v="Art"/>
    <s v="DIXON Ticonderoga Erasable Checking Pencils"/>
    <x v="2228"/>
    <n v="1"/>
    <n v="0"/>
    <x v="2416"/>
    <n v="4"/>
    <n v="0.39"/>
    <s v="Profit"/>
    <s v="Low Profit"/>
    <s v="No Discount"/>
  </r>
  <r>
    <n v="2735"/>
    <s v="CA-2015-129770"/>
    <x v="780"/>
    <d v="2015-02-23T00:00:00"/>
    <s v="Second Class"/>
    <s v="JE-15715"/>
    <x v="555"/>
    <x v="0"/>
    <s v="United States"/>
    <s v="Las Cruces"/>
    <s v="New Mexico"/>
    <n v="88001"/>
    <x v="1"/>
    <s v="OFF-PA-10000249"/>
    <x v="1"/>
    <s v="Paper"/>
    <s v="Easy-staple paper"/>
    <x v="335"/>
    <n v="4"/>
    <n v="0"/>
    <x v="346"/>
    <n v="2"/>
    <n v="0.47000000000000003"/>
    <s v="Profit"/>
    <s v="Low Profit"/>
    <s v="No Discount"/>
  </r>
  <r>
    <n v="2736"/>
    <s v="CA-2015-115798"/>
    <x v="50"/>
    <d v="2015-11-19T00:00:00"/>
    <s v="Standard Class"/>
    <s v="KL-16645"/>
    <x v="107"/>
    <x v="0"/>
    <s v="United States"/>
    <s v="Newark"/>
    <s v="Delaware"/>
    <n v="19711"/>
    <x v="3"/>
    <s v="TEC-PH-10003691"/>
    <x v="2"/>
    <s v="Phones"/>
    <s v="BlackBerry Q10"/>
    <x v="2216"/>
    <n v="3"/>
    <n v="0"/>
    <x v="2417"/>
    <n v="6"/>
    <n v="0.25"/>
    <s v="Profit"/>
    <s v="Low Profit"/>
    <s v="No Discount"/>
  </r>
  <r>
    <n v="2737"/>
    <s v="CA-2015-115798"/>
    <x v="50"/>
    <d v="2015-11-19T00:00:00"/>
    <s v="Standard Class"/>
    <s v="KL-16645"/>
    <x v="107"/>
    <x v="0"/>
    <s v="United States"/>
    <s v="Newark"/>
    <s v="Delaware"/>
    <n v="19711"/>
    <x v="3"/>
    <s v="OFF-PA-10001560"/>
    <x v="1"/>
    <s v="Paper"/>
    <s v="Adams Telephone Message Books, 5 1/4” x 11”"/>
    <x v="2229"/>
    <n v="7"/>
    <n v="0"/>
    <x v="2418"/>
    <n v="6"/>
    <n v="0.47000000000000003"/>
    <s v="Profit"/>
    <s v="Low Profit"/>
    <s v="No Discount"/>
  </r>
  <r>
    <n v="2738"/>
    <s v="CA-2015-115798"/>
    <x v="50"/>
    <d v="2015-11-19T00:00:00"/>
    <s v="Standard Class"/>
    <s v="KL-16645"/>
    <x v="107"/>
    <x v="0"/>
    <s v="United States"/>
    <s v="Newark"/>
    <s v="Delaware"/>
    <n v="19711"/>
    <x v="3"/>
    <s v="FUR-BO-10004467"/>
    <x v="0"/>
    <s v="Bookcases"/>
    <s v="Bestar Classic Bookcase"/>
    <x v="670"/>
    <n v="3"/>
    <n v="0"/>
    <x v="2419"/>
    <n v="6"/>
    <n v="0.19"/>
    <s v="Profit"/>
    <s v="Low Profit"/>
    <s v="No Discount"/>
  </r>
  <r>
    <n v="2739"/>
    <s v="CA-2015-115798"/>
    <x v="50"/>
    <d v="2015-11-19T00:00:00"/>
    <s v="Standard Class"/>
    <s v="KL-16645"/>
    <x v="107"/>
    <x v="0"/>
    <s v="United States"/>
    <s v="Newark"/>
    <s v="Delaware"/>
    <n v="19711"/>
    <x v="3"/>
    <s v="TEC-PH-10001819"/>
    <x v="2"/>
    <s v="Phones"/>
    <s v="Innergie mMini Combo Duo USB Travel Charging Kit"/>
    <x v="2230"/>
    <n v="2"/>
    <n v="0"/>
    <x v="2420"/>
    <n v="6"/>
    <n v="0.47999999999999993"/>
    <s v="Profit"/>
    <s v="Low Profit"/>
    <s v="No Discount"/>
  </r>
  <r>
    <n v="2740"/>
    <s v="CA-2017-122707"/>
    <x v="513"/>
    <d v="2017-04-18T00:00:00"/>
    <s v="First Class"/>
    <s v="EB-13750"/>
    <x v="494"/>
    <x v="1"/>
    <s v="United States"/>
    <s v="Hoover"/>
    <s v="Alabama"/>
    <n v="35244"/>
    <x v="0"/>
    <s v="OFF-SU-10000157"/>
    <x v="1"/>
    <s v="Supplies"/>
    <s v="Compact Automatic Electric Letter Opener"/>
    <x v="2231"/>
    <n v="4"/>
    <n v="0"/>
    <x v="2421"/>
    <n v="2"/>
    <n v="0.02"/>
    <s v="Profit"/>
    <s v="Low Profit"/>
    <s v="No Discount"/>
  </r>
  <r>
    <n v="2741"/>
    <s v="CA-2017-122707"/>
    <x v="513"/>
    <d v="2017-04-18T00:00:00"/>
    <s v="First Class"/>
    <s v="EB-13750"/>
    <x v="494"/>
    <x v="1"/>
    <s v="United States"/>
    <s v="Hoover"/>
    <s v="Alabama"/>
    <n v="35244"/>
    <x v="0"/>
    <s v="TEC-AC-10004227"/>
    <x v="2"/>
    <s v="Accessories"/>
    <s v="SanDisk Ultra 16 GB MicroSDHC Class 10 Memory Card"/>
    <x v="2232"/>
    <n v="2"/>
    <n v="0"/>
    <x v="2422"/>
    <n v="2"/>
    <n v="0.06"/>
    <s v="Profit"/>
    <s v="Low Profit"/>
    <s v="No Discount"/>
  </r>
  <r>
    <n v="2742"/>
    <s v="CA-2016-165015"/>
    <x v="781"/>
    <d v="2016-02-27T00:00:00"/>
    <s v="Second Class"/>
    <s v="BD-11725"/>
    <x v="232"/>
    <x v="0"/>
    <s v="United States"/>
    <s v="Newark"/>
    <s v="Ohio"/>
    <n v="43055"/>
    <x v="3"/>
    <s v="OFF-EN-10003134"/>
    <x v="1"/>
    <s v="Envelopes"/>
    <s v="Staple envelope"/>
    <x v="666"/>
    <n v="5"/>
    <n v="0.2"/>
    <x v="2423"/>
    <n v="2"/>
    <n v="0.375"/>
    <s v="Profit"/>
    <s v="Low Profit"/>
    <s v="Low Discount"/>
  </r>
  <r>
    <n v="2743"/>
    <s v="CA-2014-149244"/>
    <x v="130"/>
    <d v="2014-11-08T00:00:00"/>
    <s v="Standard Class"/>
    <s v="MS-17530"/>
    <x v="652"/>
    <x v="0"/>
    <s v="United States"/>
    <s v="San Diego"/>
    <s v="California"/>
    <n v="92037"/>
    <x v="1"/>
    <s v="FUR-FU-10004671"/>
    <x v="0"/>
    <s v="Furnishings"/>
    <s v="Executive Impressions 12&quot; Wall Clock"/>
    <x v="2233"/>
    <n v="2"/>
    <n v="0"/>
    <x v="2424"/>
    <n v="4"/>
    <n v="0.37999999999999995"/>
    <s v="Profit"/>
    <s v="Low Profit"/>
    <s v="No Discount"/>
  </r>
  <r>
    <n v="2744"/>
    <s v="CA-2015-140144"/>
    <x v="782"/>
    <d v="2015-06-25T00:00:00"/>
    <s v="Second Class"/>
    <s v="SC-20770"/>
    <x v="34"/>
    <x v="1"/>
    <s v="United States"/>
    <s v="San Francisco"/>
    <s v="California"/>
    <n v="94122"/>
    <x v="1"/>
    <s v="FUR-FU-10002253"/>
    <x v="0"/>
    <s v="Furnishings"/>
    <s v="Howard Miller 13&quot; Diameter Pewter Finish Round Wall Clock"/>
    <x v="2234"/>
    <n v="6"/>
    <n v="0"/>
    <x v="2425"/>
    <n v="5"/>
    <n v="0.39"/>
    <s v="Profit"/>
    <s v="High Profit"/>
    <s v="No Discount"/>
  </r>
  <r>
    <n v="2745"/>
    <s v="CA-2015-140144"/>
    <x v="782"/>
    <d v="2015-06-25T00:00:00"/>
    <s v="Second Class"/>
    <s v="SC-20770"/>
    <x v="34"/>
    <x v="1"/>
    <s v="United States"/>
    <s v="San Francisco"/>
    <s v="California"/>
    <n v="94122"/>
    <x v="1"/>
    <s v="TEC-PH-10002726"/>
    <x v="2"/>
    <s v="Phones"/>
    <s v="netTALK DUO VoIP Telephone Service"/>
    <x v="2235"/>
    <n v="3"/>
    <n v="0.2"/>
    <x v="2426"/>
    <n v="5"/>
    <n v="0.375"/>
    <s v="Profit"/>
    <s v="Low Profit"/>
    <s v="Low Discount"/>
  </r>
  <r>
    <n v="2746"/>
    <s v="CA-2017-163321"/>
    <x v="783"/>
    <d v="2017-08-11T00:00:00"/>
    <s v="Second Class"/>
    <s v="FM-14380"/>
    <x v="248"/>
    <x v="0"/>
    <s v="United States"/>
    <s v="Jacksonville"/>
    <s v="North Carolina"/>
    <n v="28540"/>
    <x v="0"/>
    <s v="TEC-AC-10004571"/>
    <x v="2"/>
    <s v="Accessories"/>
    <s v="Logitech G700s Rechargeable Gaming Mouse"/>
    <x v="2236"/>
    <n v="1"/>
    <n v="0.2"/>
    <x v="2427"/>
    <n v="4"/>
    <n v="0.27500000000000002"/>
    <s v="Profit"/>
    <s v="Low Profit"/>
    <s v="Low Discount"/>
  </r>
  <r>
    <n v="2747"/>
    <s v="CA-2014-155887"/>
    <x v="552"/>
    <d v="2014-05-17T00:00:00"/>
    <s v="Standard Class"/>
    <s v="KT-16480"/>
    <x v="409"/>
    <x v="0"/>
    <s v="United States"/>
    <s v="Franklin"/>
    <s v="Massachusetts"/>
    <n v="2038"/>
    <x v="3"/>
    <s v="FUR-TA-10002228"/>
    <x v="0"/>
    <s v="Tables"/>
    <s v="Bevis Traditional Conference Table Top, Plinth Base"/>
    <x v="2237"/>
    <n v="3"/>
    <n v="0.3"/>
    <x v="2428"/>
    <n v="5"/>
    <n v="-0.18571428571428572"/>
    <s v="Loss"/>
    <s v="Low Profit"/>
    <s v="High Discount"/>
  </r>
  <r>
    <n v="2748"/>
    <s v="US-2015-165449"/>
    <x v="6"/>
    <d v="2015-11-26T00:00:00"/>
    <s v="Standard Class"/>
    <s v="AP-10720"/>
    <x v="399"/>
    <x v="2"/>
    <s v="United States"/>
    <s v="Frisco"/>
    <s v="Texas"/>
    <n v="75034"/>
    <x v="2"/>
    <s v="TEC-AC-10004127"/>
    <x v="2"/>
    <s v="Accessories"/>
    <s v="SanDisk Cruzer 8 GB USB Flash Drive"/>
    <x v="220"/>
    <n v="4"/>
    <n v="0.2"/>
    <x v="2429"/>
    <n v="4"/>
    <n v="-0.05"/>
    <s v="Loss"/>
    <s v="Low Profit"/>
    <s v="Low Discount"/>
  </r>
  <r>
    <n v="2749"/>
    <s v="CA-2015-110247"/>
    <x v="784"/>
    <d v="2015-12-08T00:00:00"/>
    <s v="Standard Class"/>
    <s v="RH-19555"/>
    <x v="653"/>
    <x v="0"/>
    <s v="United States"/>
    <s v="Tallahassee"/>
    <s v="Florida"/>
    <n v="32303"/>
    <x v="0"/>
    <s v="OFF-BI-10001553"/>
    <x v="1"/>
    <s v="Binders"/>
    <s v="SpineVue Locking Slant-D Ring Binders by Cardinal"/>
    <x v="2238"/>
    <n v="3"/>
    <n v="0.7"/>
    <x v="2430"/>
    <n v="4"/>
    <n v="-0.73333333333333328"/>
    <s v="Loss"/>
    <s v="Low Profit"/>
    <s v="High Discount"/>
  </r>
  <r>
    <n v="2750"/>
    <s v="US-2014-141257"/>
    <x v="785"/>
    <d v="2014-06-14T00:00:00"/>
    <s v="Standard Class"/>
    <s v="CS-11950"/>
    <x v="229"/>
    <x v="0"/>
    <s v="United States"/>
    <s v="Seattle"/>
    <s v="Washington"/>
    <n v="98115"/>
    <x v="1"/>
    <s v="FUR-CH-10002758"/>
    <x v="0"/>
    <s v="Chairs"/>
    <s v="Hon Deluxe Fabric Upholstered Stacking Chairs, Squared Back"/>
    <x v="2239"/>
    <n v="3"/>
    <n v="0.2"/>
    <x v="2431"/>
    <n v="6"/>
    <n v="0.125"/>
    <s v="Profit"/>
    <s v="Low Profit"/>
    <s v="Low Discount"/>
  </r>
  <r>
    <n v="2751"/>
    <s v="CA-2014-154669"/>
    <x v="233"/>
    <d v="2014-08-11T00:00:00"/>
    <s v="Second Class"/>
    <s v="TM-21010"/>
    <x v="612"/>
    <x v="0"/>
    <s v="United States"/>
    <s v="Vacaville"/>
    <s v="California"/>
    <n v="95687"/>
    <x v="1"/>
    <s v="OFF-ST-10000532"/>
    <x v="1"/>
    <s v="Storage"/>
    <s v="Advantus Rolling Drawer Organizers"/>
    <x v="2240"/>
    <n v="11"/>
    <n v="0"/>
    <x v="2432"/>
    <n v="3"/>
    <n v="0.26"/>
    <s v="Profit"/>
    <s v="High Profit"/>
    <s v="No Discount"/>
  </r>
  <r>
    <n v="2752"/>
    <s v="CA-2014-158029"/>
    <x v="542"/>
    <d v="2014-05-30T00:00:00"/>
    <s v="Standard Class"/>
    <s v="HF-14995"/>
    <x v="520"/>
    <x v="0"/>
    <s v="United States"/>
    <s v="Los Angeles"/>
    <s v="California"/>
    <n v="90008"/>
    <x v="1"/>
    <s v="FUR-CH-10000988"/>
    <x v="0"/>
    <s v="Chairs"/>
    <s v="Hon Olson Stacker Stools"/>
    <x v="2241"/>
    <n v="2"/>
    <n v="0.2"/>
    <x v="2433"/>
    <n v="4"/>
    <n v="9.9999999999999992E-2"/>
    <s v="Profit"/>
    <s v="Low Profit"/>
    <s v="Low Discount"/>
  </r>
  <r>
    <n v="2753"/>
    <s v="CA-2015-155306"/>
    <x v="786"/>
    <d v="2015-04-21T00:00:00"/>
    <s v="Standard Class"/>
    <s v="GA-14515"/>
    <x v="654"/>
    <x v="0"/>
    <s v="United States"/>
    <s v="San Francisco"/>
    <s v="California"/>
    <n v="94122"/>
    <x v="1"/>
    <s v="OFF-AR-10003251"/>
    <x v="1"/>
    <s v="Art"/>
    <s v="Prang Drawing Pencil Set"/>
    <x v="345"/>
    <n v="2"/>
    <n v="0"/>
    <x v="2434"/>
    <n v="4"/>
    <n v="0.40000000000000008"/>
    <s v="Profit"/>
    <s v="Low Profit"/>
    <s v="No Discount"/>
  </r>
  <r>
    <n v="2754"/>
    <s v="CA-2015-155306"/>
    <x v="786"/>
    <d v="2015-04-21T00:00:00"/>
    <s v="Standard Class"/>
    <s v="GA-14515"/>
    <x v="654"/>
    <x v="0"/>
    <s v="United States"/>
    <s v="San Francisco"/>
    <s v="California"/>
    <n v="94122"/>
    <x v="1"/>
    <s v="TEC-AC-10003174"/>
    <x v="2"/>
    <s v="Accessories"/>
    <s v="Plantronics S12 Corded Telephone Headset System"/>
    <x v="2242"/>
    <n v="3"/>
    <n v="0"/>
    <x v="2435"/>
    <n v="4"/>
    <n v="0.4"/>
    <s v="Profit"/>
    <s v="High Profit"/>
    <s v="No Discount"/>
  </r>
  <r>
    <n v="2755"/>
    <s v="CA-2015-155306"/>
    <x v="786"/>
    <d v="2015-04-21T00:00:00"/>
    <s v="Standard Class"/>
    <s v="GA-14515"/>
    <x v="654"/>
    <x v="0"/>
    <s v="United States"/>
    <s v="San Francisco"/>
    <s v="California"/>
    <n v="94122"/>
    <x v="1"/>
    <s v="TEC-PH-10002310"/>
    <x v="2"/>
    <s v="Phones"/>
    <s v="Plantronics Calisto P620-M USB Wireless Speakerphone System"/>
    <x v="2243"/>
    <n v="5"/>
    <n v="0.2"/>
    <x v="2436"/>
    <n v="4"/>
    <n v="8.7500000000000008E-2"/>
    <s v="Profit"/>
    <s v="Low Profit"/>
    <s v="Low Discount"/>
  </r>
  <r>
    <n v="2756"/>
    <s v="CA-2015-155306"/>
    <x v="786"/>
    <d v="2015-04-21T00:00:00"/>
    <s v="Standard Class"/>
    <s v="GA-14515"/>
    <x v="654"/>
    <x v="0"/>
    <s v="United States"/>
    <s v="San Francisco"/>
    <s v="California"/>
    <n v="94122"/>
    <x v="1"/>
    <s v="OFF-AP-10002651"/>
    <x v="1"/>
    <s v="Appliances"/>
    <s v="Hoover Upright Vacuum With Dirt Cup"/>
    <x v="2244"/>
    <n v="5"/>
    <n v="0"/>
    <x v="2437"/>
    <n v="4"/>
    <n v="0.28999999999999998"/>
    <s v="Profit"/>
    <s v="High Profit"/>
    <s v="No Discount"/>
  </r>
  <r>
    <n v="2757"/>
    <s v="CA-2015-155306"/>
    <x v="786"/>
    <d v="2015-04-21T00:00:00"/>
    <s v="Standard Class"/>
    <s v="GA-14515"/>
    <x v="654"/>
    <x v="0"/>
    <s v="United States"/>
    <s v="San Francisco"/>
    <s v="California"/>
    <n v="94122"/>
    <x v="1"/>
    <s v="OFF-PA-10001184"/>
    <x v="1"/>
    <s v="Paper"/>
    <s v="Xerox 1903"/>
    <x v="489"/>
    <n v="2"/>
    <n v="0"/>
    <x v="1452"/>
    <n v="4"/>
    <n v="0.49"/>
    <s v="Profit"/>
    <s v="Low Profit"/>
    <s v="No Discount"/>
  </r>
  <r>
    <n v="2758"/>
    <s v="CA-2016-127775"/>
    <x v="725"/>
    <d v="2016-06-13T00:00:00"/>
    <s v="Second Class"/>
    <s v="ES-14020"/>
    <x v="301"/>
    <x v="0"/>
    <s v="United States"/>
    <s v="New York City"/>
    <s v="New York"/>
    <n v="10035"/>
    <x v="3"/>
    <s v="TEC-AC-10002402"/>
    <x v="2"/>
    <s v="Accessories"/>
    <s v="Razer Kraken PRO Over Ear PC and Music Headset"/>
    <x v="758"/>
    <n v="3"/>
    <n v="0"/>
    <x v="784"/>
    <n v="2"/>
    <n v="0.3"/>
    <s v="Profit"/>
    <s v="Low Profit"/>
    <s v="No Discount"/>
  </r>
  <r>
    <n v="2759"/>
    <s v="CA-2016-146171"/>
    <x v="21"/>
    <d v="2016-03-15T00:00:00"/>
    <s v="Standard Class"/>
    <s v="JP-16135"/>
    <x v="655"/>
    <x v="2"/>
    <s v="United States"/>
    <s v="Columbus"/>
    <s v="Georgia"/>
    <n v="31907"/>
    <x v="0"/>
    <s v="FUR-FU-10004270"/>
    <x v="0"/>
    <s v="Furnishings"/>
    <s v="Executive Impressions 13&quot; Clairmont Wall Clock"/>
    <x v="2245"/>
    <n v="4"/>
    <n v="0"/>
    <x v="2438"/>
    <n v="4"/>
    <n v="0.41"/>
    <s v="Profit"/>
    <s v="Low Profit"/>
    <s v="No Discount"/>
  </r>
  <r>
    <n v="2760"/>
    <s v="CA-2016-146171"/>
    <x v="21"/>
    <d v="2016-03-15T00:00:00"/>
    <s v="Standard Class"/>
    <s v="JP-16135"/>
    <x v="655"/>
    <x v="2"/>
    <s v="United States"/>
    <s v="Columbus"/>
    <s v="Georgia"/>
    <n v="31907"/>
    <x v="0"/>
    <s v="OFF-ST-10001526"/>
    <x v="1"/>
    <s v="Storage"/>
    <s v="Iceberg Mobile Mega Data/Printer Cart "/>
    <x v="2246"/>
    <n v="4"/>
    <n v="0"/>
    <x v="2439"/>
    <n v="4"/>
    <n v="0.26"/>
    <s v="Profit"/>
    <s v="High Profit"/>
    <s v="No Discount"/>
  </r>
  <r>
    <n v="2761"/>
    <s v="CA-2014-129574"/>
    <x v="542"/>
    <d v="2014-05-29T00:00:00"/>
    <s v="First Class"/>
    <s v="Dp-13240"/>
    <x v="656"/>
    <x v="2"/>
    <s v="United States"/>
    <s v="Murray"/>
    <s v="Utah"/>
    <n v="84107"/>
    <x v="1"/>
    <s v="OFF-PA-10002893"/>
    <x v="1"/>
    <s v="Paper"/>
    <s v="Wirebound Service Call Books, 5 1/2&quot; x 4&quot;"/>
    <x v="2247"/>
    <n v="5"/>
    <n v="0"/>
    <x v="2440"/>
    <n v="3"/>
    <n v="0.48"/>
    <s v="Profit"/>
    <s v="Low Profit"/>
    <s v="No Discount"/>
  </r>
  <r>
    <n v="2762"/>
    <s v="CA-2017-126536"/>
    <x v="386"/>
    <d v="2017-10-14T00:00:00"/>
    <s v="First Class"/>
    <s v="NK-18490"/>
    <x v="71"/>
    <x v="2"/>
    <s v="United States"/>
    <s v="San Francisco"/>
    <s v="California"/>
    <n v="94110"/>
    <x v="1"/>
    <s v="TEC-AC-10003709"/>
    <x v="2"/>
    <s v="Accessories"/>
    <s v="Maxell 4.7GB DVD-R 5/Pack"/>
    <x v="2248"/>
    <n v="1"/>
    <n v="0"/>
    <x v="2441"/>
    <n v="2"/>
    <n v="0.44"/>
    <s v="Profit"/>
    <s v="Low Profit"/>
    <s v="No Discount"/>
  </r>
  <r>
    <n v="2763"/>
    <s v="CA-2017-126536"/>
    <x v="386"/>
    <d v="2017-10-14T00:00:00"/>
    <s v="First Class"/>
    <s v="NK-18490"/>
    <x v="71"/>
    <x v="2"/>
    <s v="United States"/>
    <s v="San Francisco"/>
    <s v="California"/>
    <n v="94110"/>
    <x v="1"/>
    <s v="OFF-BI-10001191"/>
    <x v="1"/>
    <s v="Binders"/>
    <s v="Canvas Sectional Post Binders"/>
    <x v="2249"/>
    <n v="5"/>
    <n v="0.2"/>
    <x v="2442"/>
    <n v="2"/>
    <n v="0.36249999999999999"/>
    <s v="Profit"/>
    <s v="Low Profit"/>
    <s v="Low Discount"/>
  </r>
  <r>
    <n v="2764"/>
    <s v="CA-2017-165757"/>
    <x v="738"/>
    <d v="2017-06-28T00:00:00"/>
    <s v="Standard Class"/>
    <s v="PL-18925"/>
    <x v="484"/>
    <x v="2"/>
    <s v="United States"/>
    <s v="Philadelphia"/>
    <s v="Pennsylvania"/>
    <n v="19140"/>
    <x v="3"/>
    <s v="OFF-BI-10003166"/>
    <x v="1"/>
    <s v="Binders"/>
    <s v="GBC Plasticlear Binding Covers"/>
    <x v="2250"/>
    <n v="3"/>
    <n v="0.7"/>
    <x v="2443"/>
    <n v="6"/>
    <n v="-0.73333333333333328"/>
    <s v="Loss"/>
    <s v="Low Profit"/>
    <s v="High Discount"/>
  </r>
  <r>
    <n v="2765"/>
    <s v="CA-2017-165757"/>
    <x v="738"/>
    <d v="2017-06-28T00:00:00"/>
    <s v="Standard Class"/>
    <s v="PL-18925"/>
    <x v="484"/>
    <x v="2"/>
    <s v="United States"/>
    <s v="Philadelphia"/>
    <s v="Pennsylvania"/>
    <n v="19140"/>
    <x v="3"/>
    <s v="OFF-BI-10003982"/>
    <x v="1"/>
    <s v="Binders"/>
    <s v="Wilson Jones Century Plastic Molded Ring Binders"/>
    <x v="2251"/>
    <n v="5"/>
    <n v="0.7"/>
    <x v="2444"/>
    <n v="6"/>
    <n v="-0.76666666666666661"/>
    <s v="Loss"/>
    <s v="Low Profit"/>
    <s v="High Discount"/>
  </r>
  <r>
    <n v="2766"/>
    <s v="CA-2017-165757"/>
    <x v="738"/>
    <d v="2017-06-28T00:00:00"/>
    <s v="Standard Class"/>
    <s v="PL-18925"/>
    <x v="484"/>
    <x v="2"/>
    <s v="United States"/>
    <s v="Philadelphia"/>
    <s v="Pennsylvania"/>
    <n v="19140"/>
    <x v="3"/>
    <s v="OFF-ST-10004835"/>
    <x v="1"/>
    <s v="Storage"/>
    <s v="Plastic Stacking Crates &amp; Casters"/>
    <x v="433"/>
    <n v="2"/>
    <n v="0.2"/>
    <x v="2445"/>
    <n v="6"/>
    <n v="7.4999999999999983E-2"/>
    <s v="Profit"/>
    <s v="Low Profit"/>
    <s v="Low Discount"/>
  </r>
  <r>
    <n v="2767"/>
    <s v="CA-2017-167752"/>
    <x v="787"/>
    <d v="2017-01-18T00:00:00"/>
    <s v="First Class"/>
    <s v="RW-19690"/>
    <x v="355"/>
    <x v="0"/>
    <s v="United States"/>
    <s v="Philadelphia"/>
    <s v="Pennsylvania"/>
    <n v="19134"/>
    <x v="3"/>
    <s v="OFF-AP-10000159"/>
    <x v="1"/>
    <s v="Appliances"/>
    <s v="Belkin F9M820V08 8 Outlet Surge"/>
    <x v="2252"/>
    <n v="1"/>
    <n v="0.2"/>
    <x v="2446"/>
    <n v="3"/>
    <n v="0.11249999999999999"/>
    <s v="Profit"/>
    <s v="Low Profit"/>
    <s v="Low Discount"/>
  </r>
  <r>
    <n v="2768"/>
    <s v="CA-2017-167752"/>
    <x v="787"/>
    <d v="2017-01-18T00:00:00"/>
    <s v="First Class"/>
    <s v="RW-19690"/>
    <x v="355"/>
    <x v="0"/>
    <s v="United States"/>
    <s v="Philadelphia"/>
    <s v="Pennsylvania"/>
    <n v="19134"/>
    <x v="3"/>
    <s v="OFF-AP-10002945"/>
    <x v="1"/>
    <s v="Appliances"/>
    <s v="Honeywell Enviracaire Portable HEPA Air Cleaner for 17' x 22' Room"/>
    <x v="2253"/>
    <n v="8"/>
    <n v="0.2"/>
    <x v="2447"/>
    <n v="3"/>
    <n v="0.16249999999999998"/>
    <s v="Profit"/>
    <s v="High Profit"/>
    <s v="Low Discount"/>
  </r>
  <r>
    <n v="2769"/>
    <s v="US-2015-122140"/>
    <x v="788"/>
    <d v="2015-04-07T00:00:00"/>
    <s v="Standard Class"/>
    <s v="MO-17950"/>
    <x v="657"/>
    <x v="0"/>
    <s v="United States"/>
    <s v="Dallas"/>
    <s v="Texas"/>
    <n v="75220"/>
    <x v="2"/>
    <s v="OFF-AP-10001242"/>
    <x v="1"/>
    <s v="Appliances"/>
    <s v="APC 7 Outlet Network SurgeArrest Surge Protector"/>
    <x v="2254"/>
    <n v="2"/>
    <n v="0.8"/>
    <x v="2448"/>
    <n v="5"/>
    <n v="-2.5"/>
    <s v="Loss"/>
    <s v="Low Profit"/>
    <s v="High Discount"/>
  </r>
  <r>
    <n v="2770"/>
    <s v="US-2015-122140"/>
    <x v="788"/>
    <d v="2015-04-07T00:00:00"/>
    <s v="Standard Class"/>
    <s v="MO-17950"/>
    <x v="657"/>
    <x v="0"/>
    <s v="United States"/>
    <s v="Dallas"/>
    <s v="Texas"/>
    <n v="75220"/>
    <x v="2"/>
    <s v="TEC-AC-10003038"/>
    <x v="2"/>
    <s v="Accessories"/>
    <s v="Kingston Digital DataTraveler 16GB USB 2.0"/>
    <x v="2255"/>
    <n v="7"/>
    <n v="0.2"/>
    <x v="2449"/>
    <n v="5"/>
    <n v="-1.2499999999999999E-2"/>
    <s v="Loss"/>
    <s v="Low Profit"/>
    <s v="Low Discount"/>
  </r>
  <r>
    <n v="2771"/>
    <s v="US-2015-122140"/>
    <x v="788"/>
    <d v="2015-04-07T00:00:00"/>
    <s v="Standard Class"/>
    <s v="MO-17950"/>
    <x v="657"/>
    <x v="0"/>
    <s v="United States"/>
    <s v="Dallas"/>
    <s v="Texas"/>
    <n v="75220"/>
    <x v="2"/>
    <s v="TEC-AC-10003289"/>
    <x v="2"/>
    <s v="Accessories"/>
    <s v="Anker Ultra-Slim Mini Bluetooth 3.0 Wireless Keyboard"/>
    <x v="331"/>
    <n v="3"/>
    <n v="0.2"/>
    <x v="2450"/>
    <n v="5"/>
    <n v="3.7499999999999999E-2"/>
    <s v="Profit"/>
    <s v="Low Profit"/>
    <s v="Low Discount"/>
  </r>
  <r>
    <n v="2772"/>
    <s v="CA-2016-163986"/>
    <x v="323"/>
    <d v="2016-09-10T00:00:00"/>
    <s v="Standard Class"/>
    <s v="JJ-15445"/>
    <x v="370"/>
    <x v="0"/>
    <s v="United States"/>
    <s v="Waukesha"/>
    <s v="Wisconsin"/>
    <n v="53186"/>
    <x v="2"/>
    <s v="OFF-ST-10000918"/>
    <x v="1"/>
    <s v="Storage"/>
    <s v="Crate-A-Files"/>
    <x v="2256"/>
    <n v="5"/>
    <n v="0"/>
    <x v="2451"/>
    <n v="7"/>
    <n v="0.26"/>
    <s v="Profit"/>
    <s v="Low Profit"/>
    <s v="No Discount"/>
  </r>
  <r>
    <n v="2773"/>
    <s v="CA-2017-158967"/>
    <x v="389"/>
    <d v="2017-12-12T00:00:00"/>
    <s v="First Class"/>
    <s v="BT-11680"/>
    <x v="537"/>
    <x v="0"/>
    <s v="United States"/>
    <s v="Fort Lauderdale"/>
    <s v="Florida"/>
    <n v="33311"/>
    <x v="0"/>
    <s v="FUR-FU-10001940"/>
    <x v="0"/>
    <s v="Furnishings"/>
    <s v="Staple-based wall hangings"/>
    <x v="2257"/>
    <n v="3"/>
    <n v="0.2"/>
    <x v="2452"/>
    <n v="2"/>
    <n v="0.30000000000000004"/>
    <s v="Profit"/>
    <s v="Low Profit"/>
    <s v="Low Discount"/>
  </r>
  <r>
    <n v="2774"/>
    <s v="CA-2016-131576"/>
    <x v="441"/>
    <d v="2016-11-26T00:00:00"/>
    <s v="Standard Class"/>
    <s v="RD-19585"/>
    <x v="361"/>
    <x v="0"/>
    <s v="United States"/>
    <s v="Detroit"/>
    <s v="Michigan"/>
    <n v="48205"/>
    <x v="2"/>
    <s v="OFF-BI-10002852"/>
    <x v="1"/>
    <s v="Binders"/>
    <s v="Ibico Standard Transparent Covers"/>
    <x v="2258"/>
    <n v="3"/>
    <n v="0"/>
    <x v="2453"/>
    <n v="4"/>
    <n v="0.49000000000000005"/>
    <s v="Profit"/>
    <s v="Low Profit"/>
    <s v="No Discount"/>
  </r>
  <r>
    <n v="2775"/>
    <s v="CA-2017-143455"/>
    <x v="343"/>
    <d v="2017-11-18T00:00:00"/>
    <s v="Standard Class"/>
    <s v="ML-17755"/>
    <x v="529"/>
    <x v="2"/>
    <s v="United States"/>
    <s v="Springfield"/>
    <s v="Ohio"/>
    <n v="45503"/>
    <x v="3"/>
    <s v="OFF-PA-10004451"/>
    <x v="1"/>
    <s v="Paper"/>
    <s v="Xerox 222"/>
    <x v="559"/>
    <n v="2"/>
    <n v="0.2"/>
    <x v="572"/>
    <n v="7"/>
    <n v="0.35"/>
    <s v="Profit"/>
    <s v="Low Profit"/>
    <s v="Low Discount"/>
  </r>
  <r>
    <n v="2776"/>
    <s v="CA-2016-144729"/>
    <x v="147"/>
    <d v="2016-10-25T00:00:00"/>
    <s v="Standard Class"/>
    <s v="JE-15745"/>
    <x v="32"/>
    <x v="0"/>
    <s v="United States"/>
    <s v="San Diego"/>
    <s v="California"/>
    <n v="92037"/>
    <x v="1"/>
    <s v="OFF-ST-10004804"/>
    <x v="1"/>
    <s v="Storage"/>
    <s v="Belkin 19&quot; Vented Equipment Shelf, Black"/>
    <x v="1233"/>
    <n v="3"/>
    <n v="0"/>
    <x v="1284"/>
    <n v="4"/>
    <n v="0.01"/>
    <s v="Profit"/>
    <s v="Low Profit"/>
    <s v="No Discount"/>
  </r>
  <r>
    <n v="2777"/>
    <s v="CA-2015-127019"/>
    <x v="379"/>
    <d v="2015-12-25T00:00:00"/>
    <s v="Standard Class"/>
    <s v="ER-13855"/>
    <x v="45"/>
    <x v="1"/>
    <s v="United States"/>
    <s v="Colorado Springs"/>
    <s v="Colorado"/>
    <n v="80906"/>
    <x v="1"/>
    <s v="OFF-AP-10003971"/>
    <x v="1"/>
    <s v="Appliances"/>
    <s v="Belkin 6 Outlet Metallic Surge Strip"/>
    <x v="2259"/>
    <n v="7"/>
    <n v="0.2"/>
    <x v="2454"/>
    <n v="4"/>
    <n v="7.4999999999999997E-2"/>
    <s v="Profit"/>
    <s v="Low Profit"/>
    <s v="Low Discount"/>
  </r>
  <r>
    <n v="2778"/>
    <s v="CA-2015-138534"/>
    <x v="789"/>
    <d v="2015-07-19T00:00:00"/>
    <s v="Second Class"/>
    <s v="JM-15535"/>
    <x v="341"/>
    <x v="0"/>
    <s v="United States"/>
    <s v="Bakersfield"/>
    <s v="California"/>
    <n v="93309"/>
    <x v="1"/>
    <s v="FUR-BO-10003159"/>
    <x v="0"/>
    <s v="Bookcases"/>
    <s v="Sauder Camden County Collection Libraries, Planked Cherry Finish"/>
    <x v="2260"/>
    <n v="2"/>
    <n v="0.15"/>
    <x v="2455"/>
    <n v="2"/>
    <n v="-7.0588235294117646E-2"/>
    <s v="Loss"/>
    <s v="Low Profit"/>
    <s v="Low Discount"/>
  </r>
  <r>
    <n v="2779"/>
    <s v="CA-2017-108322"/>
    <x v="504"/>
    <d v="2017-05-05T00:00:00"/>
    <s v="Standard Class"/>
    <s v="SS-20140"/>
    <x v="164"/>
    <x v="1"/>
    <s v="United States"/>
    <s v="Pompano Beach"/>
    <s v="Florida"/>
    <n v="33068"/>
    <x v="0"/>
    <s v="FUR-FU-10001935"/>
    <x v="0"/>
    <s v="Furnishings"/>
    <s v="3M Hangers With Command Adhesive"/>
    <x v="208"/>
    <n v="8"/>
    <n v="0.2"/>
    <x v="2456"/>
    <n v="5"/>
    <n v="0.26250000000000001"/>
    <s v="Profit"/>
    <s v="Low Profit"/>
    <s v="Low Discount"/>
  </r>
  <r>
    <n v="2780"/>
    <s v="CA-2017-108322"/>
    <x v="504"/>
    <d v="2017-05-05T00:00:00"/>
    <s v="Standard Class"/>
    <s v="SS-20140"/>
    <x v="164"/>
    <x v="1"/>
    <s v="United States"/>
    <s v="Pompano Beach"/>
    <s v="Florida"/>
    <n v="33068"/>
    <x v="0"/>
    <s v="TEC-AC-10003433"/>
    <x v="2"/>
    <s v="Accessories"/>
    <s v="Maxell 4.7GB DVD+R 5/Pack"/>
    <x v="477"/>
    <n v="3"/>
    <n v="0.2"/>
    <x v="2457"/>
    <n v="5"/>
    <n v="0.31250000000000006"/>
    <s v="Profit"/>
    <s v="Low Profit"/>
    <s v="Low Discount"/>
  </r>
  <r>
    <n v="2781"/>
    <s v="CA-2017-167668"/>
    <x v="636"/>
    <d v="2017-05-08T00:00:00"/>
    <s v="First Class"/>
    <s v="TC-21295"/>
    <x v="646"/>
    <x v="0"/>
    <s v="United States"/>
    <s v="New York City"/>
    <s v="New York"/>
    <n v="10035"/>
    <x v="3"/>
    <s v="OFF-LA-10004544"/>
    <x v="1"/>
    <s v="Labels"/>
    <s v="Avery 505"/>
    <x v="2261"/>
    <n v="4"/>
    <n v="0"/>
    <x v="2458"/>
    <n v="2"/>
    <n v="0.5"/>
    <s v="Profit"/>
    <s v="Low Profit"/>
    <s v="No Discount"/>
  </r>
  <r>
    <n v="2782"/>
    <s v="CA-2017-146724"/>
    <x v="225"/>
    <d v="2017-11-27T00:00:00"/>
    <s v="Standard Class"/>
    <s v="HG-15025"/>
    <x v="643"/>
    <x v="0"/>
    <s v="United States"/>
    <s v="Lakeville"/>
    <s v="Minnesota"/>
    <n v="55044"/>
    <x v="2"/>
    <s v="OFF-AR-10001026"/>
    <x v="1"/>
    <s v="Art"/>
    <s v="Sanford Uni-Blazer View Highlighters, Chisel Tip, Yellow"/>
    <x v="1103"/>
    <n v="10"/>
    <n v="0"/>
    <x v="2459"/>
    <n v="7"/>
    <n v="0.44"/>
    <s v="Profit"/>
    <s v="Low Profit"/>
    <s v="No Discount"/>
  </r>
  <r>
    <n v="2783"/>
    <s v="CA-2016-139878"/>
    <x v="583"/>
    <d v="2016-11-16T00:00:00"/>
    <s v="Standard Class"/>
    <s v="LD-17005"/>
    <x v="436"/>
    <x v="0"/>
    <s v="United States"/>
    <s v="Detroit"/>
    <s v="Michigan"/>
    <n v="48234"/>
    <x v="2"/>
    <s v="TEC-PH-10001336"/>
    <x v="2"/>
    <s v="Phones"/>
    <s v="Digium D40 VoIP phone"/>
    <x v="2018"/>
    <n v="2"/>
    <n v="0"/>
    <x v="2178"/>
    <n v="5"/>
    <n v="0.28999999999999998"/>
    <s v="Profit"/>
    <s v="Low Profit"/>
    <s v="No Discount"/>
  </r>
  <r>
    <n v="2784"/>
    <s v="US-2016-106677"/>
    <x v="732"/>
    <d v="2016-11-10T00:00:00"/>
    <s v="Standard Class"/>
    <s v="AS-10285"/>
    <x v="155"/>
    <x v="1"/>
    <s v="United States"/>
    <s v="Philadelphia"/>
    <s v="Pennsylvania"/>
    <n v="19134"/>
    <x v="3"/>
    <s v="TEC-PH-10003187"/>
    <x v="2"/>
    <s v="Phones"/>
    <s v="Anker Astro Mini 3000mAh Ultra-Compact Portable Charger"/>
    <x v="1792"/>
    <n v="2"/>
    <n v="0.4"/>
    <x v="2460"/>
    <n v="5"/>
    <n v="-0.66666666666666674"/>
    <s v="Loss"/>
    <s v="Low Profit"/>
    <s v="High Discount"/>
  </r>
  <r>
    <n v="2785"/>
    <s v="CA-2016-116974"/>
    <x v="790"/>
    <d v="2016-10-15T00:00:00"/>
    <s v="Standard Class"/>
    <s v="MP-17965"/>
    <x v="172"/>
    <x v="1"/>
    <s v="United States"/>
    <s v="Troy"/>
    <s v="Ohio"/>
    <n v="45373"/>
    <x v="3"/>
    <s v="TEC-PH-10004897"/>
    <x v="2"/>
    <s v="Phones"/>
    <s v="Mediabridge Sport Armband iPhone 5s"/>
    <x v="112"/>
    <n v="4"/>
    <n v="0.4"/>
    <x v="2461"/>
    <n v="6"/>
    <n v="-0.65"/>
    <s v="Loss"/>
    <s v="Low Profit"/>
    <s v="High Discount"/>
  </r>
  <r>
    <n v="2786"/>
    <s v="CA-2015-149972"/>
    <x v="481"/>
    <d v="2015-09-23T00:00:00"/>
    <s v="First Class"/>
    <s v="CD-12790"/>
    <x v="522"/>
    <x v="2"/>
    <s v="United States"/>
    <s v="Los Angeles"/>
    <s v="California"/>
    <n v="90036"/>
    <x v="1"/>
    <s v="FUR-CH-10004997"/>
    <x v="0"/>
    <s v="Chairs"/>
    <s v="Hon Every-Day Series Multi-Task Chairs"/>
    <x v="2262"/>
    <n v="4"/>
    <n v="0.2"/>
    <x v="232"/>
    <n v="2"/>
    <n v="0"/>
    <s v="Profit"/>
    <s v="Low Profit"/>
    <s v="Low Discount"/>
  </r>
  <r>
    <n v="2787"/>
    <s v="CA-2015-149972"/>
    <x v="481"/>
    <d v="2015-09-23T00:00:00"/>
    <s v="First Class"/>
    <s v="CD-12790"/>
    <x v="522"/>
    <x v="2"/>
    <s v="United States"/>
    <s v="Los Angeles"/>
    <s v="California"/>
    <n v="90036"/>
    <x v="1"/>
    <s v="OFF-FA-10002763"/>
    <x v="1"/>
    <s v="Fasteners"/>
    <s v="Advantus Map Pennant Flags and Round Head Tacks"/>
    <x v="2263"/>
    <n v="2"/>
    <n v="0"/>
    <x v="2462"/>
    <n v="2"/>
    <n v="0.32"/>
    <s v="Profit"/>
    <s v="Low Profit"/>
    <s v="No Discount"/>
  </r>
  <r>
    <n v="2788"/>
    <s v="US-2014-117744"/>
    <x v="266"/>
    <d v="2014-12-06T00:00:00"/>
    <s v="Standard Class"/>
    <s v="MD-17860"/>
    <x v="550"/>
    <x v="1"/>
    <s v="United States"/>
    <s v="Corpus Christi"/>
    <s v="Texas"/>
    <n v="78415"/>
    <x v="2"/>
    <s v="FUR-FU-10001588"/>
    <x v="0"/>
    <s v="Furnishings"/>
    <s v="Deflect-o SuperTray Unbreakable Stackable Tray, Letter, Black"/>
    <x v="2264"/>
    <n v="5"/>
    <n v="0.6"/>
    <x v="2463"/>
    <n v="4"/>
    <n v="-0.42500000000000004"/>
    <s v="Loss"/>
    <s v="Low Profit"/>
    <s v="High Discount"/>
  </r>
  <r>
    <n v="2789"/>
    <s v="US-2014-117744"/>
    <x v="266"/>
    <d v="2014-12-06T00:00:00"/>
    <s v="Standard Class"/>
    <s v="MD-17860"/>
    <x v="550"/>
    <x v="1"/>
    <s v="United States"/>
    <s v="Corpus Christi"/>
    <s v="Texas"/>
    <n v="78415"/>
    <x v="2"/>
    <s v="OFF-AR-10000940"/>
    <x v="1"/>
    <s v="Art"/>
    <s v="Newell 343"/>
    <x v="2265"/>
    <n v="7"/>
    <n v="0.2"/>
    <x v="2464"/>
    <n v="4"/>
    <n v="8.7500000000000008E-2"/>
    <s v="Profit"/>
    <s v="Low Profit"/>
    <s v="Low Discount"/>
  </r>
  <r>
    <n v="2790"/>
    <s v="US-2014-117744"/>
    <x v="266"/>
    <d v="2014-12-06T00:00:00"/>
    <s v="Standard Class"/>
    <s v="MD-17860"/>
    <x v="550"/>
    <x v="1"/>
    <s v="United States"/>
    <s v="Corpus Christi"/>
    <s v="Texas"/>
    <n v="78415"/>
    <x v="2"/>
    <s v="FUR-FU-10002759"/>
    <x v="0"/>
    <s v="Furnishings"/>
    <s v="12-1/2 Diameter Round Wall Clock"/>
    <x v="786"/>
    <n v="5"/>
    <n v="0.6"/>
    <x v="2465"/>
    <n v="4"/>
    <n v="-0.6"/>
    <s v="Loss"/>
    <s v="Low Profit"/>
    <s v="High Discount"/>
  </r>
  <r>
    <n v="2791"/>
    <s v="CA-2014-125514"/>
    <x v="158"/>
    <d v="2014-09-22T00:00:00"/>
    <s v="First Class"/>
    <s v="BM-11650"/>
    <x v="312"/>
    <x v="1"/>
    <s v="United States"/>
    <s v="Omaha"/>
    <s v="Nebraska"/>
    <n v="68104"/>
    <x v="2"/>
    <s v="OFF-AP-10000358"/>
    <x v="1"/>
    <s v="Appliances"/>
    <s v="Fellowes Basic Home/Office Series Surge Protectors"/>
    <x v="2266"/>
    <n v="2"/>
    <n v="0"/>
    <x v="2466"/>
    <n v="1"/>
    <n v="0.28999999999999998"/>
    <s v="Profit"/>
    <s v="Low Profit"/>
    <s v="No Discount"/>
  </r>
  <r>
    <n v="2792"/>
    <s v="CA-2014-125514"/>
    <x v="158"/>
    <d v="2014-09-22T00:00:00"/>
    <s v="First Class"/>
    <s v="BM-11650"/>
    <x v="312"/>
    <x v="1"/>
    <s v="United States"/>
    <s v="Omaha"/>
    <s v="Nebraska"/>
    <n v="68104"/>
    <x v="2"/>
    <s v="OFF-AP-10003281"/>
    <x v="1"/>
    <s v="Appliances"/>
    <s v="Acco 6 Outlet Guardian Standard Surge Suppressor"/>
    <x v="2267"/>
    <n v="3"/>
    <n v="0"/>
    <x v="743"/>
    <n v="1"/>
    <n v="0.3"/>
    <s v="Profit"/>
    <s v="Low Profit"/>
    <s v="No Discount"/>
  </r>
  <r>
    <n v="2793"/>
    <s v="CA-2014-125514"/>
    <x v="158"/>
    <d v="2014-09-22T00:00:00"/>
    <s v="First Class"/>
    <s v="BM-11650"/>
    <x v="312"/>
    <x v="1"/>
    <s v="United States"/>
    <s v="Omaha"/>
    <s v="Nebraska"/>
    <n v="68104"/>
    <x v="2"/>
    <s v="OFF-PA-10000029"/>
    <x v="1"/>
    <s v="Paper"/>
    <s v="Xerox 224"/>
    <x v="90"/>
    <n v="1"/>
    <n v="0"/>
    <x v="90"/>
    <n v="1"/>
    <n v="0.47999999999999993"/>
    <s v="Profit"/>
    <s v="Low Profit"/>
    <s v="No Discount"/>
  </r>
  <r>
    <n v="2794"/>
    <s v="CA-2014-154599"/>
    <x v="791"/>
    <d v="2014-04-17T00:00:00"/>
    <s v="Standard Class"/>
    <s v="KN-16450"/>
    <x v="634"/>
    <x v="1"/>
    <s v="United States"/>
    <s v="Redondo Beach"/>
    <s v="California"/>
    <n v="90278"/>
    <x v="1"/>
    <s v="TEC-PH-10001557"/>
    <x v="2"/>
    <s v="Phones"/>
    <s v="Pyle PMP37LED"/>
    <x v="2268"/>
    <n v="14"/>
    <n v="0.2"/>
    <x v="2467"/>
    <n v="5"/>
    <n v="8.7500000000000008E-2"/>
    <s v="Profit"/>
    <s v="Low Profit"/>
    <s v="Low Discount"/>
  </r>
  <r>
    <n v="2795"/>
    <s v="CA-2014-154599"/>
    <x v="791"/>
    <d v="2014-04-17T00:00:00"/>
    <s v="Standard Class"/>
    <s v="KN-16450"/>
    <x v="634"/>
    <x v="1"/>
    <s v="United States"/>
    <s v="Redondo Beach"/>
    <s v="California"/>
    <n v="90278"/>
    <x v="1"/>
    <s v="TEC-PH-10000576"/>
    <x v="2"/>
    <s v="Phones"/>
    <s v="AT&amp;T 1080 Corded phone"/>
    <x v="2269"/>
    <n v="4"/>
    <n v="0.2"/>
    <x v="2468"/>
    <n v="5"/>
    <n v="8.7499999999999994E-2"/>
    <s v="Profit"/>
    <s v="Low Profit"/>
    <s v="Low Discount"/>
  </r>
  <r>
    <n v="2796"/>
    <s v="CA-2014-154599"/>
    <x v="791"/>
    <d v="2014-04-17T00:00:00"/>
    <s v="Standard Class"/>
    <s v="KN-16450"/>
    <x v="634"/>
    <x v="1"/>
    <s v="United States"/>
    <s v="Redondo Beach"/>
    <s v="California"/>
    <n v="90278"/>
    <x v="1"/>
    <s v="OFF-BI-10002764"/>
    <x v="1"/>
    <s v="Binders"/>
    <s v="Recycled Pressboard Report Cover with Reinforced Top Hinge"/>
    <x v="2270"/>
    <n v="7"/>
    <n v="0.2"/>
    <x v="2469"/>
    <n v="5"/>
    <n v="0.36249999999999999"/>
    <s v="Profit"/>
    <s v="Low Profit"/>
    <s v="Low Discount"/>
  </r>
  <r>
    <n v="2797"/>
    <s v="CA-2014-154599"/>
    <x v="791"/>
    <d v="2014-04-17T00:00:00"/>
    <s v="Standard Class"/>
    <s v="KN-16450"/>
    <x v="634"/>
    <x v="1"/>
    <s v="United States"/>
    <s v="Redondo Beach"/>
    <s v="California"/>
    <n v="90278"/>
    <x v="1"/>
    <s v="FUR-BO-10001337"/>
    <x v="0"/>
    <s v="Bookcases"/>
    <s v="O'Sullivan Living Dimensions 2-Shelf Bookcases"/>
    <x v="2271"/>
    <n v="3"/>
    <n v="0.15"/>
    <x v="2470"/>
    <n v="5"/>
    <n v="-5.8823529411764698E-2"/>
    <s v="Loss"/>
    <s v="Low Profit"/>
    <s v="Low Discount"/>
  </r>
  <r>
    <n v="2798"/>
    <s v="CA-2017-158743"/>
    <x v="179"/>
    <d v="2017-10-27T00:00:00"/>
    <s v="Standard Class"/>
    <s v="IG-15085"/>
    <x v="490"/>
    <x v="0"/>
    <s v="United States"/>
    <s v="Little Rock"/>
    <s v="Arkansas"/>
    <n v="72209"/>
    <x v="0"/>
    <s v="OFF-AR-10002257"/>
    <x v="1"/>
    <s v="Art"/>
    <s v="Eldon Spacemaker Box, Quick-Snap Lid, Clear"/>
    <x v="518"/>
    <n v="4"/>
    <n v="0"/>
    <x v="2471"/>
    <n v="7"/>
    <n v="0.31000000000000005"/>
    <s v="Profit"/>
    <s v="Low Profit"/>
    <s v="No Discount"/>
  </r>
  <r>
    <n v="2799"/>
    <s v="CA-2017-158743"/>
    <x v="179"/>
    <d v="2017-10-27T00:00:00"/>
    <s v="Standard Class"/>
    <s v="IG-15085"/>
    <x v="490"/>
    <x v="0"/>
    <s v="United States"/>
    <s v="Little Rock"/>
    <s v="Arkansas"/>
    <n v="72209"/>
    <x v="0"/>
    <s v="OFF-PA-10001019"/>
    <x v="1"/>
    <s v="Paper"/>
    <s v="Xerox 1884"/>
    <x v="786"/>
    <n v="2"/>
    <n v="0"/>
    <x v="815"/>
    <n v="7"/>
    <n v="0.47"/>
    <s v="Profit"/>
    <s v="Low Profit"/>
    <s v="No Discount"/>
  </r>
  <r>
    <n v="2800"/>
    <s v="CA-2017-158743"/>
    <x v="179"/>
    <d v="2017-10-27T00:00:00"/>
    <s v="Standard Class"/>
    <s v="IG-15085"/>
    <x v="490"/>
    <x v="0"/>
    <s v="United States"/>
    <s v="Little Rock"/>
    <s v="Arkansas"/>
    <n v="72209"/>
    <x v="0"/>
    <s v="OFF-BI-10003364"/>
    <x v="1"/>
    <s v="Binders"/>
    <s v="Binding Machine Supplies"/>
    <x v="2272"/>
    <n v="5"/>
    <n v="0"/>
    <x v="2472"/>
    <n v="7"/>
    <n v="0.48"/>
    <s v="Profit"/>
    <s v="Low Profit"/>
    <s v="No Discount"/>
  </r>
  <r>
    <n v="2801"/>
    <s v="CA-2016-153318"/>
    <x v="792"/>
    <d v="2016-10-28T00:00:00"/>
    <s v="First Class"/>
    <s v="JS-15595"/>
    <x v="329"/>
    <x v="1"/>
    <s v="United States"/>
    <s v="Miami"/>
    <s v="Florida"/>
    <n v="33180"/>
    <x v="0"/>
    <s v="TEC-PH-10000984"/>
    <x v="2"/>
    <s v="Phones"/>
    <s v="Panasonic KX-TG9471B"/>
    <x v="2243"/>
    <n v="5"/>
    <n v="0.2"/>
    <x v="2473"/>
    <n v="3"/>
    <n v="9.9999999999999992E-2"/>
    <s v="Profit"/>
    <s v="Low Profit"/>
    <s v="Low Discount"/>
  </r>
  <r>
    <n v="2802"/>
    <s v="US-2015-110163"/>
    <x v="549"/>
    <d v="2015-11-04T00:00:00"/>
    <s v="First Class"/>
    <s v="GA-14725"/>
    <x v="315"/>
    <x v="0"/>
    <s v="United States"/>
    <s v="Salem"/>
    <s v="Oregon"/>
    <n v="97301"/>
    <x v="1"/>
    <s v="OFF-AR-10001683"/>
    <x v="1"/>
    <s v="Art"/>
    <s v="Lumber Crayons"/>
    <x v="2273"/>
    <n v="1"/>
    <n v="0.2"/>
    <x v="2474"/>
    <n v="3"/>
    <n v="0.22499999999999998"/>
    <s v="Profit"/>
    <s v="Low Profit"/>
    <s v="Low Discount"/>
  </r>
  <r>
    <n v="2803"/>
    <s v="CA-2017-143329"/>
    <x v="132"/>
    <d v="2017-11-08T00:00:00"/>
    <s v="Standard Class"/>
    <s v="DL-13330"/>
    <x v="658"/>
    <x v="0"/>
    <s v="United States"/>
    <s v="Las Cruces"/>
    <s v="New Mexico"/>
    <n v="88001"/>
    <x v="1"/>
    <s v="FUR-FU-10000629"/>
    <x v="0"/>
    <s v="Furnishings"/>
    <s v="9-3/4 Diameter Round Wall Clock"/>
    <x v="1419"/>
    <n v="3"/>
    <n v="0"/>
    <x v="1496"/>
    <n v="5"/>
    <n v="0.42"/>
    <s v="Profit"/>
    <s v="Low Profit"/>
    <s v="No Discount"/>
  </r>
  <r>
    <n v="2804"/>
    <s v="CA-2015-159380"/>
    <x v="793"/>
    <d v="2015-05-16T00:00:00"/>
    <s v="Standard Class"/>
    <s v="CS-12505"/>
    <x v="473"/>
    <x v="0"/>
    <s v="United States"/>
    <s v="San Francisco"/>
    <s v="California"/>
    <n v="94122"/>
    <x v="1"/>
    <s v="OFF-PA-10003893"/>
    <x v="1"/>
    <s v="Paper"/>
    <s v="Xerox 1962"/>
    <x v="1371"/>
    <n v="3"/>
    <n v="0"/>
    <x v="2475"/>
    <n v="4"/>
    <n v="0.44999999999999996"/>
    <s v="Profit"/>
    <s v="Low Profit"/>
    <s v="No Discount"/>
  </r>
  <r>
    <n v="2805"/>
    <s v="CA-2015-159380"/>
    <x v="793"/>
    <d v="2015-05-16T00:00:00"/>
    <s v="Standard Class"/>
    <s v="CS-12505"/>
    <x v="473"/>
    <x v="0"/>
    <s v="United States"/>
    <s v="San Francisco"/>
    <s v="California"/>
    <n v="94122"/>
    <x v="1"/>
    <s v="OFF-PA-10004239"/>
    <x v="1"/>
    <s v="Paper"/>
    <s v="Xerox 1953"/>
    <x v="2274"/>
    <n v="6"/>
    <n v="0"/>
    <x v="2476"/>
    <n v="4"/>
    <n v="0.44999999999999996"/>
    <s v="Profit"/>
    <s v="Low Profit"/>
    <s v="No Discount"/>
  </r>
  <r>
    <n v="2806"/>
    <s v="CA-2015-122623"/>
    <x v="67"/>
    <d v="2015-09-11T00:00:00"/>
    <s v="Standard Class"/>
    <s v="CC-12145"/>
    <x v="230"/>
    <x v="0"/>
    <s v="United States"/>
    <s v="El Paso"/>
    <s v="Texas"/>
    <n v="79907"/>
    <x v="2"/>
    <s v="FUR-CH-10000553"/>
    <x v="0"/>
    <s v="Chairs"/>
    <s v="Metal Folding Chairs, Beige, 4/Carton"/>
    <x v="2275"/>
    <n v="2"/>
    <n v="0.3"/>
    <x v="2477"/>
    <n v="4"/>
    <n v="-4.2857142857142858E-2"/>
    <s v="Loss"/>
    <s v="Low Profit"/>
    <s v="High Discount"/>
  </r>
  <r>
    <n v="2807"/>
    <s v="CA-2015-148635"/>
    <x v="395"/>
    <d v="2015-07-27T00:00:00"/>
    <s v="Second Class"/>
    <s v="MH-18025"/>
    <x v="659"/>
    <x v="0"/>
    <s v="United States"/>
    <s v="Seattle"/>
    <s v="Washington"/>
    <n v="98115"/>
    <x v="1"/>
    <s v="OFF-FA-10004395"/>
    <x v="1"/>
    <s v="Fasteners"/>
    <s v="Plymouth Boxed Rubber Bands by Plymouth"/>
    <x v="2276"/>
    <n v="2"/>
    <n v="0"/>
    <x v="2478"/>
    <n v="2"/>
    <n v="4.9999999999999996E-2"/>
    <s v="Profit"/>
    <s v="Low Profit"/>
    <s v="No Discount"/>
  </r>
  <r>
    <n v="2808"/>
    <s v="CA-2015-148635"/>
    <x v="395"/>
    <d v="2015-07-27T00:00:00"/>
    <s v="Second Class"/>
    <s v="MH-18025"/>
    <x v="659"/>
    <x v="0"/>
    <s v="United States"/>
    <s v="Seattle"/>
    <s v="Washington"/>
    <n v="98115"/>
    <x v="1"/>
    <s v="OFF-PA-10004782"/>
    <x v="1"/>
    <s v="Paper"/>
    <s v="Xerox 228"/>
    <x v="91"/>
    <n v="2"/>
    <n v="0"/>
    <x v="91"/>
    <n v="2"/>
    <n v="0.47999999999999993"/>
    <s v="Profit"/>
    <s v="Low Profit"/>
    <s v="No Discount"/>
  </r>
  <r>
    <n v="2809"/>
    <s v="CA-2015-148635"/>
    <x v="395"/>
    <d v="2015-07-27T00:00:00"/>
    <s v="Second Class"/>
    <s v="MH-18025"/>
    <x v="659"/>
    <x v="0"/>
    <s v="United States"/>
    <s v="Seattle"/>
    <s v="Washington"/>
    <n v="98115"/>
    <x v="1"/>
    <s v="FUR-BO-10002213"/>
    <x v="0"/>
    <s v="Bookcases"/>
    <s v="Sauder Forest Hills Library, Woodland Oak Finish"/>
    <x v="2277"/>
    <n v="5"/>
    <n v="0"/>
    <x v="2479"/>
    <n v="2"/>
    <n v="0.08"/>
    <s v="Profit"/>
    <s v="Low Profit"/>
    <s v="No Discount"/>
  </r>
  <r>
    <n v="2810"/>
    <s v="CA-2015-148635"/>
    <x v="395"/>
    <d v="2015-07-27T00:00:00"/>
    <s v="Second Class"/>
    <s v="MH-18025"/>
    <x v="659"/>
    <x v="0"/>
    <s v="United States"/>
    <s v="Seattle"/>
    <s v="Washington"/>
    <n v="98115"/>
    <x v="1"/>
    <s v="FUR-CH-10001854"/>
    <x v="0"/>
    <s v="Chairs"/>
    <s v="Office Star - Professional Matrix Back Chair with 2-to-1 Synchro Tilt and Mesh Fabric Seat"/>
    <x v="2278"/>
    <n v="2"/>
    <n v="0.2"/>
    <x v="2480"/>
    <n v="2"/>
    <n v="4.9999999999999996E-2"/>
    <s v="Profit"/>
    <s v="Low Profit"/>
    <s v="Low Discount"/>
  </r>
  <r>
    <n v="2811"/>
    <s v="CA-2015-135685"/>
    <x v="547"/>
    <d v="2015-11-18T00:00:00"/>
    <s v="Second Class"/>
    <s v="MP-18175"/>
    <x v="486"/>
    <x v="2"/>
    <s v="United States"/>
    <s v="Milwaukee"/>
    <s v="Wisconsin"/>
    <n v="53209"/>
    <x v="2"/>
    <s v="OFF-PA-10000157"/>
    <x v="1"/>
    <s v="Paper"/>
    <s v="Xerox 191"/>
    <x v="2279"/>
    <n v="9"/>
    <n v="0"/>
    <x v="2481"/>
    <n v="2"/>
    <n v="0.47000000000000003"/>
    <s v="Profit"/>
    <s v="Low Profit"/>
    <s v="No Discount"/>
  </r>
  <r>
    <n v="2812"/>
    <s v="CA-2015-135685"/>
    <x v="547"/>
    <d v="2015-11-18T00:00:00"/>
    <s v="Second Class"/>
    <s v="MP-18175"/>
    <x v="486"/>
    <x v="2"/>
    <s v="United States"/>
    <s v="Milwaukee"/>
    <s v="Wisconsin"/>
    <n v="53209"/>
    <x v="2"/>
    <s v="FUR-FU-10001185"/>
    <x v="0"/>
    <s v="Furnishings"/>
    <s v="Advantus Employee of the Month Certificate Frame, 11 x 13-1/2"/>
    <x v="2280"/>
    <n v="6"/>
    <n v="0"/>
    <x v="2482"/>
    <n v="2"/>
    <n v="0.41"/>
    <s v="Profit"/>
    <s v="Low Profit"/>
    <s v="No Discount"/>
  </r>
  <r>
    <n v="2813"/>
    <s v="CA-2015-135685"/>
    <x v="547"/>
    <d v="2015-11-18T00:00:00"/>
    <s v="Second Class"/>
    <s v="MP-18175"/>
    <x v="486"/>
    <x v="2"/>
    <s v="United States"/>
    <s v="Milwaukee"/>
    <s v="Wisconsin"/>
    <n v="53209"/>
    <x v="2"/>
    <s v="FUR-TA-10001520"/>
    <x v="0"/>
    <s v="Tables"/>
    <s v="Lesro Sheffield Collection Coffee Table, End Table, Center Table, Corner Table"/>
    <x v="2281"/>
    <n v="3"/>
    <n v="0"/>
    <x v="2483"/>
    <n v="2"/>
    <n v="0.16999999999999998"/>
    <s v="Profit"/>
    <s v="Low Profit"/>
    <s v="No Discount"/>
  </r>
  <r>
    <n v="2814"/>
    <s v="CA-2015-135685"/>
    <x v="547"/>
    <d v="2015-11-18T00:00:00"/>
    <s v="Second Class"/>
    <s v="MP-18175"/>
    <x v="486"/>
    <x v="2"/>
    <s v="United States"/>
    <s v="Milwaukee"/>
    <s v="Wisconsin"/>
    <n v="53209"/>
    <x v="2"/>
    <s v="TEC-AC-10004145"/>
    <x v="2"/>
    <s v="Accessories"/>
    <s v="Logitech diNovo Edge Keyboard"/>
    <x v="2282"/>
    <n v="4"/>
    <n v="0"/>
    <x v="2484"/>
    <n v="2"/>
    <n v="0.23"/>
    <s v="Profit"/>
    <s v="High Profit"/>
    <s v="No Discount"/>
  </r>
  <r>
    <n v="2815"/>
    <s v="CA-2015-135685"/>
    <x v="547"/>
    <d v="2015-11-18T00:00:00"/>
    <s v="Second Class"/>
    <s v="MP-18175"/>
    <x v="486"/>
    <x v="2"/>
    <s v="United States"/>
    <s v="Milwaukee"/>
    <s v="Wisconsin"/>
    <n v="53209"/>
    <x v="2"/>
    <s v="FUR-TA-10000688"/>
    <x v="0"/>
    <s v="Tables"/>
    <s v="Chromcraft Bull-Nose Wood Round Conference Table Top, Wood Base"/>
    <x v="2283"/>
    <n v="3"/>
    <n v="0"/>
    <x v="2485"/>
    <n v="2"/>
    <n v="0.17"/>
    <s v="Profit"/>
    <s v="High Profit"/>
    <s v="No Discount"/>
  </r>
  <r>
    <n v="2816"/>
    <s v="CA-2015-104626"/>
    <x v="135"/>
    <d v="2015-09-08T00:00:00"/>
    <s v="Standard Class"/>
    <s v="DR-12940"/>
    <x v="660"/>
    <x v="2"/>
    <s v="United States"/>
    <s v="Franklin"/>
    <s v="Massachusetts"/>
    <n v="2038"/>
    <x v="3"/>
    <s v="OFF-BI-10001510"/>
    <x v="1"/>
    <s v="Binders"/>
    <s v="Deluxe Heavy-Duty Vinyl Round Ring Binder"/>
    <x v="2284"/>
    <n v="5"/>
    <n v="0"/>
    <x v="2486"/>
    <n v="7"/>
    <n v="0.45"/>
    <s v="Profit"/>
    <s v="Low Profit"/>
    <s v="No Discount"/>
  </r>
  <r>
    <n v="2817"/>
    <s v="CA-2015-104626"/>
    <x v="135"/>
    <d v="2015-09-08T00:00:00"/>
    <s v="Standard Class"/>
    <s v="DR-12940"/>
    <x v="660"/>
    <x v="2"/>
    <s v="United States"/>
    <s v="Franklin"/>
    <s v="Massachusetts"/>
    <n v="2038"/>
    <x v="3"/>
    <s v="FUR-CH-10003817"/>
    <x v="0"/>
    <s v="Chairs"/>
    <s v="Global Value Steno Chair, Gray"/>
    <x v="2285"/>
    <n v="1"/>
    <n v="0"/>
    <x v="2487"/>
    <n v="7"/>
    <n v="0.25"/>
    <s v="Profit"/>
    <s v="Low Profit"/>
    <s v="No Discount"/>
  </r>
  <r>
    <n v="2818"/>
    <s v="CA-2015-104626"/>
    <x v="135"/>
    <d v="2015-09-08T00:00:00"/>
    <s v="Standard Class"/>
    <s v="DR-12940"/>
    <x v="660"/>
    <x v="2"/>
    <s v="United States"/>
    <s v="Franklin"/>
    <s v="Massachusetts"/>
    <n v="2038"/>
    <x v="3"/>
    <s v="FUR-FU-10000308"/>
    <x v="0"/>
    <s v="Furnishings"/>
    <s v="Deflect-o Glass Clear Studded Chair Mats"/>
    <x v="2217"/>
    <n v="2"/>
    <n v="0"/>
    <x v="2488"/>
    <n v="7"/>
    <n v="0.22"/>
    <s v="Profit"/>
    <s v="Low Profit"/>
    <s v="No Discount"/>
  </r>
  <r>
    <n v="2819"/>
    <s v="CA-2015-104626"/>
    <x v="135"/>
    <d v="2015-09-08T00:00:00"/>
    <s v="Standard Class"/>
    <s v="DR-12940"/>
    <x v="660"/>
    <x v="2"/>
    <s v="United States"/>
    <s v="Franklin"/>
    <s v="Massachusetts"/>
    <n v="2038"/>
    <x v="3"/>
    <s v="OFF-ST-10003208"/>
    <x v="1"/>
    <s v="Storage"/>
    <s v="Adjustable Depth Letter/Legal Cart"/>
    <x v="2286"/>
    <n v="6"/>
    <n v="0"/>
    <x v="2489"/>
    <n v="7"/>
    <n v="0.29000000000000004"/>
    <s v="Profit"/>
    <s v="High Profit"/>
    <s v="No Discount"/>
  </r>
  <r>
    <n v="2820"/>
    <s v="CA-2016-160500"/>
    <x v="465"/>
    <d v="2016-05-08T00:00:00"/>
    <s v="First Class"/>
    <s v="DM-13015"/>
    <x v="661"/>
    <x v="0"/>
    <s v="United States"/>
    <s v="Encinitas"/>
    <s v="California"/>
    <n v="92024"/>
    <x v="1"/>
    <s v="OFF-BI-10003784"/>
    <x v="1"/>
    <s v="Binders"/>
    <s v="Computer Printout Index Tabs"/>
    <x v="944"/>
    <n v="5"/>
    <n v="0.2"/>
    <x v="2490"/>
    <n v="3"/>
    <n v="0.35"/>
    <s v="Profit"/>
    <s v="Low Profit"/>
    <s v="Low Discount"/>
  </r>
  <r>
    <n v="2821"/>
    <s v="CA-2016-160500"/>
    <x v="465"/>
    <d v="2016-05-08T00:00:00"/>
    <s v="First Class"/>
    <s v="DM-13015"/>
    <x v="661"/>
    <x v="0"/>
    <s v="United States"/>
    <s v="Encinitas"/>
    <s v="California"/>
    <n v="92024"/>
    <x v="1"/>
    <s v="FUR-TA-10003748"/>
    <x v="0"/>
    <s v="Tables"/>
    <s v="Bevis 36 x 72 Conference Tables"/>
    <x v="2287"/>
    <n v="3"/>
    <n v="0.2"/>
    <x v="2491"/>
    <n v="3"/>
    <n v="2.5000000000000001E-2"/>
    <s v="Profit"/>
    <s v="Low Profit"/>
    <s v="Low Discount"/>
  </r>
  <r>
    <n v="2822"/>
    <s v="CA-2017-100202"/>
    <x v="413"/>
    <d v="2017-01-05T00:00:00"/>
    <s v="Standard Class"/>
    <s v="BD-11620"/>
    <x v="379"/>
    <x v="0"/>
    <s v="United States"/>
    <s v="Anaheim"/>
    <s v="California"/>
    <n v="92804"/>
    <x v="1"/>
    <s v="TEC-PH-10002563"/>
    <x v="2"/>
    <s v="Phones"/>
    <s v="Adtran 1202752G1"/>
    <x v="214"/>
    <n v="3"/>
    <n v="0.2"/>
    <x v="216"/>
    <n v="5"/>
    <n v="7.5000000000000011E-2"/>
    <s v="Profit"/>
    <s v="Low Profit"/>
    <s v="Low Discount"/>
  </r>
  <r>
    <n v="2823"/>
    <s v="CA-2017-131016"/>
    <x v="65"/>
    <d v="2017-09-20T00:00:00"/>
    <s v="First Class"/>
    <s v="DC-12850"/>
    <x v="419"/>
    <x v="0"/>
    <s v="United States"/>
    <s v="Arlington"/>
    <s v="Texas"/>
    <n v="76017"/>
    <x v="2"/>
    <s v="OFF-AR-10000122"/>
    <x v="1"/>
    <s v="Art"/>
    <s v="Newell 314"/>
    <x v="433"/>
    <n v="2"/>
    <n v="0.2"/>
    <x v="2492"/>
    <n v="2"/>
    <n v="6.25E-2"/>
    <s v="Profit"/>
    <s v="Low Profit"/>
    <s v="Low Discount"/>
  </r>
  <r>
    <n v="2824"/>
    <s v="CA-2017-131016"/>
    <x v="65"/>
    <d v="2017-09-20T00:00:00"/>
    <s v="First Class"/>
    <s v="DC-12850"/>
    <x v="419"/>
    <x v="0"/>
    <s v="United States"/>
    <s v="Arlington"/>
    <s v="Texas"/>
    <n v="76017"/>
    <x v="2"/>
    <s v="OFF-ST-10000352"/>
    <x v="1"/>
    <s v="Storage"/>
    <s v="Acco Perma 2700 Stacking Storage Drawers"/>
    <x v="2288"/>
    <n v="2"/>
    <n v="0.2"/>
    <x v="2493"/>
    <n v="2"/>
    <n v="-6.25E-2"/>
    <s v="Loss"/>
    <s v="Low Profit"/>
    <s v="Low Discount"/>
  </r>
  <r>
    <n v="2825"/>
    <s v="US-2014-112914"/>
    <x v="794"/>
    <d v="2014-09-30T00:00:00"/>
    <s v="Standard Class"/>
    <s v="MT-18070"/>
    <x v="192"/>
    <x v="2"/>
    <s v="United States"/>
    <s v="Houston"/>
    <s v="Texas"/>
    <n v="77041"/>
    <x v="2"/>
    <s v="OFF-PA-10003270"/>
    <x v="1"/>
    <s v="Paper"/>
    <s v="Xerox 1954"/>
    <x v="2289"/>
    <n v="8"/>
    <n v="0.2"/>
    <x v="2494"/>
    <n v="5"/>
    <n v="0.3125"/>
    <s v="Profit"/>
    <s v="Low Profit"/>
    <s v="Low Discount"/>
  </r>
  <r>
    <n v="2826"/>
    <s v="US-2014-112914"/>
    <x v="794"/>
    <d v="2014-09-30T00:00:00"/>
    <s v="Standard Class"/>
    <s v="MT-18070"/>
    <x v="192"/>
    <x v="2"/>
    <s v="United States"/>
    <s v="Houston"/>
    <s v="Texas"/>
    <n v="77041"/>
    <x v="2"/>
    <s v="FUR-BO-10003272"/>
    <x v="0"/>
    <s v="Bookcases"/>
    <s v="O'Sullivan Living Dimensions 5-Shelf Bookcases"/>
    <x v="2290"/>
    <n v="2"/>
    <n v="0.32"/>
    <x v="2495"/>
    <n v="5"/>
    <n v="-0.3235294117647059"/>
    <s v="Loss"/>
    <s v="Low Profit"/>
    <s v="High Discount"/>
  </r>
  <r>
    <n v="2827"/>
    <s v="US-2014-112914"/>
    <x v="794"/>
    <d v="2014-09-30T00:00:00"/>
    <s v="Standard Class"/>
    <s v="MT-18070"/>
    <x v="192"/>
    <x v="2"/>
    <s v="United States"/>
    <s v="Houston"/>
    <s v="Texas"/>
    <n v="77041"/>
    <x v="2"/>
    <s v="OFF-BI-10002982"/>
    <x v="1"/>
    <s v="Binders"/>
    <s v="Avery Self-Adhesive Photo Pockets for Polaroid Photos"/>
    <x v="625"/>
    <n v="2"/>
    <n v="0.8"/>
    <x v="2496"/>
    <n v="5"/>
    <n v="-1.5999999999999996"/>
    <s v="Loss"/>
    <s v="Low Profit"/>
    <s v="High Discount"/>
  </r>
  <r>
    <n v="2828"/>
    <s v="US-2014-112914"/>
    <x v="794"/>
    <d v="2014-09-30T00:00:00"/>
    <s v="Standard Class"/>
    <s v="MT-18070"/>
    <x v="192"/>
    <x v="2"/>
    <s v="United States"/>
    <s v="Houston"/>
    <s v="Texas"/>
    <n v="77041"/>
    <x v="2"/>
    <s v="OFF-EN-10001509"/>
    <x v="1"/>
    <s v="Envelopes"/>
    <s v="Poly String Tie Envelopes"/>
    <x v="30"/>
    <n v="2"/>
    <n v="0.2"/>
    <x v="30"/>
    <n v="5"/>
    <n v="0.33750000000000002"/>
    <s v="Profit"/>
    <s v="Low Profit"/>
    <s v="Low Discount"/>
  </r>
  <r>
    <n v="2829"/>
    <s v="CA-2016-124149"/>
    <x v="131"/>
    <d v="2016-04-26T00:00:00"/>
    <s v="First Class"/>
    <s v="MJ-17740"/>
    <x v="77"/>
    <x v="0"/>
    <s v="United States"/>
    <s v="Lancaster"/>
    <s v="Ohio"/>
    <n v="43130"/>
    <x v="3"/>
    <s v="OFF-PA-10002421"/>
    <x v="1"/>
    <s v="Paper"/>
    <s v="Embossed Ink Jet Note Cards"/>
    <x v="2291"/>
    <n v="6"/>
    <n v="0.2"/>
    <x v="2497"/>
    <n v="3"/>
    <n v="0.35000000000000003"/>
    <s v="Profit"/>
    <s v="Low Profit"/>
    <s v="Low Discount"/>
  </r>
  <r>
    <n v="2830"/>
    <s v="CA-2016-124149"/>
    <x v="131"/>
    <d v="2016-04-26T00:00:00"/>
    <s v="First Class"/>
    <s v="MJ-17740"/>
    <x v="77"/>
    <x v="0"/>
    <s v="United States"/>
    <s v="Lancaster"/>
    <s v="Ohio"/>
    <n v="43130"/>
    <x v="3"/>
    <s v="OFF-ST-10000760"/>
    <x v="1"/>
    <s v="Storage"/>
    <s v="Eldon Fold 'N Roll Cart System"/>
    <x v="2292"/>
    <n v="5"/>
    <n v="0.2"/>
    <x v="2498"/>
    <n v="3"/>
    <n v="0.1125"/>
    <s v="Profit"/>
    <s v="Low Profit"/>
    <s v="Low Discount"/>
  </r>
  <r>
    <n v="2831"/>
    <s v="CA-2016-124149"/>
    <x v="131"/>
    <d v="2016-04-26T00:00:00"/>
    <s v="First Class"/>
    <s v="MJ-17740"/>
    <x v="77"/>
    <x v="0"/>
    <s v="United States"/>
    <s v="Lancaster"/>
    <s v="Ohio"/>
    <n v="43130"/>
    <x v="3"/>
    <s v="OFF-PA-10002923"/>
    <x v="1"/>
    <s v="Paper"/>
    <s v="Xerox 1942"/>
    <x v="128"/>
    <n v="2"/>
    <n v="0.2"/>
    <x v="130"/>
    <n v="3"/>
    <n v="0.375"/>
    <s v="Profit"/>
    <s v="Low Profit"/>
    <s v="Low Discount"/>
  </r>
  <r>
    <n v="2832"/>
    <s v="CA-2014-148915"/>
    <x v="301"/>
    <d v="2014-11-05T00:00:00"/>
    <s v="Standard Class"/>
    <s v="ND-18370"/>
    <x v="444"/>
    <x v="0"/>
    <s v="United States"/>
    <s v="Portland"/>
    <s v="Oregon"/>
    <n v="97206"/>
    <x v="1"/>
    <s v="OFF-ST-10001128"/>
    <x v="1"/>
    <s v="Storage"/>
    <s v="Carina Mini System Audio Rack, Model AR050B"/>
    <x v="2293"/>
    <n v="5"/>
    <n v="0.2"/>
    <x v="2499"/>
    <n v="4"/>
    <n v="-0.21249999999999999"/>
    <s v="Loss"/>
    <s v="Low Profit"/>
    <s v="Low Discount"/>
  </r>
  <r>
    <n v="2833"/>
    <s v="CA-2014-148915"/>
    <x v="301"/>
    <d v="2014-11-05T00:00:00"/>
    <s v="Standard Class"/>
    <s v="ND-18370"/>
    <x v="444"/>
    <x v="0"/>
    <s v="United States"/>
    <s v="Portland"/>
    <s v="Oregon"/>
    <n v="97206"/>
    <x v="1"/>
    <s v="TEC-PH-10000673"/>
    <x v="2"/>
    <s v="Phones"/>
    <s v="Plantronics Voyager Pro HD - Bluetooth Headset"/>
    <x v="2294"/>
    <n v="3"/>
    <n v="0.2"/>
    <x v="2500"/>
    <n v="4"/>
    <n v="0.35"/>
    <s v="Profit"/>
    <s v="Low Profit"/>
    <s v="Low Discount"/>
  </r>
  <r>
    <n v="2834"/>
    <s v="CA-2017-134649"/>
    <x v="795"/>
    <d v="2017-01-31T00:00:00"/>
    <s v="Second Class"/>
    <s v="CA-11965"/>
    <x v="662"/>
    <x v="1"/>
    <s v="United States"/>
    <s v="Hoover"/>
    <s v="Alabama"/>
    <n v="35244"/>
    <x v="0"/>
    <s v="OFF-AR-10001547"/>
    <x v="1"/>
    <s v="Art"/>
    <s v="Newell 311"/>
    <x v="2295"/>
    <n v="7"/>
    <n v="0"/>
    <x v="2501"/>
    <n v="5"/>
    <n v="0.26999999999999996"/>
    <s v="Profit"/>
    <s v="Low Profit"/>
    <s v="No Discount"/>
  </r>
  <r>
    <n v="2835"/>
    <s v="CA-2017-134649"/>
    <x v="795"/>
    <d v="2017-01-31T00:00:00"/>
    <s v="Second Class"/>
    <s v="CA-11965"/>
    <x v="662"/>
    <x v="1"/>
    <s v="United States"/>
    <s v="Hoover"/>
    <s v="Alabama"/>
    <n v="35244"/>
    <x v="0"/>
    <s v="OFF-BI-10001890"/>
    <x v="1"/>
    <s v="Binders"/>
    <s v="Avery Poly Binder Pockets"/>
    <x v="181"/>
    <n v="2"/>
    <n v="0"/>
    <x v="183"/>
    <n v="5"/>
    <n v="0.48"/>
    <s v="Profit"/>
    <s v="Low Profit"/>
    <s v="No Discount"/>
  </r>
  <r>
    <n v="2836"/>
    <s v="CA-2017-110842"/>
    <x v="343"/>
    <d v="2017-11-16T00:00:00"/>
    <s v="Standard Class"/>
    <s v="GA-14725"/>
    <x v="315"/>
    <x v="0"/>
    <s v="United States"/>
    <s v="Los Angeles"/>
    <s v="California"/>
    <n v="90036"/>
    <x v="1"/>
    <s v="OFF-AP-10003971"/>
    <x v="1"/>
    <s v="Appliances"/>
    <s v="Belkin 6 Outlet Metallic Surge Strip"/>
    <x v="2296"/>
    <n v="1"/>
    <n v="0"/>
    <x v="2502"/>
    <n v="5"/>
    <n v="0.25999999999999995"/>
    <s v="Profit"/>
    <s v="Low Profit"/>
    <s v="No Discount"/>
  </r>
  <r>
    <n v="2837"/>
    <s v="CA-2017-110842"/>
    <x v="343"/>
    <d v="2017-11-16T00:00:00"/>
    <s v="Standard Class"/>
    <s v="GA-14725"/>
    <x v="315"/>
    <x v="0"/>
    <s v="United States"/>
    <s v="Los Angeles"/>
    <s v="California"/>
    <n v="90036"/>
    <x v="1"/>
    <s v="OFF-PA-10000520"/>
    <x v="1"/>
    <s v="Paper"/>
    <s v="Xerox 201"/>
    <x v="537"/>
    <n v="3"/>
    <n v="0"/>
    <x v="551"/>
    <n v="5"/>
    <n v="0.48000000000000004"/>
    <s v="Profit"/>
    <s v="Low Profit"/>
    <s v="No Discount"/>
  </r>
  <r>
    <n v="2838"/>
    <s v="CA-2017-110842"/>
    <x v="343"/>
    <d v="2017-11-16T00:00:00"/>
    <s v="Standard Class"/>
    <s v="GA-14725"/>
    <x v="315"/>
    <x v="0"/>
    <s v="United States"/>
    <s v="Los Angeles"/>
    <s v="California"/>
    <n v="90036"/>
    <x v="1"/>
    <s v="OFF-BI-10000977"/>
    <x v="1"/>
    <s v="Binders"/>
    <s v="Ibico Plastic Spiral Binding Combs"/>
    <x v="2077"/>
    <n v="5"/>
    <n v="0.2"/>
    <x v="2503"/>
    <n v="5"/>
    <n v="0.32500000000000007"/>
    <s v="Profit"/>
    <s v="Low Profit"/>
    <s v="Low Discount"/>
  </r>
  <r>
    <n v="2839"/>
    <s v="CA-2016-147368"/>
    <x v="632"/>
    <d v="2016-06-12T00:00:00"/>
    <s v="First Class"/>
    <s v="TC-21295"/>
    <x v="646"/>
    <x v="0"/>
    <s v="United States"/>
    <s v="Tallahassee"/>
    <s v="Florida"/>
    <n v="32303"/>
    <x v="0"/>
    <s v="TEC-MA-10002178"/>
    <x v="2"/>
    <s v="Machines"/>
    <s v="Cisco CP-7937G Unified IP Conference Station Phone"/>
    <x v="1188"/>
    <n v="2"/>
    <n v="0.5"/>
    <x v="1236"/>
    <n v="3"/>
    <n v="-3.9999999999999994E-2"/>
    <s v="Loss"/>
    <s v="Low Profit"/>
    <s v="High Discount"/>
  </r>
  <r>
    <n v="2840"/>
    <s v="US-2015-104185"/>
    <x v="37"/>
    <d v="2015-09-08T00:00:00"/>
    <s v="Second Class"/>
    <s v="JB-15400"/>
    <x v="80"/>
    <x v="1"/>
    <s v="United States"/>
    <s v="New York City"/>
    <s v="New York"/>
    <n v="10009"/>
    <x v="3"/>
    <s v="OFF-ST-10001526"/>
    <x v="1"/>
    <s v="Storage"/>
    <s v="Iceberg Mobile Mega Data/Printer Cart "/>
    <x v="2297"/>
    <n v="1"/>
    <n v="0"/>
    <x v="2504"/>
    <n v="5"/>
    <n v="0.26"/>
    <s v="Profit"/>
    <s v="Low Profit"/>
    <s v="No Discount"/>
  </r>
  <r>
    <n v="2841"/>
    <s v="US-2014-125521"/>
    <x v="619"/>
    <d v="2014-03-19T00:00:00"/>
    <s v="Standard Class"/>
    <s v="CK-12325"/>
    <x v="278"/>
    <x v="2"/>
    <s v="United States"/>
    <s v="Chesapeake"/>
    <s v="Virginia"/>
    <n v="23320"/>
    <x v="0"/>
    <s v="FUR-CH-10003379"/>
    <x v="0"/>
    <s v="Chairs"/>
    <s v="Global Commerce Series High-Back Swivel/Tilt Chairs"/>
    <x v="2298"/>
    <n v="4"/>
    <n v="0"/>
    <x v="2505"/>
    <n v="5"/>
    <n v="0.25"/>
    <s v="Profit"/>
    <s v="High Profit"/>
    <s v="No Discount"/>
  </r>
  <r>
    <n v="2842"/>
    <s v="US-2017-135062"/>
    <x v="515"/>
    <d v="2017-09-04T00:00:00"/>
    <s v="Second Class"/>
    <s v="RL-19615"/>
    <x v="210"/>
    <x v="0"/>
    <s v="United States"/>
    <s v="Fayetteville"/>
    <s v="North Carolina"/>
    <n v="28314"/>
    <x v="0"/>
    <s v="OFF-PA-10000100"/>
    <x v="1"/>
    <s v="Paper"/>
    <s v="Xerox 1945"/>
    <x v="2299"/>
    <n v="7"/>
    <n v="0.2"/>
    <x v="2506"/>
    <n v="4"/>
    <n v="0.36249999999999999"/>
    <s v="Profit"/>
    <s v="Low Profit"/>
    <s v="Low Discount"/>
  </r>
  <r>
    <n v="2843"/>
    <s v="CA-2017-135650"/>
    <x v="721"/>
    <d v="2017-03-27T00:00:00"/>
    <s v="Standard Class"/>
    <s v="AC-10660"/>
    <x v="663"/>
    <x v="0"/>
    <s v="United States"/>
    <s v="Huntsville"/>
    <s v="Texas"/>
    <n v="77340"/>
    <x v="2"/>
    <s v="OFF-ST-10001809"/>
    <x v="1"/>
    <s v="Storage"/>
    <s v="Fellowes Officeware Wire Shelving"/>
    <x v="2300"/>
    <n v="2"/>
    <n v="0.2"/>
    <x v="2507"/>
    <n v="4"/>
    <n v="-0.22499999999999998"/>
    <s v="Loss"/>
    <s v="Low Profit"/>
    <s v="Low Discount"/>
  </r>
  <r>
    <n v="2844"/>
    <s v="CA-2017-112865"/>
    <x v="796"/>
    <d v="2017-05-22T00:00:00"/>
    <s v="Standard Class"/>
    <s v="BH-11710"/>
    <x v="3"/>
    <x v="0"/>
    <s v="United States"/>
    <s v="Philadelphia"/>
    <s v="Pennsylvania"/>
    <n v="19140"/>
    <x v="3"/>
    <s v="TEC-AC-10000387"/>
    <x v="2"/>
    <s v="Accessories"/>
    <s v="KeyTronic KT800P2 - Keyboard - Black"/>
    <x v="2301"/>
    <n v="3"/>
    <n v="0.2"/>
    <x v="2508"/>
    <n v="4"/>
    <n v="-2.4999999999999998E-2"/>
    <s v="Loss"/>
    <s v="Low Profit"/>
    <s v="Low Discount"/>
  </r>
  <r>
    <n v="2845"/>
    <s v="US-2016-162852"/>
    <x v="797"/>
    <d v="2016-12-31T00:00:00"/>
    <s v="Standard Class"/>
    <s v="BG-11695"/>
    <x v="410"/>
    <x v="1"/>
    <s v="United States"/>
    <s v="Woodstock"/>
    <s v="Illinois"/>
    <n v="60098"/>
    <x v="2"/>
    <s v="FUR-CH-10004853"/>
    <x v="0"/>
    <s v="Chairs"/>
    <s v="Global Manager's Adjustable Task Chair, Storm"/>
    <x v="2302"/>
    <n v="8"/>
    <n v="0.3"/>
    <x v="2509"/>
    <n v="4"/>
    <n v="-1.4285714285714285E-2"/>
    <s v="Loss"/>
    <s v="Low Profit"/>
    <s v="High Discount"/>
  </r>
  <r>
    <n v="2846"/>
    <s v="CA-2017-138163"/>
    <x v="701"/>
    <d v="2017-11-20T00:00:00"/>
    <s v="First Class"/>
    <s v="XP-21865"/>
    <x v="190"/>
    <x v="0"/>
    <s v="United States"/>
    <s v="Everett"/>
    <s v="Massachusetts"/>
    <n v="2149"/>
    <x v="3"/>
    <s v="OFF-AR-10001958"/>
    <x v="1"/>
    <s v="Art"/>
    <s v="Stanley Bostitch Contemporary Electric Pencil Sharpeners"/>
    <x v="711"/>
    <n v="3"/>
    <n v="0"/>
    <x v="2510"/>
    <n v="3"/>
    <n v="0.28000000000000003"/>
    <s v="Profit"/>
    <s v="Low Profit"/>
    <s v="No Discount"/>
  </r>
  <r>
    <n v="2847"/>
    <s v="CA-2017-152093"/>
    <x v="18"/>
    <d v="2017-09-15T00:00:00"/>
    <s v="Standard Class"/>
    <s v="SN-20560"/>
    <x v="381"/>
    <x v="2"/>
    <s v="United States"/>
    <s v="Chicago"/>
    <s v="Illinois"/>
    <n v="60653"/>
    <x v="2"/>
    <s v="OFF-BI-10003527"/>
    <x v="1"/>
    <s v="Binders"/>
    <s v="Fellowes PB500 Electric Punch Plastic Comb Binding Machine with Manual Bind"/>
    <x v="2303"/>
    <n v="3"/>
    <n v="0.8"/>
    <x v="2511"/>
    <n v="5"/>
    <n v="-1.5"/>
    <s v="Loss"/>
    <s v="Low Profit"/>
    <s v="High Discount"/>
  </r>
  <r>
    <n v="2848"/>
    <s v="CA-2017-157854"/>
    <x v="798"/>
    <d v="2017-04-15T00:00:00"/>
    <s v="Standard Class"/>
    <s v="DM-13345"/>
    <x v="664"/>
    <x v="1"/>
    <s v="United States"/>
    <s v="Roswell"/>
    <s v="Georgia"/>
    <n v="30076"/>
    <x v="0"/>
    <s v="FUR-FU-10003832"/>
    <x v="0"/>
    <s v="Furnishings"/>
    <s v="Eldon Expressions Punched Metal &amp; Wood Desk Accessories, Black &amp; Cherry"/>
    <x v="2304"/>
    <n v="6"/>
    <n v="0"/>
    <x v="2512"/>
    <n v="7"/>
    <n v="0.27999999999999997"/>
    <s v="Profit"/>
    <s v="Low Profit"/>
    <s v="No Discount"/>
  </r>
  <r>
    <n v="2849"/>
    <s v="CA-2017-157854"/>
    <x v="798"/>
    <d v="2017-04-15T00:00:00"/>
    <s v="Standard Class"/>
    <s v="DM-13345"/>
    <x v="664"/>
    <x v="1"/>
    <s v="United States"/>
    <s v="Roswell"/>
    <s v="Georgia"/>
    <n v="30076"/>
    <x v="0"/>
    <s v="OFF-BI-10001359"/>
    <x v="1"/>
    <s v="Binders"/>
    <s v="GBC DocuBind TL300 Electric Binding System"/>
    <x v="2305"/>
    <n v="3"/>
    <n v="0"/>
    <x v="2513"/>
    <n v="7"/>
    <n v="0.47000000000000008"/>
    <s v="Profit"/>
    <s v="High Profit"/>
    <s v="No Discount"/>
  </r>
  <r>
    <n v="2850"/>
    <s v="CA-2016-123617"/>
    <x v="85"/>
    <d v="2016-12-03T00:00:00"/>
    <s v="Standard Class"/>
    <s v="AJ-10780"/>
    <x v="321"/>
    <x v="1"/>
    <s v="United States"/>
    <s v="Palm Coast"/>
    <s v="Florida"/>
    <n v="32137"/>
    <x v="0"/>
    <s v="OFF-BI-10002976"/>
    <x v="1"/>
    <s v="Binders"/>
    <s v="ACCOHIDE Binder by Acco"/>
    <x v="2306"/>
    <n v="6"/>
    <n v="0.7"/>
    <x v="2514"/>
    <n v="5"/>
    <n v="-0.76666666666666661"/>
    <s v="Loss"/>
    <s v="Low Profit"/>
    <s v="High Discount"/>
  </r>
  <r>
    <n v="2851"/>
    <s v="US-2016-128293"/>
    <x v="799"/>
    <d v="2016-06-05T00:00:00"/>
    <s v="First Class"/>
    <s v="KC-16255"/>
    <x v="346"/>
    <x v="1"/>
    <s v="United States"/>
    <s v="Philadelphia"/>
    <s v="Pennsylvania"/>
    <n v="19120"/>
    <x v="3"/>
    <s v="OFF-ST-10000736"/>
    <x v="1"/>
    <s v="Storage"/>
    <s v="Carina Double Wide Media Storage Towers in Natural &amp; Black"/>
    <x v="1445"/>
    <n v="1"/>
    <n v="0.2"/>
    <x v="2515"/>
    <n v="3"/>
    <n v="-0.19999999999999998"/>
    <s v="Loss"/>
    <s v="Low Profit"/>
    <s v="Low Discount"/>
  </r>
  <r>
    <n v="2852"/>
    <s v="CA-2017-107342"/>
    <x v="94"/>
    <d v="2017-12-22T00:00:00"/>
    <s v="Standard Class"/>
    <s v="VF-21715"/>
    <x v="665"/>
    <x v="2"/>
    <s v="United States"/>
    <s v="Columbus"/>
    <s v="Indiana"/>
    <n v="47201"/>
    <x v="2"/>
    <s v="OFF-PA-10001745"/>
    <x v="1"/>
    <s v="Paper"/>
    <s v="Wirebound Message Books, 2 7/8&quot; x 5&quot;, 3 Forms per Page"/>
    <x v="2307"/>
    <n v="4"/>
    <n v="0"/>
    <x v="2516"/>
    <n v="5"/>
    <n v="0.47000000000000003"/>
    <s v="Profit"/>
    <s v="Low Profit"/>
    <s v="No Discount"/>
  </r>
  <r>
    <n v="2853"/>
    <s v="CA-2016-136371"/>
    <x v="690"/>
    <d v="2016-03-21T00:00:00"/>
    <s v="Second Class"/>
    <s v="SV-20935"/>
    <x v="603"/>
    <x v="0"/>
    <s v="United States"/>
    <s v="Oceanside"/>
    <s v="New York"/>
    <n v="11572"/>
    <x v="3"/>
    <s v="FUR-FU-10000409"/>
    <x v="0"/>
    <s v="Furnishings"/>
    <s v="GE 4 Foot Flourescent Tube, 40 Watt"/>
    <x v="1852"/>
    <n v="1"/>
    <n v="0"/>
    <x v="2517"/>
    <n v="2"/>
    <n v="0.45999999999999996"/>
    <s v="Profit"/>
    <s v="Low Profit"/>
    <s v="No Discount"/>
  </r>
  <r>
    <n v="2854"/>
    <s v="CA-2016-136371"/>
    <x v="690"/>
    <d v="2016-03-21T00:00:00"/>
    <s v="Second Class"/>
    <s v="SV-20935"/>
    <x v="603"/>
    <x v="0"/>
    <s v="United States"/>
    <s v="Oceanside"/>
    <s v="New York"/>
    <n v="11572"/>
    <x v="3"/>
    <s v="FUR-FU-10000221"/>
    <x v="0"/>
    <s v="Furnishings"/>
    <s v="Master Caster Door Stop, Brown"/>
    <x v="2308"/>
    <n v="4"/>
    <n v="0"/>
    <x v="2518"/>
    <n v="2"/>
    <n v="0.34"/>
    <s v="Profit"/>
    <s v="Low Profit"/>
    <s v="No Discount"/>
  </r>
  <r>
    <n v="2855"/>
    <s v="CA-2017-137344"/>
    <x v="648"/>
    <d v="2017-08-20T00:00:00"/>
    <s v="Same Day"/>
    <s v="EM-13810"/>
    <x v="613"/>
    <x v="1"/>
    <s v="United States"/>
    <s v="Franklin"/>
    <s v="Massachusetts"/>
    <n v="2038"/>
    <x v="3"/>
    <s v="OFF-ST-10000344"/>
    <x v="1"/>
    <s v="Storage"/>
    <s v="Neat Ideas Personal Hanging Folder Files, Black"/>
    <x v="2309"/>
    <n v="3"/>
    <n v="0"/>
    <x v="2519"/>
    <n v="0"/>
    <n v="0.26"/>
    <s v="Profit"/>
    <s v="Low Profit"/>
    <s v="No Discount"/>
  </r>
  <r>
    <n v="2856"/>
    <s v="CA-2017-169810"/>
    <x v="800"/>
    <d v="2017-07-31T00:00:00"/>
    <s v="Standard Class"/>
    <s v="RB-19360"/>
    <x v="181"/>
    <x v="0"/>
    <s v="United States"/>
    <s v="Sioux Falls"/>
    <s v="South Dakota"/>
    <n v="57103"/>
    <x v="2"/>
    <s v="OFF-LA-10003663"/>
    <x v="1"/>
    <s v="Labels"/>
    <s v="Avery 498"/>
    <x v="2310"/>
    <n v="7"/>
    <n v="0"/>
    <x v="2520"/>
    <n v="6"/>
    <n v="0.47000000000000003"/>
    <s v="Profit"/>
    <s v="Low Profit"/>
    <s v="No Discount"/>
  </r>
  <r>
    <n v="2857"/>
    <s v="CA-2016-128594"/>
    <x v="370"/>
    <d v="2016-08-29T00:00:00"/>
    <s v="First Class"/>
    <s v="DJ-13510"/>
    <x v="137"/>
    <x v="1"/>
    <s v="United States"/>
    <s v="San Diego"/>
    <s v="California"/>
    <n v="92037"/>
    <x v="1"/>
    <s v="FUR-CH-10001215"/>
    <x v="0"/>
    <s v="Chairs"/>
    <s v="Global Troy Executive Leather Low-Back Tilter"/>
    <x v="2311"/>
    <n v="4"/>
    <n v="0.2"/>
    <x v="2521"/>
    <n v="3"/>
    <n v="6.25E-2"/>
    <s v="Profit"/>
    <s v="High Profit"/>
    <s v="Low Discount"/>
  </r>
  <r>
    <n v="2858"/>
    <s v="CA-2016-154690"/>
    <x v="243"/>
    <d v="2016-08-17T00:00:00"/>
    <s v="Second Class"/>
    <s v="CC-12370"/>
    <x v="666"/>
    <x v="0"/>
    <s v="United States"/>
    <s v="Fayetteville"/>
    <s v="North Carolina"/>
    <n v="28314"/>
    <x v="0"/>
    <s v="FUR-CH-10000988"/>
    <x v="0"/>
    <s v="Chairs"/>
    <s v="Hon Olson Stacker Stools"/>
    <x v="2241"/>
    <n v="2"/>
    <n v="0.2"/>
    <x v="2433"/>
    <n v="2"/>
    <n v="9.9999999999999992E-2"/>
    <s v="Profit"/>
    <s v="Low Profit"/>
    <s v="Low Discount"/>
  </r>
  <r>
    <n v="2859"/>
    <s v="CA-2017-138975"/>
    <x v="240"/>
    <d v="2017-05-23T00:00:00"/>
    <s v="Standard Class"/>
    <s v="SC-20380"/>
    <x v="618"/>
    <x v="0"/>
    <s v="United States"/>
    <s v="Atlanta"/>
    <s v="Georgia"/>
    <n v="30318"/>
    <x v="0"/>
    <s v="TEC-AC-10003441"/>
    <x v="2"/>
    <s v="Accessories"/>
    <s v="Kingston Digital DataTraveler 32GB USB 2.0"/>
    <x v="760"/>
    <n v="4"/>
    <n v="0"/>
    <x v="786"/>
    <n v="4"/>
    <n v="0.06"/>
    <s v="Profit"/>
    <s v="Low Profit"/>
    <s v="No Discount"/>
  </r>
  <r>
    <n v="2860"/>
    <s v="CA-2017-138975"/>
    <x v="240"/>
    <d v="2017-05-23T00:00:00"/>
    <s v="Standard Class"/>
    <s v="SC-20380"/>
    <x v="618"/>
    <x v="0"/>
    <s v="United States"/>
    <s v="Atlanta"/>
    <s v="Georgia"/>
    <n v="30318"/>
    <x v="0"/>
    <s v="TEC-PH-10004389"/>
    <x v="2"/>
    <s v="Phones"/>
    <s v="Nokia Lumia 925"/>
    <x v="2216"/>
    <n v="3"/>
    <n v="0"/>
    <x v="2522"/>
    <n v="4"/>
    <n v="0.25999999999999995"/>
    <s v="Profit"/>
    <s v="Low Profit"/>
    <s v="No Discount"/>
  </r>
  <r>
    <n v="2861"/>
    <s v="CA-2017-138975"/>
    <x v="240"/>
    <d v="2017-05-23T00:00:00"/>
    <s v="Standard Class"/>
    <s v="SC-20380"/>
    <x v="618"/>
    <x v="0"/>
    <s v="United States"/>
    <s v="Atlanta"/>
    <s v="Georgia"/>
    <n v="30318"/>
    <x v="0"/>
    <s v="FUR-BO-10004695"/>
    <x v="0"/>
    <s v="Bookcases"/>
    <s v="O'Sullivan 2-Door Barrister Bookcase in Odessa Pine"/>
    <x v="2312"/>
    <n v="9"/>
    <n v="0"/>
    <x v="2523"/>
    <n v="4"/>
    <n v="0.23"/>
    <s v="Profit"/>
    <s v="High Profit"/>
    <s v="No Discount"/>
  </r>
  <r>
    <n v="2862"/>
    <s v="CA-2017-138975"/>
    <x v="240"/>
    <d v="2017-05-23T00:00:00"/>
    <s v="Standard Class"/>
    <s v="SC-20380"/>
    <x v="618"/>
    <x v="0"/>
    <s v="United States"/>
    <s v="Atlanta"/>
    <s v="Georgia"/>
    <n v="30318"/>
    <x v="0"/>
    <s v="OFF-PA-10000100"/>
    <x v="1"/>
    <s v="Paper"/>
    <s v="Xerox 1945"/>
    <x v="2313"/>
    <n v="7"/>
    <n v="0"/>
    <x v="2524"/>
    <n v="4"/>
    <n v="0.49"/>
    <s v="Profit"/>
    <s v="High Profit"/>
    <s v="No Discount"/>
  </r>
  <r>
    <n v="2863"/>
    <s v="CA-2017-106537"/>
    <x v="801"/>
    <d v="2017-08-17T00:00:00"/>
    <s v="Standard Class"/>
    <s v="RH-19495"/>
    <x v="302"/>
    <x v="0"/>
    <s v="United States"/>
    <s v="Orlando"/>
    <s v="Florida"/>
    <n v="32839"/>
    <x v="0"/>
    <s v="OFF-PA-10000223"/>
    <x v="1"/>
    <s v="Paper"/>
    <s v="Xerox 2000"/>
    <x v="557"/>
    <n v="4"/>
    <n v="0.2"/>
    <x v="570"/>
    <n v="5"/>
    <n v="0.35"/>
    <s v="Profit"/>
    <s v="Low Profit"/>
    <s v="Low Discount"/>
  </r>
  <r>
    <n v="2864"/>
    <s v="US-2017-103828"/>
    <x v="802"/>
    <d v="2017-08-13T00:00:00"/>
    <s v="Same Day"/>
    <s v="JK-15370"/>
    <x v="271"/>
    <x v="0"/>
    <s v="United States"/>
    <s v="San Francisco"/>
    <s v="California"/>
    <n v="94122"/>
    <x v="1"/>
    <s v="OFF-ST-10001325"/>
    <x v="1"/>
    <s v="Storage"/>
    <s v="Sterilite Officeware Hinged File Box"/>
    <x v="966"/>
    <n v="3"/>
    <n v="0"/>
    <x v="1007"/>
    <n v="0"/>
    <n v="0.26999999999999996"/>
    <s v="Profit"/>
    <s v="Low Profit"/>
    <s v="No Discount"/>
  </r>
  <r>
    <n v="2865"/>
    <s v="US-2017-103828"/>
    <x v="802"/>
    <d v="2017-08-13T00:00:00"/>
    <s v="Same Day"/>
    <s v="JK-15370"/>
    <x v="271"/>
    <x v="0"/>
    <s v="United States"/>
    <s v="San Francisco"/>
    <s v="California"/>
    <n v="94122"/>
    <x v="1"/>
    <s v="OFF-AP-10004249"/>
    <x v="1"/>
    <s v="Appliances"/>
    <s v="Staple holder"/>
    <x v="2314"/>
    <n v="7"/>
    <n v="0"/>
    <x v="2525"/>
    <n v="0"/>
    <n v="0.26999999999999996"/>
    <s v="Profit"/>
    <s v="Low Profit"/>
    <s v="No Discount"/>
  </r>
  <r>
    <n v="2866"/>
    <s v="US-2017-103828"/>
    <x v="802"/>
    <d v="2017-08-13T00:00:00"/>
    <s v="Same Day"/>
    <s v="JK-15370"/>
    <x v="271"/>
    <x v="0"/>
    <s v="United States"/>
    <s v="San Francisco"/>
    <s v="California"/>
    <n v="94122"/>
    <x v="1"/>
    <s v="OFF-AR-10000588"/>
    <x v="1"/>
    <s v="Art"/>
    <s v="Newell 345"/>
    <x v="423"/>
    <n v="3"/>
    <n v="0"/>
    <x v="436"/>
    <n v="0"/>
    <n v="0.25999999999999995"/>
    <s v="Profit"/>
    <s v="Low Profit"/>
    <s v="No Discount"/>
  </r>
  <r>
    <n v="2867"/>
    <s v="US-2017-103828"/>
    <x v="802"/>
    <d v="2017-08-13T00:00:00"/>
    <s v="Same Day"/>
    <s v="JK-15370"/>
    <x v="271"/>
    <x v="0"/>
    <s v="United States"/>
    <s v="San Francisco"/>
    <s v="California"/>
    <n v="94122"/>
    <x v="1"/>
    <s v="OFF-SU-10000946"/>
    <x v="1"/>
    <s v="Supplies"/>
    <s v="Staple remover"/>
    <x v="1043"/>
    <n v="4"/>
    <n v="0"/>
    <x v="2526"/>
    <n v="0"/>
    <n v="0.28999999999999998"/>
    <s v="Profit"/>
    <s v="Low Profit"/>
    <s v="No Discount"/>
  </r>
  <r>
    <n v="2868"/>
    <s v="CA-2016-115588"/>
    <x v="338"/>
    <d v="2016-11-12T00:00:00"/>
    <s v="Second Class"/>
    <s v="AF-10885"/>
    <x v="314"/>
    <x v="0"/>
    <s v="United States"/>
    <s v="Toledo"/>
    <s v="Ohio"/>
    <n v="43615"/>
    <x v="3"/>
    <s v="OFF-SU-10001225"/>
    <x v="1"/>
    <s v="Supplies"/>
    <s v="Staple remover"/>
    <x v="2315"/>
    <n v="5"/>
    <n v="0.2"/>
    <x v="2527"/>
    <n v="2"/>
    <n v="-0.22499999999999998"/>
    <s v="Loss"/>
    <s v="Low Profit"/>
    <s v="Low Discount"/>
  </r>
  <r>
    <n v="2869"/>
    <s v="CA-2016-115588"/>
    <x v="338"/>
    <d v="2016-11-12T00:00:00"/>
    <s v="Second Class"/>
    <s v="AF-10885"/>
    <x v="314"/>
    <x v="0"/>
    <s v="United States"/>
    <s v="Toledo"/>
    <s v="Ohio"/>
    <n v="43615"/>
    <x v="3"/>
    <s v="OFF-ST-10001558"/>
    <x v="1"/>
    <s v="Storage"/>
    <s v="Acco Perma 4000 Stacking Storage Drawers"/>
    <x v="2316"/>
    <n v="3"/>
    <n v="0.2"/>
    <x v="2528"/>
    <n v="2"/>
    <n v="-6.25E-2"/>
    <s v="Loss"/>
    <s v="Low Profit"/>
    <s v="Low Discount"/>
  </r>
  <r>
    <n v="2870"/>
    <s v="CA-2017-143861"/>
    <x v="492"/>
    <d v="2017-06-19T00:00:00"/>
    <s v="Standard Class"/>
    <s v="LC-16885"/>
    <x v="62"/>
    <x v="0"/>
    <s v="United States"/>
    <s v="Saint Petersburg"/>
    <s v="Florida"/>
    <n v="33710"/>
    <x v="0"/>
    <s v="FUR-FU-10001546"/>
    <x v="0"/>
    <s v="Furnishings"/>
    <s v="Dana Swing-Arm Lamps"/>
    <x v="1217"/>
    <n v="2"/>
    <n v="0.2"/>
    <x v="2529"/>
    <n v="7"/>
    <n v="6.25E-2"/>
    <s v="Profit"/>
    <s v="Low Profit"/>
    <s v="Low Discount"/>
  </r>
  <r>
    <n v="2871"/>
    <s v="CA-2014-148040"/>
    <x v="579"/>
    <d v="2014-03-26T00:00:00"/>
    <s v="Standard Class"/>
    <s v="BF-11275"/>
    <x v="667"/>
    <x v="1"/>
    <s v="United States"/>
    <s v="Tucson"/>
    <s v="Arizona"/>
    <n v="85705"/>
    <x v="1"/>
    <s v="OFF-PA-10002581"/>
    <x v="1"/>
    <s v="Paper"/>
    <s v="Xerox 1951"/>
    <x v="1339"/>
    <n v="3"/>
    <n v="0.2"/>
    <x v="1403"/>
    <n v="4"/>
    <n v="0.3125"/>
    <s v="Profit"/>
    <s v="Low Profit"/>
    <s v="Low Discount"/>
  </r>
  <r>
    <n v="2872"/>
    <s v="CA-2014-148040"/>
    <x v="579"/>
    <d v="2014-03-26T00:00:00"/>
    <s v="Standard Class"/>
    <s v="BF-11275"/>
    <x v="667"/>
    <x v="1"/>
    <s v="United States"/>
    <s v="Tucson"/>
    <s v="Arizona"/>
    <n v="85705"/>
    <x v="1"/>
    <s v="FUR-CH-10001482"/>
    <x v="0"/>
    <s v="Chairs"/>
    <s v="Office Star - Mesh Screen back chair with Vinyl seat"/>
    <x v="2317"/>
    <n v="3"/>
    <n v="0.2"/>
    <x v="2530"/>
    <n v="4"/>
    <n v="-0.11250000000000002"/>
    <s v="Loss"/>
    <s v="Low Profit"/>
    <s v="Low Discount"/>
  </r>
  <r>
    <n v="2873"/>
    <s v="CA-2017-135167"/>
    <x v="140"/>
    <d v="2017-06-20T00:00:00"/>
    <s v="Standard Class"/>
    <s v="SC-20800"/>
    <x v="561"/>
    <x v="0"/>
    <s v="United States"/>
    <s v="Los Angeles"/>
    <s v="California"/>
    <n v="90036"/>
    <x v="1"/>
    <s v="OFF-AR-10002399"/>
    <x v="1"/>
    <s v="Art"/>
    <s v="Dixon Prang Watercolor Pencils, 10-Color Set with Brush"/>
    <x v="2318"/>
    <n v="1"/>
    <n v="0"/>
    <x v="2531"/>
    <n v="5"/>
    <n v="0.41000000000000003"/>
    <s v="Profit"/>
    <s v="Low Profit"/>
    <s v="No Discount"/>
  </r>
  <r>
    <n v="2874"/>
    <s v="CA-2017-137022"/>
    <x v="673"/>
    <d v="2017-11-22T00:00:00"/>
    <s v="Standard Class"/>
    <s v="SW-20275"/>
    <x v="349"/>
    <x v="0"/>
    <s v="United States"/>
    <s v="San Diego"/>
    <s v="California"/>
    <n v="92105"/>
    <x v="1"/>
    <s v="OFF-ST-10001963"/>
    <x v="1"/>
    <s v="Storage"/>
    <s v="Tennsco Regal Shelving Units"/>
    <x v="2319"/>
    <n v="8"/>
    <n v="0"/>
    <x v="2532"/>
    <n v="6"/>
    <n v="3.0000000000000002E-2"/>
    <s v="Profit"/>
    <s v="Low Profit"/>
    <s v="No Discount"/>
  </r>
  <r>
    <n v="2875"/>
    <s v="US-2017-102638"/>
    <x v="614"/>
    <d v="2017-12-31T00:00:00"/>
    <s v="First Class"/>
    <s v="MC-17845"/>
    <x v="266"/>
    <x v="0"/>
    <s v="United States"/>
    <s v="New York City"/>
    <s v="New York"/>
    <n v="10035"/>
    <x v="3"/>
    <s v="OFF-FA-10002988"/>
    <x v="1"/>
    <s v="Fasteners"/>
    <s v="Ideal Clamps"/>
    <x v="2320"/>
    <n v="3"/>
    <n v="0"/>
    <x v="2533"/>
    <n v="2"/>
    <n v="0.48999999999999994"/>
    <s v="Profit"/>
    <s v="Low Profit"/>
    <s v="No Discount"/>
  </r>
  <r>
    <n v="2876"/>
    <s v="US-2016-167339"/>
    <x v="803"/>
    <d v="2016-01-23T00:00:00"/>
    <s v="Second Class"/>
    <s v="TD-20995"/>
    <x v="143"/>
    <x v="0"/>
    <s v="United States"/>
    <s v="San Diego"/>
    <s v="California"/>
    <n v="92037"/>
    <x v="1"/>
    <s v="FUR-CH-10004289"/>
    <x v="0"/>
    <s v="Chairs"/>
    <s v="Global Super Steno Chair"/>
    <x v="2321"/>
    <n v="2"/>
    <n v="0.2"/>
    <x v="2534"/>
    <n v="2"/>
    <n v="-3.7499999999999999E-2"/>
    <s v="Loss"/>
    <s v="Low Profit"/>
    <s v="Low Discount"/>
  </r>
  <r>
    <n v="2877"/>
    <s v="US-2016-167339"/>
    <x v="803"/>
    <d v="2016-01-23T00:00:00"/>
    <s v="Second Class"/>
    <s v="TD-20995"/>
    <x v="143"/>
    <x v="0"/>
    <s v="United States"/>
    <s v="San Diego"/>
    <s v="California"/>
    <n v="92037"/>
    <x v="1"/>
    <s v="FUR-CH-10000785"/>
    <x v="0"/>
    <s v="Chairs"/>
    <s v="Global Ergonomic Managers Chair"/>
    <x v="2322"/>
    <n v="7"/>
    <n v="0.2"/>
    <x v="2535"/>
    <n v="2"/>
    <n v="7.4999999999999997E-2"/>
    <s v="Profit"/>
    <s v="Low Profit"/>
    <s v="Low Discount"/>
  </r>
  <r>
    <n v="2878"/>
    <s v="CA-2016-152072"/>
    <x v="804"/>
    <d v="2016-01-19T00:00:00"/>
    <s v="Standard Class"/>
    <s v="Dp-13240"/>
    <x v="656"/>
    <x v="2"/>
    <s v="United States"/>
    <s v="Westfield"/>
    <s v="New Jersey"/>
    <n v="7090"/>
    <x v="3"/>
    <s v="OFF-EN-10003040"/>
    <x v="1"/>
    <s v="Envelopes"/>
    <s v="Quality Park Security Envelopes"/>
    <x v="2323"/>
    <n v="2"/>
    <n v="0"/>
    <x v="2536"/>
    <n v="4"/>
    <n v="0.46999999999999992"/>
    <s v="Profit"/>
    <s v="Low Profit"/>
    <s v="No Discount"/>
  </r>
  <r>
    <n v="2879"/>
    <s v="CA-2016-152072"/>
    <x v="804"/>
    <d v="2016-01-19T00:00:00"/>
    <s v="Standard Class"/>
    <s v="Dp-13240"/>
    <x v="656"/>
    <x v="2"/>
    <s v="United States"/>
    <s v="Westfield"/>
    <s v="New Jersey"/>
    <n v="7090"/>
    <x v="3"/>
    <s v="OFF-AR-10001573"/>
    <x v="1"/>
    <s v="Art"/>
    <s v="American Pencil"/>
    <x v="2324"/>
    <n v="2"/>
    <n v="0"/>
    <x v="2537"/>
    <n v="4"/>
    <n v="0.28999999999999998"/>
    <s v="Profit"/>
    <s v="Low Profit"/>
    <s v="No Discount"/>
  </r>
  <r>
    <n v="2880"/>
    <s v="CA-2016-152072"/>
    <x v="804"/>
    <d v="2016-01-19T00:00:00"/>
    <s v="Standard Class"/>
    <s v="Dp-13240"/>
    <x v="656"/>
    <x v="2"/>
    <s v="United States"/>
    <s v="Westfield"/>
    <s v="New Jersey"/>
    <n v="7090"/>
    <x v="3"/>
    <s v="TEC-AC-10000844"/>
    <x v="2"/>
    <s v="Accessories"/>
    <s v="Logitech Gaming G510s - Keyboard"/>
    <x v="2325"/>
    <n v="3"/>
    <n v="0"/>
    <x v="2538"/>
    <n v="4"/>
    <n v="0.36"/>
    <s v="Profit"/>
    <s v="Low Profit"/>
    <s v="No Discount"/>
  </r>
  <r>
    <n v="2881"/>
    <s v="CA-2016-102932"/>
    <x v="251"/>
    <d v="2016-09-23T00:00:00"/>
    <s v="Second Class"/>
    <s v="SD-20485"/>
    <x v="174"/>
    <x v="2"/>
    <s v="United States"/>
    <s v="Orange"/>
    <s v="New Jersey"/>
    <n v="7050"/>
    <x v="3"/>
    <s v="OFF-BI-10000756"/>
    <x v="1"/>
    <s v="Binders"/>
    <s v="Storex DuraTech Recycled Plastic Frosted Binders"/>
    <x v="2326"/>
    <n v="6"/>
    <n v="0"/>
    <x v="2539"/>
    <n v="4"/>
    <n v="0.5"/>
    <s v="Profit"/>
    <s v="Low Profit"/>
    <s v="No Discount"/>
  </r>
  <r>
    <n v="2882"/>
    <s v="CA-2016-102932"/>
    <x v="251"/>
    <d v="2016-09-23T00:00:00"/>
    <s v="Second Class"/>
    <s v="SD-20485"/>
    <x v="174"/>
    <x v="2"/>
    <s v="United States"/>
    <s v="Orange"/>
    <s v="New Jersey"/>
    <n v="7050"/>
    <x v="3"/>
    <s v="OFF-SU-10000381"/>
    <x v="1"/>
    <s v="Supplies"/>
    <s v="Acme Forged Steel Scissors with Black Enamel Handles"/>
    <x v="1048"/>
    <n v="3"/>
    <n v="0"/>
    <x v="1092"/>
    <n v="4"/>
    <n v="0.29000000000000004"/>
    <s v="Profit"/>
    <s v="Low Profit"/>
    <s v="No Discount"/>
  </r>
  <r>
    <n v="2883"/>
    <s v="CA-2014-165540"/>
    <x v="805"/>
    <d v="2014-02-25T00:00:00"/>
    <s v="Standard Class"/>
    <s v="TM-21010"/>
    <x v="612"/>
    <x v="0"/>
    <s v="United States"/>
    <s v="Woodstock"/>
    <s v="Illinois"/>
    <n v="60098"/>
    <x v="2"/>
    <s v="OFF-BI-10004094"/>
    <x v="1"/>
    <s v="Binders"/>
    <s v="GBC Standard Plastic Binding Systems Combs"/>
    <x v="2327"/>
    <n v="5"/>
    <n v="0.8"/>
    <x v="2540"/>
    <n v="4"/>
    <n v="-1.55"/>
    <s v="Loss"/>
    <s v="Low Profit"/>
    <s v="High Discount"/>
  </r>
  <r>
    <n v="2884"/>
    <s v="CA-2016-130799"/>
    <x v="583"/>
    <d v="2016-11-16T00:00:00"/>
    <s v="Second Class"/>
    <s v="BK-11260"/>
    <x v="318"/>
    <x v="0"/>
    <s v="United States"/>
    <s v="San Francisco"/>
    <s v="California"/>
    <n v="94110"/>
    <x v="1"/>
    <s v="FUR-FU-10001852"/>
    <x v="0"/>
    <s v="Furnishings"/>
    <s v="Eldon Regeneration Recycled Desk Accessories, Smoke"/>
    <x v="2328"/>
    <n v="4"/>
    <n v="0"/>
    <x v="2541"/>
    <n v="5"/>
    <n v="0.32"/>
    <s v="Profit"/>
    <s v="Low Profit"/>
    <s v="No Discount"/>
  </r>
  <r>
    <n v="2885"/>
    <s v="CA-2016-164483"/>
    <x v="806"/>
    <d v="2016-02-03T00:00:00"/>
    <s v="Standard Class"/>
    <s v="JF-15490"/>
    <x v="223"/>
    <x v="0"/>
    <s v="United States"/>
    <s v="San Francisco"/>
    <s v="California"/>
    <n v="94122"/>
    <x v="1"/>
    <s v="OFF-BI-10000014"/>
    <x v="1"/>
    <s v="Binders"/>
    <s v="Heavy-Duty E-Z-D Binders"/>
    <x v="732"/>
    <n v="2"/>
    <n v="0.2"/>
    <x v="754"/>
    <n v="4"/>
    <n v="0.33750000000000002"/>
    <s v="Profit"/>
    <s v="Low Profit"/>
    <s v="Low Discount"/>
  </r>
  <r>
    <n v="2886"/>
    <s v="US-2016-159856"/>
    <x v="807"/>
    <d v="2016-10-22T00:00:00"/>
    <s v="Standard Class"/>
    <s v="EP-13915"/>
    <x v="212"/>
    <x v="0"/>
    <s v="United States"/>
    <s v="Tempe"/>
    <s v="Arizona"/>
    <n v="85281"/>
    <x v="1"/>
    <s v="FUR-CH-10003396"/>
    <x v="0"/>
    <s v="Chairs"/>
    <s v="Global Deluxe Steno Chair"/>
    <x v="2329"/>
    <n v="5"/>
    <n v="0.2"/>
    <x v="2542"/>
    <n v="4"/>
    <n v="-0.11249999999999999"/>
    <s v="Loss"/>
    <s v="Low Profit"/>
    <s v="Low Discount"/>
  </r>
  <r>
    <n v="2887"/>
    <s v="CA-2017-102099"/>
    <x v="404"/>
    <d v="2017-12-19T00:00:00"/>
    <s v="First Class"/>
    <s v="EP-13915"/>
    <x v="212"/>
    <x v="0"/>
    <s v="United States"/>
    <s v="Los Angeles"/>
    <s v="California"/>
    <n v="90008"/>
    <x v="1"/>
    <s v="OFF-AR-10003811"/>
    <x v="1"/>
    <s v="Art"/>
    <s v="Newell 327"/>
    <x v="153"/>
    <n v="3"/>
    <n v="0"/>
    <x v="155"/>
    <n v="1"/>
    <n v="0.27"/>
    <s v="Profit"/>
    <s v="Low Profit"/>
    <s v="No Discount"/>
  </r>
  <r>
    <n v="2888"/>
    <s v="CA-2017-102099"/>
    <x v="404"/>
    <d v="2017-12-19T00:00:00"/>
    <s v="First Class"/>
    <s v="EP-13915"/>
    <x v="212"/>
    <x v="0"/>
    <s v="United States"/>
    <s v="Los Angeles"/>
    <s v="California"/>
    <n v="90008"/>
    <x v="1"/>
    <s v="OFF-PA-10003172"/>
    <x v="1"/>
    <s v="Paper"/>
    <s v="Xerox 1996"/>
    <x v="91"/>
    <n v="2"/>
    <n v="0"/>
    <x v="91"/>
    <n v="1"/>
    <n v="0.47999999999999993"/>
    <s v="Profit"/>
    <s v="Low Profit"/>
    <s v="No Discount"/>
  </r>
  <r>
    <n v="2889"/>
    <s v="CA-2017-102099"/>
    <x v="404"/>
    <d v="2017-12-19T00:00:00"/>
    <s v="First Class"/>
    <s v="EP-13915"/>
    <x v="212"/>
    <x v="0"/>
    <s v="United States"/>
    <s v="Los Angeles"/>
    <s v="California"/>
    <n v="90008"/>
    <x v="1"/>
    <s v="OFF-PA-10000289"/>
    <x v="1"/>
    <s v="Paper"/>
    <s v="Xerox 213"/>
    <x v="56"/>
    <n v="5"/>
    <n v="0"/>
    <x v="56"/>
    <n v="1"/>
    <n v="0.48"/>
    <s v="Profit"/>
    <s v="Low Profit"/>
    <s v="No Discount"/>
  </r>
  <r>
    <n v="2890"/>
    <s v="CA-2017-164049"/>
    <x v="808"/>
    <d v="2017-11-06T00:00:00"/>
    <s v="Standard Class"/>
    <s v="KH-16630"/>
    <x v="175"/>
    <x v="1"/>
    <s v="United States"/>
    <s v="Seattle"/>
    <s v="Washington"/>
    <n v="98105"/>
    <x v="1"/>
    <s v="OFF-PA-10000791"/>
    <x v="1"/>
    <s v="Paper"/>
    <s v="Wirebound Message Books, Four 2 3/4 x 5 Forms per Page, 200 Sets per Book"/>
    <x v="2330"/>
    <n v="5"/>
    <n v="0"/>
    <x v="2543"/>
    <n v="4"/>
    <n v="0.44999999999999996"/>
    <s v="Profit"/>
    <s v="Low Profit"/>
    <s v="No Discount"/>
  </r>
  <r>
    <n v="2891"/>
    <s v="CA-2014-142727"/>
    <x v="333"/>
    <d v="2014-05-01T00:00:00"/>
    <s v="Second Class"/>
    <s v="HG-14845"/>
    <x v="668"/>
    <x v="0"/>
    <s v="United States"/>
    <s v="Lake Charles"/>
    <s v="Louisiana"/>
    <n v="70601"/>
    <x v="0"/>
    <s v="FUR-CH-10002304"/>
    <x v="0"/>
    <s v="Chairs"/>
    <s v="Global Stack Chair without Arms, Black"/>
    <x v="2331"/>
    <n v="2"/>
    <n v="0"/>
    <x v="2544"/>
    <n v="2"/>
    <n v="0.25"/>
    <s v="Profit"/>
    <s v="Low Profit"/>
    <s v="No Discount"/>
  </r>
  <r>
    <n v="2892"/>
    <s v="CA-2014-142727"/>
    <x v="333"/>
    <d v="2014-05-01T00:00:00"/>
    <s v="Second Class"/>
    <s v="HG-14845"/>
    <x v="668"/>
    <x v="0"/>
    <s v="United States"/>
    <s v="Lake Charles"/>
    <s v="Louisiana"/>
    <n v="70601"/>
    <x v="0"/>
    <s v="OFF-BI-10000136"/>
    <x v="1"/>
    <s v="Binders"/>
    <s v="Avery Non-Stick Heavy Duty View Round Locking Ring Binders"/>
    <x v="1444"/>
    <n v="3"/>
    <n v="0"/>
    <x v="2545"/>
    <n v="2"/>
    <n v="0.48"/>
    <s v="Profit"/>
    <s v="Low Profit"/>
    <s v="No Discount"/>
  </r>
  <r>
    <n v="2893"/>
    <s v="CA-2017-139913"/>
    <x v="436"/>
    <d v="2017-10-29T00:00:00"/>
    <s v="Standard Class"/>
    <s v="JC-16105"/>
    <x v="36"/>
    <x v="1"/>
    <s v="United States"/>
    <s v="Rochester"/>
    <s v="New York"/>
    <n v="14609"/>
    <x v="3"/>
    <s v="OFF-PA-10003739"/>
    <x v="1"/>
    <s v="Paper"/>
    <s v="Xerox 1969"/>
    <x v="1049"/>
    <n v="2"/>
    <n v="0"/>
    <x v="1290"/>
    <n v="6"/>
    <n v="0.48999999999999994"/>
    <s v="Profit"/>
    <s v="Low Profit"/>
    <s v="No Discount"/>
  </r>
  <r>
    <n v="2894"/>
    <s v="CA-2017-139913"/>
    <x v="436"/>
    <d v="2017-10-29T00:00:00"/>
    <s v="Standard Class"/>
    <s v="JC-16105"/>
    <x v="36"/>
    <x v="1"/>
    <s v="United States"/>
    <s v="Rochester"/>
    <s v="New York"/>
    <n v="14609"/>
    <x v="3"/>
    <s v="OFF-PA-10002479"/>
    <x v="1"/>
    <s v="Paper"/>
    <s v="Xerox 4200 Series MultiUse Premium Copy Paper (20Lb. and 84 Bright)"/>
    <x v="1579"/>
    <n v="5"/>
    <n v="0"/>
    <x v="1678"/>
    <n v="6"/>
    <n v="0.45000000000000007"/>
    <s v="Profit"/>
    <s v="Low Profit"/>
    <s v="No Discount"/>
  </r>
  <r>
    <n v="2895"/>
    <s v="CA-2017-139913"/>
    <x v="436"/>
    <d v="2017-10-29T00:00:00"/>
    <s v="Standard Class"/>
    <s v="JC-16105"/>
    <x v="36"/>
    <x v="1"/>
    <s v="United States"/>
    <s v="Rochester"/>
    <s v="New York"/>
    <n v="14609"/>
    <x v="3"/>
    <s v="FUR-FU-10000771"/>
    <x v="0"/>
    <s v="Furnishings"/>
    <s v="Eldon 200 Class Desk Accessories, Smoke"/>
    <x v="2332"/>
    <n v="11"/>
    <n v="0"/>
    <x v="1415"/>
    <n v="6"/>
    <n v="0.42000000000000004"/>
    <s v="Profit"/>
    <s v="Low Profit"/>
    <s v="No Discount"/>
  </r>
  <r>
    <n v="2896"/>
    <s v="CA-2017-139913"/>
    <x v="436"/>
    <d v="2017-10-29T00:00:00"/>
    <s v="Standard Class"/>
    <s v="JC-16105"/>
    <x v="36"/>
    <x v="1"/>
    <s v="United States"/>
    <s v="Rochester"/>
    <s v="New York"/>
    <n v="14609"/>
    <x v="3"/>
    <s v="TEC-PH-10001552"/>
    <x v="2"/>
    <s v="Phones"/>
    <s v="I Need's 3d Hello Kitty Hybrid Silicone Case Cover for HTC One X 4g with 3d Hello Kitty Stylus Pen Green/pink"/>
    <x v="1197"/>
    <n v="3"/>
    <n v="0"/>
    <x v="2546"/>
    <n v="6"/>
    <n v="0.27999999999999997"/>
    <s v="Profit"/>
    <s v="Low Profit"/>
    <s v="No Discount"/>
  </r>
  <r>
    <n v="2897"/>
    <s v="CA-2014-169033"/>
    <x v="809"/>
    <d v="2014-04-03T00:00:00"/>
    <s v="Standard Class"/>
    <s v="KM-16720"/>
    <x v="27"/>
    <x v="0"/>
    <s v="United States"/>
    <s v="Long Beach"/>
    <s v="New York"/>
    <n v="11561"/>
    <x v="3"/>
    <s v="OFF-AR-10001915"/>
    <x v="1"/>
    <s v="Art"/>
    <s v="Peel-Off China Markers"/>
    <x v="2333"/>
    <n v="5"/>
    <n v="0"/>
    <x v="2547"/>
    <n v="4"/>
    <n v="0.42000000000000004"/>
    <s v="Profit"/>
    <s v="Low Profit"/>
    <s v="No Discount"/>
  </r>
  <r>
    <n v="2898"/>
    <s v="US-2016-164630"/>
    <x v="810"/>
    <d v="2016-01-09T00:00:00"/>
    <s v="Standard Class"/>
    <s v="EB-13975"/>
    <x v="424"/>
    <x v="1"/>
    <s v="United States"/>
    <s v="Charlotte"/>
    <s v="North Carolina"/>
    <n v="28205"/>
    <x v="0"/>
    <s v="TEC-CO-10000971"/>
    <x v="2"/>
    <s v="Copiers"/>
    <s v="Hewlett Packard 310 Color Digital Copier"/>
    <x v="2334"/>
    <n v="4"/>
    <n v="0.2"/>
    <x v="2548"/>
    <n v="5"/>
    <n v="0.125"/>
    <s v="Profit"/>
    <s v="High Profit"/>
    <s v="Low Discount"/>
  </r>
  <r>
    <n v="2899"/>
    <s v="US-2015-114839"/>
    <x v="33"/>
    <d v="2015-04-30T00:00:00"/>
    <s v="Standard Class"/>
    <s v="PW-19240"/>
    <x v="617"/>
    <x v="0"/>
    <s v="United States"/>
    <s v="Houston"/>
    <s v="Texas"/>
    <n v="77036"/>
    <x v="2"/>
    <s v="FUR-CH-10004086"/>
    <x v="0"/>
    <s v="Chairs"/>
    <s v="Hon 4070 Series Pagoda Armless Upholstered Stacking Chairs"/>
    <x v="2335"/>
    <n v="2"/>
    <n v="0.3"/>
    <x v="2549"/>
    <n v="4"/>
    <n v="-1.4285714285714285E-2"/>
    <s v="Loss"/>
    <s v="Low Profit"/>
    <s v="High Discount"/>
  </r>
  <r>
    <n v="2900"/>
    <s v="CA-2015-166464"/>
    <x v="811"/>
    <d v="2015-09-17T00:00:00"/>
    <s v="Standard Class"/>
    <s v="PG-18895"/>
    <x v="38"/>
    <x v="0"/>
    <s v="United States"/>
    <s v="New York City"/>
    <s v="New York"/>
    <n v="10035"/>
    <x v="3"/>
    <s v="TEC-CO-10000971"/>
    <x v="2"/>
    <s v="Copiers"/>
    <s v="Hewlett Packard 310 Color Digital Copier"/>
    <x v="1973"/>
    <n v="2"/>
    <n v="0.2"/>
    <x v="2127"/>
    <n v="5"/>
    <n v="0.125"/>
    <s v="Profit"/>
    <s v="Low Profit"/>
    <s v="Low Discount"/>
  </r>
  <r>
    <n v="2901"/>
    <s v="CA-2015-166464"/>
    <x v="811"/>
    <d v="2015-09-17T00:00:00"/>
    <s v="Standard Class"/>
    <s v="PG-18895"/>
    <x v="38"/>
    <x v="0"/>
    <s v="United States"/>
    <s v="New York City"/>
    <s v="New York"/>
    <n v="10035"/>
    <x v="3"/>
    <s v="OFF-LA-10001317"/>
    <x v="1"/>
    <s v="Labels"/>
    <s v="Avery 520"/>
    <x v="2336"/>
    <n v="4"/>
    <n v="0"/>
    <x v="2550"/>
    <n v="5"/>
    <n v="0.48000000000000004"/>
    <s v="Profit"/>
    <s v="Low Profit"/>
    <s v="No Discount"/>
  </r>
  <r>
    <n v="2902"/>
    <s v="CA-2017-124898"/>
    <x v="220"/>
    <d v="2017-09-15T00:00:00"/>
    <s v="Standard Class"/>
    <s v="DB-12910"/>
    <x v="626"/>
    <x v="2"/>
    <s v="United States"/>
    <s v="Columbus"/>
    <s v="Georgia"/>
    <n v="31907"/>
    <x v="0"/>
    <s v="OFF-PA-10003656"/>
    <x v="1"/>
    <s v="Paper"/>
    <s v="Xerox 1935"/>
    <x v="2337"/>
    <n v="7"/>
    <n v="0"/>
    <x v="2551"/>
    <n v="4"/>
    <n v="0.46"/>
    <s v="Profit"/>
    <s v="Low Profit"/>
    <s v="No Discount"/>
  </r>
  <r>
    <n v="2903"/>
    <s v="CA-2016-164035"/>
    <x v="1"/>
    <d v="2016-06-17T00:00:00"/>
    <s v="Standard Class"/>
    <s v="CR-12730"/>
    <x v="257"/>
    <x v="0"/>
    <s v="United States"/>
    <s v="Chicago"/>
    <s v="Illinois"/>
    <n v="60610"/>
    <x v="2"/>
    <s v="OFF-PA-10002160"/>
    <x v="1"/>
    <s v="Paper"/>
    <s v="Xerox 1978"/>
    <x v="1062"/>
    <n v="5"/>
    <n v="0.2"/>
    <x v="2552"/>
    <n v="5"/>
    <n v="0.36249999999999999"/>
    <s v="Profit"/>
    <s v="Low Profit"/>
    <s v="Low Discount"/>
  </r>
  <r>
    <n v="2904"/>
    <s v="CA-2016-153577"/>
    <x v="812"/>
    <d v="2016-07-01T00:00:00"/>
    <s v="Standard Class"/>
    <s v="KH-16330"/>
    <x v="542"/>
    <x v="1"/>
    <s v="United States"/>
    <s v="Highland Park"/>
    <s v="Illinois"/>
    <n v="60035"/>
    <x v="2"/>
    <s v="OFF-PA-10000575"/>
    <x v="1"/>
    <s v="Paper"/>
    <s v="Wirebound Message Books, Four 2 3/4 x 5 White Forms per Page"/>
    <x v="2338"/>
    <n v="7"/>
    <n v="0.2"/>
    <x v="2553"/>
    <n v="4"/>
    <n v="0.32500000000000001"/>
    <s v="Profit"/>
    <s v="Low Profit"/>
    <s v="Low Discount"/>
  </r>
  <r>
    <n v="2905"/>
    <s v="CA-2016-153577"/>
    <x v="812"/>
    <d v="2016-07-01T00:00:00"/>
    <s v="Standard Class"/>
    <s v="KH-16330"/>
    <x v="542"/>
    <x v="1"/>
    <s v="United States"/>
    <s v="Highland Park"/>
    <s v="Illinois"/>
    <n v="60035"/>
    <x v="2"/>
    <s v="FUR-CH-10003981"/>
    <x v="0"/>
    <s v="Chairs"/>
    <s v="Global Commerce Series Low-Back Swivel/Tilt Chairs"/>
    <x v="2339"/>
    <n v="3"/>
    <n v="0.3"/>
    <x v="2554"/>
    <n v="4"/>
    <n v="-1.4285714285714285E-2"/>
    <s v="Loss"/>
    <s v="Low Profit"/>
    <s v="High Discount"/>
  </r>
  <r>
    <n v="2906"/>
    <s v="CA-2014-127586"/>
    <x v="467"/>
    <d v="2014-09-30T00:00:00"/>
    <s v="Standard Class"/>
    <s v="CS-12400"/>
    <x v="37"/>
    <x v="2"/>
    <s v="United States"/>
    <s v="Seattle"/>
    <s v="Washington"/>
    <n v="98115"/>
    <x v="1"/>
    <s v="OFF-ST-10002615"/>
    <x v="1"/>
    <s v="Storage"/>
    <s v="Dual Level, Single-Width Filing Carts"/>
    <x v="2340"/>
    <n v="2"/>
    <n v="0"/>
    <x v="2555"/>
    <n v="4"/>
    <n v="0.26"/>
    <s v="Profit"/>
    <s v="Low Profit"/>
    <s v="No Discount"/>
  </r>
  <r>
    <n v="2907"/>
    <s v="CA-2017-121615"/>
    <x v="132"/>
    <d v="2017-11-09T00:00:00"/>
    <s v="Standard Class"/>
    <s v="DL-12925"/>
    <x v="351"/>
    <x v="0"/>
    <s v="United States"/>
    <s v="Eagan"/>
    <s v="Minnesota"/>
    <n v="55122"/>
    <x v="2"/>
    <s v="OFF-PA-10000327"/>
    <x v="1"/>
    <s v="Paper"/>
    <s v="Xerox 1971"/>
    <x v="18"/>
    <n v="2"/>
    <n v="0"/>
    <x v="1588"/>
    <n v="6"/>
    <n v="0.44999999999999996"/>
    <s v="Profit"/>
    <s v="Low Profit"/>
    <s v="No Discount"/>
  </r>
  <r>
    <n v="2908"/>
    <s v="CA-2017-121615"/>
    <x v="132"/>
    <d v="2017-11-09T00:00:00"/>
    <s v="Standard Class"/>
    <s v="DL-12925"/>
    <x v="351"/>
    <x v="0"/>
    <s v="United States"/>
    <s v="Eagan"/>
    <s v="Minnesota"/>
    <n v="55122"/>
    <x v="2"/>
    <s v="OFF-ST-10001325"/>
    <x v="1"/>
    <s v="Storage"/>
    <s v="Sterilite Officeware Hinged File Box"/>
    <x v="2341"/>
    <n v="5"/>
    <n v="0"/>
    <x v="2556"/>
    <n v="6"/>
    <n v="0.27"/>
    <s v="Profit"/>
    <s v="Low Profit"/>
    <s v="No Discount"/>
  </r>
  <r>
    <n v="2909"/>
    <s v="CA-2017-121615"/>
    <x v="132"/>
    <d v="2017-11-09T00:00:00"/>
    <s v="Standard Class"/>
    <s v="DL-12925"/>
    <x v="351"/>
    <x v="0"/>
    <s v="United States"/>
    <s v="Eagan"/>
    <s v="Minnesota"/>
    <n v="55122"/>
    <x v="2"/>
    <s v="OFF-LA-10001771"/>
    <x v="1"/>
    <s v="Labels"/>
    <s v="Avery 513"/>
    <x v="1801"/>
    <n v="3"/>
    <n v="0"/>
    <x v="2557"/>
    <n v="6"/>
    <n v="0.46"/>
    <s v="Profit"/>
    <s v="Low Profit"/>
    <s v="No Discount"/>
  </r>
  <r>
    <n v="2910"/>
    <s v="CA-2017-166415"/>
    <x v="600"/>
    <d v="2017-02-23T00:00:00"/>
    <s v="Standard Class"/>
    <s v="ME-17725"/>
    <x v="250"/>
    <x v="0"/>
    <s v="United States"/>
    <s v="Seattle"/>
    <s v="Washington"/>
    <n v="98103"/>
    <x v="1"/>
    <s v="OFF-FA-10004968"/>
    <x v="1"/>
    <s v="Fasteners"/>
    <s v="Rubber Band Ball"/>
    <x v="2156"/>
    <n v="3"/>
    <n v="0"/>
    <x v="2558"/>
    <n v="4"/>
    <n v="1.9999999999999997E-2"/>
    <s v="Profit"/>
    <s v="Low Profit"/>
    <s v="No Discount"/>
  </r>
  <r>
    <n v="2911"/>
    <s v="CA-2015-118444"/>
    <x v="599"/>
    <d v="2015-11-09T00:00:00"/>
    <s v="Standard Class"/>
    <s v="VD-21670"/>
    <x v="104"/>
    <x v="0"/>
    <s v="United States"/>
    <s v="Coral Springs"/>
    <s v="Florida"/>
    <n v="33065"/>
    <x v="0"/>
    <s v="OFF-AP-10000576"/>
    <x v="1"/>
    <s v="Appliances"/>
    <s v="Belkin 325VA UPS Surge Protector, 6'"/>
    <x v="2342"/>
    <n v="4"/>
    <n v="0.2"/>
    <x v="2559"/>
    <n v="4"/>
    <n v="6.25E-2"/>
    <s v="Profit"/>
    <s v="Low Profit"/>
    <s v="Low Discount"/>
  </r>
  <r>
    <n v="2912"/>
    <s v="CA-2014-113929"/>
    <x v="737"/>
    <d v="2014-06-21T00:00:00"/>
    <s v="Standard Class"/>
    <s v="CK-12205"/>
    <x v="237"/>
    <x v="0"/>
    <s v="United States"/>
    <s v="Hempstead"/>
    <s v="New York"/>
    <n v="11550"/>
    <x v="3"/>
    <s v="OFF-EN-10003286"/>
    <x v="1"/>
    <s v="Envelopes"/>
    <s v="Staple envelope"/>
    <x v="1399"/>
    <n v="5"/>
    <n v="0"/>
    <x v="2560"/>
    <n v="5"/>
    <n v="0.47"/>
    <s v="Profit"/>
    <s v="Low Profit"/>
    <s v="No Discount"/>
  </r>
  <r>
    <n v="2913"/>
    <s v="CA-2014-113929"/>
    <x v="737"/>
    <d v="2014-06-21T00:00:00"/>
    <s v="Standard Class"/>
    <s v="CK-12205"/>
    <x v="237"/>
    <x v="0"/>
    <s v="United States"/>
    <s v="Hempstead"/>
    <s v="New York"/>
    <n v="11550"/>
    <x v="3"/>
    <s v="OFF-AR-10003772"/>
    <x v="1"/>
    <s v="Art"/>
    <s v="Boston 16750 Black Compact Battery Pencil Sharpener"/>
    <x v="762"/>
    <n v="4"/>
    <n v="0"/>
    <x v="1482"/>
    <n v="5"/>
    <n v="0.3"/>
    <s v="Profit"/>
    <s v="Low Profit"/>
    <s v="No Discount"/>
  </r>
  <r>
    <n v="2914"/>
    <s v="CA-2014-113929"/>
    <x v="737"/>
    <d v="2014-06-21T00:00:00"/>
    <s v="Standard Class"/>
    <s v="CK-12205"/>
    <x v="237"/>
    <x v="0"/>
    <s v="United States"/>
    <s v="Hempstead"/>
    <s v="New York"/>
    <n v="11550"/>
    <x v="3"/>
    <s v="OFF-BI-10002852"/>
    <x v="1"/>
    <s v="Binders"/>
    <s v="Ibico Standard Transparent Covers"/>
    <x v="2343"/>
    <n v="3"/>
    <n v="0.2"/>
    <x v="2561"/>
    <n v="5"/>
    <n v="0.36249999999999999"/>
    <s v="Profit"/>
    <s v="Low Profit"/>
    <s v="Low Discount"/>
  </r>
  <r>
    <n v="2915"/>
    <s v="CA-2015-134747"/>
    <x v="88"/>
    <d v="2015-10-17T00:00:00"/>
    <s v="Second Class"/>
    <s v="DL-12925"/>
    <x v="351"/>
    <x v="0"/>
    <s v="United States"/>
    <s v="Noblesville"/>
    <s v="Indiana"/>
    <n v="46060"/>
    <x v="2"/>
    <s v="TEC-PH-10002890"/>
    <x v="2"/>
    <s v="Phones"/>
    <s v="AT&amp;T 17929 Lendline Telephone"/>
    <x v="2344"/>
    <n v="3"/>
    <n v="0"/>
    <x v="2562"/>
    <n v="5"/>
    <n v="0.26"/>
    <s v="Profit"/>
    <s v="Low Profit"/>
    <s v="No Discount"/>
  </r>
  <r>
    <n v="2916"/>
    <s v="CA-2015-134747"/>
    <x v="88"/>
    <d v="2015-10-17T00:00:00"/>
    <s v="Second Class"/>
    <s v="DL-12925"/>
    <x v="351"/>
    <x v="0"/>
    <s v="United States"/>
    <s v="Noblesville"/>
    <s v="Indiana"/>
    <n v="46060"/>
    <x v="2"/>
    <s v="OFF-BI-10001308"/>
    <x v="1"/>
    <s v="Binders"/>
    <s v="GBC Standard Plastic Binding Systems' Combs"/>
    <x v="2345"/>
    <n v="2"/>
    <n v="0"/>
    <x v="2563"/>
    <n v="5"/>
    <n v="0.45"/>
    <s v="Profit"/>
    <s v="Low Profit"/>
    <s v="No Discount"/>
  </r>
  <r>
    <n v="2917"/>
    <s v="CA-2015-134747"/>
    <x v="88"/>
    <d v="2015-10-17T00:00:00"/>
    <s v="Second Class"/>
    <s v="DL-12925"/>
    <x v="351"/>
    <x v="0"/>
    <s v="United States"/>
    <s v="Noblesville"/>
    <s v="Indiana"/>
    <n v="46060"/>
    <x v="2"/>
    <s v="TEC-PH-10001750"/>
    <x v="2"/>
    <s v="Phones"/>
    <s v="Samsung Rugby III"/>
    <x v="1259"/>
    <n v="4"/>
    <n v="0"/>
    <x v="2564"/>
    <n v="5"/>
    <n v="0.27"/>
    <s v="Profit"/>
    <s v="Low Profit"/>
    <s v="No Discount"/>
  </r>
  <r>
    <n v="2918"/>
    <s v="CA-2017-155047"/>
    <x v="151"/>
    <d v="2017-08-30T00:00:00"/>
    <s v="First Class"/>
    <s v="SE-20110"/>
    <x v="339"/>
    <x v="0"/>
    <s v="United States"/>
    <s v="Dallas"/>
    <s v="Texas"/>
    <n v="75220"/>
    <x v="2"/>
    <s v="OFF-AR-10003338"/>
    <x v="1"/>
    <s v="Art"/>
    <s v="Eberhard Faber 3 1/2&quot; Golf Pencils"/>
    <x v="2346"/>
    <n v="1"/>
    <n v="0.2"/>
    <x v="2565"/>
    <n v="3"/>
    <n v="6.25E-2"/>
    <s v="Profit"/>
    <s v="Low Profit"/>
    <s v="Low Discount"/>
  </r>
  <r>
    <n v="2919"/>
    <s v="CA-2016-160129"/>
    <x v="813"/>
    <d v="2016-11-23T00:00:00"/>
    <s v="Same Day"/>
    <s v="LS-17200"/>
    <x v="624"/>
    <x v="1"/>
    <s v="United States"/>
    <s v="Philadelphia"/>
    <s v="Pennsylvania"/>
    <n v="19140"/>
    <x v="3"/>
    <s v="OFF-FA-10002763"/>
    <x v="1"/>
    <s v="Fasteners"/>
    <s v="Advantus Map Pennant Flags and Round Head Tacks"/>
    <x v="2347"/>
    <n v="5"/>
    <n v="0.2"/>
    <x v="2566"/>
    <n v="0"/>
    <n v="0.15"/>
    <s v="Profit"/>
    <s v="Low Profit"/>
    <s v="Low Discount"/>
  </r>
  <r>
    <n v="2920"/>
    <s v="CA-2016-160129"/>
    <x v="813"/>
    <d v="2016-11-23T00:00:00"/>
    <s v="Same Day"/>
    <s v="LS-17200"/>
    <x v="624"/>
    <x v="1"/>
    <s v="United States"/>
    <s v="Philadelphia"/>
    <s v="Pennsylvania"/>
    <n v="19140"/>
    <x v="3"/>
    <s v="FUR-FU-10002088"/>
    <x v="0"/>
    <s v="Furnishings"/>
    <s v="Nu-Dell Float Frame 11 x 14 1/2"/>
    <x v="322"/>
    <n v="2"/>
    <n v="0.2"/>
    <x v="2567"/>
    <n v="0"/>
    <n v="0.27500000000000002"/>
    <s v="Profit"/>
    <s v="Low Profit"/>
    <s v="Low Discount"/>
  </r>
  <r>
    <n v="2921"/>
    <s v="CA-2016-160129"/>
    <x v="813"/>
    <d v="2016-11-23T00:00:00"/>
    <s v="Same Day"/>
    <s v="LS-17200"/>
    <x v="624"/>
    <x v="1"/>
    <s v="United States"/>
    <s v="Philadelphia"/>
    <s v="Pennsylvania"/>
    <n v="19140"/>
    <x v="3"/>
    <s v="FUR-FU-10003976"/>
    <x v="0"/>
    <s v="Furnishings"/>
    <s v="DAX Executive Solid Wood Document Frame, Desktop or Hang, Mahogany, 5 x 7"/>
    <x v="2348"/>
    <n v="7"/>
    <n v="0.2"/>
    <x v="2568"/>
    <n v="0"/>
    <n v="0.17500000000000002"/>
    <s v="Profit"/>
    <s v="Low Profit"/>
    <s v="Low Discount"/>
  </r>
  <r>
    <n v="2922"/>
    <s v="CA-2017-164329"/>
    <x v="289"/>
    <d v="2017-01-30T00:00:00"/>
    <s v="Same Day"/>
    <s v="MM-17920"/>
    <x v="462"/>
    <x v="0"/>
    <s v="United States"/>
    <s v="San Francisco"/>
    <s v="California"/>
    <n v="94109"/>
    <x v="1"/>
    <s v="OFF-ST-10001511"/>
    <x v="1"/>
    <s v="Storage"/>
    <s v="Space Solutions Commercial Steel Shelving"/>
    <x v="2349"/>
    <n v="2"/>
    <n v="0"/>
    <x v="2569"/>
    <n v="0"/>
    <n v="4.9999999999999996E-2"/>
    <s v="Profit"/>
    <s v="Low Profit"/>
    <s v="No Discount"/>
  </r>
  <r>
    <n v="2923"/>
    <s v="US-2015-141453"/>
    <x v="672"/>
    <d v="2015-12-03T00:00:00"/>
    <s v="Second Class"/>
    <s v="DB-13270"/>
    <x v="489"/>
    <x v="2"/>
    <s v="United States"/>
    <s v="Austin"/>
    <s v="Texas"/>
    <n v="78745"/>
    <x v="2"/>
    <s v="OFF-BI-10000301"/>
    <x v="1"/>
    <s v="Binders"/>
    <s v="GBC Instant Report Kit"/>
    <x v="2350"/>
    <n v="3"/>
    <n v="0.8"/>
    <x v="2570"/>
    <n v="3"/>
    <n v="-1.5"/>
    <s v="Loss"/>
    <s v="Low Profit"/>
    <s v="High Discount"/>
  </r>
  <r>
    <n v="2924"/>
    <s v="CA-2014-156993"/>
    <x v="307"/>
    <d v="2014-07-04T00:00:00"/>
    <s v="Standard Class"/>
    <s v="RW-19630"/>
    <x v="338"/>
    <x v="1"/>
    <s v="United States"/>
    <s v="Detroit"/>
    <s v="Michigan"/>
    <n v="48234"/>
    <x v="2"/>
    <s v="OFF-FA-10003495"/>
    <x v="1"/>
    <s v="Fasteners"/>
    <s v="Staples"/>
    <x v="2351"/>
    <n v="1"/>
    <n v="0"/>
    <x v="2571"/>
    <n v="6"/>
    <n v="0.5"/>
    <s v="Profit"/>
    <s v="Low Profit"/>
    <s v="No Discount"/>
  </r>
  <r>
    <n v="2925"/>
    <s v="CA-2014-157721"/>
    <x v="814"/>
    <d v="2014-09-05T00:00:00"/>
    <s v="First Class"/>
    <s v="JM-16195"/>
    <x v="594"/>
    <x v="0"/>
    <s v="United States"/>
    <s v="Watertown"/>
    <s v="New York"/>
    <n v="13601"/>
    <x v="3"/>
    <s v="OFF-AP-10001303"/>
    <x v="1"/>
    <s v="Appliances"/>
    <s v="Holmes Cool Mist Humidifier for the Whole House with 8-Gallon Output per Day, Extended Life Filter"/>
    <x v="189"/>
    <n v="1"/>
    <n v="0"/>
    <x v="2572"/>
    <n v="3"/>
    <n v="0.45"/>
    <s v="Profit"/>
    <s v="Low Profit"/>
    <s v="No Discount"/>
  </r>
  <r>
    <n v="2926"/>
    <s v="CA-2014-157721"/>
    <x v="814"/>
    <d v="2014-09-05T00:00:00"/>
    <s v="First Class"/>
    <s v="JM-16195"/>
    <x v="594"/>
    <x v="0"/>
    <s v="United States"/>
    <s v="Watertown"/>
    <s v="New York"/>
    <n v="13601"/>
    <x v="3"/>
    <s v="FUR-FU-10002116"/>
    <x v="0"/>
    <s v="Furnishings"/>
    <s v="Tenex Carpeted, Granite-Look or Clear Contemporary Contour Shape Chair Mats"/>
    <x v="2352"/>
    <n v="1"/>
    <n v="0"/>
    <x v="2573"/>
    <n v="3"/>
    <n v="7.0000000000000007E-2"/>
    <s v="Profit"/>
    <s v="Low Profit"/>
    <s v="No Discount"/>
  </r>
  <r>
    <n v="2927"/>
    <s v="CA-2017-128629"/>
    <x v="815"/>
    <d v="2017-07-14T00:00:00"/>
    <s v="Second Class"/>
    <s v="BP-11155"/>
    <x v="669"/>
    <x v="0"/>
    <s v="United States"/>
    <s v="Columbus"/>
    <s v="Georgia"/>
    <n v="31907"/>
    <x v="0"/>
    <s v="FUR-FU-10000771"/>
    <x v="0"/>
    <s v="Furnishings"/>
    <s v="Eldon 200 Class Desk Accessories, Smoke"/>
    <x v="605"/>
    <n v="3"/>
    <n v="0"/>
    <x v="2574"/>
    <n v="4"/>
    <n v="0.42"/>
    <s v="Profit"/>
    <s v="Low Profit"/>
    <s v="No Discount"/>
  </r>
  <r>
    <n v="2928"/>
    <s v="CA-2017-158106"/>
    <x v="400"/>
    <d v="2017-06-10T00:00:00"/>
    <s v="Standard Class"/>
    <s v="CT-11995"/>
    <x v="564"/>
    <x v="0"/>
    <s v="United States"/>
    <s v="Apple Valley"/>
    <s v="Minnesota"/>
    <n v="55124"/>
    <x v="2"/>
    <s v="OFF-AR-10002255"/>
    <x v="1"/>
    <s v="Art"/>
    <s v="Newell 346"/>
    <x v="874"/>
    <n v="3"/>
    <n v="0"/>
    <x v="1028"/>
    <n v="6"/>
    <n v="0.28999999999999998"/>
    <s v="Profit"/>
    <s v="Low Profit"/>
    <s v="No Discount"/>
  </r>
  <r>
    <n v="2929"/>
    <s v="US-2017-120390"/>
    <x v="15"/>
    <d v="2017-10-26T00:00:00"/>
    <s v="Standard Class"/>
    <s v="TH-21550"/>
    <x v="274"/>
    <x v="2"/>
    <s v="United States"/>
    <s v="Burlington"/>
    <s v="North Carolina"/>
    <n v="27217"/>
    <x v="0"/>
    <s v="OFF-BI-10004995"/>
    <x v="1"/>
    <s v="Binders"/>
    <s v="GBC DocuBind P400 Electric Binding System"/>
    <x v="2353"/>
    <n v="4"/>
    <n v="0.7"/>
    <x v="2575"/>
    <n v="7"/>
    <n v="-0.8"/>
    <s v="Loss"/>
    <s v="Low Profit"/>
    <s v="High Discount"/>
  </r>
  <r>
    <n v="2930"/>
    <s v="CA-2017-143434"/>
    <x v="551"/>
    <d v="2017-11-24T00:00:00"/>
    <s v="Standard Class"/>
    <s v="ME-17320"/>
    <x v="467"/>
    <x v="2"/>
    <s v="United States"/>
    <s v="Saginaw"/>
    <s v="Michigan"/>
    <n v="48601"/>
    <x v="2"/>
    <s v="FUR-FU-10002597"/>
    <x v="0"/>
    <s v="Furnishings"/>
    <s v="C-Line Magnetic Cubicle Keepers, Clear Polypropylene"/>
    <x v="2354"/>
    <n v="4"/>
    <n v="0"/>
    <x v="1087"/>
    <n v="6"/>
    <n v="0.42"/>
    <s v="Profit"/>
    <s v="Low Profit"/>
    <s v="No Discount"/>
  </r>
  <r>
    <n v="2931"/>
    <s v="CA-2015-168564"/>
    <x v="816"/>
    <d v="2015-08-08T00:00:00"/>
    <s v="Same Day"/>
    <s v="TT-21220"/>
    <x v="627"/>
    <x v="0"/>
    <s v="United States"/>
    <s v="San Francisco"/>
    <s v="California"/>
    <n v="94109"/>
    <x v="1"/>
    <s v="OFF-BI-10004970"/>
    <x v="1"/>
    <s v="Binders"/>
    <s v="ACCOHIDE 3-Ring Binder, Blue, 1&quot;"/>
    <x v="2124"/>
    <n v="2"/>
    <n v="0.2"/>
    <x v="2576"/>
    <n v="0"/>
    <n v="0.33750000000000002"/>
    <s v="Profit"/>
    <s v="Low Profit"/>
    <s v="Low Discount"/>
  </r>
  <r>
    <n v="2932"/>
    <s v="CA-2015-168564"/>
    <x v="816"/>
    <d v="2015-08-08T00:00:00"/>
    <s v="Same Day"/>
    <s v="TT-21220"/>
    <x v="627"/>
    <x v="0"/>
    <s v="United States"/>
    <s v="San Francisco"/>
    <s v="California"/>
    <n v="94109"/>
    <x v="1"/>
    <s v="OFF-BI-10002557"/>
    <x v="1"/>
    <s v="Binders"/>
    <s v="Presstex Flexible Ring Binders"/>
    <x v="6"/>
    <n v="2"/>
    <n v="0.2"/>
    <x v="2577"/>
    <n v="0"/>
    <n v="0.375"/>
    <s v="Profit"/>
    <s v="Low Profit"/>
    <s v="Low Discount"/>
  </r>
  <r>
    <n v="2933"/>
    <s v="CA-2015-168564"/>
    <x v="816"/>
    <d v="2015-08-08T00:00:00"/>
    <s v="Same Day"/>
    <s v="TT-21220"/>
    <x v="627"/>
    <x v="0"/>
    <s v="United States"/>
    <s v="San Francisco"/>
    <s v="California"/>
    <n v="94109"/>
    <x v="1"/>
    <s v="FUR-CH-10000785"/>
    <x v="0"/>
    <s v="Chairs"/>
    <s v="Global Ergonomic Managers Chair"/>
    <x v="2355"/>
    <n v="1"/>
    <n v="0.2"/>
    <x v="2578"/>
    <n v="0"/>
    <n v="7.5000000000000011E-2"/>
    <s v="Profit"/>
    <s v="Low Profit"/>
    <s v="Low Discount"/>
  </r>
  <r>
    <n v="2934"/>
    <s v="US-2016-169040"/>
    <x v="409"/>
    <d v="2016-12-12T00:00:00"/>
    <s v="Standard Class"/>
    <s v="GT-14710"/>
    <x v="218"/>
    <x v="0"/>
    <s v="United States"/>
    <s v="Seattle"/>
    <s v="Washington"/>
    <n v="98105"/>
    <x v="1"/>
    <s v="TEC-PH-10002310"/>
    <x v="2"/>
    <s v="Phones"/>
    <s v="Plantronics Calisto P620-M USB Wireless Speakerphone System"/>
    <x v="2356"/>
    <n v="1"/>
    <n v="0.2"/>
    <x v="2579"/>
    <n v="6"/>
    <n v="8.7500000000000008E-2"/>
    <s v="Profit"/>
    <s v="Low Profit"/>
    <s v="Low Discount"/>
  </r>
  <r>
    <n v="2935"/>
    <s v="US-2016-169040"/>
    <x v="409"/>
    <d v="2016-12-12T00:00:00"/>
    <s v="Standard Class"/>
    <s v="GT-14710"/>
    <x v="218"/>
    <x v="0"/>
    <s v="United States"/>
    <s v="Seattle"/>
    <s v="Washington"/>
    <n v="98105"/>
    <x v="1"/>
    <s v="TEC-PH-10002834"/>
    <x v="2"/>
    <s v="Phones"/>
    <s v="Google Nexus 5"/>
    <x v="2087"/>
    <n v="3"/>
    <n v="0.2"/>
    <x v="2580"/>
    <n v="6"/>
    <n v="6.25E-2"/>
    <s v="Profit"/>
    <s v="Low Profit"/>
    <s v="Low Discount"/>
  </r>
  <r>
    <n v="2936"/>
    <s v="US-2016-169040"/>
    <x v="409"/>
    <d v="2016-12-12T00:00:00"/>
    <s v="Standard Class"/>
    <s v="GT-14710"/>
    <x v="218"/>
    <x v="0"/>
    <s v="United States"/>
    <s v="Seattle"/>
    <s v="Washington"/>
    <n v="98105"/>
    <x v="1"/>
    <s v="OFF-EN-10000927"/>
    <x v="1"/>
    <s v="Envelopes"/>
    <s v="Jet-Pak Recycled Peel 'N' Seal Padded Mailers"/>
    <x v="2357"/>
    <n v="1"/>
    <n v="0"/>
    <x v="2581"/>
    <n v="6"/>
    <n v="0.45"/>
    <s v="Profit"/>
    <s v="Low Profit"/>
    <s v="No Discount"/>
  </r>
  <r>
    <n v="2937"/>
    <s v="US-2016-169040"/>
    <x v="409"/>
    <d v="2016-12-12T00:00:00"/>
    <s v="Standard Class"/>
    <s v="GT-14710"/>
    <x v="218"/>
    <x v="0"/>
    <s v="United States"/>
    <s v="Seattle"/>
    <s v="Washington"/>
    <n v="98105"/>
    <x v="1"/>
    <s v="OFF-BI-10001636"/>
    <x v="1"/>
    <s v="Binders"/>
    <s v="Ibico Plastic and Wire Spiral Binding Combs"/>
    <x v="2358"/>
    <n v="7"/>
    <n v="0.2"/>
    <x v="2582"/>
    <n v="6"/>
    <n v="0.32500000000000001"/>
    <s v="Profit"/>
    <s v="Low Profit"/>
    <s v="Low Discount"/>
  </r>
  <r>
    <n v="2938"/>
    <s v="US-2016-169040"/>
    <x v="409"/>
    <d v="2016-12-12T00:00:00"/>
    <s v="Standard Class"/>
    <s v="GT-14710"/>
    <x v="218"/>
    <x v="0"/>
    <s v="United States"/>
    <s v="Seattle"/>
    <s v="Washington"/>
    <n v="98105"/>
    <x v="1"/>
    <s v="OFF-PA-10001736"/>
    <x v="1"/>
    <s v="Paper"/>
    <s v="Xerox 1880"/>
    <x v="2359"/>
    <n v="7"/>
    <n v="0"/>
    <x v="2583"/>
    <n v="6"/>
    <n v="0.47"/>
    <s v="Profit"/>
    <s v="High Profit"/>
    <s v="No Discount"/>
  </r>
  <r>
    <n v="2939"/>
    <s v="US-2016-169040"/>
    <x v="409"/>
    <d v="2016-12-12T00:00:00"/>
    <s v="Standard Class"/>
    <s v="GT-14710"/>
    <x v="218"/>
    <x v="0"/>
    <s v="United States"/>
    <s v="Seattle"/>
    <s v="Washington"/>
    <n v="98105"/>
    <x v="1"/>
    <s v="OFF-PA-10000482"/>
    <x v="1"/>
    <s v="Paper"/>
    <s v="Snap-A-Way Black Print Carbonless Ruled Speed Letter, Triplicate"/>
    <x v="2360"/>
    <n v="5"/>
    <n v="0"/>
    <x v="2584"/>
    <n v="6"/>
    <n v="0.47000000000000008"/>
    <s v="Profit"/>
    <s v="Low Profit"/>
    <s v="No Discount"/>
  </r>
  <r>
    <n v="2940"/>
    <s v="US-2016-169040"/>
    <x v="409"/>
    <d v="2016-12-12T00:00:00"/>
    <s v="Standard Class"/>
    <s v="GT-14710"/>
    <x v="218"/>
    <x v="0"/>
    <s v="United States"/>
    <s v="Seattle"/>
    <s v="Washington"/>
    <n v="98105"/>
    <x v="1"/>
    <s v="OFF-BI-10001658"/>
    <x v="1"/>
    <s v="Binders"/>
    <s v="GBC Standard Therm-A-Bind Covers"/>
    <x v="672"/>
    <n v="3"/>
    <n v="0.2"/>
    <x v="688"/>
    <n v="6"/>
    <n v="0.32500000000000001"/>
    <s v="Profit"/>
    <s v="Low Profit"/>
    <s v="Low Discount"/>
  </r>
  <r>
    <n v="2941"/>
    <s v="CA-2017-155880"/>
    <x v="613"/>
    <d v="2017-03-31T00:00:00"/>
    <s v="Standard Class"/>
    <s v="JD-16150"/>
    <x v="251"/>
    <x v="1"/>
    <s v="United States"/>
    <s v="Milwaukee"/>
    <s v="Wisconsin"/>
    <n v="53209"/>
    <x v="2"/>
    <s v="FUR-CH-10000422"/>
    <x v="0"/>
    <s v="Chairs"/>
    <s v="Global Highback Leather Tilter in Burgundy"/>
    <x v="2361"/>
    <n v="1"/>
    <n v="0"/>
    <x v="2585"/>
    <n v="6"/>
    <n v="0.16"/>
    <s v="Profit"/>
    <s v="Low Profit"/>
    <s v="No Discount"/>
  </r>
  <r>
    <n v="2942"/>
    <s v="CA-2017-155880"/>
    <x v="613"/>
    <d v="2017-03-31T00:00:00"/>
    <s v="Standard Class"/>
    <s v="JD-16150"/>
    <x v="251"/>
    <x v="1"/>
    <s v="United States"/>
    <s v="Milwaukee"/>
    <s v="Wisconsin"/>
    <n v="53209"/>
    <x v="2"/>
    <s v="FUR-CH-10004675"/>
    <x v="0"/>
    <s v="Chairs"/>
    <s v="Lifetime Advantage Folding Chairs, 4/Carton"/>
    <x v="2362"/>
    <n v="7"/>
    <n v="0"/>
    <x v="2586"/>
    <n v="6"/>
    <n v="0.28000000000000003"/>
    <s v="Profit"/>
    <s v="High Profit"/>
    <s v="No Discount"/>
  </r>
  <r>
    <n v="2943"/>
    <s v="CA-2017-155880"/>
    <x v="613"/>
    <d v="2017-03-31T00:00:00"/>
    <s v="Standard Class"/>
    <s v="JD-16150"/>
    <x v="251"/>
    <x v="1"/>
    <s v="United States"/>
    <s v="Milwaukee"/>
    <s v="Wisconsin"/>
    <n v="53209"/>
    <x v="2"/>
    <s v="FUR-CH-10002880"/>
    <x v="0"/>
    <s v="Chairs"/>
    <s v="Global High-Back Leather Tilter, Burgundy"/>
    <x v="2363"/>
    <n v="3"/>
    <n v="0"/>
    <x v="2587"/>
    <n v="6"/>
    <n v="0.10999999999999999"/>
    <s v="Profit"/>
    <s v="Low Profit"/>
    <s v="No Discount"/>
  </r>
  <r>
    <n v="2944"/>
    <s v="CA-2017-126242"/>
    <x v="123"/>
    <d v="2017-11-24T00:00:00"/>
    <s v="Standard Class"/>
    <s v="MC-18100"/>
    <x v="498"/>
    <x v="0"/>
    <s v="United States"/>
    <s v="Los Angeles"/>
    <s v="California"/>
    <n v="90049"/>
    <x v="1"/>
    <s v="OFF-ST-10000675"/>
    <x v="1"/>
    <s v="Storage"/>
    <s v="File Shuttle II and Handi-File, Black"/>
    <x v="2364"/>
    <n v="9"/>
    <n v="0"/>
    <x v="2588"/>
    <n v="5"/>
    <n v="0.25"/>
    <s v="Profit"/>
    <s v="Low Profit"/>
    <s v="No Discount"/>
  </r>
  <r>
    <n v="2945"/>
    <s v="CA-2017-126242"/>
    <x v="123"/>
    <d v="2017-11-24T00:00:00"/>
    <s v="Standard Class"/>
    <s v="MC-18100"/>
    <x v="498"/>
    <x v="0"/>
    <s v="United States"/>
    <s v="Los Angeles"/>
    <s v="California"/>
    <n v="90049"/>
    <x v="1"/>
    <s v="FUR-FU-10002685"/>
    <x v="0"/>
    <s v="Furnishings"/>
    <s v="Executive Impressions 13-1/2&quot; Indoor/Outdoor Wall Clock"/>
    <x v="2365"/>
    <n v="1"/>
    <n v="0"/>
    <x v="2589"/>
    <n v="5"/>
    <n v="0.38"/>
    <s v="Profit"/>
    <s v="Low Profit"/>
    <s v="No Discount"/>
  </r>
  <r>
    <n v="2946"/>
    <s v="CA-2016-166443"/>
    <x v="254"/>
    <d v="2016-11-05T00:00:00"/>
    <s v="First Class"/>
    <s v="LH-17020"/>
    <x v="293"/>
    <x v="0"/>
    <s v="United States"/>
    <s v="San Francisco"/>
    <s v="California"/>
    <n v="94122"/>
    <x v="1"/>
    <s v="FUR-FU-10004020"/>
    <x v="0"/>
    <s v="Furnishings"/>
    <s v="Advantus Panel Wall Acrylic Frame"/>
    <x v="2366"/>
    <n v="7"/>
    <n v="0"/>
    <x v="2590"/>
    <n v="1"/>
    <n v="0.43000000000000005"/>
    <s v="Profit"/>
    <s v="Low Profit"/>
    <s v="No Discount"/>
  </r>
  <r>
    <n v="2947"/>
    <s v="CA-2017-169859"/>
    <x v="817"/>
    <d v="2017-12-18T00:00:00"/>
    <s v="Standard Class"/>
    <s v="MP-18175"/>
    <x v="486"/>
    <x v="2"/>
    <s v="United States"/>
    <s v="San Diego"/>
    <s v="California"/>
    <n v="92024"/>
    <x v="1"/>
    <s v="FUR-FU-10004963"/>
    <x v="0"/>
    <s v="Furnishings"/>
    <s v="Eldon 400 Class Desk Accessories, Black Carbon"/>
    <x v="607"/>
    <n v="3"/>
    <n v="0"/>
    <x v="2591"/>
    <n v="4"/>
    <n v="0.42000000000000004"/>
    <s v="Profit"/>
    <s v="Low Profit"/>
    <s v="No Discount"/>
  </r>
  <r>
    <n v="2948"/>
    <s v="CA-2017-169859"/>
    <x v="817"/>
    <d v="2017-12-18T00:00:00"/>
    <s v="Standard Class"/>
    <s v="MP-18175"/>
    <x v="486"/>
    <x v="2"/>
    <s v="United States"/>
    <s v="San Diego"/>
    <s v="California"/>
    <n v="92024"/>
    <x v="1"/>
    <s v="OFF-BI-10000174"/>
    <x v="1"/>
    <s v="Binders"/>
    <s v="Wilson Jones Clip &amp; Carry Folder Binder Tool for Ring Binders, Clear"/>
    <x v="643"/>
    <n v="14"/>
    <n v="0.2"/>
    <x v="2592"/>
    <n v="4"/>
    <n v="0.35000000000000003"/>
    <s v="Profit"/>
    <s v="Low Profit"/>
    <s v="Low Discount"/>
  </r>
  <r>
    <n v="2949"/>
    <s v="CA-2017-169859"/>
    <x v="817"/>
    <d v="2017-12-18T00:00:00"/>
    <s v="Standard Class"/>
    <s v="MP-18175"/>
    <x v="486"/>
    <x v="2"/>
    <s v="United States"/>
    <s v="San Diego"/>
    <s v="California"/>
    <n v="92024"/>
    <x v="1"/>
    <s v="OFF-EN-10000461"/>
    <x v="1"/>
    <s v="Envelopes"/>
    <s v="#10- 4 1/8&quot; x 9 1/2&quot; Recycled Envelopes"/>
    <x v="2367"/>
    <n v="5"/>
    <n v="0"/>
    <x v="2593"/>
    <n v="4"/>
    <n v="0.47000000000000003"/>
    <s v="Profit"/>
    <s v="Low Profit"/>
    <s v="No Discount"/>
  </r>
  <r>
    <n v="2950"/>
    <s v="CA-2017-134915"/>
    <x v="105"/>
    <d v="2017-11-12T00:00:00"/>
    <s v="Same Day"/>
    <s v="EM-14140"/>
    <x v="670"/>
    <x v="2"/>
    <s v="United States"/>
    <s v="Glendale"/>
    <s v="Arizona"/>
    <n v="85301"/>
    <x v="1"/>
    <s v="TEC-AC-10001266"/>
    <x v="2"/>
    <s v="Accessories"/>
    <s v="Memorex Micro Travel Drive 8 GB"/>
    <x v="2368"/>
    <n v="4"/>
    <n v="0.2"/>
    <x v="2594"/>
    <n v="0"/>
    <n v="0.3125"/>
    <s v="Profit"/>
    <s v="Low Profit"/>
    <s v="Low Discount"/>
  </r>
  <r>
    <n v="2951"/>
    <s v="CA-2017-134915"/>
    <x v="105"/>
    <d v="2017-11-12T00:00:00"/>
    <s v="Same Day"/>
    <s v="EM-14140"/>
    <x v="670"/>
    <x v="2"/>
    <s v="United States"/>
    <s v="Glendale"/>
    <s v="Arizona"/>
    <n v="85301"/>
    <x v="1"/>
    <s v="OFF-PA-10002160"/>
    <x v="1"/>
    <s v="Paper"/>
    <s v="Xerox 1978"/>
    <x v="1062"/>
    <n v="5"/>
    <n v="0.2"/>
    <x v="2552"/>
    <n v="0"/>
    <n v="0.36249999999999999"/>
    <s v="Profit"/>
    <s v="Low Profit"/>
    <s v="Low Discount"/>
  </r>
  <r>
    <n v="2952"/>
    <s v="CA-2017-134915"/>
    <x v="105"/>
    <d v="2017-11-12T00:00:00"/>
    <s v="Same Day"/>
    <s v="EM-14140"/>
    <x v="670"/>
    <x v="2"/>
    <s v="United States"/>
    <s v="Glendale"/>
    <s v="Arizona"/>
    <n v="85301"/>
    <x v="1"/>
    <s v="FUR-CH-10004875"/>
    <x v="0"/>
    <s v="Chairs"/>
    <s v="Harbour Creations 67200 Series Stacking Chairs"/>
    <x v="2369"/>
    <n v="2"/>
    <n v="0.2"/>
    <x v="2595"/>
    <n v="0"/>
    <n v="8.7499999999999994E-2"/>
    <s v="Profit"/>
    <s v="Low Profit"/>
    <s v="Low Discount"/>
  </r>
  <r>
    <n v="2953"/>
    <s v="CA-2017-134915"/>
    <x v="105"/>
    <d v="2017-11-12T00:00:00"/>
    <s v="Same Day"/>
    <s v="EM-14140"/>
    <x v="670"/>
    <x v="2"/>
    <s v="United States"/>
    <s v="Glendale"/>
    <s v="Arizona"/>
    <n v="85301"/>
    <x v="1"/>
    <s v="FUR-FU-10000305"/>
    <x v="0"/>
    <s v="Furnishings"/>
    <s v="Tenex V2T-RE Standard Weight Series Chair Mat, 45&quot; x 53&quot;, Lip 25&quot; x 12&quot;"/>
    <x v="391"/>
    <n v="2"/>
    <n v="0.2"/>
    <x v="2596"/>
    <n v="0"/>
    <n v="-0.05"/>
    <s v="Loss"/>
    <s v="Low Profit"/>
    <s v="Low Discount"/>
  </r>
  <r>
    <n v="2954"/>
    <s v="CA-2017-134915"/>
    <x v="105"/>
    <d v="2017-11-12T00:00:00"/>
    <s v="Same Day"/>
    <s v="EM-14140"/>
    <x v="670"/>
    <x v="2"/>
    <s v="United States"/>
    <s v="Glendale"/>
    <s v="Arizona"/>
    <n v="85301"/>
    <x v="1"/>
    <s v="TEC-PH-10000347"/>
    <x v="2"/>
    <s v="Phones"/>
    <s v="Cush Cases Heavy Duty Rugged Cover Case for Samsung Galaxy S5 - Purple"/>
    <x v="1054"/>
    <n v="2"/>
    <n v="0.2"/>
    <x v="1099"/>
    <n v="0"/>
    <n v="8.7499999999999994E-2"/>
    <s v="Profit"/>
    <s v="Low Profit"/>
    <s v="Low Discount"/>
  </r>
  <r>
    <n v="2955"/>
    <s v="CA-2017-134915"/>
    <x v="105"/>
    <d v="2017-11-12T00:00:00"/>
    <s v="Same Day"/>
    <s v="EM-14140"/>
    <x v="670"/>
    <x v="2"/>
    <s v="United States"/>
    <s v="Glendale"/>
    <s v="Arizona"/>
    <n v="85301"/>
    <x v="1"/>
    <s v="TEC-PH-10001459"/>
    <x v="2"/>
    <s v="Phones"/>
    <s v="Samsung Galaxy Mega 6.3"/>
    <x v="2370"/>
    <n v="2"/>
    <n v="0.2"/>
    <x v="2597"/>
    <n v="0"/>
    <n v="7.4999999999999997E-2"/>
    <s v="Profit"/>
    <s v="Low Profit"/>
    <s v="Low Discount"/>
  </r>
  <r>
    <n v="2956"/>
    <s v="CA-2016-153353"/>
    <x v="298"/>
    <d v="2016-08-24T00:00:00"/>
    <s v="Standard Class"/>
    <s v="GG-14650"/>
    <x v="55"/>
    <x v="1"/>
    <s v="United States"/>
    <s v="New York City"/>
    <s v="New York"/>
    <n v="10035"/>
    <x v="3"/>
    <s v="TEC-PH-10000439"/>
    <x v="2"/>
    <s v="Phones"/>
    <s v="GE DSL Phone Line Filter"/>
    <x v="1346"/>
    <n v="1"/>
    <n v="0"/>
    <x v="1409"/>
    <n v="6"/>
    <n v="0.28999999999999998"/>
    <s v="Profit"/>
    <s v="Low Profit"/>
    <s v="No Discount"/>
  </r>
  <r>
    <n v="2957"/>
    <s v="CA-2017-123638"/>
    <x v="818"/>
    <d v="2017-07-04T00:00:00"/>
    <s v="Standard Class"/>
    <s v="MA-17995"/>
    <x v="671"/>
    <x v="2"/>
    <s v="United States"/>
    <s v="Watertown"/>
    <s v="New York"/>
    <n v="13601"/>
    <x v="3"/>
    <s v="FUR-CH-10002647"/>
    <x v="0"/>
    <s v="Chairs"/>
    <s v="Situations Contoured Folding Chairs, 4/Set"/>
    <x v="2371"/>
    <n v="3"/>
    <n v="0.1"/>
    <x v="2598"/>
    <n v="7"/>
    <n v="0.16666666666666669"/>
    <s v="Profit"/>
    <s v="Low Profit"/>
    <s v="Low Discount"/>
  </r>
  <r>
    <n v="2958"/>
    <s v="CA-2017-168900"/>
    <x v="464"/>
    <d v="2017-05-09T00:00:00"/>
    <s v="Standard Class"/>
    <s v="SH-20395"/>
    <x v="129"/>
    <x v="0"/>
    <s v="United States"/>
    <s v="Springfield"/>
    <s v="Ohio"/>
    <n v="45503"/>
    <x v="3"/>
    <s v="OFF-BI-10003910"/>
    <x v="1"/>
    <s v="Binders"/>
    <s v="DXL Angle-View Binders with Locking Rings by Samsill"/>
    <x v="2372"/>
    <n v="1"/>
    <n v="0.7"/>
    <x v="2599"/>
    <n v="5"/>
    <n v="-0.83333333333333326"/>
    <s v="Loss"/>
    <s v="Low Profit"/>
    <s v="High Discount"/>
  </r>
  <r>
    <n v="2959"/>
    <s v="CA-2015-158456"/>
    <x v="100"/>
    <d v="2015-12-29T00:00:00"/>
    <s v="Standard Class"/>
    <s v="KT-16465"/>
    <x v="446"/>
    <x v="0"/>
    <s v="United States"/>
    <s v="Los Angeles"/>
    <s v="California"/>
    <n v="90032"/>
    <x v="1"/>
    <s v="OFF-BI-10001097"/>
    <x v="1"/>
    <s v="Binders"/>
    <s v="Avery Hole Reinforcements"/>
    <x v="950"/>
    <n v="4"/>
    <n v="0.2"/>
    <x v="989"/>
    <n v="5"/>
    <n v="0.36249999999999999"/>
    <s v="Profit"/>
    <s v="Low Profit"/>
    <s v="Low Discount"/>
  </r>
  <r>
    <n v="2960"/>
    <s v="CA-2015-158456"/>
    <x v="100"/>
    <d v="2015-12-29T00:00:00"/>
    <s v="Standard Class"/>
    <s v="KT-16465"/>
    <x v="446"/>
    <x v="0"/>
    <s v="United States"/>
    <s v="Los Angeles"/>
    <s v="California"/>
    <n v="90032"/>
    <x v="1"/>
    <s v="OFF-FA-10004854"/>
    <x v="1"/>
    <s v="Fasteners"/>
    <s v="Vinyl Coated Wire Paper Clips in Organizer Box, 800/Box"/>
    <x v="1931"/>
    <n v="4"/>
    <n v="0"/>
    <x v="2600"/>
    <n v="5"/>
    <n v="0.47"/>
    <s v="Profit"/>
    <s v="Low Profit"/>
    <s v="No Discount"/>
  </r>
  <r>
    <n v="2961"/>
    <s v="CA-2017-143665"/>
    <x v="466"/>
    <d v="2017-05-01T00:00:00"/>
    <s v="Standard Class"/>
    <s v="PO-19180"/>
    <x v="178"/>
    <x v="2"/>
    <s v="United States"/>
    <s v="Seattle"/>
    <s v="Washington"/>
    <n v="98115"/>
    <x v="1"/>
    <s v="OFF-PA-10003673"/>
    <x v="1"/>
    <s v="Paper"/>
    <s v="Strathmore Photo Mount Cards"/>
    <x v="2373"/>
    <n v="3"/>
    <n v="0"/>
    <x v="1893"/>
    <n v="5"/>
    <n v="0.46"/>
    <s v="Profit"/>
    <s v="Low Profit"/>
    <s v="No Discount"/>
  </r>
  <r>
    <n v="2962"/>
    <s v="CA-2017-143665"/>
    <x v="466"/>
    <d v="2017-05-01T00:00:00"/>
    <s v="Standard Class"/>
    <s v="PO-19180"/>
    <x v="178"/>
    <x v="2"/>
    <s v="United States"/>
    <s v="Seattle"/>
    <s v="Washington"/>
    <n v="98115"/>
    <x v="1"/>
    <s v="OFF-LA-10002034"/>
    <x v="1"/>
    <s v="Labels"/>
    <s v="Avery 478"/>
    <x v="2374"/>
    <n v="8"/>
    <n v="0"/>
    <x v="2601"/>
    <n v="5"/>
    <n v="0.49"/>
    <s v="Profit"/>
    <s v="Low Profit"/>
    <s v="No Discount"/>
  </r>
  <r>
    <n v="2963"/>
    <s v="CA-2017-137428"/>
    <x v="819"/>
    <d v="2017-12-21T00:00:00"/>
    <s v="Second Class"/>
    <s v="AY-10555"/>
    <x v="672"/>
    <x v="1"/>
    <s v="United States"/>
    <s v="Oceanside"/>
    <s v="California"/>
    <n v="92054"/>
    <x v="1"/>
    <s v="FUR-CH-10002774"/>
    <x v="0"/>
    <s v="Chairs"/>
    <s v="Global Deluxe Stacking Chair, Gray"/>
    <x v="2375"/>
    <n v="2"/>
    <n v="0.2"/>
    <x v="2602"/>
    <n v="5"/>
    <n v="0.11249999999999999"/>
    <s v="Profit"/>
    <s v="Low Profit"/>
    <s v="Low Discount"/>
  </r>
  <r>
    <n v="2964"/>
    <s v="CA-2017-137428"/>
    <x v="819"/>
    <d v="2017-12-21T00:00:00"/>
    <s v="Second Class"/>
    <s v="AY-10555"/>
    <x v="672"/>
    <x v="1"/>
    <s v="United States"/>
    <s v="Oceanside"/>
    <s v="California"/>
    <n v="92054"/>
    <x v="1"/>
    <s v="FUR-CH-10003817"/>
    <x v="0"/>
    <s v="Chairs"/>
    <s v="Global Value Steno Chair, Gray"/>
    <x v="2376"/>
    <n v="2"/>
    <n v="0.2"/>
    <x v="2603"/>
    <n v="5"/>
    <n v="6.25E-2"/>
    <s v="Profit"/>
    <s v="Low Profit"/>
    <s v="Low Discount"/>
  </r>
  <r>
    <n v="2965"/>
    <s v="CA-2017-137428"/>
    <x v="819"/>
    <d v="2017-12-21T00:00:00"/>
    <s v="Second Class"/>
    <s v="AY-10555"/>
    <x v="672"/>
    <x v="1"/>
    <s v="United States"/>
    <s v="Oceanside"/>
    <s v="California"/>
    <n v="92054"/>
    <x v="1"/>
    <s v="OFF-BI-10002949"/>
    <x v="1"/>
    <s v="Binders"/>
    <s v="Prestige Round Ring Binders"/>
    <x v="1867"/>
    <n v="5"/>
    <n v="0.2"/>
    <x v="2604"/>
    <n v="5"/>
    <n v="0.33750000000000002"/>
    <s v="Profit"/>
    <s v="Low Profit"/>
    <s v="Low Discount"/>
  </r>
  <r>
    <n v="2966"/>
    <s v="CA-2017-137428"/>
    <x v="819"/>
    <d v="2017-12-21T00:00:00"/>
    <s v="Second Class"/>
    <s v="AY-10555"/>
    <x v="672"/>
    <x v="1"/>
    <s v="United States"/>
    <s v="Oceanside"/>
    <s v="California"/>
    <n v="92054"/>
    <x v="1"/>
    <s v="FUR-FU-10002445"/>
    <x v="0"/>
    <s v="Furnishings"/>
    <s v="DAX Two-Tone Rosewood/Black Document Frame, Desktop, 5 x 7"/>
    <x v="1623"/>
    <n v="2"/>
    <n v="0"/>
    <x v="2605"/>
    <n v="5"/>
    <n v="0.39999999999999997"/>
    <s v="Profit"/>
    <s v="Low Profit"/>
    <s v="No Discount"/>
  </r>
  <r>
    <n v="2967"/>
    <s v="CA-2014-162866"/>
    <x v="422"/>
    <d v="2014-12-31T00:00:00"/>
    <s v="Standard Class"/>
    <s v="Co-12640"/>
    <x v="476"/>
    <x v="0"/>
    <s v="United States"/>
    <s v="Skokie"/>
    <s v="Illinois"/>
    <n v="60076"/>
    <x v="2"/>
    <s v="FUR-FU-10001473"/>
    <x v="0"/>
    <s v="Furnishings"/>
    <s v="DAX Wood Document Frame"/>
    <x v="2377"/>
    <n v="6"/>
    <n v="0.6"/>
    <x v="2606"/>
    <n v="4"/>
    <n v="-0.60000000000000009"/>
    <s v="Loss"/>
    <s v="Low Profit"/>
    <s v="High Discount"/>
  </r>
  <r>
    <n v="2968"/>
    <s v="CA-2014-162866"/>
    <x v="422"/>
    <d v="2014-12-31T00:00:00"/>
    <s v="Standard Class"/>
    <s v="Co-12640"/>
    <x v="476"/>
    <x v="0"/>
    <s v="United States"/>
    <s v="Skokie"/>
    <s v="Illinois"/>
    <n v="60076"/>
    <x v="2"/>
    <s v="OFF-ST-10002562"/>
    <x v="1"/>
    <s v="Storage"/>
    <s v="Staple magnet"/>
    <x v="2378"/>
    <n v="4"/>
    <n v="0.2"/>
    <x v="2607"/>
    <n v="4"/>
    <n v="0.1"/>
    <s v="Profit"/>
    <s v="Low Profit"/>
    <s v="Low Discount"/>
  </r>
  <r>
    <n v="2969"/>
    <s v="CA-2017-167941"/>
    <x v="44"/>
    <d v="2017-11-09T00:00:00"/>
    <s v="Second Class"/>
    <s v="JF-15565"/>
    <x v="535"/>
    <x v="0"/>
    <s v="United States"/>
    <s v="Fayetteville"/>
    <s v="North Carolina"/>
    <n v="28314"/>
    <x v="0"/>
    <s v="OFF-AP-10002118"/>
    <x v="1"/>
    <s v="Appliances"/>
    <s v="1.7 Cubic Foot Compact &quot;Cube&quot; Office Refrigerators"/>
    <x v="2379"/>
    <n v="3"/>
    <n v="0.2"/>
    <x v="2608"/>
    <n v="3"/>
    <n v="8.7499999999999994E-2"/>
    <s v="Profit"/>
    <s v="Low Profit"/>
    <s v="Low Discount"/>
  </r>
  <r>
    <n v="2970"/>
    <s v="CA-2017-167941"/>
    <x v="44"/>
    <d v="2017-11-09T00:00:00"/>
    <s v="Second Class"/>
    <s v="JF-15565"/>
    <x v="535"/>
    <x v="0"/>
    <s v="United States"/>
    <s v="Fayetteville"/>
    <s v="North Carolina"/>
    <n v="28314"/>
    <x v="0"/>
    <s v="OFF-PA-10001800"/>
    <x v="1"/>
    <s v="Paper"/>
    <s v="Xerox 220"/>
    <x v="276"/>
    <n v="6"/>
    <n v="0.2"/>
    <x v="282"/>
    <n v="3"/>
    <n v="0.35000000000000003"/>
    <s v="Profit"/>
    <s v="Low Profit"/>
    <s v="Low Discount"/>
  </r>
  <r>
    <n v="2971"/>
    <s v="CA-2017-167941"/>
    <x v="44"/>
    <d v="2017-11-09T00:00:00"/>
    <s v="Second Class"/>
    <s v="JF-15565"/>
    <x v="535"/>
    <x v="0"/>
    <s v="United States"/>
    <s v="Fayetteville"/>
    <s v="North Carolina"/>
    <n v="28314"/>
    <x v="0"/>
    <s v="OFF-BI-10002827"/>
    <x v="1"/>
    <s v="Binders"/>
    <s v="Avery Durable Poly Binders"/>
    <x v="1333"/>
    <n v="8"/>
    <n v="0.7"/>
    <x v="2609"/>
    <n v="3"/>
    <n v="-0.79999999999999993"/>
    <s v="Loss"/>
    <s v="Low Profit"/>
    <s v="High Discount"/>
  </r>
  <r>
    <n v="2972"/>
    <s v="CA-2017-167941"/>
    <x v="44"/>
    <d v="2017-11-09T00:00:00"/>
    <s v="Second Class"/>
    <s v="JF-15565"/>
    <x v="535"/>
    <x v="0"/>
    <s v="United States"/>
    <s v="Fayetteville"/>
    <s v="North Carolina"/>
    <n v="28314"/>
    <x v="0"/>
    <s v="FUR-FU-10004671"/>
    <x v="0"/>
    <s v="Furnishings"/>
    <s v="Executive Impressions 12&quot; Wall Clock"/>
    <x v="2380"/>
    <n v="2"/>
    <n v="0.2"/>
    <x v="2610"/>
    <n v="3"/>
    <n v="0.22500000000000001"/>
    <s v="Profit"/>
    <s v="Low Profit"/>
    <s v="Low Discount"/>
  </r>
  <r>
    <n v="2973"/>
    <s v="CA-2017-167941"/>
    <x v="44"/>
    <d v="2017-11-09T00:00:00"/>
    <s v="Second Class"/>
    <s v="JF-15565"/>
    <x v="535"/>
    <x v="0"/>
    <s v="United States"/>
    <s v="Fayetteville"/>
    <s v="North Carolina"/>
    <n v="28314"/>
    <x v="0"/>
    <s v="OFF-ST-10000736"/>
    <x v="1"/>
    <s v="Storage"/>
    <s v="Carina Double Wide Media Storage Towers in Natural &amp; Black"/>
    <x v="1764"/>
    <n v="4"/>
    <n v="0.2"/>
    <x v="2611"/>
    <n v="3"/>
    <n v="-0.19999999999999998"/>
    <s v="Loss"/>
    <s v="Low Profit"/>
    <s v="Low Discount"/>
  </r>
  <r>
    <n v="2974"/>
    <s v="CA-2017-111808"/>
    <x v="819"/>
    <d v="2017-12-20T00:00:00"/>
    <s v="Standard Class"/>
    <s v="AR-10510"/>
    <x v="239"/>
    <x v="0"/>
    <s v="United States"/>
    <s v="Tulsa"/>
    <s v="Oklahoma"/>
    <n v="74133"/>
    <x v="2"/>
    <s v="OFF-BI-10004656"/>
    <x v="1"/>
    <s v="Binders"/>
    <s v="Peel &amp; Stick Add-On Corner Pockets"/>
    <x v="2381"/>
    <n v="5"/>
    <n v="0"/>
    <x v="2612"/>
    <n v="4"/>
    <n v="0.48"/>
    <s v="Profit"/>
    <s v="Low Profit"/>
    <s v="No Discount"/>
  </r>
  <r>
    <n v="2975"/>
    <s v="CA-2015-137512"/>
    <x v="820"/>
    <d v="2015-05-12T00:00:00"/>
    <s v="Standard Class"/>
    <s v="AG-10675"/>
    <x v="165"/>
    <x v="0"/>
    <s v="United States"/>
    <s v="Allen"/>
    <s v="Texas"/>
    <n v="75002"/>
    <x v="2"/>
    <s v="FUR-TA-10001095"/>
    <x v="0"/>
    <s v="Tables"/>
    <s v="Chromcraft Round Conference Tables"/>
    <x v="1289"/>
    <n v="2"/>
    <n v="0.3"/>
    <x v="1347"/>
    <n v="5"/>
    <n v="-0.12857142857142856"/>
    <s v="Loss"/>
    <s v="Low Profit"/>
    <s v="High Discount"/>
  </r>
  <r>
    <n v="2976"/>
    <s v="CA-2015-137512"/>
    <x v="820"/>
    <d v="2015-05-12T00:00:00"/>
    <s v="Standard Class"/>
    <s v="AG-10675"/>
    <x v="165"/>
    <x v="0"/>
    <s v="United States"/>
    <s v="Allen"/>
    <s v="Texas"/>
    <n v="75002"/>
    <x v="2"/>
    <s v="OFF-PA-10000213"/>
    <x v="1"/>
    <s v="Paper"/>
    <s v="Xerox 198"/>
    <x v="795"/>
    <n v="4"/>
    <n v="0.2"/>
    <x v="2613"/>
    <n v="5"/>
    <n v="0.33750000000000002"/>
    <s v="Profit"/>
    <s v="Low Profit"/>
    <s v="Low Discount"/>
  </r>
  <r>
    <n v="2977"/>
    <s v="CA-2017-139773"/>
    <x v="769"/>
    <d v="2017-12-04T00:00:00"/>
    <s v="Same Day"/>
    <s v="DV-13045"/>
    <x v="1"/>
    <x v="1"/>
    <s v="United States"/>
    <s v="Philadelphia"/>
    <s v="Pennsylvania"/>
    <n v="19143"/>
    <x v="3"/>
    <s v="FUR-CH-10001797"/>
    <x v="0"/>
    <s v="Chairs"/>
    <s v="Safco Chair Connectors, 6/Carton"/>
    <x v="2382"/>
    <n v="7"/>
    <n v="0.3"/>
    <x v="2614"/>
    <n v="0"/>
    <n v="-1.4285714285714287E-2"/>
    <s v="Loss"/>
    <s v="Low Profit"/>
    <s v="High Discount"/>
  </r>
  <r>
    <n v="2978"/>
    <s v="CA-2017-134607"/>
    <x v="621"/>
    <d v="2017-10-08T00:00:00"/>
    <s v="Second Class"/>
    <s v="HL-15040"/>
    <x v="332"/>
    <x v="0"/>
    <s v="United States"/>
    <s v="Rochester"/>
    <s v="New York"/>
    <n v="14609"/>
    <x v="3"/>
    <s v="OFF-ST-10002214"/>
    <x v="1"/>
    <s v="Storage"/>
    <s v="X-Rack File for Hanging Folders"/>
    <x v="2383"/>
    <n v="2"/>
    <n v="0"/>
    <x v="2615"/>
    <n v="5"/>
    <n v="0.26"/>
    <s v="Profit"/>
    <s v="Low Profit"/>
    <s v="No Discount"/>
  </r>
  <r>
    <n v="2979"/>
    <s v="CA-2014-109232"/>
    <x v="286"/>
    <d v="2014-01-16T00:00:00"/>
    <s v="Second Class"/>
    <s v="ND-18370"/>
    <x v="444"/>
    <x v="0"/>
    <s v="United States"/>
    <s v="Mount Pleasant"/>
    <s v="South Carolina"/>
    <n v="29464"/>
    <x v="0"/>
    <s v="FUR-CH-10000422"/>
    <x v="0"/>
    <s v="Chairs"/>
    <s v="Global Highback Leather Tilter in Burgundy"/>
    <x v="2384"/>
    <n v="6"/>
    <n v="0"/>
    <x v="2616"/>
    <n v="3"/>
    <n v="0.15999999999999998"/>
    <s v="Profit"/>
    <s v="Low Profit"/>
    <s v="No Discount"/>
  </r>
  <r>
    <n v="2980"/>
    <s v="CA-2015-139850"/>
    <x v="821"/>
    <d v="2015-06-17T00:00:00"/>
    <s v="Standard Class"/>
    <s v="GB-14575"/>
    <x v="673"/>
    <x v="0"/>
    <s v="United States"/>
    <s v="Philadelphia"/>
    <s v="Pennsylvania"/>
    <n v="19134"/>
    <x v="3"/>
    <s v="OFF-PA-10003848"/>
    <x v="1"/>
    <s v="Paper"/>
    <s v="Xerox 1997"/>
    <x v="557"/>
    <n v="4"/>
    <n v="0.2"/>
    <x v="570"/>
    <n v="5"/>
    <n v="0.35"/>
    <s v="Profit"/>
    <s v="Low Profit"/>
    <s v="Low Discount"/>
  </r>
  <r>
    <n v="2981"/>
    <s v="CA-2015-139850"/>
    <x v="821"/>
    <d v="2015-06-17T00:00:00"/>
    <s v="Standard Class"/>
    <s v="GB-14575"/>
    <x v="673"/>
    <x v="0"/>
    <s v="United States"/>
    <s v="Philadelphia"/>
    <s v="Pennsylvania"/>
    <n v="19134"/>
    <x v="3"/>
    <s v="FUR-FU-10003623"/>
    <x v="0"/>
    <s v="Furnishings"/>
    <s v="DataProducts Ampli Magnifier Task Lamp, Black,"/>
    <x v="2385"/>
    <n v="2"/>
    <n v="0.2"/>
    <x v="2617"/>
    <n v="5"/>
    <n v="0.1"/>
    <s v="Profit"/>
    <s v="Low Profit"/>
    <s v="Low Discount"/>
  </r>
  <r>
    <n v="2982"/>
    <s v="CA-2014-131310"/>
    <x v="136"/>
    <d v="2014-07-18T00:00:00"/>
    <s v="Standard Class"/>
    <s v="CL-12565"/>
    <x v="52"/>
    <x v="0"/>
    <s v="United States"/>
    <s v="Seattle"/>
    <s v="Washington"/>
    <n v="98115"/>
    <x v="1"/>
    <s v="FUR-CH-10001797"/>
    <x v="0"/>
    <s v="Chairs"/>
    <s v="Safco Chair Connectors, 6/Carton"/>
    <x v="2386"/>
    <n v="4"/>
    <n v="0.2"/>
    <x v="2618"/>
    <n v="6"/>
    <n v="0.1125"/>
    <s v="Profit"/>
    <s v="Low Profit"/>
    <s v="Low Discount"/>
  </r>
  <r>
    <n v="2983"/>
    <s v="CA-2014-131310"/>
    <x v="136"/>
    <d v="2014-07-18T00:00:00"/>
    <s v="Standard Class"/>
    <s v="CL-12565"/>
    <x v="52"/>
    <x v="0"/>
    <s v="United States"/>
    <s v="Seattle"/>
    <s v="Washington"/>
    <n v="98115"/>
    <x v="1"/>
    <s v="OFF-BI-10003094"/>
    <x v="1"/>
    <s v="Binders"/>
    <s v="Self-Adhesive Ring Binder Labels"/>
    <x v="2387"/>
    <n v="4"/>
    <n v="0.2"/>
    <x v="2619"/>
    <n v="6"/>
    <n v="0.33750000000000002"/>
    <s v="Profit"/>
    <s v="Low Profit"/>
    <s v="Low Discount"/>
  </r>
  <r>
    <n v="2984"/>
    <s v="US-2014-112872"/>
    <x v="776"/>
    <d v="2014-12-11T00:00:00"/>
    <s v="Second Class"/>
    <s v="RC-19960"/>
    <x v="53"/>
    <x v="0"/>
    <s v="United States"/>
    <s v="Springfield"/>
    <s v="Oregon"/>
    <n v="97477"/>
    <x v="1"/>
    <s v="OFF-ST-10002205"/>
    <x v="1"/>
    <s v="Storage"/>
    <s v="File Shuttle I and Handi-File"/>
    <x v="351"/>
    <n v="3"/>
    <n v="0.2"/>
    <x v="362"/>
    <n v="5"/>
    <n v="8.7499999999999994E-2"/>
    <s v="Profit"/>
    <s v="Low Profit"/>
    <s v="Low Discount"/>
  </r>
  <r>
    <n v="2985"/>
    <s v="US-2014-112872"/>
    <x v="776"/>
    <d v="2014-12-11T00:00:00"/>
    <s v="Second Class"/>
    <s v="RC-19960"/>
    <x v="53"/>
    <x v="0"/>
    <s v="United States"/>
    <s v="Springfield"/>
    <s v="Oregon"/>
    <n v="97477"/>
    <x v="1"/>
    <s v="FUR-TA-10003238"/>
    <x v="0"/>
    <s v="Tables"/>
    <s v="Chromcraft Bull-Nose Wood 48&quot; x 96&quot; Rectangular Conference Tables"/>
    <x v="2388"/>
    <n v="1"/>
    <n v="0.5"/>
    <x v="2620"/>
    <n v="5"/>
    <n v="-0.62"/>
    <s v="Loss"/>
    <s v="Low Profit"/>
    <s v="High Discount"/>
  </r>
  <r>
    <n v="2986"/>
    <s v="CA-2016-139269"/>
    <x v="822"/>
    <d v="2016-05-30T00:00:00"/>
    <s v="Standard Class"/>
    <s v="JB-16045"/>
    <x v="674"/>
    <x v="2"/>
    <s v="United States"/>
    <s v="Columbus"/>
    <s v="Georgia"/>
    <n v="31907"/>
    <x v="0"/>
    <s v="FUR-FU-10000755"/>
    <x v="0"/>
    <s v="Furnishings"/>
    <s v="Eldon Expressions Mahogany Wood Desk Collection"/>
    <x v="1589"/>
    <n v="4"/>
    <n v="0"/>
    <x v="2621"/>
    <n v="5"/>
    <n v="0.25"/>
    <s v="Profit"/>
    <s v="Low Profit"/>
    <s v="No Discount"/>
  </r>
  <r>
    <n v="2987"/>
    <s v="CA-2016-139269"/>
    <x v="822"/>
    <d v="2016-05-30T00:00:00"/>
    <s v="Standard Class"/>
    <s v="JB-16045"/>
    <x v="674"/>
    <x v="2"/>
    <s v="United States"/>
    <s v="Columbus"/>
    <s v="Georgia"/>
    <n v="31907"/>
    <x v="0"/>
    <s v="OFF-PA-10002893"/>
    <x v="1"/>
    <s v="Paper"/>
    <s v="Wirebound Service Call Books, 5 1/2&quot; x 4&quot;"/>
    <x v="2389"/>
    <n v="2"/>
    <n v="0"/>
    <x v="2622"/>
    <n v="5"/>
    <n v="0.48"/>
    <s v="Profit"/>
    <s v="Low Profit"/>
    <s v="No Discount"/>
  </r>
  <r>
    <n v="2988"/>
    <s v="CA-2016-139269"/>
    <x v="822"/>
    <d v="2016-05-30T00:00:00"/>
    <s v="Standard Class"/>
    <s v="JB-16045"/>
    <x v="674"/>
    <x v="2"/>
    <s v="United States"/>
    <s v="Columbus"/>
    <s v="Georgia"/>
    <n v="31907"/>
    <x v="0"/>
    <s v="OFF-ST-10000689"/>
    <x v="1"/>
    <s v="Storage"/>
    <s v="Fellowes Strictly Business Drawer File, Letter/Legal Size"/>
    <x v="2390"/>
    <n v="9"/>
    <n v="0"/>
    <x v="2623"/>
    <n v="5"/>
    <n v="0.11999999999999998"/>
    <s v="Profit"/>
    <s v="High Profit"/>
    <s v="No Discount"/>
  </r>
  <r>
    <n v="2989"/>
    <s v="CA-2016-139010"/>
    <x v="823"/>
    <d v="2016-02-26T00:00:00"/>
    <s v="Second Class"/>
    <s v="MC-17635"/>
    <x v="637"/>
    <x v="1"/>
    <s v="United States"/>
    <s v="Los Angeles"/>
    <s v="California"/>
    <n v="90032"/>
    <x v="1"/>
    <s v="TEC-AC-10004227"/>
    <x v="2"/>
    <s v="Accessories"/>
    <s v="SanDisk Ultra 16 GB MicroSDHC Class 10 Memory Card"/>
    <x v="2391"/>
    <n v="1"/>
    <n v="0"/>
    <x v="2624"/>
    <n v="5"/>
    <n v="0.06"/>
    <s v="Profit"/>
    <s v="Low Profit"/>
    <s v="No Discount"/>
  </r>
  <r>
    <n v="2990"/>
    <s v="CA-2016-139010"/>
    <x v="823"/>
    <d v="2016-02-26T00:00:00"/>
    <s v="Second Class"/>
    <s v="MC-17635"/>
    <x v="637"/>
    <x v="1"/>
    <s v="United States"/>
    <s v="Los Angeles"/>
    <s v="California"/>
    <n v="90032"/>
    <x v="1"/>
    <s v="OFF-BI-10000174"/>
    <x v="1"/>
    <s v="Binders"/>
    <s v="Wilson Jones Clip &amp; Carry Folder Binder Tool for Ring Binders, Clear"/>
    <x v="2392"/>
    <n v="4"/>
    <n v="0.2"/>
    <x v="2625"/>
    <n v="5"/>
    <n v="0.35000000000000003"/>
    <s v="Profit"/>
    <s v="Low Profit"/>
    <s v="Low Discount"/>
  </r>
  <r>
    <n v="2991"/>
    <s v="CA-2016-139010"/>
    <x v="823"/>
    <d v="2016-02-26T00:00:00"/>
    <s v="Second Class"/>
    <s v="MC-17635"/>
    <x v="637"/>
    <x v="1"/>
    <s v="United States"/>
    <s v="Los Angeles"/>
    <s v="California"/>
    <n v="90032"/>
    <x v="1"/>
    <s v="OFF-ST-10001809"/>
    <x v="1"/>
    <s v="Storage"/>
    <s v="Fellowes Officeware Wire Shelving"/>
    <x v="465"/>
    <n v="5"/>
    <n v="0"/>
    <x v="479"/>
    <n v="5"/>
    <n v="2.0000000000000004E-2"/>
    <s v="Profit"/>
    <s v="Low Profit"/>
    <s v="No Discount"/>
  </r>
  <r>
    <n v="2992"/>
    <s v="CA-2016-139010"/>
    <x v="823"/>
    <d v="2016-02-26T00:00:00"/>
    <s v="Second Class"/>
    <s v="MC-17635"/>
    <x v="637"/>
    <x v="1"/>
    <s v="United States"/>
    <s v="Los Angeles"/>
    <s v="California"/>
    <n v="90032"/>
    <x v="1"/>
    <s v="OFF-BI-10002309"/>
    <x v="1"/>
    <s v="Binders"/>
    <s v="Avery Heavy-Duty EZD  Binder With Locking Rings"/>
    <x v="2393"/>
    <n v="7"/>
    <n v="0.2"/>
    <x v="2626"/>
    <n v="5"/>
    <n v="0.35"/>
    <s v="Profit"/>
    <s v="Low Profit"/>
    <s v="Low Discount"/>
  </r>
  <r>
    <n v="2993"/>
    <s v="CA-2016-134376"/>
    <x v="824"/>
    <d v="2016-10-06T00:00:00"/>
    <s v="Standard Class"/>
    <s v="TT-21265"/>
    <x v="640"/>
    <x v="1"/>
    <s v="United States"/>
    <s v="New York City"/>
    <s v="New York"/>
    <n v="10024"/>
    <x v="3"/>
    <s v="OFF-AP-10004532"/>
    <x v="1"/>
    <s v="Appliances"/>
    <s v="Kensington 6 Outlet Guardian Standard Surge Protector"/>
    <x v="635"/>
    <n v="3"/>
    <n v="0"/>
    <x v="650"/>
    <n v="4"/>
    <n v="0.27"/>
    <s v="Profit"/>
    <s v="Low Profit"/>
    <s v="No Discount"/>
  </r>
  <r>
    <n v="2994"/>
    <s v="CA-2017-147291"/>
    <x v="825"/>
    <d v="2017-03-17T00:00:00"/>
    <s v="Standard Class"/>
    <s v="MJ-17740"/>
    <x v="77"/>
    <x v="0"/>
    <s v="United States"/>
    <s v="Detroit"/>
    <s v="Michigan"/>
    <n v="48227"/>
    <x v="2"/>
    <s v="OFF-BI-10003091"/>
    <x v="1"/>
    <s v="Binders"/>
    <s v="GBC DocuBind TL200 Manual Binding Machine"/>
    <x v="1630"/>
    <n v="4"/>
    <n v="0"/>
    <x v="2627"/>
    <n v="6"/>
    <n v="0.47000000000000003"/>
    <s v="Profit"/>
    <s v="High Profit"/>
    <s v="No Discount"/>
  </r>
  <r>
    <n v="2995"/>
    <s v="CA-2016-112893"/>
    <x v="369"/>
    <d v="2016-09-13T00:00:00"/>
    <s v="Second Class"/>
    <s v="AT-10735"/>
    <x v="247"/>
    <x v="0"/>
    <s v="United States"/>
    <s v="Stockton"/>
    <s v="California"/>
    <n v="95207"/>
    <x v="1"/>
    <s v="OFF-BI-10004654"/>
    <x v="1"/>
    <s v="Binders"/>
    <s v="VariCap6 Expandable Binder"/>
    <x v="2394"/>
    <n v="4"/>
    <n v="0.2"/>
    <x v="2628"/>
    <n v="4"/>
    <n v="0.33750000000000002"/>
    <s v="Profit"/>
    <s v="Low Profit"/>
    <s v="Low Discount"/>
  </r>
  <r>
    <n v="2996"/>
    <s v="US-2014-150532"/>
    <x v="686"/>
    <d v="2014-07-21T00:00:00"/>
    <s v="Standard Class"/>
    <s v="PB-19150"/>
    <x v="171"/>
    <x v="0"/>
    <s v="United States"/>
    <s v="Phoenix"/>
    <s v="Arizona"/>
    <n v="85023"/>
    <x v="1"/>
    <s v="OFF-ST-10000760"/>
    <x v="1"/>
    <s v="Storage"/>
    <s v="Eldon Fold 'N Roll Cart System"/>
    <x v="2292"/>
    <n v="5"/>
    <n v="0.2"/>
    <x v="2498"/>
    <n v="7"/>
    <n v="0.1125"/>
    <s v="Profit"/>
    <s v="Low Profit"/>
    <s v="Low Discount"/>
  </r>
  <r>
    <n v="2997"/>
    <s v="CA-2014-138317"/>
    <x v="261"/>
    <d v="2014-06-25T00:00:00"/>
    <s v="Standard Class"/>
    <s v="NW-18400"/>
    <x v="508"/>
    <x v="0"/>
    <s v="United States"/>
    <s v="Philadelphia"/>
    <s v="Pennsylvania"/>
    <n v="19120"/>
    <x v="3"/>
    <s v="OFF-EN-10001539"/>
    <x v="1"/>
    <s v="Envelopes"/>
    <s v="Staple envelope"/>
    <x v="1702"/>
    <n v="4"/>
    <n v="0.2"/>
    <x v="2629"/>
    <n v="4"/>
    <n v="0.33749999999999997"/>
    <s v="Profit"/>
    <s v="Low Profit"/>
    <s v="Low Discount"/>
  </r>
  <r>
    <n v="2998"/>
    <s v="CA-2014-138317"/>
    <x v="261"/>
    <d v="2014-06-25T00:00:00"/>
    <s v="Standard Class"/>
    <s v="NW-18400"/>
    <x v="508"/>
    <x v="0"/>
    <s v="United States"/>
    <s v="Philadelphia"/>
    <s v="Pennsylvania"/>
    <n v="19120"/>
    <x v="3"/>
    <s v="FUR-FU-10000550"/>
    <x v="0"/>
    <s v="Furnishings"/>
    <s v="Stacking Trays by OIC"/>
    <x v="2176"/>
    <n v="1"/>
    <n v="0.2"/>
    <x v="2630"/>
    <n v="4"/>
    <n v="0.16250000000000001"/>
    <s v="Profit"/>
    <s v="Low Profit"/>
    <s v="Low Discount"/>
  </r>
  <r>
    <n v="2999"/>
    <s v="CA-2014-138317"/>
    <x v="261"/>
    <d v="2014-06-25T00:00:00"/>
    <s v="Standard Class"/>
    <s v="NW-18400"/>
    <x v="508"/>
    <x v="0"/>
    <s v="United States"/>
    <s v="Philadelphia"/>
    <s v="Pennsylvania"/>
    <n v="19120"/>
    <x v="3"/>
    <s v="TEC-AC-10003628"/>
    <x v="2"/>
    <s v="Accessories"/>
    <s v="Logitech 910-002974 M325 Wireless Mouse for Web Scrolling"/>
    <x v="1651"/>
    <n v="4"/>
    <n v="0.2"/>
    <x v="2631"/>
    <n v="4"/>
    <n v="0.3"/>
    <s v="Profit"/>
    <s v="Low Profit"/>
    <s v="Low Discount"/>
  </r>
  <r>
    <n v="3000"/>
    <s v="CA-2014-138317"/>
    <x v="261"/>
    <d v="2014-06-25T00:00:00"/>
    <s v="Standard Class"/>
    <s v="NW-18400"/>
    <x v="508"/>
    <x v="0"/>
    <s v="United States"/>
    <s v="Philadelphia"/>
    <s v="Pennsylvania"/>
    <n v="19120"/>
    <x v="3"/>
    <s v="TEC-MA-10004521"/>
    <x v="2"/>
    <s v="Machines"/>
    <s v="Epson Perfection V600 Photo Scanner"/>
    <x v="2395"/>
    <n v="3"/>
    <n v="0.7"/>
    <x v="2632"/>
    <n v="4"/>
    <n v="-0.83333333333333326"/>
    <s v="Loss"/>
    <s v="Low Profit"/>
    <s v="High Discount"/>
  </r>
  <r>
    <n v="3001"/>
    <s v="CA-2014-138317"/>
    <x v="261"/>
    <d v="2014-06-25T00:00:00"/>
    <s v="Standard Class"/>
    <s v="NW-18400"/>
    <x v="508"/>
    <x v="0"/>
    <s v="United States"/>
    <s v="Philadelphia"/>
    <s v="Pennsylvania"/>
    <n v="19120"/>
    <x v="3"/>
    <s v="OFF-AP-10003860"/>
    <x v="1"/>
    <s v="Appliances"/>
    <s v="Fellowes Advanced 8 Outlet Surge Suppressor with Phone/Fax Protection"/>
    <x v="2396"/>
    <n v="2"/>
    <n v="0.2"/>
    <x v="2633"/>
    <n v="4"/>
    <n v="8.7500000000000008E-2"/>
    <s v="Profit"/>
    <s v="Low Profit"/>
    <s v="Low Discount"/>
  </r>
  <r>
    <n v="3002"/>
    <s v="CA-2014-138317"/>
    <x v="261"/>
    <d v="2014-06-25T00:00:00"/>
    <s v="Standard Class"/>
    <s v="NW-18400"/>
    <x v="508"/>
    <x v="0"/>
    <s v="United States"/>
    <s v="Philadelphia"/>
    <s v="Pennsylvania"/>
    <n v="19120"/>
    <x v="3"/>
    <s v="OFF-BI-10000069"/>
    <x v="1"/>
    <s v="Binders"/>
    <s v="GBC Prepunched Paper, 19-Hole, for Binding Systems, 24-lb"/>
    <x v="2397"/>
    <n v="2"/>
    <n v="0.7"/>
    <x v="2634"/>
    <n v="4"/>
    <n v="-0.79999999999999993"/>
    <s v="Loss"/>
    <s v="Low Profit"/>
    <s v="High Discount"/>
  </r>
  <r>
    <n v="3003"/>
    <s v="CA-2015-130610"/>
    <x v="761"/>
    <d v="2015-07-10T00:00:00"/>
    <s v="Standard Class"/>
    <s v="VP-21730"/>
    <x v="163"/>
    <x v="2"/>
    <s v="United States"/>
    <s v="Sterling Heights"/>
    <s v="Michigan"/>
    <n v="48310"/>
    <x v="2"/>
    <s v="OFF-BI-10003655"/>
    <x v="1"/>
    <s v="Binders"/>
    <s v="Durable Pressboard Binders"/>
    <x v="2398"/>
    <n v="5"/>
    <n v="0"/>
    <x v="2635"/>
    <n v="5"/>
    <n v="0.47"/>
    <s v="Profit"/>
    <s v="Low Profit"/>
    <s v="No Discount"/>
  </r>
  <r>
    <n v="3004"/>
    <s v="CA-2017-104381"/>
    <x v="819"/>
    <d v="2017-12-23T00:00:00"/>
    <s v="Standard Class"/>
    <s v="RD-19810"/>
    <x v="279"/>
    <x v="2"/>
    <s v="United States"/>
    <s v="Rochester"/>
    <s v="New York"/>
    <n v="14609"/>
    <x v="3"/>
    <s v="OFF-BI-10001628"/>
    <x v="1"/>
    <s v="Binders"/>
    <s v="Acco Data Flex Cable Posts For Top &amp; Bottom Load Binders, 6&quot; Capacity"/>
    <x v="2399"/>
    <n v="4"/>
    <n v="0.2"/>
    <x v="2636"/>
    <n v="7"/>
    <n v="0.3125"/>
    <s v="Profit"/>
    <s v="Low Profit"/>
    <s v="Low Discount"/>
  </r>
  <r>
    <n v="3005"/>
    <s v="CA-2016-131499"/>
    <x v="162"/>
    <d v="2016-09-10T00:00:00"/>
    <s v="First Class"/>
    <s v="MG-17875"/>
    <x v="675"/>
    <x v="2"/>
    <s v="United States"/>
    <s v="New York City"/>
    <s v="New York"/>
    <n v="10011"/>
    <x v="3"/>
    <s v="OFF-AP-10003779"/>
    <x v="1"/>
    <s v="Appliances"/>
    <s v="Kensington 7 Outlet MasterPiece Power Center with Fax/Phone Line Protection"/>
    <x v="2400"/>
    <n v="1"/>
    <n v="0"/>
    <x v="2637"/>
    <n v="2"/>
    <n v="0.3"/>
    <s v="Profit"/>
    <s v="Low Profit"/>
    <s v="No Discount"/>
  </r>
  <r>
    <n v="3006"/>
    <s v="CA-2014-148761"/>
    <x v="826"/>
    <d v="2014-05-21T00:00:00"/>
    <s v="Standard Class"/>
    <s v="PA-19060"/>
    <x v="50"/>
    <x v="2"/>
    <s v="United States"/>
    <s v="Eau Claire"/>
    <s v="Wisconsin"/>
    <n v="54703"/>
    <x v="2"/>
    <s v="OFF-BI-10000666"/>
    <x v="1"/>
    <s v="Binders"/>
    <s v="Surelock Post Binders"/>
    <x v="1281"/>
    <n v="3"/>
    <n v="0"/>
    <x v="1339"/>
    <n v="4"/>
    <n v="0.5"/>
    <s v="Profit"/>
    <s v="Low Profit"/>
    <s v="No Discount"/>
  </r>
  <r>
    <n v="3007"/>
    <s v="CA-2017-116519"/>
    <x v="119"/>
    <d v="2017-10-15T00:00:00"/>
    <s v="First Class"/>
    <s v="CR-12730"/>
    <x v="257"/>
    <x v="0"/>
    <s v="United States"/>
    <s v="New York City"/>
    <s v="New York"/>
    <n v="10009"/>
    <x v="3"/>
    <s v="OFF-AP-10000828"/>
    <x v="1"/>
    <s v="Appliances"/>
    <s v="Avanti 4.4 Cu. Ft. Refrigerator"/>
    <x v="2401"/>
    <n v="5"/>
    <n v="0"/>
    <x v="2638"/>
    <n v="2"/>
    <n v="0.28000000000000003"/>
    <s v="Profit"/>
    <s v="High Profit"/>
    <s v="No Discount"/>
  </r>
  <r>
    <n v="3008"/>
    <s v="CA-2014-130729"/>
    <x v="745"/>
    <d v="2014-10-29T00:00:00"/>
    <s v="Standard Class"/>
    <s v="AA-10375"/>
    <x v="211"/>
    <x v="0"/>
    <s v="United States"/>
    <s v="Rancho Cucamonga"/>
    <s v="California"/>
    <n v="91730"/>
    <x v="1"/>
    <s v="OFF-BI-10002706"/>
    <x v="1"/>
    <s v="Binders"/>
    <s v="Avery Premier Heavy-Duty Binder with Round Locking Rings"/>
    <x v="2402"/>
    <n v="3"/>
    <n v="0.2"/>
    <x v="2639"/>
    <n v="5"/>
    <n v="0.32500000000000001"/>
    <s v="Profit"/>
    <s v="Low Profit"/>
    <s v="Low Discount"/>
  </r>
  <r>
    <n v="3009"/>
    <s v="CA-2016-124772"/>
    <x v="5"/>
    <d v="2016-12-06T00:00:00"/>
    <s v="First Class"/>
    <s v="JG-15160"/>
    <x v="506"/>
    <x v="0"/>
    <s v="United States"/>
    <s v="Murray"/>
    <s v="Kentucky"/>
    <n v="42071"/>
    <x v="0"/>
    <s v="FUR-FU-10004748"/>
    <x v="0"/>
    <s v="Furnishings"/>
    <s v="Howard Miller 16&quot; Diameter Gallery Wall Clock"/>
    <x v="1838"/>
    <n v="3"/>
    <n v="0"/>
    <x v="1979"/>
    <n v="1"/>
    <n v="0.39"/>
    <s v="Profit"/>
    <s v="Low Profit"/>
    <s v="No Discount"/>
  </r>
  <r>
    <n v="3010"/>
    <s v="CA-2016-115525"/>
    <x v="197"/>
    <d v="2016-07-29T00:00:00"/>
    <s v="Standard Class"/>
    <s v="RR-19525"/>
    <x v="645"/>
    <x v="1"/>
    <s v="United States"/>
    <s v="Toledo"/>
    <s v="Ohio"/>
    <n v="43615"/>
    <x v="3"/>
    <s v="OFF-AP-10000026"/>
    <x v="1"/>
    <s v="Appliances"/>
    <s v="Tripp Lite Isotel 6 Outlet Surge Protector with Fax/Modem Protection"/>
    <x v="2403"/>
    <n v="5"/>
    <n v="0.2"/>
    <x v="2640"/>
    <n v="4"/>
    <n v="0.1125"/>
    <s v="Profit"/>
    <s v="Low Profit"/>
    <s v="Low Discount"/>
  </r>
  <r>
    <n v="3011"/>
    <s v="CA-2017-134845"/>
    <x v="827"/>
    <d v="2017-04-23T00:00:00"/>
    <s v="Standard Class"/>
    <s v="SR-20425"/>
    <x v="676"/>
    <x v="2"/>
    <s v="United States"/>
    <s v="Louisville"/>
    <s v="Colorado"/>
    <n v="80027"/>
    <x v="1"/>
    <s v="OFF-BI-10000773"/>
    <x v="1"/>
    <s v="Binders"/>
    <s v="Insertable Tab Post Binder Dividers"/>
    <x v="2404"/>
    <n v="5"/>
    <n v="0.7"/>
    <x v="2641"/>
    <n v="6"/>
    <n v="-0.76666666666666672"/>
    <s v="Loss"/>
    <s v="Low Profit"/>
    <s v="High Discount"/>
  </r>
  <r>
    <n v="3012"/>
    <s v="CA-2017-134845"/>
    <x v="827"/>
    <d v="2017-04-23T00:00:00"/>
    <s v="Standard Class"/>
    <s v="SR-20425"/>
    <x v="676"/>
    <x v="2"/>
    <s v="United States"/>
    <s v="Louisville"/>
    <s v="Colorado"/>
    <n v="80027"/>
    <x v="1"/>
    <s v="TEC-MA-10000822"/>
    <x v="2"/>
    <s v="Machines"/>
    <s v="Lexmark MX611dhe Monochrome Laser Printer"/>
    <x v="2405"/>
    <n v="5"/>
    <n v="0.7"/>
    <x v="2642"/>
    <n v="6"/>
    <n v="-1.3333333333333333"/>
    <s v="Loss"/>
    <s v="Low Profit"/>
    <s v="High Discount"/>
  </r>
  <r>
    <n v="3013"/>
    <s v="CA-2017-134845"/>
    <x v="827"/>
    <d v="2017-04-23T00:00:00"/>
    <s v="Standard Class"/>
    <s v="SR-20425"/>
    <x v="676"/>
    <x v="2"/>
    <s v="United States"/>
    <s v="Louisville"/>
    <s v="Colorado"/>
    <n v="80027"/>
    <x v="1"/>
    <s v="OFF-BI-10001543"/>
    <x v="1"/>
    <s v="Binders"/>
    <s v="GBC VeloBinder Manual Binding System"/>
    <x v="2406"/>
    <n v="2"/>
    <n v="0.7"/>
    <x v="2643"/>
    <n v="6"/>
    <n v="-0.73333333333333328"/>
    <s v="Loss"/>
    <s v="Low Profit"/>
    <s v="High Discount"/>
  </r>
  <r>
    <n v="3014"/>
    <s v="CA-2017-134845"/>
    <x v="827"/>
    <d v="2017-04-23T00:00:00"/>
    <s v="Standard Class"/>
    <s v="SR-20425"/>
    <x v="676"/>
    <x v="2"/>
    <s v="United States"/>
    <s v="Louisville"/>
    <s v="Colorado"/>
    <n v="80027"/>
    <x v="1"/>
    <s v="OFF-BI-10003355"/>
    <x v="1"/>
    <s v="Binders"/>
    <s v="Cardinal Holdit Business Card Pockets"/>
    <x v="2407"/>
    <n v="6"/>
    <n v="0.7"/>
    <x v="2644"/>
    <n v="6"/>
    <n v="-0.73333333333333328"/>
    <s v="Loss"/>
    <s v="Low Profit"/>
    <s v="High Discount"/>
  </r>
  <r>
    <n v="3015"/>
    <s v="CA-2017-134845"/>
    <x v="827"/>
    <d v="2017-04-23T00:00:00"/>
    <s v="Standard Class"/>
    <s v="SR-20425"/>
    <x v="676"/>
    <x v="2"/>
    <s v="United States"/>
    <s v="Louisville"/>
    <s v="Colorado"/>
    <n v="80027"/>
    <x v="1"/>
    <s v="OFF-PA-10002005"/>
    <x v="1"/>
    <s v="Paper"/>
    <s v="Xerox 225"/>
    <x v="557"/>
    <n v="4"/>
    <n v="0.2"/>
    <x v="570"/>
    <n v="6"/>
    <n v="0.35"/>
    <s v="Profit"/>
    <s v="Low Profit"/>
    <s v="Low Discount"/>
  </r>
  <r>
    <n v="3016"/>
    <s v="US-2015-138919"/>
    <x v="14"/>
    <d v="2015-09-21T00:00:00"/>
    <s v="Standard Class"/>
    <s v="LS-16975"/>
    <x v="60"/>
    <x v="2"/>
    <s v="United States"/>
    <s v="New York City"/>
    <s v="New York"/>
    <n v="10035"/>
    <x v="3"/>
    <s v="FUR-TA-10004154"/>
    <x v="0"/>
    <s v="Tables"/>
    <s v="Riverside Furniture Oval Coffee Table, Oval End Table, End Table with Drawer"/>
    <x v="2408"/>
    <n v="2"/>
    <n v="0.4"/>
    <x v="2645"/>
    <n v="4"/>
    <n v="-0.3"/>
    <s v="Loss"/>
    <s v="Low Profit"/>
    <s v="High Discount"/>
  </r>
  <r>
    <n v="3017"/>
    <s v="US-2016-160528"/>
    <x v="828"/>
    <d v="2016-08-30T00:00:00"/>
    <s v="Standard Class"/>
    <s v="MH-18115"/>
    <x v="414"/>
    <x v="2"/>
    <s v="United States"/>
    <s v="Pharr"/>
    <s v="Texas"/>
    <n v="78577"/>
    <x v="2"/>
    <s v="OFF-ST-10002743"/>
    <x v="1"/>
    <s v="Storage"/>
    <s v="SAFCO Boltless Steel Shelving"/>
    <x v="2409"/>
    <n v="8"/>
    <n v="0.2"/>
    <x v="2646"/>
    <n v="7"/>
    <n v="-0.23749999999999999"/>
    <s v="Loss"/>
    <s v="Low Profit"/>
    <s v="Low Discount"/>
  </r>
  <r>
    <n v="3018"/>
    <s v="US-2016-160528"/>
    <x v="828"/>
    <d v="2016-08-30T00:00:00"/>
    <s v="Standard Class"/>
    <s v="MH-18115"/>
    <x v="414"/>
    <x v="2"/>
    <s v="United States"/>
    <s v="Pharr"/>
    <s v="Texas"/>
    <n v="78577"/>
    <x v="2"/>
    <s v="FUR-FU-10004973"/>
    <x v="0"/>
    <s v="Furnishings"/>
    <s v="Flat Face Poster Frame"/>
    <x v="1803"/>
    <n v="3"/>
    <n v="0.6"/>
    <x v="1939"/>
    <n v="7"/>
    <n v="-0.45"/>
    <s v="Loss"/>
    <s v="Low Profit"/>
    <s v="High Discount"/>
  </r>
  <r>
    <n v="3019"/>
    <s v="US-2016-160528"/>
    <x v="828"/>
    <d v="2016-08-30T00:00:00"/>
    <s v="Standard Class"/>
    <s v="MH-18115"/>
    <x v="414"/>
    <x v="2"/>
    <s v="United States"/>
    <s v="Pharr"/>
    <s v="Texas"/>
    <n v="78577"/>
    <x v="2"/>
    <s v="TEC-AC-10002842"/>
    <x v="2"/>
    <s v="Accessories"/>
    <s v="WD My Passport Ultra 2TB Portable External Hard Drive"/>
    <x v="2410"/>
    <n v="7"/>
    <n v="0.2"/>
    <x v="2647"/>
    <n v="7"/>
    <n v="-0.05"/>
    <s v="Loss"/>
    <s v="Low Profit"/>
    <s v="Low Discount"/>
  </r>
  <r>
    <n v="3020"/>
    <s v="CA-2015-123568"/>
    <x v="627"/>
    <d v="2015-11-14T00:00:00"/>
    <s v="Standard Class"/>
    <s v="SC-20095"/>
    <x v="183"/>
    <x v="0"/>
    <s v="United States"/>
    <s v="West Jordan"/>
    <s v="Utah"/>
    <n v="84084"/>
    <x v="1"/>
    <s v="OFF-FA-10002701"/>
    <x v="1"/>
    <s v="Fasteners"/>
    <s v="Alliance Rubber Bands"/>
    <x v="1310"/>
    <n v="3"/>
    <n v="0"/>
    <x v="2648"/>
    <n v="6"/>
    <n v="0.04"/>
    <s v="Profit"/>
    <s v="Low Profit"/>
    <s v="No Discount"/>
  </r>
  <r>
    <n v="3021"/>
    <s v="CA-2015-123568"/>
    <x v="627"/>
    <d v="2015-11-14T00:00:00"/>
    <s v="Standard Class"/>
    <s v="SC-20095"/>
    <x v="183"/>
    <x v="0"/>
    <s v="United States"/>
    <s v="West Jordan"/>
    <s v="Utah"/>
    <n v="84084"/>
    <x v="1"/>
    <s v="OFF-PA-10001125"/>
    <x v="1"/>
    <s v="Paper"/>
    <s v="Xerox 1988"/>
    <x v="1635"/>
    <n v="3"/>
    <n v="0"/>
    <x v="1740"/>
    <n v="6"/>
    <n v="0.45"/>
    <s v="Profit"/>
    <s v="Low Profit"/>
    <s v="No Discount"/>
  </r>
  <r>
    <n v="3022"/>
    <s v="CA-2015-123568"/>
    <x v="627"/>
    <d v="2015-11-14T00:00:00"/>
    <s v="Standard Class"/>
    <s v="SC-20095"/>
    <x v="183"/>
    <x v="0"/>
    <s v="United States"/>
    <s v="West Jordan"/>
    <s v="Utah"/>
    <n v="84084"/>
    <x v="1"/>
    <s v="FUR-FU-10004090"/>
    <x v="0"/>
    <s v="Furnishings"/>
    <s v="Executive Impressions 14&quot; Contract Wall Clock"/>
    <x v="2411"/>
    <n v="3"/>
    <n v="0"/>
    <x v="2649"/>
    <n v="6"/>
    <n v="0.33"/>
    <s v="Profit"/>
    <s v="Low Profit"/>
    <s v="No Discount"/>
  </r>
  <r>
    <n v="3023"/>
    <s v="CA-2015-123568"/>
    <x v="627"/>
    <d v="2015-11-14T00:00:00"/>
    <s v="Standard Class"/>
    <s v="SC-20095"/>
    <x v="183"/>
    <x v="0"/>
    <s v="United States"/>
    <s v="West Jordan"/>
    <s v="Utah"/>
    <n v="84084"/>
    <x v="1"/>
    <s v="OFF-BI-10001510"/>
    <x v="1"/>
    <s v="Binders"/>
    <s v="Deluxe Heavy-Duty Vinyl Round Ring Binder"/>
    <x v="1281"/>
    <n v="5"/>
    <n v="0.2"/>
    <x v="2650"/>
    <n v="6"/>
    <n v="0.31249999999999994"/>
    <s v="Profit"/>
    <s v="Low Profit"/>
    <s v="Low Discount"/>
  </r>
  <r>
    <n v="3024"/>
    <s v="CA-2017-124674"/>
    <x v="701"/>
    <d v="2017-11-23T00:00:00"/>
    <s v="Standard Class"/>
    <s v="JB-16000"/>
    <x v="677"/>
    <x v="0"/>
    <s v="United States"/>
    <s v="Brownsville"/>
    <s v="Texas"/>
    <n v="78521"/>
    <x v="2"/>
    <s v="FUR-BO-10002202"/>
    <x v="0"/>
    <s v="Bookcases"/>
    <s v="Atlantic Metals Mobile 2-Shelf Bookcases, Custom Colors"/>
    <x v="2412"/>
    <n v="2"/>
    <n v="0.32"/>
    <x v="2651"/>
    <n v="6"/>
    <n v="-4.4117647058823532E-2"/>
    <s v="Loss"/>
    <s v="Low Profit"/>
    <s v="High Discount"/>
  </r>
  <r>
    <n v="3025"/>
    <s v="CA-2015-164441"/>
    <x v="627"/>
    <d v="2015-11-13T00:00:00"/>
    <s v="Standard Class"/>
    <s v="AC-10450"/>
    <x v="549"/>
    <x v="0"/>
    <s v="United States"/>
    <s v="New York City"/>
    <s v="New York"/>
    <n v="10011"/>
    <x v="3"/>
    <s v="OFF-BI-10001922"/>
    <x v="1"/>
    <s v="Binders"/>
    <s v="Storex Dura Pro Binders"/>
    <x v="2413"/>
    <n v="11"/>
    <n v="0.2"/>
    <x v="2652"/>
    <n v="5"/>
    <n v="0.33750000000000002"/>
    <s v="Profit"/>
    <s v="Low Profit"/>
    <s v="Low Discount"/>
  </r>
  <r>
    <n v="3026"/>
    <s v="CA-2015-164441"/>
    <x v="627"/>
    <d v="2015-11-13T00:00:00"/>
    <s v="Standard Class"/>
    <s v="AC-10450"/>
    <x v="549"/>
    <x v="0"/>
    <s v="United States"/>
    <s v="New York City"/>
    <s v="New York"/>
    <n v="10011"/>
    <x v="3"/>
    <s v="OFF-PA-10001667"/>
    <x v="1"/>
    <s v="Paper"/>
    <s v="Great White Multi-Use Recycled Paper (20Lb. and 84 Bright)"/>
    <x v="1444"/>
    <n v="3"/>
    <n v="0"/>
    <x v="2653"/>
    <n v="5"/>
    <n v="0.45"/>
    <s v="Profit"/>
    <s v="Low Profit"/>
    <s v="No Discount"/>
  </r>
  <r>
    <n v="3027"/>
    <s v="CA-2017-169054"/>
    <x v="300"/>
    <d v="2017-04-26T00:00:00"/>
    <s v="Standard Class"/>
    <s v="MO-17800"/>
    <x v="246"/>
    <x v="2"/>
    <s v="United States"/>
    <s v="Philadelphia"/>
    <s v="Pennsylvania"/>
    <n v="19140"/>
    <x v="3"/>
    <s v="FUR-FU-10001488"/>
    <x v="0"/>
    <s v="Furnishings"/>
    <s v="Tenex 46&quot; x 60&quot; Computer Anti-Static Chairmat, Rectangular Shaped"/>
    <x v="1796"/>
    <n v="3"/>
    <n v="0.2"/>
    <x v="232"/>
    <n v="4"/>
    <n v="0"/>
    <s v="Profit"/>
    <s v="Low Profit"/>
    <s v="Low Discount"/>
  </r>
  <r>
    <n v="3028"/>
    <s v="CA-2014-106719"/>
    <x v="829"/>
    <d v="2014-08-24T00:00:00"/>
    <s v="Same Day"/>
    <s v="RB-19645"/>
    <x v="516"/>
    <x v="1"/>
    <s v="United States"/>
    <s v="Billings"/>
    <s v="Montana"/>
    <n v="59102"/>
    <x v="1"/>
    <s v="OFF-BI-10002799"/>
    <x v="1"/>
    <s v="Binders"/>
    <s v="SlimView Poly Binder, 3/8&quot;"/>
    <x v="1808"/>
    <n v="2"/>
    <n v="0.2"/>
    <x v="2654"/>
    <n v="0"/>
    <n v="0.32500000000000001"/>
    <s v="Profit"/>
    <s v="Low Profit"/>
    <s v="Low Discount"/>
  </r>
  <r>
    <n v="3029"/>
    <s v="CA-2017-116855"/>
    <x v="94"/>
    <d v="2017-12-21T00:00:00"/>
    <s v="Standard Class"/>
    <s v="AI-10855"/>
    <x v="482"/>
    <x v="0"/>
    <s v="United States"/>
    <s v="Chesapeake"/>
    <s v="Virginia"/>
    <n v="23320"/>
    <x v="0"/>
    <s v="FUR-CH-10003846"/>
    <x v="0"/>
    <s v="Chairs"/>
    <s v="Hon Valutask Swivel Chairs"/>
    <x v="2414"/>
    <n v="5"/>
    <n v="0"/>
    <x v="2655"/>
    <n v="4"/>
    <n v="0.16000000000000003"/>
    <s v="Profit"/>
    <s v="Low Profit"/>
    <s v="No Discount"/>
  </r>
  <r>
    <n v="3030"/>
    <s v="US-2016-164189"/>
    <x v="830"/>
    <d v="2016-03-28T00:00:00"/>
    <s v="Standard Class"/>
    <s v="DR-12880"/>
    <x v="112"/>
    <x v="1"/>
    <s v="United States"/>
    <s v="Gresham"/>
    <s v="Oregon"/>
    <n v="97030"/>
    <x v="1"/>
    <s v="TEC-PH-10003691"/>
    <x v="2"/>
    <s v="Phones"/>
    <s v="BlackBerry Q10"/>
    <x v="2415"/>
    <n v="4"/>
    <n v="0.2"/>
    <x v="2656"/>
    <n v="4"/>
    <n v="6.25E-2"/>
    <s v="Profit"/>
    <s v="Low Profit"/>
    <s v="Low Discount"/>
  </r>
  <r>
    <n v="3031"/>
    <s v="CA-2015-168480"/>
    <x v="481"/>
    <d v="2015-09-27T00:00:00"/>
    <s v="Standard Class"/>
    <s v="DM-12955"/>
    <x v="678"/>
    <x v="1"/>
    <s v="United States"/>
    <s v="Lincoln Park"/>
    <s v="Michigan"/>
    <n v="48146"/>
    <x v="2"/>
    <s v="FUR-BO-10000468"/>
    <x v="0"/>
    <s v="Bookcases"/>
    <s v="O'Sullivan 2-Shelf Heavy-Duty Bookcases"/>
    <x v="1918"/>
    <n v="4"/>
    <n v="0"/>
    <x v="2657"/>
    <n v="6"/>
    <n v="0.16"/>
    <s v="Profit"/>
    <s v="Low Profit"/>
    <s v="No Discount"/>
  </r>
  <r>
    <n v="3032"/>
    <s v="CA-2015-168480"/>
    <x v="481"/>
    <d v="2015-09-27T00:00:00"/>
    <s v="Standard Class"/>
    <s v="DM-12955"/>
    <x v="678"/>
    <x v="1"/>
    <s v="United States"/>
    <s v="Lincoln Park"/>
    <s v="Michigan"/>
    <n v="48146"/>
    <x v="2"/>
    <s v="OFF-AR-10001044"/>
    <x v="1"/>
    <s v="Art"/>
    <s v="BOSTON Ranger #55 Pencil Sharpener, Black"/>
    <x v="2416"/>
    <n v="1"/>
    <n v="0"/>
    <x v="2658"/>
    <n v="6"/>
    <n v="0.28999999999999998"/>
    <s v="Profit"/>
    <s v="Low Profit"/>
    <s v="No Discount"/>
  </r>
  <r>
    <n v="3033"/>
    <s v="US-2016-114293"/>
    <x v="831"/>
    <d v="2016-11-26T00:00:00"/>
    <s v="Standard Class"/>
    <s v="JH-16180"/>
    <x v="423"/>
    <x v="0"/>
    <s v="United States"/>
    <s v="Gresham"/>
    <s v="Oregon"/>
    <n v="97030"/>
    <x v="1"/>
    <s v="FUR-CH-10003833"/>
    <x v="0"/>
    <s v="Chairs"/>
    <s v="Novimex Fabric Task Chair"/>
    <x v="2417"/>
    <n v="4"/>
    <n v="0.2"/>
    <x v="2659"/>
    <n v="5"/>
    <n v="-6.25E-2"/>
    <s v="Loss"/>
    <s v="Low Profit"/>
    <s v="Low Discount"/>
  </r>
  <r>
    <n v="3034"/>
    <s v="CA-2017-134173"/>
    <x v="118"/>
    <d v="2017-09-21T00:00:00"/>
    <s v="Standard Class"/>
    <s v="AB-10060"/>
    <x v="144"/>
    <x v="2"/>
    <s v="United States"/>
    <s v="Philadelphia"/>
    <s v="Pennsylvania"/>
    <n v="19143"/>
    <x v="3"/>
    <s v="OFF-PA-10004355"/>
    <x v="1"/>
    <s v="Paper"/>
    <s v="Xerox 231"/>
    <x v="557"/>
    <n v="4"/>
    <n v="0.2"/>
    <x v="570"/>
    <n v="5"/>
    <n v="0.35"/>
    <s v="Profit"/>
    <s v="Low Profit"/>
    <s v="Low Discount"/>
  </r>
  <r>
    <n v="3035"/>
    <s v="US-2015-123960"/>
    <x v="832"/>
    <d v="2015-06-16T00:00:00"/>
    <s v="Standard Class"/>
    <s v="BD-11605"/>
    <x v="205"/>
    <x v="0"/>
    <s v="United States"/>
    <s v="Monroe"/>
    <s v="Louisiana"/>
    <n v="71203"/>
    <x v="0"/>
    <s v="TEC-AC-10003038"/>
    <x v="2"/>
    <s v="Accessories"/>
    <s v="Kingston Digital DataTraveler 16GB USB 2.0"/>
    <x v="2418"/>
    <n v="6"/>
    <n v="0"/>
    <x v="2660"/>
    <n v="5"/>
    <n v="0.18999999999999997"/>
    <s v="Profit"/>
    <s v="Low Profit"/>
    <s v="No Discount"/>
  </r>
  <r>
    <n v="3036"/>
    <s v="US-2015-123960"/>
    <x v="832"/>
    <d v="2015-06-16T00:00:00"/>
    <s v="Standard Class"/>
    <s v="BD-11605"/>
    <x v="205"/>
    <x v="0"/>
    <s v="United States"/>
    <s v="Monroe"/>
    <s v="Louisiana"/>
    <n v="71203"/>
    <x v="0"/>
    <s v="OFF-BI-10002799"/>
    <x v="1"/>
    <s v="Binders"/>
    <s v="SlimView Poly Binder, 3/8&quot;"/>
    <x v="2419"/>
    <n v="7"/>
    <n v="0"/>
    <x v="2661"/>
    <n v="5"/>
    <n v="0.46"/>
    <s v="Profit"/>
    <s v="Low Profit"/>
    <s v="No Discount"/>
  </r>
  <r>
    <n v="3037"/>
    <s v="US-2015-123960"/>
    <x v="832"/>
    <d v="2015-06-16T00:00:00"/>
    <s v="Standard Class"/>
    <s v="BD-11605"/>
    <x v="205"/>
    <x v="0"/>
    <s v="United States"/>
    <s v="Monroe"/>
    <s v="Louisiana"/>
    <n v="71203"/>
    <x v="0"/>
    <s v="OFF-AR-10003582"/>
    <x v="1"/>
    <s v="Art"/>
    <s v="Boston Electric Pencil Sharpener, Model 1818, Charcoal Black"/>
    <x v="2420"/>
    <n v="2"/>
    <n v="0"/>
    <x v="2662"/>
    <n v="5"/>
    <n v="0.28000000000000003"/>
    <s v="Profit"/>
    <s v="Low Profit"/>
    <s v="No Discount"/>
  </r>
  <r>
    <n v="3038"/>
    <s v="US-2015-123960"/>
    <x v="832"/>
    <d v="2015-06-16T00:00:00"/>
    <s v="Standard Class"/>
    <s v="BD-11605"/>
    <x v="205"/>
    <x v="0"/>
    <s v="United States"/>
    <s v="Monroe"/>
    <s v="Louisiana"/>
    <n v="71203"/>
    <x v="0"/>
    <s v="OFF-PA-10004451"/>
    <x v="1"/>
    <s v="Paper"/>
    <s v="Xerox 222"/>
    <x v="56"/>
    <n v="5"/>
    <n v="0"/>
    <x v="56"/>
    <n v="5"/>
    <n v="0.48"/>
    <s v="Profit"/>
    <s v="Low Profit"/>
    <s v="No Discount"/>
  </r>
  <r>
    <n v="3039"/>
    <s v="US-2015-123960"/>
    <x v="832"/>
    <d v="2015-06-16T00:00:00"/>
    <s v="Standard Class"/>
    <s v="BD-11605"/>
    <x v="205"/>
    <x v="0"/>
    <s v="United States"/>
    <s v="Monroe"/>
    <s v="Louisiana"/>
    <n v="71203"/>
    <x v="0"/>
    <s v="FUR-FU-10004666"/>
    <x v="0"/>
    <s v="Furnishings"/>
    <s v="DAX Clear Channel Poster Frame"/>
    <x v="2421"/>
    <n v="2"/>
    <n v="0"/>
    <x v="2663"/>
    <n v="5"/>
    <n v="0.37"/>
    <s v="Profit"/>
    <s v="Low Profit"/>
    <s v="No Discount"/>
  </r>
  <r>
    <n v="3040"/>
    <s v="CA-2017-101749"/>
    <x v="621"/>
    <d v="2017-10-08T00:00:00"/>
    <s v="Standard Class"/>
    <s v="AS-10045"/>
    <x v="442"/>
    <x v="1"/>
    <s v="United States"/>
    <s v="Pasadena"/>
    <s v="California"/>
    <n v="91104"/>
    <x v="1"/>
    <s v="FUR-TA-10001520"/>
    <x v="0"/>
    <s v="Tables"/>
    <s v="Lesro Sheffield Collection Coffee Table, End Table, Center Table, Corner Table"/>
    <x v="2422"/>
    <n v="3"/>
    <n v="0.2"/>
    <x v="2664"/>
    <n v="5"/>
    <n v="-3.7499999999999999E-2"/>
    <s v="Loss"/>
    <s v="Low Profit"/>
    <s v="Low Discount"/>
  </r>
  <r>
    <n v="3041"/>
    <s v="US-2016-147991"/>
    <x v="465"/>
    <d v="2016-05-09T00:00:00"/>
    <s v="Standard Class"/>
    <s v="ZD-21925"/>
    <x v="9"/>
    <x v="0"/>
    <s v="United States"/>
    <s v="Chattanooga"/>
    <s v="Tennessee"/>
    <n v="37421"/>
    <x v="0"/>
    <s v="FUR-FU-10004270"/>
    <x v="0"/>
    <s v="Furnishings"/>
    <s v="Eldon Image Series Desk Accessories, Burgundy"/>
    <x v="2423"/>
    <n v="5"/>
    <n v="0.2"/>
    <x v="2665"/>
    <n v="4"/>
    <n v="0.2"/>
    <s v="Profit"/>
    <s v="Low Profit"/>
    <s v="Low Discount"/>
  </r>
  <r>
    <n v="3042"/>
    <s v="CA-2017-149559"/>
    <x v="220"/>
    <d v="2017-09-12T00:00:00"/>
    <s v="Same Day"/>
    <s v="KF-16285"/>
    <x v="580"/>
    <x v="2"/>
    <s v="United States"/>
    <s v="Long Beach"/>
    <s v="California"/>
    <n v="90805"/>
    <x v="1"/>
    <s v="OFF-PA-10003172"/>
    <x v="1"/>
    <s v="Paper"/>
    <s v="Xerox 1996"/>
    <x v="91"/>
    <n v="2"/>
    <n v="0"/>
    <x v="91"/>
    <n v="1"/>
    <n v="0.47999999999999993"/>
    <s v="Profit"/>
    <s v="Low Profit"/>
    <s v="No Discount"/>
  </r>
  <r>
    <n v="3043"/>
    <s v="CA-2017-149559"/>
    <x v="220"/>
    <d v="2017-09-12T00:00:00"/>
    <s v="Same Day"/>
    <s v="KF-16285"/>
    <x v="580"/>
    <x v="2"/>
    <s v="United States"/>
    <s v="Long Beach"/>
    <s v="California"/>
    <n v="90805"/>
    <x v="1"/>
    <s v="OFF-EN-10002312"/>
    <x v="1"/>
    <s v="Envelopes"/>
    <s v="#10 Self-Seal White Envelopes"/>
    <x v="2424"/>
    <n v="2"/>
    <n v="0"/>
    <x v="2666"/>
    <n v="1"/>
    <n v="0.49"/>
    <s v="Profit"/>
    <s v="Low Profit"/>
    <s v="No Discount"/>
  </r>
  <r>
    <n v="3044"/>
    <s v="CA-2017-149559"/>
    <x v="220"/>
    <d v="2017-09-12T00:00:00"/>
    <s v="Same Day"/>
    <s v="KF-16285"/>
    <x v="580"/>
    <x v="2"/>
    <s v="United States"/>
    <s v="Long Beach"/>
    <s v="California"/>
    <n v="90805"/>
    <x v="1"/>
    <s v="FUR-CH-10002320"/>
    <x v="0"/>
    <s v="Chairs"/>
    <s v="Hon Pagoda Stacking Chairs"/>
    <x v="2425"/>
    <n v="8"/>
    <n v="0.2"/>
    <x v="2667"/>
    <n v="1"/>
    <n v="0.125"/>
    <s v="Profit"/>
    <s v="High Profit"/>
    <s v="Low Discount"/>
  </r>
  <r>
    <n v="3045"/>
    <s v="CA-2015-135174"/>
    <x v="28"/>
    <d v="2015-05-02T00:00:00"/>
    <s v="Second Class"/>
    <s v="BP-11230"/>
    <x v="546"/>
    <x v="0"/>
    <s v="United States"/>
    <s v="Troy"/>
    <s v="Ohio"/>
    <n v="45373"/>
    <x v="3"/>
    <s v="TEC-PH-10001530"/>
    <x v="2"/>
    <s v="Phones"/>
    <s v="Cisco Unified IP Phone 7945G VoIP phone"/>
    <x v="2426"/>
    <n v="5"/>
    <n v="0.4"/>
    <x v="2668"/>
    <n v="2"/>
    <n v="-0.25"/>
    <s v="Loss"/>
    <s v="Low Profit"/>
    <s v="High Discount"/>
  </r>
  <r>
    <n v="3046"/>
    <s v="CA-2017-125290"/>
    <x v="44"/>
    <d v="2017-11-10T00:00:00"/>
    <s v="Second Class"/>
    <s v="CC-12430"/>
    <x v="254"/>
    <x v="2"/>
    <s v="United States"/>
    <s v="Minneapolis"/>
    <s v="Minnesota"/>
    <n v="55407"/>
    <x v="2"/>
    <s v="OFF-AR-10001216"/>
    <x v="1"/>
    <s v="Art"/>
    <s v="Newell 339"/>
    <x v="2213"/>
    <n v="5"/>
    <n v="0"/>
    <x v="2669"/>
    <n v="4"/>
    <n v="0.26"/>
    <s v="Profit"/>
    <s v="Low Profit"/>
    <s v="No Discount"/>
  </r>
  <r>
    <n v="3047"/>
    <s v="CA-2017-125290"/>
    <x v="44"/>
    <d v="2017-11-10T00:00:00"/>
    <s v="Second Class"/>
    <s v="CC-12430"/>
    <x v="254"/>
    <x v="2"/>
    <s v="United States"/>
    <s v="Minneapolis"/>
    <s v="Minnesota"/>
    <n v="55407"/>
    <x v="2"/>
    <s v="OFF-PA-10003127"/>
    <x v="1"/>
    <s v="Paper"/>
    <s v="Easy-staple paper"/>
    <x v="970"/>
    <n v="1"/>
    <n v="0"/>
    <x v="1012"/>
    <n v="4"/>
    <n v="0.46"/>
    <s v="Profit"/>
    <s v="Low Profit"/>
    <s v="No Discount"/>
  </r>
  <r>
    <n v="3048"/>
    <s v="CA-2014-137351"/>
    <x v="587"/>
    <d v="2014-10-04T00:00:00"/>
    <s v="Standard Class"/>
    <s v="DB-13615"/>
    <x v="140"/>
    <x v="0"/>
    <s v="United States"/>
    <s v="Seattle"/>
    <s v="Washington"/>
    <n v="98105"/>
    <x v="1"/>
    <s v="OFF-BI-10003910"/>
    <x v="1"/>
    <s v="Binders"/>
    <s v="DXL Angle-View Binders with Locking Rings by Samsill"/>
    <x v="746"/>
    <n v="7"/>
    <n v="0.2"/>
    <x v="2670"/>
    <n v="4"/>
    <n v="0.3125"/>
    <s v="Profit"/>
    <s v="Low Profit"/>
    <s v="Low Discount"/>
  </r>
  <r>
    <n v="3049"/>
    <s v="CA-2017-121419"/>
    <x v="459"/>
    <d v="2017-04-04T00:00:00"/>
    <s v="First Class"/>
    <s v="TC-21475"/>
    <x v="679"/>
    <x v="2"/>
    <s v="United States"/>
    <s v="Columbus"/>
    <s v="Georgia"/>
    <n v="31907"/>
    <x v="0"/>
    <s v="FUR-TA-10004534"/>
    <x v="0"/>
    <s v="Tables"/>
    <s v="Bevis 44 x 96 Conference Tables"/>
    <x v="1735"/>
    <n v="2"/>
    <n v="0"/>
    <x v="1855"/>
    <n v="2"/>
    <n v="0.16999999999999998"/>
    <s v="Profit"/>
    <s v="Low Profit"/>
    <s v="No Discount"/>
  </r>
  <r>
    <n v="3050"/>
    <s v="CA-2017-121419"/>
    <x v="459"/>
    <d v="2017-04-04T00:00:00"/>
    <s v="First Class"/>
    <s v="TC-21475"/>
    <x v="679"/>
    <x v="2"/>
    <s v="United States"/>
    <s v="Columbus"/>
    <s v="Georgia"/>
    <n v="31907"/>
    <x v="0"/>
    <s v="TEC-AC-10000892"/>
    <x v="2"/>
    <s v="Accessories"/>
    <s v="NETGEAR N750 Dual Band Wi-Fi Gigabit Router"/>
    <x v="308"/>
    <n v="4"/>
    <n v="0"/>
    <x v="315"/>
    <n v="2"/>
    <n v="0.36"/>
    <s v="Profit"/>
    <s v="High Profit"/>
    <s v="No Discount"/>
  </r>
  <r>
    <n v="3051"/>
    <s v="US-2017-148054"/>
    <x v="833"/>
    <d v="2017-10-11T00:00:00"/>
    <s v="Standard Class"/>
    <s v="NZ-18565"/>
    <x v="125"/>
    <x v="2"/>
    <s v="United States"/>
    <s v="Meridian"/>
    <s v="Idaho"/>
    <n v="83642"/>
    <x v="1"/>
    <s v="FUR-FU-10003247"/>
    <x v="0"/>
    <s v="Furnishings"/>
    <s v="36X48 HARDFLOOR CHAIRMAT"/>
    <x v="108"/>
    <n v="2"/>
    <n v="0"/>
    <x v="1447"/>
    <n v="5"/>
    <n v="6.9999999999999993E-2"/>
    <s v="Profit"/>
    <s v="Low Profit"/>
    <s v="No Discount"/>
  </r>
  <r>
    <n v="3052"/>
    <s v="US-2017-148054"/>
    <x v="833"/>
    <d v="2017-10-11T00:00:00"/>
    <s v="Standard Class"/>
    <s v="NZ-18565"/>
    <x v="125"/>
    <x v="2"/>
    <s v="United States"/>
    <s v="Meridian"/>
    <s v="Idaho"/>
    <n v="83642"/>
    <x v="1"/>
    <s v="OFF-AP-10004336"/>
    <x v="1"/>
    <s v="Appliances"/>
    <s v="Conquest 14 Commercial Heavy-Duty Upright Vacuum, Collection System, Accessory Kit"/>
    <x v="2427"/>
    <n v="4"/>
    <n v="0"/>
    <x v="2671"/>
    <n v="5"/>
    <n v="0.28999999999999998"/>
    <s v="Profit"/>
    <s v="Low Profit"/>
    <s v="No Discount"/>
  </r>
  <r>
    <n v="3053"/>
    <s v="US-2017-148054"/>
    <x v="833"/>
    <d v="2017-10-11T00:00:00"/>
    <s v="Standard Class"/>
    <s v="NZ-18565"/>
    <x v="125"/>
    <x v="2"/>
    <s v="United States"/>
    <s v="Meridian"/>
    <s v="Idaho"/>
    <n v="83642"/>
    <x v="1"/>
    <s v="OFF-PA-10001295"/>
    <x v="1"/>
    <s v="Paper"/>
    <s v="Computer Printout Paper with Letter-Trim Perforations"/>
    <x v="2428"/>
    <n v="2"/>
    <n v="0"/>
    <x v="2672"/>
    <n v="5"/>
    <n v="0.48000000000000009"/>
    <s v="Profit"/>
    <s v="Low Profit"/>
    <s v="No Discount"/>
  </r>
  <r>
    <n v="3054"/>
    <s v="CA-2016-128517"/>
    <x v="526"/>
    <d v="2016-04-14T00:00:00"/>
    <s v="Second Class"/>
    <s v="SW-20350"/>
    <x v="680"/>
    <x v="2"/>
    <s v="United States"/>
    <s v="Detroit"/>
    <s v="Michigan"/>
    <n v="48227"/>
    <x v="2"/>
    <s v="TEC-PH-10002555"/>
    <x v="2"/>
    <s v="Phones"/>
    <s v="Nortel Meridian M5316 Digital phone"/>
    <x v="2429"/>
    <n v="2"/>
    <n v="0"/>
    <x v="2673"/>
    <n v="5"/>
    <n v="0.26"/>
    <s v="Profit"/>
    <s v="High Profit"/>
    <s v="No Discount"/>
  </r>
  <r>
    <n v="3055"/>
    <s v="CA-2016-128517"/>
    <x v="526"/>
    <d v="2016-04-14T00:00:00"/>
    <s v="Second Class"/>
    <s v="SW-20350"/>
    <x v="680"/>
    <x v="2"/>
    <s v="United States"/>
    <s v="Detroit"/>
    <s v="Michigan"/>
    <n v="48227"/>
    <x v="2"/>
    <s v="OFF-BI-10000831"/>
    <x v="1"/>
    <s v="Binders"/>
    <s v="Storex Flexible Poly Binders with Double Pockets"/>
    <x v="266"/>
    <n v="2"/>
    <n v="0"/>
    <x v="2674"/>
    <n v="5"/>
    <n v="0.45999999999999996"/>
    <s v="Profit"/>
    <s v="Low Profit"/>
    <s v="No Discount"/>
  </r>
  <r>
    <n v="3056"/>
    <s v="US-2015-100377"/>
    <x v="834"/>
    <d v="2015-09-01T00:00:00"/>
    <s v="Standard Class"/>
    <s v="TS-21370"/>
    <x v="477"/>
    <x v="1"/>
    <s v="United States"/>
    <s v="Chicago"/>
    <s v="Illinois"/>
    <n v="60623"/>
    <x v="2"/>
    <s v="TEC-CO-10001046"/>
    <x v="2"/>
    <s v="Copiers"/>
    <s v="Canon Imageclass D680 Copier / Fax"/>
    <x v="2430"/>
    <n v="5"/>
    <n v="0.2"/>
    <x v="2675"/>
    <n v="4"/>
    <n v="0.3125"/>
    <s v="Profit"/>
    <s v="High Profit"/>
    <s v="Low Discount"/>
  </r>
  <r>
    <n v="3057"/>
    <s v="CA-2017-131492"/>
    <x v="15"/>
    <d v="2017-10-24T00:00:00"/>
    <s v="Second Class"/>
    <s v="HH-15010"/>
    <x v="511"/>
    <x v="1"/>
    <s v="United States"/>
    <s v="San Francisco"/>
    <s v="California"/>
    <n v="94110"/>
    <x v="1"/>
    <s v="OFF-EN-10002973"/>
    <x v="1"/>
    <s v="Envelopes"/>
    <s v="Ampad #10 Peel &amp; Seel Holiday Envelopes"/>
    <x v="2431"/>
    <n v="2"/>
    <n v="0"/>
    <x v="2676"/>
    <n v="5"/>
    <n v="0.47999999999999993"/>
    <s v="Profit"/>
    <s v="Low Profit"/>
    <s v="No Discount"/>
  </r>
  <r>
    <n v="3058"/>
    <s v="CA-2017-131492"/>
    <x v="15"/>
    <d v="2017-10-24T00:00:00"/>
    <s v="Second Class"/>
    <s v="HH-15010"/>
    <x v="511"/>
    <x v="1"/>
    <s v="United States"/>
    <s v="San Francisco"/>
    <s v="California"/>
    <n v="94110"/>
    <x v="1"/>
    <s v="OFF-LA-10001641"/>
    <x v="1"/>
    <s v="Labels"/>
    <s v="Avery 518"/>
    <x v="2432"/>
    <n v="10"/>
    <n v="0"/>
    <x v="2677"/>
    <n v="5"/>
    <n v="0.48"/>
    <s v="Profit"/>
    <s v="Low Profit"/>
    <s v="No Discount"/>
  </r>
  <r>
    <n v="3059"/>
    <s v="CA-2017-131492"/>
    <x v="15"/>
    <d v="2017-10-24T00:00:00"/>
    <s v="Second Class"/>
    <s v="HH-15010"/>
    <x v="511"/>
    <x v="1"/>
    <s v="United States"/>
    <s v="San Francisco"/>
    <s v="California"/>
    <n v="94110"/>
    <x v="1"/>
    <s v="FUR-FU-10003878"/>
    <x v="0"/>
    <s v="Furnishings"/>
    <s v="Linden 10&quot; Round Wall Clock, Black"/>
    <x v="2433"/>
    <n v="2"/>
    <n v="0"/>
    <x v="2678"/>
    <n v="5"/>
    <n v="0.34"/>
    <s v="Profit"/>
    <s v="Low Profit"/>
    <s v="No Discount"/>
  </r>
  <r>
    <n v="3060"/>
    <s v="CA-2017-131492"/>
    <x v="15"/>
    <d v="2017-10-24T00:00:00"/>
    <s v="Second Class"/>
    <s v="HH-15010"/>
    <x v="511"/>
    <x v="1"/>
    <s v="United States"/>
    <s v="San Francisco"/>
    <s v="California"/>
    <n v="94110"/>
    <x v="1"/>
    <s v="FUR-TA-10003837"/>
    <x v="0"/>
    <s v="Tables"/>
    <s v="Anderson Hickey Conga Table Tops &amp; Accessories"/>
    <x v="2434"/>
    <n v="2"/>
    <n v="0.2"/>
    <x v="2679"/>
    <n v="5"/>
    <n v="-0.13750000000000001"/>
    <s v="Loss"/>
    <s v="Low Profit"/>
    <s v="Low Discount"/>
  </r>
  <r>
    <n v="3061"/>
    <s v="CA-2016-144554"/>
    <x v="77"/>
    <d v="2016-11-12T00:00:00"/>
    <s v="Standard Class"/>
    <s v="DM-13345"/>
    <x v="664"/>
    <x v="1"/>
    <s v="United States"/>
    <s v="Newark"/>
    <s v="Ohio"/>
    <n v="43055"/>
    <x v="3"/>
    <s v="TEC-AC-10002800"/>
    <x v="2"/>
    <s v="Accessories"/>
    <s v="Plantronics Audio 478 Stereo USB Headset"/>
    <x v="2435"/>
    <n v="3"/>
    <n v="0.2"/>
    <x v="2680"/>
    <n v="5"/>
    <n v="0.1875"/>
    <s v="Profit"/>
    <s v="Low Profit"/>
    <s v="Low Discount"/>
  </r>
  <r>
    <n v="3062"/>
    <s v="CA-2017-127621"/>
    <x v="448"/>
    <d v="2017-03-07T00:00:00"/>
    <s v="Standard Class"/>
    <s v="RE-19450"/>
    <x v="681"/>
    <x v="0"/>
    <s v="United States"/>
    <s v="Dallas"/>
    <s v="Texas"/>
    <n v="75081"/>
    <x v="2"/>
    <s v="OFF-PA-10001307"/>
    <x v="1"/>
    <s v="Paper"/>
    <s v="Important Message Pads, 50 4-1/4 x 5-1/2 Forms per Pad"/>
    <x v="2017"/>
    <n v="8"/>
    <n v="0.2"/>
    <x v="2681"/>
    <n v="4"/>
    <n v="0.36249999999999999"/>
    <s v="Profit"/>
    <s v="Low Profit"/>
    <s v="Low Discount"/>
  </r>
  <r>
    <n v="3063"/>
    <s v="CA-2015-145184"/>
    <x v="154"/>
    <d v="2015-11-29T00:00:00"/>
    <s v="First Class"/>
    <s v="JD-16150"/>
    <x v="251"/>
    <x v="1"/>
    <s v="United States"/>
    <s v="Newark"/>
    <s v="Delaware"/>
    <n v="19711"/>
    <x v="3"/>
    <s v="TEC-PH-10002350"/>
    <x v="2"/>
    <s v="Phones"/>
    <s v="Apple EarPods with Remote and Mic"/>
    <x v="2436"/>
    <n v="3"/>
    <n v="0"/>
    <x v="2682"/>
    <n v="2"/>
    <n v="0.28000000000000003"/>
    <s v="Profit"/>
    <s v="Low Profit"/>
    <s v="No Discount"/>
  </r>
  <r>
    <n v="3064"/>
    <s v="CA-2015-145184"/>
    <x v="154"/>
    <d v="2015-11-29T00:00:00"/>
    <s v="First Class"/>
    <s v="JD-16150"/>
    <x v="251"/>
    <x v="1"/>
    <s v="United States"/>
    <s v="Newark"/>
    <s v="Delaware"/>
    <n v="19711"/>
    <x v="3"/>
    <s v="TEC-AC-10000397"/>
    <x v="2"/>
    <s v="Accessories"/>
    <s v="Perixx PERIBOARD-512B, Ergonomic Split Keyboard"/>
    <x v="2437"/>
    <n v="3"/>
    <n v="0"/>
    <x v="2683"/>
    <n v="2"/>
    <n v="7.0000000000000007E-2"/>
    <s v="Profit"/>
    <s v="Low Profit"/>
    <s v="No Discount"/>
  </r>
  <r>
    <n v="3065"/>
    <s v="CA-2017-106859"/>
    <x v="677"/>
    <d v="2017-03-18T00:00:00"/>
    <s v="Second Class"/>
    <s v="BF-11215"/>
    <x v="682"/>
    <x v="2"/>
    <s v="United States"/>
    <s v="Albuquerque"/>
    <s v="New Mexico"/>
    <n v="87105"/>
    <x v="1"/>
    <s v="OFF-ST-10000615"/>
    <x v="1"/>
    <s v="Storage"/>
    <s v="SimpliFile Personal File, Black Granite, 15w x 6-15/16d x 11-1/4h"/>
    <x v="2438"/>
    <n v="8"/>
    <n v="0"/>
    <x v="2684"/>
    <n v="5"/>
    <n v="0.28000000000000003"/>
    <s v="Profit"/>
    <s v="Low Profit"/>
    <s v="No Discount"/>
  </r>
  <r>
    <n v="3066"/>
    <s v="CA-2017-106859"/>
    <x v="677"/>
    <d v="2017-03-18T00:00:00"/>
    <s v="Second Class"/>
    <s v="BF-11215"/>
    <x v="682"/>
    <x v="2"/>
    <s v="United States"/>
    <s v="Albuquerque"/>
    <s v="New Mexico"/>
    <n v="87105"/>
    <x v="1"/>
    <s v="TEC-PH-10004531"/>
    <x v="2"/>
    <s v="Phones"/>
    <s v="OtterBox Commuter Series Case - iPhone 5 &amp; 5s"/>
    <x v="1182"/>
    <n v="8"/>
    <n v="0.2"/>
    <x v="2685"/>
    <n v="5"/>
    <n v="0.35"/>
    <s v="Profit"/>
    <s v="Low Profit"/>
    <s v="Low Discount"/>
  </r>
  <r>
    <n v="3067"/>
    <s v="CA-2017-106859"/>
    <x v="677"/>
    <d v="2017-03-18T00:00:00"/>
    <s v="Second Class"/>
    <s v="BF-11215"/>
    <x v="682"/>
    <x v="2"/>
    <s v="United States"/>
    <s v="Albuquerque"/>
    <s v="New Mexico"/>
    <n v="87105"/>
    <x v="1"/>
    <s v="TEC-AC-10004001"/>
    <x v="2"/>
    <s v="Accessories"/>
    <s v="Logitech Wireless Headset H600 Over-The-Head Design"/>
    <x v="2439"/>
    <n v="5"/>
    <n v="0"/>
    <x v="2686"/>
    <n v="5"/>
    <n v="0.41"/>
    <s v="Profit"/>
    <s v="Low Profit"/>
    <s v="No Discount"/>
  </r>
  <r>
    <n v="3068"/>
    <s v="CA-2017-106859"/>
    <x v="677"/>
    <d v="2017-03-18T00:00:00"/>
    <s v="Second Class"/>
    <s v="BF-11215"/>
    <x v="682"/>
    <x v="2"/>
    <s v="United States"/>
    <s v="Albuquerque"/>
    <s v="New Mexico"/>
    <n v="87105"/>
    <x v="1"/>
    <s v="OFF-PA-10001534"/>
    <x v="1"/>
    <s v="Paper"/>
    <s v="Xerox 230"/>
    <x v="1544"/>
    <n v="7"/>
    <n v="0"/>
    <x v="1637"/>
    <n v="5"/>
    <n v="0.48"/>
    <s v="Profit"/>
    <s v="Low Profit"/>
    <s v="No Discount"/>
  </r>
  <r>
    <n v="3069"/>
    <s v="CA-2017-106859"/>
    <x v="677"/>
    <d v="2017-03-18T00:00:00"/>
    <s v="Second Class"/>
    <s v="BF-11215"/>
    <x v="682"/>
    <x v="2"/>
    <s v="United States"/>
    <s v="Albuquerque"/>
    <s v="New Mexico"/>
    <n v="87105"/>
    <x v="1"/>
    <s v="OFF-PA-10001815"/>
    <x v="1"/>
    <s v="Paper"/>
    <s v="Xerox 1885"/>
    <x v="2440"/>
    <n v="6"/>
    <n v="0"/>
    <x v="2687"/>
    <n v="5"/>
    <n v="0.48"/>
    <s v="Profit"/>
    <s v="High Profit"/>
    <s v="No Discount"/>
  </r>
  <r>
    <n v="3070"/>
    <s v="US-2017-120089"/>
    <x v="329"/>
    <d v="2017-11-30T00:00:00"/>
    <s v="Same Day"/>
    <s v="ML-17755"/>
    <x v="529"/>
    <x v="2"/>
    <s v="United States"/>
    <s v="Toledo"/>
    <s v="Ohio"/>
    <n v="43615"/>
    <x v="3"/>
    <s v="OFF-AP-10003779"/>
    <x v="1"/>
    <s v="Appliances"/>
    <s v="Kensington 7 Outlet MasterPiece Power Center with Fax/Phone Line Protection"/>
    <x v="2441"/>
    <n v="4"/>
    <n v="0.2"/>
    <x v="2688"/>
    <n v="0"/>
    <n v="0.125"/>
    <s v="Profit"/>
    <s v="Low Profit"/>
    <s v="Low Discount"/>
  </r>
  <r>
    <n v="3071"/>
    <s v="CA-2014-119375"/>
    <x v="664"/>
    <d v="2014-11-22T00:00:00"/>
    <s v="Standard Class"/>
    <s v="YC-21895"/>
    <x v="289"/>
    <x v="1"/>
    <s v="United States"/>
    <s v="Newark"/>
    <s v="Delaware"/>
    <n v="19711"/>
    <x v="3"/>
    <s v="OFF-ST-10002011"/>
    <x v="1"/>
    <s v="Storage"/>
    <s v="Smead Adjustable Mobile File Trolley with Lockable Top"/>
    <x v="2442"/>
    <n v="7"/>
    <n v="0"/>
    <x v="2689"/>
    <n v="5"/>
    <n v="0.27"/>
    <s v="Profit"/>
    <s v="High Profit"/>
    <s v="No Discount"/>
  </r>
  <r>
    <n v="3072"/>
    <s v="CA-2014-119375"/>
    <x v="664"/>
    <d v="2014-11-22T00:00:00"/>
    <s v="Standard Class"/>
    <s v="YC-21895"/>
    <x v="289"/>
    <x v="1"/>
    <s v="United States"/>
    <s v="Newark"/>
    <s v="Delaware"/>
    <n v="19711"/>
    <x v="3"/>
    <s v="FUR-FU-10002379"/>
    <x v="0"/>
    <s v="Furnishings"/>
    <s v="Eldon Econocleat Chair Mats for Low Pile Carpets"/>
    <x v="2443"/>
    <n v="3"/>
    <n v="0"/>
    <x v="2690"/>
    <n v="5"/>
    <n v="0.12"/>
    <s v="Profit"/>
    <s v="Low Profit"/>
    <s v="No Discount"/>
  </r>
  <r>
    <n v="3073"/>
    <s v="CA-2014-119375"/>
    <x v="664"/>
    <d v="2014-11-22T00:00:00"/>
    <s v="Standard Class"/>
    <s v="YC-21895"/>
    <x v="289"/>
    <x v="1"/>
    <s v="United States"/>
    <s v="Newark"/>
    <s v="Delaware"/>
    <n v="19711"/>
    <x v="3"/>
    <s v="OFF-AR-10003752"/>
    <x v="1"/>
    <s v="Art"/>
    <s v="Deluxe Chalkboard Eraser Cleaner"/>
    <x v="2444"/>
    <n v="5"/>
    <n v="0"/>
    <x v="2691"/>
    <n v="5"/>
    <n v="0.46"/>
    <s v="Profit"/>
    <s v="Low Profit"/>
    <s v="No Discount"/>
  </r>
  <r>
    <n v="3074"/>
    <s v="CA-2016-125206"/>
    <x v="835"/>
    <d v="2016-01-05T00:00:00"/>
    <s v="First Class"/>
    <s v="LR-16915"/>
    <x v="235"/>
    <x v="0"/>
    <s v="United States"/>
    <s v="Los Angeles"/>
    <s v="California"/>
    <n v="90045"/>
    <x v="1"/>
    <s v="OFF-ST-10003692"/>
    <x v="1"/>
    <s v="Storage"/>
    <s v="Recycled Steel Personal File for Hanging File Folders"/>
    <x v="2445"/>
    <n v="2"/>
    <n v="0"/>
    <x v="2692"/>
    <n v="2"/>
    <n v="0.25"/>
    <s v="Profit"/>
    <s v="Low Profit"/>
    <s v="No Discount"/>
  </r>
  <r>
    <n v="3075"/>
    <s v="CA-2015-126137"/>
    <x v="292"/>
    <d v="2015-10-08T00:00:00"/>
    <s v="Standard Class"/>
    <s v="BS-11755"/>
    <x v="94"/>
    <x v="0"/>
    <s v="United States"/>
    <s v="Los Angeles"/>
    <s v="California"/>
    <n v="90032"/>
    <x v="1"/>
    <s v="FUR-BO-10004409"/>
    <x v="0"/>
    <s v="Bookcases"/>
    <s v="Safco Value Mate Series Steel Bookcases, Baked Enamel Finish on Steel, Gray"/>
    <x v="2446"/>
    <n v="2"/>
    <n v="0.15"/>
    <x v="2693"/>
    <n v="5"/>
    <n v="0.15294117647058822"/>
    <s v="Profit"/>
    <s v="Low Profit"/>
    <s v="Low Discount"/>
  </r>
  <r>
    <n v="3076"/>
    <s v="CA-2014-143903"/>
    <x v="836"/>
    <d v="2014-07-24T00:00:00"/>
    <s v="Standard Class"/>
    <s v="KM-16375"/>
    <x v="454"/>
    <x v="2"/>
    <s v="United States"/>
    <s v="Dallas"/>
    <s v="Texas"/>
    <n v="75217"/>
    <x v="2"/>
    <s v="OFF-ST-10003306"/>
    <x v="1"/>
    <s v="Storage"/>
    <s v="Letter Size Cart"/>
    <x v="2447"/>
    <n v="3"/>
    <n v="0.2"/>
    <x v="2694"/>
    <n v="4"/>
    <n v="0.11250000000000002"/>
    <s v="Profit"/>
    <s v="Low Profit"/>
    <s v="Low Discount"/>
  </r>
  <r>
    <n v="3077"/>
    <s v="CA-2014-143903"/>
    <x v="836"/>
    <d v="2014-07-24T00:00:00"/>
    <s v="Standard Class"/>
    <s v="KM-16375"/>
    <x v="454"/>
    <x v="2"/>
    <s v="United States"/>
    <s v="Dallas"/>
    <s v="Texas"/>
    <n v="75217"/>
    <x v="2"/>
    <s v="FUR-FU-10003724"/>
    <x v="0"/>
    <s v="Furnishings"/>
    <s v="Westinghouse Clip-On Gooseneck Lamps"/>
    <x v="80"/>
    <n v="5"/>
    <n v="0.6"/>
    <x v="2695"/>
    <n v="4"/>
    <n v="-0.85"/>
    <s v="Loss"/>
    <s v="Low Profit"/>
    <s v="High Discount"/>
  </r>
  <r>
    <n v="3078"/>
    <s v="CA-2014-143903"/>
    <x v="836"/>
    <d v="2014-07-24T00:00:00"/>
    <s v="Standard Class"/>
    <s v="KM-16375"/>
    <x v="454"/>
    <x v="2"/>
    <s v="United States"/>
    <s v="Dallas"/>
    <s v="Texas"/>
    <n v="75217"/>
    <x v="2"/>
    <s v="FUR-CH-10002024"/>
    <x v="0"/>
    <s v="Chairs"/>
    <s v="HON 5400 Series Task Chairs for Big and Tall"/>
    <x v="2448"/>
    <n v="2"/>
    <n v="0.3"/>
    <x v="2696"/>
    <n v="4"/>
    <n v="-0.14285714285714285"/>
    <s v="Loss"/>
    <s v="Low Profit"/>
    <s v="High Discount"/>
  </r>
  <r>
    <n v="3079"/>
    <s v="CA-2014-104780"/>
    <x v="371"/>
    <d v="2014-05-25T00:00:00"/>
    <s v="Standard Class"/>
    <s v="BT-11530"/>
    <x v="404"/>
    <x v="2"/>
    <s v="United States"/>
    <s v="San Diego"/>
    <s v="California"/>
    <n v="92037"/>
    <x v="1"/>
    <s v="OFF-AR-10003514"/>
    <x v="1"/>
    <s v="Art"/>
    <s v="4009 Highlighters by Sanford"/>
    <x v="2449"/>
    <n v="8"/>
    <n v="0"/>
    <x v="1790"/>
    <n v="4"/>
    <n v="0.32999999999999996"/>
    <s v="Profit"/>
    <s v="Low Profit"/>
    <s v="No Discount"/>
  </r>
  <r>
    <n v="3080"/>
    <s v="CA-2017-101182"/>
    <x v="507"/>
    <d v="2017-09-05T00:00:00"/>
    <s v="First Class"/>
    <s v="KB-16405"/>
    <x v="683"/>
    <x v="2"/>
    <s v="United States"/>
    <s v="Apple Valley"/>
    <s v="California"/>
    <n v="92307"/>
    <x v="1"/>
    <s v="OFF-PA-10001800"/>
    <x v="1"/>
    <s v="Paper"/>
    <s v="Xerox 220"/>
    <x v="91"/>
    <n v="2"/>
    <n v="0"/>
    <x v="91"/>
    <n v="1"/>
    <n v="0.47999999999999993"/>
    <s v="Profit"/>
    <s v="Low Profit"/>
    <s v="No Discount"/>
  </r>
  <r>
    <n v="3081"/>
    <s v="CA-2017-101182"/>
    <x v="507"/>
    <d v="2017-09-05T00:00:00"/>
    <s v="First Class"/>
    <s v="KB-16405"/>
    <x v="683"/>
    <x v="2"/>
    <s v="United States"/>
    <s v="Apple Valley"/>
    <s v="California"/>
    <n v="92307"/>
    <x v="1"/>
    <s v="TEC-PH-10003589"/>
    <x v="2"/>
    <s v="Phones"/>
    <s v="invisibleSHIELD by ZAGG Smudge-Free Screen Protector"/>
    <x v="746"/>
    <n v="3"/>
    <n v="0.2"/>
    <x v="2697"/>
    <n v="1"/>
    <n v="0.35"/>
    <s v="Profit"/>
    <s v="Low Profit"/>
    <s v="Low Discount"/>
  </r>
  <r>
    <n v="3082"/>
    <s v="US-2017-132297"/>
    <x v="837"/>
    <d v="2017-06-02T00:00:00"/>
    <s v="Standard Class"/>
    <s v="DW-13480"/>
    <x v="108"/>
    <x v="2"/>
    <s v="United States"/>
    <s v="Louisville"/>
    <s v="Kentucky"/>
    <n v="40214"/>
    <x v="0"/>
    <s v="OFF-BI-10003364"/>
    <x v="1"/>
    <s v="Binders"/>
    <s v="Binding Machine Supplies"/>
    <x v="2450"/>
    <n v="2"/>
    <n v="0"/>
    <x v="2698"/>
    <n v="6"/>
    <n v="0.48"/>
    <s v="Profit"/>
    <s v="Low Profit"/>
    <s v="No Discount"/>
  </r>
  <r>
    <n v="3083"/>
    <s v="US-2017-132297"/>
    <x v="837"/>
    <d v="2017-06-02T00:00:00"/>
    <s v="Standard Class"/>
    <s v="DW-13480"/>
    <x v="108"/>
    <x v="2"/>
    <s v="United States"/>
    <s v="Louisville"/>
    <s v="Kentucky"/>
    <n v="40214"/>
    <x v="0"/>
    <s v="TEC-PH-10002834"/>
    <x v="2"/>
    <s v="Phones"/>
    <s v="Google Nexus 5"/>
    <x v="2451"/>
    <n v="3"/>
    <n v="0"/>
    <x v="2699"/>
    <n v="6"/>
    <n v="0.25"/>
    <s v="Profit"/>
    <s v="High Profit"/>
    <s v="No Discount"/>
  </r>
  <r>
    <n v="3084"/>
    <s v="CA-2014-100328"/>
    <x v="838"/>
    <d v="2014-02-03T00:00:00"/>
    <s v="Standard Class"/>
    <s v="JC-15340"/>
    <x v="209"/>
    <x v="0"/>
    <s v="United States"/>
    <s v="New York City"/>
    <s v="New York"/>
    <n v="10024"/>
    <x v="3"/>
    <s v="OFF-BI-10000343"/>
    <x v="1"/>
    <s v="Binders"/>
    <s v="Pressboard Covers with Storage Hooks, 9 1/2&quot; x 11&quot;, Light Blue"/>
    <x v="2452"/>
    <n v="1"/>
    <n v="0.2"/>
    <x v="2700"/>
    <n v="6"/>
    <n v="0.33750000000000002"/>
    <s v="Profit"/>
    <s v="Low Profit"/>
    <s v="Low Discount"/>
  </r>
  <r>
    <n v="3085"/>
    <s v="CA-2017-118773"/>
    <x v="839"/>
    <d v="2017-02-14T00:00:00"/>
    <s v="Standard Class"/>
    <s v="TP-21415"/>
    <x v="599"/>
    <x v="0"/>
    <s v="United States"/>
    <s v="Houston"/>
    <s v="Texas"/>
    <n v="77070"/>
    <x v="2"/>
    <s v="OFF-BI-10004584"/>
    <x v="1"/>
    <s v="Binders"/>
    <s v="GBC ProClick 150 Presentation Binding System"/>
    <x v="2453"/>
    <n v="4"/>
    <n v="0.8"/>
    <x v="2701"/>
    <n v="5"/>
    <n v="-1.65"/>
    <s v="Loss"/>
    <s v="Low Profit"/>
    <s v="High Discount"/>
  </r>
  <r>
    <n v="3086"/>
    <s v="CA-2017-118773"/>
    <x v="839"/>
    <d v="2017-02-14T00:00:00"/>
    <s v="Standard Class"/>
    <s v="TP-21415"/>
    <x v="599"/>
    <x v="0"/>
    <s v="United States"/>
    <s v="Houston"/>
    <s v="Texas"/>
    <n v="77070"/>
    <x v="2"/>
    <s v="TEC-AC-10002402"/>
    <x v="2"/>
    <s v="Accessories"/>
    <s v="Razer Kraken PRO Over Ear PC and Music Headset"/>
    <x v="2454"/>
    <n v="2"/>
    <n v="0.2"/>
    <x v="2702"/>
    <n v="5"/>
    <n v="0.125"/>
    <s v="Profit"/>
    <s v="Low Profit"/>
    <s v="Low Discount"/>
  </r>
  <r>
    <n v="3087"/>
    <s v="CA-2017-118773"/>
    <x v="839"/>
    <d v="2017-02-14T00:00:00"/>
    <s v="Standard Class"/>
    <s v="TP-21415"/>
    <x v="599"/>
    <x v="0"/>
    <s v="United States"/>
    <s v="Houston"/>
    <s v="Texas"/>
    <n v="77070"/>
    <x v="2"/>
    <s v="FUR-FU-10000550"/>
    <x v="0"/>
    <s v="Furnishings"/>
    <s v="Stacking Trays by OIC"/>
    <x v="2176"/>
    <n v="2"/>
    <n v="0.6"/>
    <x v="2703"/>
    <n v="5"/>
    <n v="-0.67500000000000004"/>
    <s v="Loss"/>
    <s v="Low Profit"/>
    <s v="High Discount"/>
  </r>
  <r>
    <n v="3088"/>
    <s v="CA-2017-118773"/>
    <x v="839"/>
    <d v="2017-02-14T00:00:00"/>
    <s v="Standard Class"/>
    <s v="TP-21415"/>
    <x v="599"/>
    <x v="0"/>
    <s v="United States"/>
    <s v="Houston"/>
    <s v="Texas"/>
    <n v="77070"/>
    <x v="2"/>
    <s v="OFF-AP-10000055"/>
    <x v="1"/>
    <s v="Appliances"/>
    <s v="Belkin F9S820V06 8 Outlet Surge"/>
    <x v="837"/>
    <n v="2"/>
    <n v="0.8"/>
    <x v="2704"/>
    <n v="5"/>
    <n v="-2.4999999999999996"/>
    <s v="Loss"/>
    <s v="Low Profit"/>
    <s v="High Discount"/>
  </r>
  <r>
    <n v="3089"/>
    <s v="US-2017-159205"/>
    <x v="185"/>
    <d v="2017-04-02T00:00:00"/>
    <s v="Second Class"/>
    <s v="DB-12910"/>
    <x v="626"/>
    <x v="2"/>
    <s v="United States"/>
    <s v="Henderson"/>
    <s v="Kentucky"/>
    <n v="42420"/>
    <x v="0"/>
    <s v="FUR-FU-10001591"/>
    <x v="0"/>
    <s v="Furnishings"/>
    <s v="Advantus Panel Wall Certificate Holder - 8.5x11"/>
    <x v="2455"/>
    <n v="5"/>
    <n v="0"/>
    <x v="2705"/>
    <n v="2"/>
    <n v="0.42000000000000004"/>
    <s v="Profit"/>
    <s v="Low Profit"/>
    <s v="No Discount"/>
  </r>
  <r>
    <n v="3090"/>
    <s v="US-2017-159205"/>
    <x v="185"/>
    <d v="2017-04-02T00:00:00"/>
    <s v="Second Class"/>
    <s v="DB-12910"/>
    <x v="626"/>
    <x v="2"/>
    <s v="United States"/>
    <s v="Henderson"/>
    <s v="Kentucky"/>
    <n v="42420"/>
    <x v="0"/>
    <s v="TEC-PH-10000526"/>
    <x v="2"/>
    <s v="Phones"/>
    <s v="Vtech CS6719"/>
    <x v="142"/>
    <n v="7"/>
    <n v="0"/>
    <x v="2706"/>
    <n v="2"/>
    <n v="0.28000000000000003"/>
    <s v="Profit"/>
    <s v="High Profit"/>
    <s v="No Discount"/>
  </r>
  <r>
    <n v="3091"/>
    <s v="CA-2016-112123"/>
    <x v="840"/>
    <d v="2016-03-08T00:00:00"/>
    <s v="Standard Class"/>
    <s v="BH-11710"/>
    <x v="3"/>
    <x v="0"/>
    <s v="United States"/>
    <s v="Newark"/>
    <s v="Delaware"/>
    <n v="19711"/>
    <x v="3"/>
    <s v="OFF-BI-10001071"/>
    <x v="1"/>
    <s v="Binders"/>
    <s v="GBC ProClick Punch Binding System"/>
    <x v="2456"/>
    <n v="7"/>
    <n v="0"/>
    <x v="2707"/>
    <n v="5"/>
    <n v="0.49"/>
    <s v="Profit"/>
    <s v="High Profit"/>
    <s v="No Discount"/>
  </r>
  <r>
    <n v="3092"/>
    <s v="CA-2016-112123"/>
    <x v="840"/>
    <d v="2016-03-08T00:00:00"/>
    <s v="Standard Class"/>
    <s v="BH-11710"/>
    <x v="3"/>
    <x v="0"/>
    <s v="United States"/>
    <s v="Newark"/>
    <s v="Delaware"/>
    <n v="19711"/>
    <x v="3"/>
    <s v="TEC-PH-10001557"/>
    <x v="2"/>
    <s v="Phones"/>
    <s v="Pyle PMP37LED"/>
    <x v="2457"/>
    <n v="5"/>
    <n v="0"/>
    <x v="2708"/>
    <n v="5"/>
    <n v="0.27"/>
    <s v="Profit"/>
    <s v="High Profit"/>
    <s v="No Discount"/>
  </r>
  <r>
    <n v="3093"/>
    <s v="CA-2016-112123"/>
    <x v="840"/>
    <d v="2016-03-08T00:00:00"/>
    <s v="Standard Class"/>
    <s v="BH-11710"/>
    <x v="3"/>
    <x v="0"/>
    <s v="United States"/>
    <s v="Newark"/>
    <s v="Delaware"/>
    <n v="19711"/>
    <x v="3"/>
    <s v="OFF-PA-10001977"/>
    <x v="1"/>
    <s v="Paper"/>
    <s v="Xerox 194"/>
    <x v="1668"/>
    <n v="3"/>
    <n v="0"/>
    <x v="1776"/>
    <n v="5"/>
    <n v="0.48"/>
    <s v="Profit"/>
    <s v="Low Profit"/>
    <s v="No Discount"/>
  </r>
  <r>
    <n v="3094"/>
    <s v="CA-2015-114468"/>
    <x v="841"/>
    <d v="2015-08-23T00:00:00"/>
    <s v="Same Day"/>
    <s v="TD-20995"/>
    <x v="143"/>
    <x v="0"/>
    <s v="United States"/>
    <s v="Bolingbrook"/>
    <s v="Illinois"/>
    <n v="60440"/>
    <x v="2"/>
    <s v="OFF-SU-10004231"/>
    <x v="1"/>
    <s v="Supplies"/>
    <s v="Acme Tagit Stainless Steel Antibacterial Scissors"/>
    <x v="2458"/>
    <n v="4"/>
    <n v="0.2"/>
    <x v="2709"/>
    <n v="0"/>
    <n v="8.7499999999999994E-2"/>
    <s v="Profit"/>
    <s v="Low Profit"/>
    <s v="Low Discount"/>
  </r>
  <r>
    <n v="3095"/>
    <s v="CA-2015-114468"/>
    <x v="841"/>
    <d v="2015-08-23T00:00:00"/>
    <s v="Same Day"/>
    <s v="TD-20995"/>
    <x v="143"/>
    <x v="0"/>
    <s v="United States"/>
    <s v="Bolingbrook"/>
    <s v="Illinois"/>
    <n v="60440"/>
    <x v="2"/>
    <s v="OFF-PA-10000809"/>
    <x v="1"/>
    <s v="Paper"/>
    <s v="Xerox 206"/>
    <x v="559"/>
    <n v="2"/>
    <n v="0.2"/>
    <x v="572"/>
    <n v="0"/>
    <n v="0.35"/>
    <s v="Profit"/>
    <s v="Low Profit"/>
    <s v="Low Discount"/>
  </r>
  <r>
    <n v="3096"/>
    <s v="CA-2015-114468"/>
    <x v="841"/>
    <d v="2015-08-23T00:00:00"/>
    <s v="Same Day"/>
    <s v="TD-20995"/>
    <x v="143"/>
    <x v="0"/>
    <s v="United States"/>
    <s v="Bolingbrook"/>
    <s v="Illinois"/>
    <n v="60440"/>
    <x v="2"/>
    <s v="OFF-FA-10003021"/>
    <x v="1"/>
    <s v="Fasteners"/>
    <s v="Staples"/>
    <x v="2459"/>
    <n v="8"/>
    <n v="0.2"/>
    <x v="2133"/>
    <n v="0"/>
    <n v="0.18749999999999997"/>
    <s v="Profit"/>
    <s v="Low Profit"/>
    <s v="Low Discount"/>
  </r>
  <r>
    <n v="3097"/>
    <s v="CA-2015-114468"/>
    <x v="841"/>
    <d v="2015-08-23T00:00:00"/>
    <s v="Same Day"/>
    <s v="TD-20995"/>
    <x v="143"/>
    <x v="0"/>
    <s v="United States"/>
    <s v="Bolingbrook"/>
    <s v="Illinois"/>
    <n v="60440"/>
    <x v="2"/>
    <s v="OFF-AP-10000696"/>
    <x v="1"/>
    <s v="Appliances"/>
    <s v="Holmes Odor Grabber"/>
    <x v="2460"/>
    <n v="2"/>
    <n v="0.8"/>
    <x v="2710"/>
    <n v="0"/>
    <n v="-2.35"/>
    <s v="Loss"/>
    <s v="Low Profit"/>
    <s v="High Discount"/>
  </r>
  <r>
    <n v="3098"/>
    <s v="CA-2017-135692"/>
    <x v="842"/>
    <d v="2017-05-01T00:00:00"/>
    <s v="Standard Class"/>
    <s v="CV-12805"/>
    <x v="51"/>
    <x v="1"/>
    <s v="United States"/>
    <s v="Fort Worth"/>
    <s v="Texas"/>
    <n v="76106"/>
    <x v="2"/>
    <s v="OFF-LA-10001158"/>
    <x v="1"/>
    <s v="Labels"/>
    <s v="Avery Address/Shipping Labels for Typewriters, 4&quot; x 2&quot;"/>
    <x v="2461"/>
    <n v="4"/>
    <n v="0.2"/>
    <x v="2711"/>
    <n v="4"/>
    <n v="0.35000000000000003"/>
    <s v="Profit"/>
    <s v="Low Profit"/>
    <s v="Low Discount"/>
  </r>
  <r>
    <n v="3099"/>
    <s v="CA-2017-135692"/>
    <x v="842"/>
    <d v="2017-05-01T00:00:00"/>
    <s v="Standard Class"/>
    <s v="CV-12805"/>
    <x v="51"/>
    <x v="1"/>
    <s v="United States"/>
    <s v="Fort Worth"/>
    <s v="Texas"/>
    <n v="76106"/>
    <x v="2"/>
    <s v="FUR-BO-10002268"/>
    <x v="0"/>
    <s v="Bookcases"/>
    <s v="Sauder Barrister Bookcases"/>
    <x v="2462"/>
    <n v="4"/>
    <n v="0.32"/>
    <x v="2712"/>
    <n v="4"/>
    <n v="-0.19117647058823528"/>
    <s v="Loss"/>
    <s v="Low Profit"/>
    <s v="High Discount"/>
  </r>
  <r>
    <n v="3100"/>
    <s v="CA-2017-131233"/>
    <x v="349"/>
    <d v="2017-04-19T00:00:00"/>
    <s v="Standard Class"/>
    <s v="CS-12355"/>
    <x v="394"/>
    <x v="0"/>
    <s v="United States"/>
    <s v="New York City"/>
    <s v="New York"/>
    <n v="10024"/>
    <x v="3"/>
    <s v="OFF-BI-10000829"/>
    <x v="1"/>
    <s v="Binders"/>
    <s v="Avery Non-Stick Binders"/>
    <x v="2168"/>
    <n v="3"/>
    <n v="0.2"/>
    <x v="2349"/>
    <n v="5"/>
    <n v="0.32500000000000001"/>
    <s v="Profit"/>
    <s v="Low Profit"/>
    <s v="Low Discount"/>
  </r>
  <r>
    <n v="3101"/>
    <s v="CA-2017-131233"/>
    <x v="349"/>
    <d v="2017-04-19T00:00:00"/>
    <s v="Standard Class"/>
    <s v="CS-12355"/>
    <x v="394"/>
    <x v="0"/>
    <s v="United States"/>
    <s v="New York City"/>
    <s v="New York"/>
    <n v="10024"/>
    <x v="3"/>
    <s v="FUR-BO-10003441"/>
    <x v="0"/>
    <s v="Bookcases"/>
    <s v="Bush Westfield Collection Bookcases, Fully Assembled"/>
    <x v="2463"/>
    <n v="3"/>
    <n v="0.2"/>
    <x v="2713"/>
    <n v="5"/>
    <n v="3.7499999999999999E-2"/>
    <s v="Profit"/>
    <s v="Low Profit"/>
    <s v="Low Discount"/>
  </r>
  <r>
    <n v="3102"/>
    <s v="CA-2017-119578"/>
    <x v="66"/>
    <d v="2017-12-27T00:00:00"/>
    <s v="Second Class"/>
    <s v="JG-15310"/>
    <x v="684"/>
    <x v="1"/>
    <s v="United States"/>
    <s v="Providence"/>
    <s v="Rhode Island"/>
    <n v="2908"/>
    <x v="3"/>
    <s v="OFF-SU-10003505"/>
    <x v="1"/>
    <s v="Supplies"/>
    <s v="Premier Electric Letter Opener"/>
    <x v="2464"/>
    <n v="6"/>
    <n v="0"/>
    <x v="2714"/>
    <n v="5"/>
    <n v="0.05"/>
    <s v="Profit"/>
    <s v="Low Profit"/>
    <s v="No Discount"/>
  </r>
  <r>
    <n v="3103"/>
    <s v="CA-2017-119578"/>
    <x v="66"/>
    <d v="2017-12-27T00:00:00"/>
    <s v="Second Class"/>
    <s v="JG-15310"/>
    <x v="684"/>
    <x v="1"/>
    <s v="United States"/>
    <s v="Providence"/>
    <s v="Rhode Island"/>
    <n v="2908"/>
    <x v="3"/>
    <s v="FUR-BO-10003660"/>
    <x v="0"/>
    <s v="Bookcases"/>
    <s v="Bush Cubix Collection Bookcases, Fully Assembled"/>
    <x v="2465"/>
    <n v="1"/>
    <n v="0"/>
    <x v="2715"/>
    <n v="5"/>
    <n v="0.23"/>
    <s v="Profit"/>
    <s v="Low Profit"/>
    <s v="No Discount"/>
  </r>
  <r>
    <n v="3104"/>
    <s v="CA-2016-124562"/>
    <x v="16"/>
    <d v="2016-12-12T00:00:00"/>
    <s v="Standard Class"/>
    <s v="JP-16135"/>
    <x v="655"/>
    <x v="2"/>
    <s v="United States"/>
    <s v="Columbus"/>
    <s v="Ohio"/>
    <n v="43229"/>
    <x v="3"/>
    <s v="OFF-BI-10001267"/>
    <x v="1"/>
    <s v="Binders"/>
    <s v="Universal Recycled Hanging Pressboard Report Binders, Letter Size"/>
    <x v="2466"/>
    <n v="7"/>
    <n v="0.7"/>
    <x v="2716"/>
    <n v="4"/>
    <n v="-0.73333333333333328"/>
    <s v="Loss"/>
    <s v="Low Profit"/>
    <s v="High Discount"/>
  </r>
  <r>
    <n v="3105"/>
    <s v="US-2017-140074"/>
    <x v="721"/>
    <d v="2017-03-29T00:00:00"/>
    <s v="Standard Class"/>
    <s v="EC-14050"/>
    <x v="685"/>
    <x v="0"/>
    <s v="United States"/>
    <s v="New York City"/>
    <s v="New York"/>
    <n v="10024"/>
    <x v="3"/>
    <s v="OFF-PA-10002741"/>
    <x v="1"/>
    <s v="Paper"/>
    <s v="Xerox 1980"/>
    <x v="2274"/>
    <n v="6"/>
    <n v="0"/>
    <x v="2476"/>
    <n v="6"/>
    <n v="0.44999999999999996"/>
    <s v="Profit"/>
    <s v="Low Profit"/>
    <s v="No Discount"/>
  </r>
  <r>
    <n v="3106"/>
    <s v="CA-2016-103037"/>
    <x v="197"/>
    <d v="2016-07-29T00:00:00"/>
    <s v="Standard Class"/>
    <s v="KH-16630"/>
    <x v="175"/>
    <x v="1"/>
    <s v="United States"/>
    <s v="Houston"/>
    <s v="Texas"/>
    <n v="77070"/>
    <x v="2"/>
    <s v="OFF-LA-10004345"/>
    <x v="1"/>
    <s v="Labels"/>
    <s v="Avery 493"/>
    <x v="577"/>
    <n v="4"/>
    <n v="0.2"/>
    <x v="589"/>
    <n v="4"/>
    <n v="0.36249999999999999"/>
    <s v="Profit"/>
    <s v="Low Profit"/>
    <s v="Low Discount"/>
  </r>
  <r>
    <n v="3107"/>
    <s v="CA-2017-127460"/>
    <x v="815"/>
    <d v="2017-07-14T00:00:00"/>
    <s v="Standard Class"/>
    <s v="FG-14260"/>
    <x v="435"/>
    <x v="2"/>
    <s v="United States"/>
    <s v="Aurora"/>
    <s v="Illinois"/>
    <n v="60505"/>
    <x v="2"/>
    <s v="OFF-ST-10004340"/>
    <x v="1"/>
    <s v="Storage"/>
    <s v="Fellowes Mobile File Cart, Black"/>
    <x v="2467"/>
    <n v="6"/>
    <n v="0.2"/>
    <x v="2717"/>
    <n v="4"/>
    <n v="8.7500000000000008E-2"/>
    <s v="Profit"/>
    <s v="Low Profit"/>
    <s v="Low Discount"/>
  </r>
  <r>
    <n v="3108"/>
    <s v="CA-2016-121671"/>
    <x v="19"/>
    <d v="2016-07-22T00:00:00"/>
    <s v="Standard Class"/>
    <s v="AA-10480"/>
    <x v="4"/>
    <x v="0"/>
    <s v="United States"/>
    <s v="Springfield"/>
    <s v="Missouri"/>
    <n v="65807"/>
    <x v="2"/>
    <s v="OFF-PA-10001471"/>
    <x v="1"/>
    <s v="Paper"/>
    <s v="Strathmore Photo Frame Cards"/>
    <x v="2468"/>
    <n v="3"/>
    <n v="0"/>
    <x v="2718"/>
    <n v="5"/>
    <n v="0.45999999999999996"/>
    <s v="Profit"/>
    <s v="Low Profit"/>
    <s v="No Discount"/>
  </r>
  <r>
    <n v="3109"/>
    <s v="CA-2016-121671"/>
    <x v="19"/>
    <d v="2016-07-22T00:00:00"/>
    <s v="Standard Class"/>
    <s v="AA-10480"/>
    <x v="4"/>
    <x v="0"/>
    <s v="United States"/>
    <s v="Springfield"/>
    <s v="Missouri"/>
    <n v="65807"/>
    <x v="2"/>
    <s v="OFF-ST-10002344"/>
    <x v="1"/>
    <s v="Storage"/>
    <s v="Carina 42&quot;Hx23 3/4&quot;W Media Storage Unit"/>
    <x v="420"/>
    <n v="3"/>
    <n v="0"/>
    <x v="2719"/>
    <n v="5"/>
    <n v="1.9999999999999997E-2"/>
    <s v="Profit"/>
    <s v="Low Profit"/>
    <s v="No Discount"/>
  </r>
  <r>
    <n v="3110"/>
    <s v="CA-2016-121671"/>
    <x v="19"/>
    <d v="2016-07-22T00:00:00"/>
    <s v="Standard Class"/>
    <s v="AA-10480"/>
    <x v="4"/>
    <x v="0"/>
    <s v="United States"/>
    <s v="Springfield"/>
    <s v="Missouri"/>
    <n v="65807"/>
    <x v="2"/>
    <s v="OFF-PA-10001892"/>
    <x v="1"/>
    <s v="Paper"/>
    <s v="Rediform Wirebound &quot;Phone Memo&quot; Message Book, 11 x 5-3/4"/>
    <x v="2469"/>
    <n v="1"/>
    <n v="0"/>
    <x v="2720"/>
    <n v="5"/>
    <n v="0.49"/>
    <s v="Profit"/>
    <s v="Low Profit"/>
    <s v="No Discount"/>
  </r>
  <r>
    <n v="3111"/>
    <s v="CA-2016-121671"/>
    <x v="19"/>
    <d v="2016-07-22T00:00:00"/>
    <s v="Standard Class"/>
    <s v="AA-10480"/>
    <x v="4"/>
    <x v="0"/>
    <s v="United States"/>
    <s v="Springfield"/>
    <s v="Missouri"/>
    <n v="65807"/>
    <x v="2"/>
    <s v="OFF-PA-10001934"/>
    <x v="1"/>
    <s v="Paper"/>
    <s v="Xerox 1993"/>
    <x v="187"/>
    <n v="8"/>
    <n v="0"/>
    <x v="2721"/>
    <n v="5"/>
    <n v="0.48999999999999994"/>
    <s v="Profit"/>
    <s v="Low Profit"/>
    <s v="No Discount"/>
  </r>
  <r>
    <n v="3112"/>
    <s v="CA-2016-121671"/>
    <x v="19"/>
    <d v="2016-07-22T00:00:00"/>
    <s v="Standard Class"/>
    <s v="AA-10480"/>
    <x v="4"/>
    <x v="0"/>
    <s v="United States"/>
    <s v="Springfield"/>
    <s v="Missouri"/>
    <n v="65807"/>
    <x v="2"/>
    <s v="OFF-ST-10000078"/>
    <x v="1"/>
    <s v="Storage"/>
    <s v="Tennsco 6- and 18-Compartment Lockers"/>
    <x v="2470"/>
    <n v="1"/>
    <n v="0"/>
    <x v="2722"/>
    <n v="5"/>
    <n v="0.18"/>
    <s v="Profit"/>
    <s v="Low Profit"/>
    <s v="No Discount"/>
  </r>
  <r>
    <n v="3113"/>
    <s v="CA-2016-150350"/>
    <x v="828"/>
    <d v="2016-08-30T00:00:00"/>
    <s v="Standard Class"/>
    <s v="MS-17770"/>
    <x v="474"/>
    <x v="0"/>
    <s v="United States"/>
    <s v="Seattle"/>
    <s v="Washington"/>
    <n v="98105"/>
    <x v="1"/>
    <s v="TEC-MA-10001972"/>
    <x v="2"/>
    <s v="Machines"/>
    <s v="Okidata C331dn Printer"/>
    <x v="2471"/>
    <n v="3"/>
    <n v="0.2"/>
    <x v="2723"/>
    <n v="7"/>
    <n v="7.4999999999999997E-2"/>
    <s v="Profit"/>
    <s v="Low Profit"/>
    <s v="Low Discount"/>
  </r>
  <r>
    <n v="3114"/>
    <s v="CA-2016-150350"/>
    <x v="828"/>
    <d v="2016-08-30T00:00:00"/>
    <s v="Standard Class"/>
    <s v="MS-17770"/>
    <x v="474"/>
    <x v="0"/>
    <s v="United States"/>
    <s v="Seattle"/>
    <s v="Washington"/>
    <n v="98105"/>
    <x v="1"/>
    <s v="OFF-EN-10002504"/>
    <x v="1"/>
    <s v="Envelopes"/>
    <s v="Tyvek  Top-Opening Peel &amp; Seel Envelopes, Plain White"/>
    <x v="2472"/>
    <n v="5"/>
    <n v="0"/>
    <x v="2724"/>
    <n v="7"/>
    <n v="0.47"/>
    <s v="Profit"/>
    <s v="Low Profit"/>
    <s v="No Discount"/>
  </r>
  <r>
    <n v="3115"/>
    <s v="CA-2016-150350"/>
    <x v="828"/>
    <d v="2016-08-30T00:00:00"/>
    <s v="Standard Class"/>
    <s v="MS-17770"/>
    <x v="474"/>
    <x v="0"/>
    <s v="United States"/>
    <s v="Seattle"/>
    <s v="Washington"/>
    <n v="98105"/>
    <x v="1"/>
    <s v="OFF-PA-10002160"/>
    <x v="1"/>
    <s v="Paper"/>
    <s v="Xerox 1978"/>
    <x v="813"/>
    <n v="6"/>
    <n v="0"/>
    <x v="845"/>
    <n v="7"/>
    <n v="0.49000000000000005"/>
    <s v="Profit"/>
    <s v="Low Profit"/>
    <s v="No Discount"/>
  </r>
  <r>
    <n v="3116"/>
    <s v="CA-2016-150350"/>
    <x v="828"/>
    <d v="2016-08-30T00:00:00"/>
    <s v="Standard Class"/>
    <s v="MS-17770"/>
    <x v="474"/>
    <x v="0"/>
    <s v="United States"/>
    <s v="Seattle"/>
    <s v="Washington"/>
    <n v="98105"/>
    <x v="1"/>
    <s v="FUR-CH-10001973"/>
    <x v="0"/>
    <s v="Chairs"/>
    <s v="Office Star Flex Back Scooter Chair with White Frame"/>
    <x v="1956"/>
    <n v="6"/>
    <n v="0.2"/>
    <x v="2725"/>
    <n v="7"/>
    <n v="-7.5000000000000011E-2"/>
    <s v="Loss"/>
    <s v="Low Profit"/>
    <s v="Low Discount"/>
  </r>
  <r>
    <n v="3117"/>
    <s v="CA-2016-150350"/>
    <x v="828"/>
    <d v="2016-08-30T00:00:00"/>
    <s v="Standard Class"/>
    <s v="MS-17770"/>
    <x v="474"/>
    <x v="0"/>
    <s v="United States"/>
    <s v="Seattle"/>
    <s v="Washington"/>
    <n v="98105"/>
    <x v="1"/>
    <s v="OFF-AP-10001492"/>
    <x v="1"/>
    <s v="Appliances"/>
    <s v="Acco Six-Outlet Power Strip, 4' Cord Length"/>
    <x v="2473"/>
    <n v="5"/>
    <n v="0"/>
    <x v="2726"/>
    <n v="7"/>
    <n v="0.25999999999999995"/>
    <s v="Profit"/>
    <s v="Low Profit"/>
    <s v="No Discount"/>
  </r>
  <r>
    <n v="3118"/>
    <s v="CA-2016-150350"/>
    <x v="828"/>
    <d v="2016-08-30T00:00:00"/>
    <s v="Standard Class"/>
    <s v="MS-17770"/>
    <x v="474"/>
    <x v="0"/>
    <s v="United States"/>
    <s v="Seattle"/>
    <s v="Washington"/>
    <n v="98105"/>
    <x v="1"/>
    <s v="OFF-SU-10002189"/>
    <x v="1"/>
    <s v="Supplies"/>
    <s v="Acme Rosewood Handle Letter Opener"/>
    <x v="174"/>
    <n v="4"/>
    <n v="0"/>
    <x v="2727"/>
    <n v="7"/>
    <n v="9.9999999999999985E-3"/>
    <s v="Profit"/>
    <s v="Low Profit"/>
    <s v="No Discount"/>
  </r>
  <r>
    <n v="3119"/>
    <s v="CA-2015-121720"/>
    <x v="832"/>
    <d v="2015-06-12T00:00:00"/>
    <s v="First Class"/>
    <s v="JE-15610"/>
    <x v="531"/>
    <x v="1"/>
    <s v="United States"/>
    <s v="Lakeland"/>
    <s v="Florida"/>
    <n v="33801"/>
    <x v="0"/>
    <s v="FUR-CH-10003312"/>
    <x v="0"/>
    <s v="Chairs"/>
    <s v="Hon 2090 “Pillow Soft” Series Mid Back Swivel/Tilt Chairs"/>
    <x v="2474"/>
    <n v="5"/>
    <n v="0.2"/>
    <x v="2728"/>
    <n v="1"/>
    <n v="-0.16249999999999998"/>
    <s v="Loss"/>
    <s v="Low Profit"/>
    <s v="Low Discount"/>
  </r>
  <r>
    <n v="3120"/>
    <s v="CA-2015-121720"/>
    <x v="832"/>
    <d v="2015-06-12T00:00:00"/>
    <s v="First Class"/>
    <s v="JE-15610"/>
    <x v="531"/>
    <x v="1"/>
    <s v="United States"/>
    <s v="Lakeland"/>
    <s v="Florida"/>
    <n v="33801"/>
    <x v="0"/>
    <s v="TEC-PH-10002496"/>
    <x v="2"/>
    <s v="Phones"/>
    <s v="Cisco SPA301"/>
    <x v="2475"/>
    <n v="2"/>
    <n v="0.2"/>
    <x v="2729"/>
    <n v="1"/>
    <n v="0.125"/>
    <s v="Profit"/>
    <s v="Low Profit"/>
    <s v="Low Discount"/>
  </r>
  <r>
    <n v="3121"/>
    <s v="CA-2015-121720"/>
    <x v="832"/>
    <d v="2015-06-12T00:00:00"/>
    <s v="First Class"/>
    <s v="JE-15610"/>
    <x v="531"/>
    <x v="1"/>
    <s v="United States"/>
    <s v="Lakeland"/>
    <s v="Florida"/>
    <n v="33801"/>
    <x v="0"/>
    <s v="FUR-FU-10003464"/>
    <x v="0"/>
    <s v="Furnishings"/>
    <s v="Seth Thomas 8 1/2&quot; Cubicle Clock"/>
    <x v="2476"/>
    <n v="3"/>
    <n v="0.2"/>
    <x v="2730"/>
    <n v="1"/>
    <n v="0.15"/>
    <s v="Profit"/>
    <s v="Low Profit"/>
    <s v="Low Discount"/>
  </r>
  <r>
    <n v="3122"/>
    <s v="CA-2015-121720"/>
    <x v="832"/>
    <d v="2015-06-12T00:00:00"/>
    <s v="First Class"/>
    <s v="JE-15610"/>
    <x v="531"/>
    <x v="1"/>
    <s v="United States"/>
    <s v="Lakeland"/>
    <s v="Florida"/>
    <n v="33801"/>
    <x v="0"/>
    <s v="OFF-AR-10000380"/>
    <x v="1"/>
    <s v="Art"/>
    <s v="Hunt PowerHouse Electric Pencil Sharpener, Blue"/>
    <x v="2477"/>
    <n v="2"/>
    <n v="0.2"/>
    <x v="2731"/>
    <n v="1"/>
    <n v="0.125"/>
    <s v="Profit"/>
    <s v="Low Profit"/>
    <s v="Low Discount"/>
  </r>
  <r>
    <n v="3123"/>
    <s v="CA-2015-121720"/>
    <x v="832"/>
    <d v="2015-06-12T00:00:00"/>
    <s v="First Class"/>
    <s v="JE-15610"/>
    <x v="531"/>
    <x v="1"/>
    <s v="United States"/>
    <s v="Lakeland"/>
    <s v="Florida"/>
    <n v="33801"/>
    <x v="0"/>
    <s v="OFF-BI-10004593"/>
    <x v="1"/>
    <s v="Binders"/>
    <s v="Ibico Laser Imprintable Binding System Covers"/>
    <x v="287"/>
    <n v="5"/>
    <n v="0.7"/>
    <x v="293"/>
    <n v="1"/>
    <n v="-0.8"/>
    <s v="Loss"/>
    <s v="Low Profit"/>
    <s v="High Discount"/>
  </r>
  <r>
    <n v="3124"/>
    <s v="CA-2015-121720"/>
    <x v="832"/>
    <d v="2015-06-12T00:00:00"/>
    <s v="First Class"/>
    <s v="JE-15610"/>
    <x v="531"/>
    <x v="1"/>
    <s v="United States"/>
    <s v="Lakeland"/>
    <s v="Florida"/>
    <n v="33801"/>
    <x v="0"/>
    <s v="OFF-BI-10001308"/>
    <x v="1"/>
    <s v="Binders"/>
    <s v="GBC Standard Plastic Binding Systems' Combs"/>
    <x v="2478"/>
    <n v="2"/>
    <n v="0.7"/>
    <x v="2732"/>
    <n v="1"/>
    <n v="-0.83333333333333337"/>
    <s v="Loss"/>
    <s v="Low Profit"/>
    <s v="High Discount"/>
  </r>
  <r>
    <n v="3125"/>
    <s v="CA-2015-121720"/>
    <x v="832"/>
    <d v="2015-06-12T00:00:00"/>
    <s v="First Class"/>
    <s v="JE-15610"/>
    <x v="531"/>
    <x v="1"/>
    <s v="United States"/>
    <s v="Lakeland"/>
    <s v="Florida"/>
    <n v="33801"/>
    <x v="0"/>
    <s v="OFF-ST-10001780"/>
    <x v="1"/>
    <s v="Storage"/>
    <s v="Tennsco 16-Compartment Lockers with Coat Rack"/>
    <x v="2479"/>
    <n v="2"/>
    <n v="0.2"/>
    <x v="2733"/>
    <n v="1"/>
    <n v="0.05"/>
    <s v="Profit"/>
    <s v="Low Profit"/>
    <s v="Low Discount"/>
  </r>
  <r>
    <n v="3126"/>
    <s v="CA-2015-121720"/>
    <x v="832"/>
    <d v="2015-06-12T00:00:00"/>
    <s v="First Class"/>
    <s v="JE-15610"/>
    <x v="531"/>
    <x v="1"/>
    <s v="United States"/>
    <s v="Lakeland"/>
    <s v="Florida"/>
    <n v="33801"/>
    <x v="0"/>
    <s v="OFF-ST-10003816"/>
    <x v="1"/>
    <s v="Storage"/>
    <s v="Fellowes High-Stak Drawer Files"/>
    <x v="2480"/>
    <n v="4"/>
    <n v="0.2"/>
    <x v="2734"/>
    <n v="1"/>
    <n v="3.7500000000000006E-2"/>
    <s v="Profit"/>
    <s v="Low Profit"/>
    <s v="Low Discount"/>
  </r>
  <r>
    <n v="3127"/>
    <s v="CA-2017-149895"/>
    <x v="565"/>
    <d v="2017-09-12T00:00:00"/>
    <s v="Standard Class"/>
    <s v="EB-14110"/>
    <x v="686"/>
    <x v="0"/>
    <s v="United States"/>
    <s v="Philadelphia"/>
    <s v="Pennsylvania"/>
    <n v="19134"/>
    <x v="3"/>
    <s v="TEC-PH-10002200"/>
    <x v="2"/>
    <s v="Phones"/>
    <s v="Aastra 6757i CT Wireless VoIP phone"/>
    <x v="2481"/>
    <n v="2"/>
    <n v="0.4"/>
    <x v="2735"/>
    <n v="4"/>
    <n v="-0.18333333333333332"/>
    <s v="Loss"/>
    <s v="Low Profit"/>
    <s v="High Discount"/>
  </r>
  <r>
    <n v="3128"/>
    <s v="CA-2017-147564"/>
    <x v="280"/>
    <d v="2017-10-06T00:00:00"/>
    <s v="Standard Class"/>
    <s v="BP-11155"/>
    <x v="669"/>
    <x v="0"/>
    <s v="United States"/>
    <s v="New York City"/>
    <s v="New York"/>
    <n v="10011"/>
    <x v="3"/>
    <s v="OFF-PA-10004438"/>
    <x v="1"/>
    <s v="Paper"/>
    <s v="Xerox 1907"/>
    <x v="335"/>
    <n v="4"/>
    <n v="0"/>
    <x v="346"/>
    <n v="4"/>
    <n v="0.47000000000000003"/>
    <s v="Profit"/>
    <s v="Low Profit"/>
    <s v="No Discount"/>
  </r>
  <r>
    <n v="3129"/>
    <s v="CA-2014-136399"/>
    <x v="757"/>
    <d v="2014-12-17T00:00:00"/>
    <s v="First Class"/>
    <s v="CC-12100"/>
    <x v="385"/>
    <x v="2"/>
    <s v="United States"/>
    <s v="Los Angeles"/>
    <s v="California"/>
    <n v="90049"/>
    <x v="1"/>
    <s v="FUR-FU-10004090"/>
    <x v="0"/>
    <s v="Furnishings"/>
    <s v="Executive Impressions 14&quot; Contract Wall Clock"/>
    <x v="785"/>
    <n v="2"/>
    <n v="0"/>
    <x v="814"/>
    <n v="1"/>
    <n v="0.32999999999999996"/>
    <s v="Profit"/>
    <s v="Low Profit"/>
    <s v="No Discount"/>
  </r>
  <r>
    <n v="3130"/>
    <s v="CA-2014-136399"/>
    <x v="757"/>
    <d v="2014-12-17T00:00:00"/>
    <s v="First Class"/>
    <s v="CC-12100"/>
    <x v="385"/>
    <x v="2"/>
    <s v="United States"/>
    <s v="Los Angeles"/>
    <s v="California"/>
    <n v="90049"/>
    <x v="1"/>
    <s v="FUR-CH-10002602"/>
    <x v="0"/>
    <s v="Chairs"/>
    <s v="DMI Arturo Collection Mission-style Design Wood Chair"/>
    <x v="472"/>
    <n v="2"/>
    <n v="0.2"/>
    <x v="486"/>
    <n v="1"/>
    <n v="7.4999999999999997E-2"/>
    <s v="Profit"/>
    <s v="Low Profit"/>
    <s v="Low Discount"/>
  </r>
  <r>
    <n v="3131"/>
    <s v="CA-2014-136399"/>
    <x v="757"/>
    <d v="2014-12-17T00:00:00"/>
    <s v="First Class"/>
    <s v="CC-12100"/>
    <x v="385"/>
    <x v="2"/>
    <s v="United States"/>
    <s v="Los Angeles"/>
    <s v="California"/>
    <n v="90049"/>
    <x v="1"/>
    <s v="TEC-AC-10001142"/>
    <x v="2"/>
    <s v="Accessories"/>
    <s v="First Data FD10 PIN Pad"/>
    <x v="2482"/>
    <n v="5"/>
    <n v="0"/>
    <x v="2736"/>
    <n v="1"/>
    <n v="0.1"/>
    <s v="Profit"/>
    <s v="Low Profit"/>
    <s v="No Discount"/>
  </r>
  <r>
    <n v="3132"/>
    <s v="CA-2014-136399"/>
    <x v="757"/>
    <d v="2014-12-17T00:00:00"/>
    <s v="First Class"/>
    <s v="CC-12100"/>
    <x v="385"/>
    <x v="2"/>
    <s v="United States"/>
    <s v="Los Angeles"/>
    <s v="California"/>
    <n v="90049"/>
    <x v="1"/>
    <s v="TEC-PH-10004977"/>
    <x v="2"/>
    <s v="Phones"/>
    <s v="GE 30524EE4"/>
    <x v="2483"/>
    <n v="4"/>
    <n v="0.2"/>
    <x v="2737"/>
    <n v="1"/>
    <n v="0.11249999999999999"/>
    <s v="Profit"/>
    <s v="Low Profit"/>
    <s v="Low Discount"/>
  </r>
  <r>
    <n v="3133"/>
    <s v="CA-2014-107916"/>
    <x v="829"/>
    <d v="2014-08-26T00:00:00"/>
    <s v="First Class"/>
    <s v="JP-15460"/>
    <x v="687"/>
    <x v="1"/>
    <s v="United States"/>
    <s v="Oceanside"/>
    <s v="New York"/>
    <n v="11572"/>
    <x v="3"/>
    <s v="FUR-FU-10004586"/>
    <x v="0"/>
    <s v="Furnishings"/>
    <s v="G.E. Longer-Life Indoor Recessed Floodlight Bulbs"/>
    <x v="2484"/>
    <n v="2"/>
    <n v="0"/>
    <x v="2738"/>
    <n v="2"/>
    <n v="0.48"/>
    <s v="Profit"/>
    <s v="Low Profit"/>
    <s v="No Discount"/>
  </r>
  <r>
    <n v="3134"/>
    <s v="CA-2014-107916"/>
    <x v="829"/>
    <d v="2014-08-26T00:00:00"/>
    <s v="First Class"/>
    <s v="JP-15460"/>
    <x v="687"/>
    <x v="1"/>
    <s v="United States"/>
    <s v="Oceanside"/>
    <s v="New York"/>
    <n v="11572"/>
    <x v="3"/>
    <s v="OFF-BI-10001116"/>
    <x v="1"/>
    <s v="Binders"/>
    <s v="Wilson Jones 1&quot; Hanging DublLock Ring Binders"/>
    <x v="2485"/>
    <n v="3"/>
    <n v="0.2"/>
    <x v="2739"/>
    <n v="2"/>
    <n v="0.35"/>
    <s v="Profit"/>
    <s v="Low Profit"/>
    <s v="Low Discount"/>
  </r>
  <r>
    <n v="3135"/>
    <s v="CA-2017-164168"/>
    <x v="105"/>
    <d v="2017-11-18T00:00:00"/>
    <s v="Standard Class"/>
    <s v="LS-16975"/>
    <x v="60"/>
    <x v="2"/>
    <s v="United States"/>
    <s v="Dallas"/>
    <s v="Texas"/>
    <n v="75081"/>
    <x v="2"/>
    <s v="OFF-BI-10000666"/>
    <x v="1"/>
    <s v="Binders"/>
    <s v="Surelock Post Binders"/>
    <x v="2433"/>
    <n v="5"/>
    <n v="0.8"/>
    <x v="2740"/>
    <n v="6"/>
    <n v="-1.5000000000000002"/>
    <s v="Loss"/>
    <s v="Low Profit"/>
    <s v="High Discount"/>
  </r>
  <r>
    <n v="3136"/>
    <s v="CA-2017-164168"/>
    <x v="105"/>
    <d v="2017-11-18T00:00:00"/>
    <s v="Standard Class"/>
    <s v="LS-16975"/>
    <x v="60"/>
    <x v="2"/>
    <s v="United States"/>
    <s v="Dallas"/>
    <s v="Texas"/>
    <n v="75081"/>
    <x v="2"/>
    <s v="OFF-ST-10002583"/>
    <x v="1"/>
    <s v="Storage"/>
    <s v="Fellowes Neat Ideas Storage Cubes"/>
    <x v="2486"/>
    <n v="3"/>
    <n v="0.2"/>
    <x v="2741"/>
    <n v="6"/>
    <n v="-0.2"/>
    <s v="Loss"/>
    <s v="Low Profit"/>
    <s v="Low Discount"/>
  </r>
  <r>
    <n v="3137"/>
    <s v="CA-2017-164168"/>
    <x v="105"/>
    <d v="2017-11-18T00:00:00"/>
    <s v="Standard Class"/>
    <s v="LS-16975"/>
    <x v="60"/>
    <x v="2"/>
    <s v="United States"/>
    <s v="Dallas"/>
    <s v="Texas"/>
    <n v="75081"/>
    <x v="2"/>
    <s v="TEC-PH-10004908"/>
    <x v="2"/>
    <s v="Phones"/>
    <s v="Panasonic KX TS3282W Corded phone"/>
    <x v="2487"/>
    <n v="1"/>
    <n v="0.2"/>
    <x v="2742"/>
    <n v="6"/>
    <n v="0.125"/>
    <s v="Profit"/>
    <s v="Low Profit"/>
    <s v="Low Discount"/>
  </r>
  <r>
    <n v="3138"/>
    <s v="CA-2017-164168"/>
    <x v="105"/>
    <d v="2017-11-18T00:00:00"/>
    <s v="Standard Class"/>
    <s v="LS-16975"/>
    <x v="60"/>
    <x v="2"/>
    <s v="United States"/>
    <s v="Dallas"/>
    <s v="Texas"/>
    <n v="75081"/>
    <x v="2"/>
    <s v="OFF-EN-10001219"/>
    <x v="1"/>
    <s v="Envelopes"/>
    <s v="#10- 4 1/8&quot; x 9 1/2&quot; Security-Tint Envelopes"/>
    <x v="2059"/>
    <n v="2"/>
    <n v="0.2"/>
    <x v="2228"/>
    <n v="6"/>
    <n v="0.36249999999999993"/>
    <s v="Profit"/>
    <s v="Low Profit"/>
    <s v="Low Discount"/>
  </r>
  <r>
    <n v="3139"/>
    <s v="CA-2017-164168"/>
    <x v="105"/>
    <d v="2017-11-18T00:00:00"/>
    <s v="Standard Class"/>
    <s v="LS-16975"/>
    <x v="60"/>
    <x v="2"/>
    <s v="United States"/>
    <s v="Dallas"/>
    <s v="Texas"/>
    <n v="75081"/>
    <x v="2"/>
    <s v="TEC-AC-10004568"/>
    <x v="2"/>
    <s v="Accessories"/>
    <s v="Maxell LTO Ultrium - 800 GB"/>
    <x v="2488"/>
    <n v="2"/>
    <n v="0.2"/>
    <x v="2743"/>
    <n v="6"/>
    <n v="-1.2499999999999999E-2"/>
    <s v="Loss"/>
    <s v="Low Profit"/>
    <s v="Low Discount"/>
  </r>
  <r>
    <n v="3140"/>
    <s v="CA-2017-164168"/>
    <x v="105"/>
    <d v="2017-11-18T00:00:00"/>
    <s v="Standard Class"/>
    <s v="LS-16975"/>
    <x v="60"/>
    <x v="2"/>
    <s v="United States"/>
    <s v="Dallas"/>
    <s v="Texas"/>
    <n v="75081"/>
    <x v="2"/>
    <s v="FUR-FU-10001756"/>
    <x v="0"/>
    <s v="Furnishings"/>
    <s v="Eldon Expressions Desk Accessory, Wood Photo Frame, Mahogany"/>
    <x v="2489"/>
    <n v="3"/>
    <n v="0.6"/>
    <x v="2744"/>
    <n v="6"/>
    <n v="-0.77500000000000002"/>
    <s v="Loss"/>
    <s v="Low Profit"/>
    <s v="High Discount"/>
  </r>
  <r>
    <n v="3141"/>
    <s v="CA-2015-112557"/>
    <x v="334"/>
    <d v="2015-04-28T00:00:00"/>
    <s v="First Class"/>
    <s v="JL-15850"/>
    <x v="139"/>
    <x v="0"/>
    <s v="United States"/>
    <s v="New York City"/>
    <s v="New York"/>
    <n v="10035"/>
    <x v="3"/>
    <s v="OFF-AP-10002311"/>
    <x v="1"/>
    <s v="Appliances"/>
    <s v="Holmes Replacement Filter for HEPA Air Cleaner, Very Large Room, HEPA Filter"/>
    <x v="2490"/>
    <n v="3"/>
    <n v="0"/>
    <x v="2745"/>
    <n v="3"/>
    <n v="0.44"/>
    <s v="Profit"/>
    <s v="Low Profit"/>
    <s v="No Discount"/>
  </r>
  <r>
    <n v="3142"/>
    <s v="US-2014-122959"/>
    <x v="432"/>
    <d v="2014-12-12T00:00:00"/>
    <s v="Same Day"/>
    <s v="CY-12745"/>
    <x v="388"/>
    <x v="1"/>
    <s v="United States"/>
    <s v="San Antonio"/>
    <s v="Texas"/>
    <n v="78207"/>
    <x v="2"/>
    <s v="OFF-BI-10003650"/>
    <x v="1"/>
    <s v="Binders"/>
    <s v="GBC DocuBind 300 Electric Binding Machine"/>
    <x v="2491"/>
    <n v="2"/>
    <n v="0.8"/>
    <x v="2746"/>
    <n v="0"/>
    <n v="-1.6"/>
    <s v="Loss"/>
    <s v="Low Profit"/>
    <s v="High Discount"/>
  </r>
  <r>
    <n v="3143"/>
    <s v="CA-2017-162572"/>
    <x v="145"/>
    <d v="2017-09-27T00:00:00"/>
    <s v="Second Class"/>
    <s v="RB-19360"/>
    <x v="181"/>
    <x v="0"/>
    <s v="United States"/>
    <s v="Cincinnati"/>
    <s v="Ohio"/>
    <n v="45231"/>
    <x v="3"/>
    <s v="TEC-AC-10003628"/>
    <x v="2"/>
    <s v="Accessories"/>
    <s v="Logitech 910-002974 M325 Wireless Mouse for Web Scrolling"/>
    <x v="664"/>
    <n v="5"/>
    <n v="0.2"/>
    <x v="2747"/>
    <n v="2"/>
    <n v="0.3"/>
    <s v="Profit"/>
    <s v="Low Profit"/>
    <s v="Low Discount"/>
  </r>
  <r>
    <n v="3144"/>
    <s v="CA-2017-162572"/>
    <x v="145"/>
    <d v="2017-09-27T00:00:00"/>
    <s v="Second Class"/>
    <s v="RB-19360"/>
    <x v="181"/>
    <x v="0"/>
    <s v="United States"/>
    <s v="Cincinnati"/>
    <s v="Ohio"/>
    <n v="45231"/>
    <x v="3"/>
    <s v="OFF-AR-10001547"/>
    <x v="1"/>
    <s v="Art"/>
    <s v="Newell 311"/>
    <x v="2492"/>
    <n v="6"/>
    <n v="0.2"/>
    <x v="2748"/>
    <n v="2"/>
    <n v="8.7499999999999994E-2"/>
    <s v="Profit"/>
    <s v="Low Profit"/>
    <s v="Low Discount"/>
  </r>
  <r>
    <n v="3145"/>
    <s v="US-2016-148110"/>
    <x v="64"/>
    <d v="2016-09-11T00:00:00"/>
    <s v="Standard Class"/>
    <s v="AR-10825"/>
    <x v="255"/>
    <x v="1"/>
    <s v="United States"/>
    <s v="Austin"/>
    <s v="Texas"/>
    <n v="78745"/>
    <x v="2"/>
    <s v="FUR-CH-10002647"/>
    <x v="0"/>
    <s v="Chairs"/>
    <s v="Situations Contoured Folding Chairs, 4/Set"/>
    <x v="2493"/>
    <n v="7"/>
    <n v="0.3"/>
    <x v="2749"/>
    <n v="6"/>
    <n v="-7.1428571428571425E-2"/>
    <s v="Loss"/>
    <s v="Low Profit"/>
    <s v="High Discount"/>
  </r>
  <r>
    <n v="3146"/>
    <s v="CA-2017-131828"/>
    <x v="512"/>
    <d v="2017-02-13T00:00:00"/>
    <s v="Second Class"/>
    <s v="CS-11845"/>
    <x v="688"/>
    <x v="1"/>
    <s v="United States"/>
    <s v="Seattle"/>
    <s v="Washington"/>
    <n v="98105"/>
    <x v="1"/>
    <s v="FUR-CH-10004495"/>
    <x v="0"/>
    <s v="Chairs"/>
    <s v="Global Leather and Oak Executive Chair, Black"/>
    <x v="2494"/>
    <n v="4"/>
    <n v="0.2"/>
    <x v="2750"/>
    <n v="2"/>
    <n v="0.1125"/>
    <s v="Profit"/>
    <s v="High Profit"/>
    <s v="Low Discount"/>
  </r>
  <r>
    <n v="3147"/>
    <s v="CA-2017-131828"/>
    <x v="512"/>
    <d v="2017-02-13T00:00:00"/>
    <s v="Second Class"/>
    <s v="CS-11845"/>
    <x v="688"/>
    <x v="1"/>
    <s v="United States"/>
    <s v="Seattle"/>
    <s v="Washington"/>
    <n v="98105"/>
    <x v="1"/>
    <s v="TEC-PH-10002923"/>
    <x v="2"/>
    <s v="Phones"/>
    <s v="Logitech B530 USB Headset - headset - Full size, Binaural"/>
    <x v="2495"/>
    <n v="3"/>
    <n v="0.2"/>
    <x v="2751"/>
    <n v="2"/>
    <n v="8.7500000000000008E-2"/>
    <s v="Profit"/>
    <s v="Low Profit"/>
    <s v="Low Discount"/>
  </r>
  <r>
    <n v="3148"/>
    <s v="CA-2014-109218"/>
    <x v="479"/>
    <d v="2014-07-03T00:00:00"/>
    <s v="Second Class"/>
    <s v="AR-10825"/>
    <x v="255"/>
    <x v="1"/>
    <s v="United States"/>
    <s v="Los Angeles"/>
    <s v="California"/>
    <n v="90004"/>
    <x v="1"/>
    <s v="OFF-AR-10001374"/>
    <x v="1"/>
    <s v="Art"/>
    <s v="BIC Brite Liner Highlighters, Chisel Tip"/>
    <x v="56"/>
    <n v="5"/>
    <n v="0"/>
    <x v="2752"/>
    <n v="3"/>
    <n v="0.32"/>
    <s v="Profit"/>
    <s v="Low Profit"/>
    <s v="No Discount"/>
  </r>
  <r>
    <n v="3149"/>
    <s v="CA-2016-120558"/>
    <x v="843"/>
    <d v="2016-06-10T00:00:00"/>
    <s v="First Class"/>
    <s v="RD-19810"/>
    <x v="279"/>
    <x v="2"/>
    <s v="United States"/>
    <s v="New York City"/>
    <s v="New York"/>
    <n v="10035"/>
    <x v="3"/>
    <s v="OFF-PA-10003441"/>
    <x v="1"/>
    <s v="Paper"/>
    <s v="Xerox 226"/>
    <x v="56"/>
    <n v="5"/>
    <n v="0"/>
    <x v="56"/>
    <n v="3"/>
    <n v="0.48"/>
    <s v="Profit"/>
    <s v="Low Profit"/>
    <s v="No Discount"/>
  </r>
  <r>
    <n v="3150"/>
    <s v="US-2014-109036"/>
    <x v="414"/>
    <d v="2014-12-25T00:00:00"/>
    <s v="Standard Class"/>
    <s v="KH-16510"/>
    <x v="168"/>
    <x v="0"/>
    <s v="United States"/>
    <s v="Seattle"/>
    <s v="Washington"/>
    <n v="98103"/>
    <x v="1"/>
    <s v="OFF-LA-10002043"/>
    <x v="1"/>
    <s v="Labels"/>
    <s v="Avery 489"/>
    <x v="2496"/>
    <n v="3"/>
    <n v="0"/>
    <x v="2753"/>
    <n v="5"/>
    <n v="0.48"/>
    <s v="Profit"/>
    <s v="Low Profit"/>
    <s v="No Discount"/>
  </r>
  <r>
    <n v="3151"/>
    <s v="CA-2015-147830"/>
    <x v="83"/>
    <d v="2015-12-18T00:00:00"/>
    <s v="First Class"/>
    <s v="NF-18385"/>
    <x v="173"/>
    <x v="0"/>
    <s v="United States"/>
    <s v="Newark"/>
    <s v="Ohio"/>
    <n v="43055"/>
    <x v="3"/>
    <s v="TEC-AC-10002049"/>
    <x v="2"/>
    <s v="Accessories"/>
    <s v="Plantronics Savi W720 Multi-Device Wireless Headset System"/>
    <x v="2497"/>
    <n v="6"/>
    <n v="0.2"/>
    <x v="2754"/>
    <n v="3"/>
    <n v="0.3"/>
    <s v="Profit"/>
    <s v="High Profit"/>
    <s v="Low Discount"/>
  </r>
  <r>
    <n v="3152"/>
    <s v="CA-2015-147830"/>
    <x v="83"/>
    <d v="2015-12-18T00:00:00"/>
    <s v="First Class"/>
    <s v="NF-18385"/>
    <x v="173"/>
    <x v="0"/>
    <s v="United States"/>
    <s v="Newark"/>
    <s v="Ohio"/>
    <n v="43055"/>
    <x v="3"/>
    <s v="TEC-MA-10000418"/>
    <x v="2"/>
    <s v="Machines"/>
    <s v="Cubify CubeX 3D Printer Double Head Print"/>
    <x v="2498"/>
    <n v="2"/>
    <n v="0.7"/>
    <x v="2755"/>
    <n v="3"/>
    <n v="-1.4666666666666668"/>
    <s v="Loss"/>
    <s v="Low Profit"/>
    <s v="High Discount"/>
  </r>
  <r>
    <n v="3153"/>
    <s v="CA-2015-147830"/>
    <x v="83"/>
    <d v="2015-12-18T00:00:00"/>
    <s v="First Class"/>
    <s v="NF-18385"/>
    <x v="173"/>
    <x v="0"/>
    <s v="United States"/>
    <s v="Newark"/>
    <s v="Ohio"/>
    <n v="43055"/>
    <x v="3"/>
    <s v="TEC-PH-10004908"/>
    <x v="2"/>
    <s v="Phones"/>
    <s v="Panasonic KX TS3282W Corded phone"/>
    <x v="2499"/>
    <n v="2"/>
    <n v="0.4"/>
    <x v="2756"/>
    <n v="3"/>
    <n v="-0.16666666666666669"/>
    <s v="Loss"/>
    <s v="Low Profit"/>
    <s v="High Discount"/>
  </r>
  <r>
    <n v="3154"/>
    <s v="CA-2015-147830"/>
    <x v="83"/>
    <d v="2015-12-18T00:00:00"/>
    <s v="First Class"/>
    <s v="NF-18385"/>
    <x v="173"/>
    <x v="0"/>
    <s v="United States"/>
    <s v="Newark"/>
    <s v="Ohio"/>
    <n v="43055"/>
    <x v="3"/>
    <s v="FUR-FU-10004091"/>
    <x v="0"/>
    <s v="Furnishings"/>
    <s v="Howard Miller 13&quot; Diameter Goldtone Round Wall Clock"/>
    <x v="2500"/>
    <n v="7"/>
    <n v="0.2"/>
    <x v="2757"/>
    <n v="3"/>
    <n v="0.26250000000000001"/>
    <s v="Profit"/>
    <s v="Low Profit"/>
    <s v="Low Discount"/>
  </r>
  <r>
    <n v="3155"/>
    <s v="CA-2017-150497"/>
    <x v="228"/>
    <d v="2017-07-24T00:00:00"/>
    <s v="Standard Class"/>
    <s v="SM-20950"/>
    <x v="416"/>
    <x v="1"/>
    <s v="United States"/>
    <s v="Maple Grove"/>
    <s v="Minnesota"/>
    <n v="55369"/>
    <x v="2"/>
    <s v="OFF-BI-10004600"/>
    <x v="1"/>
    <s v="Binders"/>
    <s v="Ibico Ibimaster 300 Manual Binding System"/>
    <x v="2501"/>
    <n v="2"/>
    <n v="0"/>
    <x v="2758"/>
    <n v="4"/>
    <n v="0.44999999999999996"/>
    <s v="Profit"/>
    <s v="High Profit"/>
    <s v="No Discount"/>
  </r>
  <r>
    <n v="3156"/>
    <s v="CA-2014-128986"/>
    <x v="93"/>
    <d v="2014-08-05T00:00:00"/>
    <s v="Second Class"/>
    <s v="GH-14410"/>
    <x v="689"/>
    <x v="2"/>
    <s v="United States"/>
    <s v="Glendale"/>
    <s v="Arizona"/>
    <n v="85301"/>
    <x v="1"/>
    <s v="OFF-PA-10001289"/>
    <x v="1"/>
    <s v="Paper"/>
    <s v="White Computer Printout Paper by Universal"/>
    <x v="2502"/>
    <n v="3"/>
    <n v="0.2"/>
    <x v="2759"/>
    <n v="2"/>
    <n v="0.36250000000000004"/>
    <s v="Profit"/>
    <s v="Low Profit"/>
    <s v="Low Discount"/>
  </r>
  <r>
    <n v="3157"/>
    <s v="CA-2015-139584"/>
    <x v="252"/>
    <d v="2015-08-28T00:00:00"/>
    <s v="Standard Class"/>
    <s v="EM-13810"/>
    <x v="613"/>
    <x v="1"/>
    <s v="United States"/>
    <s v="New York City"/>
    <s v="New York"/>
    <n v="10009"/>
    <x v="3"/>
    <s v="FUR-TA-10001539"/>
    <x v="0"/>
    <s v="Tables"/>
    <s v="Chromcraft Rectangular Conference Tables"/>
    <x v="428"/>
    <n v="2"/>
    <n v="0.4"/>
    <x v="441"/>
    <n v="4"/>
    <n v="-0.26666666666666666"/>
    <s v="Loss"/>
    <s v="Low Profit"/>
    <s v="High Discount"/>
  </r>
  <r>
    <n v="3158"/>
    <s v="CA-2015-139584"/>
    <x v="252"/>
    <d v="2015-08-28T00:00:00"/>
    <s v="Standard Class"/>
    <s v="EM-13810"/>
    <x v="613"/>
    <x v="1"/>
    <s v="United States"/>
    <s v="New York City"/>
    <s v="New York"/>
    <n v="10009"/>
    <x v="3"/>
    <s v="TEC-AC-10001266"/>
    <x v="2"/>
    <s v="Accessories"/>
    <s v="Memorex Micro Travel Drive 8 GB"/>
    <x v="1766"/>
    <n v="2"/>
    <n v="0"/>
    <x v="804"/>
    <n v="4"/>
    <n v="0.44999999999999996"/>
    <s v="Profit"/>
    <s v="Low Profit"/>
    <s v="No Discount"/>
  </r>
  <r>
    <n v="3159"/>
    <s v="US-2016-162677"/>
    <x v="253"/>
    <d v="2016-03-27T00:00:00"/>
    <s v="First Class"/>
    <s v="DB-13210"/>
    <x v="203"/>
    <x v="0"/>
    <s v="United States"/>
    <s v="Jacksonville"/>
    <s v="North Carolina"/>
    <n v="28540"/>
    <x v="0"/>
    <s v="OFF-ST-10001291"/>
    <x v="1"/>
    <s v="Storage"/>
    <s v="Tenex Personal Self-Stacking Standard File Box, Black/Gray"/>
    <x v="2503"/>
    <n v="5"/>
    <n v="0.2"/>
    <x v="2760"/>
    <n v="1"/>
    <n v="8.7499999999999994E-2"/>
    <s v="Profit"/>
    <s v="Low Profit"/>
    <s v="Low Discount"/>
  </r>
  <r>
    <n v="3160"/>
    <s v="US-2016-162677"/>
    <x v="253"/>
    <d v="2016-03-27T00:00:00"/>
    <s v="First Class"/>
    <s v="DB-13210"/>
    <x v="203"/>
    <x v="0"/>
    <s v="United States"/>
    <s v="Jacksonville"/>
    <s v="North Carolina"/>
    <n v="28540"/>
    <x v="0"/>
    <s v="TEC-AC-10001314"/>
    <x v="2"/>
    <s v="Accessories"/>
    <s v="Case Logic 2.4GHz Wireless Keyboard"/>
    <x v="2435"/>
    <n v="3"/>
    <n v="0.2"/>
    <x v="2761"/>
    <n v="1"/>
    <n v="-0.15000000000000002"/>
    <s v="Loss"/>
    <s v="Low Profit"/>
    <s v="Low Discount"/>
  </r>
  <r>
    <n v="3161"/>
    <s v="US-2014-150924"/>
    <x v="171"/>
    <d v="2014-09-16T00:00:00"/>
    <s v="Second Class"/>
    <s v="PT-19090"/>
    <x v="690"/>
    <x v="0"/>
    <s v="United States"/>
    <s v="Houston"/>
    <s v="Texas"/>
    <n v="77070"/>
    <x v="2"/>
    <s v="OFF-BI-10004040"/>
    <x v="1"/>
    <s v="Binders"/>
    <s v="Wilson Jones Impact Binders"/>
    <x v="2504"/>
    <n v="5"/>
    <n v="0.8"/>
    <x v="2762"/>
    <n v="4"/>
    <n v="-1.55"/>
    <s v="Loss"/>
    <s v="Low Profit"/>
    <s v="High Discount"/>
  </r>
  <r>
    <n v="3162"/>
    <s v="CA-2014-153969"/>
    <x v="158"/>
    <d v="2014-09-25T00:00:00"/>
    <s v="Standard Class"/>
    <s v="HF-14995"/>
    <x v="520"/>
    <x v="0"/>
    <s v="United States"/>
    <s v="San Francisco"/>
    <s v="California"/>
    <n v="94109"/>
    <x v="1"/>
    <s v="OFF-EN-10001539"/>
    <x v="1"/>
    <s v="Envelopes"/>
    <s v="Staple envelope"/>
    <x v="2505"/>
    <n v="2"/>
    <n v="0"/>
    <x v="2763"/>
    <n v="4"/>
    <n v="0.47"/>
    <s v="Profit"/>
    <s v="Low Profit"/>
    <s v="No Discount"/>
  </r>
  <r>
    <n v="3163"/>
    <s v="CA-2014-153969"/>
    <x v="158"/>
    <d v="2014-09-25T00:00:00"/>
    <s v="Standard Class"/>
    <s v="HF-14995"/>
    <x v="520"/>
    <x v="0"/>
    <s v="United States"/>
    <s v="San Francisco"/>
    <s v="California"/>
    <n v="94109"/>
    <x v="1"/>
    <s v="OFF-EN-10004483"/>
    <x v="1"/>
    <s v="Envelopes"/>
    <s v="#10 White Business Envelopes,4 1/8 x 9 1/2"/>
    <x v="2506"/>
    <n v="5"/>
    <n v="0"/>
    <x v="2764"/>
    <n v="4"/>
    <n v="0.47000000000000003"/>
    <s v="Profit"/>
    <s v="Low Profit"/>
    <s v="No Discount"/>
  </r>
  <r>
    <n v="3164"/>
    <s v="CA-2014-153969"/>
    <x v="158"/>
    <d v="2014-09-25T00:00:00"/>
    <s v="Standard Class"/>
    <s v="HF-14995"/>
    <x v="520"/>
    <x v="0"/>
    <s v="United States"/>
    <s v="San Francisco"/>
    <s v="California"/>
    <n v="94109"/>
    <x v="1"/>
    <s v="OFF-AR-10001615"/>
    <x v="1"/>
    <s v="Art"/>
    <s v="Newell 34"/>
    <x v="423"/>
    <n v="3"/>
    <n v="0"/>
    <x v="436"/>
    <n v="4"/>
    <n v="0.25999999999999995"/>
    <s v="Profit"/>
    <s v="Low Profit"/>
    <s v="No Discount"/>
  </r>
  <r>
    <n v="3165"/>
    <s v="CA-2014-153969"/>
    <x v="158"/>
    <d v="2014-09-25T00:00:00"/>
    <s v="Standard Class"/>
    <s v="HF-14995"/>
    <x v="520"/>
    <x v="0"/>
    <s v="United States"/>
    <s v="San Francisco"/>
    <s v="California"/>
    <n v="94109"/>
    <x v="1"/>
    <s v="OFF-PA-10000327"/>
    <x v="1"/>
    <s v="Paper"/>
    <s v="Xerox 1971"/>
    <x v="1782"/>
    <n v="9"/>
    <n v="0"/>
    <x v="2765"/>
    <n v="4"/>
    <n v="0.44999999999999996"/>
    <s v="Profit"/>
    <s v="Low Profit"/>
    <s v="No Discount"/>
  </r>
  <r>
    <n v="3166"/>
    <s v="CA-2014-153969"/>
    <x v="158"/>
    <d v="2014-09-25T00:00:00"/>
    <s v="Standard Class"/>
    <s v="HF-14995"/>
    <x v="520"/>
    <x v="0"/>
    <s v="United States"/>
    <s v="San Francisco"/>
    <s v="California"/>
    <n v="94109"/>
    <x v="1"/>
    <s v="TEC-PH-10001299"/>
    <x v="2"/>
    <s v="Phones"/>
    <s v="Polycom CX300 Desktop Phone USB VoIP phone"/>
    <x v="2507"/>
    <n v="2"/>
    <n v="0.2"/>
    <x v="2766"/>
    <n v="4"/>
    <n v="9.9999999999999992E-2"/>
    <s v="Profit"/>
    <s v="Low Profit"/>
    <s v="Low Discount"/>
  </r>
  <r>
    <n v="3167"/>
    <s v="CA-2014-153969"/>
    <x v="158"/>
    <d v="2014-09-25T00:00:00"/>
    <s v="Standard Class"/>
    <s v="HF-14995"/>
    <x v="520"/>
    <x v="0"/>
    <s v="United States"/>
    <s v="San Francisco"/>
    <s v="California"/>
    <n v="94109"/>
    <x v="1"/>
    <s v="OFF-PA-10002246"/>
    <x v="1"/>
    <s v="Paper"/>
    <s v="Wirebound Four 2-3/4 x 5 Forms per Page, 400 Sets per Book"/>
    <x v="2508"/>
    <n v="3"/>
    <n v="0"/>
    <x v="2767"/>
    <n v="4"/>
    <n v="0.49"/>
    <s v="Profit"/>
    <s v="Low Profit"/>
    <s v="No Discount"/>
  </r>
  <r>
    <n v="3168"/>
    <s v="CA-2016-146682"/>
    <x v="517"/>
    <d v="2016-10-31T00:00:00"/>
    <s v="First Class"/>
    <s v="KW-16435"/>
    <x v="147"/>
    <x v="0"/>
    <s v="United States"/>
    <s v="Lansing"/>
    <s v="Michigan"/>
    <n v="48911"/>
    <x v="2"/>
    <s v="FUR-FU-10002671"/>
    <x v="0"/>
    <s v="Furnishings"/>
    <s v="Electrix 20W Halogen Replacement Bulb for Zoom-In Desk Lamp"/>
    <x v="2509"/>
    <n v="5"/>
    <n v="0"/>
    <x v="2768"/>
    <n v="2"/>
    <n v="0.47999999999999993"/>
    <s v="Profit"/>
    <s v="Low Profit"/>
    <s v="No Discount"/>
  </r>
  <r>
    <n v="3169"/>
    <s v="CA-2016-138695"/>
    <x v="316"/>
    <d v="2016-06-03T00:00:00"/>
    <s v="Standard Class"/>
    <s v="KC-16675"/>
    <x v="169"/>
    <x v="1"/>
    <s v="United States"/>
    <s v="Tallahassee"/>
    <s v="Florida"/>
    <n v="32303"/>
    <x v="0"/>
    <s v="FUR-CH-10003833"/>
    <x v="0"/>
    <s v="Chairs"/>
    <s v="Novimex Fabric Task Chair"/>
    <x v="2510"/>
    <n v="8"/>
    <n v="0.2"/>
    <x v="2769"/>
    <n v="6"/>
    <n v="-6.25E-2"/>
    <s v="Loss"/>
    <s v="Low Profit"/>
    <s v="Low Discount"/>
  </r>
  <r>
    <n v="3170"/>
    <s v="CA-2016-138695"/>
    <x v="316"/>
    <d v="2016-06-03T00:00:00"/>
    <s v="Standard Class"/>
    <s v="KC-16675"/>
    <x v="169"/>
    <x v="1"/>
    <s v="United States"/>
    <s v="Tallahassee"/>
    <s v="Florida"/>
    <n v="32303"/>
    <x v="0"/>
    <s v="OFF-PA-10001667"/>
    <x v="1"/>
    <s v="Paper"/>
    <s v="Great White Multi-Use Recycled Paper (20Lb. and 84 Bright)"/>
    <x v="2511"/>
    <n v="13"/>
    <n v="0.2"/>
    <x v="2770"/>
    <n v="6"/>
    <n v="0.3125"/>
    <s v="Profit"/>
    <s v="Low Profit"/>
    <s v="Low Discount"/>
  </r>
  <r>
    <n v="3171"/>
    <s v="CA-2017-107461"/>
    <x v="202"/>
    <d v="2017-12-26T00:00:00"/>
    <s v="Second Class"/>
    <s v="PK-19075"/>
    <x v="7"/>
    <x v="0"/>
    <s v="United States"/>
    <s v="Columbia"/>
    <s v="South Carolina"/>
    <n v="29203"/>
    <x v="0"/>
    <s v="OFF-BI-10002003"/>
    <x v="1"/>
    <s v="Binders"/>
    <s v="Ibico Presentation Index for Binding Systems"/>
    <x v="1680"/>
    <n v="6"/>
    <n v="0"/>
    <x v="2771"/>
    <n v="5"/>
    <n v="0.47"/>
    <s v="Profit"/>
    <s v="Low Profit"/>
    <s v="No Discount"/>
  </r>
  <r>
    <n v="3172"/>
    <s v="US-2016-133879"/>
    <x v="844"/>
    <d v="2016-03-28T00:00:00"/>
    <s v="Standard Class"/>
    <s v="KT-16465"/>
    <x v="446"/>
    <x v="0"/>
    <s v="United States"/>
    <s v="Chicago"/>
    <s v="Illinois"/>
    <n v="60623"/>
    <x v="2"/>
    <s v="OFF-BI-10004465"/>
    <x v="1"/>
    <s v="Binders"/>
    <s v="Avery Durable Slant Ring Binders"/>
    <x v="754"/>
    <n v="2"/>
    <n v="0.8"/>
    <x v="1847"/>
    <n v="7"/>
    <n v="-1.4999999999999998"/>
    <s v="Loss"/>
    <s v="Low Profit"/>
    <s v="High Discount"/>
  </r>
  <r>
    <n v="3173"/>
    <s v="US-2016-133879"/>
    <x v="844"/>
    <d v="2016-03-28T00:00:00"/>
    <s v="Standard Class"/>
    <s v="KT-16465"/>
    <x v="446"/>
    <x v="0"/>
    <s v="United States"/>
    <s v="Chicago"/>
    <s v="Illinois"/>
    <n v="60623"/>
    <x v="2"/>
    <s v="FUR-CH-10000665"/>
    <x v="0"/>
    <s v="Chairs"/>
    <s v="Global Airflow Leather Mesh Back Chair, Black"/>
    <x v="2512"/>
    <n v="5"/>
    <n v="0.3"/>
    <x v="232"/>
    <n v="7"/>
    <n v="0"/>
    <s v="Profit"/>
    <s v="Low Profit"/>
    <s v="High Discount"/>
  </r>
  <r>
    <n v="3174"/>
    <s v="US-2016-133879"/>
    <x v="844"/>
    <d v="2016-03-28T00:00:00"/>
    <s v="Standard Class"/>
    <s v="KT-16465"/>
    <x v="446"/>
    <x v="0"/>
    <s v="United States"/>
    <s v="Chicago"/>
    <s v="Illinois"/>
    <n v="60623"/>
    <x v="2"/>
    <s v="OFF-AR-10004956"/>
    <x v="1"/>
    <s v="Art"/>
    <s v="Newell 33"/>
    <x v="2513"/>
    <n v="3"/>
    <n v="0.2"/>
    <x v="2772"/>
    <n v="7"/>
    <n v="0.1125"/>
    <s v="Profit"/>
    <s v="Low Profit"/>
    <s v="Low Discount"/>
  </r>
  <r>
    <n v="3175"/>
    <s v="CA-2017-157483"/>
    <x v="343"/>
    <d v="2017-11-18T00:00:00"/>
    <s v="Standard Class"/>
    <s v="EP-13915"/>
    <x v="212"/>
    <x v="0"/>
    <s v="United States"/>
    <s v="Detroit"/>
    <s v="Michigan"/>
    <n v="48227"/>
    <x v="2"/>
    <s v="OFF-AR-10004260"/>
    <x v="1"/>
    <s v="Art"/>
    <s v="Boston 1799 Powerhouse Electric Pencil Sharpener"/>
    <x v="2514"/>
    <n v="7"/>
    <n v="0"/>
    <x v="2773"/>
    <n v="7"/>
    <n v="0.27999999999999997"/>
    <s v="Profit"/>
    <s v="Low Profit"/>
    <s v="No Discount"/>
  </r>
  <r>
    <n v="3176"/>
    <s v="US-2017-132059"/>
    <x v="397"/>
    <d v="2017-09-29T00:00:00"/>
    <s v="Standard Class"/>
    <s v="AP-10915"/>
    <x v="275"/>
    <x v="0"/>
    <s v="United States"/>
    <s v="Fort Collins"/>
    <s v="Colorado"/>
    <n v="80525"/>
    <x v="1"/>
    <s v="FUR-BO-10001811"/>
    <x v="0"/>
    <s v="Bookcases"/>
    <s v="Atlantic Metals Mobile 5-Shelf Bookcases, Custom Colors"/>
    <x v="2515"/>
    <n v="2"/>
    <n v="0.7"/>
    <x v="2774"/>
    <n v="6"/>
    <n v="-1.3333333333333333"/>
    <s v="Loss"/>
    <s v="Low Profit"/>
    <s v="High Discount"/>
  </r>
  <r>
    <n v="3177"/>
    <s v="US-2017-132059"/>
    <x v="397"/>
    <d v="2017-09-29T00:00:00"/>
    <s v="Standard Class"/>
    <s v="AP-10915"/>
    <x v="275"/>
    <x v="0"/>
    <s v="United States"/>
    <s v="Fort Collins"/>
    <s v="Colorado"/>
    <n v="80525"/>
    <x v="1"/>
    <s v="TEC-AC-10003280"/>
    <x v="2"/>
    <s v="Accessories"/>
    <s v="Belkin F8E887 USB Wired Ergonomic Keyboard"/>
    <x v="730"/>
    <n v="2"/>
    <n v="0.2"/>
    <x v="752"/>
    <n v="6"/>
    <n v="1.2499999999999999E-2"/>
    <s v="Profit"/>
    <s v="Low Profit"/>
    <s v="Low Discount"/>
  </r>
  <r>
    <n v="3178"/>
    <s v="CA-2017-122280"/>
    <x v="18"/>
    <d v="2017-09-10T00:00:00"/>
    <s v="Same Day"/>
    <s v="SH-20395"/>
    <x v="129"/>
    <x v="0"/>
    <s v="United States"/>
    <s v="New York City"/>
    <s v="New York"/>
    <n v="10024"/>
    <x v="3"/>
    <s v="OFF-PA-10004911"/>
    <x v="1"/>
    <s v="Paper"/>
    <s v="Rediform S.O.S. 1-Up Phone Message Bk, 4-1/4x3-1/16 Bk, 1 Form/Pg, 40 Messages/Bk, 3/Pk"/>
    <x v="2516"/>
    <n v="2"/>
    <n v="0"/>
    <x v="2775"/>
    <n v="0"/>
    <n v="0.47999999999999993"/>
    <s v="Profit"/>
    <s v="Low Profit"/>
    <s v="No Discount"/>
  </r>
  <r>
    <n v="3179"/>
    <s v="CA-2017-105235"/>
    <x v="256"/>
    <d v="2017-12-11T00:00:00"/>
    <s v="Standard Class"/>
    <s v="SM-20950"/>
    <x v="416"/>
    <x v="1"/>
    <s v="United States"/>
    <s v="New York City"/>
    <s v="New York"/>
    <n v="10011"/>
    <x v="3"/>
    <s v="FUR-FU-10001487"/>
    <x v="0"/>
    <s v="Furnishings"/>
    <s v="Eldon Expressions Wood and Plastic Desk Accessories, Cherry Wood"/>
    <x v="167"/>
    <n v="3"/>
    <n v="0"/>
    <x v="2776"/>
    <n v="6"/>
    <n v="0.28999999999999998"/>
    <s v="Profit"/>
    <s v="Low Profit"/>
    <s v="No Discount"/>
  </r>
  <r>
    <n v="3180"/>
    <s v="CA-2017-105235"/>
    <x v="256"/>
    <d v="2017-12-11T00:00:00"/>
    <s v="Standard Class"/>
    <s v="SM-20950"/>
    <x v="416"/>
    <x v="1"/>
    <s v="United States"/>
    <s v="New York City"/>
    <s v="New York"/>
    <n v="10011"/>
    <x v="3"/>
    <s v="FUR-FU-10000521"/>
    <x v="0"/>
    <s v="Furnishings"/>
    <s v="Seth Thomas 14&quot; Putty-Colored Wall Clock"/>
    <x v="2517"/>
    <n v="2"/>
    <n v="0"/>
    <x v="2777"/>
    <n v="6"/>
    <n v="0.31"/>
    <s v="Profit"/>
    <s v="Low Profit"/>
    <s v="No Discount"/>
  </r>
  <r>
    <n v="3181"/>
    <s v="CA-2017-105235"/>
    <x v="256"/>
    <d v="2017-12-11T00:00:00"/>
    <s v="Standard Class"/>
    <s v="SM-20950"/>
    <x v="416"/>
    <x v="1"/>
    <s v="United States"/>
    <s v="New York City"/>
    <s v="New York"/>
    <n v="10011"/>
    <x v="3"/>
    <s v="OFF-AP-10001271"/>
    <x v="1"/>
    <s v="Appliances"/>
    <s v="Eureka The Boss Cordless Rechargeable Stick Vac"/>
    <x v="2518"/>
    <n v="5"/>
    <n v="0"/>
    <x v="2778"/>
    <n v="6"/>
    <n v="0.26999999999999996"/>
    <s v="Profit"/>
    <s v="Low Profit"/>
    <s v="No Discount"/>
  </r>
  <r>
    <n v="3182"/>
    <s v="CA-2017-152912"/>
    <x v="45"/>
    <d v="2017-11-12T00:00:00"/>
    <s v="Second Class"/>
    <s v="BM-11650"/>
    <x v="312"/>
    <x v="1"/>
    <s v="United States"/>
    <s v="Columbia"/>
    <s v="Maryland"/>
    <n v="21044"/>
    <x v="3"/>
    <s v="OFF-BI-10004728"/>
    <x v="1"/>
    <s v="Binders"/>
    <s v="Wilson Jones Turn Tabs Binder Tool for Ring Binders"/>
    <x v="1313"/>
    <n v="2"/>
    <n v="0"/>
    <x v="1494"/>
    <n v="3"/>
    <n v="0.45999999999999996"/>
    <s v="Profit"/>
    <s v="Low Profit"/>
    <s v="No Discount"/>
  </r>
  <r>
    <n v="3183"/>
    <s v="CA-2017-152912"/>
    <x v="45"/>
    <d v="2017-11-12T00:00:00"/>
    <s v="Second Class"/>
    <s v="BM-11650"/>
    <x v="312"/>
    <x v="1"/>
    <s v="United States"/>
    <s v="Columbia"/>
    <s v="Maryland"/>
    <n v="21044"/>
    <x v="3"/>
    <s v="TEC-AC-10004666"/>
    <x v="2"/>
    <s v="Accessories"/>
    <s v="Maxell iVDR EX 500GB Cartridge"/>
    <x v="2519"/>
    <n v="3"/>
    <n v="0"/>
    <x v="2779"/>
    <n v="3"/>
    <n v="0.43"/>
    <s v="Profit"/>
    <s v="High Profit"/>
    <s v="No Discount"/>
  </r>
  <r>
    <n v="3184"/>
    <s v="CA-2017-152912"/>
    <x v="45"/>
    <d v="2017-11-12T00:00:00"/>
    <s v="Second Class"/>
    <s v="BM-11650"/>
    <x v="312"/>
    <x v="1"/>
    <s v="United States"/>
    <s v="Columbia"/>
    <s v="Maryland"/>
    <n v="21044"/>
    <x v="3"/>
    <s v="OFF-ST-10003208"/>
    <x v="1"/>
    <s v="Storage"/>
    <s v="Adjustable Depth Letter/Legal Cart"/>
    <x v="2520"/>
    <n v="9"/>
    <n v="0"/>
    <x v="2780"/>
    <n v="3"/>
    <n v="0.28999999999999998"/>
    <s v="Profit"/>
    <s v="High Profit"/>
    <s v="No Discount"/>
  </r>
  <r>
    <n v="3185"/>
    <s v="CA-2017-152912"/>
    <x v="45"/>
    <d v="2017-11-12T00:00:00"/>
    <s v="Second Class"/>
    <s v="BM-11650"/>
    <x v="312"/>
    <x v="1"/>
    <s v="United States"/>
    <s v="Columbia"/>
    <s v="Maryland"/>
    <n v="21044"/>
    <x v="3"/>
    <s v="OFF-ST-10003208"/>
    <x v="1"/>
    <s v="Storage"/>
    <s v="Adjustable Depth Letter/Legal Cart"/>
    <x v="2521"/>
    <n v="3"/>
    <n v="0"/>
    <x v="2781"/>
    <n v="3"/>
    <n v="0.29000000000000004"/>
    <s v="Profit"/>
    <s v="High Profit"/>
    <s v="No Discount"/>
  </r>
  <r>
    <n v="3186"/>
    <s v="CA-2014-123498"/>
    <x v="845"/>
    <d v="2014-11-09T00:00:00"/>
    <s v="First Class"/>
    <s v="TC-20980"/>
    <x v="568"/>
    <x v="1"/>
    <s v="United States"/>
    <s v="Houston"/>
    <s v="Texas"/>
    <n v="77041"/>
    <x v="2"/>
    <s v="OFF-BI-10000632"/>
    <x v="1"/>
    <s v="Binders"/>
    <s v="Satellite Sectional Post Binders"/>
    <x v="2522"/>
    <n v="3"/>
    <n v="0.8"/>
    <x v="2782"/>
    <n v="2"/>
    <n v="-1.7"/>
    <s v="Loss"/>
    <s v="Low Profit"/>
    <s v="High Discount"/>
  </r>
  <r>
    <n v="3187"/>
    <s v="CA-2014-123498"/>
    <x v="845"/>
    <d v="2014-11-09T00:00:00"/>
    <s v="First Class"/>
    <s v="TC-20980"/>
    <x v="568"/>
    <x v="1"/>
    <s v="United States"/>
    <s v="Houston"/>
    <s v="Texas"/>
    <n v="77041"/>
    <x v="2"/>
    <s v="OFF-EN-10004773"/>
    <x v="1"/>
    <s v="Envelopes"/>
    <s v="Staple envelope"/>
    <x v="1339"/>
    <n v="3"/>
    <n v="0.2"/>
    <x v="2783"/>
    <n v="2"/>
    <n v="0.36249999999999999"/>
    <s v="Profit"/>
    <s v="Low Profit"/>
    <s v="Low Discount"/>
  </r>
  <r>
    <n v="3188"/>
    <s v="CA-2017-159352"/>
    <x v="846"/>
    <d v="2017-03-17T00:00:00"/>
    <s v="Standard Class"/>
    <s v="KB-16585"/>
    <x v="10"/>
    <x v="1"/>
    <s v="United States"/>
    <s v="Lowell"/>
    <s v="Massachusetts"/>
    <n v="1852"/>
    <x v="3"/>
    <s v="TEC-PH-10004700"/>
    <x v="2"/>
    <s v="Phones"/>
    <s v="PowerGen Dual USB Car Charger"/>
    <x v="1546"/>
    <n v="7"/>
    <n v="0"/>
    <x v="2784"/>
    <n v="5"/>
    <n v="0.45999999999999996"/>
    <s v="Profit"/>
    <s v="Low Profit"/>
    <s v="No Discount"/>
  </r>
  <r>
    <n v="3189"/>
    <s v="US-2017-146416"/>
    <x v="179"/>
    <d v="2017-10-22T00:00:00"/>
    <s v="Second Class"/>
    <s v="JE-16165"/>
    <x v="68"/>
    <x v="1"/>
    <s v="United States"/>
    <s v="Woodland"/>
    <s v="California"/>
    <n v="95695"/>
    <x v="1"/>
    <s v="OFF-LA-10003714"/>
    <x v="1"/>
    <s v="Labels"/>
    <s v="Avery 510"/>
    <x v="1398"/>
    <n v="1"/>
    <n v="0"/>
    <x v="1474"/>
    <n v="2"/>
    <n v="0.48000000000000004"/>
    <s v="Profit"/>
    <s v="Low Profit"/>
    <s v="No Discount"/>
  </r>
  <r>
    <n v="3190"/>
    <s v="US-2017-146416"/>
    <x v="179"/>
    <d v="2017-10-22T00:00:00"/>
    <s v="Second Class"/>
    <s v="JE-16165"/>
    <x v="68"/>
    <x v="1"/>
    <s v="United States"/>
    <s v="Woodland"/>
    <s v="California"/>
    <n v="95695"/>
    <x v="1"/>
    <s v="OFF-BI-10001787"/>
    <x v="1"/>
    <s v="Binders"/>
    <s v="Wilson Jones Four-Pocket Poly Binders"/>
    <x v="2523"/>
    <n v="4"/>
    <n v="0.2"/>
    <x v="2785"/>
    <n v="2"/>
    <n v="0.36249999999999999"/>
    <s v="Profit"/>
    <s v="Low Profit"/>
    <s v="Low Discount"/>
  </r>
  <r>
    <n v="3191"/>
    <s v="US-2015-163783"/>
    <x v="17"/>
    <d v="2016-01-01T00:00:00"/>
    <s v="Standard Class"/>
    <s v="DR-12940"/>
    <x v="660"/>
    <x v="2"/>
    <s v="United States"/>
    <s v="Chicago"/>
    <s v="Illinois"/>
    <n v="60610"/>
    <x v="2"/>
    <s v="OFF-ST-10002957"/>
    <x v="1"/>
    <s v="Storage"/>
    <s v="Sterilite Show Offs Storage Containers"/>
    <x v="2485"/>
    <n v="3"/>
    <n v="0.2"/>
    <x v="902"/>
    <n v="5"/>
    <n v="-0.25"/>
    <s v="Loss"/>
    <s v="Low Profit"/>
    <s v="Low Discount"/>
  </r>
  <r>
    <n v="3192"/>
    <s v="CA-2017-123981"/>
    <x v="280"/>
    <d v="2017-10-08T00:00:00"/>
    <s v="Standard Class"/>
    <s v="RW-19630"/>
    <x v="338"/>
    <x v="1"/>
    <s v="United States"/>
    <s v="New York City"/>
    <s v="New York"/>
    <n v="10035"/>
    <x v="3"/>
    <s v="TEC-PH-10002115"/>
    <x v="2"/>
    <s v="Phones"/>
    <s v="Plantronics 81402"/>
    <x v="767"/>
    <n v="1"/>
    <n v="0"/>
    <x v="794"/>
    <n v="6"/>
    <n v="0.26"/>
    <s v="Profit"/>
    <s v="Low Profit"/>
    <s v="No Discount"/>
  </r>
  <r>
    <n v="3193"/>
    <s v="CA-2017-158953"/>
    <x v="400"/>
    <d v="2017-06-08T00:00:00"/>
    <s v="Standard Class"/>
    <s v="ML-18040"/>
    <x v="614"/>
    <x v="1"/>
    <s v="United States"/>
    <s v="Missouri City"/>
    <s v="Texas"/>
    <n v="77489"/>
    <x v="2"/>
    <s v="OFF-BI-10002557"/>
    <x v="1"/>
    <s v="Binders"/>
    <s v="Presstex Flexible Ring Binders"/>
    <x v="2524"/>
    <n v="7"/>
    <n v="0.8"/>
    <x v="2786"/>
    <n v="4"/>
    <n v="-1.5"/>
    <s v="Loss"/>
    <s v="Low Profit"/>
    <s v="High Discount"/>
  </r>
  <r>
    <n v="3194"/>
    <s v="CA-2014-165428"/>
    <x v="416"/>
    <d v="2014-09-04T00:00:00"/>
    <s v="First Class"/>
    <s v="JL-15130"/>
    <x v="691"/>
    <x v="0"/>
    <s v="United States"/>
    <s v="Houston"/>
    <s v="Texas"/>
    <n v="77036"/>
    <x v="2"/>
    <s v="OFF-BI-10002949"/>
    <x v="1"/>
    <s v="Binders"/>
    <s v="Prestige Round Ring Binders"/>
    <x v="581"/>
    <n v="3"/>
    <n v="0.8"/>
    <x v="2787"/>
    <n v="3"/>
    <n v="-1.65"/>
    <s v="Loss"/>
    <s v="Low Profit"/>
    <s v="High Discount"/>
  </r>
  <r>
    <n v="3195"/>
    <s v="CA-2014-165428"/>
    <x v="416"/>
    <d v="2014-09-04T00:00:00"/>
    <s v="First Class"/>
    <s v="JL-15130"/>
    <x v="691"/>
    <x v="0"/>
    <s v="United States"/>
    <s v="Houston"/>
    <s v="Texas"/>
    <n v="77036"/>
    <x v="2"/>
    <s v="OFF-PA-10004100"/>
    <x v="1"/>
    <s v="Paper"/>
    <s v="Xerox 216"/>
    <x v="276"/>
    <n v="6"/>
    <n v="0.2"/>
    <x v="282"/>
    <n v="3"/>
    <n v="0.35000000000000003"/>
    <s v="Profit"/>
    <s v="Low Profit"/>
    <s v="Low Discount"/>
  </r>
  <r>
    <n v="3196"/>
    <s v="CA-2016-169026"/>
    <x v="590"/>
    <d v="2016-08-13T00:00:00"/>
    <s v="Standard Class"/>
    <s v="CM-12655"/>
    <x v="475"/>
    <x v="2"/>
    <s v="United States"/>
    <s v="Jackson"/>
    <s v="Mississippi"/>
    <n v="39212"/>
    <x v="0"/>
    <s v="OFF-FA-10001883"/>
    <x v="1"/>
    <s v="Fasteners"/>
    <s v="Alliance Super-Size Bands, Assorted Sizes"/>
    <x v="1005"/>
    <n v="3"/>
    <n v="0"/>
    <x v="2788"/>
    <n v="5"/>
    <n v="0.01"/>
    <s v="Profit"/>
    <s v="Low Profit"/>
    <s v="No Discount"/>
  </r>
  <r>
    <n v="3197"/>
    <s v="CA-2017-109750"/>
    <x v="847"/>
    <d v="2017-07-28T00:00:00"/>
    <s v="Standard Class"/>
    <s v="FH-14365"/>
    <x v="92"/>
    <x v="1"/>
    <s v="United States"/>
    <s v="New York City"/>
    <s v="New York"/>
    <n v="10009"/>
    <x v="3"/>
    <s v="TEC-PH-10000702"/>
    <x v="2"/>
    <s v="Phones"/>
    <s v="Square Credit Card Reader, 4 1/2&quot; x 4 1/2&quot; x 1&quot;, White"/>
    <x v="2030"/>
    <n v="3"/>
    <n v="0"/>
    <x v="2789"/>
    <n v="6"/>
    <n v="0.47000000000000003"/>
    <s v="Profit"/>
    <s v="Low Profit"/>
    <s v="No Discount"/>
  </r>
  <r>
    <n v="3198"/>
    <s v="CA-2015-149384"/>
    <x v="848"/>
    <d v="2015-07-10T00:00:00"/>
    <s v="Same Day"/>
    <s v="EH-13945"/>
    <x v="13"/>
    <x v="0"/>
    <s v="United States"/>
    <s v="Tempe"/>
    <s v="Arizona"/>
    <n v="85281"/>
    <x v="1"/>
    <s v="OFF-BI-10003196"/>
    <x v="1"/>
    <s v="Binders"/>
    <s v="Accohide Poly Flexible Ring Binders"/>
    <x v="2525"/>
    <n v="3"/>
    <n v="0.7"/>
    <x v="2790"/>
    <n v="0"/>
    <n v="-0.66666666666666674"/>
    <s v="Loss"/>
    <s v="Low Profit"/>
    <s v="High Discount"/>
  </r>
  <r>
    <n v="3199"/>
    <s v="CA-2014-131527"/>
    <x v="588"/>
    <d v="2014-12-07T00:00:00"/>
    <s v="Standard Class"/>
    <s v="TB-21280"/>
    <x v="509"/>
    <x v="0"/>
    <s v="United States"/>
    <s v="Jacksonville"/>
    <s v="North Carolina"/>
    <n v="28540"/>
    <x v="0"/>
    <s v="TEC-PH-10001644"/>
    <x v="2"/>
    <s v="Phones"/>
    <s v="BlueLounge Milo Smartphone Stand, White/Metallic"/>
    <x v="1651"/>
    <n v="4"/>
    <n v="0.2"/>
    <x v="2791"/>
    <n v="6"/>
    <n v="9.9999999999999992E-2"/>
    <s v="Profit"/>
    <s v="Low Profit"/>
    <s v="Low Discount"/>
  </r>
  <r>
    <n v="3200"/>
    <s v="CA-2017-164000"/>
    <x v="404"/>
    <d v="2017-12-22T00:00:00"/>
    <s v="Standard Class"/>
    <s v="AH-10030"/>
    <x v="692"/>
    <x v="1"/>
    <s v="United States"/>
    <s v="Philadelphia"/>
    <s v="Pennsylvania"/>
    <n v="19134"/>
    <x v="3"/>
    <s v="OFF-AR-10003183"/>
    <x v="1"/>
    <s v="Art"/>
    <s v="Avery Fluorescent Highlighter Four-Color Set"/>
    <x v="2526"/>
    <n v="7"/>
    <n v="0.2"/>
    <x v="2792"/>
    <n v="4"/>
    <n v="0.125"/>
    <s v="Profit"/>
    <s v="Low Profit"/>
    <s v="Low Discount"/>
  </r>
  <r>
    <n v="3201"/>
    <s v="CA-2014-164224"/>
    <x v="598"/>
    <d v="2014-05-20T00:00:00"/>
    <s v="Second Class"/>
    <s v="TT-21070"/>
    <x v="74"/>
    <x v="0"/>
    <s v="United States"/>
    <s v="Akron"/>
    <s v="Ohio"/>
    <n v="44312"/>
    <x v="3"/>
    <s v="FUR-FU-10000308"/>
    <x v="0"/>
    <s v="Furnishings"/>
    <s v="Deflect-o Glass Clear Studded Chair Mats"/>
    <x v="2527"/>
    <n v="3"/>
    <n v="0.2"/>
    <x v="2793"/>
    <n v="2"/>
    <n v="2.4999999999999998E-2"/>
    <s v="Profit"/>
    <s v="Low Profit"/>
    <s v="Low Discount"/>
  </r>
  <r>
    <n v="3202"/>
    <s v="CA-2014-164224"/>
    <x v="598"/>
    <d v="2014-05-20T00:00:00"/>
    <s v="Second Class"/>
    <s v="TT-21070"/>
    <x v="74"/>
    <x v="0"/>
    <s v="United States"/>
    <s v="Akron"/>
    <s v="Ohio"/>
    <n v="44312"/>
    <x v="3"/>
    <s v="OFF-PA-10001526"/>
    <x v="1"/>
    <s v="Paper"/>
    <s v="Xerox 1949"/>
    <x v="795"/>
    <n v="4"/>
    <n v="0.2"/>
    <x v="2794"/>
    <n v="2"/>
    <n v="0.36249999999999999"/>
    <s v="Profit"/>
    <s v="Low Profit"/>
    <s v="Low Discount"/>
  </r>
  <r>
    <n v="3203"/>
    <s v="CA-2014-158372"/>
    <x v="849"/>
    <d v="2014-11-16T00:00:00"/>
    <s v="Standard Class"/>
    <s v="RD-19900"/>
    <x v="76"/>
    <x v="0"/>
    <s v="United States"/>
    <s v="San Diego"/>
    <s v="California"/>
    <n v="92037"/>
    <x v="1"/>
    <s v="TEC-PH-10002103"/>
    <x v="2"/>
    <s v="Phones"/>
    <s v="Jabra SPEAK 410"/>
    <x v="2262"/>
    <n v="8"/>
    <n v="0.2"/>
    <x v="2795"/>
    <n v="6"/>
    <n v="0.1"/>
    <s v="Profit"/>
    <s v="Low Profit"/>
    <s v="Low Discount"/>
  </r>
  <r>
    <n v="3204"/>
    <s v="CA-2014-158372"/>
    <x v="849"/>
    <d v="2014-11-16T00:00:00"/>
    <s v="Standard Class"/>
    <s v="RD-19900"/>
    <x v="76"/>
    <x v="0"/>
    <s v="United States"/>
    <s v="San Diego"/>
    <s v="California"/>
    <n v="92037"/>
    <x v="1"/>
    <s v="TEC-AC-10004209"/>
    <x v="2"/>
    <s v="Accessories"/>
    <s v="Memorex Froggy Flash Drive 4 GB"/>
    <x v="2528"/>
    <n v="1"/>
    <n v="0"/>
    <x v="2796"/>
    <n v="6"/>
    <n v="0.39"/>
    <s v="Profit"/>
    <s v="Low Profit"/>
    <s v="No Discount"/>
  </r>
  <r>
    <n v="3205"/>
    <s v="CA-2014-158372"/>
    <x v="849"/>
    <d v="2014-11-16T00:00:00"/>
    <s v="Standard Class"/>
    <s v="RD-19900"/>
    <x v="76"/>
    <x v="0"/>
    <s v="United States"/>
    <s v="San Diego"/>
    <s v="California"/>
    <n v="92037"/>
    <x v="1"/>
    <s v="FUR-FU-10000397"/>
    <x v="0"/>
    <s v="Furnishings"/>
    <s v="Luxo Economy Swing Arm Lamp"/>
    <x v="1143"/>
    <n v="2"/>
    <n v="0"/>
    <x v="1189"/>
    <n v="6"/>
    <n v="0.27999999999999997"/>
    <s v="Profit"/>
    <s v="Low Profit"/>
    <s v="No Discount"/>
  </r>
  <r>
    <n v="3206"/>
    <s v="CA-2014-158372"/>
    <x v="849"/>
    <d v="2014-11-16T00:00:00"/>
    <s v="Standard Class"/>
    <s v="RD-19900"/>
    <x v="76"/>
    <x v="0"/>
    <s v="United States"/>
    <s v="San Diego"/>
    <s v="California"/>
    <n v="92037"/>
    <x v="1"/>
    <s v="OFF-PA-10002137"/>
    <x v="1"/>
    <s v="Paper"/>
    <s v="Southworth 100% Résumé Paper, 24lb."/>
    <x v="2529"/>
    <n v="8"/>
    <n v="0"/>
    <x v="2797"/>
    <n v="6"/>
    <n v="0.44999999999999996"/>
    <s v="Profit"/>
    <s v="Low Profit"/>
    <s v="No Discount"/>
  </r>
  <r>
    <n v="3207"/>
    <s v="CA-2014-158372"/>
    <x v="849"/>
    <d v="2014-11-16T00:00:00"/>
    <s v="Standard Class"/>
    <s v="RD-19900"/>
    <x v="76"/>
    <x v="0"/>
    <s v="United States"/>
    <s v="San Diego"/>
    <s v="California"/>
    <n v="92037"/>
    <x v="1"/>
    <s v="FUR-FU-10001867"/>
    <x v="0"/>
    <s v="Furnishings"/>
    <s v="Eldon Expressions Punched Metal &amp; Wood Desk Accessories, Pewter &amp; Cherry"/>
    <x v="2530"/>
    <n v="5"/>
    <n v="0"/>
    <x v="2798"/>
    <n v="6"/>
    <n v="0.28000000000000003"/>
    <s v="Profit"/>
    <s v="Low Profit"/>
    <s v="No Discount"/>
  </r>
  <r>
    <n v="3208"/>
    <s v="CA-2014-158372"/>
    <x v="849"/>
    <d v="2014-11-16T00:00:00"/>
    <s v="Standard Class"/>
    <s v="RD-19900"/>
    <x v="76"/>
    <x v="0"/>
    <s v="United States"/>
    <s v="San Diego"/>
    <s v="California"/>
    <n v="92037"/>
    <x v="1"/>
    <s v="OFF-LA-10000407"/>
    <x v="1"/>
    <s v="Labels"/>
    <s v="Avery White Multi-Purpose Labels"/>
    <x v="2531"/>
    <n v="8"/>
    <n v="0"/>
    <x v="2799"/>
    <n v="6"/>
    <n v="0.45999999999999996"/>
    <s v="Profit"/>
    <s v="Low Profit"/>
    <s v="No Discount"/>
  </r>
  <r>
    <n v="3209"/>
    <s v="CA-2016-108882"/>
    <x v="850"/>
    <d v="2016-01-15T00:00:00"/>
    <s v="Standard Class"/>
    <s v="LA-16780"/>
    <x v="156"/>
    <x v="1"/>
    <s v="United States"/>
    <s v="Fresno"/>
    <s v="California"/>
    <n v="93727"/>
    <x v="1"/>
    <s v="TEC-AC-10000420"/>
    <x v="2"/>
    <s v="Accessories"/>
    <s v="Logitech G500s Laser Gaming Mouse with Adjustable Weight Tuning"/>
    <x v="2532"/>
    <n v="5"/>
    <n v="0"/>
    <x v="2800"/>
    <n v="6"/>
    <n v="0.34"/>
    <s v="Profit"/>
    <s v="High Profit"/>
    <s v="No Discount"/>
  </r>
  <r>
    <n v="3210"/>
    <s v="CA-2016-108882"/>
    <x v="850"/>
    <d v="2016-01-15T00:00:00"/>
    <s v="Standard Class"/>
    <s v="LA-16780"/>
    <x v="156"/>
    <x v="1"/>
    <s v="United States"/>
    <s v="Fresno"/>
    <s v="California"/>
    <n v="93727"/>
    <x v="1"/>
    <s v="TEC-PH-10002726"/>
    <x v="2"/>
    <s v="Phones"/>
    <s v="netTALK DUO VoIP Telephone Service"/>
    <x v="2533"/>
    <n v="9"/>
    <n v="0.2"/>
    <x v="2801"/>
    <n v="6"/>
    <n v="0.37500000000000006"/>
    <s v="Profit"/>
    <s v="High Profit"/>
    <s v="Low Discount"/>
  </r>
  <r>
    <n v="3211"/>
    <s v="US-2017-108245"/>
    <x v="585"/>
    <d v="2017-09-27T00:00:00"/>
    <s v="Standard Class"/>
    <s v="SH-19975"/>
    <x v="64"/>
    <x v="1"/>
    <s v="United States"/>
    <s v="Pearland"/>
    <s v="Texas"/>
    <n v="77581"/>
    <x v="2"/>
    <s v="OFF-EN-10001415"/>
    <x v="1"/>
    <s v="Envelopes"/>
    <s v="Staple envelope"/>
    <x v="2513"/>
    <n v="3"/>
    <n v="0.2"/>
    <x v="2802"/>
    <n v="5"/>
    <n v="0.37500000000000006"/>
    <s v="Profit"/>
    <s v="Low Profit"/>
    <s v="Low Discount"/>
  </r>
  <r>
    <n v="3212"/>
    <s v="US-2017-108245"/>
    <x v="585"/>
    <d v="2017-09-27T00:00:00"/>
    <s v="Standard Class"/>
    <s v="SH-19975"/>
    <x v="64"/>
    <x v="1"/>
    <s v="United States"/>
    <s v="Pearland"/>
    <s v="Texas"/>
    <n v="77581"/>
    <x v="2"/>
    <s v="OFF-BI-10000773"/>
    <x v="1"/>
    <s v="Binders"/>
    <s v="Insertable Tab Post Binder Dividers"/>
    <x v="2534"/>
    <n v="7"/>
    <n v="0.8"/>
    <x v="2803"/>
    <n v="5"/>
    <n v="-1.65"/>
    <s v="Loss"/>
    <s v="Low Profit"/>
    <s v="High Discount"/>
  </r>
  <r>
    <n v="3213"/>
    <s v="CA-2014-142314"/>
    <x v="851"/>
    <d v="2014-12-28T00:00:00"/>
    <s v="Standard Class"/>
    <s v="SF-20200"/>
    <x v="227"/>
    <x v="0"/>
    <s v="United States"/>
    <s v="Richmond"/>
    <s v="Indiana"/>
    <n v="47374"/>
    <x v="2"/>
    <s v="OFF-AP-10002350"/>
    <x v="1"/>
    <s v="Appliances"/>
    <s v="Belkin F9H710-06 7 Outlet SurgeMaster Surge Protector"/>
    <x v="2535"/>
    <n v="11"/>
    <n v="0"/>
    <x v="2804"/>
    <n v="5"/>
    <n v="0.27999999999999997"/>
    <s v="Profit"/>
    <s v="Low Profit"/>
    <s v="No Discount"/>
  </r>
  <r>
    <n v="3214"/>
    <s v="CA-2016-132409"/>
    <x v="439"/>
    <d v="2016-06-01T00:00:00"/>
    <s v="Standard Class"/>
    <s v="TH-21235"/>
    <x v="260"/>
    <x v="1"/>
    <s v="United States"/>
    <s v="Philadelphia"/>
    <s v="Pennsylvania"/>
    <n v="19134"/>
    <x v="3"/>
    <s v="OFF-AR-10001919"/>
    <x v="1"/>
    <s v="Art"/>
    <s v="OIC #2 Pencils, Medium Soft"/>
    <x v="2536"/>
    <n v="1"/>
    <n v="0.2"/>
    <x v="2805"/>
    <n v="6"/>
    <n v="0.11249999999999999"/>
    <s v="Profit"/>
    <s v="Low Profit"/>
    <s v="Low Discount"/>
  </r>
  <r>
    <n v="3215"/>
    <s v="CA-2016-132409"/>
    <x v="439"/>
    <d v="2016-06-01T00:00:00"/>
    <s v="Standard Class"/>
    <s v="TH-21235"/>
    <x v="260"/>
    <x v="1"/>
    <s v="United States"/>
    <s v="Philadelphia"/>
    <s v="Pennsylvania"/>
    <n v="19134"/>
    <x v="3"/>
    <s v="OFF-AP-10002082"/>
    <x v="1"/>
    <s v="Appliances"/>
    <s v="Holmes HEPA Air Purifier"/>
    <x v="1487"/>
    <n v="2"/>
    <n v="0.2"/>
    <x v="1572"/>
    <n v="6"/>
    <n v="0.1875"/>
    <s v="Profit"/>
    <s v="Low Profit"/>
    <s v="Low Discount"/>
  </r>
  <r>
    <n v="3216"/>
    <s v="CA-2017-150189"/>
    <x v="141"/>
    <d v="2017-07-10T00:00:00"/>
    <s v="First Class"/>
    <s v="VG-21790"/>
    <x v="364"/>
    <x v="0"/>
    <s v="United States"/>
    <s v="San Mateo"/>
    <s v="California"/>
    <n v="94403"/>
    <x v="1"/>
    <s v="OFF-LA-10002762"/>
    <x v="1"/>
    <s v="Labels"/>
    <s v="Avery 485"/>
    <x v="50"/>
    <n v="6"/>
    <n v="0"/>
    <x v="50"/>
    <n v="2"/>
    <n v="0.47"/>
    <s v="Profit"/>
    <s v="Low Profit"/>
    <s v="No Discount"/>
  </r>
  <r>
    <n v="3217"/>
    <s v="CA-2014-114433"/>
    <x v="8"/>
    <d v="2014-05-17T00:00:00"/>
    <s v="Standard Class"/>
    <s v="NP-18325"/>
    <x v="268"/>
    <x v="0"/>
    <s v="United States"/>
    <s v="Oakland"/>
    <s v="California"/>
    <n v="94601"/>
    <x v="1"/>
    <s v="TEC-AC-10002800"/>
    <x v="2"/>
    <s v="Accessories"/>
    <s v="Plantronics Audio 478 Stereo USB Headset"/>
    <x v="145"/>
    <n v="3"/>
    <n v="0"/>
    <x v="2806"/>
    <n v="4"/>
    <n v="0.35"/>
    <s v="Profit"/>
    <s v="Low Profit"/>
    <s v="No Discount"/>
  </r>
  <r>
    <n v="3218"/>
    <s v="CA-2017-104640"/>
    <x v="468"/>
    <d v="2017-11-16T00:00:00"/>
    <s v="Standard Class"/>
    <s v="FH-14275"/>
    <x v="395"/>
    <x v="1"/>
    <s v="United States"/>
    <s v="New York City"/>
    <s v="New York"/>
    <n v="10024"/>
    <x v="3"/>
    <s v="OFF-BI-10003925"/>
    <x v="1"/>
    <s v="Binders"/>
    <s v="Fellowes PB300 Plastic Comb Binding Machine"/>
    <x v="2537"/>
    <n v="3"/>
    <n v="0.2"/>
    <x v="2807"/>
    <n v="6"/>
    <n v="0.33750000000000002"/>
    <s v="Profit"/>
    <s v="High Profit"/>
    <s v="Low Discount"/>
  </r>
  <r>
    <n v="3219"/>
    <s v="CA-2017-104640"/>
    <x v="468"/>
    <d v="2017-11-16T00:00:00"/>
    <s v="Standard Class"/>
    <s v="FH-14275"/>
    <x v="395"/>
    <x v="1"/>
    <s v="United States"/>
    <s v="New York City"/>
    <s v="New York"/>
    <n v="10024"/>
    <x v="3"/>
    <s v="TEC-PH-10002200"/>
    <x v="2"/>
    <s v="Phones"/>
    <s v="Aastra 6757i CT Wireless VoIP phone"/>
    <x v="2538"/>
    <n v="2"/>
    <n v="0"/>
    <x v="2808"/>
    <n v="6"/>
    <n v="0.29000000000000004"/>
    <s v="Profit"/>
    <s v="High Profit"/>
    <s v="No Discount"/>
  </r>
  <r>
    <n v="3220"/>
    <s v="US-2015-137008"/>
    <x v="653"/>
    <d v="2015-10-08T00:00:00"/>
    <s v="Standard Class"/>
    <s v="JP-15460"/>
    <x v="687"/>
    <x v="1"/>
    <s v="United States"/>
    <s v="Lakewood"/>
    <s v="New Jersey"/>
    <n v="8701"/>
    <x v="3"/>
    <s v="OFF-PA-10001295"/>
    <x v="1"/>
    <s v="Paper"/>
    <s v="Computer Printout Paper with Letter-Trim Perforations"/>
    <x v="450"/>
    <n v="5"/>
    <n v="0"/>
    <x v="464"/>
    <n v="6"/>
    <n v="0.48000000000000004"/>
    <s v="Profit"/>
    <s v="Low Profit"/>
    <s v="No Discount"/>
  </r>
  <r>
    <n v="3221"/>
    <s v="US-2015-137008"/>
    <x v="653"/>
    <d v="2015-10-08T00:00:00"/>
    <s v="Standard Class"/>
    <s v="JP-15460"/>
    <x v="687"/>
    <x v="1"/>
    <s v="United States"/>
    <s v="Lakewood"/>
    <s v="New Jersey"/>
    <n v="8701"/>
    <x v="3"/>
    <s v="OFF-EN-10002500"/>
    <x v="1"/>
    <s v="Envelopes"/>
    <s v="Globe Weis Peel &amp; Seel First Class Envelopes"/>
    <x v="2539"/>
    <n v="4"/>
    <n v="0"/>
    <x v="2809"/>
    <n v="6"/>
    <n v="0.45000000000000007"/>
    <s v="Profit"/>
    <s v="Low Profit"/>
    <s v="No Discount"/>
  </r>
  <r>
    <n v="3222"/>
    <s v="US-2015-137008"/>
    <x v="653"/>
    <d v="2015-10-08T00:00:00"/>
    <s v="Standard Class"/>
    <s v="JP-15460"/>
    <x v="687"/>
    <x v="1"/>
    <s v="United States"/>
    <s v="Lakewood"/>
    <s v="New Jersey"/>
    <n v="8701"/>
    <x v="3"/>
    <s v="TEC-AC-10000892"/>
    <x v="2"/>
    <s v="Accessories"/>
    <s v="NETGEAR N750 Dual Band Wi-Fi Gigabit Router"/>
    <x v="2540"/>
    <n v="1"/>
    <n v="0"/>
    <x v="2810"/>
    <n v="6"/>
    <n v="0.36"/>
    <s v="Profit"/>
    <s v="Low Profit"/>
    <s v="No Discount"/>
  </r>
  <r>
    <n v="3223"/>
    <s v="CA-2014-108189"/>
    <x v="852"/>
    <d v="2014-10-05T00:00:00"/>
    <s v="First Class"/>
    <s v="ES-14080"/>
    <x v="20"/>
    <x v="1"/>
    <s v="United States"/>
    <s v="Tempe"/>
    <s v="Arizona"/>
    <n v="85281"/>
    <x v="1"/>
    <s v="OFF-PA-10001838"/>
    <x v="1"/>
    <s v="Paper"/>
    <s v="Adams Telephone Message Book W/Dividers/Space For Phone Numbers, 5 1/4&quot;X8 1/2&quot;, 300/Messages"/>
    <x v="2541"/>
    <n v="2"/>
    <n v="0.2"/>
    <x v="2811"/>
    <n v="3"/>
    <n v="0.36250000000000004"/>
    <s v="Profit"/>
    <s v="Low Profit"/>
    <s v="Low Discount"/>
  </r>
  <r>
    <n v="3224"/>
    <s v="CA-2014-108189"/>
    <x v="852"/>
    <d v="2014-10-05T00:00:00"/>
    <s v="First Class"/>
    <s v="ES-14080"/>
    <x v="20"/>
    <x v="1"/>
    <s v="United States"/>
    <s v="Tempe"/>
    <s v="Arizona"/>
    <n v="85281"/>
    <x v="1"/>
    <s v="OFF-FA-10000735"/>
    <x v="1"/>
    <s v="Fasteners"/>
    <s v="Staples"/>
    <x v="1081"/>
    <n v="2"/>
    <n v="0.2"/>
    <x v="2812"/>
    <n v="3"/>
    <n v="0.3125"/>
    <s v="Profit"/>
    <s v="Low Profit"/>
    <s v="Low Discount"/>
  </r>
  <r>
    <n v="3225"/>
    <s v="CA-2014-108189"/>
    <x v="852"/>
    <d v="2014-10-05T00:00:00"/>
    <s v="First Class"/>
    <s v="ES-14080"/>
    <x v="20"/>
    <x v="1"/>
    <s v="United States"/>
    <s v="Tempe"/>
    <s v="Arizona"/>
    <n v="85281"/>
    <x v="1"/>
    <s v="TEC-PH-10001760"/>
    <x v="2"/>
    <s v="Phones"/>
    <s v="Bose SoundLink Bluetooth Speaker"/>
    <x v="2542"/>
    <n v="2"/>
    <n v="0.2"/>
    <x v="2813"/>
    <n v="3"/>
    <n v="0.33750000000000002"/>
    <s v="Profit"/>
    <s v="High Profit"/>
    <s v="Low Discount"/>
  </r>
  <r>
    <n v="3226"/>
    <s v="CA-2014-108189"/>
    <x v="852"/>
    <d v="2014-10-05T00:00:00"/>
    <s v="First Class"/>
    <s v="ES-14080"/>
    <x v="20"/>
    <x v="1"/>
    <s v="United States"/>
    <s v="Tempe"/>
    <s v="Arizona"/>
    <n v="85281"/>
    <x v="1"/>
    <s v="OFF-EN-10004846"/>
    <x v="1"/>
    <s v="Envelopes"/>
    <s v="Letter or Legal Size Expandable Poly String Tie Envelopes"/>
    <x v="2543"/>
    <n v="6"/>
    <n v="0.2"/>
    <x v="2814"/>
    <n v="3"/>
    <n v="0.36249999999999999"/>
    <s v="Profit"/>
    <s v="Low Profit"/>
    <s v="Low Discount"/>
  </r>
  <r>
    <n v="3227"/>
    <s v="CA-2014-108189"/>
    <x v="852"/>
    <d v="2014-10-05T00:00:00"/>
    <s v="First Class"/>
    <s v="ES-14080"/>
    <x v="20"/>
    <x v="1"/>
    <s v="United States"/>
    <s v="Tempe"/>
    <s v="Arizona"/>
    <n v="85281"/>
    <x v="1"/>
    <s v="OFF-SU-10003567"/>
    <x v="1"/>
    <s v="Supplies"/>
    <s v="Stiletto Hand Letter Openers"/>
    <x v="2544"/>
    <n v="2"/>
    <n v="0.2"/>
    <x v="2815"/>
    <n v="3"/>
    <n v="-0.21249999999999999"/>
    <s v="Loss"/>
    <s v="Low Profit"/>
    <s v="Low Discount"/>
  </r>
  <r>
    <n v="3228"/>
    <s v="CA-2014-108189"/>
    <x v="852"/>
    <d v="2014-10-05T00:00:00"/>
    <s v="First Class"/>
    <s v="ES-14080"/>
    <x v="20"/>
    <x v="1"/>
    <s v="United States"/>
    <s v="Tempe"/>
    <s v="Arizona"/>
    <n v="85281"/>
    <x v="1"/>
    <s v="TEC-PH-10001557"/>
    <x v="2"/>
    <s v="Phones"/>
    <s v="Pyle PMP37LED"/>
    <x v="84"/>
    <n v="3"/>
    <n v="0.2"/>
    <x v="144"/>
    <n v="3"/>
    <n v="8.7500000000000008E-2"/>
    <s v="Profit"/>
    <s v="Low Profit"/>
    <s v="Low Discount"/>
  </r>
  <r>
    <n v="3229"/>
    <s v="CA-2014-108189"/>
    <x v="852"/>
    <d v="2014-10-05T00:00:00"/>
    <s v="First Class"/>
    <s v="ES-14080"/>
    <x v="20"/>
    <x v="1"/>
    <s v="United States"/>
    <s v="Tempe"/>
    <s v="Arizona"/>
    <n v="85281"/>
    <x v="1"/>
    <s v="TEC-AC-10003038"/>
    <x v="2"/>
    <s v="Accessories"/>
    <s v="Kingston Digital DataTraveler 16GB USB 2.0"/>
    <x v="181"/>
    <n v="1"/>
    <n v="0.2"/>
    <x v="2816"/>
    <n v="3"/>
    <n v="-1.2499999999999999E-2"/>
    <s v="Loss"/>
    <s v="Low Profit"/>
    <s v="Low Discount"/>
  </r>
  <r>
    <n v="3230"/>
    <s v="CA-2014-154641"/>
    <x v="430"/>
    <d v="2014-08-16T00:00:00"/>
    <s v="Standard Class"/>
    <s v="KL-16645"/>
    <x v="107"/>
    <x v="0"/>
    <s v="United States"/>
    <s v="New York City"/>
    <s v="New York"/>
    <n v="10035"/>
    <x v="3"/>
    <s v="OFF-ST-10004459"/>
    <x v="1"/>
    <s v="Storage"/>
    <s v="Tennsco Single-Tier Lockers"/>
    <x v="2545"/>
    <n v="1"/>
    <n v="0"/>
    <x v="2817"/>
    <n v="5"/>
    <n v="0.05"/>
    <s v="Profit"/>
    <s v="Low Profit"/>
    <s v="No Discount"/>
  </r>
  <r>
    <n v="3231"/>
    <s v="CA-2017-131625"/>
    <x v="853"/>
    <d v="2017-09-05T00:00:00"/>
    <s v="Second Class"/>
    <s v="BN-11515"/>
    <x v="202"/>
    <x v="0"/>
    <s v="United States"/>
    <s v="New York City"/>
    <s v="New York"/>
    <n v="10009"/>
    <x v="3"/>
    <s v="FUR-FU-10004960"/>
    <x v="0"/>
    <s v="Furnishings"/>
    <s v="Seth Thomas 12&quot; Clock w/ Goldtone Case"/>
    <x v="9"/>
    <n v="5"/>
    <n v="0"/>
    <x v="2818"/>
    <n v="4"/>
    <n v="0.34"/>
    <s v="Profit"/>
    <s v="Low Profit"/>
    <s v="No Discount"/>
  </r>
  <r>
    <n v="3232"/>
    <s v="US-2017-156356"/>
    <x v="513"/>
    <d v="2017-04-22T00:00:00"/>
    <s v="Standard Class"/>
    <s v="ND-18370"/>
    <x v="444"/>
    <x v="0"/>
    <s v="United States"/>
    <s v="Houston"/>
    <s v="Texas"/>
    <n v="77095"/>
    <x v="2"/>
    <s v="OFF-BI-10000632"/>
    <x v="1"/>
    <s v="Binders"/>
    <s v="Satellite Sectional Post Binders"/>
    <x v="2522"/>
    <n v="3"/>
    <n v="0.8"/>
    <x v="2782"/>
    <n v="6"/>
    <n v="-1.7"/>
    <s v="Loss"/>
    <s v="Low Profit"/>
    <s v="High Discount"/>
  </r>
  <r>
    <n v="3233"/>
    <s v="US-2017-156356"/>
    <x v="513"/>
    <d v="2017-04-22T00:00:00"/>
    <s v="Standard Class"/>
    <s v="ND-18370"/>
    <x v="444"/>
    <x v="0"/>
    <s v="United States"/>
    <s v="Houston"/>
    <s v="Texas"/>
    <n v="77095"/>
    <x v="2"/>
    <s v="OFF-BI-10001107"/>
    <x v="1"/>
    <s v="Binders"/>
    <s v="GBC White Gloss Covers, Plain Front"/>
    <x v="1671"/>
    <n v="1"/>
    <n v="0.8"/>
    <x v="2819"/>
    <n v="6"/>
    <n v="-1.6500000000000001"/>
    <s v="Loss"/>
    <s v="Low Profit"/>
    <s v="High Discount"/>
  </r>
  <r>
    <n v="3234"/>
    <s v="US-2017-156356"/>
    <x v="513"/>
    <d v="2017-04-22T00:00:00"/>
    <s v="Standard Class"/>
    <s v="ND-18370"/>
    <x v="444"/>
    <x v="0"/>
    <s v="United States"/>
    <s v="Houston"/>
    <s v="Texas"/>
    <n v="77095"/>
    <x v="2"/>
    <s v="OFF-ST-10002301"/>
    <x v="1"/>
    <s v="Storage"/>
    <s v="Tennsco Commercial Shelving"/>
    <x v="2546"/>
    <n v="2"/>
    <n v="0.2"/>
    <x v="2820"/>
    <n v="6"/>
    <n v="-0.23750000000000002"/>
    <s v="Loss"/>
    <s v="Low Profit"/>
    <s v="Low Discount"/>
  </r>
  <r>
    <n v="3235"/>
    <s v="CA-2016-138933"/>
    <x v="423"/>
    <d v="2016-04-27T00:00:00"/>
    <s v="First Class"/>
    <s v="JL-15130"/>
    <x v="691"/>
    <x v="0"/>
    <s v="United States"/>
    <s v="Riverside"/>
    <s v="California"/>
    <n v="92503"/>
    <x v="1"/>
    <s v="OFF-BI-10003355"/>
    <x v="1"/>
    <s v="Binders"/>
    <s v="Cardinal Holdit Business Card Pockets"/>
    <x v="2176"/>
    <n v="1"/>
    <n v="0.2"/>
    <x v="2821"/>
    <n v="3"/>
    <n v="0.35000000000000003"/>
    <s v="Profit"/>
    <s v="Low Profit"/>
    <s v="Low Discount"/>
  </r>
  <r>
    <n v="3236"/>
    <s v="CA-2016-140746"/>
    <x v="804"/>
    <d v="2016-01-15T00:00:00"/>
    <s v="Same Day"/>
    <s v="RC-19825"/>
    <x v="116"/>
    <x v="0"/>
    <s v="United States"/>
    <s v="Fairfield"/>
    <s v="Connecticut"/>
    <n v="6824"/>
    <x v="3"/>
    <s v="FUR-TA-10002903"/>
    <x v="0"/>
    <s v="Tables"/>
    <s v="Bevis Round Bullnose 29&quot; High Table Top"/>
    <x v="2547"/>
    <n v="1"/>
    <n v="0.3"/>
    <x v="2822"/>
    <n v="0"/>
    <n v="-8.5714285714285715E-2"/>
    <s v="Loss"/>
    <s v="Low Profit"/>
    <s v="High Discount"/>
  </r>
  <r>
    <n v="3237"/>
    <s v="CA-2016-146836"/>
    <x v="440"/>
    <d v="2016-05-02T00:00:00"/>
    <s v="Same Day"/>
    <s v="CC-12475"/>
    <x v="693"/>
    <x v="0"/>
    <s v="United States"/>
    <s v="New York City"/>
    <s v="New York"/>
    <n v="10024"/>
    <x v="3"/>
    <s v="OFF-ST-10001580"/>
    <x v="1"/>
    <s v="Storage"/>
    <s v="Super Decoflex Portable Personal File"/>
    <x v="2548"/>
    <n v="3"/>
    <n v="0"/>
    <x v="2823"/>
    <n v="0"/>
    <n v="0.28000000000000003"/>
    <s v="Profit"/>
    <s v="Low Profit"/>
    <s v="No Discount"/>
  </r>
  <r>
    <n v="3238"/>
    <s v="CA-2016-146836"/>
    <x v="440"/>
    <d v="2016-05-02T00:00:00"/>
    <s v="Same Day"/>
    <s v="CC-12475"/>
    <x v="693"/>
    <x v="0"/>
    <s v="United States"/>
    <s v="New York City"/>
    <s v="New York"/>
    <n v="10024"/>
    <x v="3"/>
    <s v="OFF-BI-10000315"/>
    <x v="1"/>
    <s v="Binders"/>
    <s v="Poly Designer Cover &amp; Back"/>
    <x v="2549"/>
    <n v="3"/>
    <n v="0.2"/>
    <x v="2824"/>
    <n v="0"/>
    <n v="0.35"/>
    <s v="Profit"/>
    <s v="Low Profit"/>
    <s v="Low Discount"/>
  </r>
  <r>
    <n v="3239"/>
    <s v="US-2016-127971"/>
    <x v="73"/>
    <d v="2016-11-27T00:00:00"/>
    <s v="Standard Class"/>
    <s v="DW-13195"/>
    <x v="694"/>
    <x v="1"/>
    <s v="United States"/>
    <s v="Houston"/>
    <s v="Texas"/>
    <n v="77095"/>
    <x v="2"/>
    <s v="FUR-CH-10003774"/>
    <x v="0"/>
    <s v="Chairs"/>
    <s v="Global Wood Trimmed Manager's Task Chair, Khaki"/>
    <x v="2550"/>
    <n v="5"/>
    <n v="0.3"/>
    <x v="2825"/>
    <n v="7"/>
    <n v="-0.24285714285714285"/>
    <s v="Loss"/>
    <s v="Low Profit"/>
    <s v="High Discount"/>
  </r>
  <r>
    <n v="3240"/>
    <s v="US-2016-127971"/>
    <x v="73"/>
    <d v="2016-11-27T00:00:00"/>
    <s v="Standard Class"/>
    <s v="DW-13195"/>
    <x v="694"/>
    <x v="1"/>
    <s v="United States"/>
    <s v="Houston"/>
    <s v="Texas"/>
    <n v="77095"/>
    <x v="2"/>
    <s v="TEC-PH-10003095"/>
    <x v="2"/>
    <s v="Phones"/>
    <s v="Samsung HM1900 Bluetooth Headset"/>
    <x v="2551"/>
    <n v="7"/>
    <n v="0.2"/>
    <x v="2826"/>
    <n v="7"/>
    <n v="0.375"/>
    <s v="Profit"/>
    <s v="Low Profit"/>
    <s v="Low Discount"/>
  </r>
  <r>
    <n v="3241"/>
    <s v="US-2016-127971"/>
    <x v="73"/>
    <d v="2016-11-27T00:00:00"/>
    <s v="Standard Class"/>
    <s v="DW-13195"/>
    <x v="694"/>
    <x v="1"/>
    <s v="United States"/>
    <s v="Houston"/>
    <s v="Texas"/>
    <n v="77095"/>
    <x v="2"/>
    <s v="FUR-FU-10000023"/>
    <x v="0"/>
    <s v="Furnishings"/>
    <s v="Eldon Wave Desk Accessories"/>
    <x v="2552"/>
    <n v="3"/>
    <n v="0.6"/>
    <x v="2827"/>
    <n v="7"/>
    <n v="-0.4"/>
    <s v="Loss"/>
    <s v="Low Profit"/>
    <s v="High Discount"/>
  </r>
  <r>
    <n v="3242"/>
    <s v="US-2016-140809"/>
    <x v="854"/>
    <d v="2016-02-03T00:00:00"/>
    <s v="First Class"/>
    <s v="CK-12760"/>
    <x v="316"/>
    <x v="1"/>
    <s v="United States"/>
    <s v="Arlington"/>
    <s v="Virginia"/>
    <n v="22204"/>
    <x v="0"/>
    <s v="OFF-ST-10002214"/>
    <x v="1"/>
    <s v="Storage"/>
    <s v="X-Rack File for Hanging Folders"/>
    <x v="1982"/>
    <n v="5"/>
    <n v="0"/>
    <x v="2139"/>
    <n v="2"/>
    <n v="0.25999999999999995"/>
    <s v="Profit"/>
    <s v="Low Profit"/>
    <s v="No Discount"/>
  </r>
  <r>
    <n v="3243"/>
    <s v="CA-2017-114524"/>
    <x v="185"/>
    <d v="2017-04-05T00:00:00"/>
    <s v="Second Class"/>
    <s v="EG-13900"/>
    <x v="283"/>
    <x v="0"/>
    <s v="United States"/>
    <s v="Chicago"/>
    <s v="Illinois"/>
    <n v="60623"/>
    <x v="2"/>
    <s v="OFF-BI-10002799"/>
    <x v="1"/>
    <s v="Binders"/>
    <s v="SlimView Poly Binder, 3/8&quot;"/>
    <x v="2553"/>
    <n v="13"/>
    <n v="0.8"/>
    <x v="2828"/>
    <n v="5"/>
    <n v="-1.7000000000000002"/>
    <s v="Loss"/>
    <s v="Low Profit"/>
    <s v="High Discount"/>
  </r>
  <r>
    <n v="3244"/>
    <s v="CA-2017-113355"/>
    <x v="96"/>
    <d v="2017-12-05T00:00:00"/>
    <s v="Standard Class"/>
    <s v="SJ-20215"/>
    <x v="695"/>
    <x v="0"/>
    <s v="United States"/>
    <s v="Grand Prairie"/>
    <s v="Texas"/>
    <n v="75051"/>
    <x v="2"/>
    <s v="TEC-PH-10004912"/>
    <x v="2"/>
    <s v="Phones"/>
    <s v="Cisco SPA112 2 Port Phone Adapter"/>
    <x v="2554"/>
    <n v="5"/>
    <n v="0.2"/>
    <x v="2829"/>
    <n v="4"/>
    <n v="0.11249999999999999"/>
    <s v="Profit"/>
    <s v="Low Profit"/>
    <s v="Low Discount"/>
  </r>
  <r>
    <n v="3245"/>
    <s v="CA-2017-113355"/>
    <x v="96"/>
    <d v="2017-12-05T00:00:00"/>
    <s v="Standard Class"/>
    <s v="SJ-20215"/>
    <x v="695"/>
    <x v="0"/>
    <s v="United States"/>
    <s v="Grand Prairie"/>
    <s v="Texas"/>
    <n v="75051"/>
    <x v="2"/>
    <s v="FUR-CH-10002602"/>
    <x v="0"/>
    <s v="Chairs"/>
    <s v="DMI Arturo Collection Mission-style Design Wood Chair"/>
    <x v="2555"/>
    <n v="3"/>
    <n v="0.3"/>
    <x v="2830"/>
    <n v="4"/>
    <n v="-5.7142857142857141E-2"/>
    <s v="Loss"/>
    <s v="Low Profit"/>
    <s v="High Discount"/>
  </r>
  <r>
    <n v="3246"/>
    <s v="US-2017-140907"/>
    <x v="389"/>
    <d v="2017-12-12T00:00:00"/>
    <s v="Second Class"/>
    <s v="BP-11185"/>
    <x v="130"/>
    <x v="1"/>
    <s v="United States"/>
    <s v="Seattle"/>
    <s v="Washington"/>
    <n v="98103"/>
    <x v="1"/>
    <s v="TEC-AC-10004510"/>
    <x v="2"/>
    <s v="Accessories"/>
    <s v="Logitech Desktop MK120 Mouse and keyboard Combo"/>
    <x v="1216"/>
    <n v="3"/>
    <n v="0"/>
    <x v="1266"/>
    <n v="2"/>
    <n v="0.1"/>
    <s v="Profit"/>
    <s v="Low Profit"/>
    <s v="No Discount"/>
  </r>
  <r>
    <n v="3247"/>
    <s v="US-2017-140907"/>
    <x v="389"/>
    <d v="2017-12-12T00:00:00"/>
    <s v="Second Class"/>
    <s v="BP-11185"/>
    <x v="130"/>
    <x v="1"/>
    <s v="United States"/>
    <s v="Seattle"/>
    <s v="Washington"/>
    <n v="98103"/>
    <x v="1"/>
    <s v="OFF-ST-10000060"/>
    <x v="1"/>
    <s v="Storage"/>
    <s v="Fellowes Bankers Box Staxonsteel Drawer File/Stacking System"/>
    <x v="1754"/>
    <n v="5"/>
    <n v="0"/>
    <x v="1880"/>
    <n v="2"/>
    <n v="0.12000000000000001"/>
    <s v="Profit"/>
    <s v="Low Profit"/>
    <s v="No Discount"/>
  </r>
  <r>
    <n v="3248"/>
    <s v="US-2017-140907"/>
    <x v="389"/>
    <d v="2017-12-12T00:00:00"/>
    <s v="Second Class"/>
    <s v="BP-11185"/>
    <x v="130"/>
    <x v="1"/>
    <s v="United States"/>
    <s v="Seattle"/>
    <s v="Washington"/>
    <n v="98103"/>
    <x v="1"/>
    <s v="OFF-AR-10000799"/>
    <x v="1"/>
    <s v="Art"/>
    <s v="Col-Erase Pencils with Erasers"/>
    <x v="2556"/>
    <n v="3"/>
    <n v="0"/>
    <x v="2831"/>
    <n v="2"/>
    <n v="0.29000000000000004"/>
    <s v="Profit"/>
    <s v="Low Profit"/>
    <s v="No Discount"/>
  </r>
  <r>
    <n v="3249"/>
    <s v="CA-2016-159730"/>
    <x v="42"/>
    <d v="2016-09-21T00:00:00"/>
    <s v="Standard Class"/>
    <s v="SJ-20125"/>
    <x v="319"/>
    <x v="2"/>
    <s v="United States"/>
    <s v="Seattle"/>
    <s v="Washington"/>
    <n v="98103"/>
    <x v="1"/>
    <s v="FUR-CH-10004875"/>
    <x v="0"/>
    <s v="Chairs"/>
    <s v="Harbour Creations 67200 Series Stacking Chairs"/>
    <x v="2369"/>
    <n v="2"/>
    <n v="0.2"/>
    <x v="2595"/>
    <n v="4"/>
    <n v="8.7499999999999994E-2"/>
    <s v="Profit"/>
    <s v="Low Profit"/>
    <s v="Low Discount"/>
  </r>
  <r>
    <n v="3250"/>
    <s v="CA-2016-159730"/>
    <x v="42"/>
    <d v="2016-09-21T00:00:00"/>
    <s v="Standard Class"/>
    <s v="SJ-20125"/>
    <x v="319"/>
    <x v="2"/>
    <s v="United States"/>
    <s v="Seattle"/>
    <s v="Washington"/>
    <n v="98103"/>
    <x v="1"/>
    <s v="TEC-PH-10002085"/>
    <x v="2"/>
    <s v="Phones"/>
    <s v="Clarity 53712"/>
    <x v="550"/>
    <n v="2"/>
    <n v="0.2"/>
    <x v="2832"/>
    <n v="4"/>
    <n v="7.4999999999999997E-2"/>
    <s v="Profit"/>
    <s v="Low Profit"/>
    <s v="Low Discount"/>
  </r>
  <r>
    <n v="3251"/>
    <s v="CA-2016-157868"/>
    <x v="443"/>
    <d v="2016-12-29T00:00:00"/>
    <s v="Standard Class"/>
    <s v="MC-17590"/>
    <x v="565"/>
    <x v="1"/>
    <s v="United States"/>
    <s v="Grand Rapids"/>
    <s v="Michigan"/>
    <n v="49505"/>
    <x v="2"/>
    <s v="OFF-FA-10000992"/>
    <x v="1"/>
    <s v="Fasteners"/>
    <s v="Acco Clips to Go Binder Clips, 24 Clips in Two Sizes"/>
    <x v="2557"/>
    <n v="7"/>
    <n v="0"/>
    <x v="2833"/>
    <n v="6"/>
    <n v="0.47000000000000003"/>
    <s v="Profit"/>
    <s v="Low Profit"/>
    <s v="No Discount"/>
  </r>
  <r>
    <n v="3252"/>
    <s v="CA-2017-119389"/>
    <x v="827"/>
    <d v="2017-04-19T00:00:00"/>
    <s v="First Class"/>
    <s v="BG-11740"/>
    <x v="696"/>
    <x v="0"/>
    <s v="United States"/>
    <s v="Philadelphia"/>
    <s v="Pennsylvania"/>
    <n v="19120"/>
    <x v="3"/>
    <s v="FUR-FU-10001473"/>
    <x v="0"/>
    <s v="Furnishings"/>
    <s v="Eldon Executive Woodline II Desk Accessories, Mahogany"/>
    <x v="2558"/>
    <n v="3"/>
    <n v="0.2"/>
    <x v="2834"/>
    <n v="2"/>
    <n v="8.7500000000000008E-2"/>
    <s v="Profit"/>
    <s v="Low Profit"/>
    <s v="Low Discount"/>
  </r>
  <r>
    <n v="3253"/>
    <s v="CA-2017-110373"/>
    <x v="855"/>
    <d v="2017-10-30T00:00:00"/>
    <s v="Second Class"/>
    <s v="MA-17560"/>
    <x v="15"/>
    <x v="2"/>
    <s v="United States"/>
    <s v="Chicago"/>
    <s v="Illinois"/>
    <n v="60610"/>
    <x v="2"/>
    <s v="OFF-AR-10003045"/>
    <x v="1"/>
    <s v="Art"/>
    <s v="Prang Colored Pencils"/>
    <x v="2559"/>
    <n v="3"/>
    <n v="0.2"/>
    <x v="2835"/>
    <n v="3"/>
    <n v="0.3125"/>
    <s v="Profit"/>
    <s v="Low Profit"/>
    <s v="Low Discount"/>
  </r>
  <r>
    <n v="3254"/>
    <s v="CA-2017-110373"/>
    <x v="855"/>
    <d v="2017-10-30T00:00:00"/>
    <s v="Second Class"/>
    <s v="MA-17560"/>
    <x v="15"/>
    <x v="2"/>
    <s v="United States"/>
    <s v="Chicago"/>
    <s v="Illinois"/>
    <n v="60610"/>
    <x v="2"/>
    <s v="TEC-PH-10001536"/>
    <x v="2"/>
    <s v="Phones"/>
    <s v="Spigen Samsung Galaxy S5 Case Wallet"/>
    <x v="2560"/>
    <n v="2"/>
    <n v="0.2"/>
    <x v="2836"/>
    <n v="3"/>
    <n v="7.4999999999999997E-2"/>
    <s v="Profit"/>
    <s v="Low Profit"/>
    <s v="Low Discount"/>
  </r>
  <r>
    <n v="3255"/>
    <s v="CA-2016-155474"/>
    <x v="630"/>
    <d v="2016-07-14T00:00:00"/>
    <s v="Standard Class"/>
    <s v="CC-12220"/>
    <x v="417"/>
    <x v="0"/>
    <s v="United States"/>
    <s v="Seattle"/>
    <s v="Washington"/>
    <n v="98105"/>
    <x v="1"/>
    <s v="TEC-PH-10001580"/>
    <x v="2"/>
    <s v="Phones"/>
    <s v="Logitech Mobile Speakerphone P710e - speaker phone"/>
    <x v="2561"/>
    <n v="1"/>
    <n v="0.2"/>
    <x v="2837"/>
    <n v="6"/>
    <n v="8.7500000000000008E-2"/>
    <s v="Profit"/>
    <s v="Low Profit"/>
    <s v="Low Discount"/>
  </r>
  <r>
    <n v="3256"/>
    <s v="CA-2016-155474"/>
    <x v="630"/>
    <d v="2016-07-14T00:00:00"/>
    <s v="Standard Class"/>
    <s v="CC-12220"/>
    <x v="417"/>
    <x v="0"/>
    <s v="United States"/>
    <s v="Seattle"/>
    <s v="Washington"/>
    <n v="98105"/>
    <x v="1"/>
    <s v="OFF-BI-10004209"/>
    <x v="1"/>
    <s v="Binders"/>
    <s v="Fellowes Twister Kit, Gray/Clear, 3/pkg"/>
    <x v="1739"/>
    <n v="3"/>
    <n v="0.2"/>
    <x v="1860"/>
    <n v="6"/>
    <n v="0.3125"/>
    <s v="Profit"/>
    <s v="Low Profit"/>
    <s v="Low Discount"/>
  </r>
  <r>
    <n v="3257"/>
    <s v="CA-2015-155453"/>
    <x v="101"/>
    <d v="2015-08-14T00:00:00"/>
    <s v="Standard Class"/>
    <s v="RA-19885"/>
    <x v="19"/>
    <x v="1"/>
    <s v="United States"/>
    <s v="Jacksonville"/>
    <s v="Florida"/>
    <n v="32216"/>
    <x v="0"/>
    <s v="OFF-LA-10001613"/>
    <x v="1"/>
    <s v="Labels"/>
    <s v="Avery File Folder Labels"/>
    <x v="871"/>
    <n v="2"/>
    <n v="0.2"/>
    <x v="907"/>
    <n v="5"/>
    <n v="0.36250000000000004"/>
    <s v="Profit"/>
    <s v="Low Profit"/>
    <s v="Low Discount"/>
  </r>
  <r>
    <n v="3258"/>
    <s v="US-2016-161844"/>
    <x v="10"/>
    <d v="2016-12-14T00:00:00"/>
    <s v="Second Class"/>
    <s v="DK-12835"/>
    <x v="460"/>
    <x v="1"/>
    <s v="United States"/>
    <s v="Franklin"/>
    <s v="Tennessee"/>
    <n v="37064"/>
    <x v="0"/>
    <s v="FUR-TA-10001676"/>
    <x v="0"/>
    <s v="Tables"/>
    <s v="Hon 61000 Series Interactive Training Tables"/>
    <x v="2562"/>
    <n v="3"/>
    <n v="0.4"/>
    <x v="2838"/>
    <n v="5"/>
    <n v="-0.36666666666666664"/>
    <s v="Loss"/>
    <s v="Low Profit"/>
    <s v="High Discount"/>
  </r>
  <r>
    <n v="3259"/>
    <s v="US-2016-161844"/>
    <x v="10"/>
    <d v="2016-12-14T00:00:00"/>
    <s v="Second Class"/>
    <s v="DK-12835"/>
    <x v="460"/>
    <x v="1"/>
    <s v="United States"/>
    <s v="Franklin"/>
    <s v="Tennessee"/>
    <n v="37064"/>
    <x v="0"/>
    <s v="OFF-BI-10003712"/>
    <x v="1"/>
    <s v="Binders"/>
    <s v="Acco Pressboard Covers with Storage Hooks, 14 7/8&quot; x 11&quot;, Light Blue"/>
    <x v="194"/>
    <n v="2"/>
    <n v="0.7"/>
    <x v="2839"/>
    <n v="5"/>
    <n v="-0.69999999999999984"/>
    <s v="Loss"/>
    <s v="Low Profit"/>
    <s v="High Discount"/>
  </r>
  <r>
    <n v="3260"/>
    <s v="US-2016-162103"/>
    <x v="373"/>
    <d v="2016-11-17T00:00:00"/>
    <s v="Standard Class"/>
    <s v="LB-16795"/>
    <x v="697"/>
    <x v="2"/>
    <s v="United States"/>
    <s v="Highland Park"/>
    <s v="Illinois"/>
    <n v="60035"/>
    <x v="2"/>
    <s v="OFF-BI-10000285"/>
    <x v="1"/>
    <s v="Binders"/>
    <s v="XtraLife ClearVue Slant-D Ring Binders by Cardinal"/>
    <x v="2563"/>
    <n v="2"/>
    <n v="0.8"/>
    <x v="2840"/>
    <n v="4"/>
    <n v="-1.4999999999999998"/>
    <s v="Loss"/>
    <s v="Low Profit"/>
    <s v="High Discount"/>
  </r>
  <r>
    <n v="3261"/>
    <s v="CA-2014-151554"/>
    <x v="687"/>
    <d v="2014-11-15T00:00:00"/>
    <s v="First Class"/>
    <s v="CM-11815"/>
    <x v="698"/>
    <x v="1"/>
    <s v="United States"/>
    <s v="Pasadena"/>
    <s v="Texas"/>
    <n v="77506"/>
    <x v="2"/>
    <s v="OFF-PA-10004609"/>
    <x v="1"/>
    <s v="Paper"/>
    <s v="Xerox 221"/>
    <x v="557"/>
    <n v="4"/>
    <n v="0.2"/>
    <x v="570"/>
    <n v="1"/>
    <n v="0.35"/>
    <s v="Profit"/>
    <s v="Low Profit"/>
    <s v="Low Discount"/>
  </r>
  <r>
    <n v="3262"/>
    <s v="CA-2014-140662"/>
    <x v="664"/>
    <d v="2014-11-19T00:00:00"/>
    <s v="First Class"/>
    <s v="TS-21205"/>
    <x v="131"/>
    <x v="1"/>
    <s v="United States"/>
    <s v="San Francisco"/>
    <s v="California"/>
    <n v="94109"/>
    <x v="1"/>
    <s v="TEC-AC-10001314"/>
    <x v="2"/>
    <s v="Accessories"/>
    <s v="Case Logic 2.4GHz Wireless Keyboard"/>
    <x v="2564"/>
    <n v="2"/>
    <n v="0"/>
    <x v="2841"/>
    <n v="2"/>
    <n v="0.08"/>
    <s v="Profit"/>
    <s v="Low Profit"/>
    <s v="No Discount"/>
  </r>
  <r>
    <n v="3263"/>
    <s v="CA-2014-140662"/>
    <x v="664"/>
    <d v="2014-11-19T00:00:00"/>
    <s v="First Class"/>
    <s v="TS-21205"/>
    <x v="131"/>
    <x v="1"/>
    <s v="United States"/>
    <s v="San Francisco"/>
    <s v="California"/>
    <n v="94109"/>
    <x v="1"/>
    <s v="OFF-PA-10003395"/>
    <x v="1"/>
    <s v="Paper"/>
    <s v="Xerox 1941"/>
    <x v="2565"/>
    <n v="7"/>
    <n v="0"/>
    <x v="2842"/>
    <n v="2"/>
    <n v="0.48"/>
    <s v="Profit"/>
    <s v="High Profit"/>
    <s v="No Discount"/>
  </r>
  <r>
    <n v="3264"/>
    <s v="CA-2014-140662"/>
    <x v="664"/>
    <d v="2014-11-19T00:00:00"/>
    <s v="First Class"/>
    <s v="TS-21205"/>
    <x v="131"/>
    <x v="1"/>
    <s v="United States"/>
    <s v="San Francisco"/>
    <s v="California"/>
    <n v="94109"/>
    <x v="1"/>
    <s v="OFF-AP-10001242"/>
    <x v="1"/>
    <s v="Appliances"/>
    <s v="APC 7 Outlet Network SurgeArrest Surge Protector"/>
    <x v="2566"/>
    <n v="3"/>
    <n v="0"/>
    <x v="2843"/>
    <n v="2"/>
    <n v="0.3"/>
    <s v="Profit"/>
    <s v="Low Profit"/>
    <s v="No Discount"/>
  </r>
  <r>
    <n v="3265"/>
    <s v="CA-2016-122518"/>
    <x v="758"/>
    <d v="2016-03-08T00:00:00"/>
    <s v="Second Class"/>
    <s v="RF-19345"/>
    <x v="575"/>
    <x v="1"/>
    <s v="United States"/>
    <s v="Miami"/>
    <s v="Florida"/>
    <n v="33180"/>
    <x v="0"/>
    <s v="OFF-LA-10001641"/>
    <x v="1"/>
    <s v="Labels"/>
    <s v="Avery 518"/>
    <x v="1942"/>
    <n v="4"/>
    <n v="0.2"/>
    <x v="2844"/>
    <n v="4"/>
    <n v="0.35"/>
    <s v="Profit"/>
    <s v="Low Profit"/>
    <s v="Low Discount"/>
  </r>
  <r>
    <n v="3266"/>
    <s v="US-2014-126571"/>
    <x v="856"/>
    <d v="2014-10-15T00:00:00"/>
    <s v="Standard Class"/>
    <s v="JF-15565"/>
    <x v="535"/>
    <x v="0"/>
    <s v="United States"/>
    <s v="Philadelphia"/>
    <s v="Pennsylvania"/>
    <n v="19120"/>
    <x v="3"/>
    <s v="OFF-ST-10003816"/>
    <x v="1"/>
    <s v="Storage"/>
    <s v="Fellowes High-Stak Drawer Files"/>
    <x v="2567"/>
    <n v="2"/>
    <n v="0.2"/>
    <x v="2845"/>
    <n v="4"/>
    <n v="3.7500000000000006E-2"/>
    <s v="Profit"/>
    <s v="Low Profit"/>
    <s v="Low Discount"/>
  </r>
  <r>
    <n v="3267"/>
    <s v="US-2014-126571"/>
    <x v="856"/>
    <d v="2014-10-15T00:00:00"/>
    <s v="Standard Class"/>
    <s v="JF-15565"/>
    <x v="535"/>
    <x v="0"/>
    <s v="United States"/>
    <s v="Philadelphia"/>
    <s v="Pennsylvania"/>
    <n v="19120"/>
    <x v="3"/>
    <s v="OFF-EN-10002230"/>
    <x v="1"/>
    <s v="Envelopes"/>
    <s v="Airmail Envelopes"/>
    <x v="2568"/>
    <n v="3"/>
    <n v="0.2"/>
    <x v="2846"/>
    <n v="4"/>
    <n v="0.33750000000000002"/>
    <s v="Profit"/>
    <s v="Low Profit"/>
    <s v="Low Discount"/>
  </r>
  <r>
    <n v="3268"/>
    <s v="CA-2014-143840"/>
    <x v="857"/>
    <d v="2014-05-29T00:00:00"/>
    <s v="Standard Class"/>
    <s v="EH-14185"/>
    <x v="699"/>
    <x v="0"/>
    <s v="United States"/>
    <s v="Decatur"/>
    <s v="Alabama"/>
    <n v="35601"/>
    <x v="0"/>
    <s v="TEC-PH-10002660"/>
    <x v="2"/>
    <s v="Phones"/>
    <s v="Nortel Networks T7316 E Nt8 B27"/>
    <x v="2569"/>
    <n v="2"/>
    <n v="0"/>
    <x v="2847"/>
    <n v="7"/>
    <n v="0.25"/>
    <s v="Profit"/>
    <s v="Low Profit"/>
    <s v="No Discount"/>
  </r>
  <r>
    <n v="3269"/>
    <s v="CA-2014-143840"/>
    <x v="857"/>
    <d v="2014-05-29T00:00:00"/>
    <s v="Standard Class"/>
    <s v="EH-14185"/>
    <x v="699"/>
    <x v="0"/>
    <s v="United States"/>
    <s v="Decatur"/>
    <s v="Alabama"/>
    <n v="35601"/>
    <x v="0"/>
    <s v="TEC-PH-10003171"/>
    <x v="2"/>
    <s v="Phones"/>
    <s v="Plantronics Encore H101 Dual Earpieces Headset"/>
    <x v="2570"/>
    <n v="1"/>
    <n v="0"/>
    <x v="2848"/>
    <n v="7"/>
    <n v="0.27999999999999997"/>
    <s v="Profit"/>
    <s v="Low Profit"/>
    <s v="No Discount"/>
  </r>
  <r>
    <n v="3270"/>
    <s v="CA-2014-115980"/>
    <x v="858"/>
    <d v="2014-07-19T00:00:00"/>
    <s v="Standard Class"/>
    <s v="VW-21775"/>
    <x v="100"/>
    <x v="1"/>
    <s v="United States"/>
    <s v="Sioux Falls"/>
    <s v="South Dakota"/>
    <n v="57103"/>
    <x v="2"/>
    <s v="TEC-AC-10003709"/>
    <x v="2"/>
    <s v="Accessories"/>
    <s v="Maxell 4.7GB DVD-R 5/Pack"/>
    <x v="1179"/>
    <n v="3"/>
    <n v="0"/>
    <x v="2849"/>
    <n v="4"/>
    <n v="0.43999999999999995"/>
    <s v="Profit"/>
    <s v="Low Profit"/>
    <s v="No Discount"/>
  </r>
  <r>
    <n v="3271"/>
    <s v="CA-2014-115980"/>
    <x v="858"/>
    <d v="2014-07-19T00:00:00"/>
    <s v="Standard Class"/>
    <s v="VW-21775"/>
    <x v="100"/>
    <x v="1"/>
    <s v="United States"/>
    <s v="Sioux Falls"/>
    <s v="South Dakota"/>
    <n v="57103"/>
    <x v="2"/>
    <s v="OFF-FA-10000304"/>
    <x v="1"/>
    <s v="Fasteners"/>
    <s v="Advantus Push Pins"/>
    <x v="2571"/>
    <n v="3"/>
    <n v="0"/>
    <x v="2850"/>
    <n v="4"/>
    <n v="0.41"/>
    <s v="Profit"/>
    <s v="Low Profit"/>
    <s v="No Discount"/>
  </r>
  <r>
    <n v="3272"/>
    <s v="CA-2015-155145"/>
    <x v="17"/>
    <d v="2015-12-29T00:00:00"/>
    <s v="Second Class"/>
    <s v="KN-16450"/>
    <x v="634"/>
    <x v="1"/>
    <s v="United States"/>
    <s v="Visalia"/>
    <s v="California"/>
    <n v="93277"/>
    <x v="1"/>
    <s v="TEC-AC-10003709"/>
    <x v="2"/>
    <s v="Accessories"/>
    <s v="Maxell 4.7GB DVD-R 5/Pack"/>
    <x v="1054"/>
    <n v="8"/>
    <n v="0"/>
    <x v="1850"/>
    <n v="2"/>
    <n v="0.44"/>
    <s v="Profit"/>
    <s v="Low Profit"/>
    <s v="No Discount"/>
  </r>
  <r>
    <n v="3273"/>
    <s v="CA-2015-146038"/>
    <x v="97"/>
    <d v="2015-02-16T00:00:00"/>
    <s v="Standard Class"/>
    <s v="SJ-20215"/>
    <x v="695"/>
    <x v="0"/>
    <s v="United States"/>
    <s v="Los Angeles"/>
    <s v="California"/>
    <n v="90049"/>
    <x v="1"/>
    <s v="FUR-CH-10002774"/>
    <x v="0"/>
    <s v="Chairs"/>
    <s v="Global Deluxe Stacking Chair, Gray"/>
    <x v="2572"/>
    <n v="5"/>
    <n v="0.2"/>
    <x v="2851"/>
    <n v="7"/>
    <n v="0.1125"/>
    <s v="Profit"/>
    <s v="Low Profit"/>
    <s v="Low Discount"/>
  </r>
  <r>
    <n v="3274"/>
    <s v="CA-2017-133865"/>
    <x v="540"/>
    <d v="2017-05-12T00:00:00"/>
    <s v="Standard Class"/>
    <s v="PS-19045"/>
    <x v="390"/>
    <x v="2"/>
    <s v="United States"/>
    <s v="Los Angeles"/>
    <s v="California"/>
    <n v="90032"/>
    <x v="1"/>
    <s v="TEC-CO-10001046"/>
    <x v="2"/>
    <s v="Copiers"/>
    <s v="Canon Imageclass D680 Copier / Fax"/>
    <x v="2573"/>
    <n v="6"/>
    <n v="0.2"/>
    <x v="2852"/>
    <n v="4"/>
    <n v="0.31249999999999994"/>
    <s v="Profit"/>
    <s v="High Profit"/>
    <s v="Low Discount"/>
  </r>
  <r>
    <n v="3275"/>
    <s v="CA-2017-116358"/>
    <x v="808"/>
    <d v="2017-11-06T00:00:00"/>
    <s v="Standard Class"/>
    <s v="KM-16225"/>
    <x v="366"/>
    <x v="1"/>
    <s v="United States"/>
    <s v="Overland Park"/>
    <s v="Kansas"/>
    <n v="66212"/>
    <x v="2"/>
    <s v="OFF-FA-10003495"/>
    <x v="1"/>
    <s v="Fasteners"/>
    <s v="Staples"/>
    <x v="2556"/>
    <n v="3"/>
    <n v="0"/>
    <x v="2853"/>
    <n v="4"/>
    <n v="0.5"/>
    <s v="Profit"/>
    <s v="Low Profit"/>
    <s v="No Discount"/>
  </r>
  <r>
    <n v="3276"/>
    <s v="CA-2017-116358"/>
    <x v="808"/>
    <d v="2017-11-06T00:00:00"/>
    <s v="Standard Class"/>
    <s v="KM-16225"/>
    <x v="366"/>
    <x v="1"/>
    <s v="United States"/>
    <s v="Overland Park"/>
    <s v="Kansas"/>
    <n v="66212"/>
    <x v="2"/>
    <s v="OFF-AR-10004685"/>
    <x v="1"/>
    <s v="Art"/>
    <s v="Binney &amp; Smith Crayola Metallic Colored Pencils, 8-Color Set"/>
    <x v="2574"/>
    <n v="6"/>
    <n v="0"/>
    <x v="2854"/>
    <n v="4"/>
    <n v="0.33"/>
    <s v="Profit"/>
    <s v="Low Profit"/>
    <s v="No Discount"/>
  </r>
  <r>
    <n v="3277"/>
    <s v="CA-2014-102988"/>
    <x v="267"/>
    <d v="2014-04-09T00:00:00"/>
    <s v="Second Class"/>
    <s v="GM-14695"/>
    <x v="620"/>
    <x v="1"/>
    <s v="United States"/>
    <s v="Alexandria"/>
    <s v="Virginia"/>
    <n v="22304"/>
    <x v="0"/>
    <s v="OFF-AR-10004757"/>
    <x v="1"/>
    <s v="Art"/>
    <s v="Crayola Colored Pencils"/>
    <x v="1003"/>
    <n v="7"/>
    <n v="0"/>
    <x v="2855"/>
    <n v="4"/>
    <n v="0.33"/>
    <s v="Profit"/>
    <s v="Low Profit"/>
    <s v="No Discount"/>
  </r>
  <r>
    <n v="3278"/>
    <s v="CA-2014-102988"/>
    <x v="267"/>
    <d v="2014-04-09T00:00:00"/>
    <s v="Second Class"/>
    <s v="GM-14695"/>
    <x v="620"/>
    <x v="1"/>
    <s v="United States"/>
    <s v="Alexandria"/>
    <s v="Virginia"/>
    <n v="22304"/>
    <x v="0"/>
    <s v="TEC-PH-10001615"/>
    <x v="2"/>
    <s v="Phones"/>
    <s v="AT&amp;T CL82213"/>
    <x v="2575"/>
    <n v="1"/>
    <n v="0"/>
    <x v="2856"/>
    <n v="4"/>
    <n v="0.29000000000000004"/>
    <s v="Profit"/>
    <s v="Low Profit"/>
    <s v="No Discount"/>
  </r>
  <r>
    <n v="3279"/>
    <s v="CA-2014-102988"/>
    <x v="267"/>
    <d v="2014-04-09T00:00:00"/>
    <s v="Second Class"/>
    <s v="GM-14695"/>
    <x v="620"/>
    <x v="1"/>
    <s v="United States"/>
    <s v="Alexandria"/>
    <s v="Virginia"/>
    <n v="22304"/>
    <x v="0"/>
    <s v="OFF-PA-10003349"/>
    <x v="1"/>
    <s v="Paper"/>
    <s v="Xerox 1957"/>
    <x v="91"/>
    <n v="2"/>
    <n v="0"/>
    <x v="2027"/>
    <n v="4"/>
    <n v="0.48999999999999994"/>
    <s v="Profit"/>
    <s v="Low Profit"/>
    <s v="No Discount"/>
  </r>
  <r>
    <n v="3280"/>
    <s v="CA-2014-102988"/>
    <x v="267"/>
    <d v="2014-04-09T00:00:00"/>
    <s v="Second Class"/>
    <s v="GM-14695"/>
    <x v="620"/>
    <x v="1"/>
    <s v="United States"/>
    <s v="Alexandria"/>
    <s v="Virginia"/>
    <n v="22304"/>
    <x v="0"/>
    <s v="OFF-AR-10000127"/>
    <x v="1"/>
    <s v="Art"/>
    <s v="Newell 321"/>
    <x v="1003"/>
    <n v="7"/>
    <n v="0"/>
    <x v="1046"/>
    <n v="4"/>
    <n v="0.28999999999999998"/>
    <s v="Profit"/>
    <s v="Low Profit"/>
    <s v="No Discount"/>
  </r>
  <r>
    <n v="3281"/>
    <s v="CA-2014-102988"/>
    <x v="267"/>
    <d v="2014-04-09T00:00:00"/>
    <s v="Second Class"/>
    <s v="GM-14695"/>
    <x v="620"/>
    <x v="1"/>
    <s v="United States"/>
    <s v="Alexandria"/>
    <s v="Virginia"/>
    <n v="22304"/>
    <x v="0"/>
    <s v="OFF-SU-10002881"/>
    <x v="1"/>
    <s v="Supplies"/>
    <s v="Martin Yale Chadless Opener Electric Letter Opener"/>
    <x v="2576"/>
    <n v="5"/>
    <n v="0"/>
    <x v="2857"/>
    <n v="4"/>
    <n v="0.02"/>
    <s v="Profit"/>
    <s v="Low Profit"/>
    <s v="No Discount"/>
  </r>
  <r>
    <n v="3282"/>
    <s v="US-2014-117170"/>
    <x v="328"/>
    <d v="2014-09-24T00:00:00"/>
    <s v="Standard Class"/>
    <s v="KT-16465"/>
    <x v="446"/>
    <x v="0"/>
    <s v="United States"/>
    <s v="Raleigh"/>
    <s v="North Carolina"/>
    <n v="27604"/>
    <x v="0"/>
    <s v="TEC-AC-10001109"/>
    <x v="2"/>
    <s v="Accessories"/>
    <s v="Logitech Trackman Marble Mouse"/>
    <x v="730"/>
    <n v="2"/>
    <n v="0.2"/>
    <x v="833"/>
    <n v="7"/>
    <n v="0.27500000000000002"/>
    <s v="Profit"/>
    <s v="Low Profit"/>
    <s v="Low Discount"/>
  </r>
  <r>
    <n v="3283"/>
    <s v="US-2014-117170"/>
    <x v="328"/>
    <d v="2014-09-24T00:00:00"/>
    <s v="Standard Class"/>
    <s v="KT-16465"/>
    <x v="446"/>
    <x v="0"/>
    <s v="United States"/>
    <s v="Raleigh"/>
    <s v="North Carolina"/>
    <n v="27604"/>
    <x v="0"/>
    <s v="OFF-PA-10000682"/>
    <x v="1"/>
    <s v="Paper"/>
    <s v="Xerox 1924"/>
    <x v="696"/>
    <n v="1"/>
    <n v="0.2"/>
    <x v="713"/>
    <n v="7"/>
    <n v="0.36249999999999999"/>
    <s v="Profit"/>
    <s v="Low Profit"/>
    <s v="Low Discount"/>
  </r>
  <r>
    <n v="3284"/>
    <s v="CA-2014-159478"/>
    <x v="587"/>
    <d v="2014-10-06T00:00:00"/>
    <s v="Standard Class"/>
    <s v="MH-17785"/>
    <x v="186"/>
    <x v="1"/>
    <s v="United States"/>
    <s v="New York City"/>
    <s v="New York"/>
    <n v="10035"/>
    <x v="3"/>
    <s v="FUR-FU-10000221"/>
    <x v="0"/>
    <s v="Furnishings"/>
    <s v="Master Caster Door Stop, Brown"/>
    <x v="593"/>
    <n v="3"/>
    <n v="0"/>
    <x v="2858"/>
    <n v="6"/>
    <n v="0.34"/>
    <s v="Profit"/>
    <s v="Low Profit"/>
    <s v="No Discount"/>
  </r>
  <r>
    <n v="3285"/>
    <s v="CA-2014-103702"/>
    <x v="171"/>
    <d v="2014-09-17T00:00:00"/>
    <s v="Standard Class"/>
    <s v="AF-10885"/>
    <x v="314"/>
    <x v="0"/>
    <s v="United States"/>
    <s v="Fairfield"/>
    <s v="Ohio"/>
    <n v="45014"/>
    <x v="3"/>
    <s v="OFF-BI-10002429"/>
    <x v="1"/>
    <s v="Binders"/>
    <s v="Premier Elliptical Ring Binder, Black"/>
    <x v="2577"/>
    <n v="7"/>
    <n v="0.7"/>
    <x v="2859"/>
    <n v="5"/>
    <n v="-0.73333333333333339"/>
    <s v="Loss"/>
    <s v="Low Profit"/>
    <s v="High Discount"/>
  </r>
  <r>
    <n v="3286"/>
    <s v="CA-2017-150525"/>
    <x v="297"/>
    <d v="2017-02-25T00:00:00"/>
    <s v="Standard Class"/>
    <s v="JP-16135"/>
    <x v="655"/>
    <x v="2"/>
    <s v="United States"/>
    <s v="Muskogee"/>
    <s v="Oklahoma"/>
    <n v="74403"/>
    <x v="2"/>
    <s v="OFF-AR-10002375"/>
    <x v="1"/>
    <s v="Art"/>
    <s v="Newell 351"/>
    <x v="2578"/>
    <n v="2"/>
    <n v="0"/>
    <x v="2860"/>
    <n v="5"/>
    <n v="0.29000000000000004"/>
    <s v="Profit"/>
    <s v="Low Profit"/>
    <s v="No Discount"/>
  </r>
  <r>
    <n v="3287"/>
    <s v="CA-2017-150525"/>
    <x v="297"/>
    <d v="2017-02-25T00:00:00"/>
    <s v="Standard Class"/>
    <s v="JP-16135"/>
    <x v="655"/>
    <x v="2"/>
    <s v="United States"/>
    <s v="Muskogee"/>
    <s v="Oklahoma"/>
    <n v="74403"/>
    <x v="2"/>
    <s v="OFF-AP-10000595"/>
    <x v="1"/>
    <s v="Appliances"/>
    <s v="Disposable Triple-Filter Dust Bags"/>
    <x v="2579"/>
    <n v="3"/>
    <n v="0"/>
    <x v="2861"/>
    <n v="5"/>
    <n v="0.26"/>
    <s v="Profit"/>
    <s v="Low Profit"/>
    <s v="No Discount"/>
  </r>
  <r>
    <n v="3288"/>
    <s v="CA-2015-157770"/>
    <x v="350"/>
    <d v="2015-12-15T00:00:00"/>
    <s v="First Class"/>
    <s v="RD-19585"/>
    <x v="361"/>
    <x v="0"/>
    <s v="United States"/>
    <s v="Temecula"/>
    <s v="California"/>
    <n v="92592"/>
    <x v="1"/>
    <s v="TEC-PH-10001530"/>
    <x v="2"/>
    <s v="Phones"/>
    <s v="Plantronics Voyager Pro Legend"/>
    <x v="567"/>
    <n v="3"/>
    <n v="0.2"/>
    <x v="2862"/>
    <n v="2"/>
    <n v="0.1"/>
    <s v="Profit"/>
    <s v="Low Profit"/>
    <s v="Low Discount"/>
  </r>
  <r>
    <n v="3289"/>
    <s v="CA-2015-157770"/>
    <x v="350"/>
    <d v="2015-12-15T00:00:00"/>
    <s v="First Class"/>
    <s v="RD-19585"/>
    <x v="361"/>
    <x v="0"/>
    <s v="United States"/>
    <s v="Temecula"/>
    <s v="California"/>
    <n v="92592"/>
    <x v="1"/>
    <s v="OFF-BI-10000050"/>
    <x v="1"/>
    <s v="Binders"/>
    <s v="Angle-D Binders with Locking Rings, Label Holders"/>
    <x v="2580"/>
    <n v="5"/>
    <n v="0.2"/>
    <x v="2863"/>
    <n v="2"/>
    <n v="0.33750000000000002"/>
    <s v="Profit"/>
    <s v="Low Profit"/>
    <s v="Low Discount"/>
  </r>
  <r>
    <n v="3290"/>
    <s v="CA-2015-157770"/>
    <x v="350"/>
    <d v="2015-12-15T00:00:00"/>
    <s v="First Class"/>
    <s v="RD-19585"/>
    <x v="361"/>
    <x v="0"/>
    <s v="United States"/>
    <s v="Temecula"/>
    <s v="California"/>
    <n v="92592"/>
    <x v="1"/>
    <s v="TEC-AC-10001552"/>
    <x v="2"/>
    <s v="Accessories"/>
    <s v="Logitech K350 2.4Ghz Wireless Keyboard"/>
    <x v="2581"/>
    <n v="5"/>
    <n v="0"/>
    <x v="2864"/>
    <n v="2"/>
    <n v="0.11"/>
    <s v="Profit"/>
    <s v="Low Profit"/>
    <s v="No Discount"/>
  </r>
  <r>
    <n v="3291"/>
    <s v="CA-2015-157770"/>
    <x v="350"/>
    <d v="2015-12-15T00:00:00"/>
    <s v="First Class"/>
    <s v="RD-19585"/>
    <x v="361"/>
    <x v="0"/>
    <s v="United States"/>
    <s v="Temecula"/>
    <s v="California"/>
    <n v="92592"/>
    <x v="1"/>
    <s v="TEC-AC-10003399"/>
    <x v="2"/>
    <s v="Accessories"/>
    <s v="Memorex Mini Travel Drive 64 GB USB 2.0 Flash Drive"/>
    <x v="341"/>
    <n v="1"/>
    <n v="0"/>
    <x v="2865"/>
    <n v="2"/>
    <n v="0.42"/>
    <s v="Profit"/>
    <s v="Low Profit"/>
    <s v="No Discount"/>
  </r>
  <r>
    <n v="3292"/>
    <s v="CA-2016-167290"/>
    <x v="859"/>
    <d v="2016-11-04T00:00:00"/>
    <s v="Standard Class"/>
    <s v="JF-15295"/>
    <x v="639"/>
    <x v="0"/>
    <s v="United States"/>
    <s v="Sterling Heights"/>
    <s v="Michigan"/>
    <n v="48310"/>
    <x v="2"/>
    <s v="OFF-AR-10004078"/>
    <x v="1"/>
    <s v="Art"/>
    <s v="Newell 312"/>
    <x v="2582"/>
    <n v="2"/>
    <n v="0"/>
    <x v="1426"/>
    <n v="5"/>
    <n v="0.3"/>
    <s v="Profit"/>
    <s v="Low Profit"/>
    <s v="No Discount"/>
  </r>
  <r>
    <n v="3293"/>
    <s v="CA-2014-106264"/>
    <x v="58"/>
    <d v="2014-12-30T00:00:00"/>
    <s v="Standard Class"/>
    <s v="CK-12595"/>
    <x v="242"/>
    <x v="0"/>
    <s v="United States"/>
    <s v="San Diego"/>
    <s v="California"/>
    <n v="92024"/>
    <x v="1"/>
    <s v="OFF-SU-10002189"/>
    <x v="1"/>
    <s v="Supplies"/>
    <s v="Acme Rosewood Handle Letter Opener"/>
    <x v="2583"/>
    <n v="3"/>
    <n v="0"/>
    <x v="2866"/>
    <n v="4"/>
    <n v="0.01"/>
    <s v="Profit"/>
    <s v="Low Profit"/>
    <s v="No Discount"/>
  </r>
  <r>
    <n v="3294"/>
    <s v="CA-2014-106264"/>
    <x v="58"/>
    <d v="2014-12-30T00:00:00"/>
    <s v="Standard Class"/>
    <s v="CK-12595"/>
    <x v="242"/>
    <x v="0"/>
    <s v="United States"/>
    <s v="San Diego"/>
    <s v="California"/>
    <n v="92024"/>
    <x v="1"/>
    <s v="FUR-FU-10001852"/>
    <x v="0"/>
    <s v="Furnishings"/>
    <s v="Eldon Regeneration Recycled Desk Accessories, Smoke"/>
    <x v="2584"/>
    <n v="2"/>
    <n v="0"/>
    <x v="2867"/>
    <n v="4"/>
    <n v="0.32"/>
    <s v="Profit"/>
    <s v="Low Profit"/>
    <s v="No Discount"/>
  </r>
  <r>
    <n v="3295"/>
    <s v="CA-2014-138023"/>
    <x v="860"/>
    <d v="2014-08-18T00:00:00"/>
    <s v="First Class"/>
    <s v="KH-16510"/>
    <x v="168"/>
    <x v="0"/>
    <s v="United States"/>
    <s v="Dallas"/>
    <s v="Texas"/>
    <n v="75081"/>
    <x v="2"/>
    <s v="OFF-BI-10003638"/>
    <x v="1"/>
    <s v="Binders"/>
    <s v="GBC Durable Plastic Covers"/>
    <x v="2585"/>
    <n v="8"/>
    <n v="0.8"/>
    <x v="2868"/>
    <n v="3"/>
    <n v="-1.7"/>
    <s v="Loss"/>
    <s v="Low Profit"/>
    <s v="High Discount"/>
  </r>
  <r>
    <n v="3296"/>
    <s v="CA-2017-113418"/>
    <x v="172"/>
    <d v="2017-10-03T00:00:00"/>
    <s v="First Class"/>
    <s v="CM-12655"/>
    <x v="475"/>
    <x v="2"/>
    <s v="United States"/>
    <s v="New York City"/>
    <s v="New York"/>
    <n v="10035"/>
    <x v="3"/>
    <s v="TEC-MA-10002428"/>
    <x v="2"/>
    <s v="Machines"/>
    <s v="Fellowes Powershred HS-440 4-Sheet High Security Shredder"/>
    <x v="2586"/>
    <n v="11"/>
    <n v="0"/>
    <x v="2869"/>
    <n v="2"/>
    <n v="0.45"/>
    <s v="Profit"/>
    <s v="High Profit"/>
    <s v="No Discount"/>
  </r>
  <r>
    <n v="3297"/>
    <s v="US-2015-110569"/>
    <x v="293"/>
    <d v="2015-05-30T00:00:00"/>
    <s v="Standard Class"/>
    <s v="EB-13870"/>
    <x v="12"/>
    <x v="0"/>
    <s v="United States"/>
    <s v="Phoenix"/>
    <s v="Arizona"/>
    <n v="85023"/>
    <x v="1"/>
    <s v="OFF-BI-10001036"/>
    <x v="1"/>
    <s v="Binders"/>
    <s v="Cardinal EasyOpen D-Ring Binders"/>
    <x v="2587"/>
    <n v="7"/>
    <n v="0.7"/>
    <x v="2870"/>
    <n v="7"/>
    <n v="-0.66666666666666663"/>
    <s v="Loss"/>
    <s v="Low Profit"/>
    <s v="High Discount"/>
  </r>
  <r>
    <n v="3298"/>
    <s v="US-2015-110569"/>
    <x v="293"/>
    <d v="2015-05-30T00:00:00"/>
    <s v="Standard Class"/>
    <s v="EB-13870"/>
    <x v="12"/>
    <x v="0"/>
    <s v="United States"/>
    <s v="Phoenix"/>
    <s v="Arizona"/>
    <n v="85023"/>
    <x v="1"/>
    <s v="OFF-AP-10004708"/>
    <x v="1"/>
    <s v="Appliances"/>
    <s v="Fellowes Superior 10 Outlet Split Surge Protector"/>
    <x v="1605"/>
    <n v="4"/>
    <n v="0.2"/>
    <x v="1708"/>
    <n v="7"/>
    <n v="0.11249999999999999"/>
    <s v="Profit"/>
    <s v="Low Profit"/>
    <s v="Low Discount"/>
  </r>
  <r>
    <n v="3299"/>
    <s v="CA-2017-136308"/>
    <x v="673"/>
    <d v="2017-11-16T00:00:00"/>
    <s v="Same Day"/>
    <s v="MW-18235"/>
    <x v="360"/>
    <x v="1"/>
    <s v="United States"/>
    <s v="San Francisco"/>
    <s v="California"/>
    <n v="94122"/>
    <x v="1"/>
    <s v="TEC-MA-10000488"/>
    <x v="2"/>
    <s v="Machines"/>
    <s v="Bady BDG101FRU Card Printer"/>
    <x v="2210"/>
    <n v="3"/>
    <n v="0.2"/>
    <x v="2397"/>
    <n v="0"/>
    <n v="0.11249999999999999"/>
    <s v="Profit"/>
    <s v="High Profit"/>
    <s v="Low Discount"/>
  </r>
  <r>
    <n v="3300"/>
    <s v="US-2014-159926"/>
    <x v="728"/>
    <d v="2014-11-22T00:00:00"/>
    <s v="Standard Class"/>
    <s v="CS-11950"/>
    <x v="229"/>
    <x v="0"/>
    <s v="United States"/>
    <s v="Philadelphia"/>
    <s v="Pennsylvania"/>
    <n v="19140"/>
    <x v="3"/>
    <s v="OFF-BI-10003656"/>
    <x v="1"/>
    <s v="Binders"/>
    <s v="Fellowes PB200 Plastic Comb Binding Machine"/>
    <x v="2588"/>
    <n v="1"/>
    <n v="0.7"/>
    <x v="2871"/>
    <n v="4"/>
    <n v="-0.8"/>
    <s v="Loss"/>
    <s v="Low Profit"/>
    <s v="High Discount"/>
  </r>
  <r>
    <n v="3301"/>
    <s v="US-2014-159926"/>
    <x v="728"/>
    <d v="2014-11-22T00:00:00"/>
    <s v="Standard Class"/>
    <s v="CS-11950"/>
    <x v="229"/>
    <x v="0"/>
    <s v="United States"/>
    <s v="Philadelphia"/>
    <s v="Pennsylvania"/>
    <n v="19140"/>
    <x v="3"/>
    <s v="OFF-ST-10003656"/>
    <x v="1"/>
    <s v="Storage"/>
    <s v="Safco Industrial Wire Shelving"/>
    <x v="2589"/>
    <n v="1"/>
    <n v="0.2"/>
    <x v="2872"/>
    <n v="4"/>
    <n v="-0.21249999999999999"/>
    <s v="Loss"/>
    <s v="Low Profit"/>
    <s v="Low Discount"/>
  </r>
  <r>
    <n v="3302"/>
    <s v="US-2014-159926"/>
    <x v="728"/>
    <d v="2014-11-22T00:00:00"/>
    <s v="Standard Class"/>
    <s v="CS-11950"/>
    <x v="229"/>
    <x v="0"/>
    <s v="United States"/>
    <s v="Philadelphia"/>
    <s v="Pennsylvania"/>
    <n v="19140"/>
    <x v="3"/>
    <s v="TEC-PH-10001128"/>
    <x v="2"/>
    <s v="Phones"/>
    <s v="Motorola Droid Maxx"/>
    <x v="2590"/>
    <n v="6"/>
    <n v="0.4"/>
    <x v="2873"/>
    <n v="4"/>
    <n v="-0.19999999999999998"/>
    <s v="Loss"/>
    <s v="Low Profit"/>
    <s v="High Discount"/>
  </r>
  <r>
    <n v="3303"/>
    <s v="US-2014-159926"/>
    <x v="728"/>
    <d v="2014-11-22T00:00:00"/>
    <s v="Standard Class"/>
    <s v="CS-11950"/>
    <x v="229"/>
    <x v="0"/>
    <s v="United States"/>
    <s v="Philadelphia"/>
    <s v="Pennsylvania"/>
    <n v="19140"/>
    <x v="3"/>
    <s v="FUR-FU-10001473"/>
    <x v="0"/>
    <s v="Furnishings"/>
    <s v="Eldon Executive Woodline II Desk Accessories, Mahogany"/>
    <x v="2558"/>
    <n v="3"/>
    <n v="0.2"/>
    <x v="2834"/>
    <n v="4"/>
    <n v="8.7500000000000008E-2"/>
    <s v="Profit"/>
    <s v="Low Profit"/>
    <s v="Low Discount"/>
  </r>
  <r>
    <n v="3304"/>
    <s v="US-2014-159926"/>
    <x v="728"/>
    <d v="2014-11-22T00:00:00"/>
    <s v="Standard Class"/>
    <s v="CS-11950"/>
    <x v="229"/>
    <x v="0"/>
    <s v="United States"/>
    <s v="Philadelphia"/>
    <s v="Pennsylvania"/>
    <n v="19140"/>
    <x v="3"/>
    <s v="OFF-BI-10004656"/>
    <x v="1"/>
    <s v="Binders"/>
    <s v="Peel &amp; Stick Add-On Corner Pockets"/>
    <x v="2591"/>
    <n v="3"/>
    <n v="0.7"/>
    <x v="2874"/>
    <n v="4"/>
    <n v="-0.73333333333333339"/>
    <s v="Loss"/>
    <s v="Low Profit"/>
    <s v="High Discount"/>
  </r>
  <r>
    <n v="3305"/>
    <s v="CA-2014-104738"/>
    <x v="125"/>
    <d v="2015-01-01T00:00:00"/>
    <s v="Second Class"/>
    <s v="SP-20620"/>
    <x v="407"/>
    <x v="1"/>
    <s v="United States"/>
    <s v="Laredo"/>
    <s v="Texas"/>
    <n v="78041"/>
    <x v="2"/>
    <s v="OFF-EN-10004955"/>
    <x v="1"/>
    <s v="Envelopes"/>
    <s v="Fashion Color Clasp Envelopes"/>
    <x v="2592"/>
    <n v="3"/>
    <n v="0.2"/>
    <x v="2875"/>
    <n v="2"/>
    <n v="0.36249999999999999"/>
    <s v="Profit"/>
    <s v="Low Profit"/>
    <s v="Low Discount"/>
  </r>
  <r>
    <n v="3306"/>
    <s v="CA-2014-104738"/>
    <x v="125"/>
    <d v="2015-01-01T00:00:00"/>
    <s v="Second Class"/>
    <s v="SP-20620"/>
    <x v="407"/>
    <x v="1"/>
    <s v="United States"/>
    <s v="Laredo"/>
    <s v="Texas"/>
    <n v="78041"/>
    <x v="2"/>
    <s v="TEC-PH-10002468"/>
    <x v="2"/>
    <s v="Phones"/>
    <s v="Plantronics CS 50-USB - headset - Convertible, Monaural"/>
    <x v="2039"/>
    <n v="2"/>
    <n v="0.2"/>
    <x v="2876"/>
    <n v="2"/>
    <n v="8.7499999999999994E-2"/>
    <s v="Profit"/>
    <s v="Low Profit"/>
    <s v="Low Discount"/>
  </r>
  <r>
    <n v="3307"/>
    <s v="CA-2014-104738"/>
    <x v="125"/>
    <d v="2015-01-01T00:00:00"/>
    <s v="Second Class"/>
    <s v="SP-20620"/>
    <x v="407"/>
    <x v="1"/>
    <s v="United States"/>
    <s v="Laredo"/>
    <s v="Texas"/>
    <n v="78041"/>
    <x v="2"/>
    <s v="TEC-PH-10000576"/>
    <x v="2"/>
    <s v="Phones"/>
    <s v="AT&amp;T 1080 Corded phone"/>
    <x v="2593"/>
    <n v="3"/>
    <n v="0.2"/>
    <x v="2877"/>
    <n v="2"/>
    <n v="8.7499999999999994E-2"/>
    <s v="Profit"/>
    <s v="Low Profit"/>
    <s v="Low Discount"/>
  </r>
  <r>
    <n v="3308"/>
    <s v="CA-2014-104738"/>
    <x v="125"/>
    <d v="2015-01-01T00:00:00"/>
    <s v="Second Class"/>
    <s v="SP-20620"/>
    <x v="407"/>
    <x v="1"/>
    <s v="United States"/>
    <s v="Laredo"/>
    <s v="Texas"/>
    <n v="78041"/>
    <x v="2"/>
    <s v="OFF-BI-10002160"/>
    <x v="1"/>
    <s v="Binders"/>
    <s v="Acco Hanging Data Binders"/>
    <x v="2594"/>
    <n v="3"/>
    <n v="0.8"/>
    <x v="2878"/>
    <n v="2"/>
    <n v="-1.5999999999999999"/>
    <s v="Loss"/>
    <s v="Low Profit"/>
    <s v="High Discount"/>
  </r>
  <r>
    <n v="3309"/>
    <s v="CA-2014-104738"/>
    <x v="125"/>
    <d v="2015-01-01T00:00:00"/>
    <s v="Second Class"/>
    <s v="SP-20620"/>
    <x v="407"/>
    <x v="1"/>
    <s v="United States"/>
    <s v="Laredo"/>
    <s v="Texas"/>
    <n v="78041"/>
    <x v="2"/>
    <s v="TEC-AC-10003628"/>
    <x v="2"/>
    <s v="Accessories"/>
    <s v="Logitech 910-002974 M325 Wireless Mouse for Web Scrolling"/>
    <x v="730"/>
    <n v="2"/>
    <n v="0.2"/>
    <x v="2262"/>
    <n v="2"/>
    <n v="0.3"/>
    <s v="Profit"/>
    <s v="Low Profit"/>
    <s v="Low Discount"/>
  </r>
  <r>
    <n v="3310"/>
    <s v="CA-2015-144386"/>
    <x v="599"/>
    <d v="2015-11-11T00:00:00"/>
    <s v="Standard Class"/>
    <s v="GT-14635"/>
    <x v="265"/>
    <x v="1"/>
    <s v="United States"/>
    <s v="New York City"/>
    <s v="New York"/>
    <n v="10009"/>
    <x v="3"/>
    <s v="OFF-BI-10001116"/>
    <x v="1"/>
    <s v="Binders"/>
    <s v="Wilson Jones 1&quot; Hanging DublLock Ring Binders"/>
    <x v="863"/>
    <n v="6"/>
    <n v="0.2"/>
    <x v="2879"/>
    <n v="6"/>
    <n v="0.35"/>
    <s v="Profit"/>
    <s v="Low Profit"/>
    <s v="Low Discount"/>
  </r>
  <r>
    <n v="3311"/>
    <s v="CA-2016-111416"/>
    <x v="42"/>
    <d v="2016-09-22T00:00:00"/>
    <s v="Standard Class"/>
    <s v="LW-17215"/>
    <x v="560"/>
    <x v="0"/>
    <s v="United States"/>
    <s v="New York City"/>
    <s v="New York"/>
    <n v="10035"/>
    <x v="3"/>
    <s v="OFF-BI-10002026"/>
    <x v="1"/>
    <s v="Binders"/>
    <s v="Avery Arch Ring Binders"/>
    <x v="2595"/>
    <n v="5"/>
    <n v="0.2"/>
    <x v="2880"/>
    <n v="5"/>
    <n v="0.33750000000000002"/>
    <s v="Profit"/>
    <s v="Low Profit"/>
    <s v="Low Discount"/>
  </r>
  <r>
    <n v="3312"/>
    <s v="CA-2016-162747"/>
    <x v="231"/>
    <d v="2016-03-25T00:00:00"/>
    <s v="Second Class"/>
    <s v="AH-10030"/>
    <x v="692"/>
    <x v="1"/>
    <s v="United States"/>
    <s v="Gulfport"/>
    <s v="Mississippi"/>
    <n v="39503"/>
    <x v="0"/>
    <s v="FUR-FU-10003691"/>
    <x v="0"/>
    <s v="Furnishings"/>
    <s v="Eldon Image Series Desk Accessories, Ebony"/>
    <x v="2596"/>
    <n v="7"/>
    <n v="0"/>
    <x v="2881"/>
    <n v="5"/>
    <n v="0.43999999999999995"/>
    <s v="Profit"/>
    <s v="Low Profit"/>
    <s v="No Discount"/>
  </r>
  <r>
    <n v="3313"/>
    <s v="US-2014-133130"/>
    <x v="127"/>
    <d v="2014-10-01T00:00:00"/>
    <s v="Standard Class"/>
    <s v="TH-21100"/>
    <x v="513"/>
    <x v="0"/>
    <s v="United States"/>
    <s v="San Diego"/>
    <s v="California"/>
    <n v="92037"/>
    <x v="1"/>
    <s v="FUR-CH-10002602"/>
    <x v="0"/>
    <s v="Chairs"/>
    <s v="DMI Arturo Collection Mission-style Design Wood Chair"/>
    <x v="884"/>
    <n v="5"/>
    <n v="0.2"/>
    <x v="2882"/>
    <n v="4"/>
    <n v="7.4999999999999997E-2"/>
    <s v="Profit"/>
    <s v="Low Profit"/>
    <s v="Low Discount"/>
  </r>
  <r>
    <n v="3314"/>
    <s v="US-2014-133130"/>
    <x v="127"/>
    <d v="2014-10-01T00:00:00"/>
    <s v="Standard Class"/>
    <s v="TH-21100"/>
    <x v="513"/>
    <x v="0"/>
    <s v="United States"/>
    <s v="San Diego"/>
    <s v="California"/>
    <n v="92037"/>
    <x v="1"/>
    <s v="OFF-PA-10000675"/>
    <x v="1"/>
    <s v="Paper"/>
    <s v="Xerox 1919"/>
    <x v="2597"/>
    <n v="2"/>
    <n v="0"/>
    <x v="2883"/>
    <n v="4"/>
    <n v="0.49"/>
    <s v="Profit"/>
    <s v="Low Profit"/>
    <s v="No Discount"/>
  </r>
  <r>
    <n v="3315"/>
    <s v="CA-2017-169978"/>
    <x v="165"/>
    <d v="2017-12-28T00:00:00"/>
    <s v="Standard Class"/>
    <s v="HG-15025"/>
    <x v="643"/>
    <x v="0"/>
    <s v="United States"/>
    <s v="Oceanside"/>
    <s v="New York"/>
    <n v="11572"/>
    <x v="3"/>
    <s v="FUR-CH-10002602"/>
    <x v="0"/>
    <s v="Chairs"/>
    <s v="DMI Arturo Collection Mission-style Design Wood Chair"/>
    <x v="2598"/>
    <n v="2"/>
    <n v="0.1"/>
    <x v="2884"/>
    <n v="4"/>
    <n v="0.17777777777777778"/>
    <s v="Profit"/>
    <s v="Low Profit"/>
    <s v="Low Discount"/>
  </r>
  <r>
    <n v="3316"/>
    <s v="CA-2017-169978"/>
    <x v="165"/>
    <d v="2017-12-28T00:00:00"/>
    <s v="Standard Class"/>
    <s v="HG-15025"/>
    <x v="643"/>
    <x v="0"/>
    <s v="United States"/>
    <s v="Oceanside"/>
    <s v="New York"/>
    <n v="11572"/>
    <x v="3"/>
    <s v="OFF-BI-10001900"/>
    <x v="1"/>
    <s v="Binders"/>
    <s v="DXL Angle-View Binders with Locking Rings, Black"/>
    <x v="2599"/>
    <n v="3"/>
    <n v="0.2"/>
    <x v="2885"/>
    <n v="4"/>
    <n v="0.33749999999999997"/>
    <s v="Profit"/>
    <s v="Low Profit"/>
    <s v="Low Discount"/>
  </r>
  <r>
    <n v="3317"/>
    <s v="CA-2017-161739"/>
    <x v="468"/>
    <d v="2017-11-15T00:00:00"/>
    <s v="Second Class"/>
    <s v="EB-13750"/>
    <x v="494"/>
    <x v="1"/>
    <s v="United States"/>
    <s v="Round Rock"/>
    <s v="Texas"/>
    <n v="78664"/>
    <x v="2"/>
    <s v="FUR-FU-10001468"/>
    <x v="0"/>
    <s v="Furnishings"/>
    <s v="Tenex Antistatic Computer Chair Mats"/>
    <x v="2600"/>
    <n v="5"/>
    <n v="0.6"/>
    <x v="2886"/>
    <n v="5"/>
    <n v="-1.25"/>
    <s v="Loss"/>
    <s v="Low Profit"/>
    <s v="High Discount"/>
  </r>
  <r>
    <n v="3318"/>
    <s v="CA-2015-165057"/>
    <x v="861"/>
    <d v="2015-09-15T00:00:00"/>
    <s v="Standard Class"/>
    <s v="SC-20725"/>
    <x v="56"/>
    <x v="0"/>
    <s v="United States"/>
    <s v="Redlands"/>
    <s v="California"/>
    <n v="92374"/>
    <x v="1"/>
    <s v="OFF-AR-10004648"/>
    <x v="1"/>
    <s v="Art"/>
    <s v="Boston 19500 Mighty Mite Electric Pencil Sharpener"/>
    <x v="2601"/>
    <n v="9"/>
    <n v="0"/>
    <x v="2887"/>
    <n v="4"/>
    <n v="0.27"/>
    <s v="Profit"/>
    <s v="Low Profit"/>
    <s v="No Discount"/>
  </r>
  <r>
    <n v="3319"/>
    <s v="CA-2015-165057"/>
    <x v="861"/>
    <d v="2015-09-15T00:00:00"/>
    <s v="Standard Class"/>
    <s v="SC-20725"/>
    <x v="56"/>
    <x v="0"/>
    <s v="United States"/>
    <s v="Redlands"/>
    <s v="California"/>
    <n v="92374"/>
    <x v="1"/>
    <s v="OFF-LA-10003190"/>
    <x v="1"/>
    <s v="Labels"/>
    <s v="Avery 474"/>
    <x v="874"/>
    <n v="3"/>
    <n v="0"/>
    <x v="910"/>
    <n v="4"/>
    <n v="0.49"/>
    <s v="Profit"/>
    <s v="Low Profit"/>
    <s v="No Discount"/>
  </r>
  <r>
    <n v="3320"/>
    <s v="CA-2014-134551"/>
    <x v="414"/>
    <d v="2014-12-25T00:00:00"/>
    <s v="Standard Class"/>
    <s v="TS-21505"/>
    <x v="700"/>
    <x v="0"/>
    <s v="United States"/>
    <s v="Columbia"/>
    <s v="Tennessee"/>
    <n v="38401"/>
    <x v="0"/>
    <s v="OFF-AP-10004868"/>
    <x v="1"/>
    <s v="Appliances"/>
    <s v="Hoover Commercial Soft Guard Upright Vacuum And Disposable Filtration Bags"/>
    <x v="2602"/>
    <n v="7"/>
    <n v="0.2"/>
    <x v="2888"/>
    <n v="5"/>
    <n v="8.7500000000000008E-2"/>
    <s v="Profit"/>
    <s v="Low Profit"/>
    <s v="Low Discount"/>
  </r>
  <r>
    <n v="3321"/>
    <s v="CA-2014-134551"/>
    <x v="414"/>
    <d v="2014-12-25T00:00:00"/>
    <s v="Standard Class"/>
    <s v="TS-21505"/>
    <x v="700"/>
    <x v="0"/>
    <s v="United States"/>
    <s v="Columbia"/>
    <s v="Tennessee"/>
    <n v="38401"/>
    <x v="0"/>
    <s v="FUR-CH-10004287"/>
    <x v="0"/>
    <s v="Chairs"/>
    <s v="SAFCO Arco Folding Chair"/>
    <x v="1649"/>
    <n v="3"/>
    <n v="0.2"/>
    <x v="1755"/>
    <n v="5"/>
    <n v="0.1125"/>
    <s v="Profit"/>
    <s v="Low Profit"/>
    <s v="Low Discount"/>
  </r>
  <r>
    <n v="3322"/>
    <s v="CA-2014-134551"/>
    <x v="414"/>
    <d v="2014-12-25T00:00:00"/>
    <s v="Standard Class"/>
    <s v="TS-21505"/>
    <x v="700"/>
    <x v="0"/>
    <s v="United States"/>
    <s v="Columbia"/>
    <s v="Tennessee"/>
    <n v="38401"/>
    <x v="0"/>
    <s v="OFF-PA-10002689"/>
    <x v="1"/>
    <s v="Paper"/>
    <s v="Weyerhaeuser First Choice Laser/Copy Paper (20Lb. and 88 Bright)"/>
    <x v="233"/>
    <n v="5"/>
    <n v="0.2"/>
    <x v="1430"/>
    <n v="5"/>
    <n v="0.34999999999999992"/>
    <s v="Profit"/>
    <s v="Low Profit"/>
    <s v="Low Discount"/>
  </r>
  <r>
    <n v="3323"/>
    <s v="CA-2015-120810"/>
    <x v="862"/>
    <d v="2015-07-27T00:00:00"/>
    <s v="Standard Class"/>
    <s v="TH-21550"/>
    <x v="274"/>
    <x v="2"/>
    <s v="United States"/>
    <s v="New York City"/>
    <s v="New York"/>
    <n v="10009"/>
    <x v="3"/>
    <s v="OFF-AP-10002892"/>
    <x v="1"/>
    <s v="Appliances"/>
    <s v="Belkin F5C206VTEL 6 Outlet Surge"/>
    <x v="2603"/>
    <n v="3"/>
    <n v="0"/>
    <x v="2889"/>
    <n v="4"/>
    <n v="0.3"/>
    <s v="Profit"/>
    <s v="Low Profit"/>
    <s v="No Discount"/>
  </r>
  <r>
    <n v="3324"/>
    <s v="CA-2015-120810"/>
    <x v="862"/>
    <d v="2015-07-27T00:00:00"/>
    <s v="Standard Class"/>
    <s v="TH-21550"/>
    <x v="274"/>
    <x v="2"/>
    <s v="United States"/>
    <s v="New York City"/>
    <s v="New York"/>
    <n v="10009"/>
    <x v="3"/>
    <s v="FUR-FU-10002253"/>
    <x v="0"/>
    <s v="Furnishings"/>
    <s v="Howard Miller 13&quot; Diameter Pewter Finish Round Wall Clock"/>
    <x v="2604"/>
    <n v="3"/>
    <n v="0"/>
    <x v="2890"/>
    <n v="4"/>
    <n v="0.39"/>
    <s v="Profit"/>
    <s v="Low Profit"/>
    <s v="No Discount"/>
  </r>
  <r>
    <n v="3325"/>
    <s v="CA-2014-165309"/>
    <x v="7"/>
    <d v="2014-11-15T00:00:00"/>
    <s v="Standard Class"/>
    <s v="KD-16270"/>
    <x v="30"/>
    <x v="0"/>
    <s v="United States"/>
    <s v="Houston"/>
    <s v="Texas"/>
    <n v="77095"/>
    <x v="2"/>
    <s v="OFF-BI-10001359"/>
    <x v="1"/>
    <s v="Binders"/>
    <s v="GBC DocuBind TL300 Electric Binding System"/>
    <x v="2605"/>
    <n v="5"/>
    <n v="0.8"/>
    <x v="2891"/>
    <n v="4"/>
    <n v="-1.65"/>
    <s v="Loss"/>
    <s v="Low Profit"/>
    <s v="High Discount"/>
  </r>
  <r>
    <n v="3326"/>
    <s v="CA-2014-165309"/>
    <x v="7"/>
    <d v="2014-11-15T00:00:00"/>
    <s v="Standard Class"/>
    <s v="KD-16270"/>
    <x v="30"/>
    <x v="0"/>
    <s v="United States"/>
    <s v="Houston"/>
    <s v="Texas"/>
    <n v="77095"/>
    <x v="2"/>
    <s v="OFF-BI-10001267"/>
    <x v="1"/>
    <s v="Binders"/>
    <s v="Universal Recycled Hanging Pressboard Report Binders, Letter Size"/>
    <x v="2606"/>
    <n v="1"/>
    <n v="0.8"/>
    <x v="2892"/>
    <n v="4"/>
    <n v="-1.5999999999999999"/>
    <s v="Loss"/>
    <s v="Low Profit"/>
    <s v="High Discount"/>
  </r>
  <r>
    <n v="3327"/>
    <s v="CA-2014-165309"/>
    <x v="7"/>
    <d v="2014-11-15T00:00:00"/>
    <s v="Standard Class"/>
    <s v="KD-16270"/>
    <x v="30"/>
    <x v="0"/>
    <s v="United States"/>
    <s v="Houston"/>
    <s v="Texas"/>
    <n v="77095"/>
    <x v="2"/>
    <s v="OFF-AR-10003582"/>
    <x v="1"/>
    <s v="Art"/>
    <s v="Boston Electric Pencil Sharpener, Model 1818, Charcoal Black"/>
    <x v="1840"/>
    <n v="3"/>
    <n v="0.2"/>
    <x v="2893"/>
    <n v="4"/>
    <n v="0.1"/>
    <s v="Profit"/>
    <s v="Low Profit"/>
    <s v="Low Discount"/>
  </r>
  <r>
    <n v="3328"/>
    <s v="CA-2014-165309"/>
    <x v="7"/>
    <d v="2014-11-15T00:00:00"/>
    <s v="Standard Class"/>
    <s v="KD-16270"/>
    <x v="30"/>
    <x v="0"/>
    <s v="United States"/>
    <s v="Houston"/>
    <s v="Texas"/>
    <n v="77095"/>
    <x v="2"/>
    <s v="OFF-PA-10003724"/>
    <x v="1"/>
    <s v="Paper"/>
    <s v="Wirebound Message Book, 4 per Page"/>
    <x v="740"/>
    <n v="5"/>
    <n v="0.2"/>
    <x v="2894"/>
    <n v="4"/>
    <n v="0.36249999999999999"/>
    <s v="Profit"/>
    <s v="Low Profit"/>
    <s v="Low Discount"/>
  </r>
  <r>
    <n v="3329"/>
    <s v="CA-2014-165309"/>
    <x v="7"/>
    <d v="2014-11-15T00:00:00"/>
    <s v="Standard Class"/>
    <s v="KD-16270"/>
    <x v="30"/>
    <x v="0"/>
    <s v="United States"/>
    <s v="Houston"/>
    <s v="Texas"/>
    <n v="77095"/>
    <x v="2"/>
    <s v="OFF-PA-10001033"/>
    <x v="1"/>
    <s v="Paper"/>
    <s v="Xerox 1893"/>
    <x v="2607"/>
    <n v="8"/>
    <n v="0.2"/>
    <x v="2895"/>
    <n v="4"/>
    <n v="0.36249999999999999"/>
    <s v="Profit"/>
    <s v="Low Profit"/>
    <s v="Low Discount"/>
  </r>
  <r>
    <n v="3330"/>
    <s v="CA-2014-165309"/>
    <x v="7"/>
    <d v="2014-11-15T00:00:00"/>
    <s v="Standard Class"/>
    <s v="KD-16270"/>
    <x v="30"/>
    <x v="0"/>
    <s v="United States"/>
    <s v="Houston"/>
    <s v="Texas"/>
    <n v="77095"/>
    <x v="2"/>
    <s v="TEC-PH-10003505"/>
    <x v="2"/>
    <s v="Phones"/>
    <s v="Geemarc AmpliPOWER60"/>
    <x v="1467"/>
    <n v="2"/>
    <n v="0.2"/>
    <x v="1551"/>
    <n v="4"/>
    <n v="0.11250000000000002"/>
    <s v="Profit"/>
    <s v="Low Profit"/>
    <s v="Low Discount"/>
  </r>
  <r>
    <n v="3331"/>
    <s v="CA-2014-165309"/>
    <x v="7"/>
    <d v="2014-11-15T00:00:00"/>
    <s v="Standard Class"/>
    <s v="KD-16270"/>
    <x v="30"/>
    <x v="0"/>
    <s v="United States"/>
    <s v="Houston"/>
    <s v="Texas"/>
    <n v="77095"/>
    <x v="2"/>
    <s v="TEC-PH-10004959"/>
    <x v="2"/>
    <s v="Phones"/>
    <s v="Classic Ivory Antique Telephone ZL1810"/>
    <x v="2608"/>
    <n v="3"/>
    <n v="0.2"/>
    <x v="2896"/>
    <n v="4"/>
    <n v="6.25E-2"/>
    <s v="Profit"/>
    <s v="Low Profit"/>
    <s v="Low Discount"/>
  </r>
  <r>
    <n v="3332"/>
    <s v="CA-2017-122595"/>
    <x v="817"/>
    <d v="2017-12-20T00:00:00"/>
    <s v="Standard Class"/>
    <s v="GM-14455"/>
    <x v="39"/>
    <x v="2"/>
    <s v="United States"/>
    <s v="Chicago"/>
    <s v="Illinois"/>
    <n v="60653"/>
    <x v="2"/>
    <s v="TEC-AC-10000474"/>
    <x v="2"/>
    <s v="Accessories"/>
    <s v="Kensington Expert Mouse Optical USB Trackball for PC or Mac"/>
    <x v="2609"/>
    <n v="3"/>
    <n v="0.2"/>
    <x v="2897"/>
    <n v="6"/>
    <n v="0.125"/>
    <s v="Profit"/>
    <s v="Low Profit"/>
    <s v="Low Discount"/>
  </r>
  <r>
    <n v="3333"/>
    <s v="CA-2017-122595"/>
    <x v="817"/>
    <d v="2017-12-20T00:00:00"/>
    <s v="Standard Class"/>
    <s v="GM-14455"/>
    <x v="39"/>
    <x v="2"/>
    <s v="United States"/>
    <s v="Chicago"/>
    <s v="Illinois"/>
    <n v="60653"/>
    <x v="2"/>
    <s v="TEC-PH-10003095"/>
    <x v="2"/>
    <s v="Phones"/>
    <s v="Samsung HM1900 Bluetooth Headset"/>
    <x v="2610"/>
    <n v="3"/>
    <n v="0.2"/>
    <x v="2898"/>
    <n v="6"/>
    <n v="0.375"/>
    <s v="Profit"/>
    <s v="Low Profit"/>
    <s v="Low Discount"/>
  </r>
  <r>
    <n v="3334"/>
    <s v="CA-2017-122595"/>
    <x v="817"/>
    <d v="2017-12-20T00:00:00"/>
    <s v="Standard Class"/>
    <s v="GM-14455"/>
    <x v="39"/>
    <x v="2"/>
    <s v="United States"/>
    <s v="Chicago"/>
    <s v="Illinois"/>
    <n v="60653"/>
    <x v="2"/>
    <s v="FUR-FU-10002963"/>
    <x v="0"/>
    <s v="Furnishings"/>
    <s v="Master Caster Door Stop, Gray"/>
    <x v="2611"/>
    <n v="1"/>
    <n v="0.6"/>
    <x v="2899"/>
    <n v="6"/>
    <n v="-0.65"/>
    <s v="Loss"/>
    <s v="Low Profit"/>
    <s v="High Discount"/>
  </r>
  <r>
    <n v="3335"/>
    <s v="US-2017-109253"/>
    <x v="170"/>
    <d v="2017-08-22T00:00:00"/>
    <s v="First Class"/>
    <s v="PR-18880"/>
    <x v="701"/>
    <x v="0"/>
    <s v="United States"/>
    <s v="Oakland"/>
    <s v="California"/>
    <n v="94601"/>
    <x v="1"/>
    <s v="OFF-AR-10000203"/>
    <x v="1"/>
    <s v="Art"/>
    <s v="Newell 336"/>
    <x v="854"/>
    <n v="4"/>
    <n v="0"/>
    <x v="2900"/>
    <n v="1"/>
    <n v="0.28999999999999998"/>
    <s v="Profit"/>
    <s v="Low Profit"/>
    <s v="No Discount"/>
  </r>
  <r>
    <n v="3336"/>
    <s v="US-2017-109253"/>
    <x v="170"/>
    <d v="2017-08-22T00:00:00"/>
    <s v="First Class"/>
    <s v="PR-18880"/>
    <x v="701"/>
    <x v="0"/>
    <s v="United States"/>
    <s v="Oakland"/>
    <s v="California"/>
    <n v="94601"/>
    <x v="1"/>
    <s v="TEC-PH-10004667"/>
    <x v="2"/>
    <s v="Phones"/>
    <s v="Cisco 8x8 Inc. 6753i IP Business Phone System"/>
    <x v="2612"/>
    <n v="4"/>
    <n v="0.2"/>
    <x v="2901"/>
    <n v="1"/>
    <n v="8.7499999999999994E-2"/>
    <s v="Profit"/>
    <s v="Low Profit"/>
    <s v="Low Discount"/>
  </r>
  <r>
    <n v="3337"/>
    <s v="US-2017-109253"/>
    <x v="170"/>
    <d v="2017-08-22T00:00:00"/>
    <s v="First Class"/>
    <s v="PR-18880"/>
    <x v="701"/>
    <x v="0"/>
    <s v="United States"/>
    <s v="Oakland"/>
    <s v="California"/>
    <n v="94601"/>
    <x v="1"/>
    <s v="FUR-FU-10000193"/>
    <x v="0"/>
    <s v="Furnishings"/>
    <s v="Tenex Chairmats For Use with Hard Floors"/>
    <x v="677"/>
    <n v="4"/>
    <n v="0"/>
    <x v="2902"/>
    <n v="1"/>
    <n v="0.08"/>
    <s v="Profit"/>
    <s v="Low Profit"/>
    <s v="No Discount"/>
  </r>
  <r>
    <n v="3338"/>
    <s v="US-2017-109253"/>
    <x v="170"/>
    <d v="2017-08-22T00:00:00"/>
    <s v="First Class"/>
    <s v="PR-18880"/>
    <x v="701"/>
    <x v="0"/>
    <s v="United States"/>
    <s v="Oakland"/>
    <s v="California"/>
    <n v="94601"/>
    <x v="1"/>
    <s v="FUR-TA-10001539"/>
    <x v="0"/>
    <s v="Tables"/>
    <s v="Chromcraft Rectangular Conference Tables"/>
    <x v="2613"/>
    <n v="3"/>
    <n v="0.2"/>
    <x v="2903"/>
    <n v="1"/>
    <n v="0.05"/>
    <s v="Profit"/>
    <s v="Low Profit"/>
    <s v="Low Discount"/>
  </r>
  <r>
    <n v="3339"/>
    <s v="US-2017-109253"/>
    <x v="170"/>
    <d v="2017-08-22T00:00:00"/>
    <s v="First Class"/>
    <s v="PR-18880"/>
    <x v="701"/>
    <x v="0"/>
    <s v="United States"/>
    <s v="Oakland"/>
    <s v="California"/>
    <n v="94601"/>
    <x v="1"/>
    <s v="OFF-BI-10000962"/>
    <x v="1"/>
    <s v="Binders"/>
    <s v="Acco Flexible ACCOHIDE Square Ring Data Binder, Dark Blue, 11 1/2&quot; X 14&quot; 7/8&quot;"/>
    <x v="2614"/>
    <n v="9"/>
    <n v="0.2"/>
    <x v="2904"/>
    <n v="1"/>
    <n v="0.36249999999999999"/>
    <s v="Profit"/>
    <s v="Low Profit"/>
    <s v="Low Discount"/>
  </r>
  <r>
    <n v="3340"/>
    <s v="US-2017-109253"/>
    <x v="170"/>
    <d v="2017-08-22T00:00:00"/>
    <s v="First Class"/>
    <s v="PR-18880"/>
    <x v="701"/>
    <x v="0"/>
    <s v="United States"/>
    <s v="Oakland"/>
    <s v="California"/>
    <n v="94601"/>
    <x v="1"/>
    <s v="OFF-AP-10002867"/>
    <x v="1"/>
    <s v="Appliances"/>
    <s v="Fellowes Command Center 5-outlet power strip"/>
    <x v="2615"/>
    <n v="3"/>
    <n v="0"/>
    <x v="2905"/>
    <n v="1"/>
    <n v="0.27"/>
    <s v="Profit"/>
    <s v="Low Profit"/>
    <s v="No Discount"/>
  </r>
  <r>
    <n v="3341"/>
    <s v="US-2017-109253"/>
    <x v="170"/>
    <d v="2017-08-22T00:00:00"/>
    <s v="First Class"/>
    <s v="PR-18880"/>
    <x v="701"/>
    <x v="0"/>
    <s v="United States"/>
    <s v="Oakland"/>
    <s v="California"/>
    <n v="94601"/>
    <x v="1"/>
    <s v="OFF-LA-10001158"/>
    <x v="1"/>
    <s v="Labels"/>
    <s v="Avery Address/Shipping Labels for Typewriters, 4&quot; x 2&quot;"/>
    <x v="2616"/>
    <n v="5"/>
    <n v="0"/>
    <x v="2906"/>
    <n v="1"/>
    <n v="0.48"/>
    <s v="Profit"/>
    <s v="Low Profit"/>
    <s v="No Discount"/>
  </r>
  <r>
    <n v="3342"/>
    <s v="CA-2016-145982"/>
    <x v="278"/>
    <d v="2016-09-01T00:00:00"/>
    <s v="Second Class"/>
    <s v="TB-21055"/>
    <x v="26"/>
    <x v="0"/>
    <s v="United States"/>
    <s v="Quincy"/>
    <s v="Massachusetts"/>
    <n v="2169"/>
    <x v="3"/>
    <s v="OFF-PA-10000675"/>
    <x v="1"/>
    <s v="Paper"/>
    <s v="Xerox 1919"/>
    <x v="1232"/>
    <n v="3"/>
    <n v="0"/>
    <x v="1283"/>
    <n v="5"/>
    <n v="0.49"/>
    <s v="Profit"/>
    <s v="Low Profit"/>
    <s v="No Discount"/>
  </r>
  <r>
    <n v="3343"/>
    <s v="CA-2016-145982"/>
    <x v="278"/>
    <d v="2016-09-01T00:00:00"/>
    <s v="Second Class"/>
    <s v="TB-21055"/>
    <x v="26"/>
    <x v="0"/>
    <s v="United States"/>
    <s v="Quincy"/>
    <s v="Massachusetts"/>
    <n v="2169"/>
    <x v="3"/>
    <s v="FUR-TA-10001307"/>
    <x v="0"/>
    <s v="Tables"/>
    <s v="SAFCO PlanMaster Heigh-Adjustable Drafting Table Base, 43w x 30d x 30-37h, Black"/>
    <x v="2617"/>
    <n v="1"/>
    <n v="0.3"/>
    <x v="2907"/>
    <n v="5"/>
    <n v="8.5714285714285701E-2"/>
    <s v="Profit"/>
    <s v="Low Profit"/>
    <s v="High Discount"/>
  </r>
  <r>
    <n v="3344"/>
    <s v="CA-2016-145982"/>
    <x v="278"/>
    <d v="2016-09-01T00:00:00"/>
    <s v="Second Class"/>
    <s v="TB-21055"/>
    <x v="26"/>
    <x v="0"/>
    <s v="United States"/>
    <s v="Quincy"/>
    <s v="Massachusetts"/>
    <n v="2169"/>
    <x v="3"/>
    <s v="TEC-PH-10000011"/>
    <x v="2"/>
    <s v="Phones"/>
    <s v="PureGear Roll-On Screen Protector"/>
    <x v="127"/>
    <n v="3"/>
    <n v="0"/>
    <x v="2908"/>
    <n v="5"/>
    <n v="0.48"/>
    <s v="Profit"/>
    <s v="Low Profit"/>
    <s v="No Discount"/>
  </r>
  <r>
    <n v="3345"/>
    <s v="CA-2016-145982"/>
    <x v="278"/>
    <d v="2016-09-01T00:00:00"/>
    <s v="Second Class"/>
    <s v="TB-21055"/>
    <x v="26"/>
    <x v="0"/>
    <s v="United States"/>
    <s v="Quincy"/>
    <s v="Massachusetts"/>
    <n v="2169"/>
    <x v="3"/>
    <s v="OFF-PA-10002666"/>
    <x v="1"/>
    <s v="Paper"/>
    <s v="Southworth 25% Cotton Linen-Finish Paper &amp; Envelopes"/>
    <x v="2618"/>
    <n v="9"/>
    <n v="0"/>
    <x v="2909"/>
    <n v="5"/>
    <n v="0.44999999999999996"/>
    <s v="Profit"/>
    <s v="Low Profit"/>
    <s v="No Discount"/>
  </r>
  <r>
    <n v="3346"/>
    <s v="CA-2016-145982"/>
    <x v="278"/>
    <d v="2016-09-01T00:00:00"/>
    <s v="Second Class"/>
    <s v="TB-21055"/>
    <x v="26"/>
    <x v="0"/>
    <s v="United States"/>
    <s v="Quincy"/>
    <s v="Massachusetts"/>
    <n v="2169"/>
    <x v="3"/>
    <s v="OFF-FA-10000735"/>
    <x v="1"/>
    <s v="Fasteners"/>
    <s v="Staples"/>
    <x v="2582"/>
    <n v="4"/>
    <n v="0"/>
    <x v="2247"/>
    <n v="5"/>
    <n v="0.45"/>
    <s v="Profit"/>
    <s v="Low Profit"/>
    <s v="No Discount"/>
  </r>
  <r>
    <n v="3347"/>
    <s v="CA-2016-145982"/>
    <x v="278"/>
    <d v="2016-09-01T00:00:00"/>
    <s v="Second Class"/>
    <s v="TB-21055"/>
    <x v="26"/>
    <x v="0"/>
    <s v="United States"/>
    <s v="Quincy"/>
    <s v="Massachusetts"/>
    <n v="2169"/>
    <x v="3"/>
    <s v="OFF-BI-10000174"/>
    <x v="1"/>
    <s v="Binders"/>
    <s v="Wilson Jones Clip &amp; Carry Folder Binder Tool for Ring Binders, Clear"/>
    <x v="180"/>
    <n v="5"/>
    <n v="0"/>
    <x v="2910"/>
    <n v="5"/>
    <n v="0.48"/>
    <s v="Profit"/>
    <s v="Low Profit"/>
    <s v="No Discount"/>
  </r>
  <r>
    <n v="3348"/>
    <s v="CA-2015-112014"/>
    <x v="863"/>
    <d v="2015-08-20T00:00:00"/>
    <s v="Standard Class"/>
    <s v="ON-18715"/>
    <x v="21"/>
    <x v="1"/>
    <s v="United States"/>
    <s v="Yucaipa"/>
    <s v="California"/>
    <n v="92399"/>
    <x v="1"/>
    <s v="OFF-AR-10003156"/>
    <x v="1"/>
    <s v="Art"/>
    <s v="50 Colored Long Pencils"/>
    <x v="2619"/>
    <n v="5"/>
    <n v="0"/>
    <x v="2911"/>
    <n v="7"/>
    <n v="0.26"/>
    <s v="Profit"/>
    <s v="Low Profit"/>
    <s v="No Discount"/>
  </r>
  <r>
    <n v="3349"/>
    <s v="CA-2017-154732"/>
    <x v="60"/>
    <d v="2017-11-07T00:00:00"/>
    <s v="First Class"/>
    <s v="AH-10195"/>
    <x v="124"/>
    <x v="1"/>
    <s v="United States"/>
    <s v="Chicago"/>
    <s v="Illinois"/>
    <n v="60623"/>
    <x v="2"/>
    <s v="OFF-BI-10000474"/>
    <x v="1"/>
    <s v="Binders"/>
    <s v="Avery Recycled Flexi-View Covers for Binding Systems"/>
    <x v="2620"/>
    <n v="5"/>
    <n v="0.8"/>
    <x v="2912"/>
    <n v="2"/>
    <n v="-1.5999999999999999"/>
    <s v="Loss"/>
    <s v="Low Profit"/>
    <s v="High Discount"/>
  </r>
  <r>
    <n v="3350"/>
    <s v="US-2016-157308"/>
    <x v="864"/>
    <d v="2016-08-21T00:00:00"/>
    <s v="Standard Class"/>
    <s v="NM-18520"/>
    <x v="392"/>
    <x v="0"/>
    <s v="United States"/>
    <s v="Seattle"/>
    <s v="Washington"/>
    <n v="98105"/>
    <x v="1"/>
    <s v="OFF-BI-10003712"/>
    <x v="1"/>
    <s v="Binders"/>
    <s v="Acco Pressboard Covers with Storage Hooks, 14 7/8&quot; x 11&quot;, Light Blue"/>
    <x v="577"/>
    <n v="4"/>
    <n v="0.2"/>
    <x v="589"/>
    <n v="4"/>
    <n v="0.36249999999999999"/>
    <s v="Profit"/>
    <s v="Low Profit"/>
    <s v="Low Discount"/>
  </r>
  <r>
    <n v="3351"/>
    <s v="CA-2016-147536"/>
    <x v="482"/>
    <d v="2016-12-31T00:00:00"/>
    <s v="Standard Class"/>
    <s v="AR-10510"/>
    <x v="239"/>
    <x v="0"/>
    <s v="United States"/>
    <s v="New York City"/>
    <s v="New York"/>
    <n v="10024"/>
    <x v="3"/>
    <s v="TEC-AC-10003280"/>
    <x v="2"/>
    <s v="Accessories"/>
    <s v="Belkin F8E887 USB Wired Ergonomic Keyboard"/>
    <x v="1309"/>
    <n v="3"/>
    <n v="0"/>
    <x v="2913"/>
    <n v="5"/>
    <n v="0.21"/>
    <s v="Profit"/>
    <s v="Low Profit"/>
    <s v="No Discount"/>
  </r>
  <r>
    <n v="3352"/>
    <s v="US-2014-134733"/>
    <x v="865"/>
    <d v="2014-09-28T00:00:00"/>
    <s v="Standard Class"/>
    <s v="BM-11650"/>
    <x v="312"/>
    <x v="1"/>
    <s v="United States"/>
    <s v="San Diego"/>
    <s v="California"/>
    <n v="92037"/>
    <x v="1"/>
    <s v="FUR-BO-10002916"/>
    <x v="0"/>
    <s v="Bookcases"/>
    <s v="Rush Hierlooms Collection 1&quot; Thick Stackable Bookcases"/>
    <x v="2621"/>
    <n v="3"/>
    <n v="0.15"/>
    <x v="2914"/>
    <n v="5"/>
    <n v="4.7058823529411764E-2"/>
    <s v="Profit"/>
    <s v="Low Profit"/>
    <s v="Low Discount"/>
  </r>
  <r>
    <n v="3353"/>
    <s v="US-2014-134733"/>
    <x v="865"/>
    <d v="2014-09-28T00:00:00"/>
    <s v="Standard Class"/>
    <s v="BM-11650"/>
    <x v="312"/>
    <x v="1"/>
    <s v="United States"/>
    <s v="San Diego"/>
    <s v="California"/>
    <n v="92037"/>
    <x v="1"/>
    <s v="TEC-PH-10002726"/>
    <x v="2"/>
    <s v="Phones"/>
    <s v="netTALK DUO VoIP Telephone Service"/>
    <x v="1396"/>
    <n v="2"/>
    <n v="0.2"/>
    <x v="1471"/>
    <n v="5"/>
    <n v="0.375"/>
    <s v="Profit"/>
    <s v="Low Profit"/>
    <s v="Low Discount"/>
  </r>
  <r>
    <n v="3354"/>
    <s v="US-2014-150434"/>
    <x v="866"/>
    <d v="2014-07-24T00:00:00"/>
    <s v="Standard Class"/>
    <s v="CA-12310"/>
    <x v="119"/>
    <x v="1"/>
    <s v="United States"/>
    <s v="Bristol"/>
    <s v="Connecticut"/>
    <n v="6010"/>
    <x v="3"/>
    <s v="TEC-PH-10000895"/>
    <x v="2"/>
    <s v="Phones"/>
    <s v="Polycom VVX 310 VoIP phone"/>
    <x v="2622"/>
    <n v="2"/>
    <n v="0"/>
    <x v="2915"/>
    <n v="5"/>
    <n v="0.26"/>
    <s v="Profit"/>
    <s v="Low Profit"/>
    <s v="No Discount"/>
  </r>
  <r>
    <n v="3355"/>
    <s v="US-2014-150434"/>
    <x v="866"/>
    <d v="2014-07-24T00:00:00"/>
    <s v="Standard Class"/>
    <s v="CA-12310"/>
    <x v="119"/>
    <x v="1"/>
    <s v="United States"/>
    <s v="Bristol"/>
    <s v="Connecticut"/>
    <n v="6010"/>
    <x v="3"/>
    <s v="FUR-TA-10004152"/>
    <x v="0"/>
    <s v="Tables"/>
    <s v="Barricks 18&quot; x 48&quot; Non-Folding Utility Table with Bottom Storage Shelf"/>
    <x v="2623"/>
    <n v="1"/>
    <n v="0.3"/>
    <x v="2916"/>
    <n v="5"/>
    <n v="-5.7142857142857141E-2"/>
    <s v="Loss"/>
    <s v="Low Profit"/>
    <s v="High Discount"/>
  </r>
  <r>
    <n v="3356"/>
    <s v="US-2014-150434"/>
    <x v="866"/>
    <d v="2014-07-24T00:00:00"/>
    <s v="Standard Class"/>
    <s v="CA-12310"/>
    <x v="119"/>
    <x v="1"/>
    <s v="United States"/>
    <s v="Bristol"/>
    <s v="Connecticut"/>
    <n v="6010"/>
    <x v="3"/>
    <s v="OFF-BI-10003694"/>
    <x v="1"/>
    <s v="Binders"/>
    <s v="Avery 3 1/2&quot; Diskette Storage Pages, 10/Pack"/>
    <x v="1490"/>
    <n v="2"/>
    <n v="0"/>
    <x v="1577"/>
    <n v="5"/>
    <n v="0.45999999999999996"/>
    <s v="Profit"/>
    <s v="Low Profit"/>
    <s v="No Discount"/>
  </r>
  <r>
    <n v="3357"/>
    <s v="US-2014-150434"/>
    <x v="866"/>
    <d v="2014-07-24T00:00:00"/>
    <s v="Standard Class"/>
    <s v="CA-12310"/>
    <x v="119"/>
    <x v="1"/>
    <s v="United States"/>
    <s v="Bristol"/>
    <s v="Connecticut"/>
    <n v="6010"/>
    <x v="3"/>
    <s v="OFF-BI-10002160"/>
    <x v="1"/>
    <s v="Binders"/>
    <s v="Acco Hanging Data Binders"/>
    <x v="2624"/>
    <n v="1"/>
    <n v="0"/>
    <x v="2917"/>
    <n v="5"/>
    <n v="0.48"/>
    <s v="Profit"/>
    <s v="Low Profit"/>
    <s v="No Discount"/>
  </r>
  <r>
    <n v="3358"/>
    <s v="CA-2017-100335"/>
    <x v="210"/>
    <d v="2017-09-13T00:00:00"/>
    <s v="Standard Class"/>
    <s v="NF-18595"/>
    <x v="376"/>
    <x v="2"/>
    <s v="United States"/>
    <s v="Chicago"/>
    <s v="Illinois"/>
    <n v="60610"/>
    <x v="2"/>
    <s v="OFF-PA-10001685"/>
    <x v="1"/>
    <s v="Paper"/>
    <s v="Easy-staple paper"/>
    <x v="2625"/>
    <n v="9"/>
    <n v="0.2"/>
    <x v="2918"/>
    <n v="6"/>
    <n v="0.36249999999999999"/>
    <s v="Profit"/>
    <s v="Low Profit"/>
    <s v="Low Discount"/>
  </r>
  <r>
    <n v="3359"/>
    <s v="CA-2016-139234"/>
    <x v="715"/>
    <d v="2016-05-10T00:00:00"/>
    <s v="Standard Class"/>
    <s v="AF-10870"/>
    <x v="578"/>
    <x v="0"/>
    <s v="United States"/>
    <s v="Chicago"/>
    <s v="Illinois"/>
    <n v="60610"/>
    <x v="2"/>
    <s v="OFF-BI-10000773"/>
    <x v="1"/>
    <s v="Binders"/>
    <s v="Insertable Tab Post Binder Dividers"/>
    <x v="2626"/>
    <n v="2"/>
    <n v="0.8"/>
    <x v="2919"/>
    <n v="4"/>
    <n v="-1.65"/>
    <s v="Loss"/>
    <s v="Low Profit"/>
    <s v="High Discount"/>
  </r>
  <r>
    <n v="3360"/>
    <s v="CA-2016-139234"/>
    <x v="715"/>
    <d v="2016-05-10T00:00:00"/>
    <s v="Standard Class"/>
    <s v="AF-10870"/>
    <x v="578"/>
    <x v="0"/>
    <s v="United States"/>
    <s v="Chicago"/>
    <s v="Illinois"/>
    <n v="60610"/>
    <x v="2"/>
    <s v="TEC-AC-10004510"/>
    <x v="2"/>
    <s v="Accessories"/>
    <s v="Logitech Desktop MK120 Mouse and keyboard Combo"/>
    <x v="2627"/>
    <n v="2"/>
    <n v="0.2"/>
    <x v="2920"/>
    <n v="4"/>
    <n v="-0.125"/>
    <s v="Loss"/>
    <s v="Low Profit"/>
    <s v="Low Discount"/>
  </r>
  <r>
    <n v="3361"/>
    <s v="US-2015-142020"/>
    <x v="593"/>
    <d v="2015-06-08T00:00:00"/>
    <s v="Second Class"/>
    <s v="TC-21535"/>
    <x v="426"/>
    <x v="2"/>
    <s v="United States"/>
    <s v="New York City"/>
    <s v="New York"/>
    <n v="10024"/>
    <x v="3"/>
    <s v="OFF-PA-10004569"/>
    <x v="1"/>
    <s v="Paper"/>
    <s v="Wirebound Message Books, Two 4 1/4&quot; x 5&quot; Forms per Page"/>
    <x v="2628"/>
    <n v="4"/>
    <n v="0"/>
    <x v="2921"/>
    <n v="4"/>
    <n v="0.47000000000000003"/>
    <s v="Profit"/>
    <s v="Low Profit"/>
    <s v="No Discount"/>
  </r>
  <r>
    <n v="3362"/>
    <s v="US-2015-142020"/>
    <x v="593"/>
    <d v="2015-06-08T00:00:00"/>
    <s v="Second Class"/>
    <s v="TC-21535"/>
    <x v="426"/>
    <x v="2"/>
    <s v="United States"/>
    <s v="New York City"/>
    <s v="New York"/>
    <n v="10024"/>
    <x v="3"/>
    <s v="FUR-FU-10000672"/>
    <x v="0"/>
    <s v="Furnishings"/>
    <s v="Executive Impressions 10&quot; Spectator Wall Clock"/>
    <x v="2629"/>
    <n v="3"/>
    <n v="0"/>
    <x v="2922"/>
    <n v="4"/>
    <n v="0.34"/>
    <s v="Profit"/>
    <s v="Low Profit"/>
    <s v="No Discount"/>
  </r>
  <r>
    <n v="3363"/>
    <s v="CA-2015-139962"/>
    <x v="350"/>
    <d v="2015-12-20T00:00:00"/>
    <s v="Standard Class"/>
    <s v="Dp-13240"/>
    <x v="656"/>
    <x v="2"/>
    <s v="United States"/>
    <s v="Revere"/>
    <s v="Massachusetts"/>
    <n v="2151"/>
    <x v="3"/>
    <s v="OFF-PA-10004451"/>
    <x v="1"/>
    <s v="Paper"/>
    <s v="Xerox 222"/>
    <x v="537"/>
    <n v="3"/>
    <n v="0"/>
    <x v="551"/>
    <n v="7"/>
    <n v="0.48000000000000004"/>
    <s v="Profit"/>
    <s v="Low Profit"/>
    <s v="No Discount"/>
  </r>
  <r>
    <n v="3364"/>
    <s v="CA-2015-139962"/>
    <x v="350"/>
    <d v="2015-12-20T00:00:00"/>
    <s v="Standard Class"/>
    <s v="Dp-13240"/>
    <x v="656"/>
    <x v="2"/>
    <s v="United States"/>
    <s v="Revere"/>
    <s v="Massachusetts"/>
    <n v="2151"/>
    <x v="3"/>
    <s v="OFF-BI-10004738"/>
    <x v="1"/>
    <s v="Binders"/>
    <s v="Flexible Leather- Look Classic Collection Ring Binder"/>
    <x v="2630"/>
    <n v="2"/>
    <n v="0"/>
    <x v="2923"/>
    <n v="7"/>
    <n v="0.5"/>
    <s v="Profit"/>
    <s v="Low Profit"/>
    <s v="No Discount"/>
  </r>
  <r>
    <n v="3365"/>
    <s v="CA-2016-130050"/>
    <x v="87"/>
    <d v="2016-07-18T00:00:00"/>
    <s v="Second Class"/>
    <s v="MC-17425"/>
    <x v="466"/>
    <x v="1"/>
    <s v="United States"/>
    <s v="Houston"/>
    <s v="Texas"/>
    <n v="77036"/>
    <x v="2"/>
    <s v="FUR-FU-10001940"/>
    <x v="0"/>
    <s v="Furnishings"/>
    <s v="Staple-based wall hangings"/>
    <x v="1235"/>
    <n v="3"/>
    <n v="0.6"/>
    <x v="2924"/>
    <n v="2"/>
    <n v="-0.4"/>
    <s v="Loss"/>
    <s v="Low Profit"/>
    <s v="High Discount"/>
  </r>
  <r>
    <n v="3366"/>
    <s v="CA-2014-115161"/>
    <x v="867"/>
    <d v="2014-02-02T00:00:00"/>
    <s v="First Class"/>
    <s v="LC-17050"/>
    <x v="702"/>
    <x v="0"/>
    <s v="United States"/>
    <s v="Mission Viejo"/>
    <s v="California"/>
    <n v="92691"/>
    <x v="1"/>
    <s v="FUR-BO-10003966"/>
    <x v="0"/>
    <s v="Bookcases"/>
    <s v="Sauder Facets Collection Library, Sky Alder Finish"/>
    <x v="1395"/>
    <n v="2"/>
    <n v="0.15"/>
    <x v="2925"/>
    <n v="2"/>
    <n v="1.1764705882352941E-2"/>
    <s v="Profit"/>
    <s v="Low Profit"/>
    <s v="Low Discount"/>
  </r>
  <r>
    <n v="3367"/>
    <s v="CA-2014-165379"/>
    <x v="868"/>
    <d v="2014-07-15T00:00:00"/>
    <s v="Standard Class"/>
    <s v="BM-11650"/>
    <x v="312"/>
    <x v="1"/>
    <s v="United States"/>
    <s v="Dallas"/>
    <s v="Texas"/>
    <n v="75217"/>
    <x v="2"/>
    <s v="OFF-PA-10003072"/>
    <x v="1"/>
    <s v="Paper"/>
    <s v="Eureka Recycled Copy Paper 8 1/2&quot; x 11&quot;, Ream"/>
    <x v="559"/>
    <n v="2"/>
    <n v="0.2"/>
    <x v="572"/>
    <n v="6"/>
    <n v="0.35"/>
    <s v="Profit"/>
    <s v="Low Profit"/>
    <s v="Low Discount"/>
  </r>
  <r>
    <n v="3368"/>
    <s v="CA-2014-165379"/>
    <x v="868"/>
    <d v="2014-07-15T00:00:00"/>
    <s v="Standard Class"/>
    <s v="BM-11650"/>
    <x v="312"/>
    <x v="1"/>
    <s v="United States"/>
    <s v="Dallas"/>
    <s v="Texas"/>
    <n v="75217"/>
    <x v="2"/>
    <s v="OFF-PA-10002245"/>
    <x v="1"/>
    <s v="Paper"/>
    <s v="Xerox 1895"/>
    <x v="642"/>
    <n v="3"/>
    <n v="0.2"/>
    <x v="2926"/>
    <n v="6"/>
    <n v="0.3125"/>
    <s v="Profit"/>
    <s v="Low Profit"/>
    <s v="Low Discount"/>
  </r>
  <r>
    <n v="3369"/>
    <s v="CA-2015-115511"/>
    <x v="82"/>
    <d v="2015-11-25T00:00:00"/>
    <s v="Standard Class"/>
    <s v="NW-18400"/>
    <x v="508"/>
    <x v="0"/>
    <s v="United States"/>
    <s v="Las Vegas"/>
    <s v="Nevada"/>
    <n v="89115"/>
    <x v="1"/>
    <s v="FUR-BO-10002598"/>
    <x v="0"/>
    <s v="Bookcases"/>
    <s v="Hon Metal Bookcases, Putty"/>
    <x v="1713"/>
    <n v="2"/>
    <n v="0"/>
    <x v="2927"/>
    <n v="4"/>
    <n v="0.28999999999999998"/>
    <s v="Profit"/>
    <s v="Low Profit"/>
    <s v="No Discount"/>
  </r>
  <r>
    <n v="3370"/>
    <s v="CA-2015-115511"/>
    <x v="82"/>
    <d v="2015-11-25T00:00:00"/>
    <s v="Standard Class"/>
    <s v="NW-18400"/>
    <x v="508"/>
    <x v="0"/>
    <s v="United States"/>
    <s v="Las Vegas"/>
    <s v="Nevada"/>
    <n v="89115"/>
    <x v="1"/>
    <s v="OFF-BI-10002225"/>
    <x v="1"/>
    <s v="Binders"/>
    <s v="Square Ring Data Binders, Rigid 75 Pt. Covers, 11&quot; x 14-7/8&quot;"/>
    <x v="2631"/>
    <n v="4"/>
    <n v="0.2"/>
    <x v="2928"/>
    <n v="4"/>
    <n v="0.35000000000000003"/>
    <s v="Profit"/>
    <s v="Low Profit"/>
    <s v="Low Discount"/>
  </r>
  <r>
    <n v="3371"/>
    <s v="CA-2016-134887"/>
    <x v="869"/>
    <d v="2016-03-25T00:00:00"/>
    <s v="Same Day"/>
    <s v="TB-21280"/>
    <x v="509"/>
    <x v="0"/>
    <s v="United States"/>
    <s v="Norman"/>
    <s v="Oklahoma"/>
    <n v="73071"/>
    <x v="2"/>
    <s v="TEC-AC-10003832"/>
    <x v="2"/>
    <s v="Accessories"/>
    <s v="Logitech P710e Mobile Speakerphone"/>
    <x v="2632"/>
    <n v="5"/>
    <n v="0"/>
    <x v="2929"/>
    <n v="0"/>
    <n v="0.19"/>
    <s v="Profit"/>
    <s v="High Profit"/>
    <s v="No Discount"/>
  </r>
  <r>
    <n v="3372"/>
    <s v="CA-2017-123778"/>
    <x v="397"/>
    <d v="2017-09-30T00:00:00"/>
    <s v="Standard Class"/>
    <s v="BS-11755"/>
    <x v="94"/>
    <x v="0"/>
    <s v="United States"/>
    <s v="San Francisco"/>
    <s v="California"/>
    <n v="94122"/>
    <x v="1"/>
    <s v="OFF-BI-10000822"/>
    <x v="1"/>
    <s v="Binders"/>
    <s v="Acco PRESSTEX Data Binder with Storage Hooks, Light Blue, 9 1/2&quot; X 11&quot;"/>
    <x v="63"/>
    <n v="6"/>
    <n v="0.2"/>
    <x v="2930"/>
    <n v="7"/>
    <n v="0.35"/>
    <s v="Profit"/>
    <s v="Low Profit"/>
    <s v="Low Discount"/>
  </r>
  <r>
    <n v="3373"/>
    <s v="CA-2017-123778"/>
    <x v="397"/>
    <d v="2017-09-30T00:00:00"/>
    <s v="Standard Class"/>
    <s v="BS-11755"/>
    <x v="94"/>
    <x v="0"/>
    <s v="United States"/>
    <s v="San Francisco"/>
    <s v="California"/>
    <n v="94122"/>
    <x v="1"/>
    <s v="OFF-AP-10001242"/>
    <x v="1"/>
    <s v="Appliances"/>
    <s v="APC 7 Outlet Network SurgeArrest Surge Protector"/>
    <x v="2633"/>
    <n v="2"/>
    <n v="0"/>
    <x v="2931"/>
    <n v="7"/>
    <n v="0.3"/>
    <s v="Profit"/>
    <s v="Low Profit"/>
    <s v="No Discount"/>
  </r>
  <r>
    <n v="3374"/>
    <s v="CA-2015-161718"/>
    <x v="784"/>
    <d v="2015-12-10T00:00:00"/>
    <s v="Standard Class"/>
    <s v="SO-20335"/>
    <x v="2"/>
    <x v="0"/>
    <s v="United States"/>
    <s v="Hempstead"/>
    <s v="New York"/>
    <n v="11550"/>
    <x v="3"/>
    <s v="FUR-FU-10002445"/>
    <x v="0"/>
    <s v="Furnishings"/>
    <s v="DAX Two-Tone Rosewood/Black Document Frame, Desktop, 5 x 7"/>
    <x v="2634"/>
    <n v="3"/>
    <n v="0"/>
    <x v="2932"/>
    <n v="6"/>
    <n v="0.39999999999999997"/>
    <s v="Profit"/>
    <s v="Low Profit"/>
    <s v="No Discount"/>
  </r>
  <r>
    <n v="3375"/>
    <s v="CA-2015-161718"/>
    <x v="784"/>
    <d v="2015-12-10T00:00:00"/>
    <s v="Standard Class"/>
    <s v="SO-20335"/>
    <x v="2"/>
    <x v="0"/>
    <s v="United States"/>
    <s v="Hempstead"/>
    <s v="New York"/>
    <n v="11550"/>
    <x v="3"/>
    <s v="FUR-CH-10002372"/>
    <x v="0"/>
    <s v="Chairs"/>
    <s v="Office Star - Ergonomically Designed Knee Chair"/>
    <x v="2635"/>
    <n v="5"/>
    <n v="0.1"/>
    <x v="2933"/>
    <n v="6"/>
    <n v="2.2222222222222223E-2"/>
    <s v="Profit"/>
    <s v="Low Profit"/>
    <s v="Low Discount"/>
  </r>
  <r>
    <n v="3376"/>
    <s v="CA-2015-161718"/>
    <x v="784"/>
    <d v="2015-12-10T00:00:00"/>
    <s v="Standard Class"/>
    <s v="SO-20335"/>
    <x v="2"/>
    <x v="0"/>
    <s v="United States"/>
    <s v="Hempstead"/>
    <s v="New York"/>
    <n v="11550"/>
    <x v="3"/>
    <s v="TEC-PH-10000376"/>
    <x v="2"/>
    <s v="Phones"/>
    <s v="Square Credit Card Reader"/>
    <x v="786"/>
    <n v="4"/>
    <n v="0"/>
    <x v="2934"/>
    <n v="6"/>
    <n v="0.26"/>
    <s v="Profit"/>
    <s v="Low Profit"/>
    <s v="No Discount"/>
  </r>
  <r>
    <n v="3377"/>
    <s v="CA-2015-161718"/>
    <x v="784"/>
    <d v="2015-12-10T00:00:00"/>
    <s v="Standard Class"/>
    <s v="SO-20335"/>
    <x v="2"/>
    <x v="0"/>
    <s v="United States"/>
    <s v="Hempstead"/>
    <s v="New York"/>
    <n v="11550"/>
    <x v="3"/>
    <s v="FUR-CH-10002965"/>
    <x v="0"/>
    <s v="Chairs"/>
    <s v="Global Leather Highback Executive Chair with Pneumatic Height Adjustment, Black"/>
    <x v="2636"/>
    <n v="2"/>
    <n v="0.1"/>
    <x v="2935"/>
    <n v="6"/>
    <n v="0.18888888888888888"/>
    <s v="Profit"/>
    <s v="Low Profit"/>
    <s v="Low Discount"/>
  </r>
  <r>
    <n v="3378"/>
    <s v="CA-2016-100671"/>
    <x v="474"/>
    <d v="2016-11-04T00:00:00"/>
    <s v="First Class"/>
    <s v="CS-12490"/>
    <x v="703"/>
    <x v="1"/>
    <s v="United States"/>
    <s v="Conroe"/>
    <s v="Texas"/>
    <n v="77301"/>
    <x v="2"/>
    <s v="OFF-ST-10004950"/>
    <x v="1"/>
    <s v="Storage"/>
    <s v="Tenex Personal Filing Tote With Secure Closure Lid, Black/Frost"/>
    <x v="2637"/>
    <n v="9"/>
    <n v="0.2"/>
    <x v="2936"/>
    <n v="3"/>
    <n v="6.25E-2"/>
    <s v="Profit"/>
    <s v="Low Profit"/>
    <s v="Low Discount"/>
  </r>
  <r>
    <n v="3379"/>
    <s v="CA-2017-142867"/>
    <x v="294"/>
    <d v="2017-03-21T00:00:00"/>
    <s v="Standard Class"/>
    <s v="PO-19180"/>
    <x v="178"/>
    <x v="2"/>
    <s v="United States"/>
    <s v="Houston"/>
    <s v="Texas"/>
    <n v="77095"/>
    <x v="2"/>
    <s v="OFF-BI-10003166"/>
    <x v="1"/>
    <s v="Binders"/>
    <s v="GBC Plasticlear Binding Covers"/>
    <x v="2638"/>
    <n v="6"/>
    <n v="0.8"/>
    <x v="2937"/>
    <n v="4"/>
    <n v="-1.5999999999999999"/>
    <s v="Loss"/>
    <s v="Low Profit"/>
    <s v="High Discount"/>
  </r>
  <r>
    <n v="3380"/>
    <s v="CA-2017-142867"/>
    <x v="294"/>
    <d v="2017-03-21T00:00:00"/>
    <s v="Standard Class"/>
    <s v="PO-19180"/>
    <x v="178"/>
    <x v="2"/>
    <s v="United States"/>
    <s v="Houston"/>
    <s v="Texas"/>
    <n v="77095"/>
    <x v="2"/>
    <s v="OFF-PA-10004610"/>
    <x v="1"/>
    <s v="Paper"/>
    <s v="Xerox 1900"/>
    <x v="1495"/>
    <n v="3"/>
    <n v="0.2"/>
    <x v="1583"/>
    <n v="4"/>
    <n v="0.3125"/>
    <s v="Profit"/>
    <s v="Low Profit"/>
    <s v="Low Discount"/>
  </r>
  <r>
    <n v="3381"/>
    <s v="CA-2017-103156"/>
    <x v="51"/>
    <d v="2017-11-24T00:00:00"/>
    <s v="First Class"/>
    <s v="TD-20995"/>
    <x v="143"/>
    <x v="0"/>
    <s v="United States"/>
    <s v="Philadelphia"/>
    <s v="Pennsylvania"/>
    <n v="19120"/>
    <x v="3"/>
    <s v="FUR-FU-10000320"/>
    <x v="0"/>
    <s v="Furnishings"/>
    <s v="OIC Stacking Trays"/>
    <x v="2639"/>
    <n v="9"/>
    <n v="0.2"/>
    <x v="2938"/>
    <n v="1"/>
    <n v="0.30000000000000004"/>
    <s v="Profit"/>
    <s v="Low Profit"/>
    <s v="Low Discount"/>
  </r>
  <r>
    <n v="3382"/>
    <s v="US-2017-162208"/>
    <x v="151"/>
    <d v="2017-08-30T00:00:00"/>
    <s v="First Class"/>
    <s v="SP-20620"/>
    <x v="407"/>
    <x v="1"/>
    <s v="United States"/>
    <s v="Tampa"/>
    <s v="Florida"/>
    <n v="33614"/>
    <x v="0"/>
    <s v="OFF-EN-10004030"/>
    <x v="1"/>
    <s v="Envelopes"/>
    <s v="Convenience Packs of Business Envelopes"/>
    <x v="1671"/>
    <n v="1"/>
    <n v="0.2"/>
    <x v="2939"/>
    <n v="3"/>
    <n v="0.33750000000000002"/>
    <s v="Profit"/>
    <s v="Low Profit"/>
    <s v="Low Discount"/>
  </r>
  <r>
    <n v="3383"/>
    <s v="CA-2015-130659"/>
    <x v="784"/>
    <d v="2015-12-09T00:00:00"/>
    <s v="Second Class"/>
    <s v="MS-17365"/>
    <x v="333"/>
    <x v="0"/>
    <s v="United States"/>
    <s v="New York City"/>
    <s v="New York"/>
    <n v="10035"/>
    <x v="3"/>
    <s v="OFF-EN-10004147"/>
    <x v="1"/>
    <s v="Envelopes"/>
    <s v="Wausau Papers Astrobrights Colored Envelopes"/>
    <x v="1444"/>
    <n v="3"/>
    <n v="0"/>
    <x v="1526"/>
    <n v="5"/>
    <n v="0.48999999999999994"/>
    <s v="Profit"/>
    <s v="Low Profit"/>
    <s v="No Discount"/>
  </r>
  <r>
    <n v="3384"/>
    <s v="CA-2015-130659"/>
    <x v="784"/>
    <d v="2015-12-09T00:00:00"/>
    <s v="Second Class"/>
    <s v="MS-17365"/>
    <x v="333"/>
    <x v="0"/>
    <s v="United States"/>
    <s v="New York City"/>
    <s v="New York"/>
    <n v="10035"/>
    <x v="3"/>
    <s v="FUR-CH-10003535"/>
    <x v="0"/>
    <s v="Chairs"/>
    <s v="Global Armless Task Chair, Royal Blue"/>
    <x v="2640"/>
    <n v="7"/>
    <n v="0.1"/>
    <x v="2940"/>
    <n v="5"/>
    <n v="7.7777777777777779E-2"/>
    <s v="Profit"/>
    <s v="Low Profit"/>
    <s v="Low Discount"/>
  </r>
  <r>
    <n v="3385"/>
    <s v="CA-2015-130659"/>
    <x v="784"/>
    <d v="2015-12-09T00:00:00"/>
    <s v="Second Class"/>
    <s v="MS-17365"/>
    <x v="333"/>
    <x v="0"/>
    <s v="United States"/>
    <s v="New York City"/>
    <s v="New York"/>
    <n v="10035"/>
    <x v="3"/>
    <s v="TEC-PH-10004586"/>
    <x v="2"/>
    <s v="Phones"/>
    <s v="Wilson SignalBoost 841262 DB PRO Amplifier Kit"/>
    <x v="2641"/>
    <n v="5"/>
    <n v="0"/>
    <x v="2941"/>
    <n v="5"/>
    <n v="0.3"/>
    <s v="Profit"/>
    <s v="High Profit"/>
    <s v="No Discount"/>
  </r>
  <r>
    <n v="3386"/>
    <s v="CA-2017-148404"/>
    <x v="566"/>
    <d v="2017-10-11T00:00:00"/>
    <s v="Standard Class"/>
    <s v="Dp-13240"/>
    <x v="656"/>
    <x v="2"/>
    <s v="United States"/>
    <s v="Charlotte"/>
    <s v="North Carolina"/>
    <n v="28205"/>
    <x v="0"/>
    <s v="OFF-ST-10003208"/>
    <x v="1"/>
    <s v="Storage"/>
    <s v="Adjustable Depth Letter/Legal Cart"/>
    <x v="2642"/>
    <n v="4"/>
    <n v="0.2"/>
    <x v="2942"/>
    <n v="4"/>
    <n v="0.11249999999999999"/>
    <s v="Profit"/>
    <s v="Low Profit"/>
    <s v="Low Discount"/>
  </r>
  <r>
    <n v="3387"/>
    <s v="CA-2017-148404"/>
    <x v="566"/>
    <d v="2017-10-11T00:00:00"/>
    <s v="Standard Class"/>
    <s v="Dp-13240"/>
    <x v="656"/>
    <x v="2"/>
    <s v="United States"/>
    <s v="Charlotte"/>
    <s v="North Carolina"/>
    <n v="28205"/>
    <x v="0"/>
    <s v="OFF-FA-10003112"/>
    <x v="1"/>
    <s v="Fasteners"/>
    <s v="Staples"/>
    <x v="2206"/>
    <n v="3"/>
    <n v="0.2"/>
    <x v="2391"/>
    <n v="4"/>
    <n v="0.3125"/>
    <s v="Profit"/>
    <s v="Low Profit"/>
    <s v="Low Discount"/>
  </r>
  <r>
    <n v="3388"/>
    <s v="CA-2017-148404"/>
    <x v="566"/>
    <d v="2017-10-11T00:00:00"/>
    <s v="Standard Class"/>
    <s v="Dp-13240"/>
    <x v="656"/>
    <x v="2"/>
    <s v="United States"/>
    <s v="Charlotte"/>
    <s v="North Carolina"/>
    <n v="28205"/>
    <x v="0"/>
    <s v="TEC-PH-10004447"/>
    <x v="2"/>
    <s v="Phones"/>
    <s v="Toshiba IPT2010-SD IP Telephone"/>
    <x v="2643"/>
    <n v="2"/>
    <n v="0.2"/>
    <x v="2943"/>
    <n v="4"/>
    <n v="7.4999999999999997E-2"/>
    <s v="Profit"/>
    <s v="Low Profit"/>
    <s v="Low Discount"/>
  </r>
  <r>
    <n v="3389"/>
    <s v="CA-2017-148404"/>
    <x v="566"/>
    <d v="2017-10-11T00:00:00"/>
    <s v="Standard Class"/>
    <s v="Dp-13240"/>
    <x v="656"/>
    <x v="2"/>
    <s v="United States"/>
    <s v="Charlotte"/>
    <s v="North Carolina"/>
    <n v="28205"/>
    <x v="0"/>
    <s v="OFF-BI-10002854"/>
    <x v="1"/>
    <s v="Binders"/>
    <s v="Performers Binder/Pad Holder, Black"/>
    <x v="2644"/>
    <n v="6"/>
    <n v="0.7"/>
    <x v="2944"/>
    <n v="4"/>
    <n v="-0.66666666666666674"/>
    <s v="Loss"/>
    <s v="Low Profit"/>
    <s v="High Discount"/>
  </r>
  <r>
    <n v="3390"/>
    <s v="CA-2017-148404"/>
    <x v="566"/>
    <d v="2017-10-11T00:00:00"/>
    <s v="Standard Class"/>
    <s v="Dp-13240"/>
    <x v="656"/>
    <x v="2"/>
    <s v="United States"/>
    <s v="Charlotte"/>
    <s v="North Carolina"/>
    <n v="28205"/>
    <x v="0"/>
    <s v="FUR-TA-10001039"/>
    <x v="0"/>
    <s v="Tables"/>
    <s v="KI Adjustable-Height Table"/>
    <x v="1244"/>
    <n v="3"/>
    <n v="0.4"/>
    <x v="1296"/>
    <n v="4"/>
    <n v="-0.23333333333333334"/>
    <s v="Loss"/>
    <s v="Low Profit"/>
    <s v="High Discount"/>
  </r>
  <r>
    <n v="3391"/>
    <s v="CA-2017-101077"/>
    <x v="613"/>
    <d v="2017-03-30T00:00:00"/>
    <s v="Second Class"/>
    <s v="DB-13660"/>
    <x v="551"/>
    <x v="0"/>
    <s v="United States"/>
    <s v="Dallas"/>
    <s v="Texas"/>
    <n v="75081"/>
    <x v="2"/>
    <s v="OFF-PA-10004239"/>
    <x v="1"/>
    <s v="Paper"/>
    <s v="Xerox 1953"/>
    <x v="1297"/>
    <n v="2"/>
    <n v="0.2"/>
    <x v="2945"/>
    <n v="5"/>
    <n v="0.3125"/>
    <s v="Profit"/>
    <s v="Low Profit"/>
    <s v="Low Discount"/>
  </r>
  <r>
    <n v="3392"/>
    <s v="CA-2014-166471"/>
    <x v="128"/>
    <d v="2014-08-13T00:00:00"/>
    <s v="Standard Class"/>
    <s v="MG-17650"/>
    <x v="377"/>
    <x v="2"/>
    <s v="United States"/>
    <s v="Seattle"/>
    <s v="Washington"/>
    <n v="98103"/>
    <x v="1"/>
    <s v="TEC-PH-10001530"/>
    <x v="2"/>
    <s v="Phones"/>
    <s v="Cisco Unified IP Phone 7945G VoIP phone"/>
    <x v="2645"/>
    <n v="4"/>
    <n v="0.2"/>
    <x v="2946"/>
    <n v="4"/>
    <n v="6.25E-2"/>
    <s v="Profit"/>
    <s v="Low Profit"/>
    <s v="Low Discount"/>
  </r>
  <r>
    <n v="3393"/>
    <s v="CA-2014-166471"/>
    <x v="128"/>
    <d v="2014-08-13T00:00:00"/>
    <s v="Standard Class"/>
    <s v="MG-17650"/>
    <x v="377"/>
    <x v="2"/>
    <s v="United States"/>
    <s v="Seattle"/>
    <s v="Washington"/>
    <n v="98103"/>
    <x v="1"/>
    <s v="TEC-PH-10000038"/>
    <x v="2"/>
    <s v="Phones"/>
    <s v="Jawbone MINI JAMBOX Wireless Bluetooth Speaker"/>
    <x v="2646"/>
    <n v="2"/>
    <n v="0.2"/>
    <x v="2947"/>
    <n v="4"/>
    <n v="-0.19999999999999998"/>
    <s v="Loss"/>
    <s v="Low Profit"/>
    <s v="Low Discount"/>
  </r>
  <r>
    <n v="3394"/>
    <s v="CA-2014-105340"/>
    <x v="754"/>
    <d v="2014-11-25T00:00:00"/>
    <s v="First Class"/>
    <s v="EH-14185"/>
    <x v="699"/>
    <x v="0"/>
    <s v="United States"/>
    <s v="Pasadena"/>
    <s v="Texas"/>
    <n v="77506"/>
    <x v="2"/>
    <s v="OFF-BI-10001765"/>
    <x v="1"/>
    <s v="Binders"/>
    <s v="Wilson Jones Heavy-Duty Casebound Ring Binders with Metal Hinges"/>
    <x v="2647"/>
    <n v="1"/>
    <n v="0.8"/>
    <x v="2948"/>
    <n v="3"/>
    <n v="-1.5999999999999999"/>
    <s v="Loss"/>
    <s v="Low Profit"/>
    <s v="High Discount"/>
  </r>
  <r>
    <n v="3395"/>
    <s v="US-2017-131583"/>
    <x v="193"/>
    <d v="2017-06-10T00:00:00"/>
    <s v="Same Day"/>
    <s v="CL-11890"/>
    <x v="488"/>
    <x v="0"/>
    <s v="United States"/>
    <s v="Philadelphia"/>
    <s v="Pennsylvania"/>
    <n v="19143"/>
    <x v="3"/>
    <s v="OFF-PA-10000380"/>
    <x v="1"/>
    <s v="Paper"/>
    <s v="REDIFORM Incoming/Outgoing Call Register, 11&quot; X 8 1/2&quot;, 100 Messages"/>
    <x v="2648"/>
    <n v="6"/>
    <n v="0.2"/>
    <x v="2949"/>
    <n v="0"/>
    <n v="0.37500000000000006"/>
    <s v="Profit"/>
    <s v="Low Profit"/>
    <s v="Low Discount"/>
  </r>
  <r>
    <n v="3396"/>
    <s v="US-2017-148362"/>
    <x v="870"/>
    <d v="2017-07-08T00:00:00"/>
    <s v="Standard Class"/>
    <s v="KF-16285"/>
    <x v="580"/>
    <x v="2"/>
    <s v="United States"/>
    <s v="Indianapolis"/>
    <s v="Indiana"/>
    <n v="46203"/>
    <x v="2"/>
    <s v="OFF-ST-10001128"/>
    <x v="1"/>
    <s v="Storage"/>
    <s v="Carina Mini System Audio Rack, Model AR050B"/>
    <x v="2293"/>
    <n v="4"/>
    <n v="0"/>
    <x v="16"/>
    <n v="7"/>
    <n v="0.03"/>
    <s v="Profit"/>
    <s v="Low Profit"/>
    <s v="No Discount"/>
  </r>
  <r>
    <n v="3397"/>
    <s v="US-2017-148362"/>
    <x v="870"/>
    <d v="2017-07-08T00:00:00"/>
    <s v="Standard Class"/>
    <s v="KF-16285"/>
    <x v="580"/>
    <x v="2"/>
    <s v="United States"/>
    <s v="Indianapolis"/>
    <s v="Indiana"/>
    <n v="46203"/>
    <x v="2"/>
    <s v="OFF-BI-10003656"/>
    <x v="1"/>
    <s v="Binders"/>
    <s v="Fellowes PB200 Plastic Comb Binding Machine"/>
    <x v="2649"/>
    <n v="1"/>
    <n v="0"/>
    <x v="2950"/>
    <n v="7"/>
    <n v="0.46"/>
    <s v="Profit"/>
    <s v="Low Profit"/>
    <s v="No Discount"/>
  </r>
  <r>
    <n v="3398"/>
    <s v="US-2017-148362"/>
    <x v="870"/>
    <d v="2017-07-08T00:00:00"/>
    <s v="Standard Class"/>
    <s v="KF-16285"/>
    <x v="580"/>
    <x v="2"/>
    <s v="United States"/>
    <s v="Indianapolis"/>
    <s v="Indiana"/>
    <n v="46203"/>
    <x v="2"/>
    <s v="OFF-PA-10003441"/>
    <x v="1"/>
    <s v="Paper"/>
    <s v="Xerox 226"/>
    <x v="233"/>
    <n v="4"/>
    <n v="0"/>
    <x v="245"/>
    <n v="7"/>
    <n v="0.47999999999999993"/>
    <s v="Profit"/>
    <s v="Low Profit"/>
    <s v="No Discount"/>
  </r>
  <r>
    <n v="3399"/>
    <s v="CA-2014-102274"/>
    <x v="871"/>
    <d v="2014-11-26T00:00:00"/>
    <s v="Standard Class"/>
    <s v="DH-13075"/>
    <x v="704"/>
    <x v="1"/>
    <s v="United States"/>
    <s v="Richmond"/>
    <s v="Kentucky"/>
    <n v="40475"/>
    <x v="0"/>
    <s v="TEC-PH-10002923"/>
    <x v="2"/>
    <s v="Phones"/>
    <s v="Logitech B530 USB Headset - headset - Full size, Binaural"/>
    <x v="2650"/>
    <n v="1"/>
    <n v="0"/>
    <x v="2951"/>
    <n v="5"/>
    <n v="0.26999999999999996"/>
    <s v="Profit"/>
    <s v="Low Profit"/>
    <s v="No Discount"/>
  </r>
  <r>
    <n v="3400"/>
    <s v="CA-2014-102274"/>
    <x v="871"/>
    <d v="2014-11-26T00:00:00"/>
    <s v="Standard Class"/>
    <s v="DH-13075"/>
    <x v="704"/>
    <x v="1"/>
    <s v="United States"/>
    <s v="Richmond"/>
    <s v="Kentucky"/>
    <n v="40475"/>
    <x v="0"/>
    <s v="OFF-PA-10004359"/>
    <x v="1"/>
    <s v="Paper"/>
    <s v="Multicolor Computer Printout Paper"/>
    <x v="2651"/>
    <n v="6"/>
    <n v="0"/>
    <x v="2952"/>
    <n v="5"/>
    <n v="0.48000000000000004"/>
    <s v="Profit"/>
    <s v="High Profit"/>
    <s v="No Discount"/>
  </r>
  <r>
    <n v="3401"/>
    <s v="CA-2014-102274"/>
    <x v="871"/>
    <d v="2014-11-26T00:00:00"/>
    <s v="Standard Class"/>
    <s v="DH-13075"/>
    <x v="704"/>
    <x v="1"/>
    <s v="United States"/>
    <s v="Richmond"/>
    <s v="Kentucky"/>
    <n v="40475"/>
    <x v="0"/>
    <s v="OFF-ST-10001511"/>
    <x v="1"/>
    <s v="Storage"/>
    <s v="Space Solutions Commercial Steel Shelving"/>
    <x v="2652"/>
    <n v="3"/>
    <n v="0"/>
    <x v="2953"/>
    <n v="5"/>
    <n v="0.05"/>
    <s v="Profit"/>
    <s v="Low Profit"/>
    <s v="No Discount"/>
  </r>
  <r>
    <n v="3402"/>
    <s v="CA-2014-102274"/>
    <x v="871"/>
    <d v="2014-11-26T00:00:00"/>
    <s v="Standard Class"/>
    <s v="DH-13075"/>
    <x v="704"/>
    <x v="1"/>
    <s v="United States"/>
    <s v="Richmond"/>
    <s v="Kentucky"/>
    <n v="40475"/>
    <x v="0"/>
    <s v="OFF-AR-10002833"/>
    <x v="1"/>
    <s v="Art"/>
    <s v="Newell 322"/>
    <x v="1392"/>
    <n v="3"/>
    <n v="0"/>
    <x v="2209"/>
    <n v="5"/>
    <n v="0.27"/>
    <s v="Profit"/>
    <s v="Low Profit"/>
    <s v="No Discount"/>
  </r>
  <r>
    <n v="3403"/>
    <s v="CA-2015-129700"/>
    <x v="124"/>
    <d v="2015-05-05T00:00:00"/>
    <s v="First Class"/>
    <s v="LA-16780"/>
    <x v="156"/>
    <x v="1"/>
    <s v="United States"/>
    <s v="Tinley Park"/>
    <s v="Illinois"/>
    <n v="60477"/>
    <x v="2"/>
    <s v="FUR-FU-10001940"/>
    <x v="0"/>
    <s v="Furnishings"/>
    <s v="Staple-based wall hangings"/>
    <x v="2653"/>
    <n v="7"/>
    <n v="0.6"/>
    <x v="2954"/>
    <n v="1"/>
    <n v="-0.4"/>
    <s v="Loss"/>
    <s v="Low Profit"/>
    <s v="High Discount"/>
  </r>
  <r>
    <n v="3404"/>
    <s v="CA-2017-168739"/>
    <x v="148"/>
    <d v="2017-06-05T00:00:00"/>
    <s v="Standard Class"/>
    <s v="HZ-14950"/>
    <x v="521"/>
    <x v="0"/>
    <s v="United States"/>
    <s v="Houston"/>
    <s v="Texas"/>
    <n v="77095"/>
    <x v="2"/>
    <s v="FUR-FU-10003919"/>
    <x v="0"/>
    <s v="Furnishings"/>
    <s v="Eldon Executive Woodline II Cherry Finish Desk Accessories"/>
    <x v="2654"/>
    <n v="4"/>
    <n v="0.6"/>
    <x v="2955"/>
    <n v="7"/>
    <n v="-0.79999999999999993"/>
    <s v="Loss"/>
    <s v="Low Profit"/>
    <s v="High Discount"/>
  </r>
  <r>
    <n v="3405"/>
    <s v="CA-2015-152527"/>
    <x v="872"/>
    <d v="2015-10-17T00:00:00"/>
    <s v="Same Day"/>
    <s v="CM-12190"/>
    <x v="496"/>
    <x v="0"/>
    <s v="United States"/>
    <s v="Los Angeles"/>
    <s v="California"/>
    <n v="90004"/>
    <x v="1"/>
    <s v="OFF-ST-10003479"/>
    <x v="1"/>
    <s v="Storage"/>
    <s v="Eldon Base for stackable storage shelf, platinum"/>
    <x v="42"/>
    <n v="2"/>
    <n v="0"/>
    <x v="42"/>
    <n v="0"/>
    <n v="0.05"/>
    <s v="Profit"/>
    <s v="Low Profit"/>
    <s v="No Discount"/>
  </r>
  <r>
    <n v="3406"/>
    <s v="US-2014-150119"/>
    <x v="488"/>
    <d v="2014-04-27T00:00:00"/>
    <s v="Standard Class"/>
    <s v="LB-16795"/>
    <x v="697"/>
    <x v="2"/>
    <s v="United States"/>
    <s v="Columbus"/>
    <s v="Ohio"/>
    <n v="43229"/>
    <x v="3"/>
    <s v="FUR-CH-10002965"/>
    <x v="0"/>
    <s v="Chairs"/>
    <s v="Global Leather Highback Executive Chair with Pneumatic Height Adjustment, Black"/>
    <x v="2655"/>
    <n v="2"/>
    <n v="0.3"/>
    <x v="2956"/>
    <n v="4"/>
    <n v="-4.2857142857142858E-2"/>
    <s v="Loss"/>
    <s v="Low Profit"/>
    <s v="High Discount"/>
  </r>
  <r>
    <n v="3407"/>
    <s v="US-2014-150119"/>
    <x v="488"/>
    <d v="2014-04-27T00:00:00"/>
    <s v="Standard Class"/>
    <s v="LB-16795"/>
    <x v="697"/>
    <x v="2"/>
    <s v="United States"/>
    <s v="Columbus"/>
    <s v="Ohio"/>
    <n v="43229"/>
    <x v="3"/>
    <s v="FUR-CH-10002965"/>
    <x v="0"/>
    <s v="Chairs"/>
    <s v="Global Leather Highback Executive Chair with Pneumatic Height Adjustment, Black"/>
    <x v="2655"/>
    <n v="2"/>
    <n v="0.3"/>
    <x v="2956"/>
    <n v="4"/>
    <n v="-4.2857142857142858E-2"/>
    <s v="Loss"/>
    <s v="Low Profit"/>
    <s v="High Discount"/>
  </r>
  <r>
    <n v="3408"/>
    <s v="US-2014-150119"/>
    <x v="488"/>
    <d v="2014-04-27T00:00:00"/>
    <s v="Standard Class"/>
    <s v="LB-16795"/>
    <x v="697"/>
    <x v="2"/>
    <s v="United States"/>
    <s v="Columbus"/>
    <s v="Ohio"/>
    <n v="43229"/>
    <x v="3"/>
    <s v="OFF-BI-10000145"/>
    <x v="1"/>
    <s v="Binders"/>
    <s v="Zipper Ring Binder Pockets"/>
    <x v="2656"/>
    <n v="8"/>
    <n v="0.7"/>
    <x v="2957"/>
    <n v="4"/>
    <n v="-0.7"/>
    <s v="Loss"/>
    <s v="Low Profit"/>
    <s v="High Discount"/>
  </r>
  <r>
    <n v="3409"/>
    <s v="US-2014-150119"/>
    <x v="488"/>
    <d v="2014-04-27T00:00:00"/>
    <s v="Standard Class"/>
    <s v="LB-16795"/>
    <x v="697"/>
    <x v="2"/>
    <s v="United States"/>
    <s v="Columbus"/>
    <s v="Ohio"/>
    <n v="43229"/>
    <x v="3"/>
    <s v="FUR-FU-10002191"/>
    <x v="0"/>
    <s v="Furnishings"/>
    <s v="G.E. Halogen Desk Lamp Bulbs"/>
    <x v="2657"/>
    <n v="4"/>
    <n v="0.2"/>
    <x v="2958"/>
    <n v="4"/>
    <n v="0.35000000000000003"/>
    <s v="Profit"/>
    <s v="Low Profit"/>
    <s v="Low Discount"/>
  </r>
  <r>
    <n v="3410"/>
    <s v="US-2017-150847"/>
    <x v="504"/>
    <d v="2017-05-06T00:00:00"/>
    <s v="Standard Class"/>
    <s v="JF-15490"/>
    <x v="223"/>
    <x v="0"/>
    <s v="United States"/>
    <s v="Columbus"/>
    <s v="Ohio"/>
    <n v="43229"/>
    <x v="3"/>
    <s v="OFF-PA-10004451"/>
    <x v="1"/>
    <s v="Paper"/>
    <s v="Xerox 222"/>
    <x v="559"/>
    <n v="2"/>
    <n v="0.2"/>
    <x v="572"/>
    <n v="6"/>
    <n v="0.35"/>
    <s v="Profit"/>
    <s v="Low Profit"/>
    <s v="Low Discount"/>
  </r>
  <r>
    <n v="3411"/>
    <s v="CA-2016-100244"/>
    <x v="873"/>
    <d v="2016-09-24T00:00:00"/>
    <s v="Standard Class"/>
    <s v="GM-14695"/>
    <x v="620"/>
    <x v="1"/>
    <s v="United States"/>
    <s v="San Francisco"/>
    <s v="California"/>
    <n v="94122"/>
    <x v="1"/>
    <s v="OFF-PA-10001471"/>
    <x v="1"/>
    <s v="Paper"/>
    <s v="Strathmore Photo Frame Cards"/>
    <x v="2658"/>
    <n v="9"/>
    <n v="0"/>
    <x v="2959"/>
    <n v="4"/>
    <n v="0.45999999999999996"/>
    <s v="Profit"/>
    <s v="Low Profit"/>
    <s v="No Discount"/>
  </r>
  <r>
    <n v="3412"/>
    <s v="CA-2016-100244"/>
    <x v="873"/>
    <d v="2016-09-24T00:00:00"/>
    <s v="Standard Class"/>
    <s v="GM-14695"/>
    <x v="620"/>
    <x v="1"/>
    <s v="United States"/>
    <s v="San Francisco"/>
    <s v="California"/>
    <n v="94122"/>
    <x v="1"/>
    <s v="OFF-BI-10003656"/>
    <x v="1"/>
    <s v="Binders"/>
    <s v="Fellowes PB200 Plastic Comb Binding Machine"/>
    <x v="2659"/>
    <n v="2"/>
    <n v="0.2"/>
    <x v="2960"/>
    <n v="4"/>
    <n v="0.32500000000000001"/>
    <s v="Profit"/>
    <s v="Low Profit"/>
    <s v="Low Discount"/>
  </r>
  <r>
    <n v="3413"/>
    <s v="CA-2016-100244"/>
    <x v="873"/>
    <d v="2016-09-24T00:00:00"/>
    <s v="Standard Class"/>
    <s v="GM-14695"/>
    <x v="620"/>
    <x v="1"/>
    <s v="United States"/>
    <s v="San Francisco"/>
    <s v="California"/>
    <n v="94122"/>
    <x v="1"/>
    <s v="OFF-AR-10000940"/>
    <x v="1"/>
    <s v="Art"/>
    <s v="Newell 343"/>
    <x v="2660"/>
    <n v="4"/>
    <n v="0"/>
    <x v="622"/>
    <n v="4"/>
    <n v="0.26999999999999996"/>
    <s v="Profit"/>
    <s v="Low Profit"/>
    <s v="No Discount"/>
  </r>
  <r>
    <n v="3414"/>
    <s v="CA-2016-100244"/>
    <x v="873"/>
    <d v="2016-09-24T00:00:00"/>
    <s v="Standard Class"/>
    <s v="GM-14695"/>
    <x v="620"/>
    <x v="1"/>
    <s v="United States"/>
    <s v="San Francisco"/>
    <s v="California"/>
    <n v="94122"/>
    <x v="1"/>
    <s v="OFF-PA-10002319"/>
    <x v="1"/>
    <s v="Paper"/>
    <s v="Xerox 1944"/>
    <x v="2661"/>
    <n v="2"/>
    <n v="0"/>
    <x v="2961"/>
    <n v="4"/>
    <n v="0.49000000000000005"/>
    <s v="Profit"/>
    <s v="Low Profit"/>
    <s v="No Discount"/>
  </r>
  <r>
    <n v="3415"/>
    <s v="CA-2016-100244"/>
    <x v="873"/>
    <d v="2016-09-24T00:00:00"/>
    <s v="Standard Class"/>
    <s v="GM-14695"/>
    <x v="620"/>
    <x v="1"/>
    <s v="United States"/>
    <s v="San Francisco"/>
    <s v="California"/>
    <n v="94122"/>
    <x v="1"/>
    <s v="OFF-BI-10000977"/>
    <x v="1"/>
    <s v="Binders"/>
    <s v="Ibico Plastic Spiral Binding Combs"/>
    <x v="2662"/>
    <n v="2"/>
    <n v="0.2"/>
    <x v="2962"/>
    <n v="4"/>
    <n v="0.32500000000000001"/>
    <s v="Profit"/>
    <s v="Low Profit"/>
    <s v="Low Discount"/>
  </r>
  <r>
    <n v="3416"/>
    <s v="CA-2016-116540"/>
    <x v="476"/>
    <d v="2016-09-02T00:00:00"/>
    <s v="Same Day"/>
    <s v="SS-20590"/>
    <x v="196"/>
    <x v="0"/>
    <s v="United States"/>
    <s v="Madison"/>
    <s v="Wisconsin"/>
    <n v="53711"/>
    <x v="2"/>
    <s v="OFF-FA-10002676"/>
    <x v="1"/>
    <s v="Fasteners"/>
    <s v="Colored Push Pins"/>
    <x v="2663"/>
    <n v="1"/>
    <n v="0"/>
    <x v="2963"/>
    <n v="0"/>
    <n v="0.36"/>
    <s v="Profit"/>
    <s v="Low Profit"/>
    <s v="No Discount"/>
  </r>
  <r>
    <n v="3417"/>
    <s v="CA-2016-116540"/>
    <x v="476"/>
    <d v="2016-09-02T00:00:00"/>
    <s v="Same Day"/>
    <s v="SS-20590"/>
    <x v="196"/>
    <x v="0"/>
    <s v="United States"/>
    <s v="Madison"/>
    <s v="Wisconsin"/>
    <n v="53711"/>
    <x v="2"/>
    <s v="OFF-BI-10004970"/>
    <x v="1"/>
    <s v="Binders"/>
    <s v="ACCOHIDE 3-Ring Binder, Blue, 1&quot;"/>
    <x v="338"/>
    <n v="2"/>
    <n v="0"/>
    <x v="1835"/>
    <n v="0"/>
    <n v="0.47000000000000003"/>
    <s v="Profit"/>
    <s v="Low Profit"/>
    <s v="No Discount"/>
  </r>
  <r>
    <n v="3418"/>
    <s v="CA-2015-151841"/>
    <x v="381"/>
    <d v="2015-05-02T00:00:00"/>
    <s v="Standard Class"/>
    <s v="TC-21475"/>
    <x v="679"/>
    <x v="2"/>
    <s v="United States"/>
    <s v="Aurora"/>
    <s v="Colorado"/>
    <n v="80013"/>
    <x v="1"/>
    <s v="OFF-AP-10003971"/>
    <x v="1"/>
    <s v="Appliances"/>
    <s v="Belkin 6 Outlet Metallic Surge Strip"/>
    <x v="1875"/>
    <n v="5"/>
    <n v="0.2"/>
    <x v="2964"/>
    <n v="5"/>
    <n v="7.4999999999999997E-2"/>
    <s v="Profit"/>
    <s v="Low Profit"/>
    <s v="Low Discount"/>
  </r>
  <r>
    <n v="3419"/>
    <s v="CA-2015-151841"/>
    <x v="381"/>
    <d v="2015-05-02T00:00:00"/>
    <s v="Standard Class"/>
    <s v="TC-21475"/>
    <x v="679"/>
    <x v="2"/>
    <s v="United States"/>
    <s v="Aurora"/>
    <s v="Colorado"/>
    <n v="80013"/>
    <x v="1"/>
    <s v="OFF-SU-10001574"/>
    <x v="1"/>
    <s v="Supplies"/>
    <s v="Acme Value Line Scissors"/>
    <x v="568"/>
    <n v="2"/>
    <n v="0.2"/>
    <x v="581"/>
    <n v="5"/>
    <n v="0.125"/>
    <s v="Profit"/>
    <s v="Low Profit"/>
    <s v="Low Discount"/>
  </r>
  <r>
    <n v="3420"/>
    <s v="CA-2015-150791"/>
    <x v="684"/>
    <d v="2015-09-13T00:00:00"/>
    <s v="Standard Class"/>
    <s v="CC-12430"/>
    <x v="254"/>
    <x v="2"/>
    <s v="United States"/>
    <s v="New York City"/>
    <s v="New York"/>
    <n v="10024"/>
    <x v="3"/>
    <s v="FUR-CH-10000665"/>
    <x v="0"/>
    <s v="Chairs"/>
    <s v="Global Airflow Leather Mesh Back Chair, Black"/>
    <x v="2598"/>
    <n v="2"/>
    <n v="0.1"/>
    <x v="2152"/>
    <n v="7"/>
    <n v="0.22222222222222224"/>
    <s v="Profit"/>
    <s v="Low Profit"/>
    <s v="Low Discount"/>
  </r>
  <r>
    <n v="3421"/>
    <s v="CA-2016-134803"/>
    <x v="316"/>
    <d v="2016-06-03T00:00:00"/>
    <s v="Standard Class"/>
    <s v="CL-12565"/>
    <x v="52"/>
    <x v="0"/>
    <s v="United States"/>
    <s v="Los Angeles"/>
    <s v="California"/>
    <n v="90004"/>
    <x v="1"/>
    <s v="OFF-AP-10000891"/>
    <x v="1"/>
    <s v="Appliances"/>
    <s v="Kensington 7 Outlet MasterPiece HOMEOFFICE Power Control Center"/>
    <x v="2664"/>
    <n v="2"/>
    <n v="0"/>
    <x v="2965"/>
    <n v="6"/>
    <n v="0.3"/>
    <s v="Profit"/>
    <s v="Low Profit"/>
    <s v="No Discount"/>
  </r>
  <r>
    <n v="3422"/>
    <s v="CA-2016-134803"/>
    <x v="316"/>
    <d v="2016-06-03T00:00:00"/>
    <s v="Standard Class"/>
    <s v="CL-12565"/>
    <x v="52"/>
    <x v="0"/>
    <s v="United States"/>
    <s v="Los Angeles"/>
    <s v="California"/>
    <n v="90004"/>
    <x v="1"/>
    <s v="OFF-PA-10003790"/>
    <x v="1"/>
    <s v="Paper"/>
    <s v="Xerox 1991"/>
    <x v="681"/>
    <n v="8"/>
    <n v="0"/>
    <x v="697"/>
    <n v="6"/>
    <n v="0.45999999999999996"/>
    <s v="Profit"/>
    <s v="Low Profit"/>
    <s v="No Discount"/>
  </r>
  <r>
    <n v="3423"/>
    <s v="CA-2016-134803"/>
    <x v="316"/>
    <d v="2016-06-03T00:00:00"/>
    <s v="Standard Class"/>
    <s v="CL-12565"/>
    <x v="52"/>
    <x v="0"/>
    <s v="United States"/>
    <s v="Los Angeles"/>
    <s v="California"/>
    <n v="90004"/>
    <x v="1"/>
    <s v="TEC-AC-10002217"/>
    <x v="2"/>
    <s v="Accessories"/>
    <s v="Imation Clip USB flash drive - 8 GB"/>
    <x v="2665"/>
    <n v="7"/>
    <n v="0"/>
    <x v="2966"/>
    <n v="6"/>
    <n v="6.0000000000000005E-2"/>
    <s v="Profit"/>
    <s v="Low Profit"/>
    <s v="No Discount"/>
  </r>
  <r>
    <n v="3424"/>
    <s v="CA-2016-134803"/>
    <x v="316"/>
    <d v="2016-06-03T00:00:00"/>
    <s v="Standard Class"/>
    <s v="CL-12565"/>
    <x v="52"/>
    <x v="0"/>
    <s v="United States"/>
    <s v="Los Angeles"/>
    <s v="California"/>
    <n v="90004"/>
    <x v="1"/>
    <s v="OFF-BI-10002215"/>
    <x v="1"/>
    <s v="Binders"/>
    <s v="Wilson Jones Hanging View Binder, White, 1&quot;"/>
    <x v="20"/>
    <n v="4"/>
    <n v="0.2"/>
    <x v="20"/>
    <n v="6"/>
    <n v="0.32500000000000001"/>
    <s v="Profit"/>
    <s v="Low Profit"/>
    <s v="Low Discount"/>
  </r>
  <r>
    <n v="3425"/>
    <s v="CA-2016-134803"/>
    <x v="316"/>
    <d v="2016-06-03T00:00:00"/>
    <s v="Standard Class"/>
    <s v="CL-12565"/>
    <x v="52"/>
    <x v="0"/>
    <s v="United States"/>
    <s v="Los Angeles"/>
    <s v="California"/>
    <n v="90004"/>
    <x v="1"/>
    <s v="TEC-MA-10001972"/>
    <x v="2"/>
    <s v="Machines"/>
    <s v="Okidata C331dn Printer"/>
    <x v="2666"/>
    <n v="2"/>
    <n v="0.2"/>
    <x v="2967"/>
    <n v="6"/>
    <n v="7.5000000000000011E-2"/>
    <s v="Profit"/>
    <s v="Low Profit"/>
    <s v="Low Discount"/>
  </r>
  <r>
    <n v="3426"/>
    <s v="CA-2015-153381"/>
    <x v="496"/>
    <d v="2015-09-28T00:00:00"/>
    <s v="Standard Class"/>
    <s v="DE-13255"/>
    <x v="368"/>
    <x v="2"/>
    <s v="United States"/>
    <s v="Dubuque"/>
    <s v="Iowa"/>
    <n v="52001"/>
    <x v="2"/>
    <s v="OFF-BI-10001525"/>
    <x v="1"/>
    <s v="Binders"/>
    <s v="Acco Pressboard Covers with Storage Hooks, 14 7/8&quot; x 11&quot;, Executive Red"/>
    <x v="593"/>
    <n v="4"/>
    <n v="0"/>
    <x v="2968"/>
    <n v="4"/>
    <n v="0.44999999999999996"/>
    <s v="Profit"/>
    <s v="Low Profit"/>
    <s v="No Discount"/>
  </r>
  <r>
    <n v="3427"/>
    <s v="CA-2015-153381"/>
    <x v="496"/>
    <d v="2015-09-28T00:00:00"/>
    <s v="Standard Class"/>
    <s v="DE-13255"/>
    <x v="368"/>
    <x v="2"/>
    <s v="United States"/>
    <s v="Dubuque"/>
    <s v="Iowa"/>
    <n v="52001"/>
    <x v="2"/>
    <s v="FUR-CH-10000988"/>
    <x v="0"/>
    <s v="Chairs"/>
    <s v="Hon Olson Stacker Stools"/>
    <x v="2667"/>
    <n v="10"/>
    <n v="0"/>
    <x v="2969"/>
    <n v="4"/>
    <n v="0.27999999999999997"/>
    <s v="Profit"/>
    <s v="High Profit"/>
    <s v="No Discount"/>
  </r>
  <r>
    <n v="3428"/>
    <s v="US-2017-111024"/>
    <x v="445"/>
    <d v="2017-07-06T00:00:00"/>
    <s v="Second Class"/>
    <s v="SZ-20035"/>
    <x v="449"/>
    <x v="2"/>
    <s v="United States"/>
    <s v="Lancaster"/>
    <s v="Ohio"/>
    <n v="43130"/>
    <x v="3"/>
    <s v="OFF-PA-10000174"/>
    <x v="1"/>
    <s v="Paper"/>
    <s v="Message Book, Wirebound, Four 5 1/2&quot; X 4&quot; Forms/Pg., 200 Dupl. Sets/Book"/>
    <x v="2668"/>
    <n v="4"/>
    <n v="0.2"/>
    <x v="2970"/>
    <n v="3"/>
    <n v="0.33749999999999997"/>
    <s v="Profit"/>
    <s v="Low Profit"/>
    <s v="Low Discount"/>
  </r>
  <r>
    <n v="3429"/>
    <s v="US-2017-111024"/>
    <x v="445"/>
    <d v="2017-07-06T00:00:00"/>
    <s v="Second Class"/>
    <s v="SZ-20035"/>
    <x v="449"/>
    <x v="2"/>
    <s v="United States"/>
    <s v="Lancaster"/>
    <s v="Ohio"/>
    <n v="43130"/>
    <x v="3"/>
    <s v="FUR-TA-10002041"/>
    <x v="0"/>
    <s v="Tables"/>
    <s v="Bevis Round Conference Table Top, X-Base"/>
    <x v="2669"/>
    <n v="2"/>
    <n v="0.4"/>
    <x v="2971"/>
    <n v="3"/>
    <n v="-0.48333333333333339"/>
    <s v="Loss"/>
    <s v="Low Profit"/>
    <s v="High Discount"/>
  </r>
  <r>
    <n v="3430"/>
    <s v="US-2017-111024"/>
    <x v="445"/>
    <d v="2017-07-06T00:00:00"/>
    <s v="Second Class"/>
    <s v="SZ-20035"/>
    <x v="449"/>
    <x v="2"/>
    <s v="United States"/>
    <s v="Lancaster"/>
    <s v="Ohio"/>
    <n v="43130"/>
    <x v="3"/>
    <s v="OFF-PA-10002246"/>
    <x v="1"/>
    <s v="Paper"/>
    <s v="Wirebound Four 2-3/4 x 5 Forms per Page, 400 Sets per Book"/>
    <x v="2585"/>
    <n v="6"/>
    <n v="0.2"/>
    <x v="2972"/>
    <n v="3"/>
    <n v="0.36249999999999999"/>
    <s v="Profit"/>
    <s v="Low Profit"/>
    <s v="Low Discount"/>
  </r>
  <r>
    <n v="3431"/>
    <s v="CA-2017-148264"/>
    <x v="166"/>
    <d v="2017-12-09T00:00:00"/>
    <s v="First Class"/>
    <s v="LF-17185"/>
    <x v="166"/>
    <x v="0"/>
    <s v="United States"/>
    <s v="Inglewood"/>
    <s v="California"/>
    <n v="90301"/>
    <x v="1"/>
    <s v="OFF-ST-10003327"/>
    <x v="1"/>
    <s v="Storage"/>
    <s v="Akro-Mils 12-Gallon Tote"/>
    <x v="1400"/>
    <n v="3"/>
    <n v="0"/>
    <x v="2973"/>
    <n v="1"/>
    <n v="0.28999999999999998"/>
    <s v="Profit"/>
    <s v="Low Profit"/>
    <s v="No Discount"/>
  </r>
  <r>
    <n v="3432"/>
    <s v="CA-2017-148264"/>
    <x v="166"/>
    <d v="2017-12-09T00:00:00"/>
    <s v="First Class"/>
    <s v="LF-17185"/>
    <x v="166"/>
    <x v="0"/>
    <s v="United States"/>
    <s v="Inglewood"/>
    <s v="California"/>
    <n v="90301"/>
    <x v="1"/>
    <s v="FUR-FU-10002703"/>
    <x v="0"/>
    <s v="Furnishings"/>
    <s v="Tenex Traditional Chairmats for Hard Floors, Average Lip, 36&quot; x 48&quot;"/>
    <x v="2670"/>
    <n v="2"/>
    <n v="0"/>
    <x v="2974"/>
    <n v="1"/>
    <n v="0.12"/>
    <s v="Profit"/>
    <s v="Low Profit"/>
    <s v="No Discount"/>
  </r>
  <r>
    <n v="3433"/>
    <s v="CA-2017-148264"/>
    <x v="166"/>
    <d v="2017-12-09T00:00:00"/>
    <s v="First Class"/>
    <s v="LF-17185"/>
    <x v="166"/>
    <x v="0"/>
    <s v="United States"/>
    <s v="Inglewood"/>
    <s v="California"/>
    <n v="90301"/>
    <x v="1"/>
    <s v="OFF-PA-10003651"/>
    <x v="1"/>
    <s v="Paper"/>
    <s v="Xerox 1968"/>
    <x v="1817"/>
    <n v="9"/>
    <n v="0"/>
    <x v="1958"/>
    <n v="1"/>
    <n v="0.48000000000000004"/>
    <s v="Profit"/>
    <s v="Low Profit"/>
    <s v="No Discount"/>
  </r>
  <r>
    <n v="3434"/>
    <s v="CA-2017-131212"/>
    <x v="256"/>
    <d v="2017-12-09T00:00:00"/>
    <s v="Standard Class"/>
    <s v="AB-10165"/>
    <x v="269"/>
    <x v="0"/>
    <s v="United States"/>
    <s v="Bellevue"/>
    <s v="Washington"/>
    <n v="98006"/>
    <x v="1"/>
    <s v="OFF-BI-10001617"/>
    <x v="1"/>
    <s v="Binders"/>
    <s v="GBC Wire Binding Combs"/>
    <x v="176"/>
    <n v="3"/>
    <n v="0.2"/>
    <x v="2975"/>
    <n v="4"/>
    <n v="0.33750000000000002"/>
    <s v="Profit"/>
    <s v="Low Profit"/>
    <s v="Low Discount"/>
  </r>
  <r>
    <n v="3435"/>
    <s v="CA-2017-131212"/>
    <x v="256"/>
    <d v="2017-12-09T00:00:00"/>
    <s v="Standard Class"/>
    <s v="AB-10165"/>
    <x v="269"/>
    <x v="0"/>
    <s v="United States"/>
    <s v="Bellevue"/>
    <s v="Washington"/>
    <n v="98006"/>
    <x v="1"/>
    <s v="OFF-BI-10000145"/>
    <x v="1"/>
    <s v="Binders"/>
    <s v="Zipper Ring Binder Pockets"/>
    <x v="2671"/>
    <n v="6"/>
    <n v="0.2"/>
    <x v="2976"/>
    <n v="4"/>
    <n v="0.36249999999999999"/>
    <s v="Profit"/>
    <s v="Low Profit"/>
    <s v="Low Discount"/>
  </r>
  <r>
    <n v="3436"/>
    <s v="US-2015-100531"/>
    <x v="874"/>
    <d v="2015-09-29T00:00:00"/>
    <s v="First Class"/>
    <s v="NM-18520"/>
    <x v="392"/>
    <x v="0"/>
    <s v="United States"/>
    <s v="Chicago"/>
    <s v="Illinois"/>
    <n v="60610"/>
    <x v="2"/>
    <s v="OFF-BI-10001670"/>
    <x v="1"/>
    <s v="Binders"/>
    <s v="Vinyl Sectional Post Binders"/>
    <x v="2672"/>
    <n v="2"/>
    <n v="0.8"/>
    <x v="2977"/>
    <n v="2"/>
    <n v="-1.5"/>
    <s v="Loss"/>
    <s v="Low Profit"/>
    <s v="High Discount"/>
  </r>
  <r>
    <n v="3437"/>
    <s v="US-2015-100531"/>
    <x v="874"/>
    <d v="2015-09-29T00:00:00"/>
    <s v="First Class"/>
    <s v="NM-18520"/>
    <x v="392"/>
    <x v="0"/>
    <s v="United States"/>
    <s v="Chicago"/>
    <s v="Illinois"/>
    <n v="60610"/>
    <x v="2"/>
    <s v="FUR-FU-10003849"/>
    <x v="0"/>
    <s v="Furnishings"/>
    <s v="DAX Metal Frame, Desktop, Stepped-Edge"/>
    <x v="2673"/>
    <n v="3"/>
    <n v="0.6"/>
    <x v="2978"/>
    <n v="2"/>
    <n v="-0.52500000000000002"/>
    <s v="Loss"/>
    <s v="Low Profit"/>
    <s v="High Discount"/>
  </r>
  <r>
    <n v="3438"/>
    <s v="CA-2017-152583"/>
    <x v="505"/>
    <d v="2017-10-30T00:00:00"/>
    <s v="Same Day"/>
    <s v="RA-19945"/>
    <x v="362"/>
    <x v="0"/>
    <s v="United States"/>
    <s v="Dallas"/>
    <s v="Texas"/>
    <n v="75217"/>
    <x v="2"/>
    <s v="FUR-FU-10003849"/>
    <x v="0"/>
    <s v="Furnishings"/>
    <s v="DAX Metal Frame, Desktop, Stepped-Edge"/>
    <x v="2674"/>
    <n v="2"/>
    <n v="0.6"/>
    <x v="2979"/>
    <n v="0"/>
    <n v="-0.52500000000000002"/>
    <s v="Loss"/>
    <s v="Low Profit"/>
    <s v="High Discount"/>
  </r>
  <r>
    <n v="3439"/>
    <s v="CA-2017-152583"/>
    <x v="505"/>
    <d v="2017-10-30T00:00:00"/>
    <s v="Same Day"/>
    <s v="RA-19945"/>
    <x v="362"/>
    <x v="0"/>
    <s v="United States"/>
    <s v="Dallas"/>
    <s v="Texas"/>
    <n v="75217"/>
    <x v="2"/>
    <s v="FUR-TA-10002041"/>
    <x v="0"/>
    <s v="Tables"/>
    <s v="Bevis Round Conference Table Top, X-Base"/>
    <x v="2675"/>
    <n v="2"/>
    <n v="0.3"/>
    <x v="2980"/>
    <n v="0"/>
    <n v="-0.27142857142857146"/>
    <s v="Loss"/>
    <s v="Low Profit"/>
    <s v="High Discount"/>
  </r>
  <r>
    <n v="3440"/>
    <s v="CA-2017-152583"/>
    <x v="505"/>
    <d v="2017-10-30T00:00:00"/>
    <s v="Same Day"/>
    <s v="RA-19945"/>
    <x v="362"/>
    <x v="0"/>
    <s v="United States"/>
    <s v="Dallas"/>
    <s v="Texas"/>
    <n v="75217"/>
    <x v="2"/>
    <s v="OFF-ST-10002214"/>
    <x v="1"/>
    <s v="Storage"/>
    <s v="X-Rack File for Hanging Folders"/>
    <x v="2676"/>
    <n v="6"/>
    <n v="0.2"/>
    <x v="2981"/>
    <n v="0"/>
    <n v="7.4999999999999997E-2"/>
    <s v="Profit"/>
    <s v="Low Profit"/>
    <s v="Low Discount"/>
  </r>
  <r>
    <n v="3441"/>
    <s v="CA-2015-144099"/>
    <x v="239"/>
    <d v="2015-11-30T00:00:00"/>
    <s v="Same Day"/>
    <s v="PO-19195"/>
    <x v="285"/>
    <x v="2"/>
    <s v="United States"/>
    <s v="San Francisco"/>
    <s v="California"/>
    <n v="94122"/>
    <x v="1"/>
    <s v="OFF-BI-10001078"/>
    <x v="1"/>
    <s v="Binders"/>
    <s v="Acco PRESSTEX Data Binder with Storage Hooks, Dark Blue, 14 7/8&quot; X 11&quot;"/>
    <x v="2677"/>
    <n v="1"/>
    <n v="0.2"/>
    <x v="2982"/>
    <n v="1"/>
    <n v="0.36249999999999999"/>
    <s v="Profit"/>
    <s v="Low Profit"/>
    <s v="Low Discount"/>
  </r>
  <r>
    <n v="3442"/>
    <s v="CA-2014-158337"/>
    <x v="518"/>
    <d v="2014-03-14T00:00:00"/>
    <s v="Second Class"/>
    <s v="KA-16525"/>
    <x v="567"/>
    <x v="0"/>
    <s v="United States"/>
    <s v="New York City"/>
    <s v="New York"/>
    <n v="10024"/>
    <x v="3"/>
    <s v="OFF-PA-10002137"/>
    <x v="1"/>
    <s v="Paper"/>
    <s v="Southworth 100% Résumé Paper, 24lb."/>
    <x v="2678"/>
    <n v="14"/>
    <n v="0"/>
    <x v="2983"/>
    <n v="3"/>
    <n v="0.45"/>
    <s v="Profit"/>
    <s v="Low Profit"/>
    <s v="No Discount"/>
  </r>
  <r>
    <n v="3443"/>
    <s v="CA-2017-168858"/>
    <x v="123"/>
    <d v="2017-11-23T00:00:00"/>
    <s v="Standard Class"/>
    <s v="JD-16150"/>
    <x v="251"/>
    <x v="1"/>
    <s v="United States"/>
    <s v="New York City"/>
    <s v="New York"/>
    <n v="10011"/>
    <x v="3"/>
    <s v="OFF-EN-10001415"/>
    <x v="1"/>
    <s v="Envelopes"/>
    <s v="Staple envelope"/>
    <x v="80"/>
    <n v="3"/>
    <n v="0"/>
    <x v="2984"/>
    <n v="4"/>
    <n v="0.5"/>
    <s v="Profit"/>
    <s v="Low Profit"/>
    <s v="No Discount"/>
  </r>
  <r>
    <n v="3444"/>
    <s v="CA-2017-168858"/>
    <x v="123"/>
    <d v="2017-11-23T00:00:00"/>
    <s v="Standard Class"/>
    <s v="JD-16150"/>
    <x v="251"/>
    <x v="1"/>
    <s v="United States"/>
    <s v="New York City"/>
    <s v="New York"/>
    <n v="10011"/>
    <x v="3"/>
    <s v="OFF-AP-10003849"/>
    <x v="1"/>
    <s v="Appliances"/>
    <s v="Hoover Shoulder Vac Commercial Portable Vacuum"/>
    <x v="2679"/>
    <n v="7"/>
    <n v="0"/>
    <x v="2985"/>
    <n v="4"/>
    <n v="0.25"/>
    <s v="Profit"/>
    <s v="High Profit"/>
    <s v="No Discount"/>
  </r>
  <r>
    <n v="3445"/>
    <s v="CA-2016-116344"/>
    <x v="875"/>
    <d v="2016-08-02T00:00:00"/>
    <s v="Standard Class"/>
    <s v="JO-15145"/>
    <x v="705"/>
    <x v="1"/>
    <s v="United States"/>
    <s v="Philadelphia"/>
    <s v="Pennsylvania"/>
    <n v="19140"/>
    <x v="3"/>
    <s v="OFF-ST-10001713"/>
    <x v="1"/>
    <s v="Storage"/>
    <s v="Gould Plastics 9-Pocket Panel Bin, 18-3/8w x 5-1/4d x 20-1/2h, Black"/>
    <x v="556"/>
    <n v="2"/>
    <n v="0.2"/>
    <x v="2986"/>
    <n v="4"/>
    <n v="-0.2"/>
    <s v="Loss"/>
    <s v="Low Profit"/>
    <s v="Low Discount"/>
  </r>
  <r>
    <n v="3446"/>
    <s v="CA-2015-131779"/>
    <x v="821"/>
    <d v="2015-06-17T00:00:00"/>
    <s v="Standard Class"/>
    <s v="LE-16810"/>
    <x v="97"/>
    <x v="0"/>
    <s v="United States"/>
    <s v="Newark"/>
    <s v="Delaware"/>
    <n v="19711"/>
    <x v="3"/>
    <s v="OFF-ST-10001505"/>
    <x v="1"/>
    <s v="Storage"/>
    <s v="Perma STOR-ALL Hanging File Box, 13 1/8&quot;W x 12 1/4&quot;D x 10 1/2&quot;H"/>
    <x v="2680"/>
    <n v="5"/>
    <n v="0"/>
    <x v="2987"/>
    <n v="5"/>
    <n v="0.17"/>
    <s v="Profit"/>
    <s v="Low Profit"/>
    <s v="No Discount"/>
  </r>
  <r>
    <n v="3447"/>
    <s v="CA-2016-158869"/>
    <x v="876"/>
    <d v="2016-08-07T00:00:00"/>
    <s v="First Class"/>
    <s v="AH-10690"/>
    <x v="706"/>
    <x v="1"/>
    <s v="United States"/>
    <s v="New York City"/>
    <s v="New York"/>
    <n v="10024"/>
    <x v="3"/>
    <s v="OFF-PA-10000474"/>
    <x v="1"/>
    <s v="Paper"/>
    <s v="Easy-staple paper"/>
    <x v="2681"/>
    <n v="2"/>
    <n v="0"/>
    <x v="2988"/>
    <n v="1"/>
    <n v="0.47000000000000003"/>
    <s v="Profit"/>
    <s v="Low Profit"/>
    <s v="No Discount"/>
  </r>
  <r>
    <n v="3448"/>
    <s v="CA-2017-102554"/>
    <x v="532"/>
    <d v="2017-06-15T00:00:00"/>
    <s v="Standard Class"/>
    <s v="KN-16705"/>
    <x v="607"/>
    <x v="2"/>
    <s v="United States"/>
    <s v="Auburn"/>
    <s v="Alabama"/>
    <n v="36830"/>
    <x v="0"/>
    <s v="OFF-AR-10001919"/>
    <x v="1"/>
    <s v="Art"/>
    <s v="OIC #2 Pencils, Medium Soft"/>
    <x v="1053"/>
    <n v="2"/>
    <n v="0"/>
    <x v="1097"/>
    <n v="4"/>
    <n v="0.29000000000000004"/>
    <s v="Profit"/>
    <s v="Low Profit"/>
    <s v="No Discount"/>
  </r>
  <r>
    <n v="3449"/>
    <s v="CA-2016-162614"/>
    <x v="877"/>
    <d v="2016-10-13T00:00:00"/>
    <s v="Standard Class"/>
    <s v="TB-21250"/>
    <x v="621"/>
    <x v="0"/>
    <s v="United States"/>
    <s v="Los Angeles"/>
    <s v="California"/>
    <n v="90049"/>
    <x v="1"/>
    <s v="OFF-BI-10004001"/>
    <x v="1"/>
    <s v="Binders"/>
    <s v="GBC Recycled VeloBinder Covers"/>
    <x v="2682"/>
    <n v="2"/>
    <n v="0.2"/>
    <x v="2989"/>
    <n v="6"/>
    <n v="0.32500000000000001"/>
    <s v="Profit"/>
    <s v="Low Profit"/>
    <s v="Low Discount"/>
  </r>
  <r>
    <n v="3450"/>
    <s v="CA-2014-168592"/>
    <x v="78"/>
    <d v="2014-09-14T00:00:00"/>
    <s v="Standard Class"/>
    <s v="DP-13390"/>
    <x v="503"/>
    <x v="2"/>
    <s v="United States"/>
    <s v="San Francisco"/>
    <s v="California"/>
    <n v="94110"/>
    <x v="1"/>
    <s v="OFF-AP-10004785"/>
    <x v="1"/>
    <s v="Appliances"/>
    <s v="Holmes Replacement Filter for HEPA Air Cleaner, Medium Room"/>
    <x v="2683"/>
    <n v="5"/>
    <n v="0"/>
    <x v="2990"/>
    <n v="6"/>
    <n v="0.43000000000000005"/>
    <s v="Profit"/>
    <s v="Low Profit"/>
    <s v="No Discount"/>
  </r>
  <r>
    <n v="3451"/>
    <s v="CA-2014-168592"/>
    <x v="78"/>
    <d v="2014-09-14T00:00:00"/>
    <s v="Standard Class"/>
    <s v="DP-13390"/>
    <x v="503"/>
    <x v="2"/>
    <s v="United States"/>
    <s v="San Francisco"/>
    <s v="California"/>
    <n v="94110"/>
    <x v="1"/>
    <s v="OFF-ST-10002406"/>
    <x v="1"/>
    <s v="Storage"/>
    <s v="Pizazz Global Quick File"/>
    <x v="2684"/>
    <n v="1"/>
    <n v="0"/>
    <x v="2991"/>
    <n v="6"/>
    <n v="0.28000000000000003"/>
    <s v="Profit"/>
    <s v="Low Profit"/>
    <s v="No Discount"/>
  </r>
  <r>
    <n v="3452"/>
    <s v="CA-2014-168592"/>
    <x v="78"/>
    <d v="2014-09-14T00:00:00"/>
    <s v="Standard Class"/>
    <s v="DP-13390"/>
    <x v="503"/>
    <x v="2"/>
    <s v="United States"/>
    <s v="San Francisco"/>
    <s v="California"/>
    <n v="94110"/>
    <x v="1"/>
    <s v="OFF-FA-10002988"/>
    <x v="1"/>
    <s v="Fasteners"/>
    <s v="Ideal Clamps"/>
    <x v="133"/>
    <n v="2"/>
    <n v="0"/>
    <x v="135"/>
    <n v="6"/>
    <n v="0.49000000000000005"/>
    <s v="Profit"/>
    <s v="Low Profit"/>
    <s v="No Discount"/>
  </r>
  <r>
    <n v="3453"/>
    <s v="CA-2014-157609"/>
    <x v="878"/>
    <d v="2014-03-21T00:00:00"/>
    <s v="Second Class"/>
    <s v="KN-16705"/>
    <x v="607"/>
    <x v="2"/>
    <s v="United States"/>
    <s v="Raleigh"/>
    <s v="North Carolina"/>
    <n v="27604"/>
    <x v="0"/>
    <s v="TEC-PH-10002415"/>
    <x v="2"/>
    <s v="Phones"/>
    <s v="Polycom VoiceStation 500 Conference phone"/>
    <x v="2685"/>
    <n v="2"/>
    <n v="0.2"/>
    <x v="2992"/>
    <n v="5"/>
    <n v="6.25E-2"/>
    <s v="Profit"/>
    <s v="Low Profit"/>
    <s v="Low Discount"/>
  </r>
  <r>
    <n v="3454"/>
    <s v="CA-2015-153325"/>
    <x v="879"/>
    <d v="2015-03-02T00:00:00"/>
    <s v="Second Class"/>
    <s v="ST-20530"/>
    <x v="461"/>
    <x v="0"/>
    <s v="United States"/>
    <s v="Macon"/>
    <s v="Georgia"/>
    <n v="31204"/>
    <x v="0"/>
    <s v="OFF-BI-10004236"/>
    <x v="1"/>
    <s v="Binders"/>
    <s v="XtraLife ClearVue Slant-D Ring Binder, White, 3&quot;"/>
    <x v="2686"/>
    <n v="4"/>
    <n v="0"/>
    <x v="2993"/>
    <n v="1"/>
    <n v="0.45999999999999996"/>
    <s v="Profit"/>
    <s v="Low Profit"/>
    <s v="No Discount"/>
  </r>
  <r>
    <n v="3455"/>
    <s v="CA-2015-153626"/>
    <x v="584"/>
    <d v="2015-07-14T00:00:00"/>
    <s v="Standard Class"/>
    <s v="EB-13870"/>
    <x v="12"/>
    <x v="0"/>
    <s v="United States"/>
    <s v="Nashville"/>
    <s v="Tennessee"/>
    <n v="37211"/>
    <x v="0"/>
    <s v="OFF-AR-10000657"/>
    <x v="1"/>
    <s v="Art"/>
    <s v="Binney &amp; Smith inkTank Desk Highlighter, Chisel Tip, Yellow, 12/Box"/>
    <x v="782"/>
    <n v="3"/>
    <n v="0.2"/>
    <x v="2994"/>
    <n v="5"/>
    <n v="0.16250000000000001"/>
    <s v="Profit"/>
    <s v="Low Profit"/>
    <s v="Low Discount"/>
  </r>
  <r>
    <n v="3456"/>
    <s v="CA-2016-166485"/>
    <x v="880"/>
    <d v="2016-02-27T00:00:00"/>
    <s v="Standard Class"/>
    <s v="AH-10210"/>
    <x v="117"/>
    <x v="0"/>
    <s v="United States"/>
    <s v="Nashville"/>
    <s v="Tennessee"/>
    <n v="37211"/>
    <x v="0"/>
    <s v="OFF-PA-10004996"/>
    <x v="1"/>
    <s v="Paper"/>
    <s v="Speediset Carbonless Redi-Letter 7&quot; x 8 1/2&quot;"/>
    <x v="2687"/>
    <n v="2"/>
    <n v="0.2"/>
    <x v="2995"/>
    <n v="7"/>
    <n v="0.33750000000000002"/>
    <s v="Profit"/>
    <s v="Low Profit"/>
    <s v="Low Discount"/>
  </r>
  <r>
    <n v="3457"/>
    <s v="CA-2017-136448"/>
    <x v="118"/>
    <d v="2017-09-18T00:00:00"/>
    <s v="First Class"/>
    <s v="AS-10090"/>
    <x v="548"/>
    <x v="0"/>
    <s v="United States"/>
    <s v="Philadelphia"/>
    <s v="Pennsylvania"/>
    <n v="19143"/>
    <x v="3"/>
    <s v="TEC-AC-10001109"/>
    <x v="2"/>
    <s v="Accessories"/>
    <s v="Logitech Trackman Marble Mouse"/>
    <x v="973"/>
    <n v="3"/>
    <n v="0.2"/>
    <x v="2996"/>
    <n v="2"/>
    <n v="0.27499999999999997"/>
    <s v="Profit"/>
    <s v="Low Profit"/>
    <s v="Low Discount"/>
  </r>
  <r>
    <n v="3458"/>
    <s v="CA-2017-136448"/>
    <x v="118"/>
    <d v="2017-09-18T00:00:00"/>
    <s v="First Class"/>
    <s v="AS-10090"/>
    <x v="548"/>
    <x v="0"/>
    <s v="United States"/>
    <s v="Philadelphia"/>
    <s v="Pennsylvania"/>
    <n v="19143"/>
    <x v="3"/>
    <s v="FUR-FU-10003832"/>
    <x v="0"/>
    <s v="Furnishings"/>
    <s v="Eldon Expressions Punched Metal &amp; Wood Desk Accessories, Black &amp; Cherry"/>
    <x v="2688"/>
    <n v="3"/>
    <n v="0.2"/>
    <x v="2997"/>
    <n v="2"/>
    <n v="9.9999999999999992E-2"/>
    <s v="Profit"/>
    <s v="Low Profit"/>
    <s v="Low Discount"/>
  </r>
  <r>
    <n v="3459"/>
    <s v="CA-2017-136448"/>
    <x v="118"/>
    <d v="2017-09-18T00:00:00"/>
    <s v="First Class"/>
    <s v="AS-10090"/>
    <x v="548"/>
    <x v="0"/>
    <s v="United States"/>
    <s v="Philadelphia"/>
    <s v="Pennsylvania"/>
    <n v="19143"/>
    <x v="3"/>
    <s v="OFF-BI-10002393"/>
    <x v="1"/>
    <s v="Binders"/>
    <s v="Binder Posts"/>
    <x v="2689"/>
    <n v="2"/>
    <n v="0.7"/>
    <x v="2998"/>
    <n v="2"/>
    <n v="-0.79999999999999993"/>
    <s v="Loss"/>
    <s v="Low Profit"/>
    <s v="High Discount"/>
  </r>
  <r>
    <n v="3460"/>
    <s v="CA-2017-136448"/>
    <x v="118"/>
    <d v="2017-09-18T00:00:00"/>
    <s v="First Class"/>
    <s v="AS-10090"/>
    <x v="548"/>
    <x v="0"/>
    <s v="United States"/>
    <s v="Philadelphia"/>
    <s v="Pennsylvania"/>
    <n v="19143"/>
    <x v="3"/>
    <s v="OFF-BI-10001359"/>
    <x v="1"/>
    <s v="Binders"/>
    <s v="GBC DocuBind TL300 Electric Binding System"/>
    <x v="2690"/>
    <n v="2"/>
    <n v="0.7"/>
    <x v="2999"/>
    <n v="2"/>
    <n v="-0.76666666666666672"/>
    <s v="Loss"/>
    <s v="Low Profit"/>
    <s v="High Discount"/>
  </r>
  <r>
    <n v="3461"/>
    <s v="CA-2017-136448"/>
    <x v="118"/>
    <d v="2017-09-18T00:00:00"/>
    <s v="First Class"/>
    <s v="AS-10090"/>
    <x v="548"/>
    <x v="0"/>
    <s v="United States"/>
    <s v="Philadelphia"/>
    <s v="Pennsylvania"/>
    <n v="19143"/>
    <x v="3"/>
    <s v="TEC-AC-10003628"/>
    <x v="2"/>
    <s v="Accessories"/>
    <s v="Logitech 910-002974 M325 Wireless Mouse for Web Scrolling"/>
    <x v="730"/>
    <n v="2"/>
    <n v="0.2"/>
    <x v="2262"/>
    <n v="2"/>
    <n v="0.3"/>
    <s v="Profit"/>
    <s v="Low Profit"/>
    <s v="Low Discount"/>
  </r>
  <r>
    <n v="3462"/>
    <s v="CA-2017-114258"/>
    <x v="60"/>
    <d v="2017-11-10T00:00:00"/>
    <s v="Second Class"/>
    <s v="EM-13825"/>
    <x v="605"/>
    <x v="1"/>
    <s v="United States"/>
    <s v="Dallas"/>
    <s v="Texas"/>
    <n v="75081"/>
    <x v="2"/>
    <s v="TEC-PH-10003012"/>
    <x v="2"/>
    <s v="Phones"/>
    <s v="Nortel Meridian M3904 Professional Digital phone"/>
    <x v="2691"/>
    <n v="4"/>
    <n v="0.2"/>
    <x v="3000"/>
    <n v="5"/>
    <n v="0.1125"/>
    <s v="Profit"/>
    <s v="Low Profit"/>
    <s v="Low Discount"/>
  </r>
  <r>
    <n v="3463"/>
    <s v="CA-2015-152611"/>
    <x v="763"/>
    <d v="2015-02-23T00:00:00"/>
    <s v="Second Class"/>
    <s v="KA-16525"/>
    <x v="567"/>
    <x v="0"/>
    <s v="United States"/>
    <s v="Perth Amboy"/>
    <s v="New Jersey"/>
    <n v="8861"/>
    <x v="3"/>
    <s v="OFF-AR-10003903"/>
    <x v="1"/>
    <s v="Art"/>
    <s v="Sanford 52201 APSCO Electric Pencil Sharpener"/>
    <x v="2692"/>
    <n v="7"/>
    <n v="0"/>
    <x v="3001"/>
    <n v="3"/>
    <n v="0.25999999999999995"/>
    <s v="Profit"/>
    <s v="Low Profit"/>
    <s v="No Discount"/>
  </r>
  <r>
    <n v="3464"/>
    <s v="CA-2016-165470"/>
    <x v="881"/>
    <d v="2016-11-30T00:00:00"/>
    <s v="Standard Class"/>
    <s v="HJ-14875"/>
    <x v="707"/>
    <x v="2"/>
    <s v="United States"/>
    <s v="Jacksonville"/>
    <s v="Florida"/>
    <n v="32216"/>
    <x v="0"/>
    <s v="OFF-PA-10004675"/>
    <x v="1"/>
    <s v="Paper"/>
    <s v="Telephone Message Books with Fax/Mobile Section, 5 1/2&quot; x 3 3/16&quot;"/>
    <x v="2693"/>
    <n v="1"/>
    <n v="0.2"/>
    <x v="3002"/>
    <n v="5"/>
    <n v="0.32500000000000001"/>
    <s v="Profit"/>
    <s v="Low Profit"/>
    <s v="Low Discount"/>
  </r>
  <r>
    <n v="3465"/>
    <s v="CA-2017-128699"/>
    <x v="734"/>
    <d v="2017-12-05T00:00:00"/>
    <s v="Second Class"/>
    <s v="ND-18370"/>
    <x v="444"/>
    <x v="0"/>
    <s v="United States"/>
    <s v="Jacksonville"/>
    <s v="Florida"/>
    <n v="32216"/>
    <x v="0"/>
    <s v="TEC-AC-10001990"/>
    <x v="2"/>
    <s v="Accessories"/>
    <s v="Kensington Orbit Wireless Mobile Trackball for PC and Mac"/>
    <x v="1388"/>
    <n v="1"/>
    <n v="0.2"/>
    <x v="3003"/>
    <n v="2"/>
    <n v="0.15000000000000002"/>
    <s v="Profit"/>
    <s v="Low Profit"/>
    <s v="Low Discount"/>
  </r>
  <r>
    <n v="3466"/>
    <s v="US-2015-147242"/>
    <x v="229"/>
    <d v="2015-09-14T00:00:00"/>
    <s v="Standard Class"/>
    <s v="EH-13765"/>
    <x v="553"/>
    <x v="1"/>
    <s v="United States"/>
    <s v="Revere"/>
    <s v="Massachusetts"/>
    <n v="2151"/>
    <x v="3"/>
    <s v="OFF-AP-10003842"/>
    <x v="1"/>
    <s v="Appliances"/>
    <s v="Euro-Pro Shark Turbo Vacuum"/>
    <x v="1156"/>
    <n v="2"/>
    <n v="0"/>
    <x v="3004"/>
    <n v="4"/>
    <n v="0.26"/>
    <s v="Profit"/>
    <s v="Low Profit"/>
    <s v="No Discount"/>
  </r>
  <r>
    <n v="3467"/>
    <s v="US-2015-147242"/>
    <x v="229"/>
    <d v="2015-09-14T00:00:00"/>
    <s v="Standard Class"/>
    <s v="EH-13765"/>
    <x v="553"/>
    <x v="1"/>
    <s v="United States"/>
    <s v="Revere"/>
    <s v="Massachusetts"/>
    <n v="2151"/>
    <x v="3"/>
    <s v="FUR-BO-10004695"/>
    <x v="0"/>
    <s v="Bookcases"/>
    <s v="O'Sullivan 2-Door Barrister Bookcase in Odessa Pine"/>
    <x v="2694"/>
    <n v="2"/>
    <n v="0"/>
    <x v="3005"/>
    <n v="4"/>
    <n v="0.23"/>
    <s v="Profit"/>
    <s v="Low Profit"/>
    <s v="No Discount"/>
  </r>
  <r>
    <n v="3468"/>
    <s v="US-2015-147242"/>
    <x v="229"/>
    <d v="2015-09-14T00:00:00"/>
    <s v="Standard Class"/>
    <s v="EH-13765"/>
    <x v="553"/>
    <x v="1"/>
    <s v="United States"/>
    <s v="Revere"/>
    <s v="Massachusetts"/>
    <n v="2151"/>
    <x v="3"/>
    <s v="OFF-PA-10003039"/>
    <x v="1"/>
    <s v="Paper"/>
    <s v="Xerox 1960"/>
    <x v="2695"/>
    <n v="9"/>
    <n v="0"/>
    <x v="3006"/>
    <n v="4"/>
    <n v="0.45"/>
    <s v="Profit"/>
    <s v="High Profit"/>
    <s v="No Discount"/>
  </r>
  <r>
    <n v="3469"/>
    <s v="CA-2016-146143"/>
    <x v="882"/>
    <d v="2016-12-19T00:00:00"/>
    <s v="Standard Class"/>
    <s v="MC-17845"/>
    <x v="266"/>
    <x v="0"/>
    <s v="United States"/>
    <s v="Jackson"/>
    <s v="Mississippi"/>
    <n v="39212"/>
    <x v="0"/>
    <s v="FUR-FU-10002045"/>
    <x v="0"/>
    <s v="Furnishings"/>
    <s v="Executive Impressions 14&quot;"/>
    <x v="2696"/>
    <n v="6"/>
    <n v="0"/>
    <x v="3007"/>
    <n v="5"/>
    <n v="0.44"/>
    <s v="Profit"/>
    <s v="Low Profit"/>
    <s v="No Discount"/>
  </r>
  <r>
    <n v="3470"/>
    <s v="CA-2015-100888"/>
    <x v="744"/>
    <d v="2015-04-10T00:00:00"/>
    <s v="Standard Class"/>
    <s v="MH-17455"/>
    <x v="708"/>
    <x v="0"/>
    <s v="United States"/>
    <s v="Jacksonville"/>
    <s v="North Carolina"/>
    <n v="28540"/>
    <x v="0"/>
    <s v="OFF-PA-10001019"/>
    <x v="1"/>
    <s v="Paper"/>
    <s v="Xerox 1884"/>
    <x v="1097"/>
    <n v="3"/>
    <n v="0.2"/>
    <x v="3008"/>
    <n v="4"/>
    <n v="0.33750000000000002"/>
    <s v="Profit"/>
    <s v="Low Profit"/>
    <s v="Low Discount"/>
  </r>
  <r>
    <n v="3471"/>
    <s v="US-2016-150035"/>
    <x v="49"/>
    <d v="2016-12-05T00:00:00"/>
    <s v="Standard Class"/>
    <s v="CL-11890"/>
    <x v="488"/>
    <x v="0"/>
    <s v="United States"/>
    <s v="San Francisco"/>
    <s v="California"/>
    <n v="94122"/>
    <x v="1"/>
    <s v="FUR-FU-10003724"/>
    <x v="0"/>
    <s v="Furnishings"/>
    <s v="Westinghouse Clip-On Gooseneck Lamps"/>
    <x v="80"/>
    <n v="2"/>
    <n v="0"/>
    <x v="986"/>
    <n v="4"/>
    <n v="0.26000000000000006"/>
    <s v="Profit"/>
    <s v="Low Profit"/>
    <s v="No Discount"/>
  </r>
  <r>
    <n v="3472"/>
    <s v="CA-2017-122644"/>
    <x v="105"/>
    <d v="2017-11-17T00:00:00"/>
    <s v="Standard Class"/>
    <s v="SF-20965"/>
    <x v="245"/>
    <x v="1"/>
    <s v="United States"/>
    <s v="Columbus"/>
    <s v="Ohio"/>
    <n v="43229"/>
    <x v="3"/>
    <s v="OFF-PA-10003673"/>
    <x v="1"/>
    <s v="Paper"/>
    <s v="Strathmore Photo Mount Cards"/>
    <x v="2697"/>
    <n v="2"/>
    <n v="0.2"/>
    <x v="3009"/>
    <n v="5"/>
    <n v="0.32499999999999996"/>
    <s v="Profit"/>
    <s v="Low Profit"/>
    <s v="Low Discount"/>
  </r>
  <r>
    <n v="3473"/>
    <s v="CA-2017-122644"/>
    <x v="105"/>
    <d v="2017-11-17T00:00:00"/>
    <s v="Standard Class"/>
    <s v="SF-20965"/>
    <x v="245"/>
    <x v="1"/>
    <s v="United States"/>
    <s v="Columbus"/>
    <s v="Ohio"/>
    <n v="43229"/>
    <x v="3"/>
    <s v="TEC-AC-10003614"/>
    <x v="2"/>
    <s v="Accessories"/>
    <s v="Verbatim 25 GB 6x Blu-ray Single Layer Recordable Disc, 10/Pack"/>
    <x v="2698"/>
    <n v="2"/>
    <n v="0.2"/>
    <x v="3010"/>
    <n v="5"/>
    <n v="0.16249999999999998"/>
    <s v="Profit"/>
    <s v="Low Profit"/>
    <s v="Low Discount"/>
  </r>
  <r>
    <n v="3474"/>
    <s v="CA-2017-111815"/>
    <x v="448"/>
    <d v="2017-03-10T00:00:00"/>
    <s v="Standard Class"/>
    <s v="EP-13915"/>
    <x v="212"/>
    <x v="0"/>
    <s v="United States"/>
    <s v="Dearborn Heights"/>
    <s v="Michigan"/>
    <n v="48127"/>
    <x v="2"/>
    <s v="FUR-CH-10000785"/>
    <x v="0"/>
    <s v="Chairs"/>
    <s v="Global Ergonomic Managers Chair"/>
    <x v="2699"/>
    <n v="1"/>
    <n v="0"/>
    <x v="3011"/>
    <n v="7"/>
    <n v="0.26"/>
    <s v="Profit"/>
    <s v="Low Profit"/>
    <s v="No Discount"/>
  </r>
  <r>
    <n v="3475"/>
    <s v="CA-2017-111815"/>
    <x v="448"/>
    <d v="2017-03-10T00:00:00"/>
    <s v="Standard Class"/>
    <s v="EP-13915"/>
    <x v="212"/>
    <x v="0"/>
    <s v="United States"/>
    <s v="Dearborn Heights"/>
    <s v="Michigan"/>
    <n v="48127"/>
    <x v="2"/>
    <s v="TEC-AC-10002926"/>
    <x v="2"/>
    <s v="Accessories"/>
    <s v="Logitech Wireless Marathon Mouse M705"/>
    <x v="2564"/>
    <n v="2"/>
    <n v="0"/>
    <x v="3012"/>
    <n v="7"/>
    <n v="0.43"/>
    <s v="Profit"/>
    <s v="Low Profit"/>
    <s v="No Discount"/>
  </r>
  <r>
    <n v="3476"/>
    <s v="CA-2016-144911"/>
    <x v="581"/>
    <d v="2016-11-30T00:00:00"/>
    <s v="First Class"/>
    <s v="RW-19630"/>
    <x v="338"/>
    <x v="1"/>
    <s v="United States"/>
    <s v="Overland Park"/>
    <s v="Kansas"/>
    <n v="66212"/>
    <x v="2"/>
    <s v="TEC-AC-10004633"/>
    <x v="2"/>
    <s v="Accessories"/>
    <s v="Verbatim 25 GB 6x Blu-ray Single Layer Recordable Disc, 3/Pack"/>
    <x v="2700"/>
    <n v="5"/>
    <n v="0"/>
    <x v="3013"/>
    <n v="3"/>
    <n v="0.43999999999999995"/>
    <s v="Profit"/>
    <s v="Low Profit"/>
    <s v="No Discount"/>
  </r>
  <r>
    <n v="3477"/>
    <s v="CA-2016-144911"/>
    <x v="581"/>
    <d v="2016-11-30T00:00:00"/>
    <s v="First Class"/>
    <s v="RW-19630"/>
    <x v="338"/>
    <x v="1"/>
    <s v="United States"/>
    <s v="Overland Park"/>
    <s v="Kansas"/>
    <n v="66212"/>
    <x v="2"/>
    <s v="OFF-BI-10000977"/>
    <x v="1"/>
    <s v="Binders"/>
    <s v="Ibico Plastic Spiral Binding Combs"/>
    <x v="2701"/>
    <n v="5"/>
    <n v="0"/>
    <x v="3014"/>
    <n v="3"/>
    <n v="0.46"/>
    <s v="Profit"/>
    <s v="Low Profit"/>
    <s v="No Discount"/>
  </r>
  <r>
    <n v="3478"/>
    <s v="CA-2014-143385"/>
    <x v="883"/>
    <d v="2014-09-05T00:00:00"/>
    <s v="Standard Class"/>
    <s v="SJ-20500"/>
    <x v="81"/>
    <x v="0"/>
    <s v="United States"/>
    <s v="Santa Fe"/>
    <s v="New Mexico"/>
    <n v="87505"/>
    <x v="1"/>
    <s v="TEC-AC-10001635"/>
    <x v="2"/>
    <s v="Accessories"/>
    <s v="KeyTronic KT400U2 - Keyboard - Black"/>
    <x v="448"/>
    <n v="9"/>
    <n v="0"/>
    <x v="3015"/>
    <n v="5"/>
    <n v="0.2"/>
    <s v="Profit"/>
    <s v="Low Profit"/>
    <s v="No Discount"/>
  </r>
  <r>
    <n v="3479"/>
    <s v="CA-2016-131289"/>
    <x v="16"/>
    <d v="2016-12-14T00:00:00"/>
    <s v="Standard Class"/>
    <s v="SP-20620"/>
    <x v="407"/>
    <x v="1"/>
    <s v="United States"/>
    <s v="San Francisco"/>
    <s v="California"/>
    <n v="94110"/>
    <x v="1"/>
    <s v="OFF-AR-10003056"/>
    <x v="1"/>
    <s v="Art"/>
    <s v="Newell 341"/>
    <x v="18"/>
    <n v="2"/>
    <n v="0"/>
    <x v="18"/>
    <n v="6"/>
    <n v="0.28999999999999998"/>
    <s v="Profit"/>
    <s v="Low Profit"/>
    <s v="No Discount"/>
  </r>
  <r>
    <n v="3480"/>
    <s v="CA-2016-131289"/>
    <x v="16"/>
    <d v="2016-12-14T00:00:00"/>
    <s v="Standard Class"/>
    <s v="SP-20620"/>
    <x v="407"/>
    <x v="1"/>
    <s v="United States"/>
    <s v="San Francisco"/>
    <s v="California"/>
    <n v="94110"/>
    <x v="1"/>
    <s v="OFF-PA-10003363"/>
    <x v="1"/>
    <s v="Paper"/>
    <s v="Xerox 204"/>
    <x v="1544"/>
    <n v="7"/>
    <n v="0"/>
    <x v="1637"/>
    <n v="6"/>
    <n v="0.48"/>
    <s v="Profit"/>
    <s v="Low Profit"/>
    <s v="No Discount"/>
  </r>
  <r>
    <n v="3481"/>
    <s v="CA-2016-131289"/>
    <x v="16"/>
    <d v="2016-12-14T00:00:00"/>
    <s v="Standard Class"/>
    <s v="SP-20620"/>
    <x v="407"/>
    <x v="1"/>
    <s v="United States"/>
    <s v="San Francisco"/>
    <s v="California"/>
    <n v="94110"/>
    <x v="1"/>
    <s v="FUR-TA-10003954"/>
    <x v="0"/>
    <s v="Tables"/>
    <s v="Hon 94000 Series Round Tables"/>
    <x v="2702"/>
    <n v="6"/>
    <n v="0.2"/>
    <x v="3016"/>
    <n v="6"/>
    <n v="-0.13750000000000001"/>
    <s v="Loss"/>
    <s v="Low Profit"/>
    <s v="Low Discount"/>
  </r>
  <r>
    <n v="3482"/>
    <s v="CA-2014-124023"/>
    <x v="884"/>
    <d v="2014-04-10T00:00:00"/>
    <s v="First Class"/>
    <s v="PJ-19015"/>
    <x v="307"/>
    <x v="0"/>
    <s v="United States"/>
    <s v="Mobile"/>
    <s v="Alabama"/>
    <n v="36608"/>
    <x v="0"/>
    <s v="FUR-FU-10004415"/>
    <x v="0"/>
    <s v="Furnishings"/>
    <s v="Stacking Tray, Side-Loading, Legal, Smoke"/>
    <x v="2431"/>
    <n v="2"/>
    <n v="0"/>
    <x v="3017"/>
    <n v="3"/>
    <n v="0.31"/>
    <s v="Profit"/>
    <s v="Low Profit"/>
    <s v="No Discount"/>
  </r>
  <r>
    <n v="3483"/>
    <s v="CA-2014-124688"/>
    <x v="9"/>
    <d v="2014-08-29T00:00:00"/>
    <s v="First Class"/>
    <s v="CC-12610"/>
    <x v="566"/>
    <x v="1"/>
    <s v="United States"/>
    <s v="Springfield"/>
    <s v="Virginia"/>
    <n v="22153"/>
    <x v="0"/>
    <s v="TEC-PH-10000455"/>
    <x v="2"/>
    <s v="Phones"/>
    <s v="GE 30522EE2"/>
    <x v="2703"/>
    <n v="5"/>
    <n v="0"/>
    <x v="3018"/>
    <n v="2"/>
    <n v="0.28999999999999998"/>
    <s v="Profit"/>
    <s v="High Profit"/>
    <s v="No Discount"/>
  </r>
  <r>
    <n v="3484"/>
    <s v="CA-2014-124688"/>
    <x v="9"/>
    <d v="2014-08-29T00:00:00"/>
    <s v="First Class"/>
    <s v="CC-12610"/>
    <x v="566"/>
    <x v="1"/>
    <s v="United States"/>
    <s v="Springfield"/>
    <s v="Virginia"/>
    <n v="22153"/>
    <x v="0"/>
    <s v="FUR-FU-10002456"/>
    <x v="0"/>
    <s v="Furnishings"/>
    <s v="Master Caster Door Stop, Large Neon Orange"/>
    <x v="2021"/>
    <n v="4"/>
    <n v="0"/>
    <x v="3019"/>
    <n v="2"/>
    <n v="0.42999999999999994"/>
    <s v="Profit"/>
    <s v="Low Profit"/>
    <s v="No Discount"/>
  </r>
  <r>
    <n v="3485"/>
    <s v="CA-2014-124688"/>
    <x v="9"/>
    <d v="2014-08-29T00:00:00"/>
    <s v="First Class"/>
    <s v="CC-12610"/>
    <x v="566"/>
    <x v="1"/>
    <s v="United States"/>
    <s v="Springfield"/>
    <s v="Virginia"/>
    <n v="22153"/>
    <x v="0"/>
    <s v="FUR-TA-10003569"/>
    <x v="0"/>
    <s v="Tables"/>
    <s v="Bretford CR8500 Series Meeting Room Furniture"/>
    <x v="2704"/>
    <n v="3"/>
    <n v="0"/>
    <x v="3020"/>
    <n v="2"/>
    <n v="0.25"/>
    <s v="Profit"/>
    <s v="High Profit"/>
    <s v="No Discount"/>
  </r>
  <r>
    <n v="3486"/>
    <s v="CA-2016-151169"/>
    <x v="147"/>
    <d v="2016-10-26T00:00:00"/>
    <s v="Standard Class"/>
    <s v="MY-18295"/>
    <x v="501"/>
    <x v="1"/>
    <s v="United States"/>
    <s v="Newark"/>
    <s v="Delaware"/>
    <n v="19711"/>
    <x v="3"/>
    <s v="OFF-BI-10002813"/>
    <x v="1"/>
    <s v="Binders"/>
    <s v="Avery Reinforcements for Hole-Punch Pages"/>
    <x v="1054"/>
    <n v="4"/>
    <n v="0"/>
    <x v="3021"/>
    <n v="5"/>
    <n v="0.45"/>
    <s v="Profit"/>
    <s v="Low Profit"/>
    <s v="No Discount"/>
  </r>
  <r>
    <n v="3487"/>
    <s v="US-2016-134761"/>
    <x v="885"/>
    <d v="2016-11-30T00:00:00"/>
    <s v="Same Day"/>
    <s v="DB-13210"/>
    <x v="203"/>
    <x v="0"/>
    <s v="United States"/>
    <s v="Hickory"/>
    <s v="North Carolina"/>
    <n v="28601"/>
    <x v="0"/>
    <s v="TEC-PH-10002890"/>
    <x v="2"/>
    <s v="Phones"/>
    <s v="AT&amp;T 17929 Lendline Telephone"/>
    <x v="2705"/>
    <n v="1"/>
    <n v="0.2"/>
    <x v="3022"/>
    <n v="0"/>
    <n v="7.4999999999999997E-2"/>
    <s v="Profit"/>
    <s v="Low Profit"/>
    <s v="Low Discount"/>
  </r>
  <r>
    <n v="3488"/>
    <s v="CA-2017-120705"/>
    <x v="528"/>
    <d v="2017-09-11T00:00:00"/>
    <s v="Standard Class"/>
    <s v="MG-17875"/>
    <x v="675"/>
    <x v="2"/>
    <s v="United States"/>
    <s v="Fort Lauderdale"/>
    <s v="Florida"/>
    <n v="33311"/>
    <x v="0"/>
    <s v="OFF-ST-10001522"/>
    <x v="1"/>
    <s v="Storage"/>
    <s v="Gould Plastics 18-Pocket Panel Bin, 34w x 5-1/4d x 20-1/2h"/>
    <x v="2706"/>
    <n v="2"/>
    <n v="0.2"/>
    <x v="3023"/>
    <n v="6"/>
    <n v="-0.2"/>
    <s v="Loss"/>
    <s v="Low Profit"/>
    <s v="Low Discount"/>
  </r>
  <r>
    <n v="3489"/>
    <s v="CA-2015-157322"/>
    <x v="740"/>
    <d v="2015-07-06T00:00:00"/>
    <s v="Standard Class"/>
    <s v="RH-19600"/>
    <x v="584"/>
    <x v="0"/>
    <s v="United States"/>
    <s v="Carol Stream"/>
    <s v="Illinois"/>
    <n v="60188"/>
    <x v="2"/>
    <s v="FUR-CH-10004086"/>
    <x v="0"/>
    <s v="Chairs"/>
    <s v="Hon 4070 Series Pagoda Armless Upholstered Stacking Chairs"/>
    <x v="2335"/>
    <n v="2"/>
    <n v="0.3"/>
    <x v="2549"/>
    <n v="4"/>
    <n v="-1.4285714285714285E-2"/>
    <s v="Loss"/>
    <s v="Low Profit"/>
    <s v="High Discount"/>
  </r>
  <r>
    <n v="3490"/>
    <s v="CA-2015-157322"/>
    <x v="740"/>
    <d v="2015-07-06T00:00:00"/>
    <s v="Standard Class"/>
    <s v="RH-19600"/>
    <x v="584"/>
    <x v="0"/>
    <s v="United States"/>
    <s v="Carol Stream"/>
    <s v="Illinois"/>
    <n v="60188"/>
    <x v="2"/>
    <s v="FUR-CH-10003774"/>
    <x v="0"/>
    <s v="Chairs"/>
    <s v="Global Wood Trimmed Manager's Task Chair, Khaki"/>
    <x v="2707"/>
    <n v="6"/>
    <n v="0.3"/>
    <x v="3024"/>
    <n v="4"/>
    <n v="-0.24285714285714285"/>
    <s v="Loss"/>
    <s v="Low Profit"/>
    <s v="High Discount"/>
  </r>
  <r>
    <n v="3491"/>
    <s v="CA-2015-157322"/>
    <x v="740"/>
    <d v="2015-07-06T00:00:00"/>
    <s v="Standard Class"/>
    <s v="RH-19600"/>
    <x v="584"/>
    <x v="0"/>
    <s v="United States"/>
    <s v="Carol Stream"/>
    <s v="Illinois"/>
    <n v="60188"/>
    <x v="2"/>
    <s v="OFF-ST-10004507"/>
    <x v="1"/>
    <s v="Storage"/>
    <s v="Advantus Rolling Storage Box"/>
    <x v="644"/>
    <n v="5"/>
    <n v="0.2"/>
    <x v="3025"/>
    <n v="4"/>
    <n v="8.7500000000000008E-2"/>
    <s v="Profit"/>
    <s v="Low Profit"/>
    <s v="Low Discount"/>
  </r>
  <r>
    <n v="3492"/>
    <s v="CA-2015-157322"/>
    <x v="740"/>
    <d v="2015-07-06T00:00:00"/>
    <s v="Standard Class"/>
    <s v="RH-19600"/>
    <x v="584"/>
    <x v="0"/>
    <s v="United States"/>
    <s v="Carol Stream"/>
    <s v="Illinois"/>
    <n v="60188"/>
    <x v="2"/>
    <s v="OFF-ST-10003208"/>
    <x v="1"/>
    <s v="Storage"/>
    <s v="Adjustable Depth Letter/Legal Cart"/>
    <x v="2708"/>
    <n v="3"/>
    <n v="0.2"/>
    <x v="3026"/>
    <n v="4"/>
    <n v="0.11249999999999999"/>
    <s v="Profit"/>
    <s v="Low Profit"/>
    <s v="Low Discount"/>
  </r>
  <r>
    <n v="3493"/>
    <s v="CA-2015-157322"/>
    <x v="740"/>
    <d v="2015-07-06T00:00:00"/>
    <s v="Standard Class"/>
    <s v="RH-19600"/>
    <x v="584"/>
    <x v="0"/>
    <s v="United States"/>
    <s v="Carol Stream"/>
    <s v="Illinois"/>
    <n v="60188"/>
    <x v="2"/>
    <s v="OFF-PA-10000659"/>
    <x v="1"/>
    <s v="Paper"/>
    <s v="Adams Phone Message Book, Professional, 400 Message Capacity, 5 3/6” x 11”"/>
    <x v="1492"/>
    <n v="2"/>
    <n v="0.2"/>
    <x v="3027"/>
    <n v="4"/>
    <n v="0.33750000000000002"/>
    <s v="Profit"/>
    <s v="Low Profit"/>
    <s v="Low Discount"/>
  </r>
  <r>
    <n v="3494"/>
    <s v="CA-2017-142034"/>
    <x v="241"/>
    <d v="2017-09-28T00:00:00"/>
    <s v="Standard Class"/>
    <s v="KB-16240"/>
    <x v="208"/>
    <x v="1"/>
    <s v="United States"/>
    <s v="Saint Cloud"/>
    <s v="Minnesota"/>
    <n v="56301"/>
    <x v="2"/>
    <s v="TEC-AC-10002305"/>
    <x v="2"/>
    <s v="Accessories"/>
    <s v="KeyTronic E03601U1 - Keyboard - Beige"/>
    <x v="2709"/>
    <n v="4"/>
    <n v="0"/>
    <x v="3028"/>
    <n v="4"/>
    <n v="0.18000000000000002"/>
    <s v="Profit"/>
    <s v="Low Profit"/>
    <s v="No Discount"/>
  </r>
  <r>
    <n v="3495"/>
    <s v="CA-2017-142034"/>
    <x v="241"/>
    <d v="2017-09-28T00:00:00"/>
    <s v="Standard Class"/>
    <s v="KB-16240"/>
    <x v="208"/>
    <x v="1"/>
    <s v="United States"/>
    <s v="Saint Cloud"/>
    <s v="Minnesota"/>
    <n v="56301"/>
    <x v="2"/>
    <s v="TEC-AC-10000990"/>
    <x v="2"/>
    <s v="Accessories"/>
    <s v="Imation Bio 2GB USB Flash Drive Imation Corp"/>
    <x v="2710"/>
    <n v="5"/>
    <n v="0"/>
    <x v="3029"/>
    <n v="4"/>
    <n v="0.42000000000000004"/>
    <s v="Profit"/>
    <s v="High Profit"/>
    <s v="No Discount"/>
  </r>
  <r>
    <n v="3496"/>
    <s v="CA-2017-142034"/>
    <x v="241"/>
    <d v="2017-09-28T00:00:00"/>
    <s v="Standard Class"/>
    <s v="KB-16240"/>
    <x v="208"/>
    <x v="1"/>
    <s v="United States"/>
    <s v="Saint Cloud"/>
    <s v="Minnesota"/>
    <n v="56301"/>
    <x v="2"/>
    <s v="FUR-CH-10000665"/>
    <x v="0"/>
    <s v="Chairs"/>
    <s v="Global Airflow Leather Mesh Back Chair, Black"/>
    <x v="884"/>
    <n v="4"/>
    <n v="0"/>
    <x v="3030"/>
    <n v="4"/>
    <n v="0.3"/>
    <s v="Profit"/>
    <s v="High Profit"/>
    <s v="No Discount"/>
  </r>
  <r>
    <n v="3497"/>
    <s v="CA-2016-107328"/>
    <x v="590"/>
    <d v="2016-08-15T00:00:00"/>
    <s v="Standard Class"/>
    <s v="CA-12055"/>
    <x v="402"/>
    <x v="2"/>
    <s v="United States"/>
    <s v="Los Angeles"/>
    <s v="California"/>
    <n v="90036"/>
    <x v="1"/>
    <s v="FUR-TA-10001932"/>
    <x v="0"/>
    <s v="Tables"/>
    <s v="Chromcraft 48&quot; x 96&quot; Racetrack Double Pedestal Table"/>
    <x v="2711"/>
    <n v="2"/>
    <n v="0.2"/>
    <x v="3031"/>
    <n v="7"/>
    <n v="2.4999999999999998E-2"/>
    <s v="Profit"/>
    <s v="Low Profit"/>
    <s v="Low Discount"/>
  </r>
  <r>
    <n v="3498"/>
    <s v="CA-2016-107328"/>
    <x v="590"/>
    <d v="2016-08-15T00:00:00"/>
    <s v="Standard Class"/>
    <s v="CA-12055"/>
    <x v="402"/>
    <x v="2"/>
    <s v="United States"/>
    <s v="Los Angeles"/>
    <s v="California"/>
    <n v="90036"/>
    <x v="1"/>
    <s v="OFF-AP-10004487"/>
    <x v="1"/>
    <s v="Appliances"/>
    <s v="Kensington 4 Outlet MasterPiece Compact Power Control Center"/>
    <x v="2712"/>
    <n v="6"/>
    <n v="0"/>
    <x v="3032"/>
    <n v="7"/>
    <n v="0.28000000000000003"/>
    <s v="Profit"/>
    <s v="High Profit"/>
    <s v="No Discount"/>
  </r>
  <r>
    <n v="3499"/>
    <s v="CA-2016-107328"/>
    <x v="590"/>
    <d v="2016-08-15T00:00:00"/>
    <s v="Standard Class"/>
    <s v="CA-12055"/>
    <x v="402"/>
    <x v="2"/>
    <s v="United States"/>
    <s v="Los Angeles"/>
    <s v="California"/>
    <n v="90036"/>
    <x v="1"/>
    <s v="OFF-BI-10002160"/>
    <x v="1"/>
    <s v="Binders"/>
    <s v="Acco Hanging Data Binders"/>
    <x v="593"/>
    <n v="5"/>
    <n v="0.2"/>
    <x v="3033"/>
    <n v="7"/>
    <n v="0.35"/>
    <s v="Profit"/>
    <s v="Low Profit"/>
    <s v="Low Discount"/>
  </r>
  <r>
    <n v="3500"/>
    <s v="CA-2016-108616"/>
    <x v="321"/>
    <d v="2016-10-03T00:00:00"/>
    <s v="Standard Class"/>
    <s v="JK-15730"/>
    <x v="300"/>
    <x v="0"/>
    <s v="United States"/>
    <s v="Mobile"/>
    <s v="Alabama"/>
    <n v="36608"/>
    <x v="0"/>
    <s v="TEC-AC-10000420"/>
    <x v="2"/>
    <s v="Accessories"/>
    <s v="Logitech G500s Laser Gaming Mouse with Adjustable Weight Tuning"/>
    <x v="2713"/>
    <n v="3"/>
    <n v="0"/>
    <x v="3034"/>
    <n v="4"/>
    <n v="0.33999999999999997"/>
    <s v="Profit"/>
    <s v="Low Profit"/>
    <s v="No Discount"/>
  </r>
  <r>
    <n v="3501"/>
    <s v="CA-2016-108616"/>
    <x v="321"/>
    <d v="2016-10-03T00:00:00"/>
    <s v="Standard Class"/>
    <s v="JK-15730"/>
    <x v="300"/>
    <x v="0"/>
    <s v="United States"/>
    <s v="Mobile"/>
    <s v="Alabama"/>
    <n v="36608"/>
    <x v="0"/>
    <s v="OFF-BI-10001989"/>
    <x v="1"/>
    <s v="Binders"/>
    <s v="Premium Transparent Presentation Covers by GBC"/>
    <x v="2714"/>
    <n v="3"/>
    <n v="0"/>
    <x v="3035"/>
    <n v="4"/>
    <n v="0.48000000000000004"/>
    <s v="Profit"/>
    <s v="Low Profit"/>
    <s v="No Discount"/>
  </r>
  <r>
    <n v="3502"/>
    <s v="CA-2016-108616"/>
    <x v="321"/>
    <d v="2016-10-03T00:00:00"/>
    <s v="Standard Class"/>
    <s v="JK-15730"/>
    <x v="300"/>
    <x v="0"/>
    <s v="United States"/>
    <s v="Mobile"/>
    <s v="Alabama"/>
    <n v="36608"/>
    <x v="0"/>
    <s v="OFF-AR-10001149"/>
    <x v="1"/>
    <s v="Art"/>
    <s v="Sanford Colorific Colored Pencils, 12/Box"/>
    <x v="233"/>
    <n v="9"/>
    <n v="0"/>
    <x v="1766"/>
    <n v="4"/>
    <n v="0.3"/>
    <s v="Profit"/>
    <s v="Low Profit"/>
    <s v="No Discount"/>
  </r>
  <r>
    <n v="3503"/>
    <s v="CA-2017-125115"/>
    <x v="318"/>
    <d v="2017-04-10T00:00:00"/>
    <s v="Same Day"/>
    <s v="RD-19930"/>
    <x v="709"/>
    <x v="0"/>
    <s v="United States"/>
    <s v="Austin"/>
    <s v="Texas"/>
    <n v="78745"/>
    <x v="2"/>
    <s v="OFF-PA-10004101"/>
    <x v="1"/>
    <s v="Paper"/>
    <s v="Xerox 1894"/>
    <x v="559"/>
    <n v="2"/>
    <n v="0.2"/>
    <x v="572"/>
    <n v="0"/>
    <n v="0.35"/>
    <s v="Profit"/>
    <s v="Low Profit"/>
    <s v="Low Discount"/>
  </r>
  <r>
    <n v="3504"/>
    <s v="CA-2017-125115"/>
    <x v="318"/>
    <d v="2017-04-10T00:00:00"/>
    <s v="Same Day"/>
    <s v="RD-19930"/>
    <x v="709"/>
    <x v="0"/>
    <s v="United States"/>
    <s v="Austin"/>
    <s v="Texas"/>
    <n v="78745"/>
    <x v="2"/>
    <s v="TEC-AC-10001714"/>
    <x v="2"/>
    <s v="Accessories"/>
    <s v="Logitech MX Performance Wireless Mouse"/>
    <x v="2715"/>
    <n v="3"/>
    <n v="0.2"/>
    <x v="3036"/>
    <n v="0"/>
    <n v="0.21249999999999999"/>
    <s v="Profit"/>
    <s v="Low Profit"/>
    <s v="Low Discount"/>
  </r>
  <r>
    <n v="3505"/>
    <s v="CA-2016-150945"/>
    <x v="122"/>
    <d v="2016-12-20T00:00:00"/>
    <s v="Second Class"/>
    <s v="JK-16120"/>
    <x v="451"/>
    <x v="2"/>
    <s v="United States"/>
    <s v="New York City"/>
    <s v="New York"/>
    <n v="10009"/>
    <x v="3"/>
    <s v="OFF-ST-10003716"/>
    <x v="1"/>
    <s v="Storage"/>
    <s v="Tennsco Double-Tier Lockers"/>
    <x v="1706"/>
    <n v="4"/>
    <n v="0"/>
    <x v="1818"/>
    <n v="2"/>
    <n v="0.13"/>
    <s v="Profit"/>
    <s v="High Profit"/>
    <s v="No Discount"/>
  </r>
  <r>
    <n v="3506"/>
    <s v="CA-2014-166863"/>
    <x v="886"/>
    <d v="2014-06-24T00:00:00"/>
    <s v="Standard Class"/>
    <s v="SC-20020"/>
    <x v="710"/>
    <x v="0"/>
    <s v="United States"/>
    <s v="Plano"/>
    <s v="Texas"/>
    <n v="75023"/>
    <x v="2"/>
    <s v="TEC-PH-10000369"/>
    <x v="2"/>
    <s v="Phones"/>
    <s v="HTC One Mini"/>
    <x v="1212"/>
    <n v="2"/>
    <n v="0.2"/>
    <x v="1470"/>
    <n v="4"/>
    <n v="0.1"/>
    <s v="Profit"/>
    <s v="Low Profit"/>
    <s v="Low Discount"/>
  </r>
  <r>
    <n v="3507"/>
    <s v="CA-2014-166863"/>
    <x v="886"/>
    <d v="2014-06-24T00:00:00"/>
    <s v="Standard Class"/>
    <s v="SC-20020"/>
    <x v="710"/>
    <x v="0"/>
    <s v="United States"/>
    <s v="Plano"/>
    <s v="Texas"/>
    <n v="75023"/>
    <x v="2"/>
    <s v="OFF-BI-10000756"/>
    <x v="1"/>
    <s v="Binders"/>
    <s v="Storex DuraTech Recycled Plastic Frosted Binders"/>
    <x v="882"/>
    <n v="4"/>
    <n v="0.8"/>
    <x v="3037"/>
    <n v="4"/>
    <n v="-1.5"/>
    <s v="Loss"/>
    <s v="Low Profit"/>
    <s v="High Discount"/>
  </r>
  <r>
    <n v="3508"/>
    <s v="CA-2014-166863"/>
    <x v="886"/>
    <d v="2014-06-24T00:00:00"/>
    <s v="Standard Class"/>
    <s v="SC-20020"/>
    <x v="710"/>
    <x v="0"/>
    <s v="United States"/>
    <s v="Plano"/>
    <s v="Texas"/>
    <n v="75023"/>
    <x v="2"/>
    <s v="FUR-BO-10001608"/>
    <x v="0"/>
    <s v="Bookcases"/>
    <s v="Hon Metal Bookcases, Black"/>
    <x v="2716"/>
    <n v="4"/>
    <n v="0.32"/>
    <x v="3038"/>
    <n v="4"/>
    <n v="-0.10294117647058824"/>
    <s v="Loss"/>
    <s v="Low Profit"/>
    <s v="High Discount"/>
  </r>
  <r>
    <n v="3509"/>
    <s v="CA-2014-166863"/>
    <x v="886"/>
    <d v="2014-06-24T00:00:00"/>
    <s v="Standard Class"/>
    <s v="SC-20020"/>
    <x v="710"/>
    <x v="0"/>
    <s v="United States"/>
    <s v="Plano"/>
    <s v="Texas"/>
    <n v="75023"/>
    <x v="2"/>
    <s v="OFF-PA-10001166"/>
    <x v="1"/>
    <s v="Paper"/>
    <s v="Xerox 2"/>
    <x v="12"/>
    <n v="3"/>
    <n v="0.2"/>
    <x v="12"/>
    <n v="4"/>
    <n v="0.35000000000000003"/>
    <s v="Profit"/>
    <s v="Low Profit"/>
    <s v="Low Discount"/>
  </r>
  <r>
    <n v="3510"/>
    <s v="CA-2014-166863"/>
    <x v="886"/>
    <d v="2014-06-24T00:00:00"/>
    <s v="Standard Class"/>
    <s v="SC-20020"/>
    <x v="710"/>
    <x v="0"/>
    <s v="United States"/>
    <s v="Plano"/>
    <s v="Texas"/>
    <n v="75023"/>
    <x v="2"/>
    <s v="OFF-PA-10000587"/>
    <x v="1"/>
    <s v="Paper"/>
    <s v="Array Parchment Paper, Assorted Colors"/>
    <x v="25"/>
    <n v="2"/>
    <n v="0.2"/>
    <x v="273"/>
    <n v="4"/>
    <n v="0.35000000000000003"/>
    <s v="Profit"/>
    <s v="Low Profit"/>
    <s v="Low Discount"/>
  </r>
  <r>
    <n v="3511"/>
    <s v="CA-2014-166863"/>
    <x v="886"/>
    <d v="2014-06-24T00:00:00"/>
    <s v="Standard Class"/>
    <s v="SC-20020"/>
    <x v="710"/>
    <x v="0"/>
    <s v="United States"/>
    <s v="Plano"/>
    <s v="Texas"/>
    <n v="75023"/>
    <x v="2"/>
    <s v="TEC-MA-10001972"/>
    <x v="2"/>
    <s v="Machines"/>
    <s v="Okidata C331dn Printer"/>
    <x v="2717"/>
    <n v="2"/>
    <n v="0.4"/>
    <x v="3039"/>
    <n v="4"/>
    <n v="-0.23333333333333334"/>
    <s v="Loss"/>
    <s v="Low Profit"/>
    <s v="High Discount"/>
  </r>
  <r>
    <n v="3512"/>
    <s v="CA-2014-166863"/>
    <x v="886"/>
    <d v="2014-06-24T00:00:00"/>
    <s v="Standard Class"/>
    <s v="SC-20020"/>
    <x v="710"/>
    <x v="0"/>
    <s v="United States"/>
    <s v="Plano"/>
    <s v="Texas"/>
    <n v="75023"/>
    <x v="2"/>
    <s v="OFF-ST-10004123"/>
    <x v="1"/>
    <s v="Storage"/>
    <s v="Safco Industrial Wire Shelving System"/>
    <x v="2718"/>
    <n v="7"/>
    <n v="0.2"/>
    <x v="3040"/>
    <n v="4"/>
    <n v="-0.25"/>
    <s v="Loss"/>
    <s v="Low Profit"/>
    <s v="Low Discount"/>
  </r>
  <r>
    <n v="3513"/>
    <s v="CA-2017-140326"/>
    <x v="507"/>
    <d v="2017-09-06T00:00:00"/>
    <s v="First Class"/>
    <s v="HW-14935"/>
    <x v="304"/>
    <x v="1"/>
    <s v="United States"/>
    <s v="Chicago"/>
    <s v="Illinois"/>
    <n v="60653"/>
    <x v="2"/>
    <s v="FUR-BO-10000112"/>
    <x v="0"/>
    <s v="Bookcases"/>
    <s v="Bush Birmingham Collection Bookcase, Dark Cherry"/>
    <x v="2719"/>
    <n v="9"/>
    <n v="0.3"/>
    <x v="3041"/>
    <n v="2"/>
    <n v="-0.14285714285714288"/>
    <s v="Loss"/>
    <s v="Low Profit"/>
    <s v="High Discount"/>
  </r>
  <r>
    <n v="3514"/>
    <s v="CA-2017-140326"/>
    <x v="507"/>
    <d v="2017-09-06T00:00:00"/>
    <s v="First Class"/>
    <s v="HW-14935"/>
    <x v="304"/>
    <x v="1"/>
    <s v="United States"/>
    <s v="Chicago"/>
    <s v="Illinois"/>
    <n v="60653"/>
    <x v="2"/>
    <s v="OFF-PA-10004041"/>
    <x v="1"/>
    <s v="Paper"/>
    <s v="It's Hot Message Books with Stickers, 2 3/4&quot; x 5&quot;"/>
    <x v="2720"/>
    <n v="3"/>
    <n v="0.2"/>
    <x v="3042"/>
    <n v="2"/>
    <n v="0.31249999999999994"/>
    <s v="Profit"/>
    <s v="Low Profit"/>
    <s v="Low Discount"/>
  </r>
  <r>
    <n v="3515"/>
    <s v="CA-2017-140326"/>
    <x v="507"/>
    <d v="2017-09-06T00:00:00"/>
    <s v="First Class"/>
    <s v="HW-14935"/>
    <x v="304"/>
    <x v="1"/>
    <s v="United States"/>
    <s v="Chicago"/>
    <s v="Illinois"/>
    <n v="60653"/>
    <x v="2"/>
    <s v="OFF-AR-10001149"/>
    <x v="1"/>
    <s v="Art"/>
    <s v="Sanford Colorific Colored Pencils, 12/Box"/>
    <x v="2721"/>
    <n v="3"/>
    <n v="0.2"/>
    <x v="3043"/>
    <n v="2"/>
    <n v="0.125"/>
    <s v="Profit"/>
    <s v="Low Profit"/>
    <s v="Low Discount"/>
  </r>
  <r>
    <n v="3516"/>
    <s v="CA-2016-168536"/>
    <x v="887"/>
    <d v="2016-12-24T00:00:00"/>
    <s v="Standard Class"/>
    <s v="SC-20800"/>
    <x v="561"/>
    <x v="0"/>
    <s v="United States"/>
    <s v="Jackson"/>
    <s v="Mississippi"/>
    <n v="39212"/>
    <x v="0"/>
    <s v="TEC-AC-10002323"/>
    <x v="2"/>
    <s v="Accessories"/>
    <s v="SanDisk Ultra 32 GB MicroSDHC Class 10 Memory Card"/>
    <x v="2722"/>
    <n v="3"/>
    <n v="0"/>
    <x v="3044"/>
    <n v="4"/>
    <n v="0.13"/>
    <s v="Profit"/>
    <s v="Low Profit"/>
    <s v="No Discount"/>
  </r>
  <r>
    <n v="3517"/>
    <s v="US-2016-113649"/>
    <x v="888"/>
    <d v="2016-08-12T00:00:00"/>
    <s v="First Class"/>
    <s v="HA-14920"/>
    <x v="66"/>
    <x v="0"/>
    <s v="United States"/>
    <s v="Fayetteville"/>
    <s v="North Carolina"/>
    <n v="28314"/>
    <x v="0"/>
    <s v="OFF-PA-10000130"/>
    <x v="1"/>
    <s v="Paper"/>
    <s v="Xerox 199"/>
    <x v="2723"/>
    <n v="9"/>
    <n v="0.2"/>
    <x v="3045"/>
    <n v="3"/>
    <n v="0.31250000000000006"/>
    <s v="Profit"/>
    <s v="Low Profit"/>
    <s v="Low Discount"/>
  </r>
  <r>
    <n v="3518"/>
    <s v="US-2016-113649"/>
    <x v="888"/>
    <d v="2016-08-12T00:00:00"/>
    <s v="First Class"/>
    <s v="HA-14920"/>
    <x v="66"/>
    <x v="0"/>
    <s v="United States"/>
    <s v="Fayetteville"/>
    <s v="North Carolina"/>
    <n v="28314"/>
    <x v="0"/>
    <s v="TEC-PH-10002350"/>
    <x v="2"/>
    <s v="Phones"/>
    <s v="Apple EarPods with Remote and Mic"/>
    <x v="2488"/>
    <n v="2"/>
    <n v="0.2"/>
    <x v="3046"/>
    <n v="3"/>
    <n v="9.9999999999999992E-2"/>
    <s v="Profit"/>
    <s v="Low Profit"/>
    <s v="Low Discount"/>
  </r>
  <r>
    <n v="3519"/>
    <s v="US-2016-113649"/>
    <x v="888"/>
    <d v="2016-08-12T00:00:00"/>
    <s v="First Class"/>
    <s v="HA-14920"/>
    <x v="66"/>
    <x v="0"/>
    <s v="United States"/>
    <s v="Fayetteville"/>
    <s v="North Carolina"/>
    <n v="28314"/>
    <x v="0"/>
    <s v="OFF-AP-10002518"/>
    <x v="1"/>
    <s v="Appliances"/>
    <s v="Kensington 7 Outlet MasterPiece Power Center"/>
    <x v="2724"/>
    <n v="4"/>
    <n v="0.2"/>
    <x v="3047"/>
    <n v="3"/>
    <n v="0.11250000000000002"/>
    <s v="Profit"/>
    <s v="Low Profit"/>
    <s v="Low Discount"/>
  </r>
  <r>
    <n v="3520"/>
    <s v="CA-2015-124975"/>
    <x v="137"/>
    <d v="2015-06-25T00:00:00"/>
    <s v="First Class"/>
    <s v="MG-17875"/>
    <x v="675"/>
    <x v="2"/>
    <s v="United States"/>
    <s v="Aurora"/>
    <s v="Illinois"/>
    <n v="60505"/>
    <x v="2"/>
    <s v="FUR-TA-10002645"/>
    <x v="0"/>
    <s v="Tables"/>
    <s v="Hon Rectangular Conference Tables"/>
    <x v="2725"/>
    <n v="7"/>
    <n v="0.5"/>
    <x v="3048"/>
    <n v="3"/>
    <n v="-0.66"/>
    <s v="Loss"/>
    <s v="Low Profit"/>
    <s v="High Discount"/>
  </r>
  <r>
    <n v="3521"/>
    <s v="CA-2015-168767"/>
    <x v="889"/>
    <d v="2015-04-15T00:00:00"/>
    <s v="Standard Class"/>
    <s v="DM-12955"/>
    <x v="678"/>
    <x v="1"/>
    <s v="United States"/>
    <s v="Sacramento"/>
    <s v="California"/>
    <n v="95823"/>
    <x v="1"/>
    <s v="OFF-BI-10000773"/>
    <x v="1"/>
    <s v="Binders"/>
    <s v="Insertable Tab Post Binder Dividers"/>
    <x v="2726"/>
    <n v="2"/>
    <n v="0.2"/>
    <x v="3049"/>
    <n v="5"/>
    <n v="0.33749999999999997"/>
    <s v="Profit"/>
    <s v="Low Profit"/>
    <s v="Low Discount"/>
  </r>
  <r>
    <n v="3522"/>
    <s v="CA-2016-114482"/>
    <x v="831"/>
    <d v="2016-11-25T00:00:00"/>
    <s v="Second Class"/>
    <s v="DM-13345"/>
    <x v="664"/>
    <x v="1"/>
    <s v="United States"/>
    <s v="Des Moines"/>
    <s v="Iowa"/>
    <n v="50315"/>
    <x v="2"/>
    <s v="OFF-PA-10003845"/>
    <x v="1"/>
    <s v="Paper"/>
    <s v="Xerox 1987"/>
    <x v="1304"/>
    <n v="7"/>
    <n v="0"/>
    <x v="1362"/>
    <n v="4"/>
    <n v="0.48999999999999994"/>
    <s v="Profit"/>
    <s v="Low Profit"/>
    <s v="No Discount"/>
  </r>
  <r>
    <n v="3523"/>
    <s v="CA-2016-114482"/>
    <x v="831"/>
    <d v="2016-11-25T00:00:00"/>
    <s v="Second Class"/>
    <s v="DM-13345"/>
    <x v="664"/>
    <x v="1"/>
    <s v="United States"/>
    <s v="Des Moines"/>
    <s v="Iowa"/>
    <n v="50315"/>
    <x v="2"/>
    <s v="TEC-PH-10001580"/>
    <x v="2"/>
    <s v="Phones"/>
    <s v="Logitech Mobile Speakerphone P710e - speaker phone"/>
    <x v="2727"/>
    <n v="3"/>
    <n v="0"/>
    <x v="3050"/>
    <n v="4"/>
    <n v="0.27"/>
    <s v="Profit"/>
    <s v="High Profit"/>
    <s v="No Discount"/>
  </r>
  <r>
    <n v="3524"/>
    <s v="CA-2016-137673"/>
    <x v="64"/>
    <d v="2016-09-10T00:00:00"/>
    <s v="Standard Class"/>
    <s v="ML-17395"/>
    <x v="504"/>
    <x v="1"/>
    <s v="United States"/>
    <s v="San Diego"/>
    <s v="California"/>
    <n v="92105"/>
    <x v="1"/>
    <s v="TEC-AC-10002345"/>
    <x v="2"/>
    <s v="Accessories"/>
    <s v="HP Standard 104 key PS/2 Keyboard"/>
    <x v="2728"/>
    <n v="8"/>
    <n v="0"/>
    <x v="3051"/>
    <n v="5"/>
    <n v="0.25"/>
    <s v="Profit"/>
    <s v="Low Profit"/>
    <s v="No Discount"/>
  </r>
  <r>
    <n v="3525"/>
    <s v="CA-2016-132731"/>
    <x v="390"/>
    <d v="2016-11-28T00:00:00"/>
    <s v="Standard Class"/>
    <s v="GA-14515"/>
    <x v="654"/>
    <x v="0"/>
    <s v="United States"/>
    <s v="Dallas"/>
    <s v="Texas"/>
    <n v="75081"/>
    <x v="2"/>
    <s v="TEC-PH-10004120"/>
    <x v="2"/>
    <s v="Phones"/>
    <s v="AT&amp;T 1080 Phone"/>
    <x v="2729"/>
    <n v="6"/>
    <n v="0.2"/>
    <x v="3052"/>
    <n v="4"/>
    <n v="7.4999999999999997E-2"/>
    <s v="Profit"/>
    <s v="Low Profit"/>
    <s v="Low Discount"/>
  </r>
  <r>
    <n v="3526"/>
    <s v="CA-2017-148922"/>
    <x v="389"/>
    <d v="2017-12-15T00:00:00"/>
    <s v="Second Class"/>
    <s v="SU-20665"/>
    <x v="711"/>
    <x v="2"/>
    <s v="United States"/>
    <s v="Jackson"/>
    <s v="Mississippi"/>
    <n v="39212"/>
    <x v="0"/>
    <s v="TEC-AC-10001838"/>
    <x v="2"/>
    <s v="Accessories"/>
    <s v="Razer Tiamat Over Ear 7.1 Surround Sound PC Gaming Headset"/>
    <x v="2730"/>
    <n v="3"/>
    <n v="0"/>
    <x v="3053"/>
    <n v="5"/>
    <n v="0.43"/>
    <s v="Profit"/>
    <s v="High Profit"/>
    <s v="No Discount"/>
  </r>
  <r>
    <n v="3527"/>
    <s v="CA-2017-148922"/>
    <x v="389"/>
    <d v="2017-12-15T00:00:00"/>
    <s v="Second Class"/>
    <s v="SU-20665"/>
    <x v="711"/>
    <x v="2"/>
    <s v="United States"/>
    <s v="Jackson"/>
    <s v="Mississippi"/>
    <n v="39212"/>
    <x v="0"/>
    <s v="TEC-PH-10000148"/>
    <x v="2"/>
    <s v="Phones"/>
    <s v="Cyber Acoustics AC-202b Speech Recognition Stereo Headset"/>
    <x v="2731"/>
    <n v="3"/>
    <n v="0"/>
    <x v="2624"/>
    <n v="5"/>
    <n v="0.02"/>
    <s v="Profit"/>
    <s v="Low Profit"/>
    <s v="No Discount"/>
  </r>
  <r>
    <n v="3528"/>
    <s v="CA-2017-148922"/>
    <x v="389"/>
    <d v="2017-12-15T00:00:00"/>
    <s v="Second Class"/>
    <s v="SU-20665"/>
    <x v="711"/>
    <x v="2"/>
    <s v="United States"/>
    <s v="Jackson"/>
    <s v="Mississippi"/>
    <n v="39212"/>
    <x v="0"/>
    <s v="OFF-BI-10003476"/>
    <x v="1"/>
    <s v="Binders"/>
    <s v="Avery Metallic Poly Binders"/>
    <x v="2732"/>
    <n v="8"/>
    <n v="0"/>
    <x v="3054"/>
    <n v="5"/>
    <n v="0.48"/>
    <s v="Profit"/>
    <s v="Low Profit"/>
    <s v="No Discount"/>
  </r>
  <r>
    <n v="3529"/>
    <s v="CA-2016-130680"/>
    <x v="890"/>
    <d v="2016-06-29T00:00:00"/>
    <s v="Standard Class"/>
    <s v="BD-11320"/>
    <x v="217"/>
    <x v="0"/>
    <s v="United States"/>
    <s v="San Diego"/>
    <s v="California"/>
    <n v="92024"/>
    <x v="1"/>
    <s v="TEC-PH-10004833"/>
    <x v="2"/>
    <s v="Phones"/>
    <s v="Macally Suction Cup Mount"/>
    <x v="2733"/>
    <n v="4"/>
    <n v="0.2"/>
    <x v="3055"/>
    <n v="5"/>
    <n v="-0.25"/>
    <s v="Loss"/>
    <s v="Low Profit"/>
    <s v="Low Discount"/>
  </r>
  <r>
    <n v="3530"/>
    <s v="CA-2015-141145"/>
    <x v="14"/>
    <d v="2015-09-23T00:00:00"/>
    <s v="Standard Class"/>
    <s v="DB-13405"/>
    <x v="591"/>
    <x v="0"/>
    <s v="United States"/>
    <s v="Orlando"/>
    <s v="Florida"/>
    <n v="32839"/>
    <x v="0"/>
    <s v="TEC-AC-10001465"/>
    <x v="2"/>
    <s v="Accessories"/>
    <s v="SanDisk Cruzer 64 GB USB Flash Drive"/>
    <x v="2734"/>
    <n v="3"/>
    <n v="0.2"/>
    <x v="3056"/>
    <n v="6"/>
    <n v="0.125"/>
    <s v="Profit"/>
    <s v="Low Profit"/>
    <s v="Low Discount"/>
  </r>
  <r>
    <n v="3531"/>
    <s v="US-2016-152835"/>
    <x v="288"/>
    <d v="2016-05-23T00:00:00"/>
    <s v="Standard Class"/>
    <s v="RP-19855"/>
    <x v="532"/>
    <x v="1"/>
    <s v="United States"/>
    <s v="Lafayette"/>
    <s v="Indiana"/>
    <n v="47905"/>
    <x v="2"/>
    <s v="OFF-AR-10003056"/>
    <x v="1"/>
    <s v="Art"/>
    <s v="Newell 341"/>
    <x v="1567"/>
    <n v="5"/>
    <n v="0"/>
    <x v="1664"/>
    <n v="4"/>
    <n v="0.29000000000000004"/>
    <s v="Profit"/>
    <s v="Low Profit"/>
    <s v="No Discount"/>
  </r>
  <r>
    <n v="3532"/>
    <s v="CA-2016-155565"/>
    <x v="316"/>
    <d v="2016-05-28T00:00:00"/>
    <s v="Same Day"/>
    <s v="EH-13765"/>
    <x v="553"/>
    <x v="1"/>
    <s v="United States"/>
    <s v="New York City"/>
    <s v="New York"/>
    <n v="10035"/>
    <x v="3"/>
    <s v="OFF-SU-10001218"/>
    <x v="1"/>
    <s v="Supplies"/>
    <s v="Fiskars Softgrip Scissors"/>
    <x v="2735"/>
    <n v="5"/>
    <n v="0"/>
    <x v="3057"/>
    <n v="0"/>
    <n v="0.28000000000000003"/>
    <s v="Profit"/>
    <s v="Low Profit"/>
    <s v="No Discount"/>
  </r>
  <r>
    <n v="3533"/>
    <s v="CA-2014-110849"/>
    <x v="891"/>
    <d v="2014-04-23T00:00:00"/>
    <s v="Standard Class"/>
    <s v="JL-15835"/>
    <x v="252"/>
    <x v="0"/>
    <s v="United States"/>
    <s v="Los Angeles"/>
    <s v="California"/>
    <n v="90049"/>
    <x v="1"/>
    <s v="TEC-MA-10002859"/>
    <x v="2"/>
    <s v="Machines"/>
    <s v="Ativa MDM8000 8-Sheet Micro-Cut Shredder"/>
    <x v="2736"/>
    <n v="4"/>
    <n v="0.2"/>
    <x v="3058"/>
    <n v="5"/>
    <n v="0.33749999999999997"/>
    <s v="Profit"/>
    <s v="Low Profit"/>
    <s v="Low Discount"/>
  </r>
  <r>
    <n v="3534"/>
    <s v="CA-2014-110849"/>
    <x v="891"/>
    <d v="2014-04-23T00:00:00"/>
    <s v="Standard Class"/>
    <s v="JL-15835"/>
    <x v="252"/>
    <x v="0"/>
    <s v="United States"/>
    <s v="Los Angeles"/>
    <s v="California"/>
    <n v="90049"/>
    <x v="1"/>
    <s v="OFF-AR-10002375"/>
    <x v="1"/>
    <s v="Art"/>
    <s v="Newell 351"/>
    <x v="1317"/>
    <n v="4"/>
    <n v="0"/>
    <x v="3059"/>
    <n v="5"/>
    <n v="0.29000000000000004"/>
    <s v="Profit"/>
    <s v="Low Profit"/>
    <s v="No Discount"/>
  </r>
  <r>
    <n v="3535"/>
    <s v="CA-2014-110849"/>
    <x v="891"/>
    <d v="2014-04-23T00:00:00"/>
    <s v="Standard Class"/>
    <s v="JL-15835"/>
    <x v="252"/>
    <x v="0"/>
    <s v="United States"/>
    <s v="Los Angeles"/>
    <s v="California"/>
    <n v="90049"/>
    <x v="1"/>
    <s v="OFF-AR-10000657"/>
    <x v="1"/>
    <s v="Art"/>
    <s v="Binney &amp; Smith inkTank Desk Highlighter, Chisel Tip, Yellow, 12/Box"/>
    <x v="2737"/>
    <n v="5"/>
    <n v="0"/>
    <x v="3060"/>
    <n v="5"/>
    <n v="0.33"/>
    <s v="Profit"/>
    <s v="Low Profit"/>
    <s v="No Discount"/>
  </r>
  <r>
    <n v="3536"/>
    <s v="CA-2014-110849"/>
    <x v="891"/>
    <d v="2014-04-23T00:00:00"/>
    <s v="Standard Class"/>
    <s v="JL-15835"/>
    <x v="252"/>
    <x v="0"/>
    <s v="United States"/>
    <s v="Los Angeles"/>
    <s v="California"/>
    <n v="90049"/>
    <x v="1"/>
    <s v="OFF-FA-10000134"/>
    <x v="1"/>
    <s v="Fasteners"/>
    <s v="Advantus Push Pins, Aluminum Head"/>
    <x v="2738"/>
    <n v="2"/>
    <n v="0"/>
    <x v="3061"/>
    <n v="5"/>
    <n v="0.31"/>
    <s v="Profit"/>
    <s v="Low Profit"/>
    <s v="No Discount"/>
  </r>
  <r>
    <n v="3537"/>
    <s v="CA-2016-145842"/>
    <x v="26"/>
    <d v="2016-06-20T00:00:00"/>
    <s v="Second Class"/>
    <s v="FM-14380"/>
    <x v="248"/>
    <x v="0"/>
    <s v="United States"/>
    <s v="New York City"/>
    <s v="New York"/>
    <n v="10024"/>
    <x v="3"/>
    <s v="OFF-ST-10000419"/>
    <x v="1"/>
    <s v="Storage"/>
    <s v="Rogers Jumbo File, Granite"/>
    <x v="1344"/>
    <n v="3"/>
    <n v="0"/>
    <x v="1407"/>
    <n v="3"/>
    <n v="9.9999999999999985E-3"/>
    <s v="Profit"/>
    <s v="Low Profit"/>
    <s v="No Discount"/>
  </r>
  <r>
    <n v="3538"/>
    <s v="CA-2014-158771"/>
    <x v="309"/>
    <d v="2014-05-09T00:00:00"/>
    <s v="Same Day"/>
    <s v="SB-20290"/>
    <x v="115"/>
    <x v="1"/>
    <s v="United States"/>
    <s v="Henderson"/>
    <s v="Kentucky"/>
    <n v="42420"/>
    <x v="0"/>
    <s v="OFF-ST-10000107"/>
    <x v="1"/>
    <s v="Storage"/>
    <s v="Fellowes Super Stor/Drawer"/>
    <x v="2739"/>
    <n v="3"/>
    <n v="0"/>
    <x v="3062"/>
    <n v="0"/>
    <n v="0.18"/>
    <s v="Profit"/>
    <s v="Low Profit"/>
    <s v="No Discount"/>
  </r>
  <r>
    <n v="3539"/>
    <s v="CA-2014-158771"/>
    <x v="309"/>
    <d v="2014-05-09T00:00:00"/>
    <s v="Same Day"/>
    <s v="SB-20290"/>
    <x v="115"/>
    <x v="1"/>
    <s v="United States"/>
    <s v="Henderson"/>
    <s v="Kentucky"/>
    <n v="42420"/>
    <x v="0"/>
    <s v="OFF-LA-10001641"/>
    <x v="1"/>
    <s v="Labels"/>
    <s v="Avery 518"/>
    <x v="1227"/>
    <n v="3"/>
    <n v="0"/>
    <x v="3063"/>
    <n v="0"/>
    <n v="0.48"/>
    <s v="Profit"/>
    <s v="Low Profit"/>
    <s v="No Discount"/>
  </r>
  <r>
    <n v="3540"/>
    <s v="CA-2014-158771"/>
    <x v="309"/>
    <d v="2014-05-09T00:00:00"/>
    <s v="Same Day"/>
    <s v="SB-20290"/>
    <x v="115"/>
    <x v="1"/>
    <s v="United States"/>
    <s v="Henderson"/>
    <s v="Kentucky"/>
    <n v="42420"/>
    <x v="0"/>
    <s v="OFF-LA-10003121"/>
    <x v="1"/>
    <s v="Labels"/>
    <s v="Avery 506"/>
    <x v="2740"/>
    <n v="5"/>
    <n v="0"/>
    <x v="3064"/>
    <n v="0"/>
    <n v="0.46000000000000008"/>
    <s v="Profit"/>
    <s v="Low Profit"/>
    <s v="No Discount"/>
  </r>
  <r>
    <n v="3541"/>
    <s v="CA-2014-158771"/>
    <x v="309"/>
    <d v="2014-05-09T00:00:00"/>
    <s v="Same Day"/>
    <s v="SB-20290"/>
    <x v="115"/>
    <x v="1"/>
    <s v="United States"/>
    <s v="Henderson"/>
    <s v="Kentucky"/>
    <n v="42420"/>
    <x v="0"/>
    <s v="OFF-PA-10002689"/>
    <x v="1"/>
    <s v="Paper"/>
    <s v="Weyerhaeuser First Choice Laser/Copy Paper (20Lb. and 88 Bright)"/>
    <x v="1544"/>
    <n v="7"/>
    <n v="0"/>
    <x v="1637"/>
    <n v="0"/>
    <n v="0.48"/>
    <s v="Profit"/>
    <s v="Low Profit"/>
    <s v="No Discount"/>
  </r>
  <r>
    <n v="3542"/>
    <s v="CA-2016-157511"/>
    <x v="31"/>
    <d v="2016-09-20T00:00:00"/>
    <s v="First Class"/>
    <s v="SV-20365"/>
    <x v="277"/>
    <x v="0"/>
    <s v="United States"/>
    <s v="Columbus"/>
    <s v="Ohio"/>
    <n v="43229"/>
    <x v="3"/>
    <s v="FUR-FU-10002107"/>
    <x v="0"/>
    <s v="Furnishings"/>
    <s v="Eldon Pizzaz Desk Accessories"/>
    <x v="2741"/>
    <n v="3"/>
    <n v="0.2"/>
    <x v="3065"/>
    <n v="2"/>
    <n v="0.3"/>
    <s v="Profit"/>
    <s v="Low Profit"/>
    <s v="Low Discount"/>
  </r>
  <r>
    <n v="3543"/>
    <s v="CA-2016-157511"/>
    <x v="31"/>
    <d v="2016-09-20T00:00:00"/>
    <s v="First Class"/>
    <s v="SV-20365"/>
    <x v="277"/>
    <x v="0"/>
    <s v="United States"/>
    <s v="Columbus"/>
    <s v="Ohio"/>
    <n v="43229"/>
    <x v="3"/>
    <s v="FUR-CH-10002647"/>
    <x v="0"/>
    <s v="Chairs"/>
    <s v="Situations Contoured Folding Chairs, 4/Set"/>
    <x v="2742"/>
    <n v="2"/>
    <n v="0.3"/>
    <x v="3066"/>
    <n v="2"/>
    <n v="-7.1428571428571425E-2"/>
    <s v="Loss"/>
    <s v="Low Profit"/>
    <s v="High Discount"/>
  </r>
  <r>
    <n v="3544"/>
    <s v="CA-2016-157511"/>
    <x v="31"/>
    <d v="2016-09-20T00:00:00"/>
    <s v="First Class"/>
    <s v="SV-20365"/>
    <x v="277"/>
    <x v="0"/>
    <s v="United States"/>
    <s v="Columbus"/>
    <s v="Ohio"/>
    <n v="43229"/>
    <x v="3"/>
    <s v="OFF-AR-10002257"/>
    <x v="1"/>
    <s v="Art"/>
    <s v="Eldon Spacemaker Box, Quick-Snap Lid, Clear"/>
    <x v="2743"/>
    <n v="1"/>
    <n v="0.2"/>
    <x v="3067"/>
    <n v="2"/>
    <n v="0.13749999999999998"/>
    <s v="Profit"/>
    <s v="Low Profit"/>
    <s v="Low Discount"/>
  </r>
  <r>
    <n v="3545"/>
    <s v="CA-2017-121216"/>
    <x v="331"/>
    <d v="2017-12-25T00:00:00"/>
    <s v="Second Class"/>
    <s v="MM-17920"/>
    <x v="462"/>
    <x v="0"/>
    <s v="United States"/>
    <s v="College Station"/>
    <s v="Texas"/>
    <n v="77840"/>
    <x v="2"/>
    <s v="OFF-PA-10004519"/>
    <x v="1"/>
    <s v="Paper"/>
    <s v="Spiral Phone Message Books with Labels by Adams"/>
    <x v="2744"/>
    <n v="8"/>
    <n v="0.2"/>
    <x v="2902"/>
    <n v="2"/>
    <n v="0.36249999999999999"/>
    <s v="Profit"/>
    <s v="Low Profit"/>
    <s v="Low Discount"/>
  </r>
  <r>
    <n v="3546"/>
    <s v="CA-2017-121216"/>
    <x v="331"/>
    <d v="2017-12-25T00:00:00"/>
    <s v="Second Class"/>
    <s v="MM-17920"/>
    <x v="462"/>
    <x v="0"/>
    <s v="United States"/>
    <s v="College Station"/>
    <s v="Texas"/>
    <n v="77840"/>
    <x v="2"/>
    <s v="OFF-AP-10001947"/>
    <x v="1"/>
    <s v="Appliances"/>
    <s v="Acco 6 Outlet Guardian Premium Plus Surge Suppressor"/>
    <x v="2745"/>
    <n v="8"/>
    <n v="0.8"/>
    <x v="3068"/>
    <n v="2"/>
    <n v="-2.5499999999999998"/>
    <s v="Loss"/>
    <s v="Low Profit"/>
    <s v="High Discount"/>
  </r>
  <r>
    <n v="3547"/>
    <s v="CA-2017-155292"/>
    <x v="505"/>
    <d v="2017-11-01T00:00:00"/>
    <s v="First Class"/>
    <s v="RD-19810"/>
    <x v="279"/>
    <x v="2"/>
    <s v="United States"/>
    <s v="Richmond"/>
    <s v="Kentucky"/>
    <n v="40475"/>
    <x v="0"/>
    <s v="OFF-ST-10004963"/>
    <x v="1"/>
    <s v="Storage"/>
    <s v="Eldon Gobal File Keepers"/>
    <x v="2746"/>
    <n v="7"/>
    <n v="0"/>
    <x v="3069"/>
    <n v="2"/>
    <n v="0.04"/>
    <s v="Profit"/>
    <s v="Low Profit"/>
    <s v="No Discount"/>
  </r>
  <r>
    <n v="3548"/>
    <s v="CA-2017-155292"/>
    <x v="505"/>
    <d v="2017-11-01T00:00:00"/>
    <s v="First Class"/>
    <s v="RD-19810"/>
    <x v="279"/>
    <x v="2"/>
    <s v="United States"/>
    <s v="Richmond"/>
    <s v="Kentucky"/>
    <n v="40475"/>
    <x v="0"/>
    <s v="OFF-SU-10002573"/>
    <x v="1"/>
    <s v="Supplies"/>
    <s v="Acme 10&quot; Easy Grip Assistive Scissors"/>
    <x v="1507"/>
    <n v="2"/>
    <n v="0"/>
    <x v="1597"/>
    <n v="2"/>
    <n v="0.3"/>
    <s v="Profit"/>
    <s v="Low Profit"/>
    <s v="No Discount"/>
  </r>
  <r>
    <n v="3549"/>
    <s v="CA-2017-155292"/>
    <x v="505"/>
    <d v="2017-11-01T00:00:00"/>
    <s v="First Class"/>
    <s v="RD-19810"/>
    <x v="279"/>
    <x v="2"/>
    <s v="United States"/>
    <s v="Richmond"/>
    <s v="Kentucky"/>
    <n v="40475"/>
    <x v="0"/>
    <s v="FUR-CH-10000553"/>
    <x v="0"/>
    <s v="Chairs"/>
    <s v="Metal Folding Chairs, Beige, 4/Carton"/>
    <x v="2747"/>
    <n v="1"/>
    <n v="0"/>
    <x v="3070"/>
    <n v="2"/>
    <n v="0.27"/>
    <s v="Profit"/>
    <s v="Low Profit"/>
    <s v="No Discount"/>
  </r>
  <r>
    <n v="3550"/>
    <s v="CA-2017-155292"/>
    <x v="505"/>
    <d v="2017-11-01T00:00:00"/>
    <s v="First Class"/>
    <s v="RD-19810"/>
    <x v="279"/>
    <x v="2"/>
    <s v="United States"/>
    <s v="Richmond"/>
    <s v="Kentucky"/>
    <n v="40475"/>
    <x v="0"/>
    <s v="OFF-LA-10001982"/>
    <x v="1"/>
    <s v="Labels"/>
    <s v="Smead Alpha-Z Color-Coded Name Labels First Letter Starter Set"/>
    <x v="59"/>
    <n v="8"/>
    <n v="0"/>
    <x v="3071"/>
    <n v="2"/>
    <n v="0.48000000000000004"/>
    <s v="Profit"/>
    <s v="Low Profit"/>
    <s v="No Discount"/>
  </r>
  <r>
    <n v="3551"/>
    <s v="CA-2016-152555"/>
    <x v="892"/>
    <d v="2016-04-02T00:00:00"/>
    <s v="Second Class"/>
    <s v="ME-17320"/>
    <x v="467"/>
    <x v="2"/>
    <s v="United States"/>
    <s v="Chicago"/>
    <s v="Illinois"/>
    <n v="60653"/>
    <x v="2"/>
    <s v="OFF-PA-10001295"/>
    <x v="1"/>
    <s v="Paper"/>
    <s v="Computer Printout Paper with Letter-Trim Perforations"/>
    <x v="2748"/>
    <n v="3"/>
    <n v="0.2"/>
    <x v="3072"/>
    <n v="4"/>
    <n v="0.35"/>
    <s v="Profit"/>
    <s v="Low Profit"/>
    <s v="Low Discount"/>
  </r>
  <r>
    <n v="3552"/>
    <s v="CA-2016-152555"/>
    <x v="892"/>
    <d v="2016-04-02T00:00:00"/>
    <s v="Second Class"/>
    <s v="ME-17320"/>
    <x v="467"/>
    <x v="2"/>
    <s v="United States"/>
    <s v="Chicago"/>
    <s v="Illinois"/>
    <n v="60653"/>
    <x v="2"/>
    <s v="FUR-CH-10002965"/>
    <x v="0"/>
    <s v="Chairs"/>
    <s v="Global Leather Highback Executive Chair with Pneumatic Height Adjustment, Black"/>
    <x v="2749"/>
    <n v="6"/>
    <n v="0.3"/>
    <x v="3073"/>
    <n v="4"/>
    <n v="-4.2857142857142858E-2"/>
    <s v="Loss"/>
    <s v="Low Profit"/>
    <s v="High Discount"/>
  </r>
  <r>
    <n v="3553"/>
    <s v="CA-2016-152555"/>
    <x v="892"/>
    <d v="2016-04-02T00:00:00"/>
    <s v="Second Class"/>
    <s v="ME-17320"/>
    <x v="467"/>
    <x v="2"/>
    <s v="United States"/>
    <s v="Chicago"/>
    <s v="Illinois"/>
    <n v="60653"/>
    <x v="2"/>
    <s v="TEC-PH-10001254"/>
    <x v="2"/>
    <s v="Phones"/>
    <s v="Jabra BIZ 2300 Duo QD Duo Corded Headset"/>
    <x v="2750"/>
    <n v="8"/>
    <n v="0.2"/>
    <x v="3074"/>
    <n v="4"/>
    <n v="7.4999999999999997E-2"/>
    <s v="Profit"/>
    <s v="Low Profit"/>
    <s v="Low Discount"/>
  </r>
  <r>
    <n v="3554"/>
    <s v="CA-2017-107832"/>
    <x v="51"/>
    <d v="2017-11-26T00:00:00"/>
    <s v="Second Class"/>
    <s v="FH-14275"/>
    <x v="395"/>
    <x v="1"/>
    <s v="United States"/>
    <s v="Philadelphia"/>
    <s v="Pennsylvania"/>
    <n v="19120"/>
    <x v="3"/>
    <s v="OFF-BI-10001658"/>
    <x v="1"/>
    <s v="Binders"/>
    <s v="GBC Standard Therm-A-Bind Covers"/>
    <x v="2751"/>
    <n v="1"/>
    <n v="0.7"/>
    <x v="3075"/>
    <n v="3"/>
    <n v="-0.8"/>
    <s v="Loss"/>
    <s v="Low Profit"/>
    <s v="High Discount"/>
  </r>
  <r>
    <n v="3555"/>
    <s v="CA-2014-120838"/>
    <x v="893"/>
    <d v="2014-03-26T00:00:00"/>
    <s v="Second Class"/>
    <s v="PO-18865"/>
    <x v="22"/>
    <x v="0"/>
    <s v="United States"/>
    <s v="Los Angeles"/>
    <s v="California"/>
    <n v="90036"/>
    <x v="1"/>
    <s v="OFF-ST-10000585"/>
    <x v="1"/>
    <s v="Storage"/>
    <s v="Economy Rollaway Files"/>
    <x v="606"/>
    <n v="2"/>
    <n v="0"/>
    <x v="619"/>
    <n v="3"/>
    <n v="0.26"/>
    <s v="Profit"/>
    <s v="Low Profit"/>
    <s v="No Discount"/>
  </r>
  <r>
    <n v="3556"/>
    <s v="CA-2014-120838"/>
    <x v="893"/>
    <d v="2014-03-26T00:00:00"/>
    <s v="Second Class"/>
    <s v="PO-18865"/>
    <x v="22"/>
    <x v="0"/>
    <s v="United States"/>
    <s v="Los Angeles"/>
    <s v="California"/>
    <n v="90036"/>
    <x v="1"/>
    <s v="TEC-PH-10003484"/>
    <x v="2"/>
    <s v="Phones"/>
    <s v="Ooma Telo VoIP Home Phone System"/>
    <x v="2752"/>
    <n v="6"/>
    <n v="0.2"/>
    <x v="2401"/>
    <n v="3"/>
    <n v="6.25E-2"/>
    <s v="Profit"/>
    <s v="Low Profit"/>
    <s v="Low Discount"/>
  </r>
  <r>
    <n v="3557"/>
    <s v="CA-2017-118542"/>
    <x v="96"/>
    <d v="2017-12-05T00:00:00"/>
    <s v="Standard Class"/>
    <s v="CC-12550"/>
    <x v="142"/>
    <x v="0"/>
    <s v="United States"/>
    <s v="Los Angeles"/>
    <s v="California"/>
    <n v="90008"/>
    <x v="1"/>
    <s v="OFF-PA-10004735"/>
    <x v="1"/>
    <s v="Paper"/>
    <s v="Xerox 1905"/>
    <x v="1544"/>
    <n v="7"/>
    <n v="0"/>
    <x v="1637"/>
    <n v="4"/>
    <n v="0.48"/>
    <s v="Profit"/>
    <s v="Low Profit"/>
    <s v="No Discount"/>
  </r>
  <r>
    <n v="3558"/>
    <s v="CA-2017-118542"/>
    <x v="96"/>
    <d v="2017-12-05T00:00:00"/>
    <s v="Standard Class"/>
    <s v="CC-12550"/>
    <x v="142"/>
    <x v="0"/>
    <s v="United States"/>
    <s v="Los Angeles"/>
    <s v="California"/>
    <n v="90008"/>
    <x v="1"/>
    <s v="OFF-BI-10003429"/>
    <x v="1"/>
    <s v="Binders"/>
    <s v="Cardinal HOLDit! Binder Insert Strips,Extra Strips"/>
    <x v="2753"/>
    <n v="2"/>
    <n v="0.2"/>
    <x v="3076"/>
    <n v="4"/>
    <n v="0.36250000000000004"/>
    <s v="Profit"/>
    <s v="Low Profit"/>
    <s v="Low Discount"/>
  </r>
  <r>
    <n v="3559"/>
    <s v="CA-2017-152737"/>
    <x v="659"/>
    <d v="2017-11-12T00:00:00"/>
    <s v="Standard Class"/>
    <s v="TS-21505"/>
    <x v="700"/>
    <x v="0"/>
    <s v="United States"/>
    <s v="San Francisco"/>
    <s v="California"/>
    <n v="94122"/>
    <x v="1"/>
    <s v="OFF-BI-10002982"/>
    <x v="1"/>
    <s v="Binders"/>
    <s v="Avery Self-Adhesive Photo Pockets for Polaroid Photos"/>
    <x v="2754"/>
    <n v="4"/>
    <n v="0.2"/>
    <x v="3077"/>
    <n v="5"/>
    <n v="0.35"/>
    <s v="Profit"/>
    <s v="Low Profit"/>
    <s v="Low Discount"/>
  </r>
  <r>
    <n v="3560"/>
    <s v="CA-2017-152737"/>
    <x v="659"/>
    <d v="2017-11-12T00:00:00"/>
    <s v="Standard Class"/>
    <s v="TS-21505"/>
    <x v="700"/>
    <x v="0"/>
    <s v="United States"/>
    <s v="San Francisco"/>
    <s v="California"/>
    <n v="94122"/>
    <x v="1"/>
    <s v="TEC-AC-10004975"/>
    <x v="2"/>
    <s v="Accessories"/>
    <s v="Plantronics Audio 995 Wireless Stereo Headset"/>
    <x v="2755"/>
    <n v="4"/>
    <n v="0"/>
    <x v="3078"/>
    <n v="5"/>
    <n v="0.32999999999999996"/>
    <s v="Profit"/>
    <s v="High Profit"/>
    <s v="No Discount"/>
  </r>
  <r>
    <n v="3561"/>
    <s v="CA-2017-109757"/>
    <x v="507"/>
    <d v="2017-09-09T00:00:00"/>
    <s v="Second Class"/>
    <s v="MD-17350"/>
    <x v="198"/>
    <x v="0"/>
    <s v="United States"/>
    <s v="Akron"/>
    <s v="Ohio"/>
    <n v="44312"/>
    <x v="3"/>
    <s v="OFF-AR-10002335"/>
    <x v="1"/>
    <s v="Art"/>
    <s v="DIXON Oriole Pencils"/>
    <x v="2756"/>
    <n v="4"/>
    <n v="0.2"/>
    <x v="3079"/>
    <n v="5"/>
    <n v="7.4999999999999997E-2"/>
    <s v="Profit"/>
    <s v="Low Profit"/>
    <s v="Low Discount"/>
  </r>
  <r>
    <n v="3562"/>
    <s v="CA-2017-109757"/>
    <x v="507"/>
    <d v="2017-09-09T00:00:00"/>
    <s v="Second Class"/>
    <s v="MD-17350"/>
    <x v="198"/>
    <x v="0"/>
    <s v="United States"/>
    <s v="Akron"/>
    <s v="Ohio"/>
    <n v="44312"/>
    <x v="3"/>
    <s v="OFF-BI-10004001"/>
    <x v="1"/>
    <s v="Binders"/>
    <s v="GBC Recycled VeloBinder Covers"/>
    <x v="2757"/>
    <n v="5"/>
    <n v="0.7"/>
    <x v="3080"/>
    <n v="5"/>
    <n v="-0.8"/>
    <s v="Loss"/>
    <s v="Low Profit"/>
    <s v="High Discount"/>
  </r>
  <r>
    <n v="3563"/>
    <s v="CA-2017-109757"/>
    <x v="507"/>
    <d v="2017-09-09T00:00:00"/>
    <s v="Second Class"/>
    <s v="MD-17350"/>
    <x v="198"/>
    <x v="0"/>
    <s v="United States"/>
    <s v="Akron"/>
    <s v="Ohio"/>
    <n v="44312"/>
    <x v="3"/>
    <s v="OFF-BI-10001634"/>
    <x v="1"/>
    <s v="Binders"/>
    <s v="Wilson Jones Active Use Binders"/>
    <x v="964"/>
    <n v="2"/>
    <n v="0.7"/>
    <x v="3081"/>
    <n v="5"/>
    <n v="-0.7"/>
    <s v="Loss"/>
    <s v="Low Profit"/>
    <s v="High Discount"/>
  </r>
  <r>
    <n v="3564"/>
    <s v="CA-2017-109757"/>
    <x v="507"/>
    <d v="2017-09-09T00:00:00"/>
    <s v="Second Class"/>
    <s v="MD-17350"/>
    <x v="198"/>
    <x v="0"/>
    <s v="United States"/>
    <s v="Akron"/>
    <s v="Ohio"/>
    <n v="44312"/>
    <x v="3"/>
    <s v="OFF-PA-10000007"/>
    <x v="1"/>
    <s v="Paper"/>
    <s v="Telephone Message Books with Fax/Mobile Section, 4 1/4&quot; x 6&quot;"/>
    <x v="132"/>
    <n v="4"/>
    <n v="0.2"/>
    <x v="3082"/>
    <n v="5"/>
    <n v="0.32500000000000001"/>
    <s v="Profit"/>
    <s v="Low Profit"/>
    <s v="Low Discount"/>
  </r>
  <r>
    <n v="3565"/>
    <s v="CA-2016-130029"/>
    <x v="894"/>
    <d v="2016-07-06T00:00:00"/>
    <s v="First Class"/>
    <s v="GT-14755"/>
    <x v="150"/>
    <x v="0"/>
    <s v="United States"/>
    <s v="Los Angeles"/>
    <s v="California"/>
    <n v="90049"/>
    <x v="1"/>
    <s v="OFF-PA-10000552"/>
    <x v="1"/>
    <s v="Paper"/>
    <s v="Xerox 200"/>
    <x v="91"/>
    <n v="2"/>
    <n v="0"/>
    <x v="91"/>
    <n v="3"/>
    <n v="0.47999999999999993"/>
    <s v="Profit"/>
    <s v="Low Profit"/>
    <s v="No Discount"/>
  </r>
  <r>
    <n v="3566"/>
    <s v="CA-2016-130029"/>
    <x v="894"/>
    <d v="2016-07-06T00:00:00"/>
    <s v="First Class"/>
    <s v="GT-14755"/>
    <x v="150"/>
    <x v="0"/>
    <s v="United States"/>
    <s v="Los Angeles"/>
    <s v="California"/>
    <n v="90049"/>
    <x v="1"/>
    <s v="OFF-FA-10001135"/>
    <x v="1"/>
    <s v="Fasteners"/>
    <s v="Brites Rubber Bands, 1 1/2 oz. Box"/>
    <x v="532"/>
    <n v="2"/>
    <n v="0"/>
    <x v="3083"/>
    <n v="3"/>
    <n v="0.02"/>
    <s v="Profit"/>
    <s v="Low Profit"/>
    <s v="No Discount"/>
  </r>
  <r>
    <n v="3567"/>
    <s v="CA-2017-103877"/>
    <x v="210"/>
    <d v="2017-09-14T00:00:00"/>
    <s v="Standard Class"/>
    <s v="RD-19660"/>
    <x v="372"/>
    <x v="2"/>
    <s v="United States"/>
    <s v="Independence"/>
    <s v="Missouri"/>
    <n v="64055"/>
    <x v="2"/>
    <s v="OFF-BI-10003650"/>
    <x v="1"/>
    <s v="Binders"/>
    <s v="GBC DocuBind 300 Electric Binding Machine"/>
    <x v="2758"/>
    <n v="3"/>
    <n v="0"/>
    <x v="3084"/>
    <n v="7"/>
    <n v="0.48"/>
    <s v="Profit"/>
    <s v="High Profit"/>
    <s v="No Discount"/>
  </r>
  <r>
    <n v="3568"/>
    <s v="CA-2016-137176"/>
    <x v="369"/>
    <d v="2016-09-14T00:00:00"/>
    <s v="Second Class"/>
    <s v="DB-12910"/>
    <x v="626"/>
    <x v="2"/>
    <s v="United States"/>
    <s v="Dallas"/>
    <s v="Texas"/>
    <n v="75220"/>
    <x v="2"/>
    <s v="FUR-FU-10003832"/>
    <x v="0"/>
    <s v="Furnishings"/>
    <s v="Eldon Expressions Punched Metal &amp; Wood Desk Accessories, Black &amp; Cherry"/>
    <x v="1632"/>
    <n v="4"/>
    <n v="0.6"/>
    <x v="3085"/>
    <n v="5"/>
    <n v="-0.8"/>
    <s v="Loss"/>
    <s v="Low Profit"/>
    <s v="High Discount"/>
  </r>
  <r>
    <n v="3569"/>
    <s v="CA-2017-168109"/>
    <x v="445"/>
    <d v="2017-07-03T00:00:00"/>
    <s v="Same Day"/>
    <s v="JK-15640"/>
    <x v="82"/>
    <x v="2"/>
    <s v="United States"/>
    <s v="Seattle"/>
    <s v="Washington"/>
    <n v="98105"/>
    <x v="1"/>
    <s v="TEC-AC-10003628"/>
    <x v="2"/>
    <s v="Accessories"/>
    <s v="Logitech 910-002974 M325 Wireless Mouse for Web Scrolling"/>
    <x v="2759"/>
    <n v="2"/>
    <n v="0"/>
    <x v="1757"/>
    <n v="0"/>
    <n v="0.44000000000000006"/>
    <s v="Profit"/>
    <s v="Low Profit"/>
    <s v="No Discount"/>
  </r>
  <r>
    <n v="3570"/>
    <s v="CA-2017-168109"/>
    <x v="445"/>
    <d v="2017-07-03T00:00:00"/>
    <s v="Same Day"/>
    <s v="JK-15640"/>
    <x v="82"/>
    <x v="2"/>
    <s v="United States"/>
    <s v="Seattle"/>
    <s v="Washington"/>
    <n v="98105"/>
    <x v="1"/>
    <s v="TEC-MA-10001148"/>
    <x v="2"/>
    <s v="Machines"/>
    <s v="Okidata MB491 Multifunction Printer"/>
    <x v="2760"/>
    <n v="6"/>
    <n v="0.2"/>
    <x v="3086"/>
    <n v="0"/>
    <n v="8.7500000000000008E-2"/>
    <s v="Profit"/>
    <s v="High Profit"/>
    <s v="Low Discount"/>
  </r>
  <r>
    <n v="3571"/>
    <s v="CA-2017-168109"/>
    <x v="445"/>
    <d v="2017-07-03T00:00:00"/>
    <s v="Same Day"/>
    <s v="JK-15640"/>
    <x v="82"/>
    <x v="2"/>
    <s v="United States"/>
    <s v="Seattle"/>
    <s v="Washington"/>
    <n v="98105"/>
    <x v="1"/>
    <s v="TEC-AC-10002049"/>
    <x v="2"/>
    <s v="Accessories"/>
    <s v="Plantronics Savi W720 Multi-Device Wireless Headset System"/>
    <x v="2761"/>
    <n v="4"/>
    <n v="0"/>
    <x v="3087"/>
    <n v="0"/>
    <n v="0.44"/>
    <s v="Profit"/>
    <s v="High Profit"/>
    <s v="No Discount"/>
  </r>
  <r>
    <n v="3572"/>
    <s v="CA-2017-168109"/>
    <x v="445"/>
    <d v="2017-07-03T00:00:00"/>
    <s v="Same Day"/>
    <s v="JK-15640"/>
    <x v="82"/>
    <x v="2"/>
    <s v="United States"/>
    <s v="Seattle"/>
    <s v="Washington"/>
    <n v="98105"/>
    <x v="1"/>
    <s v="TEC-PH-10000702"/>
    <x v="2"/>
    <s v="Phones"/>
    <s v="Square Credit Card Reader, 4 1/2&quot; x 4 1/2&quot; x 1&quot;, White"/>
    <x v="462"/>
    <n v="1"/>
    <n v="0.2"/>
    <x v="3088"/>
    <n v="0"/>
    <n v="0.33749999999999997"/>
    <s v="Profit"/>
    <s v="Low Profit"/>
    <s v="Low Discount"/>
  </r>
  <r>
    <n v="3573"/>
    <s v="US-2017-126081"/>
    <x v="222"/>
    <d v="2017-07-04T00:00:00"/>
    <s v="Standard Class"/>
    <s v="FC-14335"/>
    <x v="712"/>
    <x v="1"/>
    <s v="United States"/>
    <s v="Mesquite"/>
    <s v="Texas"/>
    <n v="75150"/>
    <x v="2"/>
    <s v="OFF-PA-10003953"/>
    <x v="1"/>
    <s v="Paper"/>
    <s v="Xerox 218"/>
    <x v="1170"/>
    <n v="1"/>
    <n v="0.2"/>
    <x v="1653"/>
    <n v="5"/>
    <n v="0.35"/>
    <s v="Profit"/>
    <s v="Low Profit"/>
    <s v="Low Discount"/>
  </r>
  <r>
    <n v="3574"/>
    <s v="CA-2017-117023"/>
    <x v="783"/>
    <d v="2017-08-12T00:00:00"/>
    <s v="Standard Class"/>
    <s v="JW-15955"/>
    <x v="527"/>
    <x v="0"/>
    <s v="United States"/>
    <s v="Long Beach"/>
    <s v="New York"/>
    <n v="11561"/>
    <x v="3"/>
    <s v="OFF-AR-10003602"/>
    <x v="1"/>
    <s v="Art"/>
    <s v="Quartet Omega Colored Chalk, 12/Pack"/>
    <x v="2582"/>
    <n v="2"/>
    <n v="0"/>
    <x v="3089"/>
    <n v="5"/>
    <n v="0.47000000000000003"/>
    <s v="Profit"/>
    <s v="Low Profit"/>
    <s v="No Discount"/>
  </r>
  <r>
    <n v="3575"/>
    <s v="CA-2017-117023"/>
    <x v="783"/>
    <d v="2017-08-12T00:00:00"/>
    <s v="Standard Class"/>
    <s v="JW-15955"/>
    <x v="527"/>
    <x v="0"/>
    <s v="United States"/>
    <s v="Long Beach"/>
    <s v="New York"/>
    <n v="11561"/>
    <x v="3"/>
    <s v="OFF-AR-10004062"/>
    <x v="1"/>
    <s v="Art"/>
    <s v="Staples in misc. colors"/>
    <x v="2762"/>
    <n v="10"/>
    <n v="0"/>
    <x v="3090"/>
    <n v="5"/>
    <n v="0.25"/>
    <s v="Profit"/>
    <s v="Low Profit"/>
    <s v="No Discount"/>
  </r>
  <r>
    <n v="3576"/>
    <s v="CA-2015-143532"/>
    <x v="531"/>
    <d v="2015-03-24T00:00:00"/>
    <s v="Standard Class"/>
    <s v="DC-12850"/>
    <x v="419"/>
    <x v="0"/>
    <s v="United States"/>
    <s v="North Miami"/>
    <s v="Florida"/>
    <n v="33161"/>
    <x v="0"/>
    <s v="OFF-PA-10001560"/>
    <x v="1"/>
    <s v="Paper"/>
    <s v="Adams Telephone Message Books, 5 1/4” x 11”"/>
    <x v="2763"/>
    <n v="3"/>
    <n v="0.2"/>
    <x v="3091"/>
    <n v="5"/>
    <n v="0.33750000000000002"/>
    <s v="Profit"/>
    <s v="Low Profit"/>
    <s v="Low Discount"/>
  </r>
  <r>
    <n v="3577"/>
    <s v="CA-2016-103163"/>
    <x v="843"/>
    <d v="2016-06-11T00:00:00"/>
    <s v="Standard Class"/>
    <s v="FM-14290"/>
    <x v="86"/>
    <x v="2"/>
    <s v="United States"/>
    <s v="Bakersfield"/>
    <s v="California"/>
    <n v="93309"/>
    <x v="1"/>
    <s v="OFF-BI-10003305"/>
    <x v="1"/>
    <s v="Binders"/>
    <s v="Avery Hanging File Binders"/>
    <x v="2764"/>
    <n v="1"/>
    <n v="0.2"/>
    <x v="272"/>
    <n v="4"/>
    <n v="0.32500000000000001"/>
    <s v="Profit"/>
    <s v="Low Profit"/>
    <s v="Low Discount"/>
  </r>
  <r>
    <n v="3578"/>
    <s v="CA-2016-103163"/>
    <x v="843"/>
    <d v="2016-06-11T00:00:00"/>
    <s v="Standard Class"/>
    <s v="FM-14290"/>
    <x v="86"/>
    <x v="2"/>
    <s v="United States"/>
    <s v="Bakersfield"/>
    <s v="California"/>
    <n v="93309"/>
    <x v="1"/>
    <s v="OFF-PA-10004000"/>
    <x v="1"/>
    <s v="Paper"/>
    <s v="While You Were Out Pads, 50 per Pad, 4 x 5 1/4, Green Cycle"/>
    <x v="2765"/>
    <n v="1"/>
    <n v="0"/>
    <x v="3092"/>
    <n v="4"/>
    <n v="0.48999999999999994"/>
    <s v="Profit"/>
    <s v="Low Profit"/>
    <s v="No Discount"/>
  </r>
  <r>
    <n v="3579"/>
    <s v="CA-2016-104157"/>
    <x v="197"/>
    <d v="2016-07-29T00:00:00"/>
    <s v="Standard Class"/>
    <s v="MT-17815"/>
    <x v="363"/>
    <x v="0"/>
    <s v="United States"/>
    <s v="Jackson"/>
    <s v="Mississippi"/>
    <n v="39212"/>
    <x v="0"/>
    <s v="OFF-ST-10000321"/>
    <x v="1"/>
    <s v="Storage"/>
    <s v="Akro Stacking Bins"/>
    <x v="2766"/>
    <n v="1"/>
    <n v="0"/>
    <x v="3093"/>
    <n v="4"/>
    <n v="0.04"/>
    <s v="Profit"/>
    <s v="Low Profit"/>
    <s v="No Discount"/>
  </r>
  <r>
    <n v="3580"/>
    <s v="CA-2016-104157"/>
    <x v="197"/>
    <d v="2016-07-29T00:00:00"/>
    <s v="Standard Class"/>
    <s v="MT-17815"/>
    <x v="363"/>
    <x v="0"/>
    <s v="United States"/>
    <s v="Jackson"/>
    <s v="Mississippi"/>
    <n v="39212"/>
    <x v="0"/>
    <s v="OFF-PA-10004665"/>
    <x v="1"/>
    <s v="Paper"/>
    <s v="Advantus Motivational Note Cards"/>
    <x v="2767"/>
    <n v="5"/>
    <n v="0"/>
    <x v="3094"/>
    <n v="4"/>
    <n v="0.49"/>
    <s v="Profit"/>
    <s v="Low Profit"/>
    <s v="No Discount"/>
  </r>
  <r>
    <n v="3581"/>
    <s v="CA-2016-104157"/>
    <x v="197"/>
    <d v="2016-07-29T00:00:00"/>
    <s v="Standard Class"/>
    <s v="MT-17815"/>
    <x v="363"/>
    <x v="0"/>
    <s v="United States"/>
    <s v="Jackson"/>
    <s v="Mississippi"/>
    <n v="39212"/>
    <x v="0"/>
    <s v="FUR-TA-10004915"/>
    <x v="0"/>
    <s v="Tables"/>
    <s v="Office Impressions End Table, 20-1/2&quot;H x 24&quot;W x 20&quot;D"/>
    <x v="2768"/>
    <n v="8"/>
    <n v="0"/>
    <x v="3095"/>
    <n v="4"/>
    <n v="0.16"/>
    <s v="Profit"/>
    <s v="High Profit"/>
    <s v="No Discount"/>
  </r>
  <r>
    <n v="3582"/>
    <s v="CA-2017-117807"/>
    <x v="172"/>
    <d v="2017-10-07T00:00:00"/>
    <s v="Standard Class"/>
    <s v="DK-13090"/>
    <x v="54"/>
    <x v="0"/>
    <s v="United States"/>
    <s v="Fremont"/>
    <s v="Nebraska"/>
    <n v="68025"/>
    <x v="2"/>
    <s v="OFF-PA-10000994"/>
    <x v="1"/>
    <s v="Paper"/>
    <s v="Xerox 1915"/>
    <x v="1230"/>
    <n v="1"/>
    <n v="0"/>
    <x v="3096"/>
    <n v="6"/>
    <n v="0.48000000000000004"/>
    <s v="Profit"/>
    <s v="Low Profit"/>
    <s v="No Discount"/>
  </r>
  <r>
    <n v="3583"/>
    <s v="CA-2015-121650"/>
    <x v="895"/>
    <d v="2015-12-16T00:00:00"/>
    <s v="Standard Class"/>
    <s v="KD-16495"/>
    <x v="470"/>
    <x v="1"/>
    <s v="United States"/>
    <s v="Jackson"/>
    <s v="Michigan"/>
    <n v="49201"/>
    <x v="2"/>
    <s v="OFF-AR-10001149"/>
    <x v="1"/>
    <s v="Art"/>
    <s v="Avery Hi-Liter Comfort Grip Fluorescent Highlighter, Yellow Ink"/>
    <x v="2769"/>
    <n v="2"/>
    <n v="0"/>
    <x v="3097"/>
    <n v="6"/>
    <n v="0.38999999999999996"/>
    <s v="Profit"/>
    <s v="Low Profit"/>
    <s v="No Discount"/>
  </r>
  <r>
    <n v="3584"/>
    <s v="CA-2015-121650"/>
    <x v="895"/>
    <d v="2015-12-16T00:00:00"/>
    <s v="Standard Class"/>
    <s v="KD-16495"/>
    <x v="470"/>
    <x v="1"/>
    <s v="United States"/>
    <s v="Jackson"/>
    <s v="Michigan"/>
    <n v="49201"/>
    <x v="2"/>
    <s v="FUR-TA-10003569"/>
    <x v="0"/>
    <s v="Tables"/>
    <s v="Bretford CR8500 Series Meeting Room Furniture"/>
    <x v="2770"/>
    <n v="2"/>
    <n v="0"/>
    <x v="3098"/>
    <n v="6"/>
    <n v="0.25"/>
    <s v="Profit"/>
    <s v="High Profit"/>
    <s v="No Discount"/>
  </r>
  <r>
    <n v="3585"/>
    <s v="CA-2015-121650"/>
    <x v="895"/>
    <d v="2015-12-16T00:00:00"/>
    <s v="Standard Class"/>
    <s v="KD-16495"/>
    <x v="470"/>
    <x v="1"/>
    <s v="United States"/>
    <s v="Jackson"/>
    <s v="Michigan"/>
    <n v="49201"/>
    <x v="2"/>
    <s v="FUR-CH-10004289"/>
    <x v="0"/>
    <s v="Chairs"/>
    <s v="Global Super Steno Chair"/>
    <x v="2771"/>
    <n v="2"/>
    <n v="0"/>
    <x v="3099"/>
    <n v="6"/>
    <n v="0.17"/>
    <s v="Profit"/>
    <s v="Low Profit"/>
    <s v="No Discount"/>
  </r>
  <r>
    <n v="3586"/>
    <s v="CA-2015-121650"/>
    <x v="895"/>
    <d v="2015-12-16T00:00:00"/>
    <s v="Standard Class"/>
    <s v="KD-16495"/>
    <x v="470"/>
    <x v="1"/>
    <s v="United States"/>
    <s v="Jackson"/>
    <s v="Michigan"/>
    <n v="49201"/>
    <x v="2"/>
    <s v="OFF-LA-10001045"/>
    <x v="1"/>
    <s v="Labels"/>
    <s v="Permanent Self-Adhesive File Folder Labels for Typewriters by Universal"/>
    <x v="533"/>
    <n v="1"/>
    <n v="0"/>
    <x v="547"/>
    <n v="6"/>
    <n v="0.45999999999999996"/>
    <s v="Profit"/>
    <s v="Low Profit"/>
    <s v="No Discount"/>
  </r>
  <r>
    <n v="3587"/>
    <s v="CA-2017-161823"/>
    <x v="213"/>
    <d v="2017-09-08T00:00:00"/>
    <s v="Standard Class"/>
    <s v="AG-10300"/>
    <x v="636"/>
    <x v="1"/>
    <s v="United States"/>
    <s v="San Francisco"/>
    <s v="California"/>
    <n v="94122"/>
    <x v="1"/>
    <s v="OFF-AR-10002053"/>
    <x v="1"/>
    <s v="Art"/>
    <s v="Premium Writing Pencils, Soft, #2 by Central Association for the Blind"/>
    <x v="456"/>
    <n v="2"/>
    <n v="0"/>
    <x v="470"/>
    <n v="5"/>
    <n v="0.28000000000000003"/>
    <s v="Profit"/>
    <s v="Low Profit"/>
    <s v="No Discount"/>
  </r>
  <r>
    <n v="3588"/>
    <s v="CA-2017-121839"/>
    <x v="241"/>
    <d v="2017-09-28T00:00:00"/>
    <s v="Standard Class"/>
    <s v="MH-18115"/>
    <x v="414"/>
    <x v="2"/>
    <s v="United States"/>
    <s v="Lancaster"/>
    <s v="Ohio"/>
    <n v="43130"/>
    <x v="3"/>
    <s v="TEC-PH-10002885"/>
    <x v="2"/>
    <s v="Phones"/>
    <s v="Apple iPhone 5"/>
    <x v="2772"/>
    <n v="3"/>
    <n v="0.4"/>
    <x v="3100"/>
    <n v="4"/>
    <n v="-0.21666666666666667"/>
    <s v="Loss"/>
    <s v="Low Profit"/>
    <s v="High Discount"/>
  </r>
  <r>
    <n v="3589"/>
    <s v="CA-2017-158729"/>
    <x v="484"/>
    <d v="2017-12-21T00:00:00"/>
    <s v="First Class"/>
    <s v="AC-10450"/>
    <x v="549"/>
    <x v="0"/>
    <s v="United States"/>
    <s v="Lafayette"/>
    <s v="Louisiana"/>
    <n v="70506"/>
    <x v="0"/>
    <s v="OFF-SU-10002881"/>
    <x v="1"/>
    <s v="Supplies"/>
    <s v="Martin Yale Chadless Opener Electric Letter Opener"/>
    <x v="2773"/>
    <n v="2"/>
    <n v="0"/>
    <x v="3101"/>
    <n v="2"/>
    <n v="0.02"/>
    <s v="Profit"/>
    <s v="Low Profit"/>
    <s v="No Discount"/>
  </r>
  <r>
    <n v="3590"/>
    <s v="CA-2017-146535"/>
    <x v="221"/>
    <d v="2017-11-30T00:00:00"/>
    <s v="Standard Class"/>
    <s v="FM-14290"/>
    <x v="86"/>
    <x v="2"/>
    <s v="United States"/>
    <s v="Richmond"/>
    <s v="Kentucky"/>
    <n v="40475"/>
    <x v="0"/>
    <s v="OFF-BI-10000546"/>
    <x v="1"/>
    <s v="Binders"/>
    <s v="Avery Durable Binders"/>
    <x v="704"/>
    <n v="1"/>
    <n v="0"/>
    <x v="721"/>
    <n v="6"/>
    <n v="0.49000000000000005"/>
    <s v="Profit"/>
    <s v="Low Profit"/>
    <s v="No Discount"/>
  </r>
  <r>
    <n v="3591"/>
    <s v="CA-2017-146535"/>
    <x v="221"/>
    <d v="2017-11-30T00:00:00"/>
    <s v="Standard Class"/>
    <s v="FM-14290"/>
    <x v="86"/>
    <x v="2"/>
    <s v="United States"/>
    <s v="Richmond"/>
    <s v="Kentucky"/>
    <n v="40475"/>
    <x v="0"/>
    <s v="OFF-ST-10001526"/>
    <x v="1"/>
    <s v="Storage"/>
    <s v="Iceberg Mobile Mega Data/Printer Cart "/>
    <x v="2774"/>
    <n v="12"/>
    <n v="0"/>
    <x v="3102"/>
    <n v="6"/>
    <n v="0.26"/>
    <s v="Profit"/>
    <s v="High Profit"/>
    <s v="No Discount"/>
  </r>
  <r>
    <n v="3592"/>
    <s v="CA-2014-154186"/>
    <x v="736"/>
    <d v="2014-12-15T00:00:00"/>
    <s v="Second Class"/>
    <s v="RA-19285"/>
    <x v="267"/>
    <x v="0"/>
    <s v="United States"/>
    <s v="Houston"/>
    <s v="Texas"/>
    <n v="77070"/>
    <x v="2"/>
    <s v="OFF-SU-10001574"/>
    <x v="1"/>
    <s v="Supplies"/>
    <s v="Acme Value Line Scissors"/>
    <x v="2775"/>
    <n v="1"/>
    <n v="0.2"/>
    <x v="3103"/>
    <n v="2"/>
    <n v="0.125"/>
    <s v="Profit"/>
    <s v="Low Profit"/>
    <s v="Low Discount"/>
  </r>
  <r>
    <n v="3593"/>
    <s v="CA-2016-108434"/>
    <x v="5"/>
    <d v="2016-12-07T00:00:00"/>
    <s v="Second Class"/>
    <s v="JG-15160"/>
    <x v="506"/>
    <x v="0"/>
    <s v="United States"/>
    <s v="New York City"/>
    <s v="New York"/>
    <n v="10024"/>
    <x v="3"/>
    <s v="OFF-ST-10002615"/>
    <x v="1"/>
    <s v="Storage"/>
    <s v="Dual Level, Single-Width Filing Carts"/>
    <x v="2776"/>
    <n v="3"/>
    <n v="0"/>
    <x v="3104"/>
    <n v="2"/>
    <n v="0.26"/>
    <s v="Profit"/>
    <s v="High Profit"/>
    <s v="No Discount"/>
  </r>
  <r>
    <n v="3594"/>
    <s v="CA-2016-164154"/>
    <x v="108"/>
    <d v="2016-09-17T00:00:00"/>
    <s v="Standard Class"/>
    <s v="NZ-18565"/>
    <x v="125"/>
    <x v="2"/>
    <s v="United States"/>
    <s v="Toledo"/>
    <s v="Ohio"/>
    <n v="43615"/>
    <x v="3"/>
    <s v="OFF-BI-10001658"/>
    <x v="1"/>
    <s v="Binders"/>
    <s v="GBC Standard Therm-A-Bind Covers"/>
    <x v="2777"/>
    <n v="3"/>
    <n v="0.7"/>
    <x v="3105"/>
    <n v="6"/>
    <n v="-0.79999999999999993"/>
    <s v="Loss"/>
    <s v="Low Profit"/>
    <s v="High Discount"/>
  </r>
  <r>
    <n v="3595"/>
    <s v="CA-2016-164154"/>
    <x v="108"/>
    <d v="2016-09-17T00:00:00"/>
    <s v="Standard Class"/>
    <s v="NZ-18565"/>
    <x v="125"/>
    <x v="2"/>
    <s v="United States"/>
    <s v="Toledo"/>
    <s v="Ohio"/>
    <n v="43615"/>
    <x v="3"/>
    <s v="OFF-ST-10002562"/>
    <x v="1"/>
    <s v="Storage"/>
    <s v="Staple magnet"/>
    <x v="2778"/>
    <n v="5"/>
    <n v="0.2"/>
    <x v="3106"/>
    <n v="6"/>
    <n v="9.9999999999999992E-2"/>
    <s v="Profit"/>
    <s v="Low Profit"/>
    <s v="Low Discount"/>
  </r>
  <r>
    <n v="3596"/>
    <s v="CA-2017-148012"/>
    <x v="34"/>
    <d v="2017-12-15T00:00:00"/>
    <s v="Standard Class"/>
    <s v="KM-16225"/>
    <x v="366"/>
    <x v="1"/>
    <s v="United States"/>
    <s v="Philadelphia"/>
    <s v="Pennsylvania"/>
    <n v="19143"/>
    <x v="3"/>
    <s v="OFF-AR-10004757"/>
    <x v="1"/>
    <s v="Art"/>
    <s v="Crayola Colored Pencils"/>
    <x v="367"/>
    <n v="1"/>
    <n v="0.2"/>
    <x v="379"/>
    <n v="6"/>
    <n v="0.16250000000000001"/>
    <s v="Profit"/>
    <s v="Low Profit"/>
    <s v="Low Discount"/>
  </r>
  <r>
    <n v="3597"/>
    <s v="CA-2014-102869"/>
    <x v="340"/>
    <d v="2014-09-14T00:00:00"/>
    <s v="Second Class"/>
    <s v="LC-17140"/>
    <x v="95"/>
    <x v="0"/>
    <s v="United States"/>
    <s v="Philadelphia"/>
    <s v="Pennsylvania"/>
    <n v="19140"/>
    <x v="3"/>
    <s v="OFF-PA-10000788"/>
    <x v="1"/>
    <s v="Paper"/>
    <s v="Xerox 210"/>
    <x v="12"/>
    <n v="3"/>
    <n v="0.2"/>
    <x v="12"/>
    <n v="5"/>
    <n v="0.35000000000000003"/>
    <s v="Profit"/>
    <s v="Low Profit"/>
    <s v="Low Discount"/>
  </r>
  <r>
    <n v="3598"/>
    <s v="CA-2014-102869"/>
    <x v="340"/>
    <d v="2014-09-14T00:00:00"/>
    <s v="Second Class"/>
    <s v="LC-17140"/>
    <x v="95"/>
    <x v="0"/>
    <s v="United States"/>
    <s v="Philadelphia"/>
    <s v="Pennsylvania"/>
    <n v="19140"/>
    <x v="3"/>
    <s v="TEC-AC-10002134"/>
    <x v="2"/>
    <s v="Accessories"/>
    <s v="Rosewill 107 Normal Keys USB Wired Standard Keyboard"/>
    <x v="2779"/>
    <n v="6"/>
    <n v="0.2"/>
    <x v="3107"/>
    <n v="5"/>
    <n v="-7.5000000000000011E-2"/>
    <s v="Loss"/>
    <s v="Low Profit"/>
    <s v="Low Discount"/>
  </r>
  <r>
    <n v="3599"/>
    <s v="CA-2014-102869"/>
    <x v="340"/>
    <d v="2014-09-14T00:00:00"/>
    <s v="Second Class"/>
    <s v="LC-17140"/>
    <x v="95"/>
    <x v="0"/>
    <s v="United States"/>
    <s v="Philadelphia"/>
    <s v="Pennsylvania"/>
    <n v="19140"/>
    <x v="3"/>
    <s v="FUR-FU-10002456"/>
    <x v="0"/>
    <s v="Furnishings"/>
    <s v="Master Caster Door Stop, Large Neon Orange"/>
    <x v="1121"/>
    <n v="3"/>
    <n v="0.2"/>
    <x v="3108"/>
    <n v="5"/>
    <n v="0.28749999999999998"/>
    <s v="Profit"/>
    <s v="Low Profit"/>
    <s v="Low Discount"/>
  </r>
  <r>
    <n v="3600"/>
    <s v="CA-2014-102869"/>
    <x v="340"/>
    <d v="2014-09-14T00:00:00"/>
    <s v="Second Class"/>
    <s v="LC-17140"/>
    <x v="95"/>
    <x v="0"/>
    <s v="United States"/>
    <s v="Philadelphia"/>
    <s v="Pennsylvania"/>
    <n v="19140"/>
    <x v="3"/>
    <s v="TEC-PH-10002549"/>
    <x v="2"/>
    <s v="Phones"/>
    <s v="Polycom SoundPoint IP 450 VoIP phone"/>
    <x v="2780"/>
    <n v="1"/>
    <n v="0.4"/>
    <x v="3109"/>
    <n v="5"/>
    <n v="-0.23333333333333334"/>
    <s v="Loss"/>
    <s v="Low Profit"/>
    <s v="High Discount"/>
  </r>
  <r>
    <n v="3601"/>
    <s v="CA-2017-138310"/>
    <x v="335"/>
    <d v="2017-06-30T00:00:00"/>
    <s v="Standard Class"/>
    <s v="NP-18700"/>
    <x v="413"/>
    <x v="0"/>
    <s v="United States"/>
    <s v="Denver"/>
    <s v="Colorado"/>
    <n v="80219"/>
    <x v="1"/>
    <s v="TEC-AC-10001990"/>
    <x v="2"/>
    <s v="Accessories"/>
    <s v="Kensington Orbit Wireless Mobile Trackball for PC and Mac"/>
    <x v="1065"/>
    <n v="9"/>
    <n v="0.2"/>
    <x v="1109"/>
    <n v="4"/>
    <n v="0.15"/>
    <s v="Profit"/>
    <s v="Low Profit"/>
    <s v="Low Discount"/>
  </r>
  <r>
    <n v="3602"/>
    <s v="CA-2014-159835"/>
    <x v="664"/>
    <d v="2014-11-24T00:00:00"/>
    <s v="Standard Class"/>
    <s v="RB-19330"/>
    <x v="713"/>
    <x v="0"/>
    <s v="United States"/>
    <s v="Philadelphia"/>
    <s v="Pennsylvania"/>
    <n v="19143"/>
    <x v="3"/>
    <s v="OFF-PA-10002137"/>
    <x v="1"/>
    <s v="Paper"/>
    <s v="Southworth 100% Résumé Paper, 24lb."/>
    <x v="2781"/>
    <n v="2"/>
    <n v="0.2"/>
    <x v="3110"/>
    <n v="7"/>
    <n v="0.3125"/>
    <s v="Profit"/>
    <s v="Low Profit"/>
    <s v="Low Discount"/>
  </r>
  <r>
    <n v="3603"/>
    <s v="CA-2014-159835"/>
    <x v="664"/>
    <d v="2014-11-24T00:00:00"/>
    <s v="Standard Class"/>
    <s v="RB-19330"/>
    <x v="713"/>
    <x v="0"/>
    <s v="United States"/>
    <s v="Philadelphia"/>
    <s v="Pennsylvania"/>
    <n v="19143"/>
    <x v="3"/>
    <s v="FUR-CH-10004997"/>
    <x v="0"/>
    <s v="Chairs"/>
    <s v="Hon Every-Day Series Multi-Task Chairs"/>
    <x v="2782"/>
    <n v="5"/>
    <n v="0.3"/>
    <x v="3111"/>
    <n v="7"/>
    <n v="-0.14285714285714285"/>
    <s v="Loss"/>
    <s v="Low Profit"/>
    <s v="High Discount"/>
  </r>
  <r>
    <n v="3604"/>
    <s v="CA-2017-112956"/>
    <x v="170"/>
    <d v="2017-08-27T00:00:00"/>
    <s v="Standard Class"/>
    <s v="TH-21550"/>
    <x v="274"/>
    <x v="2"/>
    <s v="United States"/>
    <s v="Columbia"/>
    <s v="Maryland"/>
    <n v="21044"/>
    <x v="3"/>
    <s v="OFF-PA-10000357"/>
    <x v="1"/>
    <s v="Paper"/>
    <s v="Xerox 1888"/>
    <x v="1928"/>
    <n v="5"/>
    <n v="0"/>
    <x v="2080"/>
    <n v="6"/>
    <n v="0.48"/>
    <s v="Profit"/>
    <s v="High Profit"/>
    <s v="No Discount"/>
  </r>
  <r>
    <n v="3605"/>
    <s v="CA-2017-112956"/>
    <x v="170"/>
    <d v="2017-08-27T00:00:00"/>
    <s v="Standard Class"/>
    <s v="TH-21550"/>
    <x v="274"/>
    <x v="2"/>
    <s v="United States"/>
    <s v="Columbia"/>
    <s v="Maryland"/>
    <n v="21044"/>
    <x v="3"/>
    <s v="FUR-FU-10003976"/>
    <x v="0"/>
    <s v="Furnishings"/>
    <s v="DAX Executive Solid Wood Document Frame, Desktop or Hang, Mahogany, 5 x 7"/>
    <x v="2783"/>
    <n v="2"/>
    <n v="0"/>
    <x v="3112"/>
    <n v="6"/>
    <n v="0.33999999999999997"/>
    <s v="Profit"/>
    <s v="Low Profit"/>
    <s v="No Discount"/>
  </r>
  <r>
    <n v="3606"/>
    <s v="CA-2017-112956"/>
    <x v="170"/>
    <d v="2017-08-27T00:00:00"/>
    <s v="Standard Class"/>
    <s v="TH-21550"/>
    <x v="274"/>
    <x v="2"/>
    <s v="United States"/>
    <s v="Columbia"/>
    <s v="Maryland"/>
    <n v="21044"/>
    <x v="3"/>
    <s v="FUR-FU-10004960"/>
    <x v="0"/>
    <s v="Furnishings"/>
    <s v="Seth Thomas 12&quot; Clock w/ Goldtone Case"/>
    <x v="2784"/>
    <n v="4"/>
    <n v="0"/>
    <x v="3113"/>
    <n v="6"/>
    <n v="0.34"/>
    <s v="Profit"/>
    <s v="Low Profit"/>
    <s v="No Discount"/>
  </r>
  <r>
    <n v="3607"/>
    <s v="CA-2016-119683"/>
    <x v="299"/>
    <d v="2016-03-16T00:00:00"/>
    <s v="Second Class"/>
    <s v="CK-12595"/>
    <x v="242"/>
    <x v="0"/>
    <s v="United States"/>
    <s v="New York City"/>
    <s v="New York"/>
    <n v="10024"/>
    <x v="3"/>
    <s v="OFF-EN-10001099"/>
    <x v="1"/>
    <s v="Envelopes"/>
    <s v="Staple envelope"/>
    <x v="1599"/>
    <n v="3"/>
    <n v="0"/>
    <x v="3114"/>
    <n v="4"/>
    <n v="0.45999999999999996"/>
    <s v="Profit"/>
    <s v="Low Profit"/>
    <s v="No Discount"/>
  </r>
  <r>
    <n v="3608"/>
    <s v="CA-2014-163559"/>
    <x v="865"/>
    <d v="2014-09-28T00:00:00"/>
    <s v="Second Class"/>
    <s v="ST-20530"/>
    <x v="461"/>
    <x v="0"/>
    <s v="United States"/>
    <s v="New York City"/>
    <s v="New York"/>
    <n v="10035"/>
    <x v="3"/>
    <s v="OFF-BI-10002026"/>
    <x v="1"/>
    <s v="Binders"/>
    <s v="Avery Arch Ring Binders"/>
    <x v="2785"/>
    <n v="3"/>
    <n v="0.2"/>
    <x v="3115"/>
    <n v="5"/>
    <n v="0.33750000000000002"/>
    <s v="Profit"/>
    <s v="Low Profit"/>
    <s v="Low Discount"/>
  </r>
  <r>
    <n v="3609"/>
    <s v="CA-2014-140228"/>
    <x v="582"/>
    <d v="2014-05-03T00:00:00"/>
    <s v="Standard Class"/>
    <s v="GB-14530"/>
    <x v="334"/>
    <x v="1"/>
    <s v="United States"/>
    <s v="Newark"/>
    <s v="Ohio"/>
    <n v="43055"/>
    <x v="3"/>
    <s v="OFF-LA-10001613"/>
    <x v="1"/>
    <s v="Labels"/>
    <s v="Avery File Folder Labels"/>
    <x v="2721"/>
    <n v="3"/>
    <n v="0.2"/>
    <x v="1028"/>
    <n v="5"/>
    <n v="0.36249999999999999"/>
    <s v="Profit"/>
    <s v="Low Profit"/>
    <s v="Low Discount"/>
  </r>
  <r>
    <n v="3610"/>
    <s v="CA-2014-140228"/>
    <x v="582"/>
    <d v="2014-05-03T00:00:00"/>
    <s v="Standard Class"/>
    <s v="GB-14530"/>
    <x v="334"/>
    <x v="1"/>
    <s v="United States"/>
    <s v="Newark"/>
    <s v="Ohio"/>
    <n v="43055"/>
    <x v="3"/>
    <s v="OFF-ST-10002214"/>
    <x v="1"/>
    <s v="Storage"/>
    <s v="X-Rack File for Hanging Folders"/>
    <x v="2786"/>
    <n v="3"/>
    <n v="0.2"/>
    <x v="3116"/>
    <n v="5"/>
    <n v="7.4999999999999997E-2"/>
    <s v="Profit"/>
    <s v="Low Profit"/>
    <s v="Low Discount"/>
  </r>
  <r>
    <n v="3611"/>
    <s v="CA-2014-140228"/>
    <x v="582"/>
    <d v="2014-05-03T00:00:00"/>
    <s v="Standard Class"/>
    <s v="GB-14530"/>
    <x v="334"/>
    <x v="1"/>
    <s v="United States"/>
    <s v="Newark"/>
    <s v="Ohio"/>
    <n v="43055"/>
    <x v="3"/>
    <s v="OFF-ST-10001128"/>
    <x v="1"/>
    <s v="Storage"/>
    <s v="Carina Mini System Audio Rack, Model AR050B"/>
    <x v="2787"/>
    <n v="2"/>
    <n v="0.2"/>
    <x v="3117"/>
    <n v="5"/>
    <n v="-0.21249999999999997"/>
    <s v="Loss"/>
    <s v="Low Profit"/>
    <s v="Low Discount"/>
  </r>
  <r>
    <n v="3612"/>
    <s v="US-2016-131674"/>
    <x v="896"/>
    <d v="2016-12-01T00:00:00"/>
    <s v="Second Class"/>
    <s v="NC-18535"/>
    <x v="714"/>
    <x v="1"/>
    <s v="United States"/>
    <s v="Dallas"/>
    <s v="Texas"/>
    <n v="75217"/>
    <x v="2"/>
    <s v="TEC-AC-10004864"/>
    <x v="2"/>
    <s v="Accessories"/>
    <s v="Memorex Micro Travel Drive 32 GB"/>
    <x v="2788"/>
    <n v="2"/>
    <n v="0.2"/>
    <x v="3118"/>
    <n v="2"/>
    <n v="0.28749999999999998"/>
    <s v="Profit"/>
    <s v="Low Profit"/>
    <s v="Low Discount"/>
  </r>
  <r>
    <n v="3613"/>
    <s v="CA-2015-110093"/>
    <x v="155"/>
    <d v="2015-12-08T00:00:00"/>
    <s v="Standard Class"/>
    <s v="AB-10255"/>
    <x v="437"/>
    <x v="2"/>
    <s v="United States"/>
    <s v="Philadelphia"/>
    <s v="Pennsylvania"/>
    <n v="19134"/>
    <x v="3"/>
    <s v="OFF-PA-10000174"/>
    <x v="1"/>
    <s v="Paper"/>
    <s v="Message Book, Wirebound, Four 5 1/2&quot; X 4&quot; Forms/Pg., 200 Dupl. Sets/Book"/>
    <x v="2789"/>
    <n v="2"/>
    <n v="0.2"/>
    <x v="3119"/>
    <n v="5"/>
    <n v="0.33749999999999997"/>
    <s v="Profit"/>
    <s v="Low Profit"/>
    <s v="Low Discount"/>
  </r>
  <r>
    <n v="3614"/>
    <s v="CA-2015-110093"/>
    <x v="155"/>
    <d v="2015-12-08T00:00:00"/>
    <s v="Standard Class"/>
    <s v="AB-10255"/>
    <x v="437"/>
    <x v="2"/>
    <s v="United States"/>
    <s v="Philadelphia"/>
    <s v="Pennsylvania"/>
    <n v="19134"/>
    <x v="3"/>
    <s v="TEC-AC-10000171"/>
    <x v="2"/>
    <s v="Accessories"/>
    <s v="Verbatim 25 GB 6x Blu-ray Single Layer Recordable Disc, 25/Pack"/>
    <x v="2790"/>
    <n v="2"/>
    <n v="0.2"/>
    <x v="3120"/>
    <n v="5"/>
    <n v="0.28750000000000003"/>
    <s v="Profit"/>
    <s v="Low Profit"/>
    <s v="Low Discount"/>
  </r>
  <r>
    <n v="3615"/>
    <s v="CA-2017-112529"/>
    <x v="123"/>
    <d v="2017-11-21T00:00:00"/>
    <s v="First Class"/>
    <s v="SC-20770"/>
    <x v="34"/>
    <x v="1"/>
    <s v="United States"/>
    <s v="San Antonio"/>
    <s v="Texas"/>
    <n v="78207"/>
    <x v="2"/>
    <s v="FUR-TA-10002622"/>
    <x v="0"/>
    <s v="Tables"/>
    <s v="Bush Andora Conference Table, Maple/Graphite Gray Finish"/>
    <x v="2791"/>
    <n v="6"/>
    <n v="0.3"/>
    <x v="1563"/>
    <n v="2"/>
    <n v="-0.1"/>
    <s v="Loss"/>
    <s v="Low Profit"/>
    <s v="High Discount"/>
  </r>
  <r>
    <n v="3616"/>
    <s v="CA-2017-112529"/>
    <x v="123"/>
    <d v="2017-11-21T00:00:00"/>
    <s v="First Class"/>
    <s v="SC-20770"/>
    <x v="34"/>
    <x v="1"/>
    <s v="United States"/>
    <s v="San Antonio"/>
    <s v="Texas"/>
    <n v="78207"/>
    <x v="2"/>
    <s v="OFF-AR-10001915"/>
    <x v="1"/>
    <s v="Art"/>
    <s v="Peel-Off China Markers"/>
    <x v="2792"/>
    <n v="4"/>
    <n v="0.2"/>
    <x v="3121"/>
    <n v="2"/>
    <n v="0.27500000000000002"/>
    <s v="Profit"/>
    <s v="Low Profit"/>
    <s v="Low Discount"/>
  </r>
  <r>
    <n v="3617"/>
    <s v="CA-2016-154536"/>
    <x v="64"/>
    <d v="2016-09-09T00:00:00"/>
    <s v="Standard Class"/>
    <s v="JC-15340"/>
    <x v="209"/>
    <x v="0"/>
    <s v="United States"/>
    <s v="Philadelphia"/>
    <s v="Pennsylvania"/>
    <n v="19120"/>
    <x v="3"/>
    <s v="OFF-BI-10004410"/>
    <x v="1"/>
    <s v="Binders"/>
    <s v="C-Line Peel &amp; Stick Add-On Filing Pockets, 8-3/4 x 5-1/8, 10/Pack"/>
    <x v="2793"/>
    <n v="5"/>
    <n v="0.7"/>
    <x v="3122"/>
    <n v="4"/>
    <n v="-0.76666666666666672"/>
    <s v="Loss"/>
    <s v="Low Profit"/>
    <s v="High Discount"/>
  </r>
  <r>
    <n v="3618"/>
    <s v="CA-2017-141929"/>
    <x v="507"/>
    <d v="2017-09-08T00:00:00"/>
    <s v="Standard Class"/>
    <s v="RA-19285"/>
    <x v="267"/>
    <x v="0"/>
    <s v="United States"/>
    <s v="Los Angeles"/>
    <s v="California"/>
    <n v="90004"/>
    <x v="1"/>
    <s v="OFF-BI-10004632"/>
    <x v="1"/>
    <s v="Binders"/>
    <s v="Ibico Hi-Tech Manual Binding System"/>
    <x v="1611"/>
    <n v="2"/>
    <n v="0.2"/>
    <x v="1714"/>
    <n v="4"/>
    <n v="0.3125"/>
    <s v="Profit"/>
    <s v="High Profit"/>
    <s v="Low Discount"/>
  </r>
  <r>
    <n v="3619"/>
    <s v="CA-2017-141929"/>
    <x v="507"/>
    <d v="2017-09-08T00:00:00"/>
    <s v="Standard Class"/>
    <s v="RA-19285"/>
    <x v="267"/>
    <x v="0"/>
    <s v="United States"/>
    <s v="Los Angeles"/>
    <s v="California"/>
    <n v="90004"/>
    <x v="1"/>
    <s v="TEC-PH-10002185"/>
    <x v="2"/>
    <s v="Phones"/>
    <s v="QVS USB Car Charger 2-Port 2.1Amp for iPod/iPhone/iPad/iPad 2/iPad 3"/>
    <x v="345"/>
    <n v="1"/>
    <n v="0.2"/>
    <x v="3123"/>
    <n v="4"/>
    <n v="0.31250000000000006"/>
    <s v="Profit"/>
    <s v="Low Profit"/>
    <s v="Low Discount"/>
  </r>
  <r>
    <n v="3620"/>
    <s v="CA-2017-141929"/>
    <x v="507"/>
    <d v="2017-09-08T00:00:00"/>
    <s v="Standard Class"/>
    <s v="RA-19285"/>
    <x v="267"/>
    <x v="0"/>
    <s v="United States"/>
    <s v="Los Angeles"/>
    <s v="California"/>
    <n v="90004"/>
    <x v="1"/>
    <s v="OFF-ST-10002974"/>
    <x v="1"/>
    <s v="Storage"/>
    <s v="Trav-L-File Heavy-Duty Shuttle II, Black"/>
    <x v="2794"/>
    <n v="5"/>
    <n v="0"/>
    <x v="3124"/>
    <n v="4"/>
    <n v="0.30000000000000004"/>
    <s v="Profit"/>
    <s v="Low Profit"/>
    <s v="No Discount"/>
  </r>
  <r>
    <n v="3621"/>
    <s v="CA-2016-109743"/>
    <x v="897"/>
    <d v="2016-09-29T00:00:00"/>
    <s v="Standard Class"/>
    <s v="SH-19975"/>
    <x v="64"/>
    <x v="1"/>
    <s v="United States"/>
    <s v="Smyrna"/>
    <s v="Tennessee"/>
    <n v="37167"/>
    <x v="0"/>
    <s v="OFF-AR-10003727"/>
    <x v="1"/>
    <s v="Art"/>
    <s v="Berol Giant Pencil Sharpener"/>
    <x v="2795"/>
    <n v="3"/>
    <n v="0.2"/>
    <x v="3125"/>
    <n v="7"/>
    <n v="0.11249999999999999"/>
    <s v="Profit"/>
    <s v="Low Profit"/>
    <s v="Low Discount"/>
  </r>
  <r>
    <n v="3622"/>
    <s v="CA-2016-109743"/>
    <x v="897"/>
    <d v="2016-09-29T00:00:00"/>
    <s v="Standard Class"/>
    <s v="SH-19975"/>
    <x v="64"/>
    <x v="1"/>
    <s v="United States"/>
    <s v="Smyrna"/>
    <s v="Tennessee"/>
    <n v="37167"/>
    <x v="0"/>
    <s v="TEC-PH-10004071"/>
    <x v="2"/>
    <s v="Phones"/>
    <s v="PayAnywhere Card Reader"/>
    <x v="2796"/>
    <n v="8"/>
    <n v="0.2"/>
    <x v="3126"/>
    <n v="7"/>
    <n v="8.7500000000000008E-2"/>
    <s v="Profit"/>
    <s v="Low Profit"/>
    <s v="Low Discount"/>
  </r>
  <r>
    <n v="3623"/>
    <s v="CA-2014-159184"/>
    <x v="80"/>
    <d v="2014-09-19T00:00:00"/>
    <s v="Standard Class"/>
    <s v="JC-15775"/>
    <x v="547"/>
    <x v="0"/>
    <s v="United States"/>
    <s v="Macon"/>
    <s v="Georgia"/>
    <n v="31204"/>
    <x v="0"/>
    <s v="FUR-FU-10002878"/>
    <x v="0"/>
    <s v="Furnishings"/>
    <s v="Seth Thomas 14&quot; Day/Date Wall Clock"/>
    <x v="2797"/>
    <n v="5"/>
    <n v="0"/>
    <x v="3127"/>
    <n v="5"/>
    <n v="0.37"/>
    <s v="Profit"/>
    <s v="Low Profit"/>
    <s v="No Discount"/>
  </r>
  <r>
    <n v="3624"/>
    <s v="CA-2014-159184"/>
    <x v="80"/>
    <d v="2014-09-19T00:00:00"/>
    <s v="Standard Class"/>
    <s v="JC-15775"/>
    <x v="547"/>
    <x v="0"/>
    <s v="United States"/>
    <s v="Macon"/>
    <s v="Georgia"/>
    <n v="31204"/>
    <x v="0"/>
    <s v="OFF-BI-10001890"/>
    <x v="1"/>
    <s v="Binders"/>
    <s v="Avery Poly Binder Pockets"/>
    <x v="181"/>
    <n v="2"/>
    <n v="0"/>
    <x v="183"/>
    <n v="5"/>
    <n v="0.48"/>
    <s v="Profit"/>
    <s v="Low Profit"/>
    <s v="No Discount"/>
  </r>
  <r>
    <n v="3625"/>
    <s v="CA-2017-113530"/>
    <x v="240"/>
    <d v="2017-05-21T00:00:00"/>
    <s v="Second Class"/>
    <s v="BC-11125"/>
    <x v="604"/>
    <x v="2"/>
    <s v="United States"/>
    <s v="San Francisco"/>
    <s v="California"/>
    <n v="94109"/>
    <x v="1"/>
    <s v="FUR-CH-10002647"/>
    <x v="0"/>
    <s v="Chairs"/>
    <s v="Situations Contoured Folding Chairs, 4/Set"/>
    <x v="2798"/>
    <n v="12"/>
    <n v="0.2"/>
    <x v="3128"/>
    <n v="2"/>
    <n v="6.25E-2"/>
    <s v="Profit"/>
    <s v="Low Profit"/>
    <s v="Low Discount"/>
  </r>
  <r>
    <n v="3626"/>
    <s v="CA-2017-113530"/>
    <x v="240"/>
    <d v="2017-05-21T00:00:00"/>
    <s v="Second Class"/>
    <s v="BC-11125"/>
    <x v="604"/>
    <x v="2"/>
    <s v="United States"/>
    <s v="San Francisco"/>
    <s v="California"/>
    <n v="94109"/>
    <x v="1"/>
    <s v="OFF-AR-10001315"/>
    <x v="1"/>
    <s v="Art"/>
    <s v="Newell 310"/>
    <x v="2799"/>
    <n v="2"/>
    <n v="0"/>
    <x v="3129"/>
    <n v="2"/>
    <n v="0.28999999999999998"/>
    <s v="Profit"/>
    <s v="Low Profit"/>
    <s v="No Discount"/>
  </r>
  <r>
    <n v="3627"/>
    <s v="CA-2017-113530"/>
    <x v="240"/>
    <d v="2017-05-21T00:00:00"/>
    <s v="Second Class"/>
    <s v="BC-11125"/>
    <x v="604"/>
    <x v="2"/>
    <s v="United States"/>
    <s v="San Francisco"/>
    <s v="California"/>
    <n v="94109"/>
    <x v="1"/>
    <s v="OFF-AR-10000122"/>
    <x v="1"/>
    <s v="Art"/>
    <s v="Newell 314"/>
    <x v="2228"/>
    <n v="1"/>
    <n v="0"/>
    <x v="3130"/>
    <n v="2"/>
    <n v="0.25"/>
    <s v="Profit"/>
    <s v="Low Profit"/>
    <s v="No Discount"/>
  </r>
  <r>
    <n v="3628"/>
    <s v="CA-2017-113530"/>
    <x v="240"/>
    <d v="2017-05-21T00:00:00"/>
    <s v="Second Class"/>
    <s v="BC-11125"/>
    <x v="604"/>
    <x v="2"/>
    <s v="United States"/>
    <s v="San Francisco"/>
    <s v="California"/>
    <n v="94109"/>
    <x v="1"/>
    <s v="TEC-AC-10001465"/>
    <x v="2"/>
    <s v="Accessories"/>
    <s v="SanDisk Cruzer 64 GB USB Flash Drive"/>
    <x v="2800"/>
    <n v="1"/>
    <n v="0"/>
    <x v="3056"/>
    <n v="2"/>
    <n v="0.30000000000000004"/>
    <s v="Profit"/>
    <s v="Low Profit"/>
    <s v="No Discount"/>
  </r>
  <r>
    <n v="3629"/>
    <s v="CA-2014-169726"/>
    <x v="128"/>
    <d v="2014-08-13T00:00:00"/>
    <s v="Standard Class"/>
    <s v="JH-15985"/>
    <x v="98"/>
    <x v="0"/>
    <s v="United States"/>
    <s v="Seattle"/>
    <s v="Washington"/>
    <n v="98103"/>
    <x v="1"/>
    <s v="OFF-BI-10004600"/>
    <x v="1"/>
    <s v="Binders"/>
    <s v="Ibico Ibimaster 300 Manual Binding System"/>
    <x v="2801"/>
    <n v="7"/>
    <n v="0.2"/>
    <x v="3131"/>
    <n v="4"/>
    <n v="0.31249999999999994"/>
    <s v="Profit"/>
    <s v="High Profit"/>
    <s v="Low Discount"/>
  </r>
  <r>
    <n v="3630"/>
    <s v="CA-2017-155957"/>
    <x v="200"/>
    <d v="2017-11-30T00:00:00"/>
    <s v="Standard Class"/>
    <s v="CC-12610"/>
    <x v="566"/>
    <x v="1"/>
    <s v="United States"/>
    <s v="Columbus"/>
    <s v="Ohio"/>
    <n v="43229"/>
    <x v="3"/>
    <s v="OFF-AP-10002082"/>
    <x v="1"/>
    <s v="Appliances"/>
    <s v="Holmes HEPA Air Purifier"/>
    <x v="2413"/>
    <n v="3"/>
    <n v="0.2"/>
    <x v="3132"/>
    <n v="4"/>
    <n v="0.1875"/>
    <s v="Profit"/>
    <s v="Low Profit"/>
    <s v="Low Discount"/>
  </r>
  <r>
    <n v="3631"/>
    <s v="CA-2017-155957"/>
    <x v="200"/>
    <d v="2017-11-30T00:00:00"/>
    <s v="Standard Class"/>
    <s v="CC-12610"/>
    <x v="566"/>
    <x v="1"/>
    <s v="United States"/>
    <s v="Columbus"/>
    <s v="Ohio"/>
    <n v="43229"/>
    <x v="3"/>
    <s v="OFF-AP-10004708"/>
    <x v="1"/>
    <s v="Appliances"/>
    <s v="Fellowes Superior 10 Outlet Split Surge Protector"/>
    <x v="2802"/>
    <n v="7"/>
    <n v="0.2"/>
    <x v="3133"/>
    <n v="4"/>
    <n v="0.11249999999999999"/>
    <s v="Profit"/>
    <s v="Low Profit"/>
    <s v="Low Discount"/>
  </r>
  <r>
    <n v="3632"/>
    <s v="CA-2017-132178"/>
    <x v="898"/>
    <d v="2017-05-08T00:00:00"/>
    <s v="Second Class"/>
    <s v="DB-12970"/>
    <x v="715"/>
    <x v="1"/>
    <s v="United States"/>
    <s v="Los Angeles"/>
    <s v="California"/>
    <n v="90004"/>
    <x v="1"/>
    <s v="OFF-ST-10000464"/>
    <x v="1"/>
    <s v="Storage"/>
    <s v="Multi-Use Personal File Cart and Caster Set, Three Stacking Bins"/>
    <x v="2803"/>
    <n v="2"/>
    <n v="0"/>
    <x v="3134"/>
    <n v="5"/>
    <n v="0.27999999999999997"/>
    <s v="Profit"/>
    <s v="Low Profit"/>
    <s v="No Discount"/>
  </r>
  <r>
    <n v="3633"/>
    <s v="CA-2017-132178"/>
    <x v="898"/>
    <d v="2017-05-08T00:00:00"/>
    <s v="Second Class"/>
    <s v="DB-12970"/>
    <x v="715"/>
    <x v="1"/>
    <s v="United States"/>
    <s v="Los Angeles"/>
    <s v="California"/>
    <n v="90004"/>
    <x v="1"/>
    <s v="OFF-ST-10000025"/>
    <x v="1"/>
    <s v="Storage"/>
    <s v="Fellowes Stor/Drawer Steel Plus Storage Drawers"/>
    <x v="2804"/>
    <n v="8"/>
    <n v="0"/>
    <x v="3135"/>
    <n v="5"/>
    <n v="5.9999999999999991E-2"/>
    <s v="Profit"/>
    <s v="Low Profit"/>
    <s v="No Discount"/>
  </r>
  <r>
    <n v="3634"/>
    <s v="CA-2016-145177"/>
    <x v="338"/>
    <d v="2016-11-14T00:00:00"/>
    <s v="Standard Class"/>
    <s v="PP-18955"/>
    <x v="452"/>
    <x v="2"/>
    <s v="United States"/>
    <s v="Springfield"/>
    <s v="Ohio"/>
    <n v="45503"/>
    <x v="3"/>
    <s v="OFF-LA-10001613"/>
    <x v="1"/>
    <s v="Labels"/>
    <s v="Avery File Folder Labels"/>
    <x v="2106"/>
    <n v="4"/>
    <n v="0.2"/>
    <x v="802"/>
    <n v="4"/>
    <n v="0.36250000000000004"/>
    <s v="Profit"/>
    <s v="Low Profit"/>
    <s v="Low Discount"/>
  </r>
  <r>
    <n v="3635"/>
    <s v="CA-2016-145177"/>
    <x v="338"/>
    <d v="2016-11-14T00:00:00"/>
    <s v="Standard Class"/>
    <s v="PP-18955"/>
    <x v="452"/>
    <x v="2"/>
    <s v="United States"/>
    <s v="Springfield"/>
    <s v="Ohio"/>
    <n v="45503"/>
    <x v="3"/>
    <s v="TEC-PH-10000376"/>
    <x v="2"/>
    <s v="Phones"/>
    <s v="Square Credit Card Reader"/>
    <x v="2805"/>
    <n v="7"/>
    <n v="0.4"/>
    <x v="3136"/>
    <n v="4"/>
    <n v="-0.23333333333333336"/>
    <s v="Loss"/>
    <s v="Low Profit"/>
    <s v="High Discount"/>
  </r>
  <r>
    <n v="3636"/>
    <s v="CA-2016-145177"/>
    <x v="338"/>
    <d v="2016-11-14T00:00:00"/>
    <s v="Standard Class"/>
    <s v="PP-18955"/>
    <x v="452"/>
    <x v="2"/>
    <s v="United States"/>
    <s v="Springfield"/>
    <s v="Ohio"/>
    <n v="45503"/>
    <x v="3"/>
    <s v="OFF-PA-10004039"/>
    <x v="1"/>
    <s v="Paper"/>
    <s v="Xerox 1882"/>
    <x v="2806"/>
    <n v="2"/>
    <n v="0.2"/>
    <x v="3137"/>
    <n v="4"/>
    <n v="0.36250000000000004"/>
    <s v="Profit"/>
    <s v="Low Profit"/>
    <s v="Low Discount"/>
  </r>
  <r>
    <n v="3637"/>
    <s v="CA-2016-145177"/>
    <x v="338"/>
    <d v="2016-11-14T00:00:00"/>
    <s v="Standard Class"/>
    <s v="PP-18955"/>
    <x v="452"/>
    <x v="2"/>
    <s v="United States"/>
    <s v="Springfield"/>
    <s v="Ohio"/>
    <n v="45503"/>
    <x v="3"/>
    <s v="OFF-PA-10001776"/>
    <x v="1"/>
    <s v="Paper"/>
    <s v="Wirebound Message Books, Four 2 3/4&quot; x 5&quot; Forms per Page, 600 Sets per Book"/>
    <x v="2807"/>
    <n v="3"/>
    <n v="0.2"/>
    <x v="3138"/>
    <n v="4"/>
    <n v="0.33749999999999997"/>
    <s v="Profit"/>
    <s v="Low Profit"/>
    <s v="Low Discount"/>
  </r>
  <r>
    <n v="3638"/>
    <s v="CA-2016-145177"/>
    <x v="338"/>
    <d v="2016-11-14T00:00:00"/>
    <s v="Standard Class"/>
    <s v="PP-18955"/>
    <x v="452"/>
    <x v="2"/>
    <s v="United States"/>
    <s v="Springfield"/>
    <s v="Ohio"/>
    <n v="45503"/>
    <x v="3"/>
    <s v="OFF-AP-10002457"/>
    <x v="1"/>
    <s v="Appliances"/>
    <s v="Eureka The Boss Plus 12-Amp Hard Box Upright Vacuum, Red"/>
    <x v="2808"/>
    <n v="4"/>
    <n v="0.2"/>
    <x v="3139"/>
    <n v="4"/>
    <n v="8.7499999999999994E-2"/>
    <s v="Profit"/>
    <s v="Low Profit"/>
    <s v="Low Discount"/>
  </r>
  <r>
    <n v="3639"/>
    <s v="CA-2016-145177"/>
    <x v="338"/>
    <d v="2016-11-14T00:00:00"/>
    <s v="Standard Class"/>
    <s v="PP-18955"/>
    <x v="452"/>
    <x v="2"/>
    <s v="United States"/>
    <s v="Springfield"/>
    <s v="Ohio"/>
    <n v="45503"/>
    <x v="3"/>
    <s v="FUR-FU-10000758"/>
    <x v="0"/>
    <s v="Furnishings"/>
    <s v="DAX Natural Wood-Tone Poster Frame"/>
    <x v="2809"/>
    <n v="7"/>
    <n v="0.2"/>
    <x v="3140"/>
    <n v="4"/>
    <n v="0.19999999999999998"/>
    <s v="Profit"/>
    <s v="Low Profit"/>
    <s v="Low Discount"/>
  </r>
  <r>
    <n v="3640"/>
    <s v="CA-2016-145177"/>
    <x v="338"/>
    <d v="2016-11-14T00:00:00"/>
    <s v="Standard Class"/>
    <s v="PP-18955"/>
    <x v="452"/>
    <x v="2"/>
    <s v="United States"/>
    <s v="Springfield"/>
    <s v="Ohio"/>
    <n v="45503"/>
    <x v="3"/>
    <s v="OFF-PA-10000682"/>
    <x v="1"/>
    <s v="Paper"/>
    <s v="Xerox 1924"/>
    <x v="696"/>
    <n v="1"/>
    <n v="0.2"/>
    <x v="713"/>
    <n v="4"/>
    <n v="0.36249999999999999"/>
    <s v="Profit"/>
    <s v="Low Profit"/>
    <s v="Low Discount"/>
  </r>
  <r>
    <n v="3641"/>
    <s v="CA-2016-145177"/>
    <x v="338"/>
    <d v="2016-11-14T00:00:00"/>
    <s v="Standard Class"/>
    <s v="PP-18955"/>
    <x v="452"/>
    <x v="2"/>
    <s v="United States"/>
    <s v="Springfield"/>
    <s v="Ohio"/>
    <n v="45503"/>
    <x v="3"/>
    <s v="TEC-AC-10002550"/>
    <x v="2"/>
    <s v="Accessories"/>
    <s v="Memorex 25GB 6X Branded Blu-Ray Recordable Disc, 30/Pack"/>
    <x v="2810"/>
    <n v="7"/>
    <n v="0.2"/>
    <x v="3141"/>
    <n v="4"/>
    <n v="-0.16250000000000001"/>
    <s v="Loss"/>
    <s v="Low Profit"/>
    <s v="Low Discount"/>
  </r>
  <r>
    <n v="3642"/>
    <s v="CA-2016-145177"/>
    <x v="338"/>
    <d v="2016-11-14T00:00:00"/>
    <s v="Standard Class"/>
    <s v="PP-18955"/>
    <x v="452"/>
    <x v="2"/>
    <s v="United States"/>
    <s v="Springfield"/>
    <s v="Ohio"/>
    <n v="45503"/>
    <x v="3"/>
    <s v="OFF-BI-10002082"/>
    <x v="1"/>
    <s v="Binders"/>
    <s v="GBC Twin Loop Wire Binding Elements"/>
    <x v="2811"/>
    <n v="7"/>
    <n v="0.7"/>
    <x v="3142"/>
    <n v="4"/>
    <n v="-0.66666666666666663"/>
    <s v="Loss"/>
    <s v="Low Profit"/>
    <s v="High Discount"/>
  </r>
  <r>
    <n v="3643"/>
    <s v="CA-2014-156594"/>
    <x v="414"/>
    <d v="2014-12-23T00:00:00"/>
    <s v="Second Class"/>
    <s v="MC-17845"/>
    <x v="266"/>
    <x v="0"/>
    <s v="United States"/>
    <s v="Los Angeles"/>
    <s v="California"/>
    <n v="90008"/>
    <x v="1"/>
    <s v="OFF-BI-10004632"/>
    <x v="1"/>
    <s v="Binders"/>
    <s v="Ibico Hi-Tech Manual Binding System"/>
    <x v="1611"/>
    <n v="2"/>
    <n v="0.2"/>
    <x v="1714"/>
    <n v="3"/>
    <n v="0.3125"/>
    <s v="Profit"/>
    <s v="High Profit"/>
    <s v="Low Discount"/>
  </r>
  <r>
    <n v="3644"/>
    <s v="CA-2014-156594"/>
    <x v="414"/>
    <d v="2014-12-23T00:00:00"/>
    <s v="Second Class"/>
    <s v="MC-17845"/>
    <x v="266"/>
    <x v="0"/>
    <s v="United States"/>
    <s v="Los Angeles"/>
    <s v="California"/>
    <n v="90008"/>
    <x v="1"/>
    <s v="OFF-AR-10001725"/>
    <x v="1"/>
    <s v="Art"/>
    <s v="Boston Home &amp; Office Model 2000 Electric Pencil Sharpeners"/>
    <x v="2812"/>
    <n v="2"/>
    <n v="0"/>
    <x v="3143"/>
    <n v="3"/>
    <n v="0.26"/>
    <s v="Profit"/>
    <s v="Low Profit"/>
    <s v="No Discount"/>
  </r>
  <r>
    <n v="3645"/>
    <s v="CA-2014-156594"/>
    <x v="414"/>
    <d v="2014-12-23T00:00:00"/>
    <s v="Second Class"/>
    <s v="MC-17845"/>
    <x v="266"/>
    <x v="0"/>
    <s v="United States"/>
    <s v="Los Angeles"/>
    <s v="California"/>
    <n v="90008"/>
    <x v="1"/>
    <s v="OFF-AR-10004269"/>
    <x v="1"/>
    <s v="Art"/>
    <s v="Newell 31"/>
    <x v="1508"/>
    <n v="1"/>
    <n v="0"/>
    <x v="3144"/>
    <n v="3"/>
    <n v="0.28000000000000003"/>
    <s v="Profit"/>
    <s v="Low Profit"/>
    <s v="No Discount"/>
  </r>
  <r>
    <n v="3646"/>
    <s v="CA-2014-156594"/>
    <x v="414"/>
    <d v="2014-12-23T00:00:00"/>
    <s v="Second Class"/>
    <s v="MC-17845"/>
    <x v="266"/>
    <x v="0"/>
    <s v="United States"/>
    <s v="Los Angeles"/>
    <s v="California"/>
    <n v="90008"/>
    <x v="1"/>
    <s v="OFF-BI-10003007"/>
    <x v="1"/>
    <s v="Binders"/>
    <s v="Premium Transparent Presentation Covers, No Pattern/Clear, 8 1/2&quot; x 11&quot;"/>
    <x v="2813"/>
    <n v="5"/>
    <n v="0.2"/>
    <x v="3145"/>
    <n v="3"/>
    <n v="0.32500000000000001"/>
    <s v="Profit"/>
    <s v="Low Profit"/>
    <s v="Low Discount"/>
  </r>
  <r>
    <n v="3647"/>
    <s v="CA-2014-146528"/>
    <x v="739"/>
    <d v="2014-07-27T00:00:00"/>
    <s v="Second Class"/>
    <s v="VF-21715"/>
    <x v="665"/>
    <x v="2"/>
    <s v="United States"/>
    <s v="Los Angeles"/>
    <s v="California"/>
    <n v="90045"/>
    <x v="1"/>
    <s v="OFF-PA-10002195"/>
    <x v="1"/>
    <s v="Paper"/>
    <s v="Xerox 1966"/>
    <x v="90"/>
    <n v="1"/>
    <n v="0"/>
    <x v="622"/>
    <n v="2"/>
    <n v="0.48999999999999994"/>
    <s v="Profit"/>
    <s v="Low Profit"/>
    <s v="No Discount"/>
  </r>
  <r>
    <n v="3648"/>
    <s v="CA-2014-146528"/>
    <x v="739"/>
    <d v="2014-07-27T00:00:00"/>
    <s v="Second Class"/>
    <s v="VF-21715"/>
    <x v="665"/>
    <x v="2"/>
    <s v="United States"/>
    <s v="Los Angeles"/>
    <s v="California"/>
    <n v="90045"/>
    <x v="1"/>
    <s v="OFF-SU-10002522"/>
    <x v="1"/>
    <s v="Supplies"/>
    <s v="Acme Kleen Earth Office Shears"/>
    <x v="2814"/>
    <n v="4"/>
    <n v="0"/>
    <x v="3146"/>
    <n v="2"/>
    <n v="0.28999999999999998"/>
    <s v="Profit"/>
    <s v="Low Profit"/>
    <s v="No Discount"/>
  </r>
  <r>
    <n v="3649"/>
    <s v="CA-2015-168459"/>
    <x v="6"/>
    <d v="2015-11-27T00:00:00"/>
    <s v="Standard Class"/>
    <s v="MC-17275"/>
    <x v="507"/>
    <x v="0"/>
    <s v="United States"/>
    <s v="Memphis"/>
    <s v="Tennessee"/>
    <n v="38109"/>
    <x v="0"/>
    <s v="OFF-BI-10003712"/>
    <x v="1"/>
    <s v="Binders"/>
    <s v="Acco Pressboard Covers with Storage Hooks, 14 7/8&quot; x 11&quot;, Light Blue"/>
    <x v="194"/>
    <n v="2"/>
    <n v="0.7"/>
    <x v="2839"/>
    <n v="5"/>
    <n v="-0.69999999999999984"/>
    <s v="Loss"/>
    <s v="Low Profit"/>
    <s v="High Discount"/>
  </r>
  <r>
    <n v="3650"/>
    <s v="CA-2015-168459"/>
    <x v="6"/>
    <d v="2015-11-27T00:00:00"/>
    <s v="Standard Class"/>
    <s v="MC-17275"/>
    <x v="507"/>
    <x v="0"/>
    <s v="United States"/>
    <s v="Memphis"/>
    <s v="Tennessee"/>
    <n v="38109"/>
    <x v="0"/>
    <s v="OFF-FA-10004854"/>
    <x v="1"/>
    <s v="Fasteners"/>
    <s v="Vinyl Coated Wire Paper Clips in Organizer Box, 800/Box"/>
    <x v="2815"/>
    <n v="6"/>
    <n v="0.2"/>
    <x v="3147"/>
    <n v="5"/>
    <n v="0.33750000000000002"/>
    <s v="Profit"/>
    <s v="Low Profit"/>
    <s v="Low Discount"/>
  </r>
  <r>
    <n v="3651"/>
    <s v="CA-2017-109960"/>
    <x v="34"/>
    <d v="2017-12-11T00:00:00"/>
    <s v="Second Class"/>
    <s v="DB-13210"/>
    <x v="203"/>
    <x v="0"/>
    <s v="United States"/>
    <s v="Detroit"/>
    <s v="Michigan"/>
    <n v="48234"/>
    <x v="2"/>
    <s v="TEC-AC-10004859"/>
    <x v="2"/>
    <s v="Accessories"/>
    <s v="Maxell Pro 80 Minute CD-R, 10/Pack"/>
    <x v="2816"/>
    <n v="6"/>
    <n v="0"/>
    <x v="1342"/>
    <n v="2"/>
    <n v="0.4"/>
    <s v="Profit"/>
    <s v="Low Profit"/>
    <s v="No Discount"/>
  </r>
  <r>
    <n v="3652"/>
    <s v="CA-2017-109960"/>
    <x v="34"/>
    <d v="2017-12-11T00:00:00"/>
    <s v="Second Class"/>
    <s v="DB-13210"/>
    <x v="203"/>
    <x v="0"/>
    <s v="United States"/>
    <s v="Detroit"/>
    <s v="Michigan"/>
    <n v="48234"/>
    <x v="2"/>
    <s v="OFF-AR-10001860"/>
    <x v="1"/>
    <s v="Art"/>
    <s v="BIC Liqua Brite Liner"/>
    <x v="2817"/>
    <n v="5"/>
    <n v="0"/>
    <x v="3148"/>
    <n v="2"/>
    <n v="0.36"/>
    <s v="Profit"/>
    <s v="Low Profit"/>
    <s v="No Discount"/>
  </r>
  <r>
    <n v="3653"/>
    <s v="CA-2017-109960"/>
    <x v="34"/>
    <d v="2017-12-11T00:00:00"/>
    <s v="Second Class"/>
    <s v="DB-13210"/>
    <x v="203"/>
    <x v="0"/>
    <s v="United States"/>
    <s v="Detroit"/>
    <s v="Michigan"/>
    <n v="48234"/>
    <x v="2"/>
    <s v="OFF-BI-10001636"/>
    <x v="1"/>
    <s v="Binders"/>
    <s v="Ibico Plastic and Wire Spiral Binding Combs"/>
    <x v="2818"/>
    <n v="4"/>
    <n v="0"/>
    <x v="3149"/>
    <n v="2"/>
    <n v="0.46"/>
    <s v="Profit"/>
    <s v="Low Profit"/>
    <s v="No Discount"/>
  </r>
  <r>
    <n v="3654"/>
    <s v="CA-2017-109960"/>
    <x v="34"/>
    <d v="2017-12-11T00:00:00"/>
    <s v="Second Class"/>
    <s v="DB-13210"/>
    <x v="203"/>
    <x v="0"/>
    <s v="United States"/>
    <s v="Detroit"/>
    <s v="Michigan"/>
    <n v="48234"/>
    <x v="2"/>
    <s v="OFF-PA-10000349"/>
    <x v="1"/>
    <s v="Paper"/>
    <s v="Easy-staple paper"/>
    <x v="1801"/>
    <n v="3"/>
    <n v="0"/>
    <x v="1937"/>
    <n v="2"/>
    <n v="0.47000000000000003"/>
    <s v="Profit"/>
    <s v="Low Profit"/>
    <s v="No Discount"/>
  </r>
  <r>
    <n v="3655"/>
    <s v="CA-2017-133004"/>
    <x v="515"/>
    <d v="2017-09-05T00:00:00"/>
    <s v="Standard Class"/>
    <s v="AJ-10945"/>
    <x v="219"/>
    <x v="0"/>
    <s v="United States"/>
    <s v="Lawrence"/>
    <s v="Indiana"/>
    <n v="46226"/>
    <x v="2"/>
    <s v="OFF-AP-10002439"/>
    <x v="1"/>
    <s v="Appliances"/>
    <s v="Tripp Lite Isotel 8 Ultra 8 Outlet Metal Surge"/>
    <x v="2819"/>
    <n v="9"/>
    <n v="0"/>
    <x v="3150"/>
    <n v="5"/>
    <n v="0.25999999999999995"/>
    <s v="Profit"/>
    <s v="High Profit"/>
    <s v="No Discount"/>
  </r>
  <r>
    <n v="3656"/>
    <s v="CA-2017-168102"/>
    <x v="558"/>
    <d v="2017-04-30T00:00:00"/>
    <s v="Standard Class"/>
    <s v="CP-12340"/>
    <x v="291"/>
    <x v="1"/>
    <s v="United States"/>
    <s v="Jacksonville"/>
    <s v="Florida"/>
    <n v="32216"/>
    <x v="0"/>
    <s v="OFF-ST-10001370"/>
    <x v="1"/>
    <s v="Storage"/>
    <s v="Sensible Storage WireTech Storage Systems"/>
    <x v="391"/>
    <n v="2"/>
    <n v="0.2"/>
    <x v="3151"/>
    <n v="6"/>
    <n v="-0.1875"/>
    <s v="Loss"/>
    <s v="Low Profit"/>
    <s v="Low Discount"/>
  </r>
  <r>
    <n v="3657"/>
    <s v="CA-2017-158036"/>
    <x v="565"/>
    <d v="2017-09-14T00:00:00"/>
    <s v="Standard Class"/>
    <s v="DB-13555"/>
    <x v="587"/>
    <x v="1"/>
    <s v="United States"/>
    <s v="Dublin"/>
    <s v="Ohio"/>
    <n v="43017"/>
    <x v="3"/>
    <s v="TEC-AC-10002558"/>
    <x v="2"/>
    <s v="Accessories"/>
    <s v="Imation Swivel Flash Drive USB flash drive - 8 GB"/>
    <x v="2820"/>
    <n v="1"/>
    <n v="0.2"/>
    <x v="3152"/>
    <n v="6"/>
    <n v="0.1875"/>
    <s v="Profit"/>
    <s v="Low Profit"/>
    <s v="Low Discount"/>
  </r>
  <r>
    <n v="3658"/>
    <s v="CA-2015-128083"/>
    <x v="899"/>
    <d v="2015-03-17T00:00:00"/>
    <s v="Standard Class"/>
    <s v="EB-13750"/>
    <x v="494"/>
    <x v="1"/>
    <s v="United States"/>
    <s v="Plantation"/>
    <s v="Florida"/>
    <n v="33317"/>
    <x v="0"/>
    <s v="OFF-EN-10004030"/>
    <x v="1"/>
    <s v="Envelopes"/>
    <s v="Convenience Packs of Business Envelopes"/>
    <x v="2821"/>
    <n v="3"/>
    <n v="0.2"/>
    <x v="3153"/>
    <n v="5"/>
    <n v="0.33749999999999997"/>
    <s v="Profit"/>
    <s v="Low Profit"/>
    <s v="Low Discount"/>
  </r>
  <r>
    <n v="3659"/>
    <s v="CA-2015-128083"/>
    <x v="899"/>
    <d v="2015-03-17T00:00:00"/>
    <s v="Standard Class"/>
    <s v="EB-13750"/>
    <x v="494"/>
    <x v="1"/>
    <s v="United States"/>
    <s v="Plantation"/>
    <s v="Florida"/>
    <n v="33317"/>
    <x v="0"/>
    <s v="FUR-FU-10003194"/>
    <x v="0"/>
    <s v="Furnishings"/>
    <s v="Eldon Expressions Desk Accessory, Wood Pencil Holder, Oak"/>
    <x v="2822"/>
    <n v="4"/>
    <n v="0.2"/>
    <x v="3154"/>
    <n v="5"/>
    <n v="0.125"/>
    <s v="Profit"/>
    <s v="Low Profit"/>
    <s v="Low Discount"/>
  </r>
  <r>
    <n v="3660"/>
    <s v="CA-2015-128083"/>
    <x v="899"/>
    <d v="2015-03-17T00:00:00"/>
    <s v="Standard Class"/>
    <s v="EB-13750"/>
    <x v="494"/>
    <x v="1"/>
    <s v="United States"/>
    <s v="Plantation"/>
    <s v="Florida"/>
    <n v="33317"/>
    <x v="0"/>
    <s v="FUR-FU-10001731"/>
    <x v="0"/>
    <s v="Furnishings"/>
    <s v="Acrylic Self-Standing Desk Frames"/>
    <x v="1669"/>
    <n v="3"/>
    <n v="0.2"/>
    <x v="3155"/>
    <n v="5"/>
    <n v="0.22499999999999998"/>
    <s v="Profit"/>
    <s v="Low Profit"/>
    <s v="Low Discount"/>
  </r>
  <r>
    <n v="3661"/>
    <s v="CA-2016-161676"/>
    <x v="427"/>
    <d v="2016-07-23T00:00:00"/>
    <s v="Standard Class"/>
    <s v="JP-15460"/>
    <x v="687"/>
    <x v="1"/>
    <s v="United States"/>
    <s v="Glendale"/>
    <s v="Arizona"/>
    <n v="85301"/>
    <x v="1"/>
    <s v="OFF-SU-10004782"/>
    <x v="1"/>
    <s v="Supplies"/>
    <s v="Elite 5&quot; Scissors"/>
    <x v="2823"/>
    <n v="5"/>
    <n v="0.2"/>
    <x v="3156"/>
    <n v="5"/>
    <n v="0.125"/>
    <s v="Profit"/>
    <s v="Low Profit"/>
    <s v="Low Discount"/>
  </r>
  <r>
    <n v="3662"/>
    <s v="CA-2016-155005"/>
    <x v="900"/>
    <d v="2016-06-15T00:00:00"/>
    <s v="Second Class"/>
    <s v="SC-20050"/>
    <x v="337"/>
    <x v="2"/>
    <s v="United States"/>
    <s v="Jackson"/>
    <s v="Michigan"/>
    <n v="49201"/>
    <x v="2"/>
    <s v="TEC-PH-10003484"/>
    <x v="2"/>
    <s v="Phones"/>
    <s v="Ooma Telo VoIP Home Phone System"/>
    <x v="2216"/>
    <n v="3"/>
    <n v="0"/>
    <x v="2417"/>
    <n v="2"/>
    <n v="0.25"/>
    <s v="Profit"/>
    <s v="Low Profit"/>
    <s v="No Discount"/>
  </r>
  <r>
    <n v="3663"/>
    <s v="US-2017-129777"/>
    <x v="445"/>
    <d v="2017-07-09T00:00:00"/>
    <s v="Standard Class"/>
    <s v="FM-14290"/>
    <x v="86"/>
    <x v="2"/>
    <s v="United States"/>
    <s v="Quincy"/>
    <s v="Massachusetts"/>
    <n v="2169"/>
    <x v="3"/>
    <s v="TEC-AC-10003590"/>
    <x v="2"/>
    <s v="Accessories"/>
    <s v="TRENDnet 56K USB 2.0 Phone, Internet and Fax Modem"/>
    <x v="2824"/>
    <n v="10"/>
    <n v="0"/>
    <x v="3157"/>
    <n v="6"/>
    <n v="0.36"/>
    <s v="Profit"/>
    <s v="Low Profit"/>
    <s v="No Discount"/>
  </r>
  <r>
    <n v="3664"/>
    <s v="US-2017-129777"/>
    <x v="445"/>
    <d v="2017-07-09T00:00:00"/>
    <s v="Standard Class"/>
    <s v="FM-14290"/>
    <x v="86"/>
    <x v="2"/>
    <s v="United States"/>
    <s v="Quincy"/>
    <s v="Massachusetts"/>
    <n v="2169"/>
    <x v="3"/>
    <s v="OFF-PA-10001970"/>
    <x v="1"/>
    <s v="Paper"/>
    <s v="Xerox 1881"/>
    <x v="332"/>
    <n v="2"/>
    <n v="0"/>
    <x v="342"/>
    <n v="6"/>
    <n v="0.47000000000000003"/>
    <s v="Profit"/>
    <s v="Low Profit"/>
    <s v="No Discount"/>
  </r>
  <r>
    <n v="3665"/>
    <s v="CA-2014-129364"/>
    <x v="589"/>
    <d v="2014-12-13T00:00:00"/>
    <s v="Standard Class"/>
    <s v="TB-21250"/>
    <x v="621"/>
    <x v="0"/>
    <s v="United States"/>
    <s v="Salem"/>
    <s v="Oregon"/>
    <n v="97301"/>
    <x v="1"/>
    <s v="OFF-LA-10001569"/>
    <x v="1"/>
    <s v="Labels"/>
    <s v="Avery 499"/>
    <x v="2825"/>
    <n v="7"/>
    <n v="0.2"/>
    <x v="3158"/>
    <n v="5"/>
    <n v="0.32499999999999996"/>
    <s v="Profit"/>
    <s v="Low Profit"/>
    <s v="Low Discount"/>
  </r>
  <r>
    <n v="3666"/>
    <s v="CA-2014-129364"/>
    <x v="589"/>
    <d v="2014-12-13T00:00:00"/>
    <s v="Standard Class"/>
    <s v="TB-21250"/>
    <x v="621"/>
    <x v="0"/>
    <s v="United States"/>
    <s v="Salem"/>
    <s v="Oregon"/>
    <n v="97301"/>
    <x v="1"/>
    <s v="OFF-BI-10001132"/>
    <x v="1"/>
    <s v="Binders"/>
    <s v="Acco PRESSTEX Data Binder with Storage Hooks, Dark Blue, 9 1/2&quot; X 11&quot;"/>
    <x v="2826"/>
    <n v="4"/>
    <n v="0.7"/>
    <x v="3159"/>
    <n v="5"/>
    <n v="-0.7"/>
    <s v="Loss"/>
    <s v="Low Profit"/>
    <s v="High Discount"/>
  </r>
  <r>
    <n v="3667"/>
    <s v="CA-2014-129364"/>
    <x v="589"/>
    <d v="2014-12-13T00:00:00"/>
    <s v="Standard Class"/>
    <s v="TB-21250"/>
    <x v="621"/>
    <x v="0"/>
    <s v="United States"/>
    <s v="Salem"/>
    <s v="Oregon"/>
    <n v="97301"/>
    <x v="1"/>
    <s v="TEC-PH-10003095"/>
    <x v="2"/>
    <s v="Phones"/>
    <s v="Samsung HM1900 Bluetooth Headset"/>
    <x v="2610"/>
    <n v="3"/>
    <n v="0.2"/>
    <x v="2898"/>
    <n v="5"/>
    <n v="0.375"/>
    <s v="Profit"/>
    <s v="Low Profit"/>
    <s v="Low Discount"/>
  </r>
  <r>
    <n v="3668"/>
    <s v="CA-2014-129364"/>
    <x v="589"/>
    <d v="2014-12-13T00:00:00"/>
    <s v="Standard Class"/>
    <s v="TB-21250"/>
    <x v="621"/>
    <x v="0"/>
    <s v="United States"/>
    <s v="Salem"/>
    <s v="Oregon"/>
    <n v="97301"/>
    <x v="1"/>
    <s v="OFF-SU-10000432"/>
    <x v="1"/>
    <s v="Supplies"/>
    <s v="Acco Side-Punched Conventional Columnar Pads"/>
    <x v="2827"/>
    <n v="5"/>
    <n v="0.2"/>
    <x v="3160"/>
    <n v="5"/>
    <n v="-0.1875"/>
    <s v="Loss"/>
    <s v="Low Profit"/>
    <s v="Low Discount"/>
  </r>
  <r>
    <n v="3669"/>
    <s v="CA-2014-129364"/>
    <x v="589"/>
    <d v="2014-12-13T00:00:00"/>
    <s v="Standard Class"/>
    <s v="TB-21250"/>
    <x v="621"/>
    <x v="0"/>
    <s v="United States"/>
    <s v="Salem"/>
    <s v="Oregon"/>
    <n v="97301"/>
    <x v="1"/>
    <s v="TEC-AC-10004227"/>
    <x v="2"/>
    <s v="Accessories"/>
    <s v="SanDisk Ultra 16 GB MicroSDHC Class 10 Memory Card"/>
    <x v="434"/>
    <n v="10"/>
    <n v="0.2"/>
    <x v="980"/>
    <n v="5"/>
    <n v="-0.17499999999999999"/>
    <s v="Loss"/>
    <s v="Low Profit"/>
    <s v="Low Discount"/>
  </r>
  <r>
    <n v="3670"/>
    <s v="CA-2014-129364"/>
    <x v="589"/>
    <d v="2014-12-13T00:00:00"/>
    <s v="Standard Class"/>
    <s v="TB-21250"/>
    <x v="621"/>
    <x v="0"/>
    <s v="United States"/>
    <s v="Salem"/>
    <s v="Oregon"/>
    <n v="97301"/>
    <x v="1"/>
    <s v="OFF-LA-10004409"/>
    <x v="1"/>
    <s v="Labels"/>
    <s v="Avery 492"/>
    <x v="132"/>
    <n v="5"/>
    <n v="0.2"/>
    <x v="3082"/>
    <n v="5"/>
    <n v="0.32500000000000001"/>
    <s v="Profit"/>
    <s v="Low Profit"/>
    <s v="Low Discount"/>
  </r>
  <r>
    <n v="3671"/>
    <s v="CA-2014-129364"/>
    <x v="589"/>
    <d v="2014-12-13T00:00:00"/>
    <s v="Standard Class"/>
    <s v="TB-21250"/>
    <x v="621"/>
    <x v="0"/>
    <s v="United States"/>
    <s v="Salem"/>
    <s v="Oregon"/>
    <n v="97301"/>
    <x v="1"/>
    <s v="OFF-PA-10001569"/>
    <x v="1"/>
    <s v="Paper"/>
    <s v="Xerox 232"/>
    <x v="559"/>
    <n v="2"/>
    <n v="0.2"/>
    <x v="572"/>
    <n v="5"/>
    <n v="0.35"/>
    <s v="Profit"/>
    <s v="Low Profit"/>
    <s v="Low Discount"/>
  </r>
  <r>
    <n v="3672"/>
    <s v="CA-2014-129364"/>
    <x v="589"/>
    <d v="2014-12-13T00:00:00"/>
    <s v="Standard Class"/>
    <s v="TB-21250"/>
    <x v="621"/>
    <x v="0"/>
    <s v="United States"/>
    <s v="Salem"/>
    <s v="Oregon"/>
    <n v="97301"/>
    <x v="1"/>
    <s v="OFF-ST-10001031"/>
    <x v="1"/>
    <s v="Storage"/>
    <s v="Adjustable Personal File Tote"/>
    <x v="381"/>
    <n v="3"/>
    <n v="0.2"/>
    <x v="3161"/>
    <n v="5"/>
    <n v="7.4999999999999997E-2"/>
    <s v="Profit"/>
    <s v="Low Profit"/>
    <s v="Low Discount"/>
  </r>
  <r>
    <n v="3673"/>
    <s v="CA-2016-104969"/>
    <x v="143"/>
    <d v="2016-04-14T00:00:00"/>
    <s v="Standard Class"/>
    <s v="EH-14125"/>
    <x v="258"/>
    <x v="2"/>
    <s v="United States"/>
    <s v="Troy"/>
    <s v="Ohio"/>
    <n v="45373"/>
    <x v="3"/>
    <s v="OFF-EN-10002312"/>
    <x v="1"/>
    <s v="Envelopes"/>
    <s v="#10 Self-Seal White Envelopes"/>
    <x v="2828"/>
    <n v="1"/>
    <n v="0.2"/>
    <x v="3162"/>
    <n v="6"/>
    <n v="0.36249999999999999"/>
    <s v="Profit"/>
    <s v="Low Profit"/>
    <s v="Low Discount"/>
  </r>
  <r>
    <n v="3674"/>
    <s v="CA-2016-104969"/>
    <x v="143"/>
    <d v="2016-04-14T00:00:00"/>
    <s v="Standard Class"/>
    <s v="EH-14125"/>
    <x v="258"/>
    <x v="2"/>
    <s v="United States"/>
    <s v="Troy"/>
    <s v="Ohio"/>
    <n v="45373"/>
    <x v="3"/>
    <s v="OFF-BI-10004224"/>
    <x v="1"/>
    <s v="Binders"/>
    <s v="Catalog Binders with Expanding Posts"/>
    <x v="1425"/>
    <n v="6"/>
    <n v="0.7"/>
    <x v="1503"/>
    <n v="6"/>
    <n v="-0.83333333333333337"/>
    <s v="Loss"/>
    <s v="Low Profit"/>
    <s v="High Discount"/>
  </r>
  <r>
    <n v="3675"/>
    <s v="CA-2017-154109"/>
    <x v="44"/>
    <d v="2017-11-11T00:00:00"/>
    <s v="Standard Class"/>
    <s v="ML-17410"/>
    <x v="586"/>
    <x v="0"/>
    <s v="United States"/>
    <s v="Philadelphia"/>
    <s v="Pennsylvania"/>
    <n v="19143"/>
    <x v="3"/>
    <s v="FUR-CH-10003774"/>
    <x v="0"/>
    <s v="Chairs"/>
    <s v="Global Wood Trimmed Manager's Task Chair, Khaki"/>
    <x v="2829"/>
    <n v="2"/>
    <n v="0.3"/>
    <x v="3163"/>
    <n v="5"/>
    <n v="-0.24285714285714285"/>
    <s v="Loss"/>
    <s v="Low Profit"/>
    <s v="High Discount"/>
  </r>
  <r>
    <n v="3676"/>
    <s v="CA-2017-154109"/>
    <x v="44"/>
    <d v="2017-11-11T00:00:00"/>
    <s v="Standard Class"/>
    <s v="ML-17410"/>
    <x v="586"/>
    <x v="0"/>
    <s v="United States"/>
    <s v="Philadelphia"/>
    <s v="Pennsylvania"/>
    <n v="19143"/>
    <x v="3"/>
    <s v="OFF-PA-10000157"/>
    <x v="1"/>
    <s v="Paper"/>
    <s v="Xerox 191"/>
    <x v="1097"/>
    <n v="3"/>
    <n v="0.2"/>
    <x v="3008"/>
    <n v="5"/>
    <n v="0.33750000000000002"/>
    <s v="Profit"/>
    <s v="Low Profit"/>
    <s v="Low Discount"/>
  </r>
  <r>
    <n v="3677"/>
    <s v="CA-2015-156440"/>
    <x v="901"/>
    <d v="2015-12-09T00:00:00"/>
    <s v="Standard Class"/>
    <s v="MH-17620"/>
    <x v="588"/>
    <x v="1"/>
    <s v="United States"/>
    <s v="San Diego"/>
    <s v="California"/>
    <n v="92105"/>
    <x v="1"/>
    <s v="FUR-FU-10004090"/>
    <x v="0"/>
    <s v="Furnishings"/>
    <s v="Executive Impressions 14&quot; Contract Wall Clock"/>
    <x v="785"/>
    <n v="2"/>
    <n v="0"/>
    <x v="814"/>
    <n v="4"/>
    <n v="0.32999999999999996"/>
    <s v="Profit"/>
    <s v="Low Profit"/>
    <s v="No Discount"/>
  </r>
  <r>
    <n v="3678"/>
    <s v="CA-2015-132626"/>
    <x v="584"/>
    <d v="2015-07-14T00:00:00"/>
    <s v="Standard Class"/>
    <s v="BT-11680"/>
    <x v="537"/>
    <x v="0"/>
    <s v="United States"/>
    <s v="Clinton"/>
    <s v="Maryland"/>
    <n v="20735"/>
    <x v="3"/>
    <s v="OFF-FA-10002763"/>
    <x v="1"/>
    <s v="Fasteners"/>
    <s v="Advantus Map Pennant Flags and Round Head Tacks"/>
    <x v="2347"/>
    <n v="4"/>
    <n v="0"/>
    <x v="3164"/>
    <n v="5"/>
    <n v="0.32"/>
    <s v="Profit"/>
    <s v="Low Profit"/>
    <s v="No Discount"/>
  </r>
  <r>
    <n v="3679"/>
    <s v="CA-2015-132626"/>
    <x v="584"/>
    <d v="2015-07-14T00:00:00"/>
    <s v="Standard Class"/>
    <s v="BT-11680"/>
    <x v="537"/>
    <x v="0"/>
    <s v="United States"/>
    <s v="Clinton"/>
    <s v="Maryland"/>
    <n v="20735"/>
    <x v="3"/>
    <s v="TEC-MA-10002428"/>
    <x v="2"/>
    <s v="Machines"/>
    <s v="Fellowes Powershred HS-440 4-Sheet High Security Shredder"/>
    <x v="2830"/>
    <n v="3"/>
    <n v="0"/>
    <x v="3165"/>
    <n v="5"/>
    <n v="0.45"/>
    <s v="Profit"/>
    <s v="High Profit"/>
    <s v="No Discount"/>
  </r>
  <r>
    <n v="3680"/>
    <s v="CA-2015-132626"/>
    <x v="584"/>
    <d v="2015-07-14T00:00:00"/>
    <s v="Standard Class"/>
    <s v="BT-11680"/>
    <x v="537"/>
    <x v="0"/>
    <s v="United States"/>
    <s v="Clinton"/>
    <s v="Maryland"/>
    <n v="20735"/>
    <x v="3"/>
    <s v="FUR-FU-10002918"/>
    <x v="0"/>
    <s v="Furnishings"/>
    <s v="Eldon ClusterMat Chair Mat with Cordless Antistatic Protection"/>
    <x v="2831"/>
    <n v="2"/>
    <n v="0"/>
    <x v="3166"/>
    <n v="5"/>
    <n v="0.10999999999999999"/>
    <s v="Profit"/>
    <s v="Low Profit"/>
    <s v="No Discount"/>
  </r>
  <r>
    <n v="3681"/>
    <s v="CA-2015-132626"/>
    <x v="584"/>
    <d v="2015-07-14T00:00:00"/>
    <s v="Standard Class"/>
    <s v="BT-11680"/>
    <x v="537"/>
    <x v="0"/>
    <s v="United States"/>
    <s v="Clinton"/>
    <s v="Maryland"/>
    <n v="20735"/>
    <x v="3"/>
    <s v="OFF-LA-10000476"/>
    <x v="1"/>
    <s v="Labels"/>
    <s v="Avery 05222 Permanent Self-Adhesive File Folder Labels for Typewriters, on Rolls, White, 250/Roll"/>
    <x v="708"/>
    <n v="3"/>
    <n v="0"/>
    <x v="730"/>
    <n v="5"/>
    <n v="0.45999999999999996"/>
    <s v="Profit"/>
    <s v="Low Profit"/>
    <s v="No Discount"/>
  </r>
  <r>
    <n v="3682"/>
    <s v="CA-2015-132626"/>
    <x v="584"/>
    <d v="2015-07-14T00:00:00"/>
    <s v="Standard Class"/>
    <s v="BT-11680"/>
    <x v="537"/>
    <x v="0"/>
    <s v="United States"/>
    <s v="Clinton"/>
    <s v="Maryland"/>
    <n v="20735"/>
    <x v="3"/>
    <s v="OFF-BI-10002854"/>
    <x v="1"/>
    <s v="Binders"/>
    <s v="Performers Binder/Pad Holder, Black"/>
    <x v="2832"/>
    <n v="3"/>
    <n v="0"/>
    <x v="3167"/>
    <n v="5"/>
    <n v="0.5"/>
    <s v="Profit"/>
    <s v="Low Profit"/>
    <s v="No Discount"/>
  </r>
  <r>
    <n v="3683"/>
    <s v="CA-2015-132626"/>
    <x v="584"/>
    <d v="2015-07-14T00:00:00"/>
    <s v="Standard Class"/>
    <s v="BT-11680"/>
    <x v="537"/>
    <x v="0"/>
    <s v="United States"/>
    <s v="Clinton"/>
    <s v="Maryland"/>
    <n v="20735"/>
    <x v="3"/>
    <s v="OFF-AR-10002987"/>
    <x v="1"/>
    <s v="Art"/>
    <s v="Prismacolor Color Pencil Set"/>
    <x v="1362"/>
    <n v="4"/>
    <n v="0"/>
    <x v="3168"/>
    <n v="5"/>
    <n v="0.41"/>
    <s v="Profit"/>
    <s v="Low Profit"/>
    <s v="No Discount"/>
  </r>
  <r>
    <n v="3684"/>
    <s v="CA-2015-132626"/>
    <x v="584"/>
    <d v="2015-07-14T00:00:00"/>
    <s v="Standard Class"/>
    <s v="BT-11680"/>
    <x v="537"/>
    <x v="0"/>
    <s v="United States"/>
    <s v="Clinton"/>
    <s v="Maryland"/>
    <n v="20735"/>
    <x v="3"/>
    <s v="OFF-BI-10004001"/>
    <x v="1"/>
    <s v="Binders"/>
    <s v="GBC Recycled VeloBinder Covers"/>
    <x v="2833"/>
    <n v="9"/>
    <n v="0"/>
    <x v="3169"/>
    <n v="5"/>
    <n v="0.45999999999999991"/>
    <s v="Profit"/>
    <s v="Low Profit"/>
    <s v="No Discount"/>
  </r>
  <r>
    <n v="3685"/>
    <s v="CA-2015-132626"/>
    <x v="584"/>
    <d v="2015-07-14T00:00:00"/>
    <s v="Standard Class"/>
    <s v="BT-11680"/>
    <x v="537"/>
    <x v="0"/>
    <s v="United States"/>
    <s v="Clinton"/>
    <s v="Maryland"/>
    <n v="20735"/>
    <x v="3"/>
    <s v="OFF-BI-10001634"/>
    <x v="1"/>
    <s v="Binders"/>
    <s v="Wilson Jones Active Use Binders"/>
    <x v="2834"/>
    <n v="6"/>
    <n v="0"/>
    <x v="3170"/>
    <n v="5"/>
    <n v="0.48999999999999994"/>
    <s v="Profit"/>
    <s v="Low Profit"/>
    <s v="No Discount"/>
  </r>
  <r>
    <n v="3686"/>
    <s v="CA-2015-132626"/>
    <x v="584"/>
    <d v="2015-07-14T00:00:00"/>
    <s v="Standard Class"/>
    <s v="BT-11680"/>
    <x v="537"/>
    <x v="0"/>
    <s v="United States"/>
    <s v="Clinton"/>
    <s v="Maryland"/>
    <n v="20735"/>
    <x v="3"/>
    <s v="OFF-ST-10003722"/>
    <x v="1"/>
    <s v="Storage"/>
    <s v="Project Tote Personal File"/>
    <x v="2835"/>
    <n v="7"/>
    <n v="0"/>
    <x v="3171"/>
    <n v="5"/>
    <n v="0.28999999999999998"/>
    <s v="Profit"/>
    <s v="Low Profit"/>
    <s v="No Discount"/>
  </r>
  <r>
    <n v="3687"/>
    <s v="CA-2016-102792"/>
    <x v="180"/>
    <d v="2016-12-19T00:00:00"/>
    <s v="Standard Class"/>
    <s v="JC-15340"/>
    <x v="209"/>
    <x v="0"/>
    <s v="United States"/>
    <s v="Riverside"/>
    <s v="California"/>
    <n v="92503"/>
    <x v="1"/>
    <s v="OFF-AR-10004757"/>
    <x v="1"/>
    <s v="Art"/>
    <s v="Crayola Colored Pencils"/>
    <x v="294"/>
    <n v="3"/>
    <n v="0"/>
    <x v="3172"/>
    <n v="6"/>
    <n v="0.33"/>
    <s v="Profit"/>
    <s v="Low Profit"/>
    <s v="No Discount"/>
  </r>
  <r>
    <n v="3688"/>
    <s v="CA-2016-108567"/>
    <x v="244"/>
    <d v="2016-05-24T00:00:00"/>
    <s v="Standard Class"/>
    <s v="DB-13210"/>
    <x v="203"/>
    <x v="0"/>
    <s v="United States"/>
    <s v="Port Saint Lucie"/>
    <s v="Florida"/>
    <n v="34952"/>
    <x v="0"/>
    <s v="OFF-BI-10004140"/>
    <x v="1"/>
    <s v="Binders"/>
    <s v="Avery Non-Stick Binders"/>
    <x v="986"/>
    <n v="2"/>
    <n v="0.7"/>
    <x v="3173"/>
    <n v="4"/>
    <n v="-0.83333333333333337"/>
    <s v="Loss"/>
    <s v="Low Profit"/>
    <s v="High Discount"/>
  </r>
  <r>
    <n v="3689"/>
    <s v="CA-2017-140760"/>
    <x v="455"/>
    <d v="2017-06-05T00:00:00"/>
    <s v="Second Class"/>
    <s v="DO-13435"/>
    <x v="157"/>
    <x v="0"/>
    <s v="United States"/>
    <s v="Mesa"/>
    <s v="Arizona"/>
    <n v="85204"/>
    <x v="1"/>
    <s v="OFF-PA-10002479"/>
    <x v="1"/>
    <s v="Paper"/>
    <s v="Xerox 4200 Series MultiUse Premium Copy Paper (20Lb. and 84 Bright)"/>
    <x v="863"/>
    <n v="6"/>
    <n v="0.2"/>
    <x v="897"/>
    <n v="3"/>
    <n v="0.3125"/>
    <s v="Profit"/>
    <s v="Low Profit"/>
    <s v="Low Discount"/>
  </r>
  <r>
    <n v="3690"/>
    <s v="CA-2017-140760"/>
    <x v="455"/>
    <d v="2017-06-05T00:00:00"/>
    <s v="Second Class"/>
    <s v="DO-13435"/>
    <x v="157"/>
    <x v="0"/>
    <s v="United States"/>
    <s v="Mesa"/>
    <s v="Arizona"/>
    <n v="85204"/>
    <x v="1"/>
    <s v="OFF-EN-10001141"/>
    <x v="1"/>
    <s v="Envelopes"/>
    <s v="Manila Recycled Extra-Heavyweight Clasp Envelopes, 6&quot; x 9&quot;"/>
    <x v="2836"/>
    <n v="5"/>
    <n v="0.2"/>
    <x v="3174"/>
    <n v="3"/>
    <n v="0.36249999999999999"/>
    <s v="Profit"/>
    <s v="Low Profit"/>
    <s v="Low Discount"/>
  </r>
  <r>
    <n v="3691"/>
    <s v="US-2015-131359"/>
    <x v="628"/>
    <d v="2015-11-02T00:00:00"/>
    <s v="Second Class"/>
    <s v="FA-14230"/>
    <x v="135"/>
    <x v="1"/>
    <s v="United States"/>
    <s v="Denver"/>
    <s v="Colorado"/>
    <n v="80219"/>
    <x v="1"/>
    <s v="TEC-MA-10000597"/>
    <x v="2"/>
    <s v="Machines"/>
    <s v="Lexmark S315 Color Inkjet Printer"/>
    <x v="2837"/>
    <n v="2"/>
    <n v="0.7"/>
    <x v="3175"/>
    <n v="3"/>
    <n v="-0.76666666666666661"/>
    <s v="Loss"/>
    <s v="Low Profit"/>
    <s v="High Discount"/>
  </r>
  <r>
    <n v="3692"/>
    <s v="US-2015-131359"/>
    <x v="628"/>
    <d v="2015-11-02T00:00:00"/>
    <s v="Second Class"/>
    <s v="FA-14230"/>
    <x v="135"/>
    <x v="1"/>
    <s v="United States"/>
    <s v="Denver"/>
    <s v="Colorado"/>
    <n v="80219"/>
    <x v="1"/>
    <s v="TEC-CO-10001571"/>
    <x v="2"/>
    <s v="Copiers"/>
    <s v="Sharp 1540cs Digital Laser Copier"/>
    <x v="2838"/>
    <n v="1"/>
    <n v="0.2"/>
    <x v="3176"/>
    <n v="3"/>
    <n v="0.375"/>
    <s v="Profit"/>
    <s v="High Profit"/>
    <s v="Low Discount"/>
  </r>
  <r>
    <n v="3693"/>
    <s v="US-2015-131359"/>
    <x v="628"/>
    <d v="2015-11-02T00:00:00"/>
    <s v="Second Class"/>
    <s v="FA-14230"/>
    <x v="135"/>
    <x v="1"/>
    <s v="United States"/>
    <s v="Denver"/>
    <s v="Colorado"/>
    <n v="80219"/>
    <x v="1"/>
    <s v="TEC-PH-10004531"/>
    <x v="2"/>
    <s v="Phones"/>
    <s v="OtterBox Commuter Series Case - iPhone 5 &amp; 5s"/>
    <x v="2839"/>
    <n v="5"/>
    <n v="0.2"/>
    <x v="3177"/>
    <n v="3"/>
    <n v="0.35000000000000003"/>
    <s v="Profit"/>
    <s v="Low Profit"/>
    <s v="Low Discount"/>
  </r>
  <r>
    <n v="3694"/>
    <s v="US-2015-131359"/>
    <x v="628"/>
    <d v="2015-11-02T00:00:00"/>
    <s v="Second Class"/>
    <s v="FA-14230"/>
    <x v="135"/>
    <x v="1"/>
    <s v="United States"/>
    <s v="Denver"/>
    <s v="Colorado"/>
    <n v="80219"/>
    <x v="1"/>
    <s v="FUR-FU-10003026"/>
    <x v="0"/>
    <s v="Furnishings"/>
    <s v="Eldon Regeneration Recycled Desk Accessories, Black"/>
    <x v="2840"/>
    <n v="4"/>
    <n v="0.2"/>
    <x v="3178"/>
    <n v="3"/>
    <n v="0.23749999999999999"/>
    <s v="Profit"/>
    <s v="Low Profit"/>
    <s v="Low Discount"/>
  </r>
  <r>
    <n v="3695"/>
    <s v="CA-2016-142097"/>
    <x v="680"/>
    <d v="2016-10-20T00:00:00"/>
    <s v="Standard Class"/>
    <s v="QJ-19255"/>
    <x v="425"/>
    <x v="1"/>
    <s v="United States"/>
    <s v="Springfield"/>
    <s v="Virginia"/>
    <n v="22153"/>
    <x v="0"/>
    <s v="OFF-BI-10002082"/>
    <x v="1"/>
    <s v="Binders"/>
    <s v="GBC Twin Loop Wire Binding Elements"/>
    <x v="2841"/>
    <n v="7"/>
    <n v="0"/>
    <x v="3179"/>
    <n v="5"/>
    <n v="0.5"/>
    <s v="Profit"/>
    <s v="High Profit"/>
    <s v="No Discount"/>
  </r>
  <r>
    <n v="3696"/>
    <s v="CA-2016-142097"/>
    <x v="680"/>
    <d v="2016-10-20T00:00:00"/>
    <s v="Standard Class"/>
    <s v="QJ-19255"/>
    <x v="425"/>
    <x v="1"/>
    <s v="United States"/>
    <s v="Springfield"/>
    <s v="Virginia"/>
    <n v="22153"/>
    <x v="0"/>
    <s v="OFF-EN-10002312"/>
    <x v="1"/>
    <s v="Envelopes"/>
    <s v="#10 Self-Seal White Envelopes"/>
    <x v="2842"/>
    <n v="6"/>
    <n v="0"/>
    <x v="3180"/>
    <n v="5"/>
    <n v="0.48999999999999994"/>
    <s v="Profit"/>
    <s v="Low Profit"/>
    <s v="No Discount"/>
  </r>
  <r>
    <n v="3697"/>
    <s v="CA-2016-142097"/>
    <x v="680"/>
    <d v="2016-10-20T00:00:00"/>
    <s v="Standard Class"/>
    <s v="QJ-19255"/>
    <x v="425"/>
    <x v="1"/>
    <s v="United States"/>
    <s v="Springfield"/>
    <s v="Virginia"/>
    <n v="22153"/>
    <x v="0"/>
    <s v="OFF-AP-10000696"/>
    <x v="1"/>
    <s v="Appliances"/>
    <s v="Holmes Odor Grabber"/>
    <x v="1874"/>
    <n v="3"/>
    <n v="0"/>
    <x v="2018"/>
    <n v="5"/>
    <n v="0.33"/>
    <s v="Profit"/>
    <s v="Low Profit"/>
    <s v="No Discount"/>
  </r>
  <r>
    <n v="3698"/>
    <s v="CA-2015-151680"/>
    <x v="902"/>
    <d v="2015-11-21T00:00:00"/>
    <s v="Second Class"/>
    <s v="TC-21475"/>
    <x v="679"/>
    <x v="2"/>
    <s v="United States"/>
    <s v="Seattle"/>
    <s v="Washington"/>
    <n v="98115"/>
    <x v="1"/>
    <s v="FUR-FU-10000305"/>
    <x v="0"/>
    <s v="Furnishings"/>
    <s v="Tenex V2T-RE Standard Weight Series Chair Mat, 45&quot; x 53&quot;, Lip 25&quot; x 12&quot;"/>
    <x v="1713"/>
    <n v="2"/>
    <n v="0"/>
    <x v="3181"/>
    <n v="2"/>
    <n v="0.15999999999999998"/>
    <s v="Profit"/>
    <s v="Low Profit"/>
    <s v="No Discount"/>
  </r>
  <r>
    <n v="3699"/>
    <s v="CA-2014-140039"/>
    <x v="103"/>
    <d v="2014-09-17T00:00:00"/>
    <s v="Standard Class"/>
    <s v="ON-18715"/>
    <x v="21"/>
    <x v="1"/>
    <s v="United States"/>
    <s v="Tempe"/>
    <s v="Arizona"/>
    <n v="85281"/>
    <x v="1"/>
    <s v="OFF-ST-10001034"/>
    <x v="1"/>
    <s v="Storage"/>
    <s v="Eldon File Chest Portable File"/>
    <x v="2843"/>
    <n v="5"/>
    <n v="0.2"/>
    <x v="3182"/>
    <n v="4"/>
    <n v="7.4999999999999997E-2"/>
    <s v="Profit"/>
    <s v="Low Profit"/>
    <s v="Low Discount"/>
  </r>
  <r>
    <n v="3700"/>
    <s v="CA-2017-160416"/>
    <x v="38"/>
    <d v="2017-11-18T00:00:00"/>
    <s v="Second Class"/>
    <s v="AD-10180"/>
    <x v="57"/>
    <x v="2"/>
    <s v="United States"/>
    <s v="Yonkers"/>
    <s v="New York"/>
    <n v="10701"/>
    <x v="3"/>
    <s v="TEC-AC-10004114"/>
    <x v="2"/>
    <s v="Accessories"/>
    <s v="KeyTronic 6101 Series - Keyboard - Black"/>
    <x v="2844"/>
    <n v="4"/>
    <n v="0"/>
    <x v="3183"/>
    <n v="5"/>
    <n v="0.42999999999999994"/>
    <s v="Profit"/>
    <s v="Low Profit"/>
    <s v="No Discount"/>
  </r>
  <r>
    <n v="3701"/>
    <s v="CA-2017-169411"/>
    <x v="165"/>
    <d v="2017-12-29T00:00:00"/>
    <s v="Standard Class"/>
    <s v="AC-10615"/>
    <x v="556"/>
    <x v="1"/>
    <s v="United States"/>
    <s v="Rochester"/>
    <s v="New York"/>
    <n v="14609"/>
    <x v="3"/>
    <s v="FUR-FU-10001602"/>
    <x v="0"/>
    <s v="Furnishings"/>
    <s v="Eldon Delta Triangular Chair Mat, 52&quot; x 58&quot;, Clear"/>
    <x v="2845"/>
    <n v="1"/>
    <n v="0"/>
    <x v="3184"/>
    <n v="5"/>
    <n v="0.18"/>
    <s v="Profit"/>
    <s v="Low Profit"/>
    <s v="No Discount"/>
  </r>
  <r>
    <n v="3702"/>
    <s v="CA-2016-126543"/>
    <x v="850"/>
    <d v="2016-01-13T00:00:00"/>
    <s v="Second Class"/>
    <s v="MF-17665"/>
    <x v="716"/>
    <x v="1"/>
    <s v="United States"/>
    <s v="Toledo"/>
    <s v="Ohio"/>
    <n v="43615"/>
    <x v="3"/>
    <s v="FUR-FU-10002445"/>
    <x v="0"/>
    <s v="Furnishings"/>
    <s v="DAX Two-Tone Rosewood/Black Document Frame, Desktop, 5 x 7"/>
    <x v="2846"/>
    <n v="2"/>
    <n v="0.2"/>
    <x v="3185"/>
    <n v="4"/>
    <n v="0.25"/>
    <s v="Profit"/>
    <s v="Low Profit"/>
    <s v="Low Discount"/>
  </r>
  <r>
    <n v="3703"/>
    <s v="CA-2015-104941"/>
    <x v="385"/>
    <d v="2015-06-19T00:00:00"/>
    <s v="Standard Class"/>
    <s v="DH-13075"/>
    <x v="704"/>
    <x v="1"/>
    <s v="United States"/>
    <s v="Decatur"/>
    <s v="Alabama"/>
    <n v="35601"/>
    <x v="0"/>
    <s v="OFF-AR-10004269"/>
    <x v="1"/>
    <s v="Art"/>
    <s v="Newell 31"/>
    <x v="2847"/>
    <n v="6"/>
    <n v="0"/>
    <x v="3186"/>
    <n v="6"/>
    <n v="0.27999999999999997"/>
    <s v="Profit"/>
    <s v="Low Profit"/>
    <s v="No Discount"/>
  </r>
  <r>
    <n v="3704"/>
    <s v="CA-2015-104941"/>
    <x v="385"/>
    <d v="2015-06-19T00:00:00"/>
    <s v="Standard Class"/>
    <s v="DH-13075"/>
    <x v="704"/>
    <x v="1"/>
    <s v="United States"/>
    <s v="Decatur"/>
    <s v="Alabama"/>
    <n v="35601"/>
    <x v="0"/>
    <s v="OFF-BI-10001249"/>
    <x v="1"/>
    <s v="Binders"/>
    <s v="Avery Heavy-Duty EZD View Binder with Locking Rings"/>
    <x v="2848"/>
    <n v="3"/>
    <n v="0"/>
    <x v="3187"/>
    <n v="6"/>
    <n v="0.45999999999999996"/>
    <s v="Profit"/>
    <s v="Low Profit"/>
    <s v="No Discount"/>
  </r>
  <r>
    <n v="3705"/>
    <s v="CA-2015-104941"/>
    <x v="385"/>
    <d v="2015-06-19T00:00:00"/>
    <s v="Standard Class"/>
    <s v="DH-13075"/>
    <x v="704"/>
    <x v="1"/>
    <s v="United States"/>
    <s v="Decatur"/>
    <s v="Alabama"/>
    <n v="35601"/>
    <x v="0"/>
    <s v="TEC-CO-10004202"/>
    <x v="2"/>
    <s v="Copiers"/>
    <s v="Brother DCP1000 Digital 3 in 1 Multifunction Machine"/>
    <x v="2849"/>
    <n v="3"/>
    <n v="0"/>
    <x v="3188"/>
    <n v="6"/>
    <n v="0.35000000000000003"/>
    <s v="Profit"/>
    <s v="High Profit"/>
    <s v="No Discount"/>
  </r>
  <r>
    <n v="3706"/>
    <s v="CA-2015-104941"/>
    <x v="385"/>
    <d v="2015-06-19T00:00:00"/>
    <s v="Standard Class"/>
    <s v="DH-13075"/>
    <x v="704"/>
    <x v="1"/>
    <s v="United States"/>
    <s v="Decatur"/>
    <s v="Alabama"/>
    <n v="35601"/>
    <x v="0"/>
    <s v="OFF-PA-10003363"/>
    <x v="1"/>
    <s v="Paper"/>
    <s v="Xerox 204"/>
    <x v="56"/>
    <n v="5"/>
    <n v="0"/>
    <x v="56"/>
    <n v="6"/>
    <n v="0.48"/>
    <s v="Profit"/>
    <s v="Low Profit"/>
    <s v="No Discount"/>
  </r>
  <r>
    <n v="3707"/>
    <s v="CA-2017-160087"/>
    <x v="257"/>
    <d v="2017-03-22T00:00:00"/>
    <s v="Standard Class"/>
    <s v="EN-13780"/>
    <x v="633"/>
    <x v="0"/>
    <s v="United States"/>
    <s v="Dallas"/>
    <s v="Texas"/>
    <n v="75220"/>
    <x v="2"/>
    <s v="OFF-AR-10001915"/>
    <x v="1"/>
    <s v="Art"/>
    <s v="Peel-Off China Markers"/>
    <x v="358"/>
    <n v="3"/>
    <n v="0.2"/>
    <x v="3189"/>
    <n v="4"/>
    <n v="0.27499999999999997"/>
    <s v="Profit"/>
    <s v="Low Profit"/>
    <s v="Low Discount"/>
  </r>
  <r>
    <n v="3708"/>
    <s v="CA-2014-120544"/>
    <x v="533"/>
    <d v="2014-11-27T00:00:00"/>
    <s v="Standard Class"/>
    <s v="SS-20140"/>
    <x v="164"/>
    <x v="1"/>
    <s v="United States"/>
    <s v="Mesquite"/>
    <s v="Texas"/>
    <n v="75150"/>
    <x v="2"/>
    <s v="FUR-FU-10001940"/>
    <x v="0"/>
    <s v="Furnishings"/>
    <s v="Staple-based wall hangings"/>
    <x v="2850"/>
    <n v="2"/>
    <n v="0.6"/>
    <x v="3190"/>
    <n v="4"/>
    <n v="-0.4"/>
    <s v="Loss"/>
    <s v="Low Profit"/>
    <s v="High Discount"/>
  </r>
  <r>
    <n v="3709"/>
    <s v="CA-2014-120544"/>
    <x v="533"/>
    <d v="2014-11-27T00:00:00"/>
    <s v="Standard Class"/>
    <s v="SS-20140"/>
    <x v="164"/>
    <x v="1"/>
    <s v="United States"/>
    <s v="Mesquite"/>
    <s v="Texas"/>
    <n v="75150"/>
    <x v="2"/>
    <s v="OFF-AP-10004336"/>
    <x v="1"/>
    <s v="Appliances"/>
    <s v="Conquest 14 Commercial Heavy-Duty Upright Vacuum, Collection System, Accessory Kit"/>
    <x v="2851"/>
    <n v="3"/>
    <n v="0.8"/>
    <x v="3191"/>
    <n v="4"/>
    <n v="-2.5499999999999998"/>
    <s v="Loss"/>
    <s v="Low Profit"/>
    <s v="High Discount"/>
  </r>
  <r>
    <n v="3710"/>
    <s v="CA-2014-120544"/>
    <x v="533"/>
    <d v="2014-11-27T00:00:00"/>
    <s v="Standard Class"/>
    <s v="SS-20140"/>
    <x v="164"/>
    <x v="1"/>
    <s v="United States"/>
    <s v="Mesquite"/>
    <s v="Texas"/>
    <n v="75150"/>
    <x v="2"/>
    <s v="TEC-AC-10003709"/>
    <x v="2"/>
    <s v="Accessories"/>
    <s v="Maxell 4.7GB DVD-R 5/Pack"/>
    <x v="2852"/>
    <n v="7"/>
    <n v="0.2"/>
    <x v="3192"/>
    <n v="4"/>
    <n v="0.30000000000000004"/>
    <s v="Profit"/>
    <s v="Low Profit"/>
    <s v="Low Discount"/>
  </r>
  <r>
    <n v="3711"/>
    <s v="CA-2017-113670"/>
    <x v="453"/>
    <d v="2017-10-17T00:00:00"/>
    <s v="First Class"/>
    <s v="RS-19765"/>
    <x v="276"/>
    <x v="1"/>
    <s v="United States"/>
    <s v="Los Angeles"/>
    <s v="California"/>
    <n v="90045"/>
    <x v="1"/>
    <s v="FUR-TA-10001705"/>
    <x v="0"/>
    <s v="Tables"/>
    <s v="Bush Advantage Collection Round Conference Table"/>
    <x v="2853"/>
    <n v="3"/>
    <n v="0.2"/>
    <x v="3193"/>
    <n v="2"/>
    <n v="1.2500000000000001E-2"/>
    <s v="Profit"/>
    <s v="Low Profit"/>
    <s v="Low Discount"/>
  </r>
  <r>
    <n v="3712"/>
    <s v="CA-2017-113670"/>
    <x v="453"/>
    <d v="2017-10-17T00:00:00"/>
    <s v="First Class"/>
    <s v="RS-19765"/>
    <x v="276"/>
    <x v="1"/>
    <s v="United States"/>
    <s v="Los Angeles"/>
    <s v="California"/>
    <n v="90045"/>
    <x v="1"/>
    <s v="OFF-PA-10000675"/>
    <x v="1"/>
    <s v="Paper"/>
    <s v="Xerox 1919"/>
    <x v="2854"/>
    <n v="5"/>
    <n v="0"/>
    <x v="3194"/>
    <n v="2"/>
    <n v="0.49000000000000005"/>
    <s v="Profit"/>
    <s v="High Profit"/>
    <s v="No Discount"/>
  </r>
  <r>
    <n v="3713"/>
    <s v="CA-2017-166198"/>
    <x v="81"/>
    <d v="2017-04-24T00:00:00"/>
    <s v="First Class"/>
    <s v="JW-15955"/>
    <x v="527"/>
    <x v="0"/>
    <s v="United States"/>
    <s v="Seattle"/>
    <s v="Washington"/>
    <n v="98103"/>
    <x v="1"/>
    <s v="TEC-AC-10000521"/>
    <x v="2"/>
    <s v="Accessories"/>
    <s v="Verbatim Slim CD and DVD Storage Cases, 50/Pack"/>
    <x v="1034"/>
    <n v="1"/>
    <n v="0"/>
    <x v="1759"/>
    <n v="3"/>
    <n v="0.30000000000000004"/>
    <s v="Profit"/>
    <s v="Low Profit"/>
    <s v="No Discount"/>
  </r>
  <r>
    <n v="3714"/>
    <s v="CA-2017-166198"/>
    <x v="81"/>
    <d v="2017-04-24T00:00:00"/>
    <s v="First Class"/>
    <s v="JW-15955"/>
    <x v="527"/>
    <x v="0"/>
    <s v="United States"/>
    <s v="Seattle"/>
    <s v="Washington"/>
    <n v="98103"/>
    <x v="1"/>
    <s v="FUR-FU-10004622"/>
    <x v="0"/>
    <s v="Furnishings"/>
    <s v="Eldon Advantage Foldable Chair Mats for Low Pile Carpets"/>
    <x v="2855"/>
    <n v="3"/>
    <n v="0"/>
    <x v="3195"/>
    <n v="3"/>
    <n v="0.21000000000000002"/>
    <s v="Profit"/>
    <s v="Low Profit"/>
    <s v="No Discount"/>
  </r>
  <r>
    <n v="3715"/>
    <s v="CA-2014-135608"/>
    <x v="589"/>
    <d v="2014-12-10T00:00:00"/>
    <s v="Second Class"/>
    <s v="JK-15625"/>
    <x v="600"/>
    <x v="0"/>
    <s v="United States"/>
    <s v="Olympia"/>
    <s v="Washington"/>
    <n v="98502"/>
    <x v="1"/>
    <s v="OFF-PA-10001954"/>
    <x v="1"/>
    <s v="Paper"/>
    <s v="Xerox 1964"/>
    <x v="1816"/>
    <n v="2"/>
    <n v="0"/>
    <x v="1957"/>
    <n v="2"/>
    <n v="0.45999999999999996"/>
    <s v="Profit"/>
    <s v="Low Profit"/>
    <s v="No Discount"/>
  </r>
  <r>
    <n v="3716"/>
    <s v="CA-2014-135608"/>
    <x v="589"/>
    <d v="2014-12-10T00:00:00"/>
    <s v="Second Class"/>
    <s v="JK-15625"/>
    <x v="600"/>
    <x v="0"/>
    <s v="United States"/>
    <s v="Olympia"/>
    <s v="Washington"/>
    <n v="98502"/>
    <x v="1"/>
    <s v="FUR-CH-10002602"/>
    <x v="0"/>
    <s v="Chairs"/>
    <s v="DMI Arturo Collection Mission-style Design Wood Chair"/>
    <x v="884"/>
    <n v="5"/>
    <n v="0.2"/>
    <x v="2882"/>
    <n v="2"/>
    <n v="7.4999999999999997E-2"/>
    <s v="Profit"/>
    <s v="Low Profit"/>
    <s v="Low Discount"/>
  </r>
  <r>
    <n v="3717"/>
    <s v="CA-2017-144568"/>
    <x v="148"/>
    <d v="2017-06-02T00:00:00"/>
    <s v="Standard Class"/>
    <s v="JO-15550"/>
    <x v="270"/>
    <x v="2"/>
    <s v="United States"/>
    <s v="Omaha"/>
    <s v="Nebraska"/>
    <n v="68104"/>
    <x v="2"/>
    <s v="OFF-FA-10004395"/>
    <x v="1"/>
    <s v="Fasteners"/>
    <s v="Plymouth Boxed Rubber Bands by Plymouth"/>
    <x v="2856"/>
    <n v="5"/>
    <n v="0"/>
    <x v="3196"/>
    <n v="4"/>
    <n v="4.9999999999999996E-2"/>
    <s v="Profit"/>
    <s v="Low Profit"/>
    <s v="No Discount"/>
  </r>
  <r>
    <n v="3718"/>
    <s v="CA-2016-142370"/>
    <x v="251"/>
    <d v="2016-09-23T00:00:00"/>
    <s v="Standard Class"/>
    <s v="TP-21130"/>
    <x v="236"/>
    <x v="0"/>
    <s v="United States"/>
    <s v="Columbus"/>
    <s v="Georgia"/>
    <n v="31907"/>
    <x v="0"/>
    <s v="OFF-SU-10003002"/>
    <x v="1"/>
    <s v="Supplies"/>
    <s v="Letter Slitter"/>
    <x v="1310"/>
    <n v="2"/>
    <n v="0"/>
    <x v="3197"/>
    <n v="4"/>
    <n v="0.03"/>
    <s v="Profit"/>
    <s v="Low Profit"/>
    <s v="No Discount"/>
  </r>
  <r>
    <n v="3719"/>
    <s v="CA-2016-142370"/>
    <x v="251"/>
    <d v="2016-09-23T00:00:00"/>
    <s v="Standard Class"/>
    <s v="TP-21130"/>
    <x v="236"/>
    <x v="0"/>
    <s v="United States"/>
    <s v="Columbus"/>
    <s v="Georgia"/>
    <n v="31907"/>
    <x v="0"/>
    <s v="TEC-AC-10002926"/>
    <x v="2"/>
    <s v="Accessories"/>
    <s v="Logitech Wireless Marathon Mouse M705"/>
    <x v="2857"/>
    <n v="5"/>
    <n v="0"/>
    <x v="3198"/>
    <n v="4"/>
    <n v="0.43"/>
    <s v="Profit"/>
    <s v="High Profit"/>
    <s v="No Discount"/>
  </r>
  <r>
    <n v="3720"/>
    <s v="CA-2016-105900"/>
    <x v="42"/>
    <d v="2016-09-23T00:00:00"/>
    <s v="Standard Class"/>
    <s v="BS-11590"/>
    <x v="29"/>
    <x v="1"/>
    <s v="United States"/>
    <s v="Columbus"/>
    <s v="Indiana"/>
    <n v="47201"/>
    <x v="2"/>
    <s v="OFF-AR-10002656"/>
    <x v="1"/>
    <s v="Art"/>
    <s v="Sanford Liquid Accent Highlighters"/>
    <x v="653"/>
    <n v="5"/>
    <n v="0"/>
    <x v="3199"/>
    <n v="6"/>
    <n v="0.37000000000000005"/>
    <s v="Profit"/>
    <s v="Low Profit"/>
    <s v="No Discount"/>
  </r>
  <r>
    <n v="3721"/>
    <s v="CA-2016-151155"/>
    <x v="887"/>
    <d v="2016-12-24T00:00:00"/>
    <s v="Standard Class"/>
    <s v="AB-10255"/>
    <x v="437"/>
    <x v="2"/>
    <s v="United States"/>
    <s v="Jackson"/>
    <s v="Mississippi"/>
    <n v="39212"/>
    <x v="0"/>
    <s v="FUR-FU-10001918"/>
    <x v="0"/>
    <s v="Furnishings"/>
    <s v="C-Line Cubicle Keepers Polyproplyene Holder With Velcro Backings"/>
    <x v="2858"/>
    <n v="4"/>
    <n v="0"/>
    <x v="3200"/>
    <n v="4"/>
    <n v="0.38999999999999996"/>
    <s v="Profit"/>
    <s v="Low Profit"/>
    <s v="No Discount"/>
  </r>
  <r>
    <n v="3722"/>
    <s v="CA-2016-151155"/>
    <x v="887"/>
    <d v="2016-12-24T00:00:00"/>
    <s v="Standard Class"/>
    <s v="AB-10255"/>
    <x v="437"/>
    <x v="2"/>
    <s v="United States"/>
    <s v="Jackson"/>
    <s v="Mississippi"/>
    <n v="39212"/>
    <x v="0"/>
    <s v="OFF-BI-10003910"/>
    <x v="1"/>
    <s v="Binders"/>
    <s v="DXL Angle-View Binders with Locking Rings by Samsill"/>
    <x v="735"/>
    <n v="2"/>
    <n v="0"/>
    <x v="3201"/>
    <n v="4"/>
    <n v="0.45"/>
    <s v="Profit"/>
    <s v="Low Profit"/>
    <s v="No Discount"/>
  </r>
  <r>
    <n v="3723"/>
    <s v="CA-2017-144036"/>
    <x v="903"/>
    <d v="2017-11-26T00:00:00"/>
    <s v="Standard Class"/>
    <s v="FO-14305"/>
    <x v="383"/>
    <x v="0"/>
    <s v="United States"/>
    <s v="Houston"/>
    <s v="Texas"/>
    <n v="77070"/>
    <x v="2"/>
    <s v="OFF-AR-10000122"/>
    <x v="1"/>
    <s v="Art"/>
    <s v="Newell 314"/>
    <x v="2859"/>
    <n v="8"/>
    <n v="0.2"/>
    <x v="3202"/>
    <n v="4"/>
    <n v="6.25E-2"/>
    <s v="Profit"/>
    <s v="Low Profit"/>
    <s v="Low Discount"/>
  </r>
  <r>
    <n v="3724"/>
    <s v="US-2014-169789"/>
    <x v="125"/>
    <d v="2015-01-04T00:00:00"/>
    <s v="Standard Class"/>
    <s v="MF-17665"/>
    <x v="716"/>
    <x v="1"/>
    <s v="United States"/>
    <s v="Phoenix"/>
    <s v="Arizona"/>
    <n v="85023"/>
    <x v="1"/>
    <s v="OFF-BI-10004600"/>
    <x v="1"/>
    <s v="Binders"/>
    <s v="Ibico Ibimaster 300 Manual Binding System"/>
    <x v="2860"/>
    <n v="5"/>
    <n v="0.7"/>
    <x v="3203"/>
    <n v="5"/>
    <n v="-0.83333333333333337"/>
    <s v="Loss"/>
    <s v="Low Profit"/>
    <s v="High Discount"/>
  </r>
  <r>
    <n v="3725"/>
    <s v="CA-2017-127264"/>
    <x v="355"/>
    <d v="2017-04-05T00:00:00"/>
    <s v="First Class"/>
    <s v="SA-20830"/>
    <x v="193"/>
    <x v="0"/>
    <s v="United States"/>
    <s v="Chicago"/>
    <s v="Illinois"/>
    <n v="60653"/>
    <x v="2"/>
    <s v="OFF-AR-10003045"/>
    <x v="1"/>
    <s v="Art"/>
    <s v="Prang Colored Pencils"/>
    <x v="2559"/>
    <n v="3"/>
    <n v="0.2"/>
    <x v="2835"/>
    <n v="2"/>
    <n v="0.3125"/>
    <s v="Profit"/>
    <s v="Low Profit"/>
    <s v="Low Discount"/>
  </r>
  <r>
    <n v="3726"/>
    <s v="CA-2016-151512"/>
    <x v="482"/>
    <d v="2017-01-02T00:00:00"/>
    <s v="Standard Class"/>
    <s v="SH-19975"/>
    <x v="64"/>
    <x v="1"/>
    <s v="United States"/>
    <s v="Denver"/>
    <s v="Colorado"/>
    <n v="80219"/>
    <x v="1"/>
    <s v="OFF-AP-10000252"/>
    <x v="1"/>
    <s v="Appliances"/>
    <s v="Harmony HEPA Quiet Air Purifiers"/>
    <x v="690"/>
    <n v="2"/>
    <n v="0.2"/>
    <x v="3204"/>
    <n v="7"/>
    <n v="0.1875"/>
    <s v="Profit"/>
    <s v="Low Profit"/>
    <s v="Low Discount"/>
  </r>
  <r>
    <n v="3727"/>
    <s v="CA-2016-165169"/>
    <x v="410"/>
    <d v="2016-06-11T00:00:00"/>
    <s v="Standard Class"/>
    <s v="JL-15235"/>
    <x v="538"/>
    <x v="0"/>
    <s v="United States"/>
    <s v="Newark"/>
    <s v="Delaware"/>
    <n v="19711"/>
    <x v="3"/>
    <s v="OFF-ST-10001496"/>
    <x v="1"/>
    <s v="Storage"/>
    <s v="Standard Rollaway File with Lock"/>
    <x v="2861"/>
    <n v="2"/>
    <n v="0"/>
    <x v="3205"/>
    <n v="6"/>
    <n v="0.26"/>
    <s v="Profit"/>
    <s v="Low Profit"/>
    <s v="No Discount"/>
  </r>
  <r>
    <n v="3728"/>
    <s v="CA-2016-165169"/>
    <x v="410"/>
    <d v="2016-06-11T00:00:00"/>
    <s v="Standard Class"/>
    <s v="JL-15235"/>
    <x v="538"/>
    <x v="0"/>
    <s v="United States"/>
    <s v="Newark"/>
    <s v="Delaware"/>
    <n v="19711"/>
    <x v="3"/>
    <s v="OFF-AR-10000122"/>
    <x v="1"/>
    <s v="Art"/>
    <s v="Newell 314"/>
    <x v="946"/>
    <n v="2"/>
    <n v="0"/>
    <x v="3206"/>
    <n v="6"/>
    <n v="0.25"/>
    <s v="Profit"/>
    <s v="Low Profit"/>
    <s v="No Discount"/>
  </r>
  <r>
    <n v="3729"/>
    <s v="CA-2016-165169"/>
    <x v="410"/>
    <d v="2016-06-11T00:00:00"/>
    <s v="Standard Class"/>
    <s v="JL-15235"/>
    <x v="538"/>
    <x v="0"/>
    <s v="United States"/>
    <s v="Newark"/>
    <s v="Delaware"/>
    <n v="19711"/>
    <x v="3"/>
    <s v="OFF-LA-10000407"/>
    <x v="1"/>
    <s v="Labels"/>
    <s v="Avery White Multi-Purpose Labels"/>
    <x v="1801"/>
    <n v="3"/>
    <n v="0"/>
    <x v="2557"/>
    <n v="6"/>
    <n v="0.46"/>
    <s v="Profit"/>
    <s v="Low Profit"/>
    <s v="No Discount"/>
  </r>
  <r>
    <n v="3730"/>
    <s v="CA-2015-109575"/>
    <x v="227"/>
    <d v="2015-09-23T00:00:00"/>
    <s v="Standard Class"/>
    <s v="KH-16630"/>
    <x v="175"/>
    <x v="1"/>
    <s v="United States"/>
    <s v="Clinton"/>
    <s v="Maryland"/>
    <n v="20735"/>
    <x v="3"/>
    <s v="OFF-ST-10004950"/>
    <x v="1"/>
    <s v="Storage"/>
    <s v="Acco Perma 3000 Stacking Storage Drawers"/>
    <x v="108"/>
    <n v="2"/>
    <n v="0"/>
    <x v="3207"/>
    <n v="5"/>
    <n v="0.19"/>
    <s v="Profit"/>
    <s v="Low Profit"/>
    <s v="No Discount"/>
  </r>
  <r>
    <n v="3731"/>
    <s v="CA-2015-109575"/>
    <x v="227"/>
    <d v="2015-09-23T00:00:00"/>
    <s v="Standard Class"/>
    <s v="KH-16630"/>
    <x v="175"/>
    <x v="1"/>
    <s v="United States"/>
    <s v="Clinton"/>
    <s v="Maryland"/>
    <n v="20735"/>
    <x v="3"/>
    <s v="OFF-ST-10004123"/>
    <x v="1"/>
    <s v="Storage"/>
    <s v="Safco Industrial Wire Shelving System"/>
    <x v="2862"/>
    <n v="7"/>
    <n v="0"/>
    <x v="232"/>
    <n v="5"/>
    <n v="0"/>
    <s v="Profit"/>
    <s v="Low Profit"/>
    <s v="No Discount"/>
  </r>
  <r>
    <n v="3732"/>
    <s v="CA-2015-109575"/>
    <x v="227"/>
    <d v="2015-09-23T00:00:00"/>
    <s v="Standard Class"/>
    <s v="KH-16630"/>
    <x v="175"/>
    <x v="1"/>
    <s v="United States"/>
    <s v="Clinton"/>
    <s v="Maryland"/>
    <n v="20735"/>
    <x v="3"/>
    <s v="TEC-PH-10000730"/>
    <x v="2"/>
    <s v="Phones"/>
    <s v="Samsung Galaxy S4 Active"/>
    <x v="2863"/>
    <n v="1"/>
    <n v="0"/>
    <x v="3208"/>
    <n v="5"/>
    <n v="0.26"/>
    <s v="Profit"/>
    <s v="High Profit"/>
    <s v="No Discount"/>
  </r>
  <r>
    <n v="3733"/>
    <s v="CA-2015-109575"/>
    <x v="227"/>
    <d v="2015-09-23T00:00:00"/>
    <s v="Standard Class"/>
    <s v="KH-16630"/>
    <x v="175"/>
    <x v="1"/>
    <s v="United States"/>
    <s v="Clinton"/>
    <s v="Maryland"/>
    <n v="20735"/>
    <x v="3"/>
    <s v="TEC-PH-10000895"/>
    <x v="2"/>
    <s v="Phones"/>
    <s v="Polycom VVX 310 VoIP phone"/>
    <x v="2864"/>
    <n v="7"/>
    <n v="0"/>
    <x v="3209"/>
    <n v="5"/>
    <n v="0.25999999999999995"/>
    <s v="Profit"/>
    <s v="High Profit"/>
    <s v="No Discount"/>
  </r>
  <r>
    <n v="3734"/>
    <s v="CA-2015-109575"/>
    <x v="227"/>
    <d v="2015-09-23T00:00:00"/>
    <s v="Standard Class"/>
    <s v="KH-16630"/>
    <x v="175"/>
    <x v="1"/>
    <s v="United States"/>
    <s v="Clinton"/>
    <s v="Maryland"/>
    <n v="20735"/>
    <x v="3"/>
    <s v="OFF-BI-10000962"/>
    <x v="1"/>
    <s v="Binders"/>
    <s v="Acco Flexible ACCOHIDE Square Ring Data Binder, Dark Blue, 11 1/2&quot; X 14&quot; 7/8&quot;"/>
    <x v="2865"/>
    <n v="4"/>
    <n v="0"/>
    <x v="3210"/>
    <n v="5"/>
    <n v="0.49"/>
    <s v="Profit"/>
    <s v="Low Profit"/>
    <s v="No Discount"/>
  </r>
  <r>
    <n v="3735"/>
    <s v="CA-2017-168193"/>
    <x v="904"/>
    <d v="2017-03-11T00:00:00"/>
    <s v="Second Class"/>
    <s v="RM-19750"/>
    <x v="717"/>
    <x v="0"/>
    <s v="United States"/>
    <s v="New York City"/>
    <s v="New York"/>
    <n v="10011"/>
    <x v="3"/>
    <s v="OFF-PA-10002254"/>
    <x v="1"/>
    <s v="Paper"/>
    <s v="Xerox 1883"/>
    <x v="970"/>
    <n v="1"/>
    <n v="0"/>
    <x v="1012"/>
    <n v="5"/>
    <n v="0.46"/>
    <s v="Profit"/>
    <s v="Low Profit"/>
    <s v="No Discount"/>
  </r>
  <r>
    <n v="3736"/>
    <s v="CA-2017-168193"/>
    <x v="904"/>
    <d v="2017-03-11T00:00:00"/>
    <s v="Second Class"/>
    <s v="RM-19750"/>
    <x v="717"/>
    <x v="0"/>
    <s v="United States"/>
    <s v="New York City"/>
    <s v="New York"/>
    <n v="10011"/>
    <x v="3"/>
    <s v="FUR-FU-10002554"/>
    <x v="0"/>
    <s v="Furnishings"/>
    <s v="Westinghouse Floor Lamp with Metal Mesh Shade, Black"/>
    <x v="2866"/>
    <n v="3"/>
    <n v="0"/>
    <x v="3211"/>
    <n v="5"/>
    <n v="0.23"/>
    <s v="Profit"/>
    <s v="Low Profit"/>
    <s v="No Discount"/>
  </r>
  <r>
    <n v="3737"/>
    <s v="CA-2016-115476"/>
    <x v="716"/>
    <d v="2016-03-17T00:00:00"/>
    <s v="Same Day"/>
    <s v="VM-21835"/>
    <x v="718"/>
    <x v="0"/>
    <s v="United States"/>
    <s v="Newark"/>
    <s v="Delaware"/>
    <n v="19711"/>
    <x v="3"/>
    <s v="TEC-PH-10000673"/>
    <x v="2"/>
    <s v="Phones"/>
    <s v="Plantronics Voyager Pro HD - Bluetooth Headset"/>
    <x v="2214"/>
    <n v="2"/>
    <n v="0"/>
    <x v="2403"/>
    <n v="0"/>
    <n v="0.48000000000000004"/>
    <s v="Profit"/>
    <s v="Low Profit"/>
    <s v="No Discount"/>
  </r>
  <r>
    <n v="3738"/>
    <s v="CA-2016-115476"/>
    <x v="716"/>
    <d v="2016-03-17T00:00:00"/>
    <s v="Same Day"/>
    <s v="VM-21835"/>
    <x v="718"/>
    <x v="0"/>
    <s v="United States"/>
    <s v="Newark"/>
    <s v="Delaware"/>
    <n v="19711"/>
    <x v="3"/>
    <s v="OFF-BI-10000962"/>
    <x v="1"/>
    <s v="Binders"/>
    <s v="Acco Flexible ACCOHIDE Square Ring Data Binder, Dark Blue, 11 1/2&quot; X 14&quot; 7/8&quot;"/>
    <x v="2867"/>
    <n v="2"/>
    <n v="0"/>
    <x v="3212"/>
    <n v="0"/>
    <n v="0.49"/>
    <s v="Profit"/>
    <s v="Low Profit"/>
    <s v="No Discount"/>
  </r>
  <r>
    <n v="3739"/>
    <s v="CA-2016-133340"/>
    <x v="10"/>
    <d v="2016-12-13T00:00:00"/>
    <s v="Standard Class"/>
    <s v="LH-17155"/>
    <x v="109"/>
    <x v="0"/>
    <s v="United States"/>
    <s v="Jackson"/>
    <s v="Michigan"/>
    <n v="49201"/>
    <x v="2"/>
    <s v="TEC-PH-10003988"/>
    <x v="2"/>
    <s v="Phones"/>
    <s v="LF Elite 3D Dazzle Designer Hard Case Cover, Lf Stylus Pen and Wiper For Apple Iphone 5c Mini Lite"/>
    <x v="2868"/>
    <n v="1"/>
    <n v="0"/>
    <x v="3213"/>
    <n v="4"/>
    <n v="0.27999999999999997"/>
    <s v="Profit"/>
    <s v="Low Profit"/>
    <s v="No Discount"/>
  </r>
  <r>
    <n v="3740"/>
    <s v="CA-2016-133340"/>
    <x v="10"/>
    <d v="2016-12-13T00:00:00"/>
    <s v="Standard Class"/>
    <s v="LH-17155"/>
    <x v="109"/>
    <x v="0"/>
    <s v="United States"/>
    <s v="Jackson"/>
    <s v="Michigan"/>
    <n v="49201"/>
    <x v="2"/>
    <s v="TEC-AC-10001109"/>
    <x v="2"/>
    <s v="Accessories"/>
    <s v="Logitech Trackman Marble Mouse"/>
    <x v="2759"/>
    <n v="2"/>
    <n v="0"/>
    <x v="3214"/>
    <n v="4"/>
    <n v="0.42000000000000004"/>
    <s v="Profit"/>
    <s v="Low Profit"/>
    <s v="No Discount"/>
  </r>
  <r>
    <n v="3741"/>
    <s v="CA-2016-133340"/>
    <x v="10"/>
    <d v="2016-12-13T00:00:00"/>
    <s v="Standard Class"/>
    <s v="LH-17155"/>
    <x v="109"/>
    <x v="0"/>
    <s v="United States"/>
    <s v="Jackson"/>
    <s v="Michigan"/>
    <n v="49201"/>
    <x v="2"/>
    <s v="OFF-AP-10002311"/>
    <x v="1"/>
    <s v="Appliances"/>
    <s v="Holmes Replacement Filter for HEPA Air Cleaner, Very Large Room, HEPA Filter"/>
    <x v="2869"/>
    <n v="1"/>
    <n v="0.1"/>
    <x v="3215"/>
    <n v="4"/>
    <n v="0.37777777777777777"/>
    <s v="Profit"/>
    <s v="Low Profit"/>
    <s v="Low Discount"/>
  </r>
  <r>
    <n v="3742"/>
    <s v="CA-2016-137848"/>
    <x v="804"/>
    <d v="2016-01-21T00:00:00"/>
    <s v="Standard Class"/>
    <s v="WB-21850"/>
    <x v="576"/>
    <x v="0"/>
    <s v="United States"/>
    <s v="New York City"/>
    <s v="New York"/>
    <n v="10011"/>
    <x v="3"/>
    <s v="OFF-EN-10001137"/>
    <x v="1"/>
    <s v="Envelopes"/>
    <s v="#10 Gummed Flap White Envelopes, 100/Box"/>
    <x v="1045"/>
    <n v="4"/>
    <n v="0"/>
    <x v="1984"/>
    <n v="6"/>
    <n v="0.46"/>
    <s v="Profit"/>
    <s v="Low Profit"/>
    <s v="No Discount"/>
  </r>
  <r>
    <n v="3743"/>
    <s v="CA-2016-137848"/>
    <x v="804"/>
    <d v="2016-01-21T00:00:00"/>
    <s v="Standard Class"/>
    <s v="WB-21850"/>
    <x v="576"/>
    <x v="0"/>
    <s v="United States"/>
    <s v="New York City"/>
    <s v="New York"/>
    <n v="10011"/>
    <x v="3"/>
    <s v="OFF-PA-10004285"/>
    <x v="1"/>
    <s v="Paper"/>
    <s v="Xerox 1959"/>
    <x v="1817"/>
    <n v="9"/>
    <n v="0"/>
    <x v="1958"/>
    <n v="6"/>
    <n v="0.48000000000000004"/>
    <s v="Profit"/>
    <s v="Low Profit"/>
    <s v="No Discount"/>
  </r>
  <r>
    <n v="3744"/>
    <s v="CA-2016-137848"/>
    <x v="804"/>
    <d v="2016-01-21T00:00:00"/>
    <s v="Standard Class"/>
    <s v="WB-21850"/>
    <x v="576"/>
    <x v="0"/>
    <s v="United States"/>
    <s v="New York City"/>
    <s v="New York"/>
    <n v="10011"/>
    <x v="3"/>
    <s v="OFF-BI-10002225"/>
    <x v="1"/>
    <s v="Binders"/>
    <s v="Square Ring Data Binders, Rigid 75 Pt. Covers, 11&quot; x 14-7/8&quot;"/>
    <x v="361"/>
    <n v="3"/>
    <n v="0.2"/>
    <x v="373"/>
    <n v="6"/>
    <n v="0.35"/>
    <s v="Profit"/>
    <s v="Low Profit"/>
    <s v="Low Discount"/>
  </r>
  <r>
    <n v="3745"/>
    <s v="CA-2014-113047"/>
    <x v="745"/>
    <d v="2014-10-24T00:00:00"/>
    <s v="Same Day"/>
    <s v="AP-10915"/>
    <x v="275"/>
    <x v="0"/>
    <s v="United States"/>
    <s v="Rock Hill"/>
    <s v="South Carolina"/>
    <n v="29730"/>
    <x v="0"/>
    <s v="OFF-FA-10002763"/>
    <x v="1"/>
    <s v="Fasteners"/>
    <s v="Advantus Map Pennant Flags and Round Head Tacks"/>
    <x v="2870"/>
    <n v="3"/>
    <n v="0"/>
    <x v="3185"/>
    <n v="0"/>
    <n v="0.32"/>
    <s v="Profit"/>
    <s v="Low Profit"/>
    <s v="No Discount"/>
  </r>
  <r>
    <n v="3746"/>
    <s v="CA-2016-149979"/>
    <x v="713"/>
    <d v="2016-09-28T00:00:00"/>
    <s v="Second Class"/>
    <s v="RA-19915"/>
    <x v="154"/>
    <x v="0"/>
    <s v="United States"/>
    <s v="Columbus"/>
    <s v="Georgia"/>
    <n v="31907"/>
    <x v="0"/>
    <s v="OFF-ST-10003058"/>
    <x v="1"/>
    <s v="Storage"/>
    <s v="Eldon Mobile Mega Data Cart  Mega Stackable  Add-On Trays"/>
    <x v="2871"/>
    <n v="5"/>
    <n v="0"/>
    <x v="3216"/>
    <n v="5"/>
    <n v="0.28999999999999998"/>
    <s v="Profit"/>
    <s v="Low Profit"/>
    <s v="No Discount"/>
  </r>
  <r>
    <n v="3747"/>
    <s v="CA-2016-149979"/>
    <x v="713"/>
    <d v="2016-09-28T00:00:00"/>
    <s v="Second Class"/>
    <s v="RA-19915"/>
    <x v="154"/>
    <x v="0"/>
    <s v="United States"/>
    <s v="Columbus"/>
    <s v="Georgia"/>
    <n v="31907"/>
    <x v="0"/>
    <s v="FUR-CH-10002084"/>
    <x v="0"/>
    <s v="Chairs"/>
    <s v="Hon Mobius Operator's Chair"/>
    <x v="2363"/>
    <n v="3"/>
    <n v="0"/>
    <x v="3217"/>
    <n v="5"/>
    <n v="0.21999999999999997"/>
    <s v="Profit"/>
    <s v="Low Profit"/>
    <s v="No Discount"/>
  </r>
  <r>
    <n v="3748"/>
    <s v="CA-2017-161956"/>
    <x v="151"/>
    <d v="2017-08-29T00:00:00"/>
    <s v="Second Class"/>
    <s v="DR-12880"/>
    <x v="112"/>
    <x v="1"/>
    <s v="United States"/>
    <s v="Inglewood"/>
    <s v="California"/>
    <n v="90301"/>
    <x v="1"/>
    <s v="FUR-FU-10002937"/>
    <x v="0"/>
    <s v="Furnishings"/>
    <s v="GE 48&quot; Fluorescent Tube, Cool White Energy Saver, 34 Watts, 30/Box"/>
    <x v="1403"/>
    <n v="2"/>
    <n v="0"/>
    <x v="1479"/>
    <n v="2"/>
    <n v="0.5"/>
    <s v="Profit"/>
    <s v="Low Profit"/>
    <s v="No Discount"/>
  </r>
  <r>
    <n v="3749"/>
    <s v="CA-2017-161956"/>
    <x v="151"/>
    <d v="2017-08-29T00:00:00"/>
    <s v="Second Class"/>
    <s v="DR-12880"/>
    <x v="112"/>
    <x v="1"/>
    <s v="United States"/>
    <s v="Inglewood"/>
    <s v="California"/>
    <n v="90301"/>
    <x v="1"/>
    <s v="OFF-AP-10001242"/>
    <x v="1"/>
    <s v="Appliances"/>
    <s v="APC 7 Outlet Network SurgeArrest Surge Protector"/>
    <x v="2872"/>
    <n v="4"/>
    <n v="0"/>
    <x v="3218"/>
    <n v="2"/>
    <n v="0.3"/>
    <s v="Profit"/>
    <s v="Low Profit"/>
    <s v="No Discount"/>
  </r>
  <r>
    <n v="3750"/>
    <s v="CA-2017-161956"/>
    <x v="151"/>
    <d v="2017-08-29T00:00:00"/>
    <s v="Second Class"/>
    <s v="DR-12880"/>
    <x v="112"/>
    <x v="1"/>
    <s v="United States"/>
    <s v="Inglewood"/>
    <s v="California"/>
    <n v="90301"/>
    <x v="1"/>
    <s v="TEC-CO-10001571"/>
    <x v="2"/>
    <s v="Copiers"/>
    <s v="Sharp 1540cs Digital Laser Copier"/>
    <x v="2873"/>
    <n v="2"/>
    <n v="0.2"/>
    <x v="3219"/>
    <n v="2"/>
    <n v="0.375"/>
    <s v="Profit"/>
    <s v="High Profit"/>
    <s v="Low Discount"/>
  </r>
  <r>
    <n v="3751"/>
    <s v="CA-2017-161956"/>
    <x v="151"/>
    <d v="2017-08-29T00:00:00"/>
    <s v="Second Class"/>
    <s v="DR-12880"/>
    <x v="112"/>
    <x v="1"/>
    <s v="United States"/>
    <s v="Inglewood"/>
    <s v="California"/>
    <n v="90301"/>
    <x v="1"/>
    <s v="OFF-SU-10002503"/>
    <x v="1"/>
    <s v="Supplies"/>
    <s v="Acme Preferred Stainless Steel Scissors"/>
    <x v="158"/>
    <n v="5"/>
    <n v="0"/>
    <x v="3220"/>
    <n v="2"/>
    <n v="0.29000000000000004"/>
    <s v="Profit"/>
    <s v="Low Profit"/>
    <s v="No Discount"/>
  </r>
  <r>
    <n v="3752"/>
    <s v="CA-2017-161956"/>
    <x v="151"/>
    <d v="2017-08-29T00:00:00"/>
    <s v="Second Class"/>
    <s v="DR-12880"/>
    <x v="112"/>
    <x v="1"/>
    <s v="United States"/>
    <s v="Inglewood"/>
    <s v="California"/>
    <n v="90301"/>
    <x v="1"/>
    <s v="FUR-CH-10004886"/>
    <x v="0"/>
    <s v="Chairs"/>
    <s v="Bevis Steel Folding Chairs"/>
    <x v="2145"/>
    <n v="3"/>
    <n v="0.2"/>
    <x v="2321"/>
    <n v="2"/>
    <n v="9.9999999999999992E-2"/>
    <s v="Profit"/>
    <s v="Low Profit"/>
    <s v="Low Discount"/>
  </r>
  <r>
    <n v="3753"/>
    <s v="CA-2017-161956"/>
    <x v="151"/>
    <d v="2017-08-29T00:00:00"/>
    <s v="Second Class"/>
    <s v="DR-12880"/>
    <x v="112"/>
    <x v="1"/>
    <s v="United States"/>
    <s v="Inglewood"/>
    <s v="California"/>
    <n v="90301"/>
    <x v="1"/>
    <s v="OFF-PA-10001289"/>
    <x v="1"/>
    <s v="Paper"/>
    <s v="White Computer Printout Paper by Universal"/>
    <x v="2207"/>
    <n v="3"/>
    <n v="0"/>
    <x v="2393"/>
    <n v="2"/>
    <n v="0.49000000000000005"/>
    <s v="Profit"/>
    <s v="Low Profit"/>
    <s v="No Discount"/>
  </r>
  <r>
    <n v="3754"/>
    <s v="CA-2017-161956"/>
    <x v="151"/>
    <d v="2017-08-29T00:00:00"/>
    <s v="Second Class"/>
    <s v="DR-12880"/>
    <x v="112"/>
    <x v="1"/>
    <s v="United States"/>
    <s v="Inglewood"/>
    <s v="California"/>
    <n v="90301"/>
    <x v="1"/>
    <s v="OFF-BI-10003650"/>
    <x v="1"/>
    <s v="Binders"/>
    <s v="GBC DocuBind 300 Electric Binding Machine"/>
    <x v="841"/>
    <n v="2"/>
    <n v="0.2"/>
    <x v="876"/>
    <n v="2"/>
    <n v="0.35000000000000003"/>
    <s v="Profit"/>
    <s v="High Profit"/>
    <s v="Low Discount"/>
  </r>
  <r>
    <n v="3755"/>
    <s v="CA-2017-161956"/>
    <x v="151"/>
    <d v="2017-08-29T00:00:00"/>
    <s v="Second Class"/>
    <s v="DR-12880"/>
    <x v="112"/>
    <x v="1"/>
    <s v="United States"/>
    <s v="Inglewood"/>
    <s v="California"/>
    <n v="90301"/>
    <x v="1"/>
    <s v="OFF-ST-10001370"/>
    <x v="1"/>
    <s v="Storage"/>
    <s v="Sensible Storage WireTech Storage Systems"/>
    <x v="1367"/>
    <n v="5"/>
    <n v="0"/>
    <x v="766"/>
    <n v="2"/>
    <n v="0.05"/>
    <s v="Profit"/>
    <s v="Low Profit"/>
    <s v="No Discount"/>
  </r>
  <r>
    <n v="3756"/>
    <s v="CA-2016-116799"/>
    <x v="840"/>
    <d v="2016-03-06T00:00:00"/>
    <s v="First Class"/>
    <s v="JG-15310"/>
    <x v="684"/>
    <x v="1"/>
    <s v="United States"/>
    <s v="Odessa"/>
    <s v="Texas"/>
    <n v="79762"/>
    <x v="2"/>
    <s v="OFF-PA-10001892"/>
    <x v="1"/>
    <s v="Paper"/>
    <s v="Rediform Wirebound &quot;Phone Memo&quot; Message Book, 11 x 5-3/4"/>
    <x v="2874"/>
    <n v="7"/>
    <n v="0.2"/>
    <x v="3221"/>
    <n v="3"/>
    <n v="0.36249999999999999"/>
    <s v="Profit"/>
    <s v="Low Profit"/>
    <s v="Low Discount"/>
  </r>
  <r>
    <n v="3757"/>
    <s v="CA-2016-116799"/>
    <x v="840"/>
    <d v="2016-03-06T00:00:00"/>
    <s v="First Class"/>
    <s v="JG-15310"/>
    <x v="684"/>
    <x v="1"/>
    <s v="United States"/>
    <s v="Odessa"/>
    <s v="Texas"/>
    <n v="79762"/>
    <x v="2"/>
    <s v="FUR-CH-10004983"/>
    <x v="0"/>
    <s v="Chairs"/>
    <s v="Office Star - Mid Back Dual function Ergonomic High Back Chair with 2-Way Adjustable Arms"/>
    <x v="2875"/>
    <n v="5"/>
    <n v="0.3"/>
    <x v="3222"/>
    <n v="3"/>
    <n v="-0.10000000000000002"/>
    <s v="Loss"/>
    <s v="Low Profit"/>
    <s v="High Discount"/>
  </r>
  <r>
    <n v="3758"/>
    <s v="CA-2016-111283"/>
    <x v="905"/>
    <d v="2016-03-04T00:00:00"/>
    <s v="Standard Class"/>
    <s v="LC-16870"/>
    <x v="48"/>
    <x v="0"/>
    <s v="United States"/>
    <s v="Newark"/>
    <s v="Ohio"/>
    <n v="43055"/>
    <x v="3"/>
    <s v="OFF-AR-10001615"/>
    <x v="1"/>
    <s v="Art"/>
    <s v="Newell 34"/>
    <x v="2876"/>
    <n v="7"/>
    <n v="0.2"/>
    <x v="3223"/>
    <n v="4"/>
    <n v="7.5000000000000011E-2"/>
    <s v="Profit"/>
    <s v="Low Profit"/>
    <s v="Low Discount"/>
  </r>
  <r>
    <n v="3759"/>
    <s v="CA-2015-167745"/>
    <x v="227"/>
    <d v="2015-09-23T00:00:00"/>
    <s v="Standard Class"/>
    <s v="GB-14530"/>
    <x v="334"/>
    <x v="1"/>
    <s v="United States"/>
    <s v="Los Angeles"/>
    <s v="California"/>
    <n v="90049"/>
    <x v="1"/>
    <s v="OFF-AR-10003602"/>
    <x v="1"/>
    <s v="Art"/>
    <s v="Quartet Omega Colored Chalk, 12/Pack"/>
    <x v="2582"/>
    <n v="2"/>
    <n v="0"/>
    <x v="3089"/>
    <n v="5"/>
    <n v="0.47000000000000003"/>
    <s v="Profit"/>
    <s v="Low Profit"/>
    <s v="No Discount"/>
  </r>
  <r>
    <n v="3760"/>
    <s v="CA-2015-167745"/>
    <x v="227"/>
    <d v="2015-09-23T00:00:00"/>
    <s v="Standard Class"/>
    <s v="GB-14530"/>
    <x v="334"/>
    <x v="1"/>
    <s v="United States"/>
    <s v="Los Angeles"/>
    <s v="California"/>
    <n v="90049"/>
    <x v="1"/>
    <s v="OFF-SU-10004782"/>
    <x v="1"/>
    <s v="Supplies"/>
    <s v="Elite 5&quot; Scissors"/>
    <x v="2877"/>
    <n v="2"/>
    <n v="0"/>
    <x v="3224"/>
    <n v="5"/>
    <n v="0.30000000000000004"/>
    <s v="Profit"/>
    <s v="Low Profit"/>
    <s v="No Discount"/>
  </r>
  <r>
    <n v="3761"/>
    <s v="CA-2015-167745"/>
    <x v="227"/>
    <d v="2015-09-23T00:00:00"/>
    <s v="Standard Class"/>
    <s v="GB-14530"/>
    <x v="334"/>
    <x v="1"/>
    <s v="United States"/>
    <s v="Los Angeles"/>
    <s v="California"/>
    <n v="90049"/>
    <x v="1"/>
    <s v="FUR-FU-10001591"/>
    <x v="0"/>
    <s v="Furnishings"/>
    <s v="Advantus Panel Wall Certificate Holder - 8.5x11"/>
    <x v="2878"/>
    <n v="2"/>
    <n v="0"/>
    <x v="3225"/>
    <n v="5"/>
    <n v="0.42"/>
    <s v="Profit"/>
    <s v="Low Profit"/>
    <s v="No Discount"/>
  </r>
  <r>
    <n v="3762"/>
    <s v="CA-2017-104577"/>
    <x v="605"/>
    <d v="2017-05-17T00:00:00"/>
    <s v="Standard Class"/>
    <s v="CK-12205"/>
    <x v="237"/>
    <x v="0"/>
    <s v="United States"/>
    <s v="Everett"/>
    <s v="Massachusetts"/>
    <n v="2149"/>
    <x v="3"/>
    <s v="OFF-PA-10000659"/>
    <x v="1"/>
    <s v="Paper"/>
    <s v="TOPS Carbonless Receipt Book, Four 2-3/4 x 7-1/4 Money Receipts per Page"/>
    <x v="2879"/>
    <n v="5"/>
    <n v="0"/>
    <x v="3226"/>
    <n v="5"/>
    <n v="0.48000000000000004"/>
    <s v="Profit"/>
    <s v="Low Profit"/>
    <s v="No Discount"/>
  </r>
  <r>
    <n v="3763"/>
    <s v="CA-2016-156251"/>
    <x v="572"/>
    <d v="2016-08-18T00:00:00"/>
    <s v="Second Class"/>
    <s v="TS-21160"/>
    <x v="378"/>
    <x v="1"/>
    <s v="United States"/>
    <s v="West Allis"/>
    <s v="Wisconsin"/>
    <n v="53214"/>
    <x v="2"/>
    <s v="FUR-BO-10001337"/>
    <x v="0"/>
    <s v="Bookcases"/>
    <s v="O'Sullivan Living Dimensions 2-Shelf Bookcases"/>
    <x v="1776"/>
    <n v="2"/>
    <n v="0"/>
    <x v="2559"/>
    <n v="5"/>
    <n v="0.1"/>
    <s v="Profit"/>
    <s v="Low Profit"/>
    <s v="No Discount"/>
  </r>
  <r>
    <n v="3764"/>
    <s v="CA-2016-156251"/>
    <x v="572"/>
    <d v="2016-08-18T00:00:00"/>
    <s v="Second Class"/>
    <s v="TS-21160"/>
    <x v="378"/>
    <x v="1"/>
    <s v="United States"/>
    <s v="West Allis"/>
    <s v="Wisconsin"/>
    <n v="53214"/>
    <x v="2"/>
    <s v="OFF-BI-10003529"/>
    <x v="1"/>
    <s v="Binders"/>
    <s v="Avery Round Ring Poly Binders"/>
    <x v="2880"/>
    <n v="3"/>
    <n v="0"/>
    <x v="3227"/>
    <n v="5"/>
    <n v="0.49000000000000005"/>
    <s v="Profit"/>
    <s v="Low Profit"/>
    <s v="No Discount"/>
  </r>
  <r>
    <n v="3765"/>
    <s v="CA-2017-125878"/>
    <x v="906"/>
    <d v="2017-03-02T00:00:00"/>
    <s v="Standard Class"/>
    <s v="MH-18025"/>
    <x v="659"/>
    <x v="0"/>
    <s v="United States"/>
    <s v="Chicago"/>
    <s v="Illinois"/>
    <n v="60623"/>
    <x v="2"/>
    <s v="OFF-BI-10002609"/>
    <x v="1"/>
    <s v="Binders"/>
    <s v="Avery Hidden Tab Dividers for Binding Systems"/>
    <x v="99"/>
    <n v="3"/>
    <n v="0.8"/>
    <x v="100"/>
    <n v="5"/>
    <n v="-1.7"/>
    <s v="Loss"/>
    <s v="Low Profit"/>
    <s v="High Discount"/>
  </r>
  <r>
    <n v="3766"/>
    <s v="CA-2016-163153"/>
    <x v="844"/>
    <d v="2016-03-25T00:00:00"/>
    <s v="Standard Class"/>
    <s v="DM-12955"/>
    <x v="678"/>
    <x v="1"/>
    <s v="United States"/>
    <s v="Houston"/>
    <s v="Texas"/>
    <n v="77036"/>
    <x v="2"/>
    <s v="FUR-TA-10004767"/>
    <x v="0"/>
    <s v="Tables"/>
    <s v="Safco Drafting Table"/>
    <x v="2742"/>
    <n v="2"/>
    <n v="0.3"/>
    <x v="3228"/>
    <n v="4"/>
    <n v="-1.4285714285714285E-2"/>
    <s v="Loss"/>
    <s v="Low Profit"/>
    <s v="High Discount"/>
  </r>
  <r>
    <n v="3767"/>
    <s v="CA-2016-163153"/>
    <x v="844"/>
    <d v="2016-03-25T00:00:00"/>
    <s v="Standard Class"/>
    <s v="DM-12955"/>
    <x v="678"/>
    <x v="1"/>
    <s v="United States"/>
    <s v="Houston"/>
    <s v="Texas"/>
    <n v="77036"/>
    <x v="2"/>
    <s v="OFF-AR-10001868"/>
    <x v="1"/>
    <s v="Art"/>
    <s v="Prang Dustless Chalk Sticks"/>
    <x v="2000"/>
    <n v="1"/>
    <n v="0.2"/>
    <x v="1989"/>
    <n v="4"/>
    <n v="0.375"/>
    <s v="Profit"/>
    <s v="Low Profit"/>
    <s v="Low Discount"/>
  </r>
  <r>
    <n v="3768"/>
    <s v="CA-2015-103205"/>
    <x v="575"/>
    <d v="2015-12-10T00:00:00"/>
    <s v="Second Class"/>
    <s v="JJ-15760"/>
    <x v="342"/>
    <x v="2"/>
    <s v="United States"/>
    <s v="Houston"/>
    <s v="Texas"/>
    <n v="77036"/>
    <x v="2"/>
    <s v="TEC-PH-10004896"/>
    <x v="2"/>
    <s v="Phones"/>
    <s v="Nokia Lumia 521 (T-Mobile)"/>
    <x v="664"/>
    <n v="5"/>
    <n v="0.2"/>
    <x v="3229"/>
    <n v="2"/>
    <n v="0.1"/>
    <s v="Profit"/>
    <s v="Low Profit"/>
    <s v="Low Discount"/>
  </r>
  <r>
    <n v="3769"/>
    <s v="CA-2014-153913"/>
    <x v="757"/>
    <d v="2014-12-20T00:00:00"/>
    <s v="Second Class"/>
    <s v="KB-16585"/>
    <x v="10"/>
    <x v="1"/>
    <s v="United States"/>
    <s v="Hialeah"/>
    <s v="Florida"/>
    <n v="33012"/>
    <x v="0"/>
    <s v="FUR-CH-10000988"/>
    <x v="0"/>
    <s v="Chairs"/>
    <s v="Hon Olson Stacker Stools"/>
    <x v="2881"/>
    <n v="9"/>
    <n v="0.2"/>
    <x v="3230"/>
    <n v="4"/>
    <n v="0.1"/>
    <s v="Profit"/>
    <s v="High Profit"/>
    <s v="Low Discount"/>
  </r>
  <r>
    <n v="3770"/>
    <s v="CA-2014-153913"/>
    <x v="757"/>
    <d v="2014-12-20T00:00:00"/>
    <s v="Second Class"/>
    <s v="KB-16585"/>
    <x v="10"/>
    <x v="1"/>
    <s v="United States"/>
    <s v="Hialeah"/>
    <s v="Florida"/>
    <n v="33012"/>
    <x v="0"/>
    <s v="OFF-FA-10000490"/>
    <x v="1"/>
    <s v="Fasteners"/>
    <s v="OIC Binder Clips, Mini, 1/4&quot; Capacity, Black"/>
    <x v="2882"/>
    <n v="2"/>
    <n v="0.2"/>
    <x v="2445"/>
    <n v="4"/>
    <n v="0.33749999999999997"/>
    <s v="Profit"/>
    <s v="Low Profit"/>
    <s v="Low Discount"/>
  </r>
  <r>
    <n v="3771"/>
    <s v="CA-2016-155530"/>
    <x v="907"/>
    <d v="2016-12-21T00:00:00"/>
    <s v="Standard Class"/>
    <s v="CM-12160"/>
    <x v="380"/>
    <x v="0"/>
    <s v="United States"/>
    <s v="San Francisco"/>
    <s v="California"/>
    <n v="94122"/>
    <x v="1"/>
    <s v="FUR-TA-10004256"/>
    <x v="0"/>
    <s v="Tables"/>
    <s v="Bretford “Just In Time” Height-Adjustable Multi-Task Work Tables"/>
    <x v="2883"/>
    <n v="6"/>
    <n v="0.2"/>
    <x v="3231"/>
    <n v="4"/>
    <n v="-0.16250000000000001"/>
    <s v="Loss"/>
    <s v="Low Profit"/>
    <s v="Low Discount"/>
  </r>
  <r>
    <n v="3772"/>
    <s v="US-2016-101196"/>
    <x v="536"/>
    <d v="2016-05-17T00:00:00"/>
    <s v="Standard Class"/>
    <s v="FM-14215"/>
    <x v="524"/>
    <x v="1"/>
    <s v="United States"/>
    <s v="Philadelphia"/>
    <s v="Pennsylvania"/>
    <n v="19140"/>
    <x v="3"/>
    <s v="OFF-ST-10004804"/>
    <x v="1"/>
    <s v="Storage"/>
    <s v="Belkin 19&quot; Vented Equipment Shelf, Black"/>
    <x v="249"/>
    <n v="2"/>
    <n v="0.2"/>
    <x v="252"/>
    <n v="5"/>
    <n v="-0.23750000000000002"/>
    <s v="Loss"/>
    <s v="Low Profit"/>
    <s v="Low Discount"/>
  </r>
  <r>
    <n v="3773"/>
    <s v="CA-2014-115357"/>
    <x v="908"/>
    <d v="2014-08-11T00:00:00"/>
    <s v="Second Class"/>
    <s v="RF-19735"/>
    <x v="288"/>
    <x v="0"/>
    <s v="United States"/>
    <s v="Columbia"/>
    <s v="South Carolina"/>
    <n v="29203"/>
    <x v="0"/>
    <s v="TEC-AC-10000023"/>
    <x v="2"/>
    <s v="Accessories"/>
    <s v="Maxell 74 Minute CD-R Spindle, 50/Pack"/>
    <x v="2884"/>
    <n v="3"/>
    <n v="0"/>
    <x v="3232"/>
    <n v="5"/>
    <n v="0.36000000000000004"/>
    <s v="Profit"/>
    <s v="Low Profit"/>
    <s v="No Discount"/>
  </r>
  <r>
    <n v="3774"/>
    <s v="US-2014-102715"/>
    <x v="909"/>
    <d v="2014-04-13T00:00:00"/>
    <s v="Second Class"/>
    <s v="JK-15370"/>
    <x v="271"/>
    <x v="0"/>
    <s v="United States"/>
    <s v="Miami"/>
    <s v="Florida"/>
    <n v="33180"/>
    <x v="0"/>
    <s v="OFF-FA-10001332"/>
    <x v="1"/>
    <s v="Fasteners"/>
    <s v="Acco Banker's Clasps, 5 3/4&quot;-Long"/>
    <x v="2721"/>
    <n v="3"/>
    <n v="0.2"/>
    <x v="3233"/>
    <n v="2"/>
    <n v="0.33750000000000002"/>
    <s v="Profit"/>
    <s v="Low Profit"/>
    <s v="Low Discount"/>
  </r>
  <r>
    <n v="3775"/>
    <s v="US-2014-102715"/>
    <x v="909"/>
    <d v="2014-04-13T00:00:00"/>
    <s v="Second Class"/>
    <s v="JK-15370"/>
    <x v="271"/>
    <x v="0"/>
    <s v="United States"/>
    <s v="Miami"/>
    <s v="Florida"/>
    <n v="33180"/>
    <x v="0"/>
    <s v="TEC-AC-10002001"/>
    <x v="2"/>
    <s v="Accessories"/>
    <s v="Logitech Wireless Gaming Headset G930"/>
    <x v="2885"/>
    <n v="3"/>
    <n v="0.2"/>
    <x v="3234"/>
    <n v="2"/>
    <n v="0.21249999999999999"/>
    <s v="Profit"/>
    <s v="Low Profit"/>
    <s v="Low Discount"/>
  </r>
  <r>
    <n v="3776"/>
    <s v="US-2014-102715"/>
    <x v="909"/>
    <d v="2014-04-13T00:00:00"/>
    <s v="Second Class"/>
    <s v="JK-15370"/>
    <x v="271"/>
    <x v="0"/>
    <s v="United States"/>
    <s v="Miami"/>
    <s v="Florida"/>
    <n v="33180"/>
    <x v="0"/>
    <s v="OFF-PA-10000029"/>
    <x v="1"/>
    <s v="Paper"/>
    <s v="Xerox 224"/>
    <x v="559"/>
    <n v="2"/>
    <n v="0.2"/>
    <x v="572"/>
    <n v="2"/>
    <n v="0.35"/>
    <s v="Profit"/>
    <s v="Low Profit"/>
    <s v="Low Discount"/>
  </r>
  <r>
    <n v="3777"/>
    <s v="US-2014-102715"/>
    <x v="909"/>
    <d v="2014-04-13T00:00:00"/>
    <s v="Second Class"/>
    <s v="JK-15370"/>
    <x v="271"/>
    <x v="0"/>
    <s v="United States"/>
    <s v="Miami"/>
    <s v="Florida"/>
    <n v="33180"/>
    <x v="0"/>
    <s v="TEC-AC-10001874"/>
    <x v="2"/>
    <s v="Accessories"/>
    <s v="Logitech Wireless Anywhere Mouse MX for PC and Mac"/>
    <x v="2886"/>
    <n v="7"/>
    <n v="0.2"/>
    <x v="3235"/>
    <n v="2"/>
    <n v="0.125"/>
    <s v="Profit"/>
    <s v="Low Profit"/>
    <s v="Low Discount"/>
  </r>
  <r>
    <n v="3778"/>
    <s v="CA-2015-107937"/>
    <x v="910"/>
    <d v="2015-05-08T00:00:00"/>
    <s v="Standard Class"/>
    <s v="JB-16045"/>
    <x v="674"/>
    <x v="2"/>
    <s v="United States"/>
    <s v="Chula Vista"/>
    <s v="California"/>
    <n v="91911"/>
    <x v="1"/>
    <s v="FUR-FU-10002298"/>
    <x v="0"/>
    <s v="Furnishings"/>
    <s v="Rubbermaid ClusterMat Chairmats, Mat Size- 66&quot; x 60&quot;, Lip 20&quot; x 11&quot; -90 Degree Angle"/>
    <x v="16"/>
    <n v="6"/>
    <n v="0"/>
    <x v="3236"/>
    <n v="5"/>
    <n v="0.16"/>
    <s v="Profit"/>
    <s v="High Profit"/>
    <s v="No Discount"/>
  </r>
  <r>
    <n v="3779"/>
    <s v="US-2017-148768"/>
    <x v="329"/>
    <d v="2017-12-02T00:00:00"/>
    <s v="Second Class"/>
    <s v="PN-18775"/>
    <x v="43"/>
    <x v="2"/>
    <s v="United States"/>
    <s v="Miami"/>
    <s v="Florida"/>
    <n v="33180"/>
    <x v="0"/>
    <s v="TEC-PH-10002564"/>
    <x v="2"/>
    <s v="Phones"/>
    <s v="OtterBox Defender Series Case - Samsung Galaxy S4"/>
    <x v="973"/>
    <n v="3"/>
    <n v="0.2"/>
    <x v="3237"/>
    <n v="2"/>
    <n v="0.125"/>
    <s v="Profit"/>
    <s v="Low Profit"/>
    <s v="Low Discount"/>
  </r>
  <r>
    <n v="3780"/>
    <s v="CA-2017-118521"/>
    <x v="911"/>
    <d v="2017-02-20T00:00:00"/>
    <s v="Standard Class"/>
    <s v="LF-17185"/>
    <x v="166"/>
    <x v="0"/>
    <s v="United States"/>
    <s v="New York City"/>
    <s v="New York"/>
    <n v="10035"/>
    <x v="3"/>
    <s v="OFF-PA-10003465"/>
    <x v="1"/>
    <s v="Paper"/>
    <s v="Xerox 1912"/>
    <x v="2428"/>
    <n v="2"/>
    <n v="0"/>
    <x v="2672"/>
    <n v="4"/>
    <n v="0.48000000000000009"/>
    <s v="Profit"/>
    <s v="Low Profit"/>
    <s v="No Discount"/>
  </r>
  <r>
    <n v="3781"/>
    <s v="CA-2014-149643"/>
    <x v="912"/>
    <d v="2014-11-20T00:00:00"/>
    <s v="Standard Class"/>
    <s v="RH-19510"/>
    <x v="563"/>
    <x v="2"/>
    <s v="United States"/>
    <s v="Manhattan"/>
    <s v="Kansas"/>
    <n v="66502"/>
    <x v="2"/>
    <s v="TEC-PH-10000038"/>
    <x v="2"/>
    <s v="Phones"/>
    <s v="Jawbone MINI JAMBOX Wireless Bluetooth Speaker"/>
    <x v="2887"/>
    <n v="2"/>
    <n v="0"/>
    <x v="3238"/>
    <n v="4"/>
    <n v="0.04"/>
    <s v="Profit"/>
    <s v="Low Profit"/>
    <s v="No Discount"/>
  </r>
  <r>
    <n v="3782"/>
    <s v="CA-2015-135314"/>
    <x v="584"/>
    <d v="2015-07-14T00:00:00"/>
    <s v="Second Class"/>
    <s v="MC-17575"/>
    <x v="430"/>
    <x v="0"/>
    <s v="United States"/>
    <s v="Philadelphia"/>
    <s v="Pennsylvania"/>
    <n v="19120"/>
    <x v="3"/>
    <s v="TEC-PH-10003072"/>
    <x v="2"/>
    <s v="Phones"/>
    <s v="Panasonic KX-TG9541B DECT 6.0 Digital 2-Line Expandable Cordless Phone With Digital Answering System"/>
    <x v="2888"/>
    <n v="3"/>
    <n v="0.4"/>
    <x v="3239"/>
    <n v="5"/>
    <n v="0.15"/>
    <s v="Profit"/>
    <s v="Low Profit"/>
    <s v="High Discount"/>
  </r>
  <r>
    <n v="3783"/>
    <s v="CA-2017-165204"/>
    <x v="38"/>
    <d v="2017-11-16T00:00:00"/>
    <s v="Second Class"/>
    <s v="MN-17935"/>
    <x v="438"/>
    <x v="0"/>
    <s v="United States"/>
    <s v="Memphis"/>
    <s v="Tennessee"/>
    <n v="38109"/>
    <x v="0"/>
    <s v="OFF-PA-10003424"/>
    <x v="1"/>
    <s v="Paper"/>
    <s v="&quot;While you Were Out&quot; Message Book, One Form per Page"/>
    <x v="821"/>
    <n v="3"/>
    <n v="0.2"/>
    <x v="3240"/>
    <n v="3"/>
    <n v="0.375"/>
    <s v="Profit"/>
    <s v="Low Profit"/>
    <s v="Low Discount"/>
  </r>
  <r>
    <n v="3784"/>
    <s v="CA-2017-165204"/>
    <x v="38"/>
    <d v="2017-11-16T00:00:00"/>
    <s v="Second Class"/>
    <s v="MN-17935"/>
    <x v="438"/>
    <x v="0"/>
    <s v="United States"/>
    <s v="Memphis"/>
    <s v="Tennessee"/>
    <n v="38109"/>
    <x v="0"/>
    <s v="OFF-ST-10003716"/>
    <x v="1"/>
    <s v="Storage"/>
    <s v="Tennsco Double-Tier Lockers"/>
    <x v="2889"/>
    <n v="4"/>
    <n v="0.2"/>
    <x v="3241"/>
    <n v="3"/>
    <n v="-8.7500000000000008E-2"/>
    <s v="Loss"/>
    <s v="Low Profit"/>
    <s v="Low Discount"/>
  </r>
  <r>
    <n v="3785"/>
    <s v="CA-2017-125752"/>
    <x v="689"/>
    <d v="2017-08-04T00:00:00"/>
    <s v="Standard Class"/>
    <s v="EH-14125"/>
    <x v="258"/>
    <x v="2"/>
    <s v="United States"/>
    <s v="Fort Lauderdale"/>
    <s v="Florida"/>
    <n v="33311"/>
    <x v="0"/>
    <s v="TEC-AC-10003590"/>
    <x v="2"/>
    <s v="Accessories"/>
    <s v="TRENDnet 56K USB 2.0 Phone, Internet and Fax Modem"/>
    <x v="2890"/>
    <n v="2"/>
    <n v="0.2"/>
    <x v="3242"/>
    <n v="4"/>
    <n v="0.2"/>
    <s v="Profit"/>
    <s v="Low Profit"/>
    <s v="Low Discount"/>
  </r>
  <r>
    <n v="3786"/>
    <s v="CA-2017-112487"/>
    <x v="377"/>
    <d v="2017-12-30T00:00:00"/>
    <s v="Standard Class"/>
    <s v="TC-21535"/>
    <x v="426"/>
    <x v="2"/>
    <s v="United States"/>
    <s v="Columbus"/>
    <s v="Ohio"/>
    <n v="43229"/>
    <x v="3"/>
    <s v="OFF-BI-10000494"/>
    <x v="1"/>
    <s v="Binders"/>
    <s v="Acco Economy Flexible Poly Round Ring Binder"/>
    <x v="2891"/>
    <n v="2"/>
    <n v="0.7"/>
    <x v="3243"/>
    <n v="4"/>
    <n v="-0.83333333333333326"/>
    <s v="Loss"/>
    <s v="Low Profit"/>
    <s v="High Discount"/>
  </r>
  <r>
    <n v="3787"/>
    <s v="CA-2016-144218"/>
    <x v="731"/>
    <d v="2016-11-04T00:00:00"/>
    <s v="Standard Class"/>
    <s v="JD-15895"/>
    <x v="63"/>
    <x v="1"/>
    <s v="United States"/>
    <s v="Los Angeles"/>
    <s v="California"/>
    <n v="90045"/>
    <x v="1"/>
    <s v="OFF-ST-10002615"/>
    <x v="1"/>
    <s v="Storage"/>
    <s v="Dual Level, Single-Width Filing Carts"/>
    <x v="2892"/>
    <n v="7"/>
    <n v="0"/>
    <x v="3244"/>
    <n v="4"/>
    <n v="0.26"/>
    <s v="Profit"/>
    <s v="High Profit"/>
    <s v="No Discount"/>
  </r>
  <r>
    <n v="3788"/>
    <s v="CA-2016-169971"/>
    <x v="913"/>
    <d v="2016-09-09T00:00:00"/>
    <s v="Standard Class"/>
    <s v="IL-15100"/>
    <x v="582"/>
    <x v="0"/>
    <s v="United States"/>
    <s v="Houston"/>
    <s v="Texas"/>
    <n v="77041"/>
    <x v="2"/>
    <s v="OFF-AR-10002804"/>
    <x v="1"/>
    <s v="Art"/>
    <s v="Faber Castell Col-Erase Pencils"/>
    <x v="2893"/>
    <n v="1"/>
    <n v="0.2"/>
    <x v="3245"/>
    <n v="5"/>
    <n v="0.26250000000000001"/>
    <s v="Profit"/>
    <s v="Low Profit"/>
    <s v="Low Discount"/>
  </r>
  <r>
    <n v="3789"/>
    <s v="CA-2016-169971"/>
    <x v="913"/>
    <d v="2016-09-09T00:00:00"/>
    <s v="Standard Class"/>
    <s v="IL-15100"/>
    <x v="582"/>
    <x v="0"/>
    <s v="United States"/>
    <s v="Houston"/>
    <s v="Texas"/>
    <n v="77041"/>
    <x v="2"/>
    <s v="OFF-AR-10001044"/>
    <x v="1"/>
    <s v="Art"/>
    <s v="BOSTON Ranger #55 Pencil Sharpener, Black"/>
    <x v="2894"/>
    <n v="3"/>
    <n v="0.2"/>
    <x v="3246"/>
    <n v="5"/>
    <n v="0.1125"/>
    <s v="Profit"/>
    <s v="Low Profit"/>
    <s v="Low Discount"/>
  </r>
  <r>
    <n v="3790"/>
    <s v="US-2016-133508"/>
    <x v="764"/>
    <d v="2016-04-21T00:00:00"/>
    <s v="Standard Class"/>
    <s v="SW-20350"/>
    <x v="680"/>
    <x v="2"/>
    <s v="United States"/>
    <s v="Omaha"/>
    <s v="Nebraska"/>
    <n v="68104"/>
    <x v="2"/>
    <s v="OFF-FA-10000134"/>
    <x v="1"/>
    <s v="Fasteners"/>
    <s v="Advantus Push Pins, Aluminum Head"/>
    <x v="2895"/>
    <n v="5"/>
    <n v="0"/>
    <x v="3247"/>
    <n v="4"/>
    <n v="0.31"/>
    <s v="Profit"/>
    <s v="Low Profit"/>
    <s v="No Discount"/>
  </r>
  <r>
    <n v="3791"/>
    <s v="CA-2014-107139"/>
    <x v="260"/>
    <d v="2014-07-11T00:00:00"/>
    <s v="Standard Class"/>
    <s v="DP-13390"/>
    <x v="503"/>
    <x v="2"/>
    <s v="United States"/>
    <s v="Los Angeles"/>
    <s v="California"/>
    <n v="90004"/>
    <x v="1"/>
    <s v="OFF-BI-10001670"/>
    <x v="1"/>
    <s v="Binders"/>
    <s v="Vinyl Sectional Post Binders"/>
    <x v="2131"/>
    <n v="6"/>
    <n v="0.2"/>
    <x v="3248"/>
    <n v="6"/>
    <n v="0.375"/>
    <s v="Profit"/>
    <s v="Low Profit"/>
    <s v="Low Discount"/>
  </r>
  <r>
    <n v="3792"/>
    <s v="CA-2015-111325"/>
    <x v="914"/>
    <d v="2015-02-28T00:00:00"/>
    <s v="First Class"/>
    <s v="BT-11395"/>
    <x v="387"/>
    <x v="1"/>
    <s v="United States"/>
    <s v="Altoona"/>
    <s v="Pennsylvania"/>
    <n v="16602"/>
    <x v="3"/>
    <s v="OFF-BI-10000343"/>
    <x v="1"/>
    <s v="Binders"/>
    <s v="Pressboard Covers with Storage Hooks, 9 1/2&quot; x 11&quot;, Light Blue"/>
    <x v="2896"/>
    <n v="3"/>
    <n v="0.7"/>
    <x v="3249"/>
    <n v="1"/>
    <n v="-0.76666666666666672"/>
    <s v="Loss"/>
    <s v="Low Profit"/>
    <s v="High Discount"/>
  </r>
  <r>
    <n v="3793"/>
    <s v="CA-2015-111325"/>
    <x v="914"/>
    <d v="2015-02-28T00:00:00"/>
    <s v="First Class"/>
    <s v="BT-11395"/>
    <x v="387"/>
    <x v="1"/>
    <s v="United States"/>
    <s v="Altoona"/>
    <s v="Pennsylvania"/>
    <n v="16602"/>
    <x v="3"/>
    <s v="OFF-AR-10002257"/>
    <x v="1"/>
    <s v="Art"/>
    <s v="Eldon Spacemaker Box, Quick-Snap Lid, Clear"/>
    <x v="2897"/>
    <n v="6"/>
    <n v="0.2"/>
    <x v="3250"/>
    <n v="1"/>
    <n v="0.13750000000000001"/>
    <s v="Profit"/>
    <s v="Low Profit"/>
    <s v="Low Discount"/>
  </r>
  <r>
    <n v="3794"/>
    <s v="CA-2015-163762"/>
    <x v="154"/>
    <d v="2015-12-01T00:00:00"/>
    <s v="Standard Class"/>
    <s v="JE-15475"/>
    <x v="188"/>
    <x v="0"/>
    <s v="United States"/>
    <s v="New York City"/>
    <s v="New York"/>
    <n v="10024"/>
    <x v="3"/>
    <s v="OFF-AR-10001915"/>
    <x v="1"/>
    <s v="Art"/>
    <s v="Peel-Off China Markers"/>
    <x v="1400"/>
    <n v="3"/>
    <n v="0"/>
    <x v="1476"/>
    <n v="4"/>
    <n v="0.42"/>
    <s v="Profit"/>
    <s v="Low Profit"/>
    <s v="No Discount"/>
  </r>
  <r>
    <n v="3795"/>
    <s v="US-2014-117163"/>
    <x v="915"/>
    <d v="2014-02-02T00:00:00"/>
    <s v="Standard Class"/>
    <s v="EJ-13720"/>
    <x v="719"/>
    <x v="0"/>
    <s v="United States"/>
    <s v="San Diego"/>
    <s v="California"/>
    <n v="92037"/>
    <x v="1"/>
    <s v="OFF-ST-10003692"/>
    <x v="1"/>
    <s v="Storage"/>
    <s v="Recycled Steel Personal File for Hanging File Folders"/>
    <x v="2898"/>
    <n v="1"/>
    <n v="0"/>
    <x v="2005"/>
    <n v="6"/>
    <n v="0.25"/>
    <s v="Profit"/>
    <s v="Low Profit"/>
    <s v="No Discount"/>
  </r>
  <r>
    <n v="3796"/>
    <s v="US-2014-117163"/>
    <x v="915"/>
    <d v="2014-02-02T00:00:00"/>
    <s v="Standard Class"/>
    <s v="EJ-13720"/>
    <x v="719"/>
    <x v="0"/>
    <s v="United States"/>
    <s v="San Diego"/>
    <s v="California"/>
    <n v="92037"/>
    <x v="1"/>
    <s v="FUR-TA-10003469"/>
    <x v="0"/>
    <s v="Tables"/>
    <s v="Balt Split Level Computer Training Table"/>
    <x v="2899"/>
    <n v="3"/>
    <n v="0.2"/>
    <x v="3251"/>
    <n v="6"/>
    <n v="-4.9999999999999996E-2"/>
    <s v="Loss"/>
    <s v="Low Profit"/>
    <s v="Low Discount"/>
  </r>
  <r>
    <n v="3797"/>
    <s v="US-2014-117163"/>
    <x v="915"/>
    <d v="2014-02-02T00:00:00"/>
    <s v="Standard Class"/>
    <s v="EJ-13720"/>
    <x v="719"/>
    <x v="0"/>
    <s v="United States"/>
    <s v="San Diego"/>
    <s v="California"/>
    <n v="92037"/>
    <x v="1"/>
    <s v="OFF-AR-10003179"/>
    <x v="1"/>
    <s v="Art"/>
    <s v="Dixon Ticonderoga Core-Lock Colored Pencils"/>
    <x v="2900"/>
    <n v="4"/>
    <n v="0"/>
    <x v="3252"/>
    <n v="6"/>
    <n v="0.33"/>
    <s v="Profit"/>
    <s v="Low Profit"/>
    <s v="No Discount"/>
  </r>
  <r>
    <n v="3798"/>
    <s v="CA-2017-121314"/>
    <x v="397"/>
    <d v="2017-09-26T00:00:00"/>
    <s v="First Class"/>
    <s v="BE-11410"/>
    <x v="648"/>
    <x v="0"/>
    <s v="United States"/>
    <s v="Miami"/>
    <s v="Florida"/>
    <n v="33178"/>
    <x v="0"/>
    <s v="OFF-PA-10003395"/>
    <x v="1"/>
    <s v="Paper"/>
    <s v="Xerox 1941"/>
    <x v="1140"/>
    <n v="3"/>
    <n v="0.2"/>
    <x v="1185"/>
    <n v="3"/>
    <n v="0.35000000000000003"/>
    <s v="Profit"/>
    <s v="Low Profit"/>
    <s v="Low Discount"/>
  </r>
  <r>
    <n v="3799"/>
    <s v="CA-2017-147760"/>
    <x v="259"/>
    <d v="2017-11-05T00:00:00"/>
    <s v="First Class"/>
    <s v="KL-16555"/>
    <x v="126"/>
    <x v="1"/>
    <s v="United States"/>
    <s v="Greensboro"/>
    <s v="North Carolina"/>
    <n v="27405"/>
    <x v="0"/>
    <s v="FUR-TA-10004575"/>
    <x v="0"/>
    <s v="Tables"/>
    <s v="Hon 5100 Series Wood Tables"/>
    <x v="2901"/>
    <n v="3"/>
    <n v="0.4"/>
    <x v="3253"/>
    <n v="1"/>
    <n v="-0.36666666666666664"/>
    <s v="Loss"/>
    <s v="Low Profit"/>
    <s v="High Discount"/>
  </r>
  <r>
    <n v="3800"/>
    <s v="CA-2017-147760"/>
    <x v="259"/>
    <d v="2017-11-05T00:00:00"/>
    <s v="First Class"/>
    <s v="KL-16555"/>
    <x v="126"/>
    <x v="1"/>
    <s v="United States"/>
    <s v="Greensboro"/>
    <s v="North Carolina"/>
    <n v="27405"/>
    <x v="0"/>
    <s v="TEC-PH-10002483"/>
    <x v="2"/>
    <s v="Phones"/>
    <s v="Motorola Moto X"/>
    <x v="2902"/>
    <n v="5"/>
    <n v="0.2"/>
    <x v="3254"/>
    <n v="1"/>
    <n v="8.7499999999999994E-2"/>
    <s v="Profit"/>
    <s v="High Profit"/>
    <s v="Low Discount"/>
  </r>
  <r>
    <n v="3801"/>
    <s v="CA-2016-156503"/>
    <x v="500"/>
    <d v="2016-10-20T00:00:00"/>
    <s v="Standard Class"/>
    <s v="NC-18415"/>
    <x v="720"/>
    <x v="0"/>
    <s v="United States"/>
    <s v="Jacksonville"/>
    <s v="North Carolina"/>
    <n v="28540"/>
    <x v="0"/>
    <s v="FUR-CH-10003606"/>
    <x v="0"/>
    <s v="Chairs"/>
    <s v="SAFCO Folding Chair Trolley"/>
    <x v="2903"/>
    <n v="1"/>
    <n v="0.2"/>
    <x v="3255"/>
    <n v="6"/>
    <n v="0.1"/>
    <s v="Profit"/>
    <s v="Low Profit"/>
    <s v="Low Discount"/>
  </r>
  <r>
    <n v="3802"/>
    <s v="CA-2016-156503"/>
    <x v="500"/>
    <d v="2016-10-20T00:00:00"/>
    <s v="Standard Class"/>
    <s v="NC-18415"/>
    <x v="720"/>
    <x v="0"/>
    <s v="United States"/>
    <s v="Jacksonville"/>
    <s v="North Carolina"/>
    <n v="28540"/>
    <x v="0"/>
    <s v="TEC-AC-10002473"/>
    <x v="2"/>
    <s v="Accessories"/>
    <s v="Maxell 4.7GB DVD-R"/>
    <x v="216"/>
    <n v="1"/>
    <n v="0.2"/>
    <x v="3256"/>
    <n v="6"/>
    <n v="0.26250000000000001"/>
    <s v="Profit"/>
    <s v="Low Profit"/>
    <s v="Low Discount"/>
  </r>
  <r>
    <n v="3803"/>
    <s v="CA-2016-156503"/>
    <x v="500"/>
    <d v="2016-10-20T00:00:00"/>
    <s v="Standard Class"/>
    <s v="NC-18415"/>
    <x v="720"/>
    <x v="0"/>
    <s v="United States"/>
    <s v="Jacksonville"/>
    <s v="North Carolina"/>
    <n v="28540"/>
    <x v="0"/>
    <s v="OFF-PA-10002319"/>
    <x v="1"/>
    <s v="Paper"/>
    <s v="Xerox 1944"/>
    <x v="2502"/>
    <n v="3"/>
    <n v="0.2"/>
    <x v="2759"/>
    <n v="6"/>
    <n v="0.36250000000000004"/>
    <s v="Profit"/>
    <s v="Low Profit"/>
    <s v="Low Discount"/>
  </r>
  <r>
    <n v="3804"/>
    <s v="CA-2016-156503"/>
    <x v="500"/>
    <d v="2016-10-20T00:00:00"/>
    <s v="Standard Class"/>
    <s v="NC-18415"/>
    <x v="720"/>
    <x v="0"/>
    <s v="United States"/>
    <s v="Jacksonville"/>
    <s v="North Carolina"/>
    <n v="28540"/>
    <x v="0"/>
    <s v="OFF-SU-10000946"/>
    <x v="1"/>
    <s v="Supplies"/>
    <s v="Staple remover"/>
    <x v="2543"/>
    <n v="2"/>
    <n v="0.2"/>
    <x v="3257"/>
    <n v="6"/>
    <n v="0.11249999999999999"/>
    <s v="Profit"/>
    <s v="Low Profit"/>
    <s v="Low Discount"/>
  </r>
  <r>
    <n v="3805"/>
    <s v="CA-2016-156503"/>
    <x v="500"/>
    <d v="2016-10-20T00:00:00"/>
    <s v="Standard Class"/>
    <s v="NC-18415"/>
    <x v="720"/>
    <x v="0"/>
    <s v="United States"/>
    <s v="Jacksonville"/>
    <s v="North Carolina"/>
    <n v="28540"/>
    <x v="0"/>
    <s v="OFF-EN-10001335"/>
    <x v="1"/>
    <s v="Envelopes"/>
    <s v="White Business Envelopes with Contemporary Seam, Recycled White Business Envelopes"/>
    <x v="2904"/>
    <n v="4"/>
    <n v="0.2"/>
    <x v="3258"/>
    <n v="6"/>
    <n v="0.375"/>
    <s v="Profit"/>
    <s v="Low Profit"/>
    <s v="Low Discount"/>
  </r>
  <r>
    <n v="3806"/>
    <s v="CA-2016-156503"/>
    <x v="500"/>
    <d v="2016-10-20T00:00:00"/>
    <s v="Standard Class"/>
    <s v="NC-18415"/>
    <x v="720"/>
    <x v="0"/>
    <s v="United States"/>
    <s v="Jacksonville"/>
    <s v="North Carolina"/>
    <n v="28540"/>
    <x v="0"/>
    <s v="OFF-PA-10002377"/>
    <x v="1"/>
    <s v="Paper"/>
    <s v="Xerox 1916"/>
    <x v="2905"/>
    <n v="1"/>
    <n v="0.2"/>
    <x v="3259"/>
    <n v="6"/>
    <n v="0.375"/>
    <s v="Profit"/>
    <s v="Low Profit"/>
    <s v="Low Discount"/>
  </r>
  <r>
    <n v="3807"/>
    <s v="CA-2015-113628"/>
    <x v="768"/>
    <d v="2015-11-19T00:00:00"/>
    <s v="Standard Class"/>
    <s v="AH-10690"/>
    <x v="706"/>
    <x v="1"/>
    <s v="United States"/>
    <s v="Plantation"/>
    <s v="Florida"/>
    <n v="33317"/>
    <x v="0"/>
    <s v="OFF-AR-10001246"/>
    <x v="1"/>
    <s v="Art"/>
    <s v="Newell 317"/>
    <x v="2660"/>
    <n v="5"/>
    <n v="0.2"/>
    <x v="3260"/>
    <n v="7"/>
    <n v="0.1125"/>
    <s v="Profit"/>
    <s v="Low Profit"/>
    <s v="Low Discount"/>
  </r>
  <r>
    <n v="3808"/>
    <s v="CA-2015-113628"/>
    <x v="768"/>
    <d v="2015-11-19T00:00:00"/>
    <s v="Standard Class"/>
    <s v="AH-10690"/>
    <x v="706"/>
    <x v="1"/>
    <s v="United States"/>
    <s v="Plantation"/>
    <s v="Florida"/>
    <n v="33317"/>
    <x v="0"/>
    <s v="OFF-BI-10003291"/>
    <x v="1"/>
    <s v="Binders"/>
    <s v="Wilson Jones Leather-Like Binders with DublLock Round Rings"/>
    <x v="2906"/>
    <n v="2"/>
    <n v="0.7"/>
    <x v="3261"/>
    <n v="7"/>
    <n v="-0.7666666666666665"/>
    <s v="Loss"/>
    <s v="Low Profit"/>
    <s v="High Discount"/>
  </r>
  <r>
    <n v="3809"/>
    <s v="CA-2015-113628"/>
    <x v="768"/>
    <d v="2015-11-19T00:00:00"/>
    <s v="Standard Class"/>
    <s v="AH-10690"/>
    <x v="706"/>
    <x v="1"/>
    <s v="United States"/>
    <s v="Plantation"/>
    <s v="Florida"/>
    <n v="33317"/>
    <x v="0"/>
    <s v="OFF-BI-10002799"/>
    <x v="1"/>
    <s v="Binders"/>
    <s v="SlimView Poly Binder, 3/8&quot;"/>
    <x v="2907"/>
    <n v="3"/>
    <n v="0.7"/>
    <x v="3262"/>
    <n v="7"/>
    <n v="-0.8"/>
    <s v="Loss"/>
    <s v="Low Profit"/>
    <s v="High Discount"/>
  </r>
  <r>
    <n v="3810"/>
    <s v="CA-2015-113628"/>
    <x v="768"/>
    <d v="2015-11-19T00:00:00"/>
    <s v="Standard Class"/>
    <s v="AH-10690"/>
    <x v="706"/>
    <x v="1"/>
    <s v="United States"/>
    <s v="Plantation"/>
    <s v="Florida"/>
    <n v="33317"/>
    <x v="0"/>
    <s v="FUR-CH-10003298"/>
    <x v="0"/>
    <s v="Chairs"/>
    <s v="Office Star - Contemporary Task Swivel chair with Loop Arms, Charcoal"/>
    <x v="2908"/>
    <n v="5"/>
    <n v="0.2"/>
    <x v="3263"/>
    <n v="7"/>
    <n v="-0.13750000000000001"/>
    <s v="Loss"/>
    <s v="Low Profit"/>
    <s v="Low Discount"/>
  </r>
  <r>
    <n v="3811"/>
    <s v="CA-2015-113628"/>
    <x v="768"/>
    <d v="2015-11-19T00:00:00"/>
    <s v="Standard Class"/>
    <s v="AH-10690"/>
    <x v="706"/>
    <x v="1"/>
    <s v="United States"/>
    <s v="Plantation"/>
    <s v="Florida"/>
    <n v="33317"/>
    <x v="0"/>
    <s v="TEC-PH-10000441"/>
    <x v="2"/>
    <s v="Phones"/>
    <s v="VTech DS6151"/>
    <x v="515"/>
    <n v="1"/>
    <n v="0.2"/>
    <x v="3264"/>
    <n v="7"/>
    <n v="0.1"/>
    <s v="Profit"/>
    <s v="Low Profit"/>
    <s v="Low Discount"/>
  </r>
  <r>
    <n v="3812"/>
    <s v="CA-2015-113628"/>
    <x v="768"/>
    <d v="2015-11-19T00:00:00"/>
    <s v="Standard Class"/>
    <s v="AH-10690"/>
    <x v="706"/>
    <x v="1"/>
    <s v="United States"/>
    <s v="Plantation"/>
    <s v="Florida"/>
    <n v="33317"/>
    <x v="0"/>
    <s v="FUR-CH-10004477"/>
    <x v="0"/>
    <s v="Chairs"/>
    <s v="Global Push Button Manager's Chair, Indigo"/>
    <x v="2909"/>
    <n v="3"/>
    <n v="0.2"/>
    <x v="3265"/>
    <n v="7"/>
    <n v="0.1125"/>
    <s v="Profit"/>
    <s v="Low Profit"/>
    <s v="Low Discount"/>
  </r>
  <r>
    <n v="3813"/>
    <s v="CA-2017-147753"/>
    <x v="916"/>
    <d v="2017-03-05T00:00:00"/>
    <s v="Same Day"/>
    <s v="PK-19075"/>
    <x v="7"/>
    <x v="0"/>
    <s v="United States"/>
    <s v="Milwaukee"/>
    <s v="Wisconsin"/>
    <n v="53209"/>
    <x v="2"/>
    <s v="OFF-LA-10003537"/>
    <x v="1"/>
    <s v="Labels"/>
    <s v="Avery 515"/>
    <x v="2910"/>
    <n v="2"/>
    <n v="0"/>
    <x v="3266"/>
    <n v="0"/>
    <n v="0.47000000000000003"/>
    <s v="Profit"/>
    <s v="Low Profit"/>
    <s v="No Discount"/>
  </r>
  <r>
    <n v="3814"/>
    <s v="CA-2015-103961"/>
    <x v="599"/>
    <d v="2015-11-09T00:00:00"/>
    <s v="Standard Class"/>
    <s v="NG-18430"/>
    <x v="159"/>
    <x v="0"/>
    <s v="United States"/>
    <s v="Quincy"/>
    <s v="Illinois"/>
    <n v="62301"/>
    <x v="2"/>
    <s v="OFF-LA-10004484"/>
    <x v="1"/>
    <s v="Labels"/>
    <s v="Avery 476"/>
    <x v="2911"/>
    <n v="6"/>
    <n v="0.2"/>
    <x v="3267"/>
    <n v="4"/>
    <n v="0.32499999999999996"/>
    <s v="Profit"/>
    <s v="Low Profit"/>
    <s v="Low Discount"/>
  </r>
  <r>
    <n v="3815"/>
    <s v="CA-2016-152471"/>
    <x v="630"/>
    <d v="2016-07-08T00:00:00"/>
    <s v="Same Day"/>
    <s v="ZD-21925"/>
    <x v="9"/>
    <x v="0"/>
    <s v="United States"/>
    <s v="Jacksonville"/>
    <s v="Florida"/>
    <n v="32216"/>
    <x v="0"/>
    <s v="TEC-PH-10002824"/>
    <x v="2"/>
    <s v="Phones"/>
    <s v="Jabra SPEAK 410 Multidevice Speakerphone"/>
    <x v="2912"/>
    <n v="5"/>
    <n v="0.2"/>
    <x v="3268"/>
    <n v="0"/>
    <n v="6.25E-2"/>
    <s v="Profit"/>
    <s v="Low Profit"/>
    <s v="Low Discount"/>
  </r>
  <r>
    <n v="3816"/>
    <s v="CA-2016-152471"/>
    <x v="630"/>
    <d v="2016-07-08T00:00:00"/>
    <s v="Same Day"/>
    <s v="ZD-21925"/>
    <x v="9"/>
    <x v="0"/>
    <s v="United States"/>
    <s v="Jacksonville"/>
    <s v="Florida"/>
    <n v="32216"/>
    <x v="0"/>
    <s v="OFF-PA-10004965"/>
    <x v="1"/>
    <s v="Paper"/>
    <s v="Xerox 1921"/>
    <x v="2913"/>
    <n v="2"/>
    <n v="0.2"/>
    <x v="3269"/>
    <n v="0"/>
    <n v="0.3125"/>
    <s v="Profit"/>
    <s v="Low Profit"/>
    <s v="Low Discount"/>
  </r>
  <r>
    <n v="3817"/>
    <s v="CA-2015-102582"/>
    <x v="426"/>
    <d v="2015-09-19T00:00:00"/>
    <s v="Standard Class"/>
    <s v="NW-18400"/>
    <x v="508"/>
    <x v="0"/>
    <s v="United States"/>
    <s v="Mobile"/>
    <s v="Alabama"/>
    <n v="36608"/>
    <x v="0"/>
    <s v="FUR-TA-10003569"/>
    <x v="0"/>
    <s v="Tables"/>
    <s v="Bretford CR8500 Series Meeting Room Furniture"/>
    <x v="2770"/>
    <n v="2"/>
    <n v="0"/>
    <x v="3098"/>
    <n v="4"/>
    <n v="0.25"/>
    <s v="Profit"/>
    <s v="High Profit"/>
    <s v="No Discount"/>
  </r>
  <r>
    <n v="3818"/>
    <s v="CA-2015-102582"/>
    <x v="426"/>
    <d v="2015-09-19T00:00:00"/>
    <s v="Standard Class"/>
    <s v="NW-18400"/>
    <x v="508"/>
    <x v="0"/>
    <s v="United States"/>
    <s v="Mobile"/>
    <s v="Alabama"/>
    <n v="36608"/>
    <x v="0"/>
    <s v="TEC-PH-10003187"/>
    <x v="2"/>
    <s v="Phones"/>
    <s v="Anker Astro Mini 3000mAh Ultra-Compact Portable Charger"/>
    <x v="127"/>
    <n v="3"/>
    <n v="0"/>
    <x v="232"/>
    <n v="4"/>
    <n v="0"/>
    <s v="Profit"/>
    <s v="Low Profit"/>
    <s v="No Discount"/>
  </r>
  <r>
    <n v="3819"/>
    <s v="CA-2015-102582"/>
    <x v="426"/>
    <d v="2015-09-19T00:00:00"/>
    <s v="Standard Class"/>
    <s v="NW-18400"/>
    <x v="508"/>
    <x v="0"/>
    <s v="United States"/>
    <s v="Mobile"/>
    <s v="Alabama"/>
    <n v="36608"/>
    <x v="0"/>
    <s v="FUR-CH-10004853"/>
    <x v="0"/>
    <s v="Chairs"/>
    <s v="Global Manager's Adjustable Task Chair, Storm"/>
    <x v="2914"/>
    <n v="7"/>
    <n v="0"/>
    <x v="3270"/>
    <n v="4"/>
    <n v="0.29000000000000004"/>
    <s v="Profit"/>
    <s v="High Profit"/>
    <s v="No Discount"/>
  </r>
  <r>
    <n v="3820"/>
    <s v="CA-2017-141873"/>
    <x v="449"/>
    <d v="2017-10-14T00:00:00"/>
    <s v="Standard Class"/>
    <s v="HG-14845"/>
    <x v="668"/>
    <x v="0"/>
    <s v="United States"/>
    <s v="New York City"/>
    <s v="New York"/>
    <n v="10024"/>
    <x v="3"/>
    <s v="OFF-BI-10001031"/>
    <x v="1"/>
    <s v="Binders"/>
    <s v="Pressboard Data Binders by Wilson Jones"/>
    <x v="2915"/>
    <n v="3"/>
    <n v="0.2"/>
    <x v="3271"/>
    <n v="5"/>
    <n v="0.33749999999999997"/>
    <s v="Profit"/>
    <s v="Low Profit"/>
    <s v="Low Discount"/>
  </r>
  <r>
    <n v="3821"/>
    <s v="CA-2017-141873"/>
    <x v="449"/>
    <d v="2017-10-14T00:00:00"/>
    <s v="Standard Class"/>
    <s v="HG-14845"/>
    <x v="668"/>
    <x v="0"/>
    <s v="United States"/>
    <s v="New York City"/>
    <s v="New York"/>
    <n v="10024"/>
    <x v="3"/>
    <s v="FUR-BO-10003034"/>
    <x v="0"/>
    <s v="Bookcases"/>
    <s v="O'Sullivan Elevations Bookcase, Cherry Finish"/>
    <x v="2317"/>
    <n v="3"/>
    <n v="0.2"/>
    <x v="3272"/>
    <n v="5"/>
    <n v="-0.05"/>
    <s v="Loss"/>
    <s v="Low Profit"/>
    <s v="Low Discount"/>
  </r>
  <r>
    <n v="3822"/>
    <s v="CA-2017-141873"/>
    <x v="449"/>
    <d v="2017-10-14T00:00:00"/>
    <s v="Standard Class"/>
    <s v="HG-14845"/>
    <x v="668"/>
    <x v="0"/>
    <s v="United States"/>
    <s v="New York City"/>
    <s v="New York"/>
    <n v="10024"/>
    <x v="3"/>
    <s v="OFF-PA-10000069"/>
    <x v="1"/>
    <s v="Paper"/>
    <s v="TOPS 4 x 6 Fluorescent Color Memo Sheets, 500 Sheets per Pack"/>
    <x v="2916"/>
    <n v="2"/>
    <n v="0"/>
    <x v="3273"/>
    <n v="5"/>
    <n v="0.47000000000000003"/>
    <s v="Profit"/>
    <s v="Low Profit"/>
    <s v="No Discount"/>
  </r>
  <r>
    <n v="3823"/>
    <s v="CA-2017-141873"/>
    <x v="449"/>
    <d v="2017-10-14T00:00:00"/>
    <s v="Standard Class"/>
    <s v="HG-14845"/>
    <x v="668"/>
    <x v="0"/>
    <s v="United States"/>
    <s v="New York City"/>
    <s v="New York"/>
    <n v="10024"/>
    <x v="3"/>
    <s v="OFF-BI-10003655"/>
    <x v="1"/>
    <s v="Binders"/>
    <s v="Durable Pressboard Binders"/>
    <x v="2556"/>
    <n v="6"/>
    <n v="0.2"/>
    <x v="3274"/>
    <n v="5"/>
    <n v="0.33750000000000002"/>
    <s v="Profit"/>
    <s v="Low Profit"/>
    <s v="Low Discount"/>
  </r>
  <r>
    <n v="3824"/>
    <s v="CA-2015-140984"/>
    <x v="471"/>
    <d v="2015-09-18T00:00:00"/>
    <s v="Standard Class"/>
    <s v="CC-12685"/>
    <x v="530"/>
    <x v="0"/>
    <s v="United States"/>
    <s v="New York City"/>
    <s v="New York"/>
    <n v="10011"/>
    <x v="3"/>
    <s v="OFF-ST-10000585"/>
    <x v="1"/>
    <s v="Storage"/>
    <s v="Economy Rollaway Files"/>
    <x v="2917"/>
    <n v="6"/>
    <n v="0"/>
    <x v="3275"/>
    <n v="4"/>
    <n v="0.25999999999999995"/>
    <s v="Profit"/>
    <s v="High Profit"/>
    <s v="No Discount"/>
  </r>
  <r>
    <n v="3825"/>
    <s v="CA-2015-140984"/>
    <x v="471"/>
    <d v="2015-09-18T00:00:00"/>
    <s v="Standard Class"/>
    <s v="CC-12685"/>
    <x v="530"/>
    <x v="0"/>
    <s v="United States"/>
    <s v="New York City"/>
    <s v="New York"/>
    <n v="10011"/>
    <x v="3"/>
    <s v="TEC-CO-10001571"/>
    <x v="2"/>
    <s v="Copiers"/>
    <s v="Sharp 1540cs Digital Laser Copier"/>
    <x v="2873"/>
    <n v="2"/>
    <n v="0.2"/>
    <x v="3219"/>
    <n v="4"/>
    <n v="0.375"/>
    <s v="Profit"/>
    <s v="High Profit"/>
    <s v="Low Discount"/>
  </r>
  <r>
    <n v="3826"/>
    <s v="CA-2015-140984"/>
    <x v="471"/>
    <d v="2015-09-18T00:00:00"/>
    <s v="Standard Class"/>
    <s v="CC-12685"/>
    <x v="530"/>
    <x v="0"/>
    <s v="United States"/>
    <s v="New York City"/>
    <s v="New York"/>
    <n v="10011"/>
    <x v="3"/>
    <s v="OFF-BI-10002012"/>
    <x v="1"/>
    <s v="Binders"/>
    <s v="Wilson Jones Easy Flow II Sheet Lifters"/>
    <x v="91"/>
    <n v="9"/>
    <n v="0.2"/>
    <x v="3063"/>
    <n v="4"/>
    <n v="0.34999999999999992"/>
    <s v="Profit"/>
    <s v="Low Profit"/>
    <s v="Low Discount"/>
  </r>
  <r>
    <n v="3827"/>
    <s v="CA-2014-132801"/>
    <x v="273"/>
    <d v="2014-10-12T00:00:00"/>
    <s v="Standard Class"/>
    <s v="JG-15805"/>
    <x v="189"/>
    <x v="1"/>
    <s v="United States"/>
    <s v="Dallas"/>
    <s v="Texas"/>
    <n v="75217"/>
    <x v="2"/>
    <s v="OFF-ST-10001228"/>
    <x v="1"/>
    <s v="Storage"/>
    <s v="Fellowes Personal Hanging Folder Files, Navy"/>
    <x v="2025"/>
    <n v="10"/>
    <n v="0.2"/>
    <x v="3276"/>
    <n v="5"/>
    <n v="0.1"/>
    <s v="Profit"/>
    <s v="Low Profit"/>
    <s v="Low Discount"/>
  </r>
  <r>
    <n v="3828"/>
    <s v="CA-2017-141733"/>
    <x v="917"/>
    <d v="2017-05-11T00:00:00"/>
    <s v="Standard Class"/>
    <s v="RW-19540"/>
    <x v="459"/>
    <x v="1"/>
    <s v="United States"/>
    <s v="Detroit"/>
    <s v="Michigan"/>
    <n v="48234"/>
    <x v="2"/>
    <s v="FUR-CH-10004086"/>
    <x v="0"/>
    <s v="Chairs"/>
    <s v="Hon 4070 Series Pagoda Armless Upholstered Stacking Chairs"/>
    <x v="2918"/>
    <n v="5"/>
    <n v="0"/>
    <x v="3277"/>
    <n v="4"/>
    <n v="0.28999999999999998"/>
    <s v="Profit"/>
    <s v="High Profit"/>
    <s v="No Discount"/>
  </r>
  <r>
    <n v="3829"/>
    <s v="CA-2017-141733"/>
    <x v="917"/>
    <d v="2017-05-11T00:00:00"/>
    <s v="Standard Class"/>
    <s v="RW-19540"/>
    <x v="459"/>
    <x v="1"/>
    <s v="United States"/>
    <s v="Detroit"/>
    <s v="Michigan"/>
    <n v="48234"/>
    <x v="2"/>
    <s v="FUR-CH-10002017"/>
    <x v="0"/>
    <s v="Chairs"/>
    <s v="SAFCO Optional Arm Kit for Workspace Cribbage Stacking Chair"/>
    <x v="2919"/>
    <n v="1"/>
    <n v="0"/>
    <x v="3278"/>
    <n v="4"/>
    <n v="0.27999999999999997"/>
    <s v="Profit"/>
    <s v="Low Profit"/>
    <s v="No Discount"/>
  </r>
  <r>
    <n v="3830"/>
    <s v="CA-2017-141733"/>
    <x v="917"/>
    <d v="2017-05-11T00:00:00"/>
    <s v="Standard Class"/>
    <s v="RW-19540"/>
    <x v="459"/>
    <x v="1"/>
    <s v="United States"/>
    <s v="Detroit"/>
    <s v="Michigan"/>
    <n v="48234"/>
    <x v="2"/>
    <s v="FUR-CH-10000595"/>
    <x v="0"/>
    <s v="Chairs"/>
    <s v="Safco Contoured Stacking Chairs"/>
    <x v="2920"/>
    <n v="2"/>
    <n v="0"/>
    <x v="3279"/>
    <n v="4"/>
    <n v="0.25"/>
    <s v="Profit"/>
    <s v="High Profit"/>
    <s v="No Discount"/>
  </r>
  <r>
    <n v="3831"/>
    <s v="CA-2017-141733"/>
    <x v="917"/>
    <d v="2017-05-11T00:00:00"/>
    <s v="Standard Class"/>
    <s v="RW-19540"/>
    <x v="459"/>
    <x v="1"/>
    <s v="United States"/>
    <s v="Detroit"/>
    <s v="Michigan"/>
    <n v="48234"/>
    <x v="2"/>
    <s v="OFF-AP-10001563"/>
    <x v="1"/>
    <s v="Appliances"/>
    <s v="Belkin Premiere Surge Master II 8-outlet surge protector"/>
    <x v="2921"/>
    <n v="2"/>
    <n v="0.1"/>
    <x v="3280"/>
    <n v="4"/>
    <n v="0.21111111111111111"/>
    <s v="Profit"/>
    <s v="Low Profit"/>
    <s v="Low Discount"/>
  </r>
  <r>
    <n v="3832"/>
    <s v="US-2015-111927"/>
    <x v="717"/>
    <d v="2015-11-19T00:00:00"/>
    <s v="Standard Class"/>
    <s v="LS-17230"/>
    <x v="721"/>
    <x v="0"/>
    <s v="United States"/>
    <s v="Dover"/>
    <s v="Delaware"/>
    <n v="19901"/>
    <x v="3"/>
    <s v="FUR-FU-10004017"/>
    <x v="0"/>
    <s v="Furnishings"/>
    <s v="Executive Impressions 13&quot; Chairman Wall Clock"/>
    <x v="2922"/>
    <n v="3"/>
    <n v="0"/>
    <x v="3281"/>
    <n v="5"/>
    <n v="0.35000000000000003"/>
    <s v="Profit"/>
    <s v="Low Profit"/>
    <s v="No Discount"/>
  </r>
  <r>
    <n v="3833"/>
    <s v="US-2015-111927"/>
    <x v="717"/>
    <d v="2015-11-19T00:00:00"/>
    <s v="Standard Class"/>
    <s v="LS-17230"/>
    <x v="721"/>
    <x v="0"/>
    <s v="United States"/>
    <s v="Dover"/>
    <s v="Delaware"/>
    <n v="19901"/>
    <x v="3"/>
    <s v="OFF-BI-10002571"/>
    <x v="1"/>
    <s v="Binders"/>
    <s v="Avery Framed View Binder, EZD Ring (Locking), Navy, 1 1/2&quot;"/>
    <x v="2923"/>
    <n v="2"/>
    <n v="0"/>
    <x v="3282"/>
    <n v="5"/>
    <n v="0.47"/>
    <s v="Profit"/>
    <s v="Low Profit"/>
    <s v="No Discount"/>
  </r>
  <r>
    <n v="3834"/>
    <s v="CA-2014-105984"/>
    <x v="156"/>
    <d v="2014-11-24T00:00:00"/>
    <s v="Same Day"/>
    <s v="MY-18295"/>
    <x v="501"/>
    <x v="1"/>
    <s v="United States"/>
    <s v="Columbus"/>
    <s v="Ohio"/>
    <n v="43229"/>
    <x v="3"/>
    <s v="TEC-PH-10000560"/>
    <x v="2"/>
    <s v="Phones"/>
    <s v="Samsung Galaxy S III - 16GB - pebble blue (T-Mobile)"/>
    <x v="2924"/>
    <n v="5"/>
    <n v="0.4"/>
    <x v="3283"/>
    <n v="0"/>
    <n v="-0.19999999999999998"/>
    <s v="Loss"/>
    <s v="Low Profit"/>
    <s v="High Discount"/>
  </r>
  <r>
    <n v="3835"/>
    <s v="CA-2014-105984"/>
    <x v="156"/>
    <d v="2014-11-24T00:00:00"/>
    <s v="Same Day"/>
    <s v="MY-18295"/>
    <x v="501"/>
    <x v="1"/>
    <s v="United States"/>
    <s v="Columbus"/>
    <s v="Ohio"/>
    <n v="43229"/>
    <x v="3"/>
    <s v="FUR-CH-10000847"/>
    <x v="0"/>
    <s v="Chairs"/>
    <s v="Global Executive Mid-Back Manager's Chair"/>
    <x v="2925"/>
    <n v="3"/>
    <n v="0.3"/>
    <x v="3284"/>
    <n v="0"/>
    <n v="-5.7142857142857141E-2"/>
    <s v="Loss"/>
    <s v="Low Profit"/>
    <s v="High Discount"/>
  </r>
  <r>
    <n v="3836"/>
    <s v="CA-2014-100363"/>
    <x v="918"/>
    <d v="2014-04-15T00:00:00"/>
    <s v="Standard Class"/>
    <s v="JM-15655"/>
    <x v="487"/>
    <x v="1"/>
    <s v="United States"/>
    <s v="Glendale"/>
    <s v="Arizona"/>
    <n v="85301"/>
    <x v="1"/>
    <s v="OFF-FA-10000611"/>
    <x v="1"/>
    <s v="Fasteners"/>
    <s v="Binder Clips by OIC"/>
    <x v="2926"/>
    <n v="2"/>
    <n v="0.2"/>
    <x v="3285"/>
    <n v="7"/>
    <n v="0.35000000000000003"/>
    <s v="Profit"/>
    <s v="Low Profit"/>
    <s v="Low Discount"/>
  </r>
  <r>
    <n v="3837"/>
    <s v="CA-2014-100363"/>
    <x v="918"/>
    <d v="2014-04-15T00:00:00"/>
    <s v="Standard Class"/>
    <s v="JM-15655"/>
    <x v="487"/>
    <x v="1"/>
    <s v="United States"/>
    <s v="Glendale"/>
    <s v="Arizona"/>
    <n v="85301"/>
    <x v="1"/>
    <s v="OFF-PA-10004733"/>
    <x v="1"/>
    <s v="Paper"/>
    <s v="Things To Do Today Spiral Book"/>
    <x v="2927"/>
    <n v="3"/>
    <n v="0.2"/>
    <x v="3286"/>
    <n v="7"/>
    <n v="0.36249999999999999"/>
    <s v="Profit"/>
    <s v="Low Profit"/>
    <s v="Low Discount"/>
  </r>
  <r>
    <n v="3838"/>
    <s v="CA-2014-126760"/>
    <x v="711"/>
    <d v="2014-08-02T00:00:00"/>
    <s v="Standard Class"/>
    <s v="KM-16720"/>
    <x v="27"/>
    <x v="0"/>
    <s v="United States"/>
    <s v="North Las Vegas"/>
    <s v="Nevada"/>
    <n v="89031"/>
    <x v="1"/>
    <s v="TEC-PH-10001363"/>
    <x v="2"/>
    <s v="Phones"/>
    <s v="Apple iPhone 5S"/>
    <x v="2928"/>
    <n v="2"/>
    <n v="0.2"/>
    <x v="3287"/>
    <n v="7"/>
    <n v="0.125"/>
    <s v="Profit"/>
    <s v="High Profit"/>
    <s v="Low Discount"/>
  </r>
  <r>
    <n v="3839"/>
    <s v="CA-2014-126760"/>
    <x v="711"/>
    <d v="2014-08-02T00:00:00"/>
    <s v="Standard Class"/>
    <s v="KM-16720"/>
    <x v="27"/>
    <x v="0"/>
    <s v="United States"/>
    <s v="North Las Vegas"/>
    <s v="Nevada"/>
    <n v="89031"/>
    <x v="1"/>
    <s v="FUR-CH-10003312"/>
    <x v="0"/>
    <s v="Chairs"/>
    <s v="Hon 2090 “Pillow Soft” Series Mid Back Swivel/Tilt Chairs"/>
    <x v="2929"/>
    <n v="3"/>
    <n v="0.2"/>
    <x v="3288"/>
    <n v="7"/>
    <n v="-0.16250000000000001"/>
    <s v="Loss"/>
    <s v="Low Profit"/>
    <s v="Low Discount"/>
  </r>
  <r>
    <n v="3840"/>
    <s v="CA-2014-126760"/>
    <x v="711"/>
    <d v="2014-08-02T00:00:00"/>
    <s v="Standard Class"/>
    <s v="KM-16720"/>
    <x v="27"/>
    <x v="0"/>
    <s v="United States"/>
    <s v="North Las Vegas"/>
    <s v="Nevada"/>
    <n v="89031"/>
    <x v="1"/>
    <s v="FUR-FU-10004018"/>
    <x v="0"/>
    <s v="Furnishings"/>
    <s v="Tensor Computer Mounted Lamp"/>
    <x v="2930"/>
    <n v="9"/>
    <n v="0"/>
    <x v="3289"/>
    <n v="7"/>
    <n v="0.27"/>
    <s v="Profit"/>
    <s v="Low Profit"/>
    <s v="No Discount"/>
  </r>
  <r>
    <n v="3841"/>
    <s v="CA-2014-126760"/>
    <x v="711"/>
    <d v="2014-08-02T00:00:00"/>
    <s v="Standard Class"/>
    <s v="KM-16720"/>
    <x v="27"/>
    <x v="0"/>
    <s v="United States"/>
    <s v="North Las Vegas"/>
    <s v="Nevada"/>
    <n v="89031"/>
    <x v="1"/>
    <s v="TEC-AC-10004814"/>
    <x v="2"/>
    <s v="Accessories"/>
    <s v="Logitech Illuminated Ultrathin Keyboard with Backlighting"/>
    <x v="2931"/>
    <n v="3"/>
    <n v="0"/>
    <x v="3290"/>
    <n v="7"/>
    <n v="0.41000000000000003"/>
    <s v="Profit"/>
    <s v="Low Profit"/>
    <s v="No Discount"/>
  </r>
  <r>
    <n v="3842"/>
    <s v="US-2014-109162"/>
    <x v="785"/>
    <d v="2014-06-12T00:00:00"/>
    <s v="Standard Class"/>
    <s v="KE-16420"/>
    <x v="722"/>
    <x v="1"/>
    <s v="United States"/>
    <s v="Bristol"/>
    <s v="Tennessee"/>
    <n v="37620"/>
    <x v="0"/>
    <s v="FUR-CH-10002647"/>
    <x v="0"/>
    <s v="Chairs"/>
    <s v="Situations Contoured Folding Chairs, 4/Set"/>
    <x v="2932"/>
    <n v="3"/>
    <n v="0.2"/>
    <x v="3291"/>
    <n v="4"/>
    <n v="6.25E-2"/>
    <s v="Profit"/>
    <s v="Low Profit"/>
    <s v="Low Discount"/>
  </r>
  <r>
    <n v="3843"/>
    <s v="CA-2014-101931"/>
    <x v="919"/>
    <d v="2014-10-31T00:00:00"/>
    <s v="First Class"/>
    <s v="TS-21370"/>
    <x v="477"/>
    <x v="1"/>
    <s v="United States"/>
    <s v="Los Angeles"/>
    <s v="California"/>
    <n v="90049"/>
    <x v="1"/>
    <s v="OFF-BI-10004140"/>
    <x v="1"/>
    <s v="Binders"/>
    <s v="Avery Non-Stick Binders"/>
    <x v="1576"/>
    <n v="2"/>
    <n v="0.2"/>
    <x v="1675"/>
    <n v="3"/>
    <n v="0.3125"/>
    <s v="Profit"/>
    <s v="Low Profit"/>
    <s v="Low Discount"/>
  </r>
  <r>
    <n v="3844"/>
    <s v="CA-2014-101931"/>
    <x v="919"/>
    <d v="2014-10-31T00:00:00"/>
    <s v="First Class"/>
    <s v="TS-21370"/>
    <x v="477"/>
    <x v="1"/>
    <s v="United States"/>
    <s v="Los Angeles"/>
    <s v="California"/>
    <n v="90049"/>
    <x v="1"/>
    <s v="OFF-SU-10002301"/>
    <x v="1"/>
    <s v="Supplies"/>
    <s v="Serrated Blade or Curved Handle Hand Letter Openers"/>
    <x v="2933"/>
    <n v="2"/>
    <n v="0"/>
    <x v="3292"/>
    <n v="3"/>
    <n v="9.9999999999999985E-3"/>
    <s v="Profit"/>
    <s v="Low Profit"/>
    <s v="No Discount"/>
  </r>
  <r>
    <n v="3845"/>
    <s v="CA-2014-101931"/>
    <x v="919"/>
    <d v="2014-10-31T00:00:00"/>
    <s v="First Class"/>
    <s v="TS-21370"/>
    <x v="477"/>
    <x v="1"/>
    <s v="United States"/>
    <s v="Los Angeles"/>
    <s v="California"/>
    <n v="90049"/>
    <x v="1"/>
    <s v="OFF-SU-10000646"/>
    <x v="1"/>
    <s v="Supplies"/>
    <s v="Premier Automatic Letter Opener"/>
    <x v="2934"/>
    <n v="2"/>
    <n v="0"/>
    <x v="3293"/>
    <n v="3"/>
    <n v="0.03"/>
    <s v="Profit"/>
    <s v="Low Profit"/>
    <s v="No Discount"/>
  </r>
  <r>
    <n v="3846"/>
    <s v="CA-2014-101931"/>
    <x v="919"/>
    <d v="2014-10-31T00:00:00"/>
    <s v="First Class"/>
    <s v="TS-21370"/>
    <x v="477"/>
    <x v="1"/>
    <s v="United States"/>
    <s v="Los Angeles"/>
    <s v="California"/>
    <n v="90049"/>
    <x v="1"/>
    <s v="FUR-BO-10001337"/>
    <x v="0"/>
    <s v="Bookcases"/>
    <s v="O'Sullivan Living Dimensions 2-Shelf Bookcases"/>
    <x v="2935"/>
    <n v="6"/>
    <n v="0.15"/>
    <x v="3294"/>
    <n v="3"/>
    <n v="-5.8823529411764698E-2"/>
    <s v="Loss"/>
    <s v="Low Profit"/>
    <s v="Low Discount"/>
  </r>
  <r>
    <n v="3847"/>
    <s v="CA-2014-101931"/>
    <x v="919"/>
    <d v="2014-10-31T00:00:00"/>
    <s v="First Class"/>
    <s v="TS-21370"/>
    <x v="477"/>
    <x v="1"/>
    <s v="United States"/>
    <s v="Los Angeles"/>
    <s v="California"/>
    <n v="90049"/>
    <x v="1"/>
    <s v="OFF-ST-10003442"/>
    <x v="1"/>
    <s v="Storage"/>
    <s v="Eldon Portable Mobile Manager"/>
    <x v="1581"/>
    <n v="5"/>
    <n v="0"/>
    <x v="1680"/>
    <n v="3"/>
    <n v="0.26999999999999996"/>
    <s v="Profit"/>
    <s v="Low Profit"/>
    <s v="No Discount"/>
  </r>
  <r>
    <n v="3848"/>
    <s v="CA-2017-129000"/>
    <x v="920"/>
    <d v="2017-11-27T00:00:00"/>
    <s v="Second Class"/>
    <s v="SZ-20035"/>
    <x v="449"/>
    <x v="2"/>
    <s v="United States"/>
    <s v="Canton"/>
    <s v="Michigan"/>
    <n v="48187"/>
    <x v="2"/>
    <s v="OFF-ST-10001097"/>
    <x v="1"/>
    <s v="Storage"/>
    <s v="Office Impressions Heavy Duty Welded Shelving &amp; Multimedia Storage Drawers"/>
    <x v="875"/>
    <n v="3"/>
    <n v="0"/>
    <x v="232"/>
    <n v="2"/>
    <n v="0"/>
    <s v="Profit"/>
    <s v="Low Profit"/>
    <s v="No Discount"/>
  </r>
  <r>
    <n v="3849"/>
    <s v="CA-2017-161053"/>
    <x v="585"/>
    <d v="2017-09-23T00:00:00"/>
    <s v="First Class"/>
    <s v="JE-15745"/>
    <x v="32"/>
    <x v="0"/>
    <s v="United States"/>
    <s v="Fayetteville"/>
    <s v="Arkansas"/>
    <n v="72701"/>
    <x v="0"/>
    <s v="OFF-BI-10004318"/>
    <x v="1"/>
    <s v="Binders"/>
    <s v="Ibico EB-19 Dual Function Manual Binding System"/>
    <x v="2936"/>
    <n v="4"/>
    <n v="0"/>
    <x v="3295"/>
    <n v="1"/>
    <n v="0.45999999999999996"/>
    <s v="Profit"/>
    <s v="High Profit"/>
    <s v="No Discount"/>
  </r>
  <r>
    <n v="3850"/>
    <s v="CA-2017-161053"/>
    <x v="585"/>
    <d v="2017-09-23T00:00:00"/>
    <s v="First Class"/>
    <s v="JE-15745"/>
    <x v="32"/>
    <x v="0"/>
    <s v="United States"/>
    <s v="Fayetteville"/>
    <s v="Arkansas"/>
    <n v="72701"/>
    <x v="0"/>
    <s v="TEC-AC-10004633"/>
    <x v="2"/>
    <s v="Accessories"/>
    <s v="Verbatim 25 GB 6x Blu-ray Single Layer Recordable Disc, 3/Pack"/>
    <x v="2700"/>
    <n v="5"/>
    <n v="0"/>
    <x v="3013"/>
    <n v="1"/>
    <n v="0.43999999999999995"/>
    <s v="Profit"/>
    <s v="Low Profit"/>
    <s v="No Discount"/>
  </r>
  <r>
    <n v="3851"/>
    <s v="CA-2015-142377"/>
    <x v="784"/>
    <d v="2015-12-09T00:00:00"/>
    <s v="Standard Class"/>
    <s v="MS-17980"/>
    <x v="99"/>
    <x v="1"/>
    <s v="United States"/>
    <s v="Springfield"/>
    <s v="Missouri"/>
    <n v="65807"/>
    <x v="2"/>
    <s v="OFF-PA-10001970"/>
    <x v="1"/>
    <s v="Paper"/>
    <s v="Xerox 1881"/>
    <x v="2937"/>
    <n v="7"/>
    <n v="0"/>
    <x v="3296"/>
    <n v="5"/>
    <n v="0.47000000000000008"/>
    <s v="Profit"/>
    <s v="Low Profit"/>
    <s v="No Discount"/>
  </r>
  <r>
    <n v="3852"/>
    <s v="CA-2015-127593"/>
    <x v="481"/>
    <d v="2015-09-21T00:00:00"/>
    <s v="Same Day"/>
    <s v="DH-13675"/>
    <x v="723"/>
    <x v="2"/>
    <s v="United States"/>
    <s v="Quincy"/>
    <s v="Massachusetts"/>
    <n v="2169"/>
    <x v="3"/>
    <s v="FUR-FU-10004006"/>
    <x v="0"/>
    <s v="Furnishings"/>
    <s v="Deflect-o DuraMat Lighweight, Studded, Beveled Mat for Low Pile Carpeting"/>
    <x v="2938"/>
    <n v="2"/>
    <n v="0"/>
    <x v="3297"/>
    <n v="0"/>
    <n v="0.17"/>
    <s v="Profit"/>
    <s v="Low Profit"/>
    <s v="No Discount"/>
  </r>
  <r>
    <n v="3853"/>
    <s v="CA-2017-130526"/>
    <x v="200"/>
    <d v="2017-11-29T00:00:00"/>
    <s v="First Class"/>
    <s v="GT-14755"/>
    <x v="150"/>
    <x v="0"/>
    <s v="United States"/>
    <s v="Rockford"/>
    <s v="Illinois"/>
    <n v="61107"/>
    <x v="2"/>
    <s v="OFF-BI-10001524"/>
    <x v="1"/>
    <s v="Binders"/>
    <s v="GBC Premium Transparent Covers with Diagonal Lined Pattern"/>
    <x v="2939"/>
    <n v="8"/>
    <n v="0.8"/>
    <x v="3298"/>
    <n v="3"/>
    <n v="-1.6"/>
    <s v="Loss"/>
    <s v="Low Profit"/>
    <s v="High Discount"/>
  </r>
  <r>
    <n v="3854"/>
    <s v="US-2017-131849"/>
    <x v="921"/>
    <d v="2017-06-10T00:00:00"/>
    <s v="Standard Class"/>
    <s v="GH-14410"/>
    <x v="689"/>
    <x v="2"/>
    <s v="United States"/>
    <s v="San Francisco"/>
    <s v="California"/>
    <n v="94122"/>
    <x v="1"/>
    <s v="FUR-FU-10004164"/>
    <x v="0"/>
    <s v="Furnishings"/>
    <s v="Eldon 300 Class Desk Accessories, Black"/>
    <x v="1900"/>
    <n v="1"/>
    <n v="0"/>
    <x v="3299"/>
    <n v="4"/>
    <n v="0.43999999999999995"/>
    <s v="Profit"/>
    <s v="Low Profit"/>
    <s v="No Discount"/>
  </r>
  <r>
    <n v="3855"/>
    <s v="US-2017-131849"/>
    <x v="921"/>
    <d v="2017-06-10T00:00:00"/>
    <s v="Standard Class"/>
    <s v="GH-14410"/>
    <x v="689"/>
    <x v="2"/>
    <s v="United States"/>
    <s v="San Francisco"/>
    <s v="California"/>
    <n v="94122"/>
    <x v="1"/>
    <s v="OFF-ST-10002957"/>
    <x v="1"/>
    <s v="Storage"/>
    <s v="Sterilite Show Offs Storage Containers"/>
    <x v="1579"/>
    <n v="5"/>
    <n v="0"/>
    <x v="232"/>
    <n v="4"/>
    <n v="0"/>
    <s v="Profit"/>
    <s v="Low Profit"/>
    <s v="No Discount"/>
  </r>
  <r>
    <n v="3856"/>
    <s v="US-2017-105389"/>
    <x v="436"/>
    <d v="2017-10-28T00:00:00"/>
    <s v="Second Class"/>
    <s v="DM-13015"/>
    <x v="661"/>
    <x v="0"/>
    <s v="United States"/>
    <s v="San Antonio"/>
    <s v="Texas"/>
    <n v="78207"/>
    <x v="2"/>
    <s v="OFF-BI-10004364"/>
    <x v="1"/>
    <s v="Binders"/>
    <s v="Storex Dura Pro Binders"/>
    <x v="2940"/>
    <n v="3"/>
    <n v="0.8"/>
    <x v="3300"/>
    <n v="5"/>
    <n v="-1.75"/>
    <s v="Loss"/>
    <s v="Low Profit"/>
    <s v="High Discount"/>
  </r>
  <r>
    <n v="3857"/>
    <s v="US-2017-105389"/>
    <x v="436"/>
    <d v="2017-10-28T00:00:00"/>
    <s v="Second Class"/>
    <s v="DM-13015"/>
    <x v="661"/>
    <x v="0"/>
    <s v="United States"/>
    <s v="San Antonio"/>
    <s v="Texas"/>
    <n v="78207"/>
    <x v="2"/>
    <s v="TEC-PH-10002824"/>
    <x v="2"/>
    <s v="Phones"/>
    <s v="Jabra SPEAK 410 Multidevice Speakerphone"/>
    <x v="2912"/>
    <n v="5"/>
    <n v="0.2"/>
    <x v="3268"/>
    <n v="5"/>
    <n v="6.25E-2"/>
    <s v="Profit"/>
    <s v="Low Profit"/>
    <s v="Low Discount"/>
  </r>
  <r>
    <n v="3858"/>
    <s v="US-2017-105389"/>
    <x v="436"/>
    <d v="2017-10-28T00:00:00"/>
    <s v="Second Class"/>
    <s v="DM-13015"/>
    <x v="661"/>
    <x v="0"/>
    <s v="United States"/>
    <s v="San Antonio"/>
    <s v="Texas"/>
    <n v="78207"/>
    <x v="2"/>
    <s v="OFF-AR-10000634"/>
    <x v="1"/>
    <s v="Art"/>
    <s v="Newell 320"/>
    <x v="1495"/>
    <n v="3"/>
    <n v="0.2"/>
    <x v="3301"/>
    <n v="5"/>
    <n v="8.7500000000000008E-2"/>
    <s v="Profit"/>
    <s v="Low Profit"/>
    <s v="Low Discount"/>
  </r>
  <r>
    <n v="3859"/>
    <s v="CA-2014-140816"/>
    <x v="414"/>
    <d v="2014-12-20T00:00:00"/>
    <s v="Same Day"/>
    <s v="TC-21295"/>
    <x v="646"/>
    <x v="0"/>
    <s v="United States"/>
    <s v="Thornton"/>
    <s v="Colorado"/>
    <n v="80229"/>
    <x v="1"/>
    <s v="TEC-AC-10001539"/>
    <x v="2"/>
    <s v="Accessories"/>
    <s v="Logitech G430 Surround Sound Gaming Headset with Dolby 7.1 Technology"/>
    <x v="2941"/>
    <n v="7"/>
    <n v="0.2"/>
    <x v="3302"/>
    <n v="0"/>
    <n v="0.2"/>
    <s v="Profit"/>
    <s v="Low Profit"/>
    <s v="Low Discount"/>
  </r>
  <r>
    <n v="3860"/>
    <s v="CA-2017-154039"/>
    <x v="922"/>
    <d v="2017-02-22T00:00:00"/>
    <s v="Standard Class"/>
    <s v="JK-16120"/>
    <x v="451"/>
    <x v="2"/>
    <s v="United States"/>
    <s v="Chicago"/>
    <s v="Illinois"/>
    <n v="60653"/>
    <x v="2"/>
    <s v="FUR-TA-10001932"/>
    <x v="0"/>
    <s v="Tables"/>
    <s v="Chromcraft 48&quot; x 96&quot; Racetrack Double Pedestal Table"/>
    <x v="2942"/>
    <n v="3"/>
    <n v="0.5"/>
    <x v="3303"/>
    <n v="5"/>
    <n v="-0.56000000000000005"/>
    <s v="Loss"/>
    <s v="Low Profit"/>
    <s v="High Discount"/>
  </r>
  <r>
    <n v="3861"/>
    <s v="CA-2017-154039"/>
    <x v="922"/>
    <d v="2017-02-22T00:00:00"/>
    <s v="Standard Class"/>
    <s v="JK-16120"/>
    <x v="451"/>
    <x v="2"/>
    <s v="United States"/>
    <s v="Chicago"/>
    <s v="Illinois"/>
    <n v="60653"/>
    <x v="2"/>
    <s v="TEC-PH-10002789"/>
    <x v="2"/>
    <s v="Phones"/>
    <s v="LG Exalt"/>
    <x v="1858"/>
    <n v="1"/>
    <n v="0.2"/>
    <x v="3304"/>
    <n v="5"/>
    <n v="8.7499999999999994E-2"/>
    <s v="Profit"/>
    <s v="Low Profit"/>
    <s v="Low Discount"/>
  </r>
  <r>
    <n v="3862"/>
    <s v="CA-2014-135755"/>
    <x v="523"/>
    <d v="2014-05-10T00:00:00"/>
    <s v="Standard Class"/>
    <s v="NC-18415"/>
    <x v="720"/>
    <x v="0"/>
    <s v="United States"/>
    <s v="Yonkers"/>
    <s v="New York"/>
    <n v="10701"/>
    <x v="3"/>
    <s v="OFF-BI-10004828"/>
    <x v="1"/>
    <s v="Binders"/>
    <s v="GBC Poly Designer Binding Covers"/>
    <x v="2943"/>
    <n v="3"/>
    <n v="0.2"/>
    <x v="3305"/>
    <n v="7"/>
    <n v="0.36249999999999999"/>
    <s v="Profit"/>
    <s v="Low Profit"/>
    <s v="Low Discount"/>
  </r>
  <r>
    <n v="3863"/>
    <s v="CA-2014-135755"/>
    <x v="523"/>
    <d v="2014-05-10T00:00:00"/>
    <s v="Standard Class"/>
    <s v="NC-18415"/>
    <x v="720"/>
    <x v="0"/>
    <s v="United States"/>
    <s v="Yonkers"/>
    <s v="New York"/>
    <n v="10701"/>
    <x v="3"/>
    <s v="OFF-BI-10003981"/>
    <x v="1"/>
    <s v="Binders"/>
    <s v="Avery Durable Plastic 1&quot; Binders"/>
    <x v="2944"/>
    <n v="3"/>
    <n v="0.2"/>
    <x v="3306"/>
    <n v="7"/>
    <n v="0.36249999999999999"/>
    <s v="Profit"/>
    <s v="Low Profit"/>
    <s v="Low Discount"/>
  </r>
  <r>
    <n v="3864"/>
    <s v="CA-2017-123246"/>
    <x v="161"/>
    <d v="2017-10-19T00:00:00"/>
    <s v="Second Class"/>
    <s v="AJ-10960"/>
    <x v="195"/>
    <x v="0"/>
    <s v="United States"/>
    <s v="San Diego"/>
    <s v="California"/>
    <n v="92037"/>
    <x v="1"/>
    <s v="OFF-AR-10001770"/>
    <x v="1"/>
    <s v="Art"/>
    <s v="Economy #2 Pencils"/>
    <x v="2945"/>
    <n v="4"/>
    <n v="0"/>
    <x v="3307"/>
    <n v="2"/>
    <n v="0.26"/>
    <s v="Profit"/>
    <s v="Low Profit"/>
    <s v="No Discount"/>
  </r>
  <r>
    <n v="3865"/>
    <s v="CA-2015-157133"/>
    <x v="109"/>
    <d v="2015-12-03T00:00:00"/>
    <s v="Standard Class"/>
    <s v="LC-16885"/>
    <x v="62"/>
    <x v="0"/>
    <s v="United States"/>
    <s v="Champaign"/>
    <s v="Illinois"/>
    <n v="61821"/>
    <x v="2"/>
    <s v="FUR-FU-10004904"/>
    <x v="0"/>
    <s v="Furnishings"/>
    <s v="Eldon &quot;L&quot; Workstation Diamond Chairmat"/>
    <x v="2946"/>
    <n v="5"/>
    <n v="0.6"/>
    <x v="3308"/>
    <n v="5"/>
    <n v="-1.2"/>
    <s v="Loss"/>
    <s v="Low Profit"/>
    <s v="High Discount"/>
  </r>
  <r>
    <n v="3866"/>
    <s v="CA-2014-124709"/>
    <x v="923"/>
    <d v="2014-07-29T00:00:00"/>
    <s v="Second Class"/>
    <s v="GW-14605"/>
    <x v="543"/>
    <x v="0"/>
    <s v="United States"/>
    <s v="San Francisco"/>
    <s v="California"/>
    <n v="94122"/>
    <x v="1"/>
    <s v="TEC-AC-10002842"/>
    <x v="2"/>
    <s v="Accessories"/>
    <s v="WD My Passport Ultra 2TB Portable External Hard Drive"/>
    <x v="1657"/>
    <n v="2"/>
    <n v="0"/>
    <x v="1764"/>
    <n v="2"/>
    <n v="0.16"/>
    <s v="Profit"/>
    <s v="Low Profit"/>
    <s v="No Discount"/>
  </r>
  <r>
    <n v="3867"/>
    <s v="CA-2017-146360"/>
    <x v="756"/>
    <d v="2017-04-25T00:00:00"/>
    <s v="Second Class"/>
    <s v="SC-20305"/>
    <x v="253"/>
    <x v="0"/>
    <s v="United States"/>
    <s v="Lawrence"/>
    <s v="Indiana"/>
    <n v="46226"/>
    <x v="2"/>
    <s v="TEC-AC-10003590"/>
    <x v="2"/>
    <s v="Accessories"/>
    <s v="TRENDnet 56K USB 2.0 Phone, Internet and Fax Modem"/>
    <x v="2947"/>
    <n v="6"/>
    <n v="0"/>
    <x v="3309"/>
    <n v="2"/>
    <n v="0.36"/>
    <s v="Profit"/>
    <s v="Low Profit"/>
    <s v="No Discount"/>
  </r>
  <r>
    <n v="3868"/>
    <s v="CA-2015-132486"/>
    <x v="924"/>
    <d v="2015-10-27T00:00:00"/>
    <s v="Second Class"/>
    <s v="JF-15355"/>
    <x v="282"/>
    <x v="0"/>
    <s v="United States"/>
    <s v="San Diego"/>
    <s v="California"/>
    <n v="92105"/>
    <x v="1"/>
    <s v="TEC-AC-10000710"/>
    <x v="2"/>
    <s v="Accessories"/>
    <s v="Maxell DVD-RAM Discs"/>
    <x v="2948"/>
    <n v="9"/>
    <n v="0"/>
    <x v="3310"/>
    <n v="4"/>
    <n v="0.43"/>
    <s v="Profit"/>
    <s v="Low Profit"/>
    <s v="No Discount"/>
  </r>
  <r>
    <n v="3869"/>
    <s v="CA-2015-132486"/>
    <x v="924"/>
    <d v="2015-10-27T00:00:00"/>
    <s v="Second Class"/>
    <s v="JF-15355"/>
    <x v="282"/>
    <x v="0"/>
    <s v="United States"/>
    <s v="San Diego"/>
    <s v="California"/>
    <n v="92105"/>
    <x v="1"/>
    <s v="FUR-CH-10004495"/>
    <x v="0"/>
    <s v="Chairs"/>
    <s v="Global Leather and Oak Executive Chair, Black"/>
    <x v="2949"/>
    <n v="1"/>
    <n v="0.2"/>
    <x v="3311"/>
    <n v="4"/>
    <n v="0.1125"/>
    <s v="Profit"/>
    <s v="Low Profit"/>
    <s v="Low Discount"/>
  </r>
  <r>
    <n v="3870"/>
    <s v="CA-2015-132486"/>
    <x v="924"/>
    <d v="2015-10-27T00:00:00"/>
    <s v="Second Class"/>
    <s v="JF-15355"/>
    <x v="282"/>
    <x v="0"/>
    <s v="United States"/>
    <s v="San Diego"/>
    <s v="California"/>
    <n v="92105"/>
    <x v="1"/>
    <s v="FUR-CH-10004540"/>
    <x v="0"/>
    <s v="Chairs"/>
    <s v="Global Chrome Stack Chair"/>
    <x v="2950"/>
    <n v="7"/>
    <n v="0.2"/>
    <x v="3312"/>
    <n v="4"/>
    <n v="8.7500000000000008E-2"/>
    <s v="Profit"/>
    <s v="Low Profit"/>
    <s v="Low Discount"/>
  </r>
  <r>
    <n v="3871"/>
    <s v="CA-2015-132486"/>
    <x v="924"/>
    <d v="2015-10-27T00:00:00"/>
    <s v="Second Class"/>
    <s v="JF-15355"/>
    <x v="282"/>
    <x v="0"/>
    <s v="United States"/>
    <s v="San Diego"/>
    <s v="California"/>
    <n v="92105"/>
    <x v="1"/>
    <s v="OFF-PA-10004971"/>
    <x v="1"/>
    <s v="Paper"/>
    <s v="Xerox 196"/>
    <x v="1049"/>
    <n v="2"/>
    <n v="0"/>
    <x v="1290"/>
    <n v="4"/>
    <n v="0.48999999999999994"/>
    <s v="Profit"/>
    <s v="Low Profit"/>
    <s v="No Discount"/>
  </r>
  <r>
    <n v="3872"/>
    <s v="CA-2015-132486"/>
    <x v="924"/>
    <d v="2015-10-27T00:00:00"/>
    <s v="Second Class"/>
    <s v="JF-15355"/>
    <x v="282"/>
    <x v="0"/>
    <s v="United States"/>
    <s v="San Diego"/>
    <s v="California"/>
    <n v="92105"/>
    <x v="1"/>
    <s v="OFF-EN-10002600"/>
    <x v="1"/>
    <s v="Envelopes"/>
    <s v="Redi-Strip #10 Envelopes, 4 1/8 x 9 1/2"/>
    <x v="2951"/>
    <n v="4"/>
    <n v="0"/>
    <x v="3313"/>
    <n v="4"/>
    <n v="0.47999999999999993"/>
    <s v="Profit"/>
    <s v="Low Profit"/>
    <s v="No Discount"/>
  </r>
  <r>
    <n v="3873"/>
    <s v="CA-2015-132486"/>
    <x v="924"/>
    <d v="2015-10-27T00:00:00"/>
    <s v="Second Class"/>
    <s v="JF-15355"/>
    <x v="282"/>
    <x v="0"/>
    <s v="United States"/>
    <s v="San Diego"/>
    <s v="California"/>
    <n v="92105"/>
    <x v="1"/>
    <s v="FUR-CH-10001854"/>
    <x v="0"/>
    <s v="Chairs"/>
    <s v="Office Star - Professional Matrix Back Chair with 2-to-1 Synchro Tilt and Mesh Fabric Seat"/>
    <x v="2952"/>
    <n v="3"/>
    <n v="0.2"/>
    <x v="3314"/>
    <n v="4"/>
    <n v="0.05"/>
    <s v="Profit"/>
    <s v="Low Profit"/>
    <s v="Low Discount"/>
  </r>
  <r>
    <n v="3874"/>
    <s v="CA-2016-136231"/>
    <x v="64"/>
    <d v="2016-09-07T00:00:00"/>
    <s v="Second Class"/>
    <s v="DM-13015"/>
    <x v="661"/>
    <x v="0"/>
    <s v="United States"/>
    <s v="Johnson City"/>
    <s v="Tennessee"/>
    <n v="37604"/>
    <x v="0"/>
    <s v="OFF-EN-10001099"/>
    <x v="1"/>
    <s v="Envelopes"/>
    <s v="Staple envelope"/>
    <x v="2953"/>
    <n v="3"/>
    <n v="0.2"/>
    <x v="3315"/>
    <n v="2"/>
    <n v="0.32500000000000001"/>
    <s v="Profit"/>
    <s v="Low Profit"/>
    <s v="Low Discount"/>
  </r>
  <r>
    <n v="3875"/>
    <s v="CA-2016-136231"/>
    <x v="64"/>
    <d v="2016-09-07T00:00:00"/>
    <s v="Second Class"/>
    <s v="DM-13015"/>
    <x v="661"/>
    <x v="0"/>
    <s v="United States"/>
    <s v="Johnson City"/>
    <s v="Tennessee"/>
    <n v="37604"/>
    <x v="0"/>
    <s v="OFF-BI-10001597"/>
    <x v="1"/>
    <s v="Binders"/>
    <s v="Wilson Jones Ledger-Size, Piano-Hinge Binder, 2&quot;, Blue"/>
    <x v="2954"/>
    <n v="7"/>
    <n v="0.7"/>
    <x v="3316"/>
    <n v="2"/>
    <n v="-0.73333333333333328"/>
    <s v="Loss"/>
    <s v="Low Profit"/>
    <s v="High Discount"/>
  </r>
  <r>
    <n v="3876"/>
    <s v="CA-2016-136231"/>
    <x v="64"/>
    <d v="2016-09-07T00:00:00"/>
    <s v="Second Class"/>
    <s v="DM-13015"/>
    <x v="661"/>
    <x v="0"/>
    <s v="United States"/>
    <s v="Johnson City"/>
    <s v="Tennessee"/>
    <n v="37604"/>
    <x v="0"/>
    <s v="TEC-PH-10002660"/>
    <x v="2"/>
    <s v="Phones"/>
    <s v="Nortel Networks T7316 E Nt8 B27"/>
    <x v="2955"/>
    <n v="2"/>
    <n v="0.2"/>
    <x v="3317"/>
    <n v="2"/>
    <n v="6.25E-2"/>
    <s v="Profit"/>
    <s v="Low Profit"/>
    <s v="Low Discount"/>
  </r>
  <r>
    <n v="3877"/>
    <s v="CA-2016-136231"/>
    <x v="64"/>
    <d v="2016-09-07T00:00:00"/>
    <s v="Second Class"/>
    <s v="DM-13015"/>
    <x v="661"/>
    <x v="0"/>
    <s v="United States"/>
    <s v="Johnson City"/>
    <s v="Tennessee"/>
    <n v="37604"/>
    <x v="0"/>
    <s v="OFF-PA-10000327"/>
    <x v="1"/>
    <s v="Paper"/>
    <s v="Xerox 1971"/>
    <x v="1495"/>
    <n v="3"/>
    <n v="0.2"/>
    <x v="1583"/>
    <n v="2"/>
    <n v="0.3125"/>
    <s v="Profit"/>
    <s v="Low Profit"/>
    <s v="Low Discount"/>
  </r>
  <r>
    <n v="3878"/>
    <s v="CA-2016-140641"/>
    <x v="99"/>
    <d v="2016-11-02T00:00:00"/>
    <s v="Standard Class"/>
    <s v="EP-13915"/>
    <x v="212"/>
    <x v="0"/>
    <s v="United States"/>
    <s v="Tampa"/>
    <s v="Florida"/>
    <n v="33614"/>
    <x v="0"/>
    <s v="OFF-BI-10001191"/>
    <x v="1"/>
    <s v="Binders"/>
    <s v="Canvas Sectional Post Binders"/>
    <x v="2956"/>
    <n v="5"/>
    <n v="0.7"/>
    <x v="3318"/>
    <n v="5"/>
    <n v="-0.70000000000000007"/>
    <s v="Loss"/>
    <s v="Low Profit"/>
    <s v="High Discount"/>
  </r>
  <r>
    <n v="3879"/>
    <s v="CA-2014-151001"/>
    <x v="267"/>
    <d v="2014-04-07T00:00:00"/>
    <s v="First Class"/>
    <s v="JG-15805"/>
    <x v="189"/>
    <x v="1"/>
    <s v="United States"/>
    <s v="Decatur"/>
    <s v="Illinois"/>
    <n v="62521"/>
    <x v="2"/>
    <s v="OFF-ST-10003455"/>
    <x v="1"/>
    <s v="Storage"/>
    <s v="Tenex File Box, Personal Filing Tote with Lid, Black"/>
    <x v="1587"/>
    <n v="4"/>
    <n v="0.2"/>
    <x v="185"/>
    <n v="2"/>
    <n v="7.4999999999999997E-2"/>
    <s v="Profit"/>
    <s v="Low Profit"/>
    <s v="Low Discount"/>
  </r>
  <r>
    <n v="3880"/>
    <s v="CA-2014-151001"/>
    <x v="267"/>
    <d v="2014-04-07T00:00:00"/>
    <s v="First Class"/>
    <s v="JG-15805"/>
    <x v="189"/>
    <x v="1"/>
    <s v="United States"/>
    <s v="Decatur"/>
    <s v="Illinois"/>
    <n v="62521"/>
    <x v="2"/>
    <s v="OFF-ST-10001031"/>
    <x v="1"/>
    <s v="Storage"/>
    <s v="Adjustable Personal File Tote"/>
    <x v="2957"/>
    <n v="4"/>
    <n v="0.2"/>
    <x v="3319"/>
    <n v="2"/>
    <n v="7.5000000000000011E-2"/>
    <s v="Profit"/>
    <s v="Low Profit"/>
    <s v="Low Discount"/>
  </r>
  <r>
    <n v="3881"/>
    <s v="CA-2015-129896"/>
    <x v="925"/>
    <d v="2015-06-20T00:00:00"/>
    <s v="Standard Class"/>
    <s v="PF-19120"/>
    <x v="724"/>
    <x v="0"/>
    <s v="United States"/>
    <s v="Gilbert"/>
    <s v="Arizona"/>
    <n v="85234"/>
    <x v="1"/>
    <s v="OFF-PA-10002245"/>
    <x v="1"/>
    <s v="Paper"/>
    <s v="Xerox 1895"/>
    <x v="380"/>
    <n v="2"/>
    <n v="0.2"/>
    <x v="3320"/>
    <n v="5"/>
    <n v="0.31250000000000006"/>
    <s v="Profit"/>
    <s v="Low Profit"/>
    <s v="Low Discount"/>
  </r>
  <r>
    <n v="3882"/>
    <s v="CA-2015-129896"/>
    <x v="925"/>
    <d v="2015-06-20T00:00:00"/>
    <s v="Standard Class"/>
    <s v="PF-19120"/>
    <x v="724"/>
    <x v="0"/>
    <s v="United States"/>
    <s v="Gilbert"/>
    <s v="Arizona"/>
    <n v="85234"/>
    <x v="1"/>
    <s v="OFF-ST-10004804"/>
    <x v="1"/>
    <s v="Storage"/>
    <s v="Belkin 19&quot; Vented Equipment Shelf, Black"/>
    <x v="249"/>
    <n v="2"/>
    <n v="0.2"/>
    <x v="252"/>
    <n v="5"/>
    <n v="-0.23750000000000002"/>
    <s v="Loss"/>
    <s v="Low Profit"/>
    <s v="Low Discount"/>
  </r>
  <r>
    <n v="3883"/>
    <s v="CA-2015-129896"/>
    <x v="925"/>
    <d v="2015-06-20T00:00:00"/>
    <s v="Standard Class"/>
    <s v="PF-19120"/>
    <x v="724"/>
    <x v="0"/>
    <s v="United States"/>
    <s v="Gilbert"/>
    <s v="Arizona"/>
    <n v="85234"/>
    <x v="1"/>
    <s v="FUR-FU-10004904"/>
    <x v="0"/>
    <s v="Furnishings"/>
    <s v="Eldon &quot;L&quot; Workstation Diamond Chairmat"/>
    <x v="2958"/>
    <n v="6"/>
    <n v="0.2"/>
    <x v="3321"/>
    <n v="5"/>
    <n v="-9.9999999999999992E-2"/>
    <s v="Loss"/>
    <s v="Low Profit"/>
    <s v="Low Discount"/>
  </r>
  <r>
    <n v="3884"/>
    <s v="CA-2015-129896"/>
    <x v="925"/>
    <d v="2015-06-20T00:00:00"/>
    <s v="Standard Class"/>
    <s v="PF-19120"/>
    <x v="724"/>
    <x v="0"/>
    <s v="United States"/>
    <s v="Gilbert"/>
    <s v="Arizona"/>
    <n v="85234"/>
    <x v="1"/>
    <s v="FUR-FU-10002396"/>
    <x v="0"/>
    <s v="Furnishings"/>
    <s v="DAX Copper Panel Document Frame, 5 x 7 Size"/>
    <x v="2959"/>
    <n v="4"/>
    <n v="0.2"/>
    <x v="3322"/>
    <n v="5"/>
    <n v="0.27499999999999997"/>
    <s v="Profit"/>
    <s v="Low Profit"/>
    <s v="Low Discount"/>
  </r>
  <r>
    <n v="3885"/>
    <s v="CA-2014-152849"/>
    <x v="260"/>
    <d v="2014-07-12T00:00:00"/>
    <s v="Standard Class"/>
    <s v="DW-13195"/>
    <x v="694"/>
    <x v="1"/>
    <s v="United States"/>
    <s v="Knoxville"/>
    <s v="Tennessee"/>
    <n v="37918"/>
    <x v="0"/>
    <s v="OFF-AR-10002833"/>
    <x v="1"/>
    <s v="Art"/>
    <s v="Newell 322"/>
    <x v="964"/>
    <n v="3"/>
    <n v="0.2"/>
    <x v="1574"/>
    <n v="7"/>
    <n v="8.7499999999999994E-2"/>
    <s v="Profit"/>
    <s v="Low Profit"/>
    <s v="Low Discount"/>
  </r>
  <r>
    <n v="3886"/>
    <s v="US-2017-127341"/>
    <x v="926"/>
    <d v="2017-02-02T00:00:00"/>
    <s v="Standard Class"/>
    <s v="CK-12595"/>
    <x v="242"/>
    <x v="0"/>
    <s v="United States"/>
    <s v="Chicago"/>
    <s v="Illinois"/>
    <n v="60653"/>
    <x v="2"/>
    <s v="OFF-BI-10001072"/>
    <x v="1"/>
    <s v="Binders"/>
    <s v="GBC Clear Cover, 8-1/2 x 11, unpunched, 25 covers per pack"/>
    <x v="2960"/>
    <n v="4"/>
    <n v="0.8"/>
    <x v="3323"/>
    <n v="4"/>
    <n v="-1.7"/>
    <s v="Loss"/>
    <s v="Low Profit"/>
    <s v="High Discount"/>
  </r>
  <r>
    <n v="3887"/>
    <s v="CA-2016-167759"/>
    <x v="840"/>
    <d v="2016-03-08T00:00:00"/>
    <s v="Second Class"/>
    <s v="CC-12670"/>
    <x v="113"/>
    <x v="0"/>
    <s v="United States"/>
    <s v="Bloomington"/>
    <s v="Indiana"/>
    <n v="47401"/>
    <x v="2"/>
    <s v="TEC-PH-10003171"/>
    <x v="2"/>
    <s v="Phones"/>
    <s v="Plantronics Encore H101 Dual Earpieces Headset"/>
    <x v="2961"/>
    <n v="3"/>
    <n v="0"/>
    <x v="3324"/>
    <n v="5"/>
    <n v="0.28000000000000003"/>
    <s v="Profit"/>
    <s v="Low Profit"/>
    <s v="No Discount"/>
  </r>
  <r>
    <n v="3888"/>
    <s v="CA-2014-100895"/>
    <x v="270"/>
    <d v="2014-06-06T00:00:00"/>
    <s v="Standard Class"/>
    <s v="SV-20785"/>
    <x v="647"/>
    <x v="0"/>
    <s v="United States"/>
    <s v="Roswell"/>
    <s v="Georgia"/>
    <n v="30076"/>
    <x v="0"/>
    <s v="OFF-AR-10004511"/>
    <x v="1"/>
    <s v="Art"/>
    <s v="Sanford Colorific Scented Colored Pencils, 12/Pack"/>
    <x v="18"/>
    <n v="2"/>
    <n v="0"/>
    <x v="3325"/>
    <n v="4"/>
    <n v="0.31"/>
    <s v="Profit"/>
    <s v="Low Profit"/>
    <s v="No Discount"/>
  </r>
  <r>
    <n v="3889"/>
    <s v="CA-2014-100895"/>
    <x v="270"/>
    <d v="2014-06-06T00:00:00"/>
    <s v="Standard Class"/>
    <s v="SV-20785"/>
    <x v="647"/>
    <x v="0"/>
    <s v="United States"/>
    <s v="Roswell"/>
    <s v="Georgia"/>
    <n v="30076"/>
    <x v="0"/>
    <s v="TEC-PH-10001425"/>
    <x v="2"/>
    <s v="Phones"/>
    <s v="Mophie Juice Pack Helium for iPhone"/>
    <x v="758"/>
    <n v="3"/>
    <n v="0"/>
    <x v="3326"/>
    <n v="4"/>
    <n v="0.27999999999999997"/>
    <s v="Profit"/>
    <s v="Low Profit"/>
    <s v="No Discount"/>
  </r>
  <r>
    <n v="3890"/>
    <s v="CA-2014-100895"/>
    <x v="270"/>
    <d v="2014-06-06T00:00:00"/>
    <s v="Standard Class"/>
    <s v="SV-20785"/>
    <x v="647"/>
    <x v="0"/>
    <s v="United States"/>
    <s v="Roswell"/>
    <s v="Georgia"/>
    <n v="30076"/>
    <x v="0"/>
    <s v="OFF-ST-10001490"/>
    <x v="1"/>
    <s v="Storage"/>
    <s v="Hot File 7-Pocket, Floor Stand"/>
    <x v="2962"/>
    <n v="2"/>
    <n v="0"/>
    <x v="3327"/>
    <n v="4"/>
    <n v="0.3"/>
    <s v="Profit"/>
    <s v="High Profit"/>
    <s v="No Discount"/>
  </r>
  <r>
    <n v="3891"/>
    <s v="US-2016-163881"/>
    <x v="390"/>
    <d v="2016-11-30T00:00:00"/>
    <s v="Standard Class"/>
    <s v="SP-20860"/>
    <x v="133"/>
    <x v="1"/>
    <s v="United States"/>
    <s v="Los Angeles"/>
    <s v="California"/>
    <n v="90036"/>
    <x v="1"/>
    <s v="TEC-AC-10003033"/>
    <x v="2"/>
    <s v="Accessories"/>
    <s v="Plantronics CS510 - Over-the-Head monaural Wireless Headset System"/>
    <x v="2963"/>
    <n v="2"/>
    <n v="0"/>
    <x v="3328"/>
    <n v="6"/>
    <n v="0.33"/>
    <s v="Profit"/>
    <s v="High Profit"/>
    <s v="No Discount"/>
  </r>
  <r>
    <n v="3892"/>
    <s v="US-2016-163881"/>
    <x v="390"/>
    <d v="2016-11-30T00:00:00"/>
    <s v="Standard Class"/>
    <s v="SP-20860"/>
    <x v="133"/>
    <x v="1"/>
    <s v="United States"/>
    <s v="Los Angeles"/>
    <s v="California"/>
    <n v="90036"/>
    <x v="1"/>
    <s v="FUR-CH-10001394"/>
    <x v="0"/>
    <s v="Chairs"/>
    <s v="Global Leather Executive Chair"/>
    <x v="2964"/>
    <n v="6"/>
    <n v="0.2"/>
    <x v="3329"/>
    <n v="6"/>
    <n v="0.125"/>
    <s v="Profit"/>
    <s v="High Profit"/>
    <s v="Low Discount"/>
  </r>
  <r>
    <n v="3893"/>
    <s v="US-2016-163881"/>
    <x v="390"/>
    <d v="2016-11-30T00:00:00"/>
    <s v="Standard Class"/>
    <s v="SP-20860"/>
    <x v="133"/>
    <x v="1"/>
    <s v="United States"/>
    <s v="Los Angeles"/>
    <s v="California"/>
    <n v="90036"/>
    <x v="1"/>
    <s v="TEC-AC-10000420"/>
    <x v="2"/>
    <s v="Accessories"/>
    <s v="Logitech G500s Laser Gaming Mouse with Adjustable Weight Tuning"/>
    <x v="2965"/>
    <n v="8"/>
    <n v="0"/>
    <x v="3330"/>
    <n v="6"/>
    <n v="0.34"/>
    <s v="Profit"/>
    <s v="High Profit"/>
    <s v="No Discount"/>
  </r>
  <r>
    <n v="3894"/>
    <s v="US-2016-144547"/>
    <x v="338"/>
    <d v="2016-11-14T00:00:00"/>
    <s v="Standard Class"/>
    <s v="MS-17770"/>
    <x v="474"/>
    <x v="0"/>
    <s v="United States"/>
    <s v="Houston"/>
    <s v="Texas"/>
    <n v="77036"/>
    <x v="2"/>
    <s v="TEC-AC-10004901"/>
    <x v="2"/>
    <s v="Accessories"/>
    <s v="Kensington SlimBlade Notebook Wireless Mouse with Nano Receiver "/>
    <x v="1761"/>
    <n v="7"/>
    <n v="0.2"/>
    <x v="3331"/>
    <n v="4"/>
    <n v="0.17499999999999999"/>
    <s v="Profit"/>
    <s v="Low Profit"/>
    <s v="Low Discount"/>
  </r>
  <r>
    <n v="3895"/>
    <s v="US-2014-112200"/>
    <x v="754"/>
    <d v="2014-11-28T00:00:00"/>
    <s v="Standard Class"/>
    <s v="TC-21475"/>
    <x v="679"/>
    <x v="2"/>
    <s v="United States"/>
    <s v="Bolingbrook"/>
    <s v="Illinois"/>
    <n v="60440"/>
    <x v="2"/>
    <s v="OFF-BI-10002571"/>
    <x v="1"/>
    <s v="Binders"/>
    <s v="Avery Framed View Binder, EZD Ring (Locking), Navy, 1 1/2&quot;"/>
    <x v="2966"/>
    <n v="5"/>
    <n v="0.8"/>
    <x v="3332"/>
    <n v="6"/>
    <n v="-1.65"/>
    <s v="Loss"/>
    <s v="Low Profit"/>
    <s v="High Discount"/>
  </r>
  <r>
    <n v="3896"/>
    <s v="CA-2017-110212"/>
    <x v="927"/>
    <d v="2017-05-05T00:00:00"/>
    <s v="Standard Class"/>
    <s v="SJ-20125"/>
    <x v="319"/>
    <x v="2"/>
    <s v="United States"/>
    <s v="Texarkana"/>
    <s v="Arkansas"/>
    <n v="71854"/>
    <x v="0"/>
    <s v="TEC-AC-10002331"/>
    <x v="2"/>
    <s v="Accessories"/>
    <s v="Maxell 74 Minute CDR, 10/Pack"/>
    <x v="2967"/>
    <n v="5"/>
    <n v="0"/>
    <x v="3333"/>
    <n v="4"/>
    <n v="0.37"/>
    <s v="Profit"/>
    <s v="Low Profit"/>
    <s v="No Discount"/>
  </r>
  <r>
    <n v="3897"/>
    <s v="CA-2017-134285"/>
    <x v="226"/>
    <d v="2017-12-12T00:00:00"/>
    <s v="Standard Class"/>
    <s v="DS-13180"/>
    <x v="103"/>
    <x v="1"/>
    <s v="United States"/>
    <s v="San Antonio"/>
    <s v="Texas"/>
    <n v="78207"/>
    <x v="2"/>
    <s v="OFF-FA-10000611"/>
    <x v="1"/>
    <s v="Fasteners"/>
    <s v="Binder Clips by OIC"/>
    <x v="1480"/>
    <n v="3"/>
    <n v="0.2"/>
    <x v="3334"/>
    <n v="5"/>
    <n v="0.35000000000000003"/>
    <s v="Profit"/>
    <s v="Low Profit"/>
    <s v="Low Discount"/>
  </r>
  <r>
    <n v="3898"/>
    <s v="CA-2017-134285"/>
    <x v="226"/>
    <d v="2017-12-12T00:00:00"/>
    <s v="Standard Class"/>
    <s v="DS-13180"/>
    <x v="103"/>
    <x v="1"/>
    <s v="United States"/>
    <s v="San Antonio"/>
    <s v="Texas"/>
    <n v="78207"/>
    <x v="2"/>
    <s v="OFF-PA-10000304"/>
    <x v="1"/>
    <s v="Paper"/>
    <s v="Xerox 1995"/>
    <x v="12"/>
    <n v="3"/>
    <n v="0.2"/>
    <x v="12"/>
    <n v="5"/>
    <n v="0.35000000000000003"/>
    <s v="Profit"/>
    <s v="Low Profit"/>
    <s v="Low Discount"/>
  </r>
  <r>
    <n v="3899"/>
    <s v="CA-2017-102267"/>
    <x v="329"/>
    <d v="2017-12-04T00:00:00"/>
    <s v="Standard Class"/>
    <s v="SC-20800"/>
    <x v="561"/>
    <x v="0"/>
    <s v="United States"/>
    <s v="Edinburg"/>
    <s v="Texas"/>
    <n v="78539"/>
    <x v="2"/>
    <s v="OFF-FA-10000611"/>
    <x v="1"/>
    <s v="Fasteners"/>
    <s v="Binder Clips by OIC"/>
    <x v="2926"/>
    <n v="2"/>
    <n v="0.2"/>
    <x v="3285"/>
    <n v="4"/>
    <n v="0.35000000000000003"/>
    <s v="Profit"/>
    <s v="Low Profit"/>
    <s v="Low Discount"/>
  </r>
  <r>
    <n v="3900"/>
    <s v="CA-2017-157980"/>
    <x v="226"/>
    <d v="2017-12-09T00:00:00"/>
    <s v="First Class"/>
    <s v="SH-20395"/>
    <x v="129"/>
    <x v="0"/>
    <s v="United States"/>
    <s v="Toledo"/>
    <s v="Ohio"/>
    <n v="43615"/>
    <x v="3"/>
    <s v="TEC-AC-10002567"/>
    <x v="2"/>
    <s v="Accessories"/>
    <s v="Logitech G602 Wireless Gaming Mouse"/>
    <x v="2454"/>
    <n v="2"/>
    <n v="0.2"/>
    <x v="3335"/>
    <n v="2"/>
    <n v="0.2"/>
    <s v="Profit"/>
    <s v="Low Profit"/>
    <s v="Low Discount"/>
  </r>
  <r>
    <n v="3901"/>
    <s v="CA-2015-121097"/>
    <x v="928"/>
    <d v="2015-01-08T00:00:00"/>
    <s v="Standard Class"/>
    <s v="SF-20965"/>
    <x v="245"/>
    <x v="1"/>
    <s v="United States"/>
    <s v="Baytown"/>
    <s v="Texas"/>
    <n v="77520"/>
    <x v="2"/>
    <s v="OFF-PA-10001937"/>
    <x v="1"/>
    <s v="Paper"/>
    <s v="Xerox 21"/>
    <x v="559"/>
    <n v="2"/>
    <n v="0.2"/>
    <x v="572"/>
    <n v="5"/>
    <n v="0.35"/>
    <s v="Profit"/>
    <s v="Low Profit"/>
    <s v="Low Discount"/>
  </r>
  <r>
    <n v="3902"/>
    <s v="CA-2015-151043"/>
    <x v="717"/>
    <d v="2015-11-20T00:00:00"/>
    <s v="Standard Class"/>
    <s v="MG-17680"/>
    <x v="67"/>
    <x v="2"/>
    <s v="United States"/>
    <s v="Philadelphia"/>
    <s v="Pennsylvania"/>
    <n v="19143"/>
    <x v="3"/>
    <s v="TEC-AC-10001090"/>
    <x v="2"/>
    <s v="Accessories"/>
    <s v="Micro Innovations Wireless Classic Keyboard with Mouse"/>
    <x v="730"/>
    <n v="2"/>
    <n v="0.2"/>
    <x v="3336"/>
    <n v="6"/>
    <n v="-2.4999999999999998E-2"/>
    <s v="Loss"/>
    <s v="Low Profit"/>
    <s v="Low Discount"/>
  </r>
  <r>
    <n v="3903"/>
    <s v="US-2015-119312"/>
    <x v="653"/>
    <d v="2015-10-07T00:00:00"/>
    <s v="Second Class"/>
    <s v="CS-12400"/>
    <x v="37"/>
    <x v="2"/>
    <s v="United States"/>
    <s v="Los Angeles"/>
    <s v="California"/>
    <n v="90045"/>
    <x v="1"/>
    <s v="OFF-ST-10000943"/>
    <x v="1"/>
    <s v="Storage"/>
    <s v="Eldon ProFile File 'N Store Portable File Tub Letter/Legal Size Black"/>
    <x v="2968"/>
    <n v="14"/>
    <n v="0"/>
    <x v="3337"/>
    <n v="5"/>
    <n v="0.28000000000000003"/>
    <s v="Profit"/>
    <s v="Low Profit"/>
    <s v="No Discount"/>
  </r>
  <r>
    <n v="3904"/>
    <s v="CA-2015-167010"/>
    <x v="57"/>
    <d v="2015-04-10T00:00:00"/>
    <s v="Standard Class"/>
    <s v="VT-21700"/>
    <x v="725"/>
    <x v="2"/>
    <s v="United States"/>
    <s v="Philadelphia"/>
    <s v="Pennsylvania"/>
    <n v="19143"/>
    <x v="3"/>
    <s v="OFF-AP-10004036"/>
    <x v="1"/>
    <s v="Appliances"/>
    <s v="Bionaire 99.97% HEPA Air Cleaner"/>
    <x v="2969"/>
    <n v="7"/>
    <n v="0.2"/>
    <x v="3338"/>
    <n v="5"/>
    <n v="0.18750000000000003"/>
    <s v="Profit"/>
    <s v="Low Profit"/>
    <s v="Low Discount"/>
  </r>
  <r>
    <n v="3905"/>
    <s v="CA-2015-167010"/>
    <x v="57"/>
    <d v="2015-04-10T00:00:00"/>
    <s v="Standard Class"/>
    <s v="VT-21700"/>
    <x v="725"/>
    <x v="2"/>
    <s v="United States"/>
    <s v="Philadelphia"/>
    <s v="Pennsylvania"/>
    <n v="19143"/>
    <x v="3"/>
    <s v="OFF-ST-10003816"/>
    <x v="1"/>
    <s v="Storage"/>
    <s v="Fellowes High-Stak Drawer Files"/>
    <x v="2480"/>
    <n v="4"/>
    <n v="0.2"/>
    <x v="2734"/>
    <n v="5"/>
    <n v="3.7500000000000006E-2"/>
    <s v="Profit"/>
    <s v="Low Profit"/>
    <s v="Low Discount"/>
  </r>
  <r>
    <n v="3906"/>
    <s v="CA-2015-167010"/>
    <x v="57"/>
    <d v="2015-04-10T00:00:00"/>
    <s v="Standard Class"/>
    <s v="VT-21700"/>
    <x v="725"/>
    <x v="2"/>
    <s v="United States"/>
    <s v="Philadelphia"/>
    <s v="Pennsylvania"/>
    <n v="19143"/>
    <x v="3"/>
    <s v="OFF-BI-10002072"/>
    <x v="1"/>
    <s v="Binders"/>
    <s v="Cardinal Slant-D Ring Binders"/>
    <x v="2970"/>
    <n v="4"/>
    <n v="0.7"/>
    <x v="3339"/>
    <n v="5"/>
    <n v="-0.66666666666666663"/>
    <s v="Loss"/>
    <s v="Low Profit"/>
    <s v="High Discount"/>
  </r>
  <r>
    <n v="3907"/>
    <s v="CA-2015-167010"/>
    <x v="57"/>
    <d v="2015-04-10T00:00:00"/>
    <s v="Standard Class"/>
    <s v="VT-21700"/>
    <x v="725"/>
    <x v="2"/>
    <s v="United States"/>
    <s v="Philadelphia"/>
    <s v="Pennsylvania"/>
    <n v="19143"/>
    <x v="3"/>
    <s v="FUR-FU-10001468"/>
    <x v="0"/>
    <s v="Furnishings"/>
    <s v="Tenex Antistatic Computer Chair Mats"/>
    <x v="1926"/>
    <n v="4"/>
    <n v="0.2"/>
    <x v="2078"/>
    <n v="5"/>
    <n v="-0.125"/>
    <s v="Loss"/>
    <s v="Low Profit"/>
    <s v="Low Discount"/>
  </r>
  <r>
    <n v="3908"/>
    <s v="CA-2015-167010"/>
    <x v="57"/>
    <d v="2015-04-10T00:00:00"/>
    <s v="Standard Class"/>
    <s v="VT-21700"/>
    <x v="725"/>
    <x v="2"/>
    <s v="United States"/>
    <s v="Philadelphia"/>
    <s v="Pennsylvania"/>
    <n v="19143"/>
    <x v="3"/>
    <s v="TEC-PH-10000347"/>
    <x v="2"/>
    <s v="Phones"/>
    <s v="Cush Cases Heavy Duty Rugged Cover Case for Samsung Galaxy S5 - Purple"/>
    <x v="542"/>
    <n v="5"/>
    <n v="0.4"/>
    <x v="3340"/>
    <n v="5"/>
    <n v="-0.21666666666666665"/>
    <s v="Loss"/>
    <s v="Low Profit"/>
    <s v="High Discount"/>
  </r>
  <r>
    <n v="3909"/>
    <s v="CA-2015-167010"/>
    <x v="57"/>
    <d v="2015-04-10T00:00:00"/>
    <s v="Standard Class"/>
    <s v="VT-21700"/>
    <x v="725"/>
    <x v="2"/>
    <s v="United States"/>
    <s v="Philadelphia"/>
    <s v="Pennsylvania"/>
    <n v="19143"/>
    <x v="3"/>
    <s v="TEC-PH-10002844"/>
    <x v="2"/>
    <s v="Phones"/>
    <s v="Speck Products Candyshell Flip Case"/>
    <x v="2971"/>
    <n v="2"/>
    <n v="0.4"/>
    <x v="3341"/>
    <n v="5"/>
    <n v="-0.23333333333333334"/>
    <s v="Loss"/>
    <s v="Low Profit"/>
    <s v="High Discount"/>
  </r>
  <r>
    <n v="3910"/>
    <s v="CA-2015-167010"/>
    <x v="57"/>
    <d v="2015-04-10T00:00:00"/>
    <s v="Standard Class"/>
    <s v="VT-21700"/>
    <x v="725"/>
    <x v="2"/>
    <s v="United States"/>
    <s v="Philadelphia"/>
    <s v="Pennsylvania"/>
    <n v="19143"/>
    <x v="3"/>
    <s v="FUR-FU-10001037"/>
    <x v="0"/>
    <s v="Furnishings"/>
    <s v="DAX Charcoal/Nickel-Tone Document Frame, 5 x 7"/>
    <x v="2972"/>
    <n v="1"/>
    <n v="0.2"/>
    <x v="2566"/>
    <n v="5"/>
    <n v="0.31250000000000006"/>
    <s v="Profit"/>
    <s v="Low Profit"/>
    <s v="Low Discount"/>
  </r>
  <r>
    <n v="3911"/>
    <s v="CA-2015-167010"/>
    <x v="57"/>
    <d v="2015-04-10T00:00:00"/>
    <s v="Standard Class"/>
    <s v="VT-21700"/>
    <x v="725"/>
    <x v="2"/>
    <s v="United States"/>
    <s v="Philadelphia"/>
    <s v="Pennsylvania"/>
    <n v="19143"/>
    <x v="3"/>
    <s v="FUR-BO-10004218"/>
    <x v="0"/>
    <s v="Bookcases"/>
    <s v="Bush Heritage Pine Collection 5-Shelf Bookcase, Albany Pine Finish, *Special Order"/>
    <x v="2973"/>
    <n v="5"/>
    <n v="0.5"/>
    <x v="3342"/>
    <n v="5"/>
    <n v="-0.6"/>
    <s v="Loss"/>
    <s v="Low Profit"/>
    <s v="High Discount"/>
  </r>
  <r>
    <n v="3912"/>
    <s v="CA-2017-126788"/>
    <x v="929"/>
    <d v="2017-06-06T00:00:00"/>
    <s v="First Class"/>
    <s v="AB-10105"/>
    <x v="455"/>
    <x v="0"/>
    <s v="United States"/>
    <s v="Pearland"/>
    <s v="Texas"/>
    <n v="77581"/>
    <x v="2"/>
    <s v="TEC-PH-10001619"/>
    <x v="2"/>
    <s v="Phones"/>
    <s v="LG G3"/>
    <x v="549"/>
    <n v="3"/>
    <n v="0.2"/>
    <x v="562"/>
    <n v="1"/>
    <n v="0.1125"/>
    <s v="Profit"/>
    <s v="Low Profit"/>
    <s v="Low Discount"/>
  </r>
  <r>
    <n v="3913"/>
    <s v="CA-2017-148068"/>
    <x v="65"/>
    <d v="2017-09-25T00:00:00"/>
    <s v="Standard Class"/>
    <s v="MM-18280"/>
    <x v="152"/>
    <x v="1"/>
    <s v="United States"/>
    <s v="New York City"/>
    <s v="New York"/>
    <n v="10035"/>
    <x v="3"/>
    <s v="OFF-PA-10001639"/>
    <x v="1"/>
    <s v="Paper"/>
    <s v="Xerox 203"/>
    <x v="537"/>
    <n v="3"/>
    <n v="0"/>
    <x v="551"/>
    <n v="7"/>
    <n v="0.48000000000000004"/>
    <s v="Profit"/>
    <s v="Low Profit"/>
    <s v="No Discount"/>
  </r>
  <r>
    <n v="3914"/>
    <s v="CA-2017-148068"/>
    <x v="65"/>
    <d v="2017-09-25T00:00:00"/>
    <s v="Standard Class"/>
    <s v="MM-18280"/>
    <x v="152"/>
    <x v="1"/>
    <s v="United States"/>
    <s v="New York City"/>
    <s v="New York"/>
    <n v="10035"/>
    <x v="3"/>
    <s v="FUR-FU-10002268"/>
    <x v="0"/>
    <s v="Furnishings"/>
    <s v="Ultra Door Push Plate"/>
    <x v="759"/>
    <n v="2"/>
    <n v="0"/>
    <x v="3343"/>
    <n v="7"/>
    <n v="0.33"/>
    <s v="Profit"/>
    <s v="Low Profit"/>
    <s v="No Discount"/>
  </r>
  <r>
    <n v="3915"/>
    <s v="US-2017-142573"/>
    <x v="930"/>
    <d v="2017-07-23T00:00:00"/>
    <s v="Standard Class"/>
    <s v="ML-17410"/>
    <x v="586"/>
    <x v="0"/>
    <s v="United States"/>
    <s v="Phoenix"/>
    <s v="Arizona"/>
    <n v="85023"/>
    <x v="1"/>
    <s v="FUR-TA-10001932"/>
    <x v="0"/>
    <s v="Tables"/>
    <s v="Chromcraft 48&quot; x 96&quot; Racetrack Double Pedestal Table"/>
    <x v="2974"/>
    <n v="5"/>
    <n v="0.5"/>
    <x v="3344"/>
    <n v="5"/>
    <n v="-0.56000000000000005"/>
    <s v="Loss"/>
    <s v="Low Profit"/>
    <s v="High Discount"/>
  </r>
  <r>
    <n v="3916"/>
    <s v="US-2017-142573"/>
    <x v="930"/>
    <d v="2017-07-23T00:00:00"/>
    <s v="Standard Class"/>
    <s v="ML-17410"/>
    <x v="586"/>
    <x v="0"/>
    <s v="United States"/>
    <s v="Phoenix"/>
    <s v="Arizona"/>
    <n v="85023"/>
    <x v="1"/>
    <s v="FUR-CH-10004218"/>
    <x v="0"/>
    <s v="Chairs"/>
    <s v="Global Fabric Manager's Chair, Dark Gray"/>
    <x v="224"/>
    <n v="2"/>
    <n v="0.2"/>
    <x v="3345"/>
    <n v="5"/>
    <n v="6.25E-2"/>
    <s v="Profit"/>
    <s v="Low Profit"/>
    <s v="Low Discount"/>
  </r>
  <r>
    <n v="3917"/>
    <s v="US-2017-142573"/>
    <x v="930"/>
    <d v="2017-07-23T00:00:00"/>
    <s v="Standard Class"/>
    <s v="ML-17410"/>
    <x v="586"/>
    <x v="0"/>
    <s v="United States"/>
    <s v="Phoenix"/>
    <s v="Arizona"/>
    <n v="85023"/>
    <x v="1"/>
    <s v="OFF-PA-10000246"/>
    <x v="1"/>
    <s v="Paper"/>
    <s v="Riverleaf Stik-Withit Designer Note Cubes"/>
    <x v="2975"/>
    <n v="2"/>
    <n v="0.2"/>
    <x v="3346"/>
    <n v="5"/>
    <n v="0.32500000000000001"/>
    <s v="Profit"/>
    <s v="Low Profit"/>
    <s v="Low Discount"/>
  </r>
  <r>
    <n v="3918"/>
    <s v="US-2017-142573"/>
    <x v="930"/>
    <d v="2017-07-23T00:00:00"/>
    <s v="Standard Class"/>
    <s v="ML-17410"/>
    <x v="586"/>
    <x v="0"/>
    <s v="United States"/>
    <s v="Phoenix"/>
    <s v="Arizona"/>
    <n v="85023"/>
    <x v="1"/>
    <s v="OFF-BI-10003350"/>
    <x v="1"/>
    <s v="Binders"/>
    <s v="Acco Expandable Hanging Binders"/>
    <x v="2976"/>
    <n v="4"/>
    <n v="0.7"/>
    <x v="3347"/>
    <n v="5"/>
    <n v="-0.79999999999999993"/>
    <s v="Loss"/>
    <s v="Low Profit"/>
    <s v="High Discount"/>
  </r>
  <r>
    <n v="3919"/>
    <s v="US-2017-142573"/>
    <x v="930"/>
    <d v="2017-07-23T00:00:00"/>
    <s v="Standard Class"/>
    <s v="ML-17410"/>
    <x v="586"/>
    <x v="0"/>
    <s v="United States"/>
    <s v="Phoenix"/>
    <s v="Arizona"/>
    <n v="85023"/>
    <x v="1"/>
    <s v="FUR-CH-10000513"/>
    <x v="0"/>
    <s v="Chairs"/>
    <s v="High-Back Leather Manager's Chair"/>
    <x v="2977"/>
    <n v="3"/>
    <n v="0.2"/>
    <x v="3348"/>
    <n v="5"/>
    <n v="-0.13750000000000001"/>
    <s v="Loss"/>
    <s v="Low Profit"/>
    <s v="Low Discount"/>
  </r>
  <r>
    <n v="3920"/>
    <s v="US-2015-148817"/>
    <x v="494"/>
    <d v="2015-12-07T00:00:00"/>
    <s v="Standard Class"/>
    <s v="KD-16495"/>
    <x v="470"/>
    <x v="1"/>
    <s v="United States"/>
    <s v="Chesapeake"/>
    <s v="Virginia"/>
    <n v="23320"/>
    <x v="0"/>
    <s v="OFF-ST-10001321"/>
    <x v="1"/>
    <s v="Storage"/>
    <s v="Decoflex Hanging Personal Folder File, Blue"/>
    <x v="2978"/>
    <n v="4"/>
    <n v="0"/>
    <x v="3349"/>
    <n v="6"/>
    <n v="0.27"/>
    <s v="Profit"/>
    <s v="Low Profit"/>
    <s v="No Discount"/>
  </r>
  <r>
    <n v="3921"/>
    <s v="US-2015-148817"/>
    <x v="494"/>
    <d v="2015-12-07T00:00:00"/>
    <s v="Standard Class"/>
    <s v="KD-16495"/>
    <x v="470"/>
    <x v="1"/>
    <s v="United States"/>
    <s v="Chesapeake"/>
    <s v="Virginia"/>
    <n v="23320"/>
    <x v="0"/>
    <s v="OFF-BI-10004233"/>
    <x v="1"/>
    <s v="Binders"/>
    <s v="GBC Pre-Punched Binding Paper, Plastic, White, 8-1/2&quot; x 11&quot;"/>
    <x v="1458"/>
    <n v="4"/>
    <n v="0"/>
    <x v="3350"/>
    <n v="6"/>
    <n v="0.48"/>
    <s v="Profit"/>
    <s v="Low Profit"/>
    <s v="No Discount"/>
  </r>
  <r>
    <n v="3922"/>
    <s v="CA-2016-110044"/>
    <x v="931"/>
    <d v="2016-07-02T00:00:00"/>
    <s v="Second Class"/>
    <s v="RF-19735"/>
    <x v="288"/>
    <x v="0"/>
    <s v="United States"/>
    <s v="Chicago"/>
    <s v="Illinois"/>
    <n v="60610"/>
    <x v="2"/>
    <s v="TEC-PH-10001299"/>
    <x v="2"/>
    <s v="Phones"/>
    <s v="Polycom CX300 Desktop Phone USB VoIP phone"/>
    <x v="1988"/>
    <n v="3"/>
    <n v="0.2"/>
    <x v="3351"/>
    <n v="4"/>
    <n v="9.9999999999999992E-2"/>
    <s v="Profit"/>
    <s v="Low Profit"/>
    <s v="Low Discount"/>
  </r>
  <r>
    <n v="3923"/>
    <s v="CA-2017-146920"/>
    <x v="735"/>
    <d v="2017-09-01T00:00:00"/>
    <s v="Standard Class"/>
    <s v="SC-20305"/>
    <x v="253"/>
    <x v="0"/>
    <s v="United States"/>
    <s v="Chicago"/>
    <s v="Illinois"/>
    <n v="60623"/>
    <x v="2"/>
    <s v="OFF-PA-10002479"/>
    <x v="1"/>
    <s v="Paper"/>
    <s v="Xerox 4200 Series MultiUse Premium Copy Paper (20Lb. and 84 Bright)"/>
    <x v="863"/>
    <n v="6"/>
    <n v="0.2"/>
    <x v="897"/>
    <n v="4"/>
    <n v="0.3125"/>
    <s v="Profit"/>
    <s v="Low Profit"/>
    <s v="Low Discount"/>
  </r>
  <r>
    <n v="3924"/>
    <s v="CA-2017-146920"/>
    <x v="735"/>
    <d v="2017-09-01T00:00:00"/>
    <s v="Standard Class"/>
    <s v="SC-20305"/>
    <x v="253"/>
    <x v="0"/>
    <s v="United States"/>
    <s v="Chicago"/>
    <s v="Illinois"/>
    <n v="60623"/>
    <x v="2"/>
    <s v="OFF-PA-10001461"/>
    <x v="1"/>
    <s v="Paper"/>
    <s v="HP Office Paper (20Lb. and 87 Bright)"/>
    <x v="2979"/>
    <n v="5"/>
    <n v="0.2"/>
    <x v="3352"/>
    <n v="4"/>
    <n v="0.35000000000000003"/>
    <s v="Profit"/>
    <s v="Low Profit"/>
    <s v="Low Discount"/>
  </r>
  <r>
    <n v="3925"/>
    <s v="CA-2014-103940"/>
    <x v="328"/>
    <d v="2014-09-21T00:00:00"/>
    <s v="Standard Class"/>
    <s v="BN-11515"/>
    <x v="202"/>
    <x v="0"/>
    <s v="United States"/>
    <s v="Seattle"/>
    <s v="Washington"/>
    <n v="98103"/>
    <x v="1"/>
    <s v="OFF-ST-10004963"/>
    <x v="1"/>
    <s v="Storage"/>
    <s v="Eldon Gobal File Keepers"/>
    <x v="2980"/>
    <n v="2"/>
    <n v="0"/>
    <x v="3353"/>
    <n v="4"/>
    <n v="0.04"/>
    <s v="Profit"/>
    <s v="Low Profit"/>
    <s v="No Discount"/>
  </r>
  <r>
    <n v="3926"/>
    <s v="CA-2014-103940"/>
    <x v="328"/>
    <d v="2014-09-21T00:00:00"/>
    <s v="Standard Class"/>
    <s v="BN-11515"/>
    <x v="202"/>
    <x v="0"/>
    <s v="United States"/>
    <s v="Seattle"/>
    <s v="Washington"/>
    <n v="98103"/>
    <x v="1"/>
    <s v="OFF-ST-10000943"/>
    <x v="1"/>
    <s v="Storage"/>
    <s v="Eldon ProFile File 'N Store Portable File Tub Letter/Legal Size Black"/>
    <x v="2981"/>
    <n v="3"/>
    <n v="0"/>
    <x v="3354"/>
    <n v="4"/>
    <n v="0.28000000000000003"/>
    <s v="Profit"/>
    <s v="Low Profit"/>
    <s v="No Discount"/>
  </r>
  <r>
    <n v="3927"/>
    <s v="CA-2014-103940"/>
    <x v="328"/>
    <d v="2014-09-21T00:00:00"/>
    <s v="Standard Class"/>
    <s v="BN-11515"/>
    <x v="202"/>
    <x v="0"/>
    <s v="United States"/>
    <s v="Seattle"/>
    <s v="Washington"/>
    <n v="98103"/>
    <x v="1"/>
    <s v="FUR-FU-10004671"/>
    <x v="0"/>
    <s v="Furnishings"/>
    <s v="Executive Impressions 12&quot; Wall Clock"/>
    <x v="2233"/>
    <n v="2"/>
    <n v="0"/>
    <x v="2424"/>
    <n v="4"/>
    <n v="0.37999999999999995"/>
    <s v="Profit"/>
    <s v="Low Profit"/>
    <s v="No Discount"/>
  </r>
  <r>
    <n v="3928"/>
    <s v="CA-2014-103940"/>
    <x v="328"/>
    <d v="2014-09-21T00:00:00"/>
    <s v="Standard Class"/>
    <s v="BN-11515"/>
    <x v="202"/>
    <x v="0"/>
    <s v="United States"/>
    <s v="Seattle"/>
    <s v="Washington"/>
    <n v="98103"/>
    <x v="1"/>
    <s v="OFF-BI-10002735"/>
    <x v="1"/>
    <s v="Binders"/>
    <s v="GBC Prestige Therm-A-Bind Covers"/>
    <x v="1944"/>
    <n v="5"/>
    <n v="0.2"/>
    <x v="2097"/>
    <n v="4"/>
    <n v="0.33749999999999997"/>
    <s v="Profit"/>
    <s v="Low Profit"/>
    <s v="Low Discount"/>
  </r>
  <r>
    <n v="3929"/>
    <s v="CA-2016-162082"/>
    <x v="560"/>
    <d v="2016-03-17T00:00:00"/>
    <s v="First Class"/>
    <s v="JS-15880"/>
    <x v="365"/>
    <x v="0"/>
    <s v="United States"/>
    <s v="Harlingen"/>
    <s v="Texas"/>
    <n v="78550"/>
    <x v="2"/>
    <s v="FUR-BO-10004409"/>
    <x v="0"/>
    <s v="Bookcases"/>
    <s v="Safco Value Mate Series Steel Bookcases, Baked Enamel Finish on Steel, Gray"/>
    <x v="2982"/>
    <n v="5"/>
    <n v="0.32"/>
    <x v="3355"/>
    <n v="3"/>
    <n v="-5.8823529411764705E-2"/>
    <s v="Loss"/>
    <s v="Low Profit"/>
    <s v="High Discount"/>
  </r>
  <r>
    <n v="3930"/>
    <s v="CA-2016-162082"/>
    <x v="560"/>
    <d v="2016-03-17T00:00:00"/>
    <s v="First Class"/>
    <s v="JS-15880"/>
    <x v="365"/>
    <x v="0"/>
    <s v="United States"/>
    <s v="Harlingen"/>
    <s v="Texas"/>
    <n v="78550"/>
    <x v="2"/>
    <s v="OFF-PA-10001934"/>
    <x v="1"/>
    <s v="Paper"/>
    <s v="Xerox 1993"/>
    <x v="1170"/>
    <n v="1"/>
    <n v="0.2"/>
    <x v="3356"/>
    <n v="3"/>
    <n v="0.36249999999999999"/>
    <s v="Profit"/>
    <s v="Low Profit"/>
    <s v="Low Discount"/>
  </r>
  <r>
    <n v="3931"/>
    <s v="CA-2016-162082"/>
    <x v="560"/>
    <d v="2016-03-17T00:00:00"/>
    <s v="First Class"/>
    <s v="JS-15880"/>
    <x v="365"/>
    <x v="0"/>
    <s v="United States"/>
    <s v="Harlingen"/>
    <s v="Texas"/>
    <n v="78550"/>
    <x v="2"/>
    <s v="OFF-AR-10001044"/>
    <x v="1"/>
    <s v="Art"/>
    <s v="BOSTON Ranger #55 Pencil Sharpener, Black"/>
    <x v="2983"/>
    <n v="7"/>
    <n v="0.2"/>
    <x v="3357"/>
    <n v="3"/>
    <n v="0.11249999999999999"/>
    <s v="Profit"/>
    <s v="Low Profit"/>
    <s v="Low Discount"/>
  </r>
  <r>
    <n v="3932"/>
    <s v="CA-2016-132094"/>
    <x v="370"/>
    <d v="2016-09-02T00:00:00"/>
    <s v="Standard Class"/>
    <s v="VG-21805"/>
    <x v="500"/>
    <x v="1"/>
    <s v="United States"/>
    <s v="Philadelphia"/>
    <s v="Pennsylvania"/>
    <n v="19140"/>
    <x v="3"/>
    <s v="OFF-AR-10004165"/>
    <x v="1"/>
    <s v="Art"/>
    <s v="Binney &amp; Smith inkTank Erasable Pocket Highlighter, Chisel Tip, Yellow"/>
    <x v="2984"/>
    <n v="3"/>
    <n v="0.2"/>
    <x v="3358"/>
    <n v="7"/>
    <n v="0.3"/>
    <s v="Profit"/>
    <s v="Low Profit"/>
    <s v="Low Discount"/>
  </r>
  <r>
    <n v="3933"/>
    <s v="CA-2016-132094"/>
    <x v="370"/>
    <d v="2016-09-02T00:00:00"/>
    <s v="Standard Class"/>
    <s v="VG-21805"/>
    <x v="500"/>
    <x v="1"/>
    <s v="United States"/>
    <s v="Philadelphia"/>
    <s v="Pennsylvania"/>
    <n v="19140"/>
    <x v="3"/>
    <s v="TEC-AC-10001109"/>
    <x v="2"/>
    <s v="Accessories"/>
    <s v="Logitech Trackman Marble Mouse"/>
    <x v="730"/>
    <n v="2"/>
    <n v="0.2"/>
    <x v="833"/>
    <n v="7"/>
    <n v="0.27500000000000002"/>
    <s v="Profit"/>
    <s v="Low Profit"/>
    <s v="Low Discount"/>
  </r>
  <r>
    <n v="3934"/>
    <s v="CA-2017-123001"/>
    <x v="264"/>
    <d v="2017-09-08T00:00:00"/>
    <s v="Standard Class"/>
    <s v="AW-10840"/>
    <x v="497"/>
    <x v="0"/>
    <s v="United States"/>
    <s v="Bakersfield"/>
    <s v="California"/>
    <n v="93309"/>
    <x v="1"/>
    <s v="OFF-AR-10001919"/>
    <x v="1"/>
    <s v="Art"/>
    <s v="OIC #2 Pencils, Medium Soft"/>
    <x v="2985"/>
    <n v="5"/>
    <n v="0"/>
    <x v="3359"/>
    <n v="6"/>
    <n v="0.28999999999999998"/>
    <s v="Profit"/>
    <s v="Low Profit"/>
    <s v="No Discount"/>
  </r>
  <r>
    <n v="3935"/>
    <s v="CA-2017-123001"/>
    <x v="264"/>
    <d v="2017-09-08T00:00:00"/>
    <s v="Standard Class"/>
    <s v="AW-10840"/>
    <x v="497"/>
    <x v="0"/>
    <s v="United States"/>
    <s v="Bakersfield"/>
    <s v="California"/>
    <n v="93309"/>
    <x v="1"/>
    <s v="OFF-LA-10004544"/>
    <x v="1"/>
    <s v="Labels"/>
    <s v="Avery 505"/>
    <x v="2986"/>
    <n v="5"/>
    <n v="0"/>
    <x v="3360"/>
    <n v="6"/>
    <n v="0.5"/>
    <s v="Profit"/>
    <s v="Low Profit"/>
    <s v="No Discount"/>
  </r>
  <r>
    <n v="3936"/>
    <s v="CA-2017-123001"/>
    <x v="264"/>
    <d v="2017-09-08T00:00:00"/>
    <s v="Standard Class"/>
    <s v="AW-10840"/>
    <x v="497"/>
    <x v="0"/>
    <s v="United States"/>
    <s v="Bakersfield"/>
    <s v="California"/>
    <n v="93309"/>
    <x v="1"/>
    <s v="TEC-PH-10003484"/>
    <x v="2"/>
    <s v="Phones"/>
    <s v="Ooma Telo VoIP Home Phone System"/>
    <x v="1212"/>
    <n v="2"/>
    <n v="0.2"/>
    <x v="3361"/>
    <n v="6"/>
    <n v="6.25E-2"/>
    <s v="Profit"/>
    <s v="Low Profit"/>
    <s v="Low Discount"/>
  </r>
  <r>
    <n v="3937"/>
    <s v="CA-2015-118955"/>
    <x v="382"/>
    <d v="2015-06-20T00:00:00"/>
    <s v="Standard Class"/>
    <s v="LS-17230"/>
    <x v="721"/>
    <x v="0"/>
    <s v="United States"/>
    <s v="Grand Prairie"/>
    <s v="Texas"/>
    <n v="75051"/>
    <x v="2"/>
    <s v="OFF-EN-10001028"/>
    <x v="1"/>
    <s v="Envelopes"/>
    <s v="Staple envelope"/>
    <x v="1505"/>
    <n v="3"/>
    <n v="0.2"/>
    <x v="3362"/>
    <n v="4"/>
    <n v="0.32500000000000001"/>
    <s v="Profit"/>
    <s v="Low Profit"/>
    <s v="Low Discount"/>
  </r>
  <r>
    <n v="3938"/>
    <s v="CA-2015-118955"/>
    <x v="382"/>
    <d v="2015-06-20T00:00:00"/>
    <s v="Standard Class"/>
    <s v="LS-17230"/>
    <x v="721"/>
    <x v="0"/>
    <s v="United States"/>
    <s v="Grand Prairie"/>
    <s v="Texas"/>
    <n v="75051"/>
    <x v="2"/>
    <s v="OFF-PA-10004156"/>
    <x v="1"/>
    <s v="Paper"/>
    <s v="Xerox 188"/>
    <x v="1908"/>
    <n v="3"/>
    <n v="0.2"/>
    <x v="2058"/>
    <n v="4"/>
    <n v="0.36249999999999999"/>
    <s v="Profit"/>
    <s v="Low Profit"/>
    <s v="Low Discount"/>
  </r>
  <r>
    <n v="3939"/>
    <s v="CA-2015-118955"/>
    <x v="382"/>
    <d v="2015-06-20T00:00:00"/>
    <s v="Standard Class"/>
    <s v="LS-17230"/>
    <x v="721"/>
    <x v="0"/>
    <s v="United States"/>
    <s v="Grand Prairie"/>
    <s v="Texas"/>
    <n v="75051"/>
    <x v="2"/>
    <s v="FUR-CH-10001708"/>
    <x v="0"/>
    <s v="Chairs"/>
    <s v="Office Star - Contemporary Swivel Chair with Padded Adjustable Arms and Flex Back"/>
    <x v="2987"/>
    <n v="2"/>
    <n v="0.3"/>
    <x v="3363"/>
    <n v="4"/>
    <n v="-0.12857142857142856"/>
    <s v="Loss"/>
    <s v="Low Profit"/>
    <s v="High Discount"/>
  </r>
  <r>
    <n v="3940"/>
    <s v="US-2016-143448"/>
    <x v="107"/>
    <d v="2016-12-10T00:00:00"/>
    <s v="Same Day"/>
    <s v="MH-17455"/>
    <x v="708"/>
    <x v="0"/>
    <s v="United States"/>
    <s v="Greenwood"/>
    <s v="Indiana"/>
    <n v="46142"/>
    <x v="2"/>
    <s v="FUR-CH-10003379"/>
    <x v="0"/>
    <s v="Chairs"/>
    <s v="Global Commerce Series High-Back Swivel/Tilt Chairs"/>
    <x v="2988"/>
    <n v="5"/>
    <n v="0"/>
    <x v="3364"/>
    <n v="0"/>
    <n v="0.25"/>
    <s v="Profit"/>
    <s v="High Profit"/>
    <s v="No Discount"/>
  </r>
  <r>
    <n v="3941"/>
    <s v="CA-2017-117863"/>
    <x v="796"/>
    <d v="2017-05-23T00:00:00"/>
    <s v="Standard Class"/>
    <s v="TS-21340"/>
    <x v="358"/>
    <x v="0"/>
    <s v="United States"/>
    <s v="New York City"/>
    <s v="New York"/>
    <n v="10024"/>
    <x v="3"/>
    <s v="FUR-FU-10002456"/>
    <x v="0"/>
    <s v="Furnishings"/>
    <s v="Master Caster Door Stop, Large Neon Orange"/>
    <x v="58"/>
    <n v="2"/>
    <n v="0"/>
    <x v="3365"/>
    <n v="5"/>
    <n v="0.42999999999999994"/>
    <s v="Profit"/>
    <s v="Low Profit"/>
    <s v="No Discount"/>
  </r>
  <r>
    <n v="3942"/>
    <s v="CA-2017-117863"/>
    <x v="796"/>
    <d v="2017-05-23T00:00:00"/>
    <s v="Standard Class"/>
    <s v="TS-21340"/>
    <x v="358"/>
    <x v="0"/>
    <s v="United States"/>
    <s v="New York City"/>
    <s v="New York"/>
    <n v="10024"/>
    <x v="3"/>
    <s v="OFF-BI-10000605"/>
    <x v="1"/>
    <s v="Binders"/>
    <s v="Acco Pressboard Covers with Storage Hooks, 9 1/2&quot; x 11&quot;, Executive Red"/>
    <x v="334"/>
    <n v="1"/>
    <n v="0.2"/>
    <x v="3366"/>
    <n v="5"/>
    <n v="0.33749999999999997"/>
    <s v="Profit"/>
    <s v="Low Profit"/>
    <s v="Low Discount"/>
  </r>
  <r>
    <n v="3943"/>
    <s v="CA-2017-160458"/>
    <x v="837"/>
    <d v="2017-05-29T00:00:00"/>
    <s v="Second Class"/>
    <s v="EH-13945"/>
    <x v="13"/>
    <x v="0"/>
    <s v="United States"/>
    <s v="Memphis"/>
    <s v="Tennessee"/>
    <n v="38109"/>
    <x v="0"/>
    <s v="OFF-PA-10001166"/>
    <x v="1"/>
    <s v="Paper"/>
    <s v="Xerox 2"/>
    <x v="233"/>
    <n v="5"/>
    <n v="0.2"/>
    <x v="1430"/>
    <n v="2"/>
    <n v="0.34999999999999992"/>
    <s v="Profit"/>
    <s v="Low Profit"/>
    <s v="Low Discount"/>
  </r>
  <r>
    <n v="3944"/>
    <s v="US-2016-142685"/>
    <x v="661"/>
    <d v="2016-06-30T00:00:00"/>
    <s v="Standard Class"/>
    <s v="MG-17695"/>
    <x v="726"/>
    <x v="0"/>
    <s v="United States"/>
    <s v="Buffalo"/>
    <s v="New York"/>
    <n v="14215"/>
    <x v="3"/>
    <s v="OFF-SU-10000157"/>
    <x v="1"/>
    <s v="Supplies"/>
    <s v="Compact Automatic Electric Letter Opener"/>
    <x v="2989"/>
    <n v="7"/>
    <n v="0"/>
    <x v="3367"/>
    <n v="7"/>
    <n v="0.02"/>
    <s v="Profit"/>
    <s v="Low Profit"/>
    <s v="No Discount"/>
  </r>
  <r>
    <n v="3945"/>
    <s v="CA-2016-133144"/>
    <x v="458"/>
    <d v="2016-05-21T00:00:00"/>
    <s v="Second Class"/>
    <s v="DO-13435"/>
    <x v="157"/>
    <x v="0"/>
    <s v="United States"/>
    <s v="Los Angeles"/>
    <s v="California"/>
    <n v="90036"/>
    <x v="1"/>
    <s v="OFF-PA-10004971"/>
    <x v="1"/>
    <s v="Paper"/>
    <s v="Xerox 196"/>
    <x v="1686"/>
    <n v="3"/>
    <n v="0"/>
    <x v="707"/>
    <n v="5"/>
    <n v="0.49000000000000005"/>
    <s v="Profit"/>
    <s v="Low Profit"/>
    <s v="No Discount"/>
  </r>
  <r>
    <n v="3946"/>
    <s v="CA-2017-167871"/>
    <x v="551"/>
    <d v="2017-11-23T00:00:00"/>
    <s v="Standard Class"/>
    <s v="AF-10870"/>
    <x v="578"/>
    <x v="0"/>
    <s v="United States"/>
    <s v="Homestead"/>
    <s v="Florida"/>
    <n v="33030"/>
    <x v="0"/>
    <s v="OFF-PA-10001977"/>
    <x v="1"/>
    <s v="Paper"/>
    <s v="Xerox 194"/>
    <x v="2990"/>
    <n v="1"/>
    <n v="0.2"/>
    <x v="3368"/>
    <n v="5"/>
    <n v="0.35"/>
    <s v="Profit"/>
    <s v="Low Profit"/>
    <s v="Low Discount"/>
  </r>
  <r>
    <n v="3947"/>
    <s v="CA-2017-167871"/>
    <x v="551"/>
    <d v="2017-11-23T00:00:00"/>
    <s v="Standard Class"/>
    <s v="AF-10870"/>
    <x v="578"/>
    <x v="0"/>
    <s v="United States"/>
    <s v="Homestead"/>
    <s v="Florida"/>
    <n v="33030"/>
    <x v="0"/>
    <s v="OFF-SU-10001225"/>
    <x v="1"/>
    <s v="Supplies"/>
    <s v="Staple remover"/>
    <x v="2991"/>
    <n v="1"/>
    <n v="0.2"/>
    <x v="3369"/>
    <n v="5"/>
    <n v="-0.22500000000000001"/>
    <s v="Loss"/>
    <s v="Low Profit"/>
    <s v="Low Discount"/>
  </r>
  <r>
    <n v="3948"/>
    <s v="CA-2016-119963"/>
    <x v="741"/>
    <d v="2016-11-22T00:00:00"/>
    <s v="Standard Class"/>
    <s v="SN-20710"/>
    <x v="17"/>
    <x v="2"/>
    <s v="United States"/>
    <s v="Pasadena"/>
    <s v="Texas"/>
    <n v="77506"/>
    <x v="2"/>
    <s v="OFF-AR-10003514"/>
    <x v="1"/>
    <s v="Art"/>
    <s v="4009 Highlighters by Sanford"/>
    <x v="2850"/>
    <n v="2"/>
    <n v="0.2"/>
    <x v="3370"/>
    <n v="4"/>
    <n v="0.16249999999999998"/>
    <s v="Profit"/>
    <s v="Low Profit"/>
    <s v="Low Discount"/>
  </r>
  <r>
    <n v="3949"/>
    <s v="CA-2016-119963"/>
    <x v="741"/>
    <d v="2016-11-22T00:00:00"/>
    <s v="Standard Class"/>
    <s v="SN-20710"/>
    <x v="17"/>
    <x v="2"/>
    <s v="United States"/>
    <s v="Pasadena"/>
    <s v="Texas"/>
    <n v="77506"/>
    <x v="2"/>
    <s v="OFF-LA-10003510"/>
    <x v="1"/>
    <s v="Labels"/>
    <s v="Avery 4027 File Folder Labels for Dot Matrix Printers, 5000 Labels per Box, White"/>
    <x v="2992"/>
    <n v="2"/>
    <n v="0.2"/>
    <x v="3371"/>
    <n v="4"/>
    <n v="0.32500000000000001"/>
    <s v="Profit"/>
    <s v="Low Profit"/>
    <s v="Low Discount"/>
  </r>
  <r>
    <n v="3950"/>
    <s v="CA-2016-119963"/>
    <x v="741"/>
    <d v="2016-11-22T00:00:00"/>
    <s v="Standard Class"/>
    <s v="SN-20710"/>
    <x v="17"/>
    <x v="2"/>
    <s v="United States"/>
    <s v="Pasadena"/>
    <s v="Texas"/>
    <n v="77506"/>
    <x v="2"/>
    <s v="OFF-PA-10001970"/>
    <x v="1"/>
    <s v="Paper"/>
    <s v="Xerox 1881"/>
    <x v="2993"/>
    <n v="2"/>
    <n v="0.2"/>
    <x v="3372"/>
    <n v="4"/>
    <n v="0.33749999999999997"/>
    <s v="Profit"/>
    <s v="Low Profit"/>
    <s v="Low Discount"/>
  </r>
  <r>
    <n v="3951"/>
    <s v="CA-2016-119963"/>
    <x v="741"/>
    <d v="2016-11-22T00:00:00"/>
    <s v="Standard Class"/>
    <s v="SN-20710"/>
    <x v="17"/>
    <x v="2"/>
    <s v="United States"/>
    <s v="Pasadena"/>
    <s v="Texas"/>
    <n v="77506"/>
    <x v="2"/>
    <s v="FUR-CH-10003817"/>
    <x v="0"/>
    <s v="Chairs"/>
    <s v="Global Value Steno Chair, Gray"/>
    <x v="2994"/>
    <n v="6"/>
    <n v="0.3"/>
    <x v="3373"/>
    <n v="4"/>
    <n v="-7.1428571428571438E-2"/>
    <s v="Loss"/>
    <s v="Low Profit"/>
    <s v="High Discount"/>
  </r>
  <r>
    <n v="3952"/>
    <s v="CA-2014-121167"/>
    <x v="683"/>
    <d v="2014-11-30T00:00:00"/>
    <s v="Second Class"/>
    <s v="MO-17500"/>
    <x v="373"/>
    <x v="0"/>
    <s v="United States"/>
    <s v="Freeport"/>
    <s v="New York"/>
    <n v="11520"/>
    <x v="3"/>
    <s v="OFF-BI-10003676"/>
    <x v="1"/>
    <s v="Binders"/>
    <s v="GBC Standard Recycled Report Covers, Clear Plastic Sheets"/>
    <x v="2995"/>
    <n v="2"/>
    <n v="0.2"/>
    <x v="3374"/>
    <n v="2"/>
    <n v="0.35"/>
    <s v="Profit"/>
    <s v="Low Profit"/>
    <s v="Low Discount"/>
  </r>
  <r>
    <n v="3953"/>
    <s v="US-2016-151862"/>
    <x v="398"/>
    <d v="2016-03-08T00:00:00"/>
    <s v="Standard Class"/>
    <s v="ON-18715"/>
    <x v="21"/>
    <x v="1"/>
    <s v="United States"/>
    <s v="Denver"/>
    <s v="Colorado"/>
    <n v="80219"/>
    <x v="1"/>
    <s v="TEC-PH-10003535"/>
    <x v="2"/>
    <s v="Phones"/>
    <s v="RCA ViSYS 25423RE1 Corded phone"/>
    <x v="1290"/>
    <n v="2"/>
    <n v="0.2"/>
    <x v="3375"/>
    <n v="7"/>
    <n v="8.7499999999999994E-2"/>
    <s v="Profit"/>
    <s v="Low Profit"/>
    <s v="Low Discount"/>
  </r>
  <r>
    <n v="3954"/>
    <s v="CA-2017-152961"/>
    <x v="787"/>
    <d v="2017-01-19T00:00:00"/>
    <s v="Standard Class"/>
    <s v="SC-20095"/>
    <x v="183"/>
    <x v="0"/>
    <s v="United States"/>
    <s v="Quincy"/>
    <s v="Massachusetts"/>
    <n v="2169"/>
    <x v="3"/>
    <s v="OFF-PA-10004675"/>
    <x v="1"/>
    <s v="Paper"/>
    <s v="Telephone Message Books with Fax/Mobile Section, 5 1/2&quot; x 3 3/16&quot;"/>
    <x v="1418"/>
    <n v="2"/>
    <n v="0"/>
    <x v="1495"/>
    <n v="4"/>
    <n v="0.46"/>
    <s v="Profit"/>
    <s v="Low Profit"/>
    <s v="No Discount"/>
  </r>
  <r>
    <n v="3955"/>
    <s v="CA-2014-133228"/>
    <x v="527"/>
    <d v="2014-04-09T00:00:00"/>
    <s v="Standard Class"/>
    <s v="MS-17710"/>
    <x v="384"/>
    <x v="0"/>
    <s v="United States"/>
    <s v="Detroit"/>
    <s v="Michigan"/>
    <n v="48205"/>
    <x v="2"/>
    <s v="FUR-FU-10004020"/>
    <x v="0"/>
    <s v="Furnishings"/>
    <s v="Advantus Panel Wall Acrylic Frame"/>
    <x v="2996"/>
    <n v="1"/>
    <n v="0"/>
    <x v="3376"/>
    <n v="5"/>
    <n v="0.43000000000000005"/>
    <s v="Profit"/>
    <s v="Low Profit"/>
    <s v="No Discount"/>
  </r>
  <r>
    <n v="3956"/>
    <s v="CA-2014-133228"/>
    <x v="527"/>
    <d v="2014-04-09T00:00:00"/>
    <s v="Standard Class"/>
    <s v="MS-17710"/>
    <x v="384"/>
    <x v="0"/>
    <s v="United States"/>
    <s v="Detroit"/>
    <s v="Michigan"/>
    <n v="48205"/>
    <x v="2"/>
    <s v="OFF-AR-10001955"/>
    <x v="1"/>
    <s v="Art"/>
    <s v="Newell 319"/>
    <x v="1362"/>
    <n v="4"/>
    <n v="0"/>
    <x v="3377"/>
    <n v="5"/>
    <n v="0.3"/>
    <s v="Profit"/>
    <s v="Low Profit"/>
    <s v="No Discount"/>
  </r>
  <r>
    <n v="3957"/>
    <s v="CA-2016-114951"/>
    <x v="190"/>
    <d v="2016-07-03T00:00:00"/>
    <s v="Standard Class"/>
    <s v="DN-13690"/>
    <x v="35"/>
    <x v="0"/>
    <s v="United States"/>
    <s v="San Francisco"/>
    <s v="California"/>
    <n v="94109"/>
    <x v="1"/>
    <s v="FUR-FU-10002364"/>
    <x v="0"/>
    <s v="Furnishings"/>
    <s v="Eldon Expressions Wood Desk Accessories, Oak"/>
    <x v="2997"/>
    <n v="3"/>
    <n v="0"/>
    <x v="1207"/>
    <n v="7"/>
    <n v="0.28999999999999998"/>
    <s v="Profit"/>
    <s v="Low Profit"/>
    <s v="No Discount"/>
  </r>
  <r>
    <n v="3958"/>
    <s v="CA-2016-156573"/>
    <x v="211"/>
    <d v="2016-06-02T00:00:00"/>
    <s v="Standard Class"/>
    <s v="RB-19360"/>
    <x v="181"/>
    <x v="0"/>
    <s v="United States"/>
    <s v="Nashville"/>
    <s v="Tennessee"/>
    <n v="37211"/>
    <x v="0"/>
    <s v="OFF-BI-10002414"/>
    <x v="1"/>
    <s v="Binders"/>
    <s v="GBC ProClick Spines for 32-Hole Punch"/>
    <x v="2998"/>
    <n v="3"/>
    <n v="0.7"/>
    <x v="3378"/>
    <n v="4"/>
    <n v="-0.76666666666666672"/>
    <s v="Loss"/>
    <s v="Low Profit"/>
    <s v="High Discount"/>
  </r>
  <r>
    <n v="3959"/>
    <s v="CA-2016-156573"/>
    <x v="211"/>
    <d v="2016-06-02T00:00:00"/>
    <s v="Standard Class"/>
    <s v="RB-19360"/>
    <x v="181"/>
    <x v="0"/>
    <s v="United States"/>
    <s v="Nashville"/>
    <s v="Tennessee"/>
    <n v="37211"/>
    <x v="0"/>
    <s v="OFF-AR-10003732"/>
    <x v="1"/>
    <s v="Art"/>
    <s v="Newell 333"/>
    <x v="2999"/>
    <n v="2"/>
    <n v="0.2"/>
    <x v="3379"/>
    <n v="4"/>
    <n v="7.4999999999999997E-2"/>
    <s v="Profit"/>
    <s v="Low Profit"/>
    <s v="Low Discount"/>
  </r>
  <r>
    <n v="3960"/>
    <s v="CA-2016-156573"/>
    <x v="211"/>
    <d v="2016-06-02T00:00:00"/>
    <s v="Standard Class"/>
    <s v="RB-19360"/>
    <x v="181"/>
    <x v="0"/>
    <s v="United States"/>
    <s v="Nashville"/>
    <s v="Tennessee"/>
    <n v="37211"/>
    <x v="0"/>
    <s v="FUR-FU-10001085"/>
    <x v="0"/>
    <s v="Furnishings"/>
    <s v="3M Polarizing Light Filter Sleeves"/>
    <x v="3000"/>
    <n v="3"/>
    <n v="0.2"/>
    <x v="3380"/>
    <n v="4"/>
    <n v="0.32500000000000001"/>
    <s v="Profit"/>
    <s v="Low Profit"/>
    <s v="Low Discount"/>
  </r>
  <r>
    <n v="3961"/>
    <s v="CA-2015-113901"/>
    <x v="324"/>
    <d v="2015-10-24T00:00:00"/>
    <s v="Standard Class"/>
    <s v="NH-18610"/>
    <x v="468"/>
    <x v="1"/>
    <s v="United States"/>
    <s v="Detroit"/>
    <s v="Michigan"/>
    <n v="48227"/>
    <x v="2"/>
    <s v="OFF-BI-10001249"/>
    <x v="1"/>
    <s v="Binders"/>
    <s v="Avery Heavy-Duty EZD View Binder with Locking Rings"/>
    <x v="3001"/>
    <n v="6"/>
    <n v="0"/>
    <x v="3381"/>
    <n v="5"/>
    <n v="0.45999999999999996"/>
    <s v="Profit"/>
    <s v="Low Profit"/>
    <s v="No Discount"/>
  </r>
  <r>
    <n v="3962"/>
    <s v="CA-2015-113901"/>
    <x v="324"/>
    <d v="2015-10-24T00:00:00"/>
    <s v="Standard Class"/>
    <s v="NH-18610"/>
    <x v="468"/>
    <x v="1"/>
    <s v="United States"/>
    <s v="Detroit"/>
    <s v="Michigan"/>
    <n v="48227"/>
    <x v="2"/>
    <s v="TEC-PH-10002564"/>
    <x v="2"/>
    <s v="Phones"/>
    <s v="OtterBox Defender Series Case - Samsung Galaxy S4"/>
    <x v="179"/>
    <n v="5"/>
    <n v="0"/>
    <x v="3382"/>
    <n v="5"/>
    <n v="0.30000000000000004"/>
    <s v="Profit"/>
    <s v="Low Profit"/>
    <s v="No Discount"/>
  </r>
  <r>
    <n v="3963"/>
    <s v="CA-2017-134838"/>
    <x v="600"/>
    <d v="2017-02-20T00:00:00"/>
    <s v="First Class"/>
    <s v="ED-13885"/>
    <x v="525"/>
    <x v="2"/>
    <s v="United States"/>
    <s v="Los Angeles"/>
    <s v="California"/>
    <n v="90045"/>
    <x v="1"/>
    <s v="OFF-AR-10000634"/>
    <x v="1"/>
    <s v="Art"/>
    <s v="Newell 320"/>
    <x v="1371"/>
    <n v="3"/>
    <n v="0"/>
    <x v="3383"/>
    <n v="1"/>
    <n v="0.27"/>
    <s v="Profit"/>
    <s v="Low Profit"/>
    <s v="No Discount"/>
  </r>
  <r>
    <n v="3964"/>
    <s v="CA-2017-134838"/>
    <x v="600"/>
    <d v="2017-02-20T00:00:00"/>
    <s v="First Class"/>
    <s v="ED-13885"/>
    <x v="525"/>
    <x v="2"/>
    <s v="United States"/>
    <s v="Los Angeles"/>
    <s v="California"/>
    <n v="90045"/>
    <x v="1"/>
    <s v="FUR-FU-10004018"/>
    <x v="0"/>
    <s v="Furnishings"/>
    <s v="Tensor Computer Mounted Lamp"/>
    <x v="3002"/>
    <n v="3"/>
    <n v="0"/>
    <x v="3384"/>
    <n v="1"/>
    <n v="0.27"/>
    <s v="Profit"/>
    <s v="Low Profit"/>
    <s v="No Discount"/>
  </r>
  <r>
    <n v="3965"/>
    <s v="CA-2016-120257"/>
    <x v="897"/>
    <d v="2016-09-28T00:00:00"/>
    <s v="Standard Class"/>
    <s v="PW-19240"/>
    <x v="617"/>
    <x v="0"/>
    <s v="United States"/>
    <s v="Philadelphia"/>
    <s v="Pennsylvania"/>
    <n v="19140"/>
    <x v="3"/>
    <s v="OFF-AR-10003481"/>
    <x v="1"/>
    <s v="Art"/>
    <s v="Newell 348"/>
    <x v="956"/>
    <n v="3"/>
    <n v="0.2"/>
    <x v="3385"/>
    <n v="6"/>
    <n v="0.1125"/>
    <s v="Profit"/>
    <s v="Low Profit"/>
    <s v="Low Discount"/>
  </r>
  <r>
    <n v="3966"/>
    <s v="CA-2014-164910"/>
    <x v="607"/>
    <d v="2014-11-17T00:00:00"/>
    <s v="Second Class"/>
    <s v="DM-13345"/>
    <x v="664"/>
    <x v="1"/>
    <s v="United States"/>
    <s v="Asheville"/>
    <s v="North Carolina"/>
    <n v="28806"/>
    <x v="0"/>
    <s v="OFF-AR-10003651"/>
    <x v="1"/>
    <s v="Art"/>
    <s v="Newell 350"/>
    <x v="956"/>
    <n v="3"/>
    <n v="0.2"/>
    <x v="3385"/>
    <n v="5"/>
    <n v="0.1125"/>
    <s v="Profit"/>
    <s v="Low Profit"/>
    <s v="Low Discount"/>
  </r>
  <r>
    <n v="3967"/>
    <s v="CA-2016-149902"/>
    <x v="178"/>
    <d v="2016-04-06T00:00:00"/>
    <s v="Standard Class"/>
    <s v="DW-13540"/>
    <x v="386"/>
    <x v="0"/>
    <s v="United States"/>
    <s v="New York City"/>
    <s v="New York"/>
    <n v="10024"/>
    <x v="3"/>
    <s v="OFF-AR-10002956"/>
    <x v="1"/>
    <s v="Art"/>
    <s v="Boston 16801 Nautilus Battery Pencil Sharpener"/>
    <x v="1912"/>
    <n v="4"/>
    <n v="0"/>
    <x v="3386"/>
    <n v="5"/>
    <n v="0.25999999999999995"/>
    <s v="Profit"/>
    <s v="Low Profit"/>
    <s v="No Discount"/>
  </r>
  <r>
    <n v="3968"/>
    <s v="CA-2016-146010"/>
    <x v="244"/>
    <d v="2016-05-23T00:00:00"/>
    <s v="First Class"/>
    <s v="EH-14125"/>
    <x v="258"/>
    <x v="2"/>
    <s v="United States"/>
    <s v="Colorado Springs"/>
    <s v="Colorado"/>
    <n v="80906"/>
    <x v="1"/>
    <s v="OFF-BI-10003638"/>
    <x v="1"/>
    <s v="Binders"/>
    <s v="GBC Durable Plastic Covers"/>
    <x v="3003"/>
    <n v="7"/>
    <n v="0.7"/>
    <x v="3387"/>
    <n v="3"/>
    <n v="-0.80000000000000016"/>
    <s v="Loss"/>
    <s v="Low Profit"/>
    <s v="High Discount"/>
  </r>
  <r>
    <n v="3969"/>
    <s v="US-2015-163685"/>
    <x v="932"/>
    <d v="2015-06-05T00:00:00"/>
    <s v="Standard Class"/>
    <s v="KE-16420"/>
    <x v="722"/>
    <x v="1"/>
    <s v="United States"/>
    <s v="San Antonio"/>
    <s v="Texas"/>
    <n v="78207"/>
    <x v="2"/>
    <s v="OFF-BI-10001890"/>
    <x v="1"/>
    <s v="Binders"/>
    <s v="Avery Poly Binder Pockets"/>
    <x v="3004"/>
    <n v="8"/>
    <n v="0.8"/>
    <x v="3388"/>
    <n v="4"/>
    <n v="-1.6"/>
    <s v="Loss"/>
    <s v="Low Profit"/>
    <s v="High Discount"/>
  </r>
  <r>
    <n v="3970"/>
    <s v="US-2015-163685"/>
    <x v="932"/>
    <d v="2015-06-05T00:00:00"/>
    <s v="Standard Class"/>
    <s v="KE-16420"/>
    <x v="722"/>
    <x v="1"/>
    <s v="United States"/>
    <s v="San Antonio"/>
    <s v="Texas"/>
    <n v="78207"/>
    <x v="2"/>
    <s v="OFF-PA-10002606"/>
    <x v="1"/>
    <s v="Paper"/>
    <s v="Xerox 1928"/>
    <x v="3005"/>
    <n v="10"/>
    <n v="0.2"/>
    <x v="3389"/>
    <n v="4"/>
    <n v="0.31249999999999994"/>
    <s v="Profit"/>
    <s v="Low Profit"/>
    <s v="Low Discount"/>
  </r>
  <r>
    <n v="3971"/>
    <s v="CA-2014-135090"/>
    <x v="754"/>
    <d v="2014-11-26T00:00:00"/>
    <s v="Standard Class"/>
    <s v="SP-20920"/>
    <x v="727"/>
    <x v="0"/>
    <s v="United States"/>
    <s v="Los Angeles"/>
    <s v="California"/>
    <n v="90036"/>
    <x v="1"/>
    <s v="OFF-PA-10002245"/>
    <x v="1"/>
    <s v="Paper"/>
    <s v="Xerox 1895"/>
    <x v="3006"/>
    <n v="9"/>
    <n v="0"/>
    <x v="3390"/>
    <n v="4"/>
    <n v="0.45"/>
    <s v="Profit"/>
    <s v="Low Profit"/>
    <s v="No Discount"/>
  </r>
  <r>
    <n v="3972"/>
    <s v="CA-2015-132374"/>
    <x v="933"/>
    <d v="2015-02-24T00:00:00"/>
    <s v="Second Class"/>
    <s v="PS-19045"/>
    <x v="390"/>
    <x v="2"/>
    <s v="United States"/>
    <s v="Sterling Heights"/>
    <s v="Michigan"/>
    <n v="48310"/>
    <x v="2"/>
    <s v="OFF-AR-10001615"/>
    <x v="1"/>
    <s v="Art"/>
    <s v="Newell 34"/>
    <x v="1362"/>
    <n v="4"/>
    <n v="0"/>
    <x v="3391"/>
    <n v="2"/>
    <n v="0.26"/>
    <s v="Profit"/>
    <s v="Low Profit"/>
    <s v="No Discount"/>
  </r>
  <r>
    <n v="3973"/>
    <s v="CA-2016-167556"/>
    <x v="892"/>
    <d v="2016-04-02T00:00:00"/>
    <s v="Standard Class"/>
    <s v="JM-15250"/>
    <x v="49"/>
    <x v="0"/>
    <s v="United States"/>
    <s v="New York City"/>
    <s v="New York"/>
    <n v="10009"/>
    <x v="3"/>
    <s v="OFF-PA-10000466"/>
    <x v="1"/>
    <s v="Paper"/>
    <s v="Memo Book, 100 Message Capacity, 5 3/8” x 11”"/>
    <x v="808"/>
    <n v="2"/>
    <n v="0"/>
    <x v="3392"/>
    <n v="4"/>
    <n v="0.5"/>
    <s v="Profit"/>
    <s v="Low Profit"/>
    <s v="No Discount"/>
  </r>
  <r>
    <n v="3974"/>
    <s v="CA-2016-167556"/>
    <x v="892"/>
    <d v="2016-04-02T00:00:00"/>
    <s v="Standard Class"/>
    <s v="JM-15250"/>
    <x v="49"/>
    <x v="0"/>
    <s v="United States"/>
    <s v="New York City"/>
    <s v="New York"/>
    <n v="10009"/>
    <x v="3"/>
    <s v="OFF-BI-10003708"/>
    <x v="1"/>
    <s v="Binders"/>
    <s v="Acco Four Pocket Poly Ring Binder with Label Holder, Smoke, 1&quot;"/>
    <x v="1263"/>
    <n v="5"/>
    <n v="0.2"/>
    <x v="1317"/>
    <n v="4"/>
    <n v="0.3125"/>
    <s v="Profit"/>
    <s v="Low Profit"/>
    <s v="Low Discount"/>
  </r>
  <r>
    <n v="3975"/>
    <s v="CA-2016-167556"/>
    <x v="892"/>
    <d v="2016-04-02T00:00:00"/>
    <s v="Standard Class"/>
    <s v="JM-15250"/>
    <x v="49"/>
    <x v="0"/>
    <s v="United States"/>
    <s v="New York City"/>
    <s v="New York"/>
    <n v="10009"/>
    <x v="3"/>
    <s v="FUR-FU-10004848"/>
    <x v="0"/>
    <s v="Furnishings"/>
    <s v="Howard Miller 13-3/4&quot; Diameter Brushed Chrome Round Wall Clock"/>
    <x v="3007"/>
    <n v="8"/>
    <n v="0"/>
    <x v="3393"/>
    <n v="4"/>
    <n v="0.3"/>
    <s v="Profit"/>
    <s v="High Profit"/>
    <s v="No Discount"/>
  </r>
  <r>
    <n v="3976"/>
    <s v="CA-2016-167556"/>
    <x v="892"/>
    <d v="2016-04-02T00:00:00"/>
    <s v="Standard Class"/>
    <s v="JM-15250"/>
    <x v="49"/>
    <x v="0"/>
    <s v="United States"/>
    <s v="New York City"/>
    <s v="New York"/>
    <n v="10009"/>
    <x v="3"/>
    <s v="OFF-BI-10000320"/>
    <x v="1"/>
    <s v="Binders"/>
    <s v="GBC Plastic Binding Combs"/>
    <x v="3008"/>
    <n v="7"/>
    <n v="0.2"/>
    <x v="3394"/>
    <n v="4"/>
    <n v="0.36249999999999999"/>
    <s v="Profit"/>
    <s v="Low Profit"/>
    <s v="Low Discount"/>
  </r>
  <r>
    <n v="3977"/>
    <s v="US-2016-116400"/>
    <x v="332"/>
    <d v="2016-10-24T00:00:00"/>
    <s v="First Class"/>
    <s v="EB-13930"/>
    <x v="518"/>
    <x v="0"/>
    <s v="United States"/>
    <s v="Richmond"/>
    <s v="Virginia"/>
    <n v="23223"/>
    <x v="0"/>
    <s v="FUR-FU-10003731"/>
    <x v="0"/>
    <s v="Furnishings"/>
    <s v="Eldon Expressions Wood and Plastic Desk Accessories, Oak"/>
    <x v="3009"/>
    <n v="4"/>
    <n v="0"/>
    <x v="3395"/>
    <n v="2"/>
    <n v="0.27999999999999997"/>
    <s v="Profit"/>
    <s v="Low Profit"/>
    <s v="No Discount"/>
  </r>
  <r>
    <n v="3978"/>
    <s v="CA-2017-101308"/>
    <x v="280"/>
    <d v="2017-10-07T00:00:00"/>
    <s v="Standard Class"/>
    <s v="FG-14260"/>
    <x v="435"/>
    <x v="2"/>
    <s v="United States"/>
    <s v="Seattle"/>
    <s v="Washington"/>
    <n v="98105"/>
    <x v="1"/>
    <s v="OFF-FA-10002780"/>
    <x v="1"/>
    <s v="Fasteners"/>
    <s v="Staples"/>
    <x v="3010"/>
    <n v="3"/>
    <n v="0"/>
    <x v="3396"/>
    <n v="5"/>
    <n v="0.46"/>
    <s v="Profit"/>
    <s v="Low Profit"/>
    <s v="No Discount"/>
  </r>
  <r>
    <n v="3979"/>
    <s v="CA-2017-101308"/>
    <x v="280"/>
    <d v="2017-10-07T00:00:00"/>
    <s v="Standard Class"/>
    <s v="FG-14260"/>
    <x v="435"/>
    <x v="2"/>
    <s v="United States"/>
    <s v="Seattle"/>
    <s v="Washington"/>
    <n v="98105"/>
    <x v="1"/>
    <s v="TEC-PH-10003800"/>
    <x v="2"/>
    <s v="Phones"/>
    <s v="i.Sound Portable Power - 8000 mAh"/>
    <x v="556"/>
    <n v="2"/>
    <n v="0.2"/>
    <x v="569"/>
    <n v="5"/>
    <n v="-0.23749999999999996"/>
    <s v="Loss"/>
    <s v="Low Profit"/>
    <s v="Low Discount"/>
  </r>
  <r>
    <n v="3980"/>
    <s v="CA-2014-114517"/>
    <x v="851"/>
    <d v="2014-12-27T00:00:00"/>
    <s v="Standard Class"/>
    <s v="TH-21235"/>
    <x v="260"/>
    <x v="1"/>
    <s v="United States"/>
    <s v="New York City"/>
    <s v="New York"/>
    <n v="10024"/>
    <x v="3"/>
    <s v="FUR-TA-10001676"/>
    <x v="0"/>
    <s v="Tables"/>
    <s v="Hon 61000 Series Interactive Training Tables"/>
    <x v="3011"/>
    <n v="2"/>
    <n v="0.4"/>
    <x v="3397"/>
    <n v="4"/>
    <n v="-0.36666666666666664"/>
    <s v="Loss"/>
    <s v="Low Profit"/>
    <s v="High Discount"/>
  </r>
  <r>
    <n v="3981"/>
    <s v="CA-2014-114517"/>
    <x v="851"/>
    <d v="2014-12-27T00:00:00"/>
    <s v="Standard Class"/>
    <s v="TH-21235"/>
    <x v="260"/>
    <x v="1"/>
    <s v="United States"/>
    <s v="New York City"/>
    <s v="New York"/>
    <n v="10024"/>
    <x v="3"/>
    <s v="OFF-AP-10002350"/>
    <x v="1"/>
    <s v="Appliances"/>
    <s v="Belkin F9H710-06 7 Outlet SurgeMaster Surge Protector"/>
    <x v="3012"/>
    <n v="3"/>
    <n v="0"/>
    <x v="1673"/>
    <n v="4"/>
    <n v="0.27999999999999997"/>
    <s v="Profit"/>
    <s v="Low Profit"/>
    <s v="No Discount"/>
  </r>
  <r>
    <n v="3982"/>
    <s v="CA-2017-119564"/>
    <x v="934"/>
    <d v="2017-12-20T00:00:00"/>
    <s v="Standard Class"/>
    <s v="PL-18925"/>
    <x v="484"/>
    <x v="2"/>
    <s v="United States"/>
    <s v="Seattle"/>
    <s v="Washington"/>
    <n v="98115"/>
    <x v="1"/>
    <s v="FUR-FU-10003096"/>
    <x v="0"/>
    <s v="Furnishings"/>
    <s v="Master Giant Foot Doorstop, Safety Yellow"/>
    <x v="3013"/>
    <n v="3"/>
    <n v="0"/>
    <x v="3398"/>
    <n v="5"/>
    <n v="0.43"/>
    <s v="Profit"/>
    <s v="Low Profit"/>
    <s v="No Discount"/>
  </r>
  <r>
    <n v="3983"/>
    <s v="CA-2016-135265"/>
    <x v="274"/>
    <d v="2016-07-09T00:00:00"/>
    <s v="Second Class"/>
    <s v="CC-12370"/>
    <x v="666"/>
    <x v="0"/>
    <s v="United States"/>
    <s v="Los Angeles"/>
    <s v="California"/>
    <n v="90045"/>
    <x v="1"/>
    <s v="FUR-CH-10003061"/>
    <x v="0"/>
    <s v="Chairs"/>
    <s v="Global Leather Task Chair, Black"/>
    <x v="2736"/>
    <n v="4"/>
    <n v="0.2"/>
    <x v="3399"/>
    <n v="2"/>
    <n v="-1.2499999999999999E-2"/>
    <s v="Loss"/>
    <s v="Low Profit"/>
    <s v="Low Discount"/>
  </r>
  <r>
    <n v="3984"/>
    <s v="CA-2016-135265"/>
    <x v="274"/>
    <d v="2016-07-09T00:00:00"/>
    <s v="Second Class"/>
    <s v="CC-12370"/>
    <x v="666"/>
    <x v="0"/>
    <s v="United States"/>
    <s v="Los Angeles"/>
    <s v="California"/>
    <n v="90045"/>
    <x v="1"/>
    <s v="TEC-CO-10003763"/>
    <x v="2"/>
    <s v="Copiers"/>
    <s v="Canon PC1060 Personal Laser Copier"/>
    <x v="2430"/>
    <n v="5"/>
    <n v="0.2"/>
    <x v="3400"/>
    <n v="2"/>
    <n v="0.33749999999999997"/>
    <s v="Profit"/>
    <s v="High Profit"/>
    <s v="Low Discount"/>
  </r>
  <r>
    <n v="3985"/>
    <s v="CA-2016-135265"/>
    <x v="274"/>
    <d v="2016-07-09T00:00:00"/>
    <s v="Second Class"/>
    <s v="CC-12370"/>
    <x v="666"/>
    <x v="0"/>
    <s v="United States"/>
    <s v="Los Angeles"/>
    <s v="California"/>
    <n v="90045"/>
    <x v="1"/>
    <s v="OFF-PA-10002923"/>
    <x v="1"/>
    <s v="Paper"/>
    <s v="Xerox 1942"/>
    <x v="1529"/>
    <n v="1"/>
    <n v="0"/>
    <x v="1621"/>
    <n v="2"/>
    <n v="0.5"/>
    <s v="Profit"/>
    <s v="Low Profit"/>
    <s v="No Discount"/>
  </r>
  <r>
    <n v="3986"/>
    <s v="CA-2016-108735"/>
    <x v="764"/>
    <d v="2016-04-21T00:00:00"/>
    <s v="Standard Class"/>
    <s v="JM-15535"/>
    <x v="341"/>
    <x v="0"/>
    <s v="United States"/>
    <s v="Lakewood"/>
    <s v="California"/>
    <n v="90712"/>
    <x v="1"/>
    <s v="FUR-BO-10003441"/>
    <x v="0"/>
    <s v="Bookcases"/>
    <s v="Bush Westfield Collection Bookcases, Fully Assembled"/>
    <x v="3014"/>
    <n v="3"/>
    <n v="0.15"/>
    <x v="3401"/>
    <n v="4"/>
    <n v="9.4117647058823514E-2"/>
    <s v="Profit"/>
    <s v="Low Profit"/>
    <s v="Low Discount"/>
  </r>
  <r>
    <n v="3987"/>
    <s v="CA-2017-112333"/>
    <x v="798"/>
    <d v="2017-04-14T00:00:00"/>
    <s v="Standard Class"/>
    <s v="KF-16285"/>
    <x v="580"/>
    <x v="2"/>
    <s v="United States"/>
    <s v="Plainfield"/>
    <s v="New Jersey"/>
    <n v="7060"/>
    <x v="3"/>
    <s v="OFF-ST-10001780"/>
    <x v="1"/>
    <s v="Storage"/>
    <s v="Tennsco 16-Compartment Lockers with Coat Rack"/>
    <x v="3015"/>
    <n v="4"/>
    <n v="0"/>
    <x v="3402"/>
    <n v="6"/>
    <n v="0.24"/>
    <s v="Profit"/>
    <s v="High Profit"/>
    <s v="No Discount"/>
  </r>
  <r>
    <n v="3988"/>
    <s v="CA-2017-112333"/>
    <x v="798"/>
    <d v="2017-04-14T00:00:00"/>
    <s v="Standard Class"/>
    <s v="KF-16285"/>
    <x v="580"/>
    <x v="2"/>
    <s v="United States"/>
    <s v="Plainfield"/>
    <s v="New Jersey"/>
    <n v="7060"/>
    <x v="3"/>
    <s v="OFF-AP-10001962"/>
    <x v="1"/>
    <s v="Appliances"/>
    <s v="Black &amp; Decker Filter for Double Action Dustbuster Cordless Vac BLDV7210"/>
    <x v="3016"/>
    <n v="5"/>
    <n v="0"/>
    <x v="3403"/>
    <n v="6"/>
    <n v="0.25"/>
    <s v="Profit"/>
    <s v="Low Profit"/>
    <s v="No Discount"/>
  </r>
  <r>
    <n v="3989"/>
    <s v="US-2016-159415"/>
    <x v="764"/>
    <d v="2016-04-22T00:00:00"/>
    <s v="Standard Class"/>
    <s v="CS-12175"/>
    <x v="728"/>
    <x v="1"/>
    <s v="United States"/>
    <s v="Columbia"/>
    <s v="Tennessee"/>
    <n v="38401"/>
    <x v="0"/>
    <s v="FUR-FU-10003798"/>
    <x v="0"/>
    <s v="Furnishings"/>
    <s v="Ultra Door Kickplate, 8&quot;H x 34&quot;W"/>
    <x v="3017"/>
    <n v="5"/>
    <n v="0.2"/>
    <x v="3404"/>
    <n v="5"/>
    <n v="0.17499999999999999"/>
    <s v="Profit"/>
    <s v="Low Profit"/>
    <s v="Low Discount"/>
  </r>
  <r>
    <n v="3990"/>
    <s v="CA-2014-122588"/>
    <x v="641"/>
    <d v="2014-11-27T00:00:00"/>
    <s v="Second Class"/>
    <s v="AR-10540"/>
    <x v="481"/>
    <x v="0"/>
    <s v="United States"/>
    <s v="Woonsocket"/>
    <s v="Rhode Island"/>
    <n v="2895"/>
    <x v="3"/>
    <s v="FUR-FU-10001095"/>
    <x v="0"/>
    <s v="Furnishings"/>
    <s v="DAX Black Cherry Wood-Tone Poster Frame"/>
    <x v="3018"/>
    <n v="2"/>
    <n v="0"/>
    <x v="3405"/>
    <n v="2"/>
    <n v="0.38"/>
    <s v="Profit"/>
    <s v="Low Profit"/>
    <s v="No Discount"/>
  </r>
  <r>
    <n v="3991"/>
    <s v="CA-2014-137589"/>
    <x v="935"/>
    <d v="2014-11-08T00:00:00"/>
    <s v="Standard Class"/>
    <s v="MS-17770"/>
    <x v="474"/>
    <x v="0"/>
    <s v="United States"/>
    <s v="Lancaster"/>
    <s v="Pennsylvania"/>
    <n v="17602"/>
    <x v="3"/>
    <s v="OFF-SU-10000157"/>
    <x v="1"/>
    <s v="Supplies"/>
    <s v="Compact Automatic Electric Letter Opener"/>
    <x v="3019"/>
    <n v="3"/>
    <n v="0.2"/>
    <x v="3406"/>
    <n v="5"/>
    <n v="-0.22500000000000003"/>
    <s v="Loss"/>
    <s v="Low Profit"/>
    <s v="Low Discount"/>
  </r>
  <r>
    <n v="3992"/>
    <s v="CA-2015-161998"/>
    <x v="489"/>
    <d v="2015-05-05T00:00:00"/>
    <s v="Standard Class"/>
    <s v="DB-13120"/>
    <x v="106"/>
    <x v="1"/>
    <s v="United States"/>
    <s v="Tampa"/>
    <s v="Florida"/>
    <n v="33614"/>
    <x v="0"/>
    <s v="FUR-FU-10001095"/>
    <x v="0"/>
    <s v="Furnishings"/>
    <s v="DAX Black Cherry Wood-Tone Poster Frame"/>
    <x v="3020"/>
    <n v="3"/>
    <n v="0.2"/>
    <x v="3407"/>
    <n v="4"/>
    <n v="0.22500000000000001"/>
    <s v="Profit"/>
    <s v="Low Profit"/>
    <s v="Low Discount"/>
  </r>
  <r>
    <n v="3993"/>
    <s v="CA-2015-161998"/>
    <x v="489"/>
    <d v="2015-05-05T00:00:00"/>
    <s v="Standard Class"/>
    <s v="DB-13120"/>
    <x v="106"/>
    <x v="1"/>
    <s v="United States"/>
    <s v="Tampa"/>
    <s v="Florida"/>
    <n v="33614"/>
    <x v="0"/>
    <s v="OFF-SU-10004261"/>
    <x v="1"/>
    <s v="Supplies"/>
    <s v="Fiskars 8&quot; Scissors, 2/Pack"/>
    <x v="3021"/>
    <n v="3"/>
    <n v="0.2"/>
    <x v="3408"/>
    <n v="4"/>
    <n v="0.1125"/>
    <s v="Profit"/>
    <s v="Low Profit"/>
    <s v="Low Discount"/>
  </r>
  <r>
    <n v="3994"/>
    <s v="CA-2015-161998"/>
    <x v="489"/>
    <d v="2015-05-05T00:00:00"/>
    <s v="Standard Class"/>
    <s v="DB-13120"/>
    <x v="106"/>
    <x v="1"/>
    <s v="United States"/>
    <s v="Tampa"/>
    <s v="Florida"/>
    <n v="33614"/>
    <x v="0"/>
    <s v="OFF-AR-10004022"/>
    <x v="1"/>
    <s v="Art"/>
    <s v="Panasonic KP-380BK Classic Electric Pencil Sharpener"/>
    <x v="3022"/>
    <n v="6"/>
    <n v="0.2"/>
    <x v="3409"/>
    <n v="4"/>
    <n v="6.25E-2"/>
    <s v="Profit"/>
    <s v="Low Profit"/>
    <s v="Low Discount"/>
  </r>
  <r>
    <n v="3995"/>
    <s v="CA-2015-105627"/>
    <x v="936"/>
    <d v="2015-03-12T00:00:00"/>
    <s v="Standard Class"/>
    <s v="DK-12895"/>
    <x v="729"/>
    <x v="0"/>
    <s v="United States"/>
    <s v="Kenosha"/>
    <s v="Wisconsin"/>
    <n v="53142"/>
    <x v="2"/>
    <s v="FUR-BO-10002916"/>
    <x v="0"/>
    <s v="Bookcases"/>
    <s v="Rush Hierlooms Collection 1&quot; Thick Stackable Bookcases"/>
    <x v="3023"/>
    <n v="3"/>
    <n v="0"/>
    <x v="3410"/>
    <n v="4"/>
    <n v="0.18999999999999997"/>
    <s v="Profit"/>
    <s v="Low Profit"/>
    <s v="No Discount"/>
  </r>
  <r>
    <n v="3996"/>
    <s v="CA-2015-105627"/>
    <x v="936"/>
    <d v="2015-03-12T00:00:00"/>
    <s v="Standard Class"/>
    <s v="DK-12895"/>
    <x v="729"/>
    <x v="0"/>
    <s v="United States"/>
    <s v="Kenosha"/>
    <s v="Wisconsin"/>
    <n v="53142"/>
    <x v="2"/>
    <s v="FUR-CH-10002084"/>
    <x v="0"/>
    <s v="Chairs"/>
    <s v="Hon Mobius Operator's Chair"/>
    <x v="3024"/>
    <n v="7"/>
    <n v="0"/>
    <x v="3411"/>
    <n v="4"/>
    <n v="0.22"/>
    <s v="Profit"/>
    <s v="High Profit"/>
    <s v="No Discount"/>
  </r>
  <r>
    <n v="3997"/>
    <s v="CA-2015-105627"/>
    <x v="936"/>
    <d v="2015-03-12T00:00:00"/>
    <s v="Standard Class"/>
    <s v="DK-12895"/>
    <x v="729"/>
    <x v="0"/>
    <s v="United States"/>
    <s v="Kenosha"/>
    <s v="Wisconsin"/>
    <n v="53142"/>
    <x v="2"/>
    <s v="TEC-PH-10003012"/>
    <x v="2"/>
    <s v="Phones"/>
    <s v="Nortel Meridian M3904 Professional Digital phone"/>
    <x v="3025"/>
    <n v="5"/>
    <n v="0"/>
    <x v="3412"/>
    <n v="4"/>
    <n v="0.28999999999999998"/>
    <s v="Profit"/>
    <s v="High Profit"/>
    <s v="No Discount"/>
  </r>
  <r>
    <n v="3998"/>
    <s v="CA-2015-105627"/>
    <x v="936"/>
    <d v="2015-03-12T00:00:00"/>
    <s v="Standard Class"/>
    <s v="DK-12895"/>
    <x v="729"/>
    <x v="0"/>
    <s v="United States"/>
    <s v="Kenosha"/>
    <s v="Wisconsin"/>
    <n v="53142"/>
    <x v="2"/>
    <s v="OFF-AR-10002704"/>
    <x v="1"/>
    <s v="Art"/>
    <s v="Boston 1900 Electric Pencil Sharpener"/>
    <x v="1852"/>
    <n v="1"/>
    <n v="0"/>
    <x v="3413"/>
    <n v="4"/>
    <n v="0.3"/>
    <s v="Profit"/>
    <s v="Low Profit"/>
    <s v="No Discount"/>
  </r>
  <r>
    <n v="3999"/>
    <s v="CA-2015-105627"/>
    <x v="936"/>
    <d v="2015-03-12T00:00:00"/>
    <s v="Standard Class"/>
    <s v="DK-12895"/>
    <x v="729"/>
    <x v="0"/>
    <s v="United States"/>
    <s v="Kenosha"/>
    <s v="Wisconsin"/>
    <n v="53142"/>
    <x v="2"/>
    <s v="FUR-FU-10000308"/>
    <x v="0"/>
    <s v="Furnishings"/>
    <s v="Deflect-o Glass Clear Studded Chair Mats"/>
    <x v="3026"/>
    <n v="6"/>
    <n v="0"/>
    <x v="3414"/>
    <n v="4"/>
    <n v="0.22000000000000003"/>
    <s v="Profit"/>
    <s v="Low Profit"/>
    <s v="No Discount"/>
  </r>
  <r>
    <n v="4000"/>
    <s v="US-2015-149629"/>
    <x v="789"/>
    <d v="2015-07-20T00:00:00"/>
    <s v="Second Class"/>
    <s v="MP-17965"/>
    <x v="172"/>
    <x v="1"/>
    <s v="United States"/>
    <s v="Port Saint Lucie"/>
    <s v="Florida"/>
    <n v="34952"/>
    <x v="0"/>
    <s v="FUR-BO-10004709"/>
    <x v="0"/>
    <s v="Bookcases"/>
    <s v="Bush Westfield Collection Bookcases, Medium Cherry Finish"/>
    <x v="3027"/>
    <n v="5"/>
    <n v="0.2"/>
    <x v="3415"/>
    <n v="3"/>
    <n v="2.5000000000000001E-2"/>
    <s v="Profit"/>
    <s v="Low Profit"/>
    <s v="Low Discount"/>
  </r>
  <r>
    <n v="4001"/>
    <s v="CA-2014-116834"/>
    <x v="856"/>
    <d v="2014-10-16T00:00:00"/>
    <s v="Standard Class"/>
    <s v="Dp-13240"/>
    <x v="656"/>
    <x v="2"/>
    <s v="United States"/>
    <s v="Seattle"/>
    <s v="Washington"/>
    <n v="98115"/>
    <x v="1"/>
    <s v="FUR-FU-10001196"/>
    <x v="0"/>
    <s v="Furnishings"/>
    <s v="DAX Cubicle Frames - 8x10"/>
    <x v="3028"/>
    <n v="11"/>
    <n v="0"/>
    <x v="3416"/>
    <n v="5"/>
    <n v="0.3"/>
    <s v="Profit"/>
    <s v="Low Profit"/>
    <s v="No Discount"/>
  </r>
  <r>
    <n v="4002"/>
    <s v="CA-2014-116834"/>
    <x v="856"/>
    <d v="2014-10-16T00:00:00"/>
    <s v="Standard Class"/>
    <s v="Dp-13240"/>
    <x v="656"/>
    <x v="2"/>
    <s v="United States"/>
    <s v="Seattle"/>
    <s v="Washington"/>
    <n v="98115"/>
    <x v="1"/>
    <s v="TEC-AC-10002942"/>
    <x v="2"/>
    <s v="Accessories"/>
    <s v="WD My Passport Ultra 1TB Portable External Hard Drive"/>
    <x v="2013"/>
    <n v="5"/>
    <n v="0"/>
    <x v="3417"/>
    <n v="5"/>
    <n v="0.16999999999999998"/>
    <s v="Profit"/>
    <s v="Low Profit"/>
    <s v="No Discount"/>
  </r>
  <r>
    <n v="4003"/>
    <s v="CA-2016-145730"/>
    <x v="840"/>
    <d v="2016-03-08T00:00:00"/>
    <s v="Standard Class"/>
    <s v="CC-12220"/>
    <x v="417"/>
    <x v="0"/>
    <s v="United States"/>
    <s v="San Antonio"/>
    <s v="Texas"/>
    <n v="78207"/>
    <x v="2"/>
    <s v="FUR-TA-10004915"/>
    <x v="0"/>
    <s v="Tables"/>
    <s v="Office Impressions End Table, 20-1/2&quot;H x 24&quot;W x 20&quot;D"/>
    <x v="3029"/>
    <n v="3"/>
    <n v="0.3"/>
    <x v="3418"/>
    <n v="5"/>
    <n v="-0.2"/>
    <s v="Loss"/>
    <s v="Low Profit"/>
    <s v="High Discount"/>
  </r>
  <r>
    <n v="4004"/>
    <s v="CA-2016-145730"/>
    <x v="840"/>
    <d v="2016-03-08T00:00:00"/>
    <s v="Standard Class"/>
    <s v="CC-12220"/>
    <x v="417"/>
    <x v="0"/>
    <s v="United States"/>
    <s v="San Antonio"/>
    <s v="Texas"/>
    <n v="78207"/>
    <x v="2"/>
    <s v="TEC-MA-10001016"/>
    <x v="2"/>
    <s v="Machines"/>
    <s v="Canon PC170 Desktop Personal Copier"/>
    <x v="3030"/>
    <n v="3"/>
    <n v="0.4"/>
    <x v="3419"/>
    <n v="5"/>
    <n v="0.11666666666666665"/>
    <s v="Profit"/>
    <s v="Low Profit"/>
    <s v="High Discount"/>
  </r>
  <r>
    <n v="4005"/>
    <s v="CA-2016-145730"/>
    <x v="840"/>
    <d v="2016-03-08T00:00:00"/>
    <s v="Standard Class"/>
    <s v="CC-12220"/>
    <x v="417"/>
    <x v="0"/>
    <s v="United States"/>
    <s v="San Antonio"/>
    <s v="Texas"/>
    <n v="78207"/>
    <x v="2"/>
    <s v="OFF-EN-10000483"/>
    <x v="1"/>
    <s v="Envelopes"/>
    <s v="White Envelopes, White Envelopes with Clear Poly Window"/>
    <x v="3031"/>
    <n v="3"/>
    <n v="0.2"/>
    <x v="3420"/>
    <n v="5"/>
    <n v="0.32499999999999996"/>
    <s v="Profit"/>
    <s v="Low Profit"/>
    <s v="Low Discount"/>
  </r>
  <r>
    <n v="4006"/>
    <s v="US-2015-168732"/>
    <x v="895"/>
    <d v="2015-12-16T00:00:00"/>
    <s v="Standard Class"/>
    <s v="KM-16660"/>
    <x v="730"/>
    <x v="0"/>
    <s v="United States"/>
    <s v="Roswell"/>
    <s v="Georgia"/>
    <n v="30076"/>
    <x v="0"/>
    <s v="OFF-AR-10003087"/>
    <x v="1"/>
    <s v="Art"/>
    <s v="Staples in misc. colors"/>
    <x v="3032"/>
    <n v="1"/>
    <n v="0"/>
    <x v="3421"/>
    <n v="6"/>
    <n v="0.28000000000000003"/>
    <s v="Profit"/>
    <s v="Low Profit"/>
    <s v="No Discount"/>
  </r>
  <r>
    <n v="4007"/>
    <s v="US-2015-168732"/>
    <x v="895"/>
    <d v="2015-12-16T00:00:00"/>
    <s v="Standard Class"/>
    <s v="KM-16660"/>
    <x v="730"/>
    <x v="0"/>
    <s v="United States"/>
    <s v="Roswell"/>
    <s v="Georgia"/>
    <n v="30076"/>
    <x v="0"/>
    <s v="OFF-PA-10000520"/>
    <x v="1"/>
    <s v="Paper"/>
    <s v="Xerox 201"/>
    <x v="233"/>
    <n v="4"/>
    <n v="0"/>
    <x v="245"/>
    <n v="6"/>
    <n v="0.47999999999999993"/>
    <s v="Profit"/>
    <s v="Low Profit"/>
    <s v="No Discount"/>
  </r>
  <r>
    <n v="4008"/>
    <s v="US-2015-168732"/>
    <x v="895"/>
    <d v="2015-12-16T00:00:00"/>
    <s v="Standard Class"/>
    <s v="KM-16660"/>
    <x v="730"/>
    <x v="0"/>
    <s v="United States"/>
    <s v="Roswell"/>
    <s v="Georgia"/>
    <n v="30076"/>
    <x v="0"/>
    <s v="TEC-AC-10001553"/>
    <x v="2"/>
    <s v="Accessories"/>
    <s v="Memorex 25GB 6X Branded Blu-Ray Recordable Disc, 15/Pack"/>
    <x v="3033"/>
    <n v="6"/>
    <n v="0"/>
    <x v="3422"/>
    <n v="6"/>
    <n v="0.21"/>
    <s v="Profit"/>
    <s v="Low Profit"/>
    <s v="No Discount"/>
  </r>
  <r>
    <n v="4009"/>
    <s v="CA-2015-107468"/>
    <x v="217"/>
    <d v="2015-12-22T00:00:00"/>
    <s v="Standard Class"/>
    <s v="MK-17905"/>
    <x v="149"/>
    <x v="1"/>
    <s v="United States"/>
    <s v="Louisville"/>
    <s v="Colorado"/>
    <n v="80027"/>
    <x v="1"/>
    <s v="OFF-AR-10000634"/>
    <x v="1"/>
    <s v="Art"/>
    <s v="Newell 320"/>
    <x v="1297"/>
    <n v="2"/>
    <n v="0.2"/>
    <x v="1355"/>
    <n v="4"/>
    <n v="8.7499999999999994E-2"/>
    <s v="Profit"/>
    <s v="Low Profit"/>
    <s v="Low Discount"/>
  </r>
  <r>
    <n v="4010"/>
    <s v="CA-2017-144463"/>
    <x v="314"/>
    <d v="2017-01-05T00:00:00"/>
    <s v="Standard Class"/>
    <s v="SC-20725"/>
    <x v="56"/>
    <x v="0"/>
    <s v="United States"/>
    <s v="Los Angeles"/>
    <s v="California"/>
    <n v="90036"/>
    <x v="1"/>
    <s v="FUR-FU-10001215"/>
    <x v="0"/>
    <s v="Furnishings"/>
    <s v="Howard Miller 11-1/2&quot; Diameter Brentwood Wall Clock"/>
    <x v="3034"/>
    <n v="11"/>
    <n v="0"/>
    <x v="3423"/>
    <n v="4"/>
    <n v="0.42000000000000004"/>
    <s v="Profit"/>
    <s v="High Profit"/>
    <s v="No Discount"/>
  </r>
  <r>
    <n v="4011"/>
    <s v="CA-2017-100811"/>
    <x v="610"/>
    <d v="2017-11-24T00:00:00"/>
    <s v="First Class"/>
    <s v="CC-12475"/>
    <x v="693"/>
    <x v="0"/>
    <s v="United States"/>
    <s v="Philadelphia"/>
    <s v="Pennsylvania"/>
    <n v="19143"/>
    <x v="3"/>
    <s v="OFF-PA-10001204"/>
    <x v="1"/>
    <s v="Paper"/>
    <s v="Xerox 1972"/>
    <x v="578"/>
    <n v="2"/>
    <n v="0.2"/>
    <x v="590"/>
    <n v="3"/>
    <n v="0.3125"/>
    <s v="Profit"/>
    <s v="Low Profit"/>
    <s v="Low Discount"/>
  </r>
  <r>
    <n v="4012"/>
    <s v="CA-2017-100811"/>
    <x v="610"/>
    <d v="2017-11-24T00:00:00"/>
    <s v="First Class"/>
    <s v="CC-12475"/>
    <x v="693"/>
    <x v="0"/>
    <s v="United States"/>
    <s v="Philadelphia"/>
    <s v="Pennsylvania"/>
    <n v="19143"/>
    <x v="3"/>
    <s v="OFF-ST-10002444"/>
    <x v="1"/>
    <s v="Storage"/>
    <s v="Recycled Eldon Regeneration Jumbo File"/>
    <x v="3035"/>
    <n v="4"/>
    <n v="0.2"/>
    <x v="3424"/>
    <n v="3"/>
    <n v="0.1"/>
    <s v="Profit"/>
    <s v="Low Profit"/>
    <s v="Low Discount"/>
  </r>
  <r>
    <n v="4013"/>
    <s v="CA-2015-153612"/>
    <x v="937"/>
    <d v="2015-12-27T00:00:00"/>
    <s v="Standard Class"/>
    <s v="BT-11305"/>
    <x v="457"/>
    <x v="2"/>
    <s v="United States"/>
    <s v="Superior"/>
    <s v="Wisconsin"/>
    <n v="54880"/>
    <x v="2"/>
    <s v="OFF-AR-10000203"/>
    <x v="1"/>
    <s v="Art"/>
    <s v="Newell 336"/>
    <x v="854"/>
    <n v="4"/>
    <n v="0"/>
    <x v="2900"/>
    <n v="5"/>
    <n v="0.28999999999999998"/>
    <s v="Profit"/>
    <s v="Low Profit"/>
    <s v="No Discount"/>
  </r>
  <r>
    <n v="4014"/>
    <s v="CA-2015-165624"/>
    <x v="841"/>
    <d v="2015-08-28T00:00:00"/>
    <s v="Standard Class"/>
    <s v="FH-14350"/>
    <x v="651"/>
    <x v="0"/>
    <s v="United States"/>
    <s v="Atlanta"/>
    <s v="Georgia"/>
    <n v="30318"/>
    <x v="0"/>
    <s v="OFF-AP-10000828"/>
    <x v="1"/>
    <s v="Appliances"/>
    <s v="Avanti 4.4 Cu. Ft. Refrigerator"/>
    <x v="3036"/>
    <n v="3"/>
    <n v="0"/>
    <x v="3425"/>
    <n v="5"/>
    <n v="0.27999999999999997"/>
    <s v="Profit"/>
    <s v="High Profit"/>
    <s v="No Discount"/>
  </r>
  <r>
    <n v="4015"/>
    <s v="CA-2015-165624"/>
    <x v="841"/>
    <d v="2015-08-28T00:00:00"/>
    <s v="Standard Class"/>
    <s v="FH-14350"/>
    <x v="651"/>
    <x v="0"/>
    <s v="United States"/>
    <s v="Atlanta"/>
    <s v="Georgia"/>
    <n v="30318"/>
    <x v="0"/>
    <s v="OFF-LA-10003190"/>
    <x v="1"/>
    <s v="Labels"/>
    <s v="Avery 474"/>
    <x v="874"/>
    <n v="3"/>
    <n v="0"/>
    <x v="910"/>
    <n v="5"/>
    <n v="0.49"/>
    <s v="Profit"/>
    <s v="Low Profit"/>
    <s v="No Discount"/>
  </r>
  <r>
    <n v="4016"/>
    <s v="CA-2015-165624"/>
    <x v="841"/>
    <d v="2015-08-28T00:00:00"/>
    <s v="Standard Class"/>
    <s v="FH-14350"/>
    <x v="651"/>
    <x v="0"/>
    <s v="United States"/>
    <s v="Atlanta"/>
    <s v="Georgia"/>
    <n v="30318"/>
    <x v="0"/>
    <s v="OFF-PA-10002319"/>
    <x v="1"/>
    <s v="Paper"/>
    <s v="Xerox 1944"/>
    <x v="3037"/>
    <n v="5"/>
    <n v="0"/>
    <x v="3426"/>
    <n v="5"/>
    <n v="0.49"/>
    <s v="Profit"/>
    <s v="Low Profit"/>
    <s v="No Discount"/>
  </r>
  <r>
    <n v="4017"/>
    <s v="CA-2015-165624"/>
    <x v="841"/>
    <d v="2015-08-28T00:00:00"/>
    <s v="Standard Class"/>
    <s v="FH-14350"/>
    <x v="651"/>
    <x v="0"/>
    <s v="United States"/>
    <s v="Atlanta"/>
    <s v="Georgia"/>
    <n v="30318"/>
    <x v="0"/>
    <s v="OFF-PA-10003893"/>
    <x v="1"/>
    <s v="Paper"/>
    <s v="Xerox 1962"/>
    <x v="1567"/>
    <n v="5"/>
    <n v="0"/>
    <x v="3045"/>
    <n v="5"/>
    <n v="0.45000000000000007"/>
    <s v="Profit"/>
    <s v="Low Profit"/>
    <s v="No Discount"/>
  </r>
  <r>
    <n v="4018"/>
    <s v="CA-2015-165624"/>
    <x v="841"/>
    <d v="2015-08-28T00:00:00"/>
    <s v="Standard Class"/>
    <s v="FH-14350"/>
    <x v="651"/>
    <x v="0"/>
    <s v="United States"/>
    <s v="Atlanta"/>
    <s v="Georgia"/>
    <n v="30318"/>
    <x v="0"/>
    <s v="OFF-PA-10002499"/>
    <x v="1"/>
    <s v="Paper"/>
    <s v="Xerox 1890"/>
    <x v="3038"/>
    <n v="2"/>
    <n v="0"/>
    <x v="3427"/>
    <n v="5"/>
    <n v="0.5"/>
    <s v="Profit"/>
    <s v="Low Profit"/>
    <s v="No Discount"/>
  </r>
  <r>
    <n v="4019"/>
    <s v="CA-2015-165624"/>
    <x v="841"/>
    <d v="2015-08-28T00:00:00"/>
    <s v="Standard Class"/>
    <s v="FH-14350"/>
    <x v="651"/>
    <x v="0"/>
    <s v="United States"/>
    <s v="Atlanta"/>
    <s v="Georgia"/>
    <n v="30318"/>
    <x v="0"/>
    <s v="TEC-AC-10004568"/>
    <x v="2"/>
    <s v="Accessories"/>
    <s v="Maxell LTO Ultrium - 800 GB"/>
    <x v="1742"/>
    <n v="9"/>
    <n v="0"/>
    <x v="1863"/>
    <n v="5"/>
    <n v="0.19"/>
    <s v="Profit"/>
    <s v="Low Profit"/>
    <s v="No Discount"/>
  </r>
  <r>
    <n v="4020"/>
    <s v="CA-2015-165624"/>
    <x v="841"/>
    <d v="2015-08-28T00:00:00"/>
    <s v="Standard Class"/>
    <s v="FH-14350"/>
    <x v="651"/>
    <x v="0"/>
    <s v="United States"/>
    <s v="Atlanta"/>
    <s v="Georgia"/>
    <n v="30318"/>
    <x v="0"/>
    <s v="OFF-AP-10001492"/>
    <x v="1"/>
    <s v="Appliances"/>
    <s v="Acco Six-Outlet Power Strip, 4' Cord Length"/>
    <x v="3039"/>
    <n v="3"/>
    <n v="0"/>
    <x v="3428"/>
    <n v="5"/>
    <n v="0.26"/>
    <s v="Profit"/>
    <s v="Low Profit"/>
    <s v="No Discount"/>
  </r>
  <r>
    <n v="4021"/>
    <s v="CA-2014-154963"/>
    <x v="169"/>
    <d v="2014-06-27T00:00:00"/>
    <s v="Standard Class"/>
    <s v="AA-10645"/>
    <x v="731"/>
    <x v="0"/>
    <s v="United States"/>
    <s v="Chester"/>
    <s v="Pennsylvania"/>
    <n v="19013"/>
    <x v="3"/>
    <s v="FUR-CH-10004698"/>
    <x v="0"/>
    <s v="Chairs"/>
    <s v="Padded Folding Chairs, Black, 4/Carton"/>
    <x v="3040"/>
    <n v="3"/>
    <n v="0.3"/>
    <x v="348"/>
    <n v="5"/>
    <n v="-2.8571428571428571E-2"/>
    <s v="Loss"/>
    <s v="Low Profit"/>
    <s v="High Discount"/>
  </r>
  <r>
    <n v="4022"/>
    <s v="CA-2014-154963"/>
    <x v="169"/>
    <d v="2014-06-27T00:00:00"/>
    <s v="Standard Class"/>
    <s v="AA-10645"/>
    <x v="731"/>
    <x v="0"/>
    <s v="United States"/>
    <s v="Chester"/>
    <s v="Pennsylvania"/>
    <n v="19013"/>
    <x v="3"/>
    <s v="TEC-PH-10004093"/>
    <x v="2"/>
    <s v="Phones"/>
    <s v="Panasonic Kx-TS550"/>
    <x v="3041"/>
    <n v="3"/>
    <n v="0.4"/>
    <x v="3429"/>
    <n v="5"/>
    <n v="-0.18333333333333335"/>
    <s v="Loss"/>
    <s v="Low Profit"/>
    <s v="High Discount"/>
  </r>
  <r>
    <n v="4023"/>
    <s v="CA-2014-154963"/>
    <x v="169"/>
    <d v="2014-06-27T00:00:00"/>
    <s v="Standard Class"/>
    <s v="AA-10645"/>
    <x v="731"/>
    <x v="0"/>
    <s v="United States"/>
    <s v="Chester"/>
    <s v="Pennsylvania"/>
    <n v="19013"/>
    <x v="3"/>
    <s v="FUR-CH-10000454"/>
    <x v="0"/>
    <s v="Chairs"/>
    <s v="Hon Deluxe Fabric Upholstered Stacking Chairs, Rounded Back"/>
    <x v="3042"/>
    <n v="5"/>
    <n v="0.3"/>
    <x v="232"/>
    <n v="5"/>
    <n v="0"/>
    <s v="Profit"/>
    <s v="Low Profit"/>
    <s v="High Discount"/>
  </r>
  <r>
    <n v="4024"/>
    <s v="CA-2017-130764"/>
    <x v="855"/>
    <d v="2017-10-28T00:00:00"/>
    <s v="First Class"/>
    <s v="JO-15145"/>
    <x v="705"/>
    <x v="1"/>
    <s v="United States"/>
    <s v="San Francisco"/>
    <s v="California"/>
    <n v="94110"/>
    <x v="1"/>
    <s v="FUR-BO-10003034"/>
    <x v="0"/>
    <s v="Bookcases"/>
    <s v="O'Sullivan Elevations Bookcase, Cherry Finish"/>
    <x v="3043"/>
    <n v="5"/>
    <n v="0.15"/>
    <x v="3430"/>
    <n v="1"/>
    <n v="1.1764705882352943E-2"/>
    <s v="Profit"/>
    <s v="Low Profit"/>
    <s v="Low Discount"/>
  </r>
  <r>
    <n v="4025"/>
    <s v="CA-2017-130764"/>
    <x v="855"/>
    <d v="2017-10-28T00:00:00"/>
    <s v="First Class"/>
    <s v="JO-15145"/>
    <x v="705"/>
    <x v="1"/>
    <s v="United States"/>
    <s v="San Francisco"/>
    <s v="California"/>
    <n v="94110"/>
    <x v="1"/>
    <s v="TEC-PH-10003215"/>
    <x v="2"/>
    <s v="Phones"/>
    <s v="Jackery Bar Premium Fast-charging Portable Charger"/>
    <x v="3044"/>
    <n v="4"/>
    <n v="0.2"/>
    <x v="3431"/>
    <n v="1"/>
    <n v="0.36249999999999993"/>
    <s v="Profit"/>
    <s v="Low Profit"/>
    <s v="Low Discount"/>
  </r>
  <r>
    <n v="4026"/>
    <s v="CA-2017-139311"/>
    <x v="938"/>
    <d v="2017-08-13T00:00:00"/>
    <s v="First Class"/>
    <s v="SF-20965"/>
    <x v="245"/>
    <x v="1"/>
    <s v="United States"/>
    <s v="Bedford"/>
    <s v="Texas"/>
    <n v="76021"/>
    <x v="2"/>
    <s v="OFF-PA-10001776"/>
    <x v="1"/>
    <s v="Paper"/>
    <s v="Wirebound Message Books, Four 2 3/4&quot; x 5&quot; Forms per Page, 600 Sets per Book"/>
    <x v="3045"/>
    <n v="4"/>
    <n v="0.2"/>
    <x v="3432"/>
    <n v="2"/>
    <n v="0.33749999999999997"/>
    <s v="Profit"/>
    <s v="Low Profit"/>
    <s v="Low Discount"/>
  </r>
  <r>
    <n v="4027"/>
    <s v="CA-2017-139311"/>
    <x v="938"/>
    <d v="2017-08-13T00:00:00"/>
    <s v="First Class"/>
    <s v="SF-20965"/>
    <x v="245"/>
    <x v="1"/>
    <s v="United States"/>
    <s v="Bedford"/>
    <s v="Texas"/>
    <n v="76021"/>
    <x v="2"/>
    <s v="OFF-AR-10004582"/>
    <x v="1"/>
    <s v="Art"/>
    <s v="BIC Brite Liner Grip Highlighters"/>
    <x v="1964"/>
    <n v="7"/>
    <n v="0.2"/>
    <x v="3433"/>
    <n v="2"/>
    <n v="0.31250000000000006"/>
    <s v="Profit"/>
    <s v="Low Profit"/>
    <s v="Low Discount"/>
  </r>
  <r>
    <n v="4028"/>
    <s v="CA-2017-139311"/>
    <x v="938"/>
    <d v="2017-08-13T00:00:00"/>
    <s v="First Class"/>
    <s v="SF-20965"/>
    <x v="245"/>
    <x v="1"/>
    <s v="United States"/>
    <s v="Bedford"/>
    <s v="Texas"/>
    <n v="76021"/>
    <x v="2"/>
    <s v="TEC-PH-10001557"/>
    <x v="2"/>
    <s v="Phones"/>
    <s v="Pyle PMP37LED"/>
    <x v="2045"/>
    <n v="2"/>
    <n v="0.2"/>
    <x v="3434"/>
    <n v="2"/>
    <n v="8.7499999999999994E-2"/>
    <s v="Profit"/>
    <s v="Low Profit"/>
    <s v="Low Discount"/>
  </r>
  <r>
    <n v="4029"/>
    <s v="CA-2017-139311"/>
    <x v="938"/>
    <d v="2017-08-13T00:00:00"/>
    <s v="First Class"/>
    <s v="SF-20965"/>
    <x v="245"/>
    <x v="1"/>
    <s v="United States"/>
    <s v="Bedford"/>
    <s v="Texas"/>
    <n v="76021"/>
    <x v="2"/>
    <s v="OFF-BI-10004209"/>
    <x v="1"/>
    <s v="Binders"/>
    <s v="Fellowes Twister Kit, Gray/Clear, 3/pkg"/>
    <x v="3046"/>
    <n v="8"/>
    <n v="0.8"/>
    <x v="3435"/>
    <n v="2"/>
    <n v="-1.75"/>
    <s v="Loss"/>
    <s v="Low Profit"/>
    <s v="High Discount"/>
  </r>
  <r>
    <n v="4030"/>
    <s v="CA-2017-124296"/>
    <x v="165"/>
    <d v="2017-12-28T00:00:00"/>
    <s v="Standard Class"/>
    <s v="CS-12355"/>
    <x v="394"/>
    <x v="0"/>
    <s v="United States"/>
    <s v="Lafayette"/>
    <s v="Louisiana"/>
    <n v="70506"/>
    <x v="0"/>
    <s v="TEC-MA-10003183"/>
    <x v="2"/>
    <s v="Machines"/>
    <s v="DYMO CardScan Personal V9 Business Card Scanner"/>
    <x v="647"/>
    <n v="3"/>
    <n v="0"/>
    <x v="3436"/>
    <n v="4"/>
    <n v="0.5"/>
    <s v="Profit"/>
    <s v="High Profit"/>
    <s v="No Discount"/>
  </r>
  <r>
    <n v="4031"/>
    <s v="CA-2017-124296"/>
    <x v="165"/>
    <d v="2017-12-28T00:00:00"/>
    <s v="Standard Class"/>
    <s v="CS-12355"/>
    <x v="394"/>
    <x v="0"/>
    <s v="United States"/>
    <s v="Lafayette"/>
    <s v="Louisiana"/>
    <n v="70506"/>
    <x v="0"/>
    <s v="FUR-CH-10002439"/>
    <x v="0"/>
    <s v="Chairs"/>
    <s v="Iceberg Nesting Folding Chair, 19w x 6d x 43h"/>
    <x v="3047"/>
    <n v="4"/>
    <n v="0"/>
    <x v="3437"/>
    <n v="4"/>
    <n v="0.26"/>
    <s v="Profit"/>
    <s v="Low Profit"/>
    <s v="No Discount"/>
  </r>
  <r>
    <n v="4032"/>
    <s v="CA-2016-169957"/>
    <x v="182"/>
    <d v="2016-09-30T00:00:00"/>
    <s v="Standard Class"/>
    <s v="SN-20710"/>
    <x v="17"/>
    <x v="2"/>
    <s v="United States"/>
    <s v="Covington"/>
    <s v="Washington"/>
    <n v="98042"/>
    <x v="1"/>
    <s v="OFF-AP-10000576"/>
    <x v="1"/>
    <s v="Appliances"/>
    <s v="Belkin 7 Outlet SurgeMaster II"/>
    <x v="3048"/>
    <n v="6"/>
    <n v="0"/>
    <x v="3438"/>
    <n v="4"/>
    <n v="0.28000000000000003"/>
    <s v="Profit"/>
    <s v="Low Profit"/>
    <s v="No Discount"/>
  </r>
  <r>
    <n v="4033"/>
    <s v="CA-2016-169957"/>
    <x v="182"/>
    <d v="2016-09-30T00:00:00"/>
    <s v="Standard Class"/>
    <s v="SN-20710"/>
    <x v="17"/>
    <x v="2"/>
    <s v="United States"/>
    <s v="Covington"/>
    <s v="Washington"/>
    <n v="98042"/>
    <x v="1"/>
    <s v="OFF-PA-10004040"/>
    <x v="1"/>
    <s v="Paper"/>
    <s v="Universal Premium White Copier/Laser Paper (20Lb. and 87 Bright)"/>
    <x v="2680"/>
    <n v="5"/>
    <n v="0"/>
    <x v="661"/>
    <n v="4"/>
    <n v="0.49"/>
    <s v="Profit"/>
    <s v="Low Profit"/>
    <s v="No Discount"/>
  </r>
  <r>
    <n v="4034"/>
    <s v="CA-2016-169957"/>
    <x v="182"/>
    <d v="2016-09-30T00:00:00"/>
    <s v="Standard Class"/>
    <s v="SN-20710"/>
    <x v="17"/>
    <x v="2"/>
    <s v="United States"/>
    <s v="Covington"/>
    <s v="Washington"/>
    <n v="98042"/>
    <x v="1"/>
    <s v="TEC-AC-10003063"/>
    <x v="2"/>
    <s v="Accessories"/>
    <s v="Micro Innovations USB RF Wireless Keyboard with Mouse"/>
    <x v="1483"/>
    <n v="4"/>
    <n v="0"/>
    <x v="1568"/>
    <n v="4"/>
    <n v="0.21"/>
    <s v="Profit"/>
    <s v="Low Profit"/>
    <s v="No Discount"/>
  </r>
  <r>
    <n v="4035"/>
    <s v="US-2016-108777"/>
    <x v="939"/>
    <d v="2016-12-12T00:00:00"/>
    <s v="Same Day"/>
    <s v="JM-15655"/>
    <x v="487"/>
    <x v="1"/>
    <s v="United States"/>
    <s v="Lorain"/>
    <s v="Ohio"/>
    <n v="44052"/>
    <x v="3"/>
    <s v="OFF-BI-10003982"/>
    <x v="1"/>
    <s v="Binders"/>
    <s v="Wilson Jones Century Plastic Molded Ring Binders"/>
    <x v="3049"/>
    <n v="3"/>
    <n v="0.7"/>
    <x v="3439"/>
    <n v="0"/>
    <n v="-0.76666666666666661"/>
    <s v="Loss"/>
    <s v="Low Profit"/>
    <s v="High Discount"/>
  </r>
  <r>
    <n v="4036"/>
    <s v="US-2016-108777"/>
    <x v="939"/>
    <d v="2016-12-12T00:00:00"/>
    <s v="Same Day"/>
    <s v="JM-15655"/>
    <x v="487"/>
    <x v="1"/>
    <s v="United States"/>
    <s v="Lorain"/>
    <s v="Ohio"/>
    <n v="44052"/>
    <x v="3"/>
    <s v="TEC-AC-10002567"/>
    <x v="2"/>
    <s v="Accessories"/>
    <s v="Logitech G602 Wireless Gaming Mouse"/>
    <x v="3050"/>
    <n v="6"/>
    <n v="0.2"/>
    <x v="3440"/>
    <n v="0"/>
    <n v="0.2"/>
    <s v="Profit"/>
    <s v="Low Profit"/>
    <s v="Low Discount"/>
  </r>
  <r>
    <n v="4037"/>
    <s v="CA-2015-148859"/>
    <x v="75"/>
    <d v="2016-01-01T00:00:00"/>
    <s v="Standard Class"/>
    <s v="FH-14350"/>
    <x v="651"/>
    <x v="0"/>
    <s v="United States"/>
    <s v="Chicago"/>
    <s v="Illinois"/>
    <n v="60623"/>
    <x v="2"/>
    <s v="OFF-ST-10004950"/>
    <x v="1"/>
    <s v="Storage"/>
    <s v="Tenex Personal Filing Tote With Secure Closure Lid, Black/Frost"/>
    <x v="176"/>
    <n v="2"/>
    <n v="0.2"/>
    <x v="3441"/>
    <n v="4"/>
    <n v="6.25E-2"/>
    <s v="Profit"/>
    <s v="Low Profit"/>
    <s v="Low Discount"/>
  </r>
  <r>
    <n v="4038"/>
    <s v="CA-2014-110786"/>
    <x v="282"/>
    <d v="2015-01-02T00:00:00"/>
    <s v="Standard Class"/>
    <s v="AJ-10795"/>
    <x v="295"/>
    <x v="1"/>
    <s v="United States"/>
    <s v="San Francisco"/>
    <s v="California"/>
    <n v="94110"/>
    <x v="1"/>
    <s v="FUR-FU-10000550"/>
    <x v="0"/>
    <s v="Furnishings"/>
    <s v="Stacking Trays by OIC"/>
    <x v="1663"/>
    <n v="5"/>
    <n v="0"/>
    <x v="3442"/>
    <n v="4"/>
    <n v="0.33"/>
    <s v="Profit"/>
    <s v="Low Profit"/>
    <s v="No Discount"/>
  </r>
  <r>
    <n v="4039"/>
    <s v="CA-2014-110786"/>
    <x v="282"/>
    <d v="2015-01-02T00:00:00"/>
    <s v="Standard Class"/>
    <s v="AJ-10795"/>
    <x v="295"/>
    <x v="1"/>
    <s v="United States"/>
    <s v="San Francisco"/>
    <s v="California"/>
    <n v="94110"/>
    <x v="1"/>
    <s v="OFF-PA-10000528"/>
    <x v="1"/>
    <s v="Paper"/>
    <s v="Xerox 1981"/>
    <x v="3051"/>
    <n v="4"/>
    <n v="0"/>
    <x v="3443"/>
    <n v="4"/>
    <n v="0.44999999999999996"/>
    <s v="Profit"/>
    <s v="Low Profit"/>
    <s v="No Discount"/>
  </r>
  <r>
    <n v="4040"/>
    <s v="CA-2014-110786"/>
    <x v="282"/>
    <d v="2015-01-02T00:00:00"/>
    <s v="Standard Class"/>
    <s v="AJ-10795"/>
    <x v="295"/>
    <x v="1"/>
    <s v="United States"/>
    <s v="San Francisco"/>
    <s v="California"/>
    <n v="94110"/>
    <x v="1"/>
    <s v="TEC-MA-10003183"/>
    <x v="2"/>
    <s v="Machines"/>
    <s v="DYMO CardScan Personal V9 Business Card Scanner"/>
    <x v="3052"/>
    <n v="6"/>
    <n v="0.2"/>
    <x v="3444"/>
    <n v="4"/>
    <n v="0.37500000000000006"/>
    <s v="Profit"/>
    <s v="High Profit"/>
    <s v="Low Discount"/>
  </r>
  <r>
    <n v="4041"/>
    <s v="CA-2014-110786"/>
    <x v="282"/>
    <d v="2015-01-02T00:00:00"/>
    <s v="Standard Class"/>
    <s v="AJ-10795"/>
    <x v="295"/>
    <x v="1"/>
    <s v="United States"/>
    <s v="San Francisco"/>
    <s v="California"/>
    <n v="94110"/>
    <x v="1"/>
    <s v="OFF-BI-10003305"/>
    <x v="1"/>
    <s v="Binders"/>
    <s v="Avery Hanging File Binders"/>
    <x v="642"/>
    <n v="3"/>
    <n v="0.2"/>
    <x v="657"/>
    <n v="4"/>
    <n v="0.32499999999999996"/>
    <s v="Profit"/>
    <s v="Low Profit"/>
    <s v="Low Discount"/>
  </r>
  <r>
    <n v="4042"/>
    <s v="CA-2014-110786"/>
    <x v="282"/>
    <d v="2015-01-02T00:00:00"/>
    <s v="Standard Class"/>
    <s v="AJ-10795"/>
    <x v="295"/>
    <x v="1"/>
    <s v="United States"/>
    <s v="San Francisco"/>
    <s v="California"/>
    <n v="94110"/>
    <x v="1"/>
    <s v="TEC-PH-10001425"/>
    <x v="2"/>
    <s v="Phones"/>
    <s v="Mophie Juice Pack Helium for iPhone"/>
    <x v="1807"/>
    <n v="3"/>
    <n v="0.2"/>
    <x v="3445"/>
    <n v="4"/>
    <n v="0.1"/>
    <s v="Profit"/>
    <s v="Low Profit"/>
    <s v="Low Discount"/>
  </r>
  <r>
    <n v="4043"/>
    <s v="CA-2014-110786"/>
    <x v="282"/>
    <d v="2015-01-02T00:00:00"/>
    <s v="Standard Class"/>
    <s v="AJ-10795"/>
    <x v="295"/>
    <x v="1"/>
    <s v="United States"/>
    <s v="San Francisco"/>
    <s v="California"/>
    <n v="94110"/>
    <x v="1"/>
    <s v="OFF-LA-10001474"/>
    <x v="1"/>
    <s v="Labels"/>
    <s v="Avery 477"/>
    <x v="3053"/>
    <n v="9"/>
    <n v="0"/>
    <x v="3446"/>
    <n v="4"/>
    <n v="0.46"/>
    <s v="Profit"/>
    <s v="High Profit"/>
    <s v="No Discount"/>
  </r>
  <r>
    <n v="4044"/>
    <s v="CA-2014-110786"/>
    <x v="282"/>
    <d v="2015-01-02T00:00:00"/>
    <s v="Standard Class"/>
    <s v="AJ-10795"/>
    <x v="295"/>
    <x v="1"/>
    <s v="United States"/>
    <s v="San Francisco"/>
    <s v="California"/>
    <n v="94110"/>
    <x v="1"/>
    <s v="FUR-FU-10000672"/>
    <x v="0"/>
    <s v="Furnishings"/>
    <s v="Executive Impressions 10&quot; Spectator Wall Clock"/>
    <x v="2623"/>
    <n v="6"/>
    <n v="0"/>
    <x v="3447"/>
    <n v="4"/>
    <n v="0.34"/>
    <s v="Profit"/>
    <s v="Low Profit"/>
    <s v="No Discount"/>
  </r>
  <r>
    <n v="4045"/>
    <s v="CA-2015-137750"/>
    <x v="608"/>
    <d v="2015-06-30T00:00:00"/>
    <s v="Standard Class"/>
    <s v="JF-15565"/>
    <x v="535"/>
    <x v="0"/>
    <s v="United States"/>
    <s v="San Francisco"/>
    <s v="California"/>
    <n v="94110"/>
    <x v="1"/>
    <s v="FUR-FU-10001979"/>
    <x v="0"/>
    <s v="Furnishings"/>
    <s v="Dana Halogen Swing-Arm Architect Lamp"/>
    <x v="3054"/>
    <n v="5"/>
    <n v="0"/>
    <x v="3448"/>
    <n v="5"/>
    <n v="0.27999999999999997"/>
    <s v="Profit"/>
    <s v="Low Profit"/>
    <s v="No Discount"/>
  </r>
  <r>
    <n v="4046"/>
    <s v="CA-2015-136378"/>
    <x v="788"/>
    <d v="2015-04-07T00:00:00"/>
    <s v="Standard Class"/>
    <s v="CS-11845"/>
    <x v="688"/>
    <x v="1"/>
    <s v="United States"/>
    <s v="Houston"/>
    <s v="Texas"/>
    <n v="77070"/>
    <x v="2"/>
    <s v="OFF-BI-10003707"/>
    <x v="1"/>
    <s v="Binders"/>
    <s v="Aluminum Screw Posts"/>
    <x v="1723"/>
    <n v="3"/>
    <n v="0.8"/>
    <x v="3449"/>
    <n v="5"/>
    <n v="-1.5"/>
    <s v="Loss"/>
    <s v="Low Profit"/>
    <s v="High Discount"/>
  </r>
  <r>
    <n v="4047"/>
    <s v="CA-2017-100356"/>
    <x v="208"/>
    <d v="2017-10-25T00:00:00"/>
    <s v="Standard Class"/>
    <s v="SP-20920"/>
    <x v="727"/>
    <x v="0"/>
    <s v="United States"/>
    <s v="Chicago"/>
    <s v="Illinois"/>
    <n v="60653"/>
    <x v="2"/>
    <s v="OFF-AP-10002191"/>
    <x v="1"/>
    <s v="Appliances"/>
    <s v="Belkin 8 Outlet SurgeMaster II Gold Surge Protector"/>
    <x v="3055"/>
    <n v="2"/>
    <n v="0.8"/>
    <x v="3450"/>
    <n v="4"/>
    <n v="-2.5999999999999996"/>
    <s v="Loss"/>
    <s v="Low Profit"/>
    <s v="High Discount"/>
  </r>
  <r>
    <n v="4048"/>
    <s v="US-2015-166520"/>
    <x v="747"/>
    <d v="2015-07-19T00:00:00"/>
    <s v="First Class"/>
    <s v="KE-16420"/>
    <x v="722"/>
    <x v="1"/>
    <s v="United States"/>
    <s v="New York City"/>
    <s v="New York"/>
    <n v="10035"/>
    <x v="3"/>
    <s v="OFF-PA-10000501"/>
    <x v="1"/>
    <s v="Paper"/>
    <s v="Petty Cash Envelope"/>
    <x v="152"/>
    <n v="3"/>
    <n v="0"/>
    <x v="3451"/>
    <n v="3"/>
    <n v="0.49000000000000005"/>
    <s v="Profit"/>
    <s v="Low Profit"/>
    <s v="No Discount"/>
  </r>
  <r>
    <n v="4049"/>
    <s v="US-2015-166520"/>
    <x v="747"/>
    <d v="2015-07-19T00:00:00"/>
    <s v="First Class"/>
    <s v="KE-16420"/>
    <x v="722"/>
    <x v="1"/>
    <s v="United States"/>
    <s v="New York City"/>
    <s v="New York"/>
    <n v="10035"/>
    <x v="3"/>
    <s v="TEC-AC-10001990"/>
    <x v="2"/>
    <s v="Accessories"/>
    <s v="Kensington Orbit Wireless Mobile Trackball for PC and Mac"/>
    <x v="3056"/>
    <n v="10"/>
    <n v="0"/>
    <x v="3452"/>
    <n v="3"/>
    <n v="0.32"/>
    <s v="Profit"/>
    <s v="High Profit"/>
    <s v="No Discount"/>
  </r>
  <r>
    <n v="4050"/>
    <s v="CA-2017-136350"/>
    <x v="92"/>
    <d v="2017-06-26T00:00:00"/>
    <s v="Second Class"/>
    <s v="GA-14515"/>
    <x v="654"/>
    <x v="0"/>
    <s v="United States"/>
    <s v="New York City"/>
    <s v="New York"/>
    <n v="10011"/>
    <x v="3"/>
    <s v="FUR-FU-10003601"/>
    <x v="0"/>
    <s v="Furnishings"/>
    <s v="Deflect-o RollaMat Studded, Beveled Mat for Medium Pile Carpeting"/>
    <x v="3057"/>
    <n v="3"/>
    <n v="0"/>
    <x v="3453"/>
    <n v="2"/>
    <n v="0.18"/>
    <s v="Profit"/>
    <s v="Low Profit"/>
    <s v="No Discount"/>
  </r>
  <r>
    <n v="4051"/>
    <s v="CA-2017-136350"/>
    <x v="92"/>
    <d v="2017-06-26T00:00:00"/>
    <s v="Second Class"/>
    <s v="GA-14515"/>
    <x v="654"/>
    <x v="0"/>
    <s v="United States"/>
    <s v="New York City"/>
    <s v="New York"/>
    <n v="10011"/>
    <x v="3"/>
    <s v="FUR-CH-10001891"/>
    <x v="0"/>
    <s v="Chairs"/>
    <s v="Global Deluxe Office Fabric Chairs"/>
    <x v="3058"/>
    <n v="2"/>
    <n v="0.1"/>
    <x v="3099"/>
    <n v="2"/>
    <n v="0.18888888888888888"/>
    <s v="Profit"/>
    <s v="Low Profit"/>
    <s v="Low Discount"/>
  </r>
  <r>
    <n v="4052"/>
    <s v="CA-2014-122931"/>
    <x v="411"/>
    <d v="2014-10-03T00:00:00"/>
    <s v="Standard Class"/>
    <s v="SM-20950"/>
    <x v="416"/>
    <x v="1"/>
    <s v="United States"/>
    <s v="Philadelphia"/>
    <s v="Pennsylvania"/>
    <n v="19134"/>
    <x v="3"/>
    <s v="OFF-AR-10003469"/>
    <x v="1"/>
    <s v="Art"/>
    <s v="Nontoxic Chalk"/>
    <x v="1700"/>
    <n v="3"/>
    <n v="0.2"/>
    <x v="1194"/>
    <n v="4"/>
    <n v="0.35"/>
    <s v="Profit"/>
    <s v="Low Profit"/>
    <s v="Low Discount"/>
  </r>
  <r>
    <n v="4053"/>
    <s v="CA-2014-122931"/>
    <x v="411"/>
    <d v="2014-10-03T00:00:00"/>
    <s v="Standard Class"/>
    <s v="SM-20950"/>
    <x v="416"/>
    <x v="1"/>
    <s v="United States"/>
    <s v="Philadelphia"/>
    <s v="Pennsylvania"/>
    <n v="19134"/>
    <x v="3"/>
    <s v="FUR-TA-10004175"/>
    <x v="0"/>
    <s v="Tables"/>
    <s v="Hon 30&quot; x 60&quot; Table with Locking Drawer"/>
    <x v="3059"/>
    <n v="2"/>
    <n v="0.4"/>
    <x v="3454"/>
    <n v="4"/>
    <n v="-0.2"/>
    <s v="Loss"/>
    <s v="Low Profit"/>
    <s v="High Discount"/>
  </r>
  <r>
    <n v="4054"/>
    <s v="CA-2014-122931"/>
    <x v="411"/>
    <d v="2014-10-03T00:00:00"/>
    <s v="Standard Class"/>
    <s v="SM-20950"/>
    <x v="416"/>
    <x v="1"/>
    <s v="United States"/>
    <s v="Philadelphia"/>
    <s v="Pennsylvania"/>
    <n v="19134"/>
    <x v="3"/>
    <s v="OFF-LA-10002945"/>
    <x v="1"/>
    <s v="Labels"/>
    <s v="Permanent Self-Adhesive File Folder Labels for Typewriters, 1 1/8 x 3 1/2, White"/>
    <x v="3060"/>
    <n v="11"/>
    <n v="0.2"/>
    <x v="3455"/>
    <n v="4"/>
    <n v="0.32500000000000001"/>
    <s v="Profit"/>
    <s v="Low Profit"/>
    <s v="Low Discount"/>
  </r>
  <r>
    <n v="4055"/>
    <s v="CA-2014-122931"/>
    <x v="411"/>
    <d v="2014-10-03T00:00:00"/>
    <s v="Standard Class"/>
    <s v="SM-20950"/>
    <x v="416"/>
    <x v="1"/>
    <s v="United States"/>
    <s v="Philadelphia"/>
    <s v="Pennsylvania"/>
    <n v="19134"/>
    <x v="3"/>
    <s v="OFF-PA-10000533"/>
    <x v="1"/>
    <s v="Paper"/>
    <s v="Southworth Parchment Paper &amp; Envelopes"/>
    <x v="2523"/>
    <n v="4"/>
    <n v="0.2"/>
    <x v="3456"/>
    <n v="4"/>
    <n v="0.32499999999999996"/>
    <s v="Profit"/>
    <s v="Low Profit"/>
    <s v="Low Discount"/>
  </r>
  <r>
    <n v="4056"/>
    <s v="CA-2014-122931"/>
    <x v="411"/>
    <d v="2014-10-03T00:00:00"/>
    <s v="Standard Class"/>
    <s v="SM-20950"/>
    <x v="416"/>
    <x v="1"/>
    <s v="United States"/>
    <s v="Philadelphia"/>
    <s v="Pennsylvania"/>
    <n v="19134"/>
    <x v="3"/>
    <s v="OFF-ST-10004459"/>
    <x v="1"/>
    <s v="Storage"/>
    <s v="Tennsco Single-Tier Lockers"/>
    <x v="2084"/>
    <n v="6"/>
    <n v="0.2"/>
    <x v="2254"/>
    <n v="4"/>
    <n v="-0.18749999999999997"/>
    <s v="Loss"/>
    <s v="Low Profit"/>
    <s v="Low Discount"/>
  </r>
  <r>
    <n v="4057"/>
    <s v="CA-2014-122931"/>
    <x v="411"/>
    <d v="2014-10-03T00:00:00"/>
    <s v="Standard Class"/>
    <s v="SM-20950"/>
    <x v="416"/>
    <x v="1"/>
    <s v="United States"/>
    <s v="Philadelphia"/>
    <s v="Pennsylvania"/>
    <n v="19134"/>
    <x v="3"/>
    <s v="FUR-TA-10004147"/>
    <x v="0"/>
    <s v="Tables"/>
    <s v="Hon 4060 Series Tables"/>
    <x v="3061"/>
    <n v="1"/>
    <n v="0.4"/>
    <x v="3457"/>
    <n v="4"/>
    <n v="-0.3"/>
    <s v="Loss"/>
    <s v="Low Profit"/>
    <s v="High Discount"/>
  </r>
  <r>
    <n v="4058"/>
    <s v="CA-2014-163034"/>
    <x v="156"/>
    <d v="2014-11-28T00:00:00"/>
    <s v="Standard Class"/>
    <s v="DK-12985"/>
    <x v="213"/>
    <x v="0"/>
    <s v="United States"/>
    <s v="Chicago"/>
    <s v="Illinois"/>
    <n v="60610"/>
    <x v="2"/>
    <s v="OFF-ST-10000046"/>
    <x v="1"/>
    <s v="Storage"/>
    <s v="Fellowes Super Stor/Drawer Files"/>
    <x v="3062"/>
    <n v="5"/>
    <n v="0.2"/>
    <x v="3458"/>
    <n v="4"/>
    <n v="-1.2500000000000001E-2"/>
    <s v="Loss"/>
    <s v="Low Profit"/>
    <s v="Low Discount"/>
  </r>
  <r>
    <n v="4059"/>
    <s v="CA-2015-124058"/>
    <x v="312"/>
    <d v="2015-11-24T00:00:00"/>
    <s v="Standard Class"/>
    <s v="LC-16885"/>
    <x v="62"/>
    <x v="0"/>
    <s v="United States"/>
    <s v="Oakland"/>
    <s v="California"/>
    <n v="94601"/>
    <x v="1"/>
    <s v="TEC-PH-10004774"/>
    <x v="2"/>
    <s v="Phones"/>
    <s v="Gear Head AU3700S Headset"/>
    <x v="3063"/>
    <n v="7"/>
    <n v="0.2"/>
    <x v="3459"/>
    <n v="4"/>
    <n v="-0.21249999999999999"/>
    <s v="Loss"/>
    <s v="Low Profit"/>
    <s v="Low Discount"/>
  </r>
  <r>
    <n v="4060"/>
    <s v="CA-2015-124058"/>
    <x v="312"/>
    <d v="2015-11-24T00:00:00"/>
    <s v="Standard Class"/>
    <s v="LC-16885"/>
    <x v="62"/>
    <x v="0"/>
    <s v="United States"/>
    <s v="Oakland"/>
    <s v="California"/>
    <n v="94601"/>
    <x v="1"/>
    <s v="FUR-CH-10000595"/>
    <x v="0"/>
    <s v="Chairs"/>
    <s v="Safco Contoured Stacking Chairs"/>
    <x v="3064"/>
    <n v="3"/>
    <n v="0.2"/>
    <x v="3460"/>
    <n v="4"/>
    <n v="6.25E-2"/>
    <s v="Profit"/>
    <s v="Low Profit"/>
    <s v="Low Discount"/>
  </r>
  <r>
    <n v="4061"/>
    <s v="CA-2016-129196"/>
    <x v="474"/>
    <d v="2016-11-07T00:00:00"/>
    <s v="Standard Class"/>
    <s v="XP-21865"/>
    <x v="190"/>
    <x v="0"/>
    <s v="United States"/>
    <s v="Chicago"/>
    <s v="Illinois"/>
    <n v="60610"/>
    <x v="2"/>
    <s v="TEC-AC-10002473"/>
    <x v="2"/>
    <s v="Accessories"/>
    <s v="Maxell 4.7GB DVD-R"/>
    <x v="3065"/>
    <n v="3"/>
    <n v="0.2"/>
    <x v="3461"/>
    <n v="6"/>
    <n v="0.26250000000000001"/>
    <s v="Profit"/>
    <s v="Low Profit"/>
    <s v="Low Discount"/>
  </r>
  <r>
    <n v="4062"/>
    <s v="US-2015-138716"/>
    <x v="14"/>
    <d v="2015-09-20T00:00:00"/>
    <s v="First Class"/>
    <s v="CS-11845"/>
    <x v="688"/>
    <x v="1"/>
    <s v="United States"/>
    <s v="Seattle"/>
    <s v="Washington"/>
    <n v="98105"/>
    <x v="1"/>
    <s v="OFF-BI-10001628"/>
    <x v="1"/>
    <s v="Binders"/>
    <s v="Acco Data Flex Cable Posts For Top &amp; Bottom Load Binders, 6&quot; Capacity"/>
    <x v="3066"/>
    <n v="3"/>
    <n v="0.2"/>
    <x v="3462"/>
    <n v="3"/>
    <n v="0.3125"/>
    <s v="Profit"/>
    <s v="Low Profit"/>
    <s v="Low Discount"/>
  </r>
  <r>
    <n v="4063"/>
    <s v="US-2016-122182"/>
    <x v="612"/>
    <d v="2016-03-14T00:00:00"/>
    <s v="Standard Class"/>
    <s v="BD-11770"/>
    <x v="420"/>
    <x v="0"/>
    <s v="United States"/>
    <s v="Philadelphia"/>
    <s v="Pennsylvania"/>
    <n v="19143"/>
    <x v="3"/>
    <s v="TEC-AC-10002800"/>
    <x v="2"/>
    <s v="Accessories"/>
    <s v="Plantronics Audio 478 Stereo USB Headset"/>
    <x v="3067"/>
    <n v="1"/>
    <n v="0.2"/>
    <x v="3463"/>
    <n v="4"/>
    <n v="0.1875"/>
    <s v="Profit"/>
    <s v="Low Profit"/>
    <s v="Low Discount"/>
  </r>
  <r>
    <n v="4064"/>
    <s v="US-2014-130358"/>
    <x v="670"/>
    <d v="2014-06-26T00:00:00"/>
    <s v="First Class"/>
    <s v="DL-13330"/>
    <x v="658"/>
    <x v="0"/>
    <s v="United States"/>
    <s v="Concord"/>
    <s v="North Carolina"/>
    <n v="28027"/>
    <x v="0"/>
    <s v="OFF-AR-10002766"/>
    <x v="1"/>
    <s v="Art"/>
    <s v="Prang Drawing Pencil Set"/>
    <x v="184"/>
    <n v="9"/>
    <n v="0.2"/>
    <x v="3464"/>
    <n v="3"/>
    <n v="8.7500000000000008E-2"/>
    <s v="Profit"/>
    <s v="Low Profit"/>
    <s v="Low Discount"/>
  </r>
  <r>
    <n v="4065"/>
    <s v="US-2014-130358"/>
    <x v="670"/>
    <d v="2014-06-26T00:00:00"/>
    <s v="First Class"/>
    <s v="DL-13330"/>
    <x v="658"/>
    <x v="0"/>
    <s v="United States"/>
    <s v="Concord"/>
    <s v="North Carolina"/>
    <n v="28027"/>
    <x v="0"/>
    <s v="OFF-SU-10002522"/>
    <x v="1"/>
    <s v="Supplies"/>
    <s v="Acme Kleen Earth Office Shears"/>
    <x v="3068"/>
    <n v="1"/>
    <n v="0.2"/>
    <x v="3465"/>
    <n v="3"/>
    <n v="0.1125"/>
    <s v="Profit"/>
    <s v="Low Profit"/>
    <s v="Low Discount"/>
  </r>
  <r>
    <n v="4066"/>
    <s v="CA-2014-102673"/>
    <x v="301"/>
    <d v="2014-11-05T00:00:00"/>
    <s v="Standard Class"/>
    <s v="KH-16630"/>
    <x v="175"/>
    <x v="1"/>
    <s v="United States"/>
    <s v="Charlotte"/>
    <s v="North Carolina"/>
    <n v="28205"/>
    <x v="0"/>
    <s v="OFF-FA-10003021"/>
    <x v="1"/>
    <s v="Fasteners"/>
    <s v="Staples"/>
    <x v="1990"/>
    <n v="5"/>
    <n v="0.2"/>
    <x v="3466"/>
    <n v="4"/>
    <n v="0.1875"/>
    <s v="Profit"/>
    <s v="Low Profit"/>
    <s v="Low Discount"/>
  </r>
  <r>
    <n v="4067"/>
    <s v="CA-2014-102673"/>
    <x v="301"/>
    <d v="2014-11-05T00:00:00"/>
    <s v="Standard Class"/>
    <s v="KH-16630"/>
    <x v="175"/>
    <x v="1"/>
    <s v="United States"/>
    <s v="Charlotte"/>
    <s v="North Carolina"/>
    <n v="28205"/>
    <x v="0"/>
    <s v="OFF-AR-10000634"/>
    <x v="1"/>
    <s v="Art"/>
    <s v="Newell 320"/>
    <x v="1495"/>
    <n v="3"/>
    <n v="0.2"/>
    <x v="3301"/>
    <n v="4"/>
    <n v="8.7500000000000008E-2"/>
    <s v="Profit"/>
    <s v="Low Profit"/>
    <s v="Low Discount"/>
  </r>
  <r>
    <n v="4068"/>
    <s v="CA-2014-102673"/>
    <x v="301"/>
    <d v="2014-11-05T00:00:00"/>
    <s v="Standard Class"/>
    <s v="KH-16630"/>
    <x v="175"/>
    <x v="1"/>
    <s v="United States"/>
    <s v="Charlotte"/>
    <s v="North Carolina"/>
    <n v="28205"/>
    <x v="0"/>
    <s v="OFF-LA-10001771"/>
    <x v="1"/>
    <s v="Labels"/>
    <s v="Avery 513"/>
    <x v="3069"/>
    <n v="12"/>
    <n v="0.2"/>
    <x v="3467"/>
    <n v="4"/>
    <n v="0.32500000000000001"/>
    <s v="Profit"/>
    <s v="Low Profit"/>
    <s v="Low Discount"/>
  </r>
  <r>
    <n v="4069"/>
    <s v="CA-2014-102673"/>
    <x v="301"/>
    <d v="2014-11-05T00:00:00"/>
    <s v="Standard Class"/>
    <s v="KH-16630"/>
    <x v="175"/>
    <x v="1"/>
    <s v="United States"/>
    <s v="Charlotte"/>
    <s v="North Carolina"/>
    <n v="28205"/>
    <x v="0"/>
    <s v="TEC-PH-10004434"/>
    <x v="2"/>
    <s v="Phones"/>
    <s v="Cisco IP Phone 7961G VoIP phone - Dark gray"/>
    <x v="3070"/>
    <n v="9"/>
    <n v="0.2"/>
    <x v="3468"/>
    <n v="4"/>
    <n v="0.1125"/>
    <s v="Profit"/>
    <s v="High Profit"/>
    <s v="Low Discount"/>
  </r>
  <r>
    <n v="4070"/>
    <s v="CA-2016-145303"/>
    <x v="770"/>
    <d v="2016-08-31T00:00:00"/>
    <s v="First Class"/>
    <s v="TP-21415"/>
    <x v="599"/>
    <x v="0"/>
    <s v="United States"/>
    <s v="Dallas"/>
    <s v="Texas"/>
    <n v="75081"/>
    <x v="2"/>
    <s v="OFF-BI-10000050"/>
    <x v="1"/>
    <s v="Binders"/>
    <s v="Angle-D Binders with Locking Rings, Label Holders"/>
    <x v="3071"/>
    <n v="9"/>
    <n v="0.8"/>
    <x v="3469"/>
    <n v="3"/>
    <n v="-1.65"/>
    <s v="Loss"/>
    <s v="Low Profit"/>
    <s v="High Discount"/>
  </r>
  <r>
    <n v="4071"/>
    <s v="CA-2016-145303"/>
    <x v="770"/>
    <d v="2016-08-31T00:00:00"/>
    <s v="First Class"/>
    <s v="TP-21415"/>
    <x v="599"/>
    <x v="0"/>
    <s v="United States"/>
    <s v="Dallas"/>
    <s v="Texas"/>
    <n v="75081"/>
    <x v="2"/>
    <s v="OFF-BI-10002414"/>
    <x v="1"/>
    <s v="Binders"/>
    <s v="GBC ProClick Spines for 32-Hole Punch"/>
    <x v="3072"/>
    <n v="4"/>
    <n v="0.8"/>
    <x v="3470"/>
    <n v="3"/>
    <n v="-1.6500000000000001"/>
    <s v="Loss"/>
    <s v="Low Profit"/>
    <s v="High Discount"/>
  </r>
  <r>
    <n v="4072"/>
    <s v="CA-2016-145303"/>
    <x v="770"/>
    <d v="2016-08-31T00:00:00"/>
    <s v="First Class"/>
    <s v="TP-21415"/>
    <x v="599"/>
    <x v="0"/>
    <s v="United States"/>
    <s v="Dallas"/>
    <s v="Texas"/>
    <n v="75081"/>
    <x v="2"/>
    <s v="FUR-BO-10003159"/>
    <x v="0"/>
    <s v="Bookcases"/>
    <s v="Sauder Camden County Collection Libraries, Planked Cherry Finish"/>
    <x v="3073"/>
    <n v="2"/>
    <n v="0.32"/>
    <x v="3471"/>
    <n v="3"/>
    <n v="-0.33823529411764702"/>
    <s v="Loss"/>
    <s v="Low Profit"/>
    <s v="High Discount"/>
  </r>
  <r>
    <n v="4073"/>
    <s v="CA-2015-156104"/>
    <x v="401"/>
    <d v="2015-12-08T00:00:00"/>
    <s v="Second Class"/>
    <s v="NP-18685"/>
    <x v="472"/>
    <x v="2"/>
    <s v="United States"/>
    <s v="Indianapolis"/>
    <s v="Indiana"/>
    <n v="46203"/>
    <x v="2"/>
    <s v="TEC-CO-10002095"/>
    <x v="2"/>
    <s v="Copiers"/>
    <s v="Hewlett Packard 610 Color Digital Copier / Printer"/>
    <x v="3074"/>
    <n v="2"/>
    <n v="0"/>
    <x v="3472"/>
    <n v="2"/>
    <n v="0.44999999999999996"/>
    <s v="Profit"/>
    <s v="High Profit"/>
    <s v="No Discount"/>
  </r>
  <r>
    <n v="4074"/>
    <s v="US-2015-164308"/>
    <x v="496"/>
    <d v="2015-09-27T00:00:00"/>
    <s v="First Class"/>
    <s v="SC-20680"/>
    <x v="649"/>
    <x v="2"/>
    <s v="United States"/>
    <s v="Broken Arrow"/>
    <s v="Oklahoma"/>
    <n v="74012"/>
    <x v="2"/>
    <s v="TEC-PH-10004120"/>
    <x v="2"/>
    <s v="Phones"/>
    <s v="AT&amp;T 1080 Phone"/>
    <x v="3075"/>
    <n v="6"/>
    <n v="0"/>
    <x v="3473"/>
    <n v="3"/>
    <n v="0.25999999999999995"/>
    <s v="Profit"/>
    <s v="High Profit"/>
    <s v="No Discount"/>
  </r>
  <r>
    <n v="4075"/>
    <s v="CA-2017-108112"/>
    <x v="940"/>
    <d v="2017-11-20T00:00:00"/>
    <s v="Standard Class"/>
    <s v="DK-12895"/>
    <x v="729"/>
    <x v="0"/>
    <s v="United States"/>
    <s v="Miramar"/>
    <s v="Florida"/>
    <n v="33023"/>
    <x v="0"/>
    <s v="FUR-FU-10003553"/>
    <x v="0"/>
    <s v="Furnishings"/>
    <s v="Howard Miller 13-1/2&quot; Diameter Rosebrook Wall Clock"/>
    <x v="3076"/>
    <n v="4"/>
    <n v="0.2"/>
    <x v="3474"/>
    <n v="5"/>
    <n v="0.25"/>
    <s v="Profit"/>
    <s v="Low Profit"/>
    <s v="Low Discount"/>
  </r>
  <r>
    <n v="4076"/>
    <s v="CA-2017-108112"/>
    <x v="940"/>
    <d v="2017-11-20T00:00:00"/>
    <s v="Standard Class"/>
    <s v="DK-12895"/>
    <x v="729"/>
    <x v="0"/>
    <s v="United States"/>
    <s v="Miramar"/>
    <s v="Florida"/>
    <n v="33023"/>
    <x v="0"/>
    <s v="FUR-FU-10001488"/>
    <x v="0"/>
    <s v="Furnishings"/>
    <s v="Tenex 46&quot; x 60&quot; Computer Anti-Static Chairmat, Rectangular Shaped"/>
    <x v="3077"/>
    <n v="4"/>
    <n v="0.2"/>
    <x v="232"/>
    <n v="5"/>
    <n v="0"/>
    <s v="Profit"/>
    <s v="Low Profit"/>
    <s v="Low Discount"/>
  </r>
  <r>
    <n v="4077"/>
    <s v="CA-2015-100685"/>
    <x v="546"/>
    <d v="2015-12-21T00:00:00"/>
    <s v="Second Class"/>
    <s v="SM-20950"/>
    <x v="416"/>
    <x v="1"/>
    <s v="United States"/>
    <s v="Omaha"/>
    <s v="Nebraska"/>
    <n v="68104"/>
    <x v="2"/>
    <s v="OFF-BI-10003094"/>
    <x v="1"/>
    <s v="Binders"/>
    <s v="Self-Adhesive Ring Binder Labels"/>
    <x v="983"/>
    <n v="2"/>
    <n v="0"/>
    <x v="3475"/>
    <n v="2"/>
    <n v="0.47000000000000003"/>
    <s v="Profit"/>
    <s v="Low Profit"/>
    <s v="No Discount"/>
  </r>
  <r>
    <n v="4078"/>
    <s v="CA-2015-100685"/>
    <x v="546"/>
    <d v="2015-12-21T00:00:00"/>
    <s v="Second Class"/>
    <s v="SM-20950"/>
    <x v="416"/>
    <x v="1"/>
    <s v="United States"/>
    <s v="Omaha"/>
    <s v="Nebraska"/>
    <n v="68104"/>
    <x v="2"/>
    <s v="OFF-FA-10003472"/>
    <x v="1"/>
    <s v="Fasteners"/>
    <s v="Bagged Rubber Bands"/>
    <x v="1310"/>
    <n v="4"/>
    <n v="0"/>
    <x v="2648"/>
    <n v="2"/>
    <n v="0.04"/>
    <s v="Profit"/>
    <s v="Low Profit"/>
    <s v="No Discount"/>
  </r>
  <r>
    <n v="4079"/>
    <s v="CA-2015-100685"/>
    <x v="546"/>
    <d v="2015-12-21T00:00:00"/>
    <s v="Second Class"/>
    <s v="SM-20950"/>
    <x v="416"/>
    <x v="1"/>
    <s v="United States"/>
    <s v="Omaha"/>
    <s v="Nebraska"/>
    <n v="68104"/>
    <x v="2"/>
    <s v="OFF-PA-10001289"/>
    <x v="1"/>
    <s v="Paper"/>
    <s v="White Computer Printout Paper by Universal"/>
    <x v="2207"/>
    <n v="3"/>
    <n v="0"/>
    <x v="2393"/>
    <n v="2"/>
    <n v="0.49000000000000005"/>
    <s v="Profit"/>
    <s v="Low Profit"/>
    <s v="No Discount"/>
  </r>
  <r>
    <n v="4080"/>
    <s v="CA-2015-165414"/>
    <x v="379"/>
    <d v="2015-12-24T00:00:00"/>
    <s v="First Class"/>
    <s v="LS-17245"/>
    <x v="201"/>
    <x v="0"/>
    <s v="United States"/>
    <s v="Jacksonville"/>
    <s v="North Carolina"/>
    <n v="28540"/>
    <x v="0"/>
    <s v="TEC-PH-10002293"/>
    <x v="2"/>
    <s v="Phones"/>
    <s v="Anker 36W 4-Port USB Wall Charger Travel Power Adapter for iPhone 5s 5c 5"/>
    <x v="331"/>
    <n v="3"/>
    <n v="0.2"/>
    <x v="340"/>
    <n v="3"/>
    <n v="0.1"/>
    <s v="Profit"/>
    <s v="Low Profit"/>
    <s v="Low Discount"/>
  </r>
  <r>
    <n v="4081"/>
    <s v="CA-2016-140417"/>
    <x v="477"/>
    <d v="2016-09-29T00:00:00"/>
    <s v="Standard Class"/>
    <s v="KE-16420"/>
    <x v="722"/>
    <x v="1"/>
    <s v="United States"/>
    <s v="Tigard"/>
    <s v="Oregon"/>
    <n v="97224"/>
    <x v="1"/>
    <s v="OFF-PA-10000380"/>
    <x v="1"/>
    <s v="Paper"/>
    <s v="REDIFORM Incoming/Outgoing Call Register, 11&quot; X 8 1/2&quot;, 100 Messages"/>
    <x v="3078"/>
    <n v="9"/>
    <n v="0.2"/>
    <x v="3476"/>
    <n v="4"/>
    <n v="0.375"/>
    <s v="Profit"/>
    <s v="Low Profit"/>
    <s v="Low Discount"/>
  </r>
  <r>
    <n v="4082"/>
    <s v="CA-2016-140417"/>
    <x v="477"/>
    <d v="2016-09-29T00:00:00"/>
    <s v="Standard Class"/>
    <s v="KE-16420"/>
    <x v="722"/>
    <x v="1"/>
    <s v="United States"/>
    <s v="Tigard"/>
    <s v="Oregon"/>
    <n v="97224"/>
    <x v="1"/>
    <s v="OFF-BI-10004828"/>
    <x v="1"/>
    <s v="Binders"/>
    <s v="GBC Poly Designer Binding Covers"/>
    <x v="3079"/>
    <n v="1"/>
    <n v="0.7"/>
    <x v="3477"/>
    <n v="4"/>
    <n v="-0.7"/>
    <s v="Loss"/>
    <s v="Low Profit"/>
    <s v="High Discount"/>
  </r>
  <r>
    <n v="4083"/>
    <s v="US-2017-151316"/>
    <x v="92"/>
    <d v="2017-06-30T00:00:00"/>
    <s v="Standard Class"/>
    <s v="MC-17635"/>
    <x v="637"/>
    <x v="1"/>
    <s v="United States"/>
    <s v="Decatur"/>
    <s v="Illinois"/>
    <n v="62521"/>
    <x v="2"/>
    <s v="OFF-BI-10004632"/>
    <x v="1"/>
    <s v="Binders"/>
    <s v="Ibico Hi-Tech Manual Binding System"/>
    <x v="641"/>
    <n v="3"/>
    <n v="0.8"/>
    <x v="656"/>
    <n v="6"/>
    <n v="-1.7500000000000002"/>
    <s v="Loss"/>
    <s v="Low Profit"/>
    <s v="High Discount"/>
  </r>
  <r>
    <n v="4084"/>
    <s v="US-2017-151316"/>
    <x v="92"/>
    <d v="2017-06-30T00:00:00"/>
    <s v="Standard Class"/>
    <s v="MC-17635"/>
    <x v="637"/>
    <x v="1"/>
    <s v="United States"/>
    <s v="Decatur"/>
    <s v="Illinois"/>
    <n v="62521"/>
    <x v="2"/>
    <s v="OFF-PA-10000327"/>
    <x v="1"/>
    <s v="Paper"/>
    <s v="Xerox 1971"/>
    <x v="1495"/>
    <n v="3"/>
    <n v="0.2"/>
    <x v="1583"/>
    <n v="6"/>
    <n v="0.3125"/>
    <s v="Profit"/>
    <s v="Low Profit"/>
    <s v="Low Discount"/>
  </r>
  <r>
    <n v="4085"/>
    <s v="CA-2017-163692"/>
    <x v="210"/>
    <d v="2017-09-09T00:00:00"/>
    <s v="First Class"/>
    <s v="Dp-13240"/>
    <x v="656"/>
    <x v="2"/>
    <s v="United States"/>
    <s v="Phoenix"/>
    <s v="Arizona"/>
    <n v="85023"/>
    <x v="1"/>
    <s v="OFF-BI-10003291"/>
    <x v="1"/>
    <s v="Binders"/>
    <s v="Wilson Jones Leather-Like Binders with DublLock Round Rings"/>
    <x v="3080"/>
    <n v="3"/>
    <n v="0.7"/>
    <x v="3478"/>
    <n v="2"/>
    <n v="-0.76666666666666661"/>
    <s v="Loss"/>
    <s v="Low Profit"/>
    <s v="High Discount"/>
  </r>
  <r>
    <n v="4086"/>
    <s v="CA-2016-111913"/>
    <x v="578"/>
    <d v="2016-08-06T00:00:00"/>
    <s v="Second Class"/>
    <s v="LC-16930"/>
    <x v="18"/>
    <x v="1"/>
    <s v="United States"/>
    <s v="Sacramento"/>
    <s v="California"/>
    <n v="95823"/>
    <x v="1"/>
    <s v="TEC-PH-10002275"/>
    <x v="2"/>
    <s v="Phones"/>
    <s v="Mitel 5320 IP Phone VoIP phone"/>
    <x v="3081"/>
    <n v="2"/>
    <n v="0.2"/>
    <x v="3479"/>
    <n v="2"/>
    <n v="9.9999999999999992E-2"/>
    <s v="Profit"/>
    <s v="Low Profit"/>
    <s v="Low Discount"/>
  </r>
  <r>
    <n v="4087"/>
    <s v="CA-2016-111913"/>
    <x v="578"/>
    <d v="2016-08-06T00:00:00"/>
    <s v="Second Class"/>
    <s v="LC-16930"/>
    <x v="18"/>
    <x v="1"/>
    <s v="United States"/>
    <s v="Sacramento"/>
    <s v="California"/>
    <n v="95823"/>
    <x v="1"/>
    <s v="OFF-BI-10003291"/>
    <x v="1"/>
    <s v="Binders"/>
    <s v="Wilson Jones Leather-Like Binders with DublLock Round Rings"/>
    <x v="3082"/>
    <n v="3"/>
    <n v="0.2"/>
    <x v="3480"/>
    <n v="2"/>
    <n v="0.33749999999999997"/>
    <s v="Profit"/>
    <s v="Low Profit"/>
    <s v="Low Discount"/>
  </r>
  <r>
    <n v="4088"/>
    <s v="CA-2016-111913"/>
    <x v="578"/>
    <d v="2016-08-06T00:00:00"/>
    <s v="Second Class"/>
    <s v="LC-16930"/>
    <x v="18"/>
    <x v="1"/>
    <s v="United States"/>
    <s v="Sacramento"/>
    <s v="California"/>
    <n v="95823"/>
    <x v="1"/>
    <s v="OFF-BI-10000343"/>
    <x v="1"/>
    <s v="Binders"/>
    <s v="Pressboard Covers with Storage Hooks, 9 1/2&quot; x 11&quot;, Light Blue"/>
    <x v="692"/>
    <n v="3"/>
    <n v="0.2"/>
    <x v="3481"/>
    <n v="2"/>
    <n v="0.33749999999999997"/>
    <s v="Profit"/>
    <s v="Low Profit"/>
    <s v="Low Discount"/>
  </r>
  <r>
    <n v="4089"/>
    <s v="US-2014-156559"/>
    <x v="710"/>
    <d v="2014-08-26T00:00:00"/>
    <s v="Standard Class"/>
    <s v="LH-16900"/>
    <x v="23"/>
    <x v="0"/>
    <s v="United States"/>
    <s v="Jonesboro"/>
    <s v="Arkansas"/>
    <n v="72401"/>
    <x v="0"/>
    <s v="FUR-BO-10000711"/>
    <x v="0"/>
    <s v="Bookcases"/>
    <s v="Hon Metal Bookcases, Gray"/>
    <x v="3083"/>
    <n v="9"/>
    <n v="0"/>
    <x v="3482"/>
    <n v="7"/>
    <n v="0.27"/>
    <s v="Profit"/>
    <s v="High Profit"/>
    <s v="No Discount"/>
  </r>
  <r>
    <n v="4090"/>
    <s v="CA-2016-161473"/>
    <x v="178"/>
    <d v="2016-04-05T00:00:00"/>
    <s v="Standard Class"/>
    <s v="TB-21175"/>
    <x v="533"/>
    <x v="1"/>
    <s v="United States"/>
    <s v="New York City"/>
    <s v="New York"/>
    <n v="10035"/>
    <x v="3"/>
    <s v="OFF-LA-10001297"/>
    <x v="1"/>
    <s v="Labels"/>
    <s v="Avery 473"/>
    <x v="343"/>
    <n v="2"/>
    <n v="0"/>
    <x v="354"/>
    <n v="4"/>
    <n v="0.48000000000000004"/>
    <s v="Profit"/>
    <s v="Low Profit"/>
    <s v="No Discount"/>
  </r>
  <r>
    <n v="4091"/>
    <s v="CA-2016-161473"/>
    <x v="178"/>
    <d v="2016-04-05T00:00:00"/>
    <s v="Standard Class"/>
    <s v="TB-21175"/>
    <x v="533"/>
    <x v="1"/>
    <s v="United States"/>
    <s v="New York City"/>
    <s v="New York"/>
    <n v="10035"/>
    <x v="3"/>
    <s v="OFF-SU-10001574"/>
    <x v="1"/>
    <s v="Supplies"/>
    <s v="Acme Value Line Scissors"/>
    <x v="1023"/>
    <n v="3"/>
    <n v="0"/>
    <x v="3483"/>
    <n v="4"/>
    <n v="0.30000000000000004"/>
    <s v="Profit"/>
    <s v="Low Profit"/>
    <s v="No Discount"/>
  </r>
  <r>
    <n v="4092"/>
    <s v="CA-2016-161473"/>
    <x v="178"/>
    <d v="2016-04-05T00:00:00"/>
    <s v="Standard Class"/>
    <s v="TB-21175"/>
    <x v="533"/>
    <x v="1"/>
    <s v="United States"/>
    <s v="New York City"/>
    <s v="New York"/>
    <n v="10035"/>
    <x v="3"/>
    <s v="OFF-BI-10003305"/>
    <x v="1"/>
    <s v="Binders"/>
    <s v="Avery Hanging File Binders"/>
    <x v="642"/>
    <n v="3"/>
    <n v="0.2"/>
    <x v="657"/>
    <n v="4"/>
    <n v="0.32499999999999996"/>
    <s v="Profit"/>
    <s v="Low Profit"/>
    <s v="Low Discount"/>
  </r>
  <r>
    <n v="4093"/>
    <s v="CA-2017-166576"/>
    <x v="941"/>
    <d v="2017-05-18T00:00:00"/>
    <s v="First Class"/>
    <s v="JM-15865"/>
    <x v="622"/>
    <x v="0"/>
    <s v="United States"/>
    <s v="Akron"/>
    <s v="Ohio"/>
    <n v="44312"/>
    <x v="3"/>
    <s v="OFF-ST-10002574"/>
    <x v="1"/>
    <s v="Storage"/>
    <s v="SAFCO Commercial Wire Shelving, Black"/>
    <x v="3084"/>
    <n v="2"/>
    <n v="0.2"/>
    <x v="3484"/>
    <n v="2"/>
    <n v="-0.25"/>
    <s v="Loss"/>
    <s v="Low Profit"/>
    <s v="Low Discount"/>
  </r>
  <r>
    <n v="4094"/>
    <s v="CA-2015-102491"/>
    <x v="252"/>
    <d v="2015-08-28T00:00:00"/>
    <s v="Standard Class"/>
    <s v="KW-16435"/>
    <x v="147"/>
    <x v="0"/>
    <s v="United States"/>
    <s v="Florence"/>
    <s v="Kentucky"/>
    <n v="41042"/>
    <x v="0"/>
    <s v="TEC-MA-10000864"/>
    <x v="2"/>
    <s v="Machines"/>
    <s v="Cisco 9971 IP Video Phone Charcoal"/>
    <x v="3085"/>
    <n v="7"/>
    <n v="0"/>
    <x v="3485"/>
    <n v="4"/>
    <n v="0.45999999999999996"/>
    <s v="Profit"/>
    <s v="High Profit"/>
    <s v="No Discount"/>
  </r>
  <r>
    <n v="4095"/>
    <s v="CA-2015-102491"/>
    <x v="252"/>
    <d v="2015-08-28T00:00:00"/>
    <s v="Standard Class"/>
    <s v="KW-16435"/>
    <x v="147"/>
    <x v="0"/>
    <s v="United States"/>
    <s v="Florence"/>
    <s v="Kentucky"/>
    <n v="41042"/>
    <x v="0"/>
    <s v="TEC-AC-10003289"/>
    <x v="2"/>
    <s v="Accessories"/>
    <s v="Anker Ultra-Slim Mini Bluetooth 3.0 Wireless Keyboard"/>
    <x v="1095"/>
    <n v="4"/>
    <n v="0"/>
    <x v="3486"/>
    <n v="4"/>
    <n v="0.23"/>
    <s v="Profit"/>
    <s v="Low Profit"/>
    <s v="No Discount"/>
  </r>
  <r>
    <n v="4096"/>
    <s v="CA-2015-102491"/>
    <x v="252"/>
    <d v="2015-08-28T00:00:00"/>
    <s v="Standard Class"/>
    <s v="KW-16435"/>
    <x v="147"/>
    <x v="0"/>
    <s v="United States"/>
    <s v="Florence"/>
    <s v="Kentucky"/>
    <n v="41042"/>
    <x v="0"/>
    <s v="TEC-PH-10001619"/>
    <x v="2"/>
    <s v="Phones"/>
    <s v="LG G3"/>
    <x v="2133"/>
    <n v="3"/>
    <n v="0"/>
    <x v="3487"/>
    <n v="4"/>
    <n v="0.28999999999999998"/>
    <s v="Profit"/>
    <s v="High Profit"/>
    <s v="No Discount"/>
  </r>
  <r>
    <n v="4097"/>
    <s v="CA-2014-116904"/>
    <x v="865"/>
    <d v="2014-09-28T00:00:00"/>
    <s v="Standard Class"/>
    <s v="SC-20095"/>
    <x v="183"/>
    <x v="0"/>
    <s v="United States"/>
    <s v="Minneapolis"/>
    <s v="Minnesota"/>
    <n v="55407"/>
    <x v="2"/>
    <s v="OFF-PA-10004888"/>
    <x v="1"/>
    <s v="Paper"/>
    <s v="Xerox 217"/>
    <x v="56"/>
    <n v="5"/>
    <n v="0"/>
    <x v="56"/>
    <n v="5"/>
    <n v="0.48"/>
    <s v="Profit"/>
    <s v="Low Profit"/>
    <s v="No Discount"/>
  </r>
  <r>
    <n v="4098"/>
    <s v="CA-2014-116904"/>
    <x v="865"/>
    <d v="2014-09-28T00:00:00"/>
    <s v="Standard Class"/>
    <s v="SC-20095"/>
    <x v="183"/>
    <x v="0"/>
    <s v="United States"/>
    <s v="Minneapolis"/>
    <s v="Minnesota"/>
    <n v="55407"/>
    <x v="2"/>
    <s v="OFF-ST-10000736"/>
    <x v="1"/>
    <s v="Storage"/>
    <s v="Carina Double Wide Media Storage Towers in Natural &amp; Black"/>
    <x v="3086"/>
    <n v="5"/>
    <n v="0"/>
    <x v="3488"/>
    <n v="5"/>
    <n v="4.0000000000000008E-2"/>
    <s v="Profit"/>
    <s v="Low Profit"/>
    <s v="No Discount"/>
  </r>
  <r>
    <n v="4099"/>
    <s v="CA-2014-116904"/>
    <x v="865"/>
    <d v="2014-09-28T00:00:00"/>
    <s v="Standard Class"/>
    <s v="SC-20095"/>
    <x v="183"/>
    <x v="0"/>
    <s v="United States"/>
    <s v="Minneapolis"/>
    <s v="Minnesota"/>
    <n v="55407"/>
    <x v="2"/>
    <s v="OFF-BI-10001120"/>
    <x v="1"/>
    <s v="Binders"/>
    <s v="Ibico EPK-21 Electric Binding System"/>
    <x v="3087"/>
    <n v="5"/>
    <n v="0"/>
    <x v="3489"/>
    <n v="5"/>
    <n v="0.48999999999999994"/>
    <s v="Profit"/>
    <s v="High Profit"/>
    <s v="No Discount"/>
  </r>
  <r>
    <n v="4100"/>
    <s v="CA-2014-116904"/>
    <x v="865"/>
    <d v="2014-09-28T00:00:00"/>
    <s v="Standard Class"/>
    <s v="SC-20095"/>
    <x v="183"/>
    <x v="0"/>
    <s v="United States"/>
    <s v="Minneapolis"/>
    <s v="Minnesota"/>
    <n v="55407"/>
    <x v="2"/>
    <s v="OFF-BI-10000301"/>
    <x v="1"/>
    <s v="Binders"/>
    <s v="GBC Instant Report Kit"/>
    <x v="3088"/>
    <n v="2"/>
    <n v="0"/>
    <x v="3490"/>
    <n v="5"/>
    <n v="0.5"/>
    <s v="Profit"/>
    <s v="Low Profit"/>
    <s v="No Discount"/>
  </r>
  <r>
    <n v="4101"/>
    <s v="US-2017-102288"/>
    <x v="249"/>
    <d v="2017-06-23T00:00:00"/>
    <s v="Standard Class"/>
    <s v="ZC-21910"/>
    <x v="233"/>
    <x v="0"/>
    <s v="United States"/>
    <s v="Houston"/>
    <s v="Texas"/>
    <n v="77095"/>
    <x v="2"/>
    <s v="OFF-AP-10004655"/>
    <x v="1"/>
    <s v="Appliances"/>
    <s v="Holmes Visible Mist Ultrasonic Humidifier with 2.3-Gallon Output per Day, Replacement Filter"/>
    <x v="3089"/>
    <n v="1"/>
    <n v="0.8"/>
    <x v="3491"/>
    <n v="4"/>
    <n v="-2.3000000000000003"/>
    <s v="Loss"/>
    <s v="Low Profit"/>
    <s v="High Discount"/>
  </r>
  <r>
    <n v="4102"/>
    <s v="US-2017-102288"/>
    <x v="249"/>
    <d v="2017-06-23T00:00:00"/>
    <s v="Standard Class"/>
    <s v="ZC-21910"/>
    <x v="233"/>
    <x v="0"/>
    <s v="United States"/>
    <s v="Houston"/>
    <s v="Texas"/>
    <n v="77095"/>
    <x v="2"/>
    <s v="OFF-AP-10002906"/>
    <x v="1"/>
    <s v="Appliances"/>
    <s v="Hoover Replacement Belt for Commercial Guardsman Heavy-Duty Upright Vacuum"/>
    <x v="3090"/>
    <n v="1"/>
    <n v="0.8"/>
    <x v="3492"/>
    <n v="4"/>
    <n v="-2.5"/>
    <s v="Loss"/>
    <s v="Low Profit"/>
    <s v="High Discount"/>
  </r>
  <r>
    <n v="4103"/>
    <s v="US-2017-102288"/>
    <x v="249"/>
    <d v="2017-06-23T00:00:00"/>
    <s v="Standard Class"/>
    <s v="ZC-21910"/>
    <x v="233"/>
    <x v="0"/>
    <s v="United States"/>
    <s v="Houston"/>
    <s v="Texas"/>
    <n v="77095"/>
    <x v="2"/>
    <s v="OFF-PA-10000740"/>
    <x v="1"/>
    <s v="Paper"/>
    <s v="Xerox 1982"/>
    <x v="3091"/>
    <n v="8"/>
    <n v="0.2"/>
    <x v="3493"/>
    <n v="4"/>
    <n v="0.32500000000000001"/>
    <s v="Profit"/>
    <s v="Low Profit"/>
    <s v="Low Discount"/>
  </r>
  <r>
    <n v="4104"/>
    <s v="CA-2017-137456"/>
    <x v="202"/>
    <d v="2017-12-21T00:00:00"/>
    <s v="Same Day"/>
    <s v="RB-19465"/>
    <x v="46"/>
    <x v="2"/>
    <s v="United States"/>
    <s v="Fremont"/>
    <s v="Nebraska"/>
    <n v="68025"/>
    <x v="2"/>
    <s v="FUR-FU-10001940"/>
    <x v="0"/>
    <s v="Furnishings"/>
    <s v="Staple-based wall hangings"/>
    <x v="204"/>
    <n v="2"/>
    <n v="0"/>
    <x v="3494"/>
    <n v="0"/>
    <n v="0.44"/>
    <s v="Profit"/>
    <s v="Low Profit"/>
    <s v="No Discount"/>
  </r>
  <r>
    <n v="4105"/>
    <s v="US-2017-155999"/>
    <x v="783"/>
    <d v="2017-08-13T00:00:00"/>
    <s v="Standard Class"/>
    <s v="JK-15370"/>
    <x v="271"/>
    <x v="0"/>
    <s v="United States"/>
    <s v="San Diego"/>
    <s v="California"/>
    <n v="92105"/>
    <x v="1"/>
    <s v="TEC-PH-10000439"/>
    <x v="2"/>
    <s v="Phones"/>
    <s v="GE DSL Phone Line Filter"/>
    <x v="3092"/>
    <n v="5"/>
    <n v="0.2"/>
    <x v="3495"/>
    <n v="6"/>
    <n v="0.11249999999999999"/>
    <s v="Profit"/>
    <s v="Low Profit"/>
    <s v="Low Discount"/>
  </r>
  <r>
    <n v="4106"/>
    <s v="US-2017-155999"/>
    <x v="783"/>
    <d v="2017-08-13T00:00:00"/>
    <s v="Standard Class"/>
    <s v="JK-15370"/>
    <x v="271"/>
    <x v="0"/>
    <s v="United States"/>
    <s v="San Diego"/>
    <s v="California"/>
    <n v="92105"/>
    <x v="1"/>
    <s v="OFF-BI-10000404"/>
    <x v="1"/>
    <s v="Binders"/>
    <s v="Avery Printable Repositionable Plastic Tabs"/>
    <x v="1273"/>
    <n v="2"/>
    <n v="0.2"/>
    <x v="3496"/>
    <n v="6"/>
    <n v="0.33750000000000002"/>
    <s v="Profit"/>
    <s v="Low Profit"/>
    <s v="Low Discount"/>
  </r>
  <r>
    <n v="4107"/>
    <s v="US-2016-148334"/>
    <x v="250"/>
    <d v="2016-08-26T00:00:00"/>
    <s v="Standard Class"/>
    <s v="DD-13570"/>
    <x v="732"/>
    <x v="0"/>
    <s v="United States"/>
    <s v="Houston"/>
    <s v="Texas"/>
    <n v="77041"/>
    <x v="2"/>
    <s v="OFF-BI-10003676"/>
    <x v="1"/>
    <s v="Binders"/>
    <s v="GBC Standard Recycled Report Covers, Clear Plastic Sheets"/>
    <x v="3093"/>
    <n v="2"/>
    <n v="0.8"/>
    <x v="3497"/>
    <n v="4"/>
    <n v="-1.6"/>
    <s v="Loss"/>
    <s v="Low Profit"/>
    <s v="High Discount"/>
  </r>
  <r>
    <n v="4108"/>
    <s v="CA-2015-105599"/>
    <x v="67"/>
    <d v="2015-09-07T00:00:00"/>
    <s v="Same Day"/>
    <s v="MC-17275"/>
    <x v="507"/>
    <x v="0"/>
    <s v="United States"/>
    <s v="New York City"/>
    <s v="New York"/>
    <n v="10011"/>
    <x v="3"/>
    <s v="OFF-ST-10002486"/>
    <x v="1"/>
    <s v="Storage"/>
    <s v="Eldon Shelf Savers Cubes and Bins"/>
    <x v="540"/>
    <n v="2"/>
    <n v="0"/>
    <x v="3498"/>
    <n v="0"/>
    <n v="0.02"/>
    <s v="Profit"/>
    <s v="Low Profit"/>
    <s v="No Discount"/>
  </r>
  <r>
    <n v="4109"/>
    <s v="CA-2015-105599"/>
    <x v="67"/>
    <d v="2015-09-07T00:00:00"/>
    <s v="Same Day"/>
    <s v="MC-17275"/>
    <x v="507"/>
    <x v="0"/>
    <s v="United States"/>
    <s v="New York City"/>
    <s v="New York"/>
    <n v="10011"/>
    <x v="3"/>
    <s v="FUR-TA-10003837"/>
    <x v="0"/>
    <s v="Tables"/>
    <s v="Anderson Hickey Conga Table Tops &amp; Accessories"/>
    <x v="3094"/>
    <n v="3"/>
    <n v="0.4"/>
    <x v="3499"/>
    <n v="0"/>
    <n v="-0.51666666666666661"/>
    <s v="Loss"/>
    <s v="Low Profit"/>
    <s v="High Discount"/>
  </r>
  <r>
    <n v="4110"/>
    <s v="CA-2015-153717"/>
    <x v="707"/>
    <d v="2016-01-01T00:00:00"/>
    <s v="Standard Class"/>
    <s v="DL-13495"/>
    <x v="393"/>
    <x v="1"/>
    <s v="United States"/>
    <s v="Detroit"/>
    <s v="Michigan"/>
    <n v="48227"/>
    <x v="2"/>
    <s v="TEC-PH-10002923"/>
    <x v="2"/>
    <s v="Phones"/>
    <s v="Logitech B530 USB Headset - headset - Full size, Binaural"/>
    <x v="2227"/>
    <n v="2"/>
    <n v="0"/>
    <x v="2415"/>
    <n v="7"/>
    <n v="0.26999999999999996"/>
    <s v="Profit"/>
    <s v="Low Profit"/>
    <s v="No Discount"/>
  </r>
  <r>
    <n v="4111"/>
    <s v="CA-2015-153717"/>
    <x v="707"/>
    <d v="2016-01-01T00:00:00"/>
    <s v="Standard Class"/>
    <s v="DL-13495"/>
    <x v="393"/>
    <x v="1"/>
    <s v="United States"/>
    <s v="Detroit"/>
    <s v="Michigan"/>
    <n v="48227"/>
    <x v="2"/>
    <s v="FUR-BO-10004360"/>
    <x v="0"/>
    <s v="Bookcases"/>
    <s v="Rush Hierlooms Collection Rich Wood Bookcases"/>
    <x v="3095"/>
    <n v="1"/>
    <n v="0"/>
    <x v="3500"/>
    <n v="7"/>
    <n v="0.13"/>
    <s v="Profit"/>
    <s v="Low Profit"/>
    <s v="No Discount"/>
  </r>
  <r>
    <n v="4112"/>
    <s v="CA-2015-153717"/>
    <x v="707"/>
    <d v="2016-01-01T00:00:00"/>
    <s v="Standard Class"/>
    <s v="DL-13495"/>
    <x v="393"/>
    <x v="1"/>
    <s v="United States"/>
    <s v="Detroit"/>
    <s v="Michigan"/>
    <n v="48227"/>
    <x v="2"/>
    <s v="OFF-PA-10002160"/>
    <x v="1"/>
    <s v="Paper"/>
    <s v="Xerox 1978"/>
    <x v="1686"/>
    <n v="3"/>
    <n v="0"/>
    <x v="707"/>
    <n v="7"/>
    <n v="0.49000000000000005"/>
    <s v="Profit"/>
    <s v="Low Profit"/>
    <s v="No Discount"/>
  </r>
  <r>
    <n v="4113"/>
    <s v="CA-2015-153717"/>
    <x v="707"/>
    <d v="2016-01-01T00:00:00"/>
    <s v="Standard Class"/>
    <s v="DL-13495"/>
    <x v="393"/>
    <x v="1"/>
    <s v="United States"/>
    <s v="Detroit"/>
    <s v="Michigan"/>
    <n v="48227"/>
    <x v="2"/>
    <s v="OFF-AR-10002375"/>
    <x v="1"/>
    <s v="Art"/>
    <s v="Newell 351"/>
    <x v="175"/>
    <n v="1"/>
    <n v="0"/>
    <x v="3501"/>
    <n v="7"/>
    <n v="0.29000000000000004"/>
    <s v="Profit"/>
    <s v="Low Profit"/>
    <s v="No Discount"/>
  </r>
  <r>
    <n v="4114"/>
    <s v="CA-2015-116687"/>
    <x v="942"/>
    <d v="2015-05-07T00:00:00"/>
    <s v="Standard Class"/>
    <s v="NC-18625"/>
    <x v="544"/>
    <x v="1"/>
    <s v="United States"/>
    <s v="Houston"/>
    <s v="Texas"/>
    <n v="77095"/>
    <x v="2"/>
    <s v="OFF-LA-10000443"/>
    <x v="1"/>
    <s v="Labels"/>
    <s v="Avery 501"/>
    <x v="3096"/>
    <n v="3"/>
    <n v="0.2"/>
    <x v="3502"/>
    <n v="5"/>
    <n v="0.33750000000000002"/>
    <s v="Profit"/>
    <s v="Low Profit"/>
    <s v="Low Discount"/>
  </r>
  <r>
    <n v="4115"/>
    <s v="CA-2015-116687"/>
    <x v="942"/>
    <d v="2015-05-07T00:00:00"/>
    <s v="Standard Class"/>
    <s v="NC-18625"/>
    <x v="544"/>
    <x v="1"/>
    <s v="United States"/>
    <s v="Houston"/>
    <s v="Texas"/>
    <n v="77095"/>
    <x v="2"/>
    <s v="TEC-PH-10001750"/>
    <x v="2"/>
    <s v="Phones"/>
    <s v="Samsung Rugby III"/>
    <x v="3097"/>
    <n v="3"/>
    <n v="0.2"/>
    <x v="3503"/>
    <n v="5"/>
    <n v="8.7500000000000008E-2"/>
    <s v="Profit"/>
    <s v="Low Profit"/>
    <s v="Low Discount"/>
  </r>
  <r>
    <n v="4116"/>
    <s v="CA-2016-163573"/>
    <x v="390"/>
    <d v="2016-11-27T00:00:00"/>
    <s v="First Class"/>
    <s v="AC-10450"/>
    <x v="549"/>
    <x v="0"/>
    <s v="United States"/>
    <s v="Seattle"/>
    <s v="Washington"/>
    <n v="98105"/>
    <x v="1"/>
    <s v="OFF-BI-10004632"/>
    <x v="1"/>
    <s v="Binders"/>
    <s v="Ibico Hi-Tech Manual Binding System"/>
    <x v="3098"/>
    <n v="5"/>
    <n v="0.2"/>
    <x v="3504"/>
    <n v="3"/>
    <n v="0.3125"/>
    <s v="Profit"/>
    <s v="High Profit"/>
    <s v="Low Discount"/>
  </r>
  <r>
    <n v="4117"/>
    <s v="CA-2015-153416"/>
    <x v="27"/>
    <d v="2015-11-29T00:00:00"/>
    <s v="Standard Class"/>
    <s v="TS-21340"/>
    <x v="358"/>
    <x v="0"/>
    <s v="United States"/>
    <s v="Los Angeles"/>
    <s v="California"/>
    <n v="90036"/>
    <x v="1"/>
    <s v="OFF-BI-10002813"/>
    <x v="1"/>
    <s v="Binders"/>
    <s v="Avery Reinforcements for Hole-Punch Pages"/>
    <x v="754"/>
    <n v="2"/>
    <n v="0.2"/>
    <x v="3505"/>
    <n v="5"/>
    <n v="0.3125"/>
    <s v="Profit"/>
    <s v="Low Profit"/>
    <s v="Low Discount"/>
  </r>
  <r>
    <n v="4118"/>
    <s v="CA-2015-153416"/>
    <x v="27"/>
    <d v="2015-11-29T00:00:00"/>
    <s v="Standard Class"/>
    <s v="TS-21340"/>
    <x v="358"/>
    <x v="0"/>
    <s v="United States"/>
    <s v="Los Angeles"/>
    <s v="California"/>
    <n v="90036"/>
    <x v="1"/>
    <s v="OFF-PA-10002005"/>
    <x v="1"/>
    <s v="Paper"/>
    <s v="Xerox 225"/>
    <x v="537"/>
    <n v="3"/>
    <n v="0"/>
    <x v="551"/>
    <n v="5"/>
    <n v="0.48000000000000004"/>
    <s v="Profit"/>
    <s v="Low Profit"/>
    <s v="No Discount"/>
  </r>
  <r>
    <n v="4119"/>
    <s v="CA-2015-153416"/>
    <x v="27"/>
    <d v="2015-11-29T00:00:00"/>
    <s v="Standard Class"/>
    <s v="TS-21340"/>
    <x v="358"/>
    <x v="0"/>
    <s v="United States"/>
    <s v="Los Angeles"/>
    <s v="California"/>
    <n v="90036"/>
    <x v="1"/>
    <s v="OFF-ST-10000060"/>
    <x v="1"/>
    <s v="Storage"/>
    <s v="Fellowes Bankers Box Staxonsteel Drawer File/Stacking System"/>
    <x v="3099"/>
    <n v="7"/>
    <n v="0"/>
    <x v="3506"/>
    <n v="5"/>
    <n v="0.12"/>
    <s v="Profit"/>
    <s v="Low Profit"/>
    <s v="No Discount"/>
  </r>
  <r>
    <n v="4120"/>
    <s v="CA-2015-153416"/>
    <x v="27"/>
    <d v="2015-11-29T00:00:00"/>
    <s v="Standard Class"/>
    <s v="TS-21340"/>
    <x v="358"/>
    <x v="0"/>
    <s v="United States"/>
    <s v="Los Angeles"/>
    <s v="California"/>
    <n v="90036"/>
    <x v="1"/>
    <s v="OFF-BI-10002706"/>
    <x v="1"/>
    <s v="Binders"/>
    <s v="Avery Premier Heavy-Duty Binder with Round Locking Rings"/>
    <x v="3100"/>
    <n v="8"/>
    <n v="0.2"/>
    <x v="3507"/>
    <n v="5"/>
    <n v="0.32500000000000001"/>
    <s v="Profit"/>
    <s v="Low Profit"/>
    <s v="Low Discount"/>
  </r>
  <r>
    <n v="4121"/>
    <s v="CA-2017-117394"/>
    <x v="507"/>
    <d v="2017-09-10T00:00:00"/>
    <s v="Standard Class"/>
    <s v="MM-17920"/>
    <x v="462"/>
    <x v="0"/>
    <s v="United States"/>
    <s v="Philadelphia"/>
    <s v="Pennsylvania"/>
    <n v="19120"/>
    <x v="3"/>
    <s v="TEC-AC-10000199"/>
    <x v="2"/>
    <s v="Accessories"/>
    <s v="Kingston Digital DataTraveler 8GB USB 2.0"/>
    <x v="2160"/>
    <n v="4"/>
    <n v="0.2"/>
    <x v="3508"/>
    <n v="6"/>
    <n v="-7.4999999999999997E-2"/>
    <s v="Loss"/>
    <s v="Low Profit"/>
    <s v="Low Discount"/>
  </r>
  <r>
    <n v="4122"/>
    <s v="CA-2017-133823"/>
    <x v="943"/>
    <d v="2017-05-12T00:00:00"/>
    <s v="Same Day"/>
    <s v="LP-17080"/>
    <x v="221"/>
    <x v="0"/>
    <s v="United States"/>
    <s v="Seattle"/>
    <s v="Washington"/>
    <n v="98103"/>
    <x v="1"/>
    <s v="OFF-PA-10002870"/>
    <x v="1"/>
    <s v="Paper"/>
    <s v="Ampad Phone Message Book, Recycled, 400 Message Capacity, 5 ¾” x 11”"/>
    <x v="776"/>
    <n v="6"/>
    <n v="0"/>
    <x v="1878"/>
    <n v="1"/>
    <n v="0.45"/>
    <s v="Profit"/>
    <s v="Low Profit"/>
    <s v="No Discount"/>
  </r>
  <r>
    <n v="4123"/>
    <s v="CA-2017-133823"/>
    <x v="943"/>
    <d v="2017-05-12T00:00:00"/>
    <s v="Same Day"/>
    <s v="LP-17080"/>
    <x v="221"/>
    <x v="0"/>
    <s v="United States"/>
    <s v="Seattle"/>
    <s v="Washington"/>
    <n v="98103"/>
    <x v="1"/>
    <s v="OFF-LA-10004545"/>
    <x v="1"/>
    <s v="Labels"/>
    <s v="Avery 50"/>
    <x v="3101"/>
    <n v="3"/>
    <n v="0"/>
    <x v="3509"/>
    <n v="1"/>
    <n v="0.47"/>
    <s v="Profit"/>
    <s v="Low Profit"/>
    <s v="No Discount"/>
  </r>
  <r>
    <n v="4124"/>
    <s v="CA-2017-133823"/>
    <x v="943"/>
    <d v="2017-05-12T00:00:00"/>
    <s v="Same Day"/>
    <s v="LP-17080"/>
    <x v="221"/>
    <x v="0"/>
    <s v="United States"/>
    <s v="Seattle"/>
    <s v="Washington"/>
    <n v="98103"/>
    <x v="1"/>
    <s v="OFF-BI-10000962"/>
    <x v="1"/>
    <s v="Binders"/>
    <s v="Acco Flexible ACCOHIDE Square Ring Data Binder, Dark Blue, 11 1/2&quot; X 14&quot; 7/8&quot;"/>
    <x v="3102"/>
    <n v="2"/>
    <n v="0.2"/>
    <x v="3510"/>
    <n v="1"/>
    <n v="0.36249999999999999"/>
    <s v="Profit"/>
    <s v="Low Profit"/>
    <s v="Low Discount"/>
  </r>
  <r>
    <n v="4125"/>
    <s v="CA-2014-127523"/>
    <x v="218"/>
    <d v="2014-05-18T00:00:00"/>
    <s v="Standard Class"/>
    <s v="BG-11695"/>
    <x v="410"/>
    <x v="1"/>
    <s v="United States"/>
    <s v="Watertown"/>
    <s v="New York"/>
    <n v="13601"/>
    <x v="3"/>
    <s v="OFF-AP-10004249"/>
    <x v="1"/>
    <s v="Appliances"/>
    <s v="Staple holder"/>
    <x v="382"/>
    <n v="3"/>
    <n v="0"/>
    <x v="394"/>
    <n v="7"/>
    <n v="0.27"/>
    <s v="Profit"/>
    <s v="Low Profit"/>
    <s v="No Discount"/>
  </r>
  <r>
    <n v="4126"/>
    <s v="CA-2017-123239"/>
    <x v="944"/>
    <d v="2017-07-31T00:00:00"/>
    <s v="Second Class"/>
    <s v="MG-18145"/>
    <x v="207"/>
    <x v="0"/>
    <s v="United States"/>
    <s v="Jacksonville"/>
    <s v="Florida"/>
    <n v="32216"/>
    <x v="0"/>
    <s v="FUR-FU-10001602"/>
    <x v="0"/>
    <s v="Furnishings"/>
    <s v="Eldon Delta Triangular Chair Mat, 52&quot; x 58&quot;, Clear"/>
    <x v="3103"/>
    <n v="3"/>
    <n v="0.2"/>
    <x v="3511"/>
    <n v="4"/>
    <n v="-2.4999999999999998E-2"/>
    <s v="Loss"/>
    <s v="Low Profit"/>
    <s v="Low Discount"/>
  </r>
  <r>
    <n v="4127"/>
    <s v="CA-2017-156769"/>
    <x v="636"/>
    <d v="2017-05-09T00:00:00"/>
    <s v="First Class"/>
    <s v="GZ-14470"/>
    <x v="47"/>
    <x v="0"/>
    <s v="United States"/>
    <s v="Arlington"/>
    <s v="Virginia"/>
    <n v="22204"/>
    <x v="0"/>
    <s v="OFF-AR-10003179"/>
    <x v="1"/>
    <s v="Art"/>
    <s v="Dixon Ticonderoga Core-Lock Colored Pencils"/>
    <x v="3104"/>
    <n v="6"/>
    <n v="0"/>
    <x v="3512"/>
    <n v="3"/>
    <n v="0.33"/>
    <s v="Profit"/>
    <s v="Low Profit"/>
    <s v="No Discount"/>
  </r>
  <r>
    <n v="4128"/>
    <s v="CA-2014-127299"/>
    <x v="111"/>
    <d v="2014-09-24T00:00:00"/>
    <s v="Standard Class"/>
    <s v="JL-15835"/>
    <x v="252"/>
    <x v="0"/>
    <s v="United States"/>
    <s v="Charlotte"/>
    <s v="North Carolina"/>
    <n v="28205"/>
    <x v="0"/>
    <s v="OFF-ST-10003722"/>
    <x v="1"/>
    <s v="Storage"/>
    <s v="Project Tote Personal File"/>
    <x v="3105"/>
    <n v="6"/>
    <n v="0.2"/>
    <x v="3513"/>
    <n v="5"/>
    <n v="0.11250000000000002"/>
    <s v="Profit"/>
    <s v="Low Profit"/>
    <s v="Low Discount"/>
  </r>
  <r>
    <n v="4129"/>
    <s v="CA-2014-127299"/>
    <x v="111"/>
    <d v="2014-09-24T00:00:00"/>
    <s v="Standard Class"/>
    <s v="JL-15835"/>
    <x v="252"/>
    <x v="0"/>
    <s v="United States"/>
    <s v="Charlotte"/>
    <s v="North Carolina"/>
    <n v="28205"/>
    <x v="0"/>
    <s v="TEC-MA-10001127"/>
    <x v="2"/>
    <s v="Machines"/>
    <s v="HP Designjet T520 Inkjet Large Format Printer - 24&quot; Color"/>
    <x v="3106"/>
    <n v="3"/>
    <n v="0.5"/>
    <x v="3514"/>
    <n v="5"/>
    <n v="-0.36"/>
    <s v="Loss"/>
    <s v="Low Profit"/>
    <s v="High Discount"/>
  </r>
  <r>
    <n v="4130"/>
    <s v="CA-2015-121272"/>
    <x v="368"/>
    <d v="2015-04-04T00:00:00"/>
    <s v="Standard Class"/>
    <s v="DO-13435"/>
    <x v="157"/>
    <x v="0"/>
    <s v="United States"/>
    <s v="Seattle"/>
    <s v="Washington"/>
    <n v="98103"/>
    <x v="1"/>
    <s v="OFF-AP-10001947"/>
    <x v="1"/>
    <s v="Appliances"/>
    <s v="Acco 6 Outlet Guardian Premium Plus Surge Suppressor"/>
    <x v="3107"/>
    <n v="4"/>
    <n v="0"/>
    <x v="3515"/>
    <n v="6"/>
    <n v="0.28999999999999998"/>
    <s v="Profit"/>
    <s v="Low Profit"/>
    <s v="No Discount"/>
  </r>
  <r>
    <n v="4131"/>
    <s v="CA-2014-115336"/>
    <x v="728"/>
    <d v="2014-11-25T00:00:00"/>
    <s v="Standard Class"/>
    <s v="AB-10600"/>
    <x v="448"/>
    <x v="1"/>
    <s v="United States"/>
    <s v="Chicago"/>
    <s v="Illinois"/>
    <n v="60623"/>
    <x v="2"/>
    <s v="OFF-BI-10001107"/>
    <x v="1"/>
    <s v="Binders"/>
    <s v="GBC White Gloss Covers, Plain Front"/>
    <x v="3108"/>
    <n v="5"/>
    <n v="0.8"/>
    <x v="3516"/>
    <n v="7"/>
    <n v="-1.65"/>
    <s v="Loss"/>
    <s v="Low Profit"/>
    <s v="High Discount"/>
  </r>
  <r>
    <n v="4132"/>
    <s v="CA-2015-111703"/>
    <x v="740"/>
    <d v="2015-07-09T00:00:00"/>
    <s v="Standard Class"/>
    <s v="KB-16315"/>
    <x v="41"/>
    <x v="0"/>
    <s v="United States"/>
    <s v="Hollywood"/>
    <s v="Florida"/>
    <n v="33021"/>
    <x v="0"/>
    <s v="OFF-PA-10000349"/>
    <x v="1"/>
    <s v="Paper"/>
    <s v="Easy-staple paper"/>
    <x v="1627"/>
    <n v="3"/>
    <n v="0.2"/>
    <x v="3517"/>
    <n v="7"/>
    <n v="0.33750000000000002"/>
    <s v="Profit"/>
    <s v="Low Profit"/>
    <s v="Low Discount"/>
  </r>
  <r>
    <n v="4133"/>
    <s v="CA-2015-111703"/>
    <x v="740"/>
    <d v="2015-07-09T00:00:00"/>
    <s v="Standard Class"/>
    <s v="KB-16315"/>
    <x v="41"/>
    <x v="0"/>
    <s v="United States"/>
    <s v="Hollywood"/>
    <s v="Florida"/>
    <n v="33021"/>
    <x v="0"/>
    <s v="OFF-PA-10003349"/>
    <x v="1"/>
    <s v="Paper"/>
    <s v="Xerox 1957"/>
    <x v="12"/>
    <n v="3"/>
    <n v="0.2"/>
    <x v="903"/>
    <n v="7"/>
    <n v="0.36249999999999999"/>
    <s v="Profit"/>
    <s v="Low Profit"/>
    <s v="Low Discount"/>
  </r>
  <r>
    <n v="4134"/>
    <s v="CA-2014-128839"/>
    <x v="78"/>
    <d v="2014-09-13T00:00:00"/>
    <s v="Standard Class"/>
    <s v="TT-21070"/>
    <x v="74"/>
    <x v="0"/>
    <s v="United States"/>
    <s v="Chesapeake"/>
    <s v="Virginia"/>
    <n v="23320"/>
    <x v="0"/>
    <s v="OFF-FA-10002280"/>
    <x v="1"/>
    <s v="Fasteners"/>
    <s v="Advantus Plastic Paper Clips"/>
    <x v="47"/>
    <n v="9"/>
    <n v="0"/>
    <x v="3518"/>
    <n v="5"/>
    <n v="0.48000000000000004"/>
    <s v="Profit"/>
    <s v="Low Profit"/>
    <s v="No Discount"/>
  </r>
  <r>
    <n v="4135"/>
    <s v="CA-2014-128839"/>
    <x v="78"/>
    <d v="2014-09-13T00:00:00"/>
    <s v="Standard Class"/>
    <s v="TT-21070"/>
    <x v="74"/>
    <x v="0"/>
    <s v="United States"/>
    <s v="Chesapeake"/>
    <s v="Virginia"/>
    <n v="23320"/>
    <x v="0"/>
    <s v="TEC-MA-10000029"/>
    <x v="2"/>
    <s v="Machines"/>
    <s v="Epson WorkForce WF-2530 All-in-One Printer, Copier Scanner"/>
    <x v="2713"/>
    <n v="3"/>
    <n v="0"/>
    <x v="3519"/>
    <n v="5"/>
    <n v="0.43"/>
    <s v="Profit"/>
    <s v="Low Profit"/>
    <s v="No Discount"/>
  </r>
  <r>
    <n v="4136"/>
    <s v="CA-2017-105914"/>
    <x v="280"/>
    <d v="2017-10-08T00:00:00"/>
    <s v="Standard Class"/>
    <s v="PV-18985"/>
    <x v="391"/>
    <x v="2"/>
    <s v="United States"/>
    <s v="Los Angeles"/>
    <s v="California"/>
    <n v="90036"/>
    <x v="1"/>
    <s v="OFF-BI-10002854"/>
    <x v="1"/>
    <s v="Binders"/>
    <s v="Performers Binder/Pad Holder, Black"/>
    <x v="3109"/>
    <n v="5"/>
    <n v="0.2"/>
    <x v="3167"/>
    <n v="6"/>
    <n v="0.375"/>
    <s v="Profit"/>
    <s v="Low Profit"/>
    <s v="Low Discount"/>
  </r>
  <r>
    <n v="4137"/>
    <s v="CA-2017-105914"/>
    <x v="280"/>
    <d v="2017-10-08T00:00:00"/>
    <s v="Standard Class"/>
    <s v="PV-18985"/>
    <x v="391"/>
    <x v="2"/>
    <s v="United States"/>
    <s v="Los Angeles"/>
    <s v="California"/>
    <n v="90036"/>
    <x v="1"/>
    <s v="OFF-ST-10003716"/>
    <x v="1"/>
    <s v="Storage"/>
    <s v="Tennsco Double-Tier Lockers"/>
    <x v="3110"/>
    <n v="7"/>
    <n v="0"/>
    <x v="3520"/>
    <n v="6"/>
    <n v="0.13"/>
    <s v="Profit"/>
    <s v="High Profit"/>
    <s v="No Discount"/>
  </r>
  <r>
    <n v="4138"/>
    <s v="CA-2017-110926"/>
    <x v="123"/>
    <d v="2017-11-23T00:00:00"/>
    <s v="Standard Class"/>
    <s v="DD-13570"/>
    <x v="732"/>
    <x v="0"/>
    <s v="United States"/>
    <s v="Alexandria"/>
    <s v="Virginia"/>
    <n v="22304"/>
    <x v="0"/>
    <s v="OFF-FA-10000624"/>
    <x v="1"/>
    <s v="Fasteners"/>
    <s v="OIC Binder Clips"/>
    <x v="2910"/>
    <n v="7"/>
    <n v="0"/>
    <x v="3521"/>
    <n v="4"/>
    <n v="0.5"/>
    <s v="Profit"/>
    <s v="Low Profit"/>
    <s v="No Discount"/>
  </r>
  <r>
    <n v="4139"/>
    <s v="CA-2016-117226"/>
    <x v="945"/>
    <d v="2017-01-01T00:00:00"/>
    <s v="First Class"/>
    <s v="KD-16495"/>
    <x v="470"/>
    <x v="1"/>
    <s v="United States"/>
    <s v="Deer Park"/>
    <s v="Texas"/>
    <n v="77536"/>
    <x v="2"/>
    <s v="OFF-BI-10004654"/>
    <x v="1"/>
    <s v="Binders"/>
    <s v="Avery Binding System Hidden Tab Executive Style Index Sets"/>
    <x v="3111"/>
    <n v="6"/>
    <n v="0.8"/>
    <x v="3522"/>
    <n v="2"/>
    <n v="-1.4999999999999998"/>
    <s v="Loss"/>
    <s v="Low Profit"/>
    <s v="High Discount"/>
  </r>
  <r>
    <n v="4140"/>
    <s v="CA-2017-127313"/>
    <x v="96"/>
    <d v="2017-12-04T00:00:00"/>
    <s v="First Class"/>
    <s v="RA-19285"/>
    <x v="267"/>
    <x v="0"/>
    <s v="United States"/>
    <s v="Philadelphia"/>
    <s v="Pennsylvania"/>
    <n v="19120"/>
    <x v="3"/>
    <s v="OFF-ST-10001228"/>
    <x v="1"/>
    <s v="Storage"/>
    <s v="Personal File Boxes with Fold-Down Carry Handle"/>
    <x v="3112"/>
    <n v="3"/>
    <n v="0.2"/>
    <x v="3523"/>
    <n v="3"/>
    <n v="6.25E-2"/>
    <s v="Profit"/>
    <s v="Low Profit"/>
    <s v="Low Discount"/>
  </r>
  <r>
    <n v="4141"/>
    <s v="CA-2017-127313"/>
    <x v="96"/>
    <d v="2017-12-04T00:00:00"/>
    <s v="First Class"/>
    <s v="RA-19285"/>
    <x v="267"/>
    <x v="0"/>
    <s v="United States"/>
    <s v="Philadelphia"/>
    <s v="Pennsylvania"/>
    <n v="19120"/>
    <x v="3"/>
    <s v="FUR-FU-10003798"/>
    <x v="0"/>
    <s v="Furnishings"/>
    <s v="Ultra Door Kickplate, 8&quot;H x 34&quot;W"/>
    <x v="3017"/>
    <n v="5"/>
    <n v="0.2"/>
    <x v="3404"/>
    <n v="3"/>
    <n v="0.17499999999999999"/>
    <s v="Profit"/>
    <s v="Low Profit"/>
    <s v="Low Discount"/>
  </r>
  <r>
    <n v="4142"/>
    <s v="CA-2016-136287"/>
    <x v="900"/>
    <d v="2016-06-17T00:00:00"/>
    <s v="Standard Class"/>
    <s v="SS-20590"/>
    <x v="196"/>
    <x v="0"/>
    <s v="United States"/>
    <s v="Wichita"/>
    <s v="Kansas"/>
    <n v="67212"/>
    <x v="2"/>
    <s v="OFF-LA-10003148"/>
    <x v="1"/>
    <s v="Labels"/>
    <s v="Avery 51"/>
    <x v="1365"/>
    <n v="3"/>
    <n v="0"/>
    <x v="276"/>
    <n v="4"/>
    <n v="0.46000000000000008"/>
    <s v="Profit"/>
    <s v="Low Profit"/>
    <s v="No Discount"/>
  </r>
  <r>
    <n v="4143"/>
    <s v="US-2014-107699"/>
    <x v="946"/>
    <d v="2014-05-23T00:00:00"/>
    <s v="Standard Class"/>
    <s v="JH-15820"/>
    <x v="581"/>
    <x v="0"/>
    <s v="United States"/>
    <s v="Midland"/>
    <s v="Michigan"/>
    <n v="48640"/>
    <x v="2"/>
    <s v="OFF-BI-10001249"/>
    <x v="1"/>
    <s v="Binders"/>
    <s v="Avery Heavy-Duty EZD View Binder with Locking Rings"/>
    <x v="3113"/>
    <n v="9"/>
    <n v="0"/>
    <x v="3524"/>
    <n v="4"/>
    <n v="0.45999999999999996"/>
    <s v="Profit"/>
    <s v="Low Profit"/>
    <s v="No Discount"/>
  </r>
  <r>
    <n v="4144"/>
    <s v="CA-2017-112725"/>
    <x v="289"/>
    <d v="2017-02-06T00:00:00"/>
    <s v="Standard Class"/>
    <s v="EH-14125"/>
    <x v="258"/>
    <x v="2"/>
    <s v="United States"/>
    <s v="San Francisco"/>
    <s v="California"/>
    <n v="94110"/>
    <x v="1"/>
    <s v="OFF-AR-10003759"/>
    <x v="1"/>
    <s v="Art"/>
    <s v="Crayola Anti Dust Chalk, 12/Pack"/>
    <x v="3114"/>
    <n v="7"/>
    <n v="0"/>
    <x v="3525"/>
    <n v="7"/>
    <n v="0.44999999999999996"/>
    <s v="Profit"/>
    <s v="Low Profit"/>
    <s v="No Discount"/>
  </r>
  <r>
    <n v="4145"/>
    <s v="CA-2017-112725"/>
    <x v="289"/>
    <d v="2017-02-06T00:00:00"/>
    <s v="Standard Class"/>
    <s v="EH-14125"/>
    <x v="258"/>
    <x v="2"/>
    <s v="United States"/>
    <s v="San Francisco"/>
    <s v="California"/>
    <n v="94110"/>
    <x v="1"/>
    <s v="OFF-AR-10001227"/>
    <x v="1"/>
    <s v="Art"/>
    <s v="Newell 338"/>
    <x v="138"/>
    <n v="3"/>
    <n v="0"/>
    <x v="140"/>
    <n v="7"/>
    <n v="0.27"/>
    <s v="Profit"/>
    <s v="Low Profit"/>
    <s v="No Discount"/>
  </r>
  <r>
    <n v="4146"/>
    <s v="CA-2017-112725"/>
    <x v="289"/>
    <d v="2017-02-06T00:00:00"/>
    <s v="Standard Class"/>
    <s v="EH-14125"/>
    <x v="258"/>
    <x v="2"/>
    <s v="United States"/>
    <s v="San Francisco"/>
    <s v="California"/>
    <n v="94110"/>
    <x v="1"/>
    <s v="FUR-CH-10000863"/>
    <x v="0"/>
    <s v="Chairs"/>
    <s v="Novimex Swivel Fabric Task Chair"/>
    <x v="3115"/>
    <n v="1"/>
    <n v="0.2"/>
    <x v="3526"/>
    <n v="7"/>
    <n v="-0.1125"/>
    <s v="Loss"/>
    <s v="Low Profit"/>
    <s v="Low Discount"/>
  </r>
  <r>
    <n v="4147"/>
    <s v="CA-2015-136196"/>
    <x v="109"/>
    <d v="2015-12-04T00:00:00"/>
    <s v="Standard Class"/>
    <s v="TP-21415"/>
    <x v="599"/>
    <x v="0"/>
    <s v="United States"/>
    <s v="Freeport"/>
    <s v="New York"/>
    <n v="11520"/>
    <x v="3"/>
    <s v="FUR-FU-10004017"/>
    <x v="0"/>
    <s v="Furnishings"/>
    <s v="Tenex Contemporary Contur Chairmats for Low and Medium Pile Carpet, Computer, 39&quot; x 49&quot;"/>
    <x v="802"/>
    <n v="3"/>
    <n v="0"/>
    <x v="832"/>
    <n v="6"/>
    <n v="0.2"/>
    <s v="Profit"/>
    <s v="Low Profit"/>
    <s v="No Discount"/>
  </r>
  <r>
    <n v="4148"/>
    <s v="CA-2017-106068"/>
    <x v="436"/>
    <d v="2017-10-28T00:00:00"/>
    <s v="Standard Class"/>
    <s v="RB-19330"/>
    <x v="713"/>
    <x v="0"/>
    <s v="United States"/>
    <s v="Austin"/>
    <s v="Texas"/>
    <n v="78745"/>
    <x v="2"/>
    <s v="OFF-BI-10000962"/>
    <x v="1"/>
    <s v="Binders"/>
    <s v="Acco Flexible ACCOHIDE Square Ring Data Binder, Dark Blue, 11 1/2&quot; X 14&quot; 7/8&quot;"/>
    <x v="3116"/>
    <n v="3"/>
    <n v="0.8"/>
    <x v="3527"/>
    <n v="5"/>
    <n v="-1.5499999999999998"/>
    <s v="Loss"/>
    <s v="Low Profit"/>
    <s v="High Discount"/>
  </r>
  <r>
    <n v="4149"/>
    <s v="CA-2017-106068"/>
    <x v="436"/>
    <d v="2017-10-28T00:00:00"/>
    <s v="Standard Class"/>
    <s v="RB-19330"/>
    <x v="713"/>
    <x v="0"/>
    <s v="United States"/>
    <s v="Austin"/>
    <s v="Texas"/>
    <n v="78745"/>
    <x v="2"/>
    <s v="OFF-ST-10004507"/>
    <x v="1"/>
    <s v="Storage"/>
    <s v="Advantus Rolling Storage Box"/>
    <x v="3117"/>
    <n v="1"/>
    <n v="0.2"/>
    <x v="3528"/>
    <n v="5"/>
    <n v="8.7499999999999994E-2"/>
    <s v="Profit"/>
    <s v="Low Profit"/>
    <s v="Low Discount"/>
  </r>
  <r>
    <n v="4150"/>
    <s v="CA-2017-106068"/>
    <x v="436"/>
    <d v="2017-10-28T00:00:00"/>
    <s v="Standard Class"/>
    <s v="RB-19330"/>
    <x v="713"/>
    <x v="0"/>
    <s v="United States"/>
    <s v="Austin"/>
    <s v="Texas"/>
    <n v="78745"/>
    <x v="2"/>
    <s v="TEC-AC-10002942"/>
    <x v="2"/>
    <s v="Accessories"/>
    <s v="WD My Passport Ultra 1TB Portable External Hard Drive"/>
    <x v="3118"/>
    <n v="1"/>
    <n v="0.2"/>
    <x v="3529"/>
    <n v="5"/>
    <n v="-3.7499999999999999E-2"/>
    <s v="Loss"/>
    <s v="Low Profit"/>
    <s v="Low Discount"/>
  </r>
  <r>
    <n v="4151"/>
    <s v="CA-2017-106068"/>
    <x v="436"/>
    <d v="2017-10-28T00:00:00"/>
    <s v="Standard Class"/>
    <s v="RB-19330"/>
    <x v="713"/>
    <x v="0"/>
    <s v="United States"/>
    <s v="Austin"/>
    <s v="Texas"/>
    <n v="78745"/>
    <x v="2"/>
    <s v="OFF-ST-10002344"/>
    <x v="1"/>
    <s v="Storage"/>
    <s v="Carina 42&quot;Hx23 3/4&quot;W Media Storage Unit"/>
    <x v="1764"/>
    <n v="4"/>
    <n v="0.2"/>
    <x v="3530"/>
    <n v="5"/>
    <n v="-0.22499999999999998"/>
    <s v="Loss"/>
    <s v="Low Profit"/>
    <s v="Low Discount"/>
  </r>
  <r>
    <n v="4152"/>
    <s v="CA-2017-100160"/>
    <x v="210"/>
    <d v="2017-09-11T00:00:00"/>
    <s v="Standard Class"/>
    <s v="CB-12025"/>
    <x v="90"/>
    <x v="0"/>
    <s v="United States"/>
    <s v="Philadelphia"/>
    <s v="Pennsylvania"/>
    <n v="19134"/>
    <x v="3"/>
    <s v="OFF-LA-10002475"/>
    <x v="1"/>
    <s v="Labels"/>
    <s v="Avery 519"/>
    <x v="3119"/>
    <n v="5"/>
    <n v="0.2"/>
    <x v="3531"/>
    <n v="4"/>
    <n v="0.33749999999999997"/>
    <s v="Profit"/>
    <s v="Low Profit"/>
    <s v="Low Discount"/>
  </r>
  <r>
    <n v="4153"/>
    <s v="CA-2017-100160"/>
    <x v="210"/>
    <d v="2017-09-11T00:00:00"/>
    <s v="Standard Class"/>
    <s v="CB-12025"/>
    <x v="90"/>
    <x v="0"/>
    <s v="United States"/>
    <s v="Philadelphia"/>
    <s v="Pennsylvania"/>
    <n v="19134"/>
    <x v="3"/>
    <s v="OFF-PA-10003072"/>
    <x v="1"/>
    <s v="Paper"/>
    <s v="Eureka Recycled Copy Paper 8 1/2&quot; x 11&quot;, Ream"/>
    <x v="12"/>
    <n v="3"/>
    <n v="0.2"/>
    <x v="12"/>
    <n v="4"/>
    <n v="0.35000000000000003"/>
    <s v="Profit"/>
    <s v="Low Profit"/>
    <s v="Low Discount"/>
  </r>
  <r>
    <n v="4154"/>
    <s v="CA-2017-100160"/>
    <x v="210"/>
    <d v="2017-09-11T00:00:00"/>
    <s v="Standard Class"/>
    <s v="CB-12025"/>
    <x v="90"/>
    <x v="0"/>
    <s v="United States"/>
    <s v="Philadelphia"/>
    <s v="Pennsylvania"/>
    <n v="19134"/>
    <x v="3"/>
    <s v="OFF-EN-10001509"/>
    <x v="1"/>
    <s v="Envelopes"/>
    <s v="Poly String Tie Envelopes"/>
    <x v="319"/>
    <n v="3"/>
    <n v="0.2"/>
    <x v="3532"/>
    <n v="4"/>
    <n v="0.33750000000000002"/>
    <s v="Profit"/>
    <s v="Low Profit"/>
    <s v="Low Discount"/>
  </r>
  <r>
    <n v="4155"/>
    <s v="CA-2016-139689"/>
    <x v="723"/>
    <d v="2017-01-03T00:00:00"/>
    <s v="Standard Class"/>
    <s v="MP-17965"/>
    <x v="172"/>
    <x v="1"/>
    <s v="United States"/>
    <s v="Bristol"/>
    <s v="Tennessee"/>
    <n v="37620"/>
    <x v="0"/>
    <s v="OFF-BI-10004781"/>
    <x v="1"/>
    <s v="Binders"/>
    <s v="GBC Wire Binding Strips"/>
    <x v="1795"/>
    <n v="4"/>
    <n v="0.7"/>
    <x v="1931"/>
    <n v="5"/>
    <n v="-0.73333333333333328"/>
    <s v="Loss"/>
    <s v="Low Profit"/>
    <s v="High Discount"/>
  </r>
  <r>
    <n v="4156"/>
    <s v="CA-2016-139689"/>
    <x v="723"/>
    <d v="2017-01-03T00:00:00"/>
    <s v="Standard Class"/>
    <s v="MP-17965"/>
    <x v="172"/>
    <x v="1"/>
    <s v="United States"/>
    <s v="Bristol"/>
    <s v="Tennessee"/>
    <n v="37620"/>
    <x v="0"/>
    <s v="OFF-BI-10000145"/>
    <x v="1"/>
    <s v="Binders"/>
    <s v="Zipper Ring Binder Pockets"/>
    <x v="1774"/>
    <n v="3"/>
    <n v="0.7"/>
    <x v="1907"/>
    <n v="5"/>
    <n v="-0.70000000000000007"/>
    <s v="Loss"/>
    <s v="Low Profit"/>
    <s v="High Discount"/>
  </r>
  <r>
    <n v="4157"/>
    <s v="CA-2015-101091"/>
    <x v="901"/>
    <d v="2015-12-09T00:00:00"/>
    <s v="Second Class"/>
    <s v="SW-20245"/>
    <x v="573"/>
    <x v="0"/>
    <s v="United States"/>
    <s v="Philadelphia"/>
    <s v="Pennsylvania"/>
    <n v="19140"/>
    <x v="3"/>
    <s v="TEC-AC-10003280"/>
    <x v="2"/>
    <s v="Accessories"/>
    <s v="Belkin F8E887 USB Wired Ergonomic Keyboard"/>
    <x v="730"/>
    <n v="2"/>
    <n v="0.2"/>
    <x v="752"/>
    <n v="4"/>
    <n v="1.2499999999999999E-2"/>
    <s v="Profit"/>
    <s v="Low Profit"/>
    <s v="Low Discount"/>
  </r>
  <r>
    <n v="4158"/>
    <s v="CA-2015-101091"/>
    <x v="901"/>
    <d v="2015-12-09T00:00:00"/>
    <s v="Second Class"/>
    <s v="SW-20245"/>
    <x v="573"/>
    <x v="0"/>
    <s v="United States"/>
    <s v="Philadelphia"/>
    <s v="Pennsylvania"/>
    <n v="19140"/>
    <x v="3"/>
    <s v="OFF-BI-10001107"/>
    <x v="1"/>
    <s v="Binders"/>
    <s v="GBC White Gloss Covers, Plain Front"/>
    <x v="3120"/>
    <n v="6"/>
    <n v="0.7"/>
    <x v="3533"/>
    <n v="4"/>
    <n v="-0.76666666666666661"/>
    <s v="Loss"/>
    <s v="Low Profit"/>
    <s v="High Discount"/>
  </r>
  <r>
    <n v="4159"/>
    <s v="CA-2014-126907"/>
    <x v="301"/>
    <d v="2014-11-08T00:00:00"/>
    <s v="Standard Class"/>
    <s v="SM-20950"/>
    <x v="416"/>
    <x v="1"/>
    <s v="United States"/>
    <s v="Chicago"/>
    <s v="Illinois"/>
    <n v="60610"/>
    <x v="2"/>
    <s v="OFF-PA-10000533"/>
    <x v="1"/>
    <s v="Paper"/>
    <s v="Southworth Parchment Paper &amp; Envelopes"/>
    <x v="929"/>
    <n v="3"/>
    <n v="0.2"/>
    <x v="968"/>
    <n v="7"/>
    <n v="0.32500000000000001"/>
    <s v="Profit"/>
    <s v="Low Profit"/>
    <s v="Low Discount"/>
  </r>
  <r>
    <n v="4160"/>
    <s v="US-2016-164588"/>
    <x v="947"/>
    <d v="2016-04-23T00:00:00"/>
    <s v="Standard Class"/>
    <s v="AP-10915"/>
    <x v="275"/>
    <x v="0"/>
    <s v="United States"/>
    <s v="Columbus"/>
    <s v="Georgia"/>
    <n v="31907"/>
    <x v="0"/>
    <s v="OFF-AR-10003056"/>
    <x v="1"/>
    <s v="Art"/>
    <s v="Newell 341"/>
    <x v="1371"/>
    <n v="3"/>
    <n v="0"/>
    <x v="1436"/>
    <n v="7"/>
    <n v="0.28999999999999998"/>
    <s v="Profit"/>
    <s v="Low Profit"/>
    <s v="No Discount"/>
  </r>
  <r>
    <n v="4161"/>
    <s v="CA-2017-115546"/>
    <x v="304"/>
    <d v="2017-05-18T00:00:00"/>
    <s v="Standard Class"/>
    <s v="AH-10465"/>
    <x v="733"/>
    <x v="0"/>
    <s v="United States"/>
    <s v="New York City"/>
    <s v="New York"/>
    <n v="10035"/>
    <x v="3"/>
    <s v="TEC-PH-10002834"/>
    <x v="2"/>
    <s v="Phones"/>
    <s v="Google Nexus 5"/>
    <x v="2451"/>
    <n v="3"/>
    <n v="0"/>
    <x v="2699"/>
    <n v="4"/>
    <n v="0.25"/>
    <s v="Profit"/>
    <s v="High Profit"/>
    <s v="No Discount"/>
  </r>
  <r>
    <n v="4162"/>
    <s v="CA-2017-115546"/>
    <x v="304"/>
    <d v="2017-05-18T00:00:00"/>
    <s v="Standard Class"/>
    <s v="AH-10465"/>
    <x v="733"/>
    <x v="0"/>
    <s v="United States"/>
    <s v="New York City"/>
    <s v="New York"/>
    <n v="10035"/>
    <x v="3"/>
    <s v="OFF-ST-10002214"/>
    <x v="1"/>
    <s v="Storage"/>
    <s v="X-Rack File for Hanging Folders"/>
    <x v="2383"/>
    <n v="2"/>
    <n v="0"/>
    <x v="2615"/>
    <n v="4"/>
    <n v="0.26"/>
    <s v="Profit"/>
    <s v="Low Profit"/>
    <s v="No Discount"/>
  </r>
  <r>
    <n v="4163"/>
    <s v="CA-2015-163587"/>
    <x v="948"/>
    <d v="2015-03-18T00:00:00"/>
    <s v="Standard Class"/>
    <s v="EP-13915"/>
    <x v="212"/>
    <x v="0"/>
    <s v="United States"/>
    <s v="Dover"/>
    <s v="New Hampshire"/>
    <n v="3820"/>
    <x v="3"/>
    <s v="OFF-LA-10004484"/>
    <x v="1"/>
    <s v="Labels"/>
    <s v="Avery 476"/>
    <x v="1045"/>
    <n v="4"/>
    <n v="0"/>
    <x v="1984"/>
    <n v="4"/>
    <n v="0.46"/>
    <s v="Profit"/>
    <s v="Low Profit"/>
    <s v="No Discount"/>
  </r>
  <r>
    <n v="4164"/>
    <s v="CA-2015-163587"/>
    <x v="948"/>
    <d v="2015-03-18T00:00:00"/>
    <s v="Standard Class"/>
    <s v="EP-13915"/>
    <x v="212"/>
    <x v="0"/>
    <s v="United States"/>
    <s v="Dover"/>
    <s v="New Hampshire"/>
    <n v="3820"/>
    <x v="3"/>
    <s v="OFF-BI-10003091"/>
    <x v="1"/>
    <s v="Binders"/>
    <s v="GBC DocuBind TL200 Manual Binding Machine"/>
    <x v="3121"/>
    <n v="3"/>
    <n v="0"/>
    <x v="3534"/>
    <n v="4"/>
    <n v="0.47"/>
    <s v="Profit"/>
    <s v="High Profit"/>
    <s v="No Discount"/>
  </r>
  <r>
    <n v="4165"/>
    <s v="US-2017-106131"/>
    <x v="424"/>
    <d v="2017-01-16T00:00:00"/>
    <s v="First Class"/>
    <s v="TP-21565"/>
    <x v="734"/>
    <x v="1"/>
    <s v="United States"/>
    <s v="Aurora"/>
    <s v="Colorado"/>
    <n v="80013"/>
    <x v="1"/>
    <s v="TEC-AC-10003027"/>
    <x v="2"/>
    <s v="Accessories"/>
    <s v="Imation 8GB Mini TravelDrive USB 2.0 Flash Drive"/>
    <x v="3122"/>
    <n v="7"/>
    <n v="0.2"/>
    <x v="3535"/>
    <n v="2"/>
    <n v="-8.7500000000000008E-2"/>
    <s v="Loss"/>
    <s v="Low Profit"/>
    <s v="Low Discount"/>
  </r>
  <r>
    <n v="4166"/>
    <s v="US-2017-106131"/>
    <x v="424"/>
    <d v="2017-01-16T00:00:00"/>
    <s v="First Class"/>
    <s v="TP-21565"/>
    <x v="734"/>
    <x v="1"/>
    <s v="United States"/>
    <s v="Aurora"/>
    <s v="Colorado"/>
    <n v="80013"/>
    <x v="1"/>
    <s v="OFF-ST-10003638"/>
    <x v="1"/>
    <s v="Storage"/>
    <s v="Mobile Personal File Cube"/>
    <x v="3123"/>
    <n v="9"/>
    <n v="0.2"/>
    <x v="3536"/>
    <n v="2"/>
    <n v="8.7500000000000008E-2"/>
    <s v="Profit"/>
    <s v="Low Profit"/>
    <s v="Low Discount"/>
  </r>
  <r>
    <n v="4167"/>
    <s v="CA-2015-160213"/>
    <x v="936"/>
    <d v="2015-03-13T00:00:00"/>
    <s v="Standard Class"/>
    <s v="AR-10825"/>
    <x v="255"/>
    <x v="1"/>
    <s v="United States"/>
    <s v="Long Beach"/>
    <s v="New York"/>
    <n v="11561"/>
    <x v="3"/>
    <s v="OFF-PA-10003848"/>
    <x v="1"/>
    <s v="Paper"/>
    <s v="Xerox 1997"/>
    <x v="537"/>
    <n v="3"/>
    <n v="0"/>
    <x v="551"/>
    <n v="5"/>
    <n v="0.48000000000000004"/>
    <s v="Profit"/>
    <s v="Low Profit"/>
    <s v="No Discount"/>
  </r>
  <r>
    <n v="4168"/>
    <s v="CA-2014-157924"/>
    <x v="856"/>
    <d v="2014-10-13T00:00:00"/>
    <s v="First Class"/>
    <s v="HA-14920"/>
    <x v="66"/>
    <x v="0"/>
    <s v="United States"/>
    <s v="Pasadena"/>
    <s v="California"/>
    <n v="91104"/>
    <x v="1"/>
    <s v="OFF-ST-10002352"/>
    <x v="1"/>
    <s v="Storage"/>
    <s v="Iris Project Case"/>
    <x v="1043"/>
    <n v="4"/>
    <n v="0"/>
    <x v="1087"/>
    <n v="2"/>
    <n v="0.26"/>
    <s v="Profit"/>
    <s v="Low Profit"/>
    <s v="No Discount"/>
  </r>
  <r>
    <n v="4169"/>
    <s v="CA-2014-157924"/>
    <x v="856"/>
    <d v="2014-10-13T00:00:00"/>
    <s v="First Class"/>
    <s v="HA-14920"/>
    <x v="66"/>
    <x v="0"/>
    <s v="United States"/>
    <s v="Pasadena"/>
    <s v="California"/>
    <n v="91104"/>
    <x v="1"/>
    <s v="FUR-CH-10000229"/>
    <x v="0"/>
    <s v="Chairs"/>
    <s v="Global Enterprise Series Seating High-Back Swivel/Tilt Chairs"/>
    <x v="3124"/>
    <n v="2"/>
    <n v="0.2"/>
    <x v="3537"/>
    <n v="2"/>
    <n v="-0.15000000000000002"/>
    <s v="Loss"/>
    <s v="Low Profit"/>
    <s v="Low Discount"/>
  </r>
  <r>
    <n v="4170"/>
    <s v="CA-2015-100216"/>
    <x v="657"/>
    <d v="2015-04-14T00:00:00"/>
    <s v="First Class"/>
    <s v="HJ-14875"/>
    <x v="707"/>
    <x v="2"/>
    <s v="United States"/>
    <s v="Mesa"/>
    <s v="Arizona"/>
    <n v="85204"/>
    <x v="1"/>
    <s v="OFF-PA-10000788"/>
    <x v="1"/>
    <s v="Paper"/>
    <s v="Xerox 210"/>
    <x v="276"/>
    <n v="6"/>
    <n v="0.2"/>
    <x v="282"/>
    <n v="1"/>
    <n v="0.35000000000000003"/>
    <s v="Profit"/>
    <s v="Low Profit"/>
    <s v="Low Discount"/>
  </r>
  <r>
    <n v="4171"/>
    <s v="CA-2015-100216"/>
    <x v="657"/>
    <d v="2015-04-14T00:00:00"/>
    <s v="First Class"/>
    <s v="HJ-14875"/>
    <x v="707"/>
    <x v="2"/>
    <s v="United States"/>
    <s v="Mesa"/>
    <s v="Arizona"/>
    <n v="85204"/>
    <x v="1"/>
    <s v="OFF-PA-10002968"/>
    <x v="1"/>
    <s v="Paper"/>
    <s v="Xerox 1973"/>
    <x v="1548"/>
    <n v="3"/>
    <n v="0.2"/>
    <x v="1641"/>
    <n v="1"/>
    <n v="0.32500000000000001"/>
    <s v="Profit"/>
    <s v="Low Profit"/>
    <s v="Low Discount"/>
  </r>
  <r>
    <n v="4172"/>
    <s v="CA-2017-100601"/>
    <x v="673"/>
    <d v="2017-11-20T00:00:00"/>
    <s v="Standard Class"/>
    <s v="JK-15370"/>
    <x v="271"/>
    <x v="0"/>
    <s v="United States"/>
    <s v="Fresno"/>
    <s v="California"/>
    <n v="93727"/>
    <x v="1"/>
    <s v="OFF-ST-10002486"/>
    <x v="1"/>
    <s v="Storage"/>
    <s v="Eldon Shelf Savers Cubes and Bins"/>
    <x v="5"/>
    <n v="7"/>
    <n v="0"/>
    <x v="3538"/>
    <n v="4"/>
    <n v="0.02"/>
    <s v="Profit"/>
    <s v="Low Profit"/>
    <s v="No Discount"/>
  </r>
  <r>
    <n v="4173"/>
    <s v="CA-2016-152163"/>
    <x v="949"/>
    <d v="2016-07-01T00:00:00"/>
    <s v="Same Day"/>
    <s v="JF-15355"/>
    <x v="282"/>
    <x v="0"/>
    <s v="United States"/>
    <s v="Columbia"/>
    <s v="South Carolina"/>
    <n v="29203"/>
    <x v="0"/>
    <s v="OFF-BI-10002215"/>
    <x v="1"/>
    <s v="Binders"/>
    <s v="Wilson Jones Hanging View Binder, White, 1&quot;"/>
    <x v="1168"/>
    <n v="2"/>
    <n v="0"/>
    <x v="3539"/>
    <n v="0"/>
    <n v="0.46"/>
    <s v="Profit"/>
    <s v="Low Profit"/>
    <s v="No Discount"/>
  </r>
  <r>
    <n v="4174"/>
    <s v="CA-2016-152163"/>
    <x v="949"/>
    <d v="2016-07-01T00:00:00"/>
    <s v="Same Day"/>
    <s v="JF-15355"/>
    <x v="282"/>
    <x v="0"/>
    <s v="United States"/>
    <s v="Columbia"/>
    <s v="South Carolina"/>
    <n v="29203"/>
    <x v="0"/>
    <s v="OFF-PA-10000788"/>
    <x v="1"/>
    <s v="Paper"/>
    <s v="Xerox 210"/>
    <x v="91"/>
    <n v="2"/>
    <n v="0"/>
    <x v="91"/>
    <n v="0"/>
    <n v="0.47999999999999993"/>
    <s v="Profit"/>
    <s v="Low Profit"/>
    <s v="No Discount"/>
  </r>
  <r>
    <n v="4175"/>
    <s v="CA-2016-152163"/>
    <x v="949"/>
    <d v="2016-07-01T00:00:00"/>
    <s v="Same Day"/>
    <s v="JF-15355"/>
    <x v="282"/>
    <x v="0"/>
    <s v="United States"/>
    <s v="Columbia"/>
    <s v="South Carolina"/>
    <n v="29203"/>
    <x v="0"/>
    <s v="OFF-BI-10003364"/>
    <x v="1"/>
    <s v="Binders"/>
    <s v="Binding Machine Supplies"/>
    <x v="2450"/>
    <n v="2"/>
    <n v="0"/>
    <x v="2698"/>
    <n v="0"/>
    <n v="0.48"/>
    <s v="Profit"/>
    <s v="Low Profit"/>
    <s v="No Discount"/>
  </r>
  <r>
    <n v="4176"/>
    <s v="CA-2015-154340"/>
    <x v="239"/>
    <d v="2015-11-30T00:00:00"/>
    <s v="First Class"/>
    <s v="EK-13795"/>
    <x v="735"/>
    <x v="2"/>
    <s v="United States"/>
    <s v="Santa Ana"/>
    <s v="California"/>
    <n v="92704"/>
    <x v="1"/>
    <s v="OFF-AR-10003582"/>
    <x v="1"/>
    <s v="Art"/>
    <s v="Boston Electric Pencil Sharpener, Model 1818, Charcoal Black"/>
    <x v="2420"/>
    <n v="2"/>
    <n v="0"/>
    <x v="2662"/>
    <n v="1"/>
    <n v="0.28000000000000003"/>
    <s v="Profit"/>
    <s v="Low Profit"/>
    <s v="No Discount"/>
  </r>
  <r>
    <n v="4177"/>
    <s v="CA-2014-128846"/>
    <x v="884"/>
    <d v="2014-04-12T00:00:00"/>
    <s v="Standard Class"/>
    <s v="RS-19765"/>
    <x v="276"/>
    <x v="1"/>
    <s v="United States"/>
    <s v="Columbia"/>
    <s v="South Carolina"/>
    <n v="29203"/>
    <x v="0"/>
    <s v="TEC-PH-10003273"/>
    <x v="2"/>
    <s v="Phones"/>
    <s v="AT&amp;T TR1909W"/>
    <x v="3125"/>
    <n v="5"/>
    <n v="0"/>
    <x v="3540"/>
    <n v="5"/>
    <n v="0.26"/>
    <s v="Profit"/>
    <s v="High Profit"/>
    <s v="No Discount"/>
  </r>
  <r>
    <n v="4178"/>
    <s v="CA-2014-128846"/>
    <x v="884"/>
    <d v="2014-04-12T00:00:00"/>
    <s v="Standard Class"/>
    <s v="RS-19765"/>
    <x v="276"/>
    <x v="1"/>
    <s v="United States"/>
    <s v="Columbia"/>
    <s v="South Carolina"/>
    <n v="29203"/>
    <x v="0"/>
    <s v="OFF-PA-10000100"/>
    <x v="1"/>
    <s v="Paper"/>
    <s v="Xerox 1945"/>
    <x v="1232"/>
    <n v="3"/>
    <n v="0"/>
    <x v="1283"/>
    <n v="5"/>
    <n v="0.49"/>
    <s v="Profit"/>
    <s v="Low Profit"/>
    <s v="No Discount"/>
  </r>
  <r>
    <n v="4179"/>
    <s v="CA-2016-148593"/>
    <x v="950"/>
    <d v="2016-06-18T00:00:00"/>
    <s v="Second Class"/>
    <s v="BD-11320"/>
    <x v="217"/>
    <x v="0"/>
    <s v="United States"/>
    <s v="Los Angeles"/>
    <s v="California"/>
    <n v="90045"/>
    <x v="1"/>
    <s v="OFF-PA-10001776"/>
    <x v="1"/>
    <s v="Paper"/>
    <s v="Wirebound Message Books, Four 2 3/4&quot; x 5&quot; Forms per Page, 600 Sets per Book"/>
    <x v="3126"/>
    <n v="5"/>
    <n v="0"/>
    <x v="3541"/>
    <n v="2"/>
    <n v="0.47000000000000003"/>
    <s v="Profit"/>
    <s v="Low Profit"/>
    <s v="No Discount"/>
  </r>
  <r>
    <n v="4180"/>
    <s v="US-2017-119039"/>
    <x v="904"/>
    <d v="2017-03-10T00:00:00"/>
    <s v="Standard Class"/>
    <s v="BF-11170"/>
    <x v="408"/>
    <x v="2"/>
    <s v="United States"/>
    <s v="San Francisco"/>
    <s v="California"/>
    <n v="94109"/>
    <x v="1"/>
    <s v="OFF-BI-10004182"/>
    <x v="1"/>
    <s v="Binders"/>
    <s v="Economy Binders"/>
    <x v="2671"/>
    <n v="9"/>
    <n v="0.2"/>
    <x v="2976"/>
    <n v="4"/>
    <n v="0.36249999999999999"/>
    <s v="Profit"/>
    <s v="Low Profit"/>
    <s v="Low Discount"/>
  </r>
  <r>
    <n v="4181"/>
    <s v="CA-2017-128426"/>
    <x v="566"/>
    <d v="2017-10-11T00:00:00"/>
    <s v="Standard Class"/>
    <s v="JK-15730"/>
    <x v="300"/>
    <x v="0"/>
    <s v="United States"/>
    <s v="Houston"/>
    <s v="Texas"/>
    <n v="77036"/>
    <x v="2"/>
    <s v="OFF-BI-10000756"/>
    <x v="1"/>
    <s v="Binders"/>
    <s v="Storex DuraTech Recycled Plastic Frosted Binders"/>
    <x v="3127"/>
    <n v="5"/>
    <n v="0.8"/>
    <x v="3542"/>
    <n v="4"/>
    <n v="-1.5"/>
    <s v="Loss"/>
    <s v="Low Profit"/>
    <s v="High Discount"/>
  </r>
  <r>
    <n v="4182"/>
    <s v="US-2017-136868"/>
    <x v="833"/>
    <d v="2017-10-12T00:00:00"/>
    <s v="Standard Class"/>
    <s v="CR-12820"/>
    <x v="736"/>
    <x v="2"/>
    <s v="United States"/>
    <s v="New York City"/>
    <s v="New York"/>
    <n v="10035"/>
    <x v="3"/>
    <s v="TEC-AC-10001539"/>
    <x v="2"/>
    <s v="Accessories"/>
    <s v="Logitech G430 Surround Sound Gaming Headset with Dolby 7.1 Technology"/>
    <x v="3128"/>
    <n v="4"/>
    <n v="0"/>
    <x v="3543"/>
    <n v="6"/>
    <n v="0.36"/>
    <s v="Profit"/>
    <s v="High Profit"/>
    <s v="No Discount"/>
  </r>
  <r>
    <n v="4183"/>
    <s v="US-2017-136868"/>
    <x v="833"/>
    <d v="2017-10-12T00:00:00"/>
    <s v="Standard Class"/>
    <s v="CR-12820"/>
    <x v="736"/>
    <x v="2"/>
    <s v="United States"/>
    <s v="New York City"/>
    <s v="New York"/>
    <n v="10035"/>
    <x v="3"/>
    <s v="OFF-PA-10002377"/>
    <x v="1"/>
    <s v="Paper"/>
    <s v="Adams Telephone Message Book W/Dividers/Space For Phone Numbers, 5 1/4&quot;X8 1/2&quot;, 200/Messages"/>
    <x v="339"/>
    <n v="3"/>
    <n v="0"/>
    <x v="1822"/>
    <n v="6"/>
    <n v="0.45"/>
    <s v="Profit"/>
    <s v="Low Profit"/>
    <s v="No Discount"/>
  </r>
  <r>
    <n v="4184"/>
    <s v="US-2017-136868"/>
    <x v="833"/>
    <d v="2017-10-12T00:00:00"/>
    <s v="Standard Class"/>
    <s v="CR-12820"/>
    <x v="736"/>
    <x v="2"/>
    <s v="United States"/>
    <s v="New York City"/>
    <s v="New York"/>
    <n v="10035"/>
    <x v="3"/>
    <s v="OFF-ST-10000991"/>
    <x v="1"/>
    <s v="Storage"/>
    <s v="Space Solutions HD Industrial Steel Shelving."/>
    <x v="3129"/>
    <n v="3"/>
    <n v="0"/>
    <x v="3544"/>
    <n v="6"/>
    <n v="0.03"/>
    <s v="Profit"/>
    <s v="Low Profit"/>
    <s v="No Discount"/>
  </r>
  <r>
    <n v="4185"/>
    <s v="CA-2016-143749"/>
    <x v="5"/>
    <d v="2016-12-07T00:00:00"/>
    <s v="First Class"/>
    <s v="AG-10300"/>
    <x v="636"/>
    <x v="1"/>
    <s v="United States"/>
    <s v="Franklin"/>
    <s v="Massachusetts"/>
    <n v="2038"/>
    <x v="3"/>
    <s v="FUR-BO-10002853"/>
    <x v="0"/>
    <s v="Bookcases"/>
    <s v="O'Sullivan 5-Shelf Heavy-Duty Bookcases"/>
    <x v="3130"/>
    <n v="1"/>
    <n v="0"/>
    <x v="3545"/>
    <n v="2"/>
    <n v="0.25"/>
    <s v="Profit"/>
    <s v="Low Profit"/>
    <s v="No Discount"/>
  </r>
  <r>
    <n v="4186"/>
    <s v="CA-2016-111493"/>
    <x v="147"/>
    <d v="2016-10-22T00:00:00"/>
    <s v="First Class"/>
    <s v="CM-12160"/>
    <x v="380"/>
    <x v="0"/>
    <s v="United States"/>
    <s v="Baltimore"/>
    <s v="Maryland"/>
    <n v="21215"/>
    <x v="3"/>
    <s v="TEC-AC-10004510"/>
    <x v="2"/>
    <s v="Accessories"/>
    <s v="Logitech Desktop MK120 Mouse and keyboard Combo"/>
    <x v="1524"/>
    <n v="6"/>
    <n v="0"/>
    <x v="1615"/>
    <n v="1"/>
    <n v="0.1"/>
    <s v="Profit"/>
    <s v="Low Profit"/>
    <s v="No Discount"/>
  </r>
  <r>
    <n v="4187"/>
    <s v="CA-2017-112536"/>
    <x v="796"/>
    <d v="2017-05-23T00:00:00"/>
    <s v="Standard Class"/>
    <s v="SG-20890"/>
    <x v="737"/>
    <x v="1"/>
    <s v="United States"/>
    <s v="Mcallen"/>
    <s v="Texas"/>
    <n v="78501"/>
    <x v="2"/>
    <s v="OFF-BI-10003712"/>
    <x v="1"/>
    <s v="Binders"/>
    <s v="Acco Pressboard Covers with Storage Hooks, 14 7/8&quot; x 11&quot;, Light Blue"/>
    <x v="3131"/>
    <n v="7"/>
    <n v="0.8"/>
    <x v="3546"/>
    <n v="5"/>
    <n v="-1.55"/>
    <s v="Loss"/>
    <s v="Low Profit"/>
    <s v="High Discount"/>
  </r>
  <r>
    <n v="4188"/>
    <s v="CA-2017-112536"/>
    <x v="796"/>
    <d v="2017-05-23T00:00:00"/>
    <s v="Standard Class"/>
    <s v="SG-20890"/>
    <x v="737"/>
    <x v="1"/>
    <s v="United States"/>
    <s v="Mcallen"/>
    <s v="Texas"/>
    <n v="78501"/>
    <x v="2"/>
    <s v="OFF-BI-10002571"/>
    <x v="1"/>
    <s v="Binders"/>
    <s v="Avery Framed View Binder, EZD Ring (Locking), Navy, 1 1/2&quot;"/>
    <x v="3132"/>
    <n v="1"/>
    <n v="0.8"/>
    <x v="3547"/>
    <n v="5"/>
    <n v="-1.6500000000000001"/>
    <s v="Loss"/>
    <s v="Low Profit"/>
    <s v="High Discount"/>
  </r>
  <r>
    <n v="4189"/>
    <s v="CA-2017-112536"/>
    <x v="796"/>
    <d v="2017-05-23T00:00:00"/>
    <s v="Standard Class"/>
    <s v="SG-20890"/>
    <x v="737"/>
    <x v="1"/>
    <s v="United States"/>
    <s v="Mcallen"/>
    <s v="Texas"/>
    <n v="78501"/>
    <x v="2"/>
    <s v="OFF-ST-10004835"/>
    <x v="1"/>
    <s v="Storage"/>
    <s v="Plastic Stacking Crates &amp; Casters"/>
    <x v="433"/>
    <n v="2"/>
    <n v="0.2"/>
    <x v="2445"/>
    <n v="5"/>
    <n v="7.4999999999999983E-2"/>
    <s v="Profit"/>
    <s v="Low Profit"/>
    <s v="Low Discount"/>
  </r>
  <r>
    <n v="4190"/>
    <s v="CA-2016-157714"/>
    <x v="182"/>
    <d v="2016-10-01T00:00:00"/>
    <s v="Second Class"/>
    <s v="CS-12175"/>
    <x v="728"/>
    <x v="1"/>
    <s v="United States"/>
    <s v="Iowa City"/>
    <s v="Iowa"/>
    <n v="52240"/>
    <x v="2"/>
    <s v="OFF-PA-10004022"/>
    <x v="1"/>
    <s v="Paper"/>
    <s v="Hammermill Color Copier Paper (28Lb. and 96 Bright)"/>
    <x v="1036"/>
    <n v="1"/>
    <n v="0"/>
    <x v="3548"/>
    <n v="5"/>
    <n v="0.44999999999999996"/>
    <s v="Profit"/>
    <s v="Low Profit"/>
    <s v="No Discount"/>
  </r>
  <r>
    <n v="4191"/>
    <s v="CA-2017-166709"/>
    <x v="701"/>
    <d v="2017-11-22T00:00:00"/>
    <s v="Standard Class"/>
    <s v="HL-15040"/>
    <x v="332"/>
    <x v="0"/>
    <s v="United States"/>
    <s v="Newark"/>
    <s v="Delaware"/>
    <n v="19711"/>
    <x v="3"/>
    <s v="TEC-CO-10004722"/>
    <x v="2"/>
    <s v="Copiers"/>
    <s v="Canon imageCLASS 2200 Advanced Copier"/>
    <x v="3133"/>
    <n v="3"/>
    <n v="0"/>
    <x v="3549"/>
    <n v="5"/>
    <n v="0.48000000000000004"/>
    <s v="Profit"/>
    <s v="High Profit"/>
    <s v="No Discount"/>
  </r>
  <r>
    <n v="4192"/>
    <s v="CA-2015-129392"/>
    <x v="951"/>
    <d v="2015-07-08T00:00:00"/>
    <s v="Same Day"/>
    <s v="DM-13015"/>
    <x v="661"/>
    <x v="0"/>
    <s v="United States"/>
    <s v="Houston"/>
    <s v="Texas"/>
    <n v="77070"/>
    <x v="2"/>
    <s v="OFF-PA-10004248"/>
    <x v="1"/>
    <s v="Paper"/>
    <s v="Xerox 1990"/>
    <x v="3051"/>
    <n v="5"/>
    <n v="0.2"/>
    <x v="3550"/>
    <n v="0"/>
    <n v="0.31249999999999994"/>
    <s v="Profit"/>
    <s v="Low Profit"/>
    <s v="Low Discount"/>
  </r>
  <r>
    <n v="4193"/>
    <s v="CA-2015-150875"/>
    <x v="547"/>
    <d v="2015-11-20T00:00:00"/>
    <s v="Standard Class"/>
    <s v="HK-14890"/>
    <x v="96"/>
    <x v="1"/>
    <s v="United States"/>
    <s v="Boise"/>
    <s v="Idaho"/>
    <n v="83704"/>
    <x v="1"/>
    <s v="FUR-TA-10000577"/>
    <x v="0"/>
    <s v="Tables"/>
    <s v="Bretford CR4500 Series Slim Rectangular Table"/>
    <x v="3134"/>
    <n v="2"/>
    <n v="0"/>
    <x v="3551"/>
    <n v="4"/>
    <n v="0.23000000000000004"/>
    <s v="Profit"/>
    <s v="High Profit"/>
    <s v="No Discount"/>
  </r>
  <r>
    <n v="4194"/>
    <s v="CA-2015-150875"/>
    <x v="547"/>
    <d v="2015-11-20T00:00:00"/>
    <s v="Standard Class"/>
    <s v="HK-14890"/>
    <x v="96"/>
    <x v="1"/>
    <s v="United States"/>
    <s v="Boise"/>
    <s v="Idaho"/>
    <n v="83704"/>
    <x v="1"/>
    <s v="TEC-PH-10001254"/>
    <x v="2"/>
    <s v="Phones"/>
    <s v="Jabra BIZ 2300 Duo QD Duo Corded Headset"/>
    <x v="3135"/>
    <n v="3"/>
    <n v="0.2"/>
    <x v="3552"/>
    <n v="4"/>
    <n v="7.4999999999999997E-2"/>
    <s v="Profit"/>
    <s v="Low Profit"/>
    <s v="Low Discount"/>
  </r>
  <r>
    <n v="4195"/>
    <s v="CA-2015-154200"/>
    <x v="652"/>
    <d v="2015-06-22T00:00:00"/>
    <s v="Standard Class"/>
    <s v="BG-11740"/>
    <x v="696"/>
    <x v="0"/>
    <s v="United States"/>
    <s v="San Diego"/>
    <s v="California"/>
    <n v="92105"/>
    <x v="1"/>
    <s v="OFF-AR-10001044"/>
    <x v="1"/>
    <s v="Art"/>
    <s v="BOSTON Ranger #55 Pencil Sharpener, Black"/>
    <x v="3136"/>
    <n v="2"/>
    <n v="0"/>
    <x v="3553"/>
    <n v="4"/>
    <n v="0.28999999999999998"/>
    <s v="Profit"/>
    <s v="Low Profit"/>
    <s v="No Discount"/>
  </r>
  <r>
    <n v="4196"/>
    <s v="CA-2016-124233"/>
    <x v="143"/>
    <d v="2016-04-14T00:00:00"/>
    <s v="Standard Class"/>
    <s v="CK-12595"/>
    <x v="242"/>
    <x v="0"/>
    <s v="United States"/>
    <s v="Los Angeles"/>
    <s v="California"/>
    <n v="90032"/>
    <x v="1"/>
    <s v="FUR-FU-10002597"/>
    <x v="0"/>
    <s v="Furnishings"/>
    <s v="C-Line Magnetic Cubicle Keepers, Clear Polypropylene"/>
    <x v="3137"/>
    <n v="5"/>
    <n v="0"/>
    <x v="3554"/>
    <n v="6"/>
    <n v="0.42000000000000004"/>
    <s v="Profit"/>
    <s v="Low Profit"/>
    <s v="No Discount"/>
  </r>
  <r>
    <n v="4197"/>
    <s v="US-2015-134271"/>
    <x v="24"/>
    <d v="2015-04-23T00:00:00"/>
    <s v="Second Class"/>
    <s v="RF-19735"/>
    <x v="288"/>
    <x v="0"/>
    <s v="United States"/>
    <s v="New York City"/>
    <s v="New York"/>
    <n v="10024"/>
    <x v="3"/>
    <s v="OFF-LA-10004093"/>
    <x v="1"/>
    <s v="Labels"/>
    <s v="Avery 486"/>
    <x v="2468"/>
    <n v="3"/>
    <n v="0"/>
    <x v="3555"/>
    <n v="5"/>
    <n v="0.47000000000000003"/>
    <s v="Profit"/>
    <s v="Low Profit"/>
    <s v="No Discount"/>
  </r>
  <r>
    <n v="4198"/>
    <s v="US-2016-161683"/>
    <x v="275"/>
    <d v="2016-12-08T00:00:00"/>
    <s v="Standard Class"/>
    <s v="CJ-12010"/>
    <x v="170"/>
    <x v="0"/>
    <s v="United States"/>
    <s v="Philadelphia"/>
    <s v="Pennsylvania"/>
    <n v="19134"/>
    <x v="3"/>
    <s v="OFF-AP-10000179"/>
    <x v="1"/>
    <s v="Appliances"/>
    <s v="Honeywell Enviracaire Portable HEPA Air Cleaner for up to 10 x 16 Room"/>
    <x v="3138"/>
    <n v="4"/>
    <n v="0.2"/>
    <x v="3556"/>
    <n v="5"/>
    <n v="0.23750000000000002"/>
    <s v="Profit"/>
    <s v="Low Profit"/>
    <s v="Low Discount"/>
  </r>
  <r>
    <n v="4199"/>
    <s v="US-2016-161683"/>
    <x v="275"/>
    <d v="2016-12-08T00:00:00"/>
    <s v="Standard Class"/>
    <s v="CJ-12010"/>
    <x v="170"/>
    <x v="0"/>
    <s v="United States"/>
    <s v="Philadelphia"/>
    <s v="Pennsylvania"/>
    <n v="19134"/>
    <x v="3"/>
    <s v="OFF-BI-10001072"/>
    <x v="1"/>
    <s v="Binders"/>
    <s v="GBC Clear Cover, 8-1/2 x 11, unpunched, 25 covers per pack"/>
    <x v="3139"/>
    <n v="4"/>
    <n v="0.7"/>
    <x v="3557"/>
    <n v="5"/>
    <n v="-0.79999999999999993"/>
    <s v="Loss"/>
    <s v="Low Profit"/>
    <s v="High Discount"/>
  </r>
  <r>
    <n v="4200"/>
    <s v="CA-2015-143105"/>
    <x v="895"/>
    <d v="2015-12-10T00:00:00"/>
    <s v="Same Day"/>
    <s v="MA-17560"/>
    <x v="15"/>
    <x v="2"/>
    <s v="United States"/>
    <s v="New York City"/>
    <s v="New York"/>
    <n v="10024"/>
    <x v="3"/>
    <s v="OFF-LA-10004093"/>
    <x v="1"/>
    <s v="Labels"/>
    <s v="Avery 486"/>
    <x v="2026"/>
    <n v="1"/>
    <n v="0"/>
    <x v="2189"/>
    <n v="0"/>
    <n v="0.47000000000000003"/>
    <s v="Profit"/>
    <s v="Low Profit"/>
    <s v="No Discount"/>
  </r>
  <r>
    <n v="4201"/>
    <s v="CA-2015-143105"/>
    <x v="895"/>
    <d v="2015-12-10T00:00:00"/>
    <s v="Same Day"/>
    <s v="MA-17560"/>
    <x v="15"/>
    <x v="2"/>
    <s v="United States"/>
    <s v="New York City"/>
    <s v="New York"/>
    <n v="10024"/>
    <x v="3"/>
    <s v="TEC-CO-10002095"/>
    <x v="2"/>
    <s v="Copiers"/>
    <s v="Hewlett Packard 610 Color Digital Copier / Printer"/>
    <x v="3140"/>
    <n v="2"/>
    <n v="0.2"/>
    <x v="3558"/>
    <n v="0"/>
    <n v="0.3125"/>
    <s v="Profit"/>
    <s v="High Profit"/>
    <s v="Low Discount"/>
  </r>
  <r>
    <n v="4202"/>
    <s v="CA-2015-143105"/>
    <x v="895"/>
    <d v="2015-12-10T00:00:00"/>
    <s v="Same Day"/>
    <s v="MA-17560"/>
    <x v="15"/>
    <x v="2"/>
    <s v="United States"/>
    <s v="New York City"/>
    <s v="New York"/>
    <n v="10024"/>
    <x v="3"/>
    <s v="OFF-PA-10002713"/>
    <x v="1"/>
    <s v="Paper"/>
    <s v="Adams Phone Message Book, 200 Message Capacity, 8 1/16” x 11”"/>
    <x v="517"/>
    <n v="6"/>
    <n v="0"/>
    <x v="3559"/>
    <n v="0"/>
    <n v="0.46"/>
    <s v="Profit"/>
    <s v="Low Profit"/>
    <s v="No Discount"/>
  </r>
  <r>
    <n v="4203"/>
    <s v="CA-2015-143105"/>
    <x v="895"/>
    <d v="2015-12-10T00:00:00"/>
    <s v="Same Day"/>
    <s v="MA-17560"/>
    <x v="15"/>
    <x v="2"/>
    <s v="United States"/>
    <s v="New York City"/>
    <s v="New York"/>
    <n v="10024"/>
    <x v="3"/>
    <s v="OFF-PA-10002254"/>
    <x v="1"/>
    <s v="Paper"/>
    <s v="Xerox 1883"/>
    <x v="2337"/>
    <n v="7"/>
    <n v="0"/>
    <x v="2551"/>
    <n v="0"/>
    <n v="0.46"/>
    <s v="Profit"/>
    <s v="Low Profit"/>
    <s v="No Discount"/>
  </r>
  <r>
    <n v="4204"/>
    <s v="CA-2014-145387"/>
    <x v="656"/>
    <d v="2014-11-02T00:00:00"/>
    <s v="Second Class"/>
    <s v="AM-10705"/>
    <x v="562"/>
    <x v="0"/>
    <s v="United States"/>
    <s v="Cranston"/>
    <s v="Rhode Island"/>
    <n v="2920"/>
    <x v="3"/>
    <s v="OFF-AR-10001683"/>
    <x v="1"/>
    <s v="Art"/>
    <s v="Lumber Crayons"/>
    <x v="3141"/>
    <n v="5"/>
    <n v="0"/>
    <x v="3560"/>
    <n v="2"/>
    <n v="0.38"/>
    <s v="Profit"/>
    <s v="Low Profit"/>
    <s v="No Discount"/>
  </r>
  <r>
    <n v="4205"/>
    <s v="CA-2014-145387"/>
    <x v="656"/>
    <d v="2014-11-02T00:00:00"/>
    <s v="Second Class"/>
    <s v="AM-10705"/>
    <x v="562"/>
    <x v="0"/>
    <s v="United States"/>
    <s v="Cranston"/>
    <s v="Rhode Island"/>
    <n v="2920"/>
    <x v="3"/>
    <s v="OFF-PA-10002195"/>
    <x v="1"/>
    <s v="Paper"/>
    <s v="RSVP Cards &amp; Envelopes, Blank White, 8-1/2&quot; X 11&quot;, 24 Cards/25 Envelopes/Set"/>
    <x v="1007"/>
    <n v="2"/>
    <n v="0"/>
    <x v="3561"/>
    <n v="2"/>
    <n v="0.47"/>
    <s v="Profit"/>
    <s v="Low Profit"/>
    <s v="No Discount"/>
  </r>
  <r>
    <n v="4206"/>
    <s v="CA-2014-145387"/>
    <x v="656"/>
    <d v="2014-11-02T00:00:00"/>
    <s v="Second Class"/>
    <s v="AM-10705"/>
    <x v="562"/>
    <x v="0"/>
    <s v="United States"/>
    <s v="Cranston"/>
    <s v="Rhode Island"/>
    <n v="2920"/>
    <x v="3"/>
    <s v="FUR-FU-10002364"/>
    <x v="0"/>
    <s v="Furnishings"/>
    <s v="Eldon Expressions Wood Desk Accessories, Oak"/>
    <x v="1787"/>
    <n v="2"/>
    <n v="0"/>
    <x v="960"/>
    <n v="2"/>
    <n v="0.29000000000000004"/>
    <s v="Profit"/>
    <s v="Low Profit"/>
    <s v="No Discount"/>
  </r>
  <r>
    <n v="4207"/>
    <s v="CA-2014-145387"/>
    <x v="656"/>
    <d v="2014-11-02T00:00:00"/>
    <s v="Second Class"/>
    <s v="AM-10705"/>
    <x v="562"/>
    <x v="0"/>
    <s v="United States"/>
    <s v="Cranston"/>
    <s v="Rhode Island"/>
    <n v="2920"/>
    <x v="3"/>
    <s v="OFF-BI-10004001"/>
    <x v="1"/>
    <s v="Binders"/>
    <s v="GBC Recycled VeloBinder Covers"/>
    <x v="3142"/>
    <n v="2"/>
    <n v="0"/>
    <x v="3562"/>
    <n v="2"/>
    <n v="0.46"/>
    <s v="Profit"/>
    <s v="Low Profit"/>
    <s v="No Discount"/>
  </r>
  <r>
    <n v="4208"/>
    <s v="CA-2014-145387"/>
    <x v="656"/>
    <d v="2014-11-02T00:00:00"/>
    <s v="Second Class"/>
    <s v="AM-10705"/>
    <x v="562"/>
    <x v="0"/>
    <s v="United States"/>
    <s v="Cranston"/>
    <s v="Rhode Island"/>
    <n v="2920"/>
    <x v="3"/>
    <s v="FUR-FU-10000023"/>
    <x v="0"/>
    <s v="Furnishings"/>
    <s v="Eldon Wave Desk Accessories"/>
    <x v="3143"/>
    <n v="3"/>
    <n v="0"/>
    <x v="3563"/>
    <n v="2"/>
    <n v="0.43999999999999995"/>
    <s v="Profit"/>
    <s v="Low Profit"/>
    <s v="No Discount"/>
  </r>
  <r>
    <n v="4209"/>
    <s v="CA-2014-145387"/>
    <x v="656"/>
    <d v="2014-11-02T00:00:00"/>
    <s v="Second Class"/>
    <s v="AM-10705"/>
    <x v="562"/>
    <x v="0"/>
    <s v="United States"/>
    <s v="Cranston"/>
    <s v="Rhode Island"/>
    <n v="2920"/>
    <x v="3"/>
    <s v="FUR-CH-10002320"/>
    <x v="0"/>
    <s v="Chairs"/>
    <s v="Hon Pagoda Stacking Chairs"/>
    <x v="3144"/>
    <n v="5"/>
    <n v="0"/>
    <x v="3564"/>
    <n v="2"/>
    <n v="0.3"/>
    <s v="Profit"/>
    <s v="High Profit"/>
    <s v="No Discount"/>
  </r>
  <r>
    <n v="4210"/>
    <s v="CA-2014-145387"/>
    <x v="656"/>
    <d v="2014-11-02T00:00:00"/>
    <s v="Second Class"/>
    <s v="AM-10705"/>
    <x v="562"/>
    <x v="0"/>
    <s v="United States"/>
    <s v="Cranston"/>
    <s v="Rhode Island"/>
    <n v="2920"/>
    <x v="3"/>
    <s v="FUR-TA-10003238"/>
    <x v="0"/>
    <s v="Tables"/>
    <s v="Chromcraft Bull-Nose Wood 48&quot; x 96&quot; Rectangular Conference Tables"/>
    <x v="3145"/>
    <n v="1"/>
    <n v="0.3"/>
    <x v="3565"/>
    <n v="2"/>
    <n v="-0.15714285714285714"/>
    <s v="Loss"/>
    <s v="Low Profit"/>
    <s v="High Discount"/>
  </r>
  <r>
    <n v="4211"/>
    <s v="CA-2017-109715"/>
    <x v="34"/>
    <d v="2017-12-14T00:00:00"/>
    <s v="Standard Class"/>
    <s v="AH-10585"/>
    <x v="738"/>
    <x v="0"/>
    <s v="United States"/>
    <s v="Chicago"/>
    <s v="Illinois"/>
    <n v="60623"/>
    <x v="2"/>
    <s v="OFF-PA-10004965"/>
    <x v="1"/>
    <s v="Paper"/>
    <s v="Xerox 1921"/>
    <x v="2913"/>
    <n v="2"/>
    <n v="0.2"/>
    <x v="3269"/>
    <n v="5"/>
    <n v="0.3125"/>
    <s v="Profit"/>
    <s v="Low Profit"/>
    <s v="Low Discount"/>
  </r>
  <r>
    <n v="4212"/>
    <s v="CA-2014-166457"/>
    <x v="952"/>
    <d v="2014-05-09T00:00:00"/>
    <s v="Second Class"/>
    <s v="PF-19120"/>
    <x v="724"/>
    <x v="0"/>
    <s v="United States"/>
    <s v="Richmond"/>
    <s v="Kentucky"/>
    <n v="40475"/>
    <x v="0"/>
    <s v="OFF-PA-10003016"/>
    <x v="1"/>
    <s v="Paper"/>
    <s v="Adams &quot;While You Were Out&quot; Message Pads"/>
    <x v="2276"/>
    <n v="3"/>
    <n v="0"/>
    <x v="3566"/>
    <n v="4"/>
    <n v="0.45"/>
    <s v="Profit"/>
    <s v="Low Profit"/>
    <s v="No Discount"/>
  </r>
  <r>
    <n v="4213"/>
    <s v="CA-2014-166457"/>
    <x v="952"/>
    <d v="2014-05-09T00:00:00"/>
    <s v="Second Class"/>
    <s v="PF-19120"/>
    <x v="724"/>
    <x v="0"/>
    <s v="United States"/>
    <s v="Richmond"/>
    <s v="Kentucky"/>
    <n v="40475"/>
    <x v="0"/>
    <s v="OFF-AR-10003651"/>
    <x v="1"/>
    <s v="Art"/>
    <s v="Newell 350"/>
    <x v="2578"/>
    <n v="2"/>
    <n v="0"/>
    <x v="2860"/>
    <n v="4"/>
    <n v="0.29000000000000004"/>
    <s v="Profit"/>
    <s v="Low Profit"/>
    <s v="No Discount"/>
  </r>
  <r>
    <n v="4214"/>
    <s v="CA-2014-166457"/>
    <x v="952"/>
    <d v="2014-05-09T00:00:00"/>
    <s v="Second Class"/>
    <s v="PF-19120"/>
    <x v="724"/>
    <x v="0"/>
    <s v="United States"/>
    <s v="Richmond"/>
    <s v="Kentucky"/>
    <n v="40475"/>
    <x v="0"/>
    <s v="OFF-PA-10001363"/>
    <x v="1"/>
    <s v="Paper"/>
    <s v="Xerox 1933"/>
    <x v="332"/>
    <n v="2"/>
    <n v="0"/>
    <x v="342"/>
    <n v="4"/>
    <n v="0.47000000000000003"/>
    <s v="Profit"/>
    <s v="Low Profit"/>
    <s v="No Discount"/>
  </r>
  <r>
    <n v="4215"/>
    <s v="CA-2016-164637"/>
    <x v="758"/>
    <d v="2016-03-08T00:00:00"/>
    <s v="Standard Class"/>
    <s v="RD-19480"/>
    <x v="502"/>
    <x v="0"/>
    <s v="United States"/>
    <s v="Mishawaka"/>
    <s v="Indiana"/>
    <n v="46544"/>
    <x v="2"/>
    <s v="OFF-BI-10003876"/>
    <x v="1"/>
    <s v="Binders"/>
    <s v="Green Canvas Binder for 8-1/2&quot; x 14&quot; Sheets"/>
    <x v="3146"/>
    <n v="3"/>
    <n v="0"/>
    <x v="3567"/>
    <n v="4"/>
    <n v="0.5"/>
    <s v="Profit"/>
    <s v="Low Profit"/>
    <s v="No Discount"/>
  </r>
  <r>
    <n v="4216"/>
    <s v="CA-2014-103590"/>
    <x v="953"/>
    <d v="2014-12-04T00:00:00"/>
    <s v="Standard Class"/>
    <s v="JL-15505"/>
    <x v="145"/>
    <x v="0"/>
    <s v="United States"/>
    <s v="Mount Vernon"/>
    <s v="New York"/>
    <n v="10550"/>
    <x v="3"/>
    <s v="OFF-EN-10004007"/>
    <x v="1"/>
    <s v="Envelopes"/>
    <s v="Park Ridge Embossed Executive Business Envelopes"/>
    <x v="3147"/>
    <n v="4"/>
    <n v="0"/>
    <x v="3568"/>
    <n v="4"/>
    <n v="0.47"/>
    <s v="Profit"/>
    <s v="Low Profit"/>
    <s v="No Discount"/>
  </r>
  <r>
    <n v="4217"/>
    <s v="CA-2015-111234"/>
    <x v="954"/>
    <d v="2015-02-22T00:00:00"/>
    <s v="Standard Class"/>
    <s v="AB-10600"/>
    <x v="448"/>
    <x v="1"/>
    <s v="United States"/>
    <s v="Los Angeles"/>
    <s v="California"/>
    <n v="90004"/>
    <x v="1"/>
    <s v="OFF-LA-10002271"/>
    <x v="1"/>
    <s v="Labels"/>
    <s v="Smead Alpha-Z Color-Coded Second Alphabetical Labels and Starter Set"/>
    <x v="354"/>
    <n v="3"/>
    <n v="0"/>
    <x v="2739"/>
    <n v="4"/>
    <n v="0.48"/>
    <s v="Profit"/>
    <s v="Low Profit"/>
    <s v="No Discount"/>
  </r>
  <r>
    <n v="4218"/>
    <s v="CA-2017-149881"/>
    <x v="719"/>
    <d v="2017-04-03T00:00:00"/>
    <s v="First Class"/>
    <s v="NC-18535"/>
    <x v="714"/>
    <x v="1"/>
    <s v="United States"/>
    <s v="San Francisco"/>
    <s v="California"/>
    <n v="94110"/>
    <x v="1"/>
    <s v="FUR-BO-10003894"/>
    <x v="0"/>
    <s v="Bookcases"/>
    <s v="Safco Value Mate Steel Bookcase, Baked Enamel Finish on Steel, Black"/>
    <x v="3148"/>
    <n v="8"/>
    <n v="0.15"/>
    <x v="3569"/>
    <n v="2"/>
    <n v="0.17647058823529413"/>
    <s v="Profit"/>
    <s v="Low Profit"/>
    <s v="Low Discount"/>
  </r>
  <r>
    <n v="4219"/>
    <s v="CA-2017-149881"/>
    <x v="719"/>
    <d v="2017-04-03T00:00:00"/>
    <s v="First Class"/>
    <s v="NC-18535"/>
    <x v="714"/>
    <x v="1"/>
    <s v="United States"/>
    <s v="San Francisco"/>
    <s v="California"/>
    <n v="94110"/>
    <x v="1"/>
    <s v="TEC-MA-10000418"/>
    <x v="2"/>
    <s v="Machines"/>
    <s v="Cubify CubeX 3D Printer Double Head Print"/>
    <x v="3149"/>
    <n v="2"/>
    <n v="0.2"/>
    <x v="3570"/>
    <n v="2"/>
    <n v="7.4999999999999997E-2"/>
    <s v="Profit"/>
    <s v="High Profit"/>
    <s v="Low Discount"/>
  </r>
  <r>
    <n v="4220"/>
    <s v="CA-2017-134565"/>
    <x v="532"/>
    <d v="2017-06-13T00:00:00"/>
    <s v="Second Class"/>
    <s v="TB-21400"/>
    <x v="483"/>
    <x v="0"/>
    <s v="United States"/>
    <s v="Seattle"/>
    <s v="Washington"/>
    <n v="98103"/>
    <x v="1"/>
    <s v="OFF-PA-10004243"/>
    <x v="1"/>
    <s v="Paper"/>
    <s v="Xerox 1939"/>
    <x v="2428"/>
    <n v="2"/>
    <n v="0"/>
    <x v="2672"/>
    <n v="2"/>
    <n v="0.48000000000000009"/>
    <s v="Profit"/>
    <s v="Low Profit"/>
    <s v="No Discount"/>
  </r>
  <r>
    <n v="4221"/>
    <s v="CA-2017-134565"/>
    <x v="532"/>
    <d v="2017-06-13T00:00:00"/>
    <s v="Second Class"/>
    <s v="TB-21400"/>
    <x v="483"/>
    <x v="0"/>
    <s v="United States"/>
    <s v="Seattle"/>
    <s v="Washington"/>
    <n v="98103"/>
    <x v="1"/>
    <s v="OFF-BI-10001759"/>
    <x v="1"/>
    <s v="Binders"/>
    <s v="Acco Pressboard Covers with Storage Hooks, 14 7/8&quot; x 11&quot;, Dark Blue"/>
    <x v="2146"/>
    <n v="6"/>
    <n v="0.2"/>
    <x v="3571"/>
    <n v="2"/>
    <n v="0.36250000000000004"/>
    <s v="Profit"/>
    <s v="Low Profit"/>
    <s v="Low Discount"/>
  </r>
  <r>
    <n v="4222"/>
    <s v="CA-2017-134565"/>
    <x v="532"/>
    <d v="2017-06-13T00:00:00"/>
    <s v="Second Class"/>
    <s v="TB-21400"/>
    <x v="483"/>
    <x v="0"/>
    <s v="United States"/>
    <s v="Seattle"/>
    <s v="Washington"/>
    <n v="98103"/>
    <x v="1"/>
    <s v="TEC-MA-10001570"/>
    <x v="2"/>
    <s v="Machines"/>
    <s v="Cisco Desktop Collaboration Experience DX650 IP Video Phone"/>
    <x v="3150"/>
    <n v="5"/>
    <n v="0.2"/>
    <x v="3572"/>
    <n v="2"/>
    <n v="0.33750000000000002"/>
    <s v="Profit"/>
    <s v="High Profit"/>
    <s v="Low Discount"/>
  </r>
  <r>
    <n v="4223"/>
    <s v="CA-2017-134565"/>
    <x v="532"/>
    <d v="2017-06-13T00:00:00"/>
    <s v="Second Class"/>
    <s v="TB-21400"/>
    <x v="483"/>
    <x v="0"/>
    <s v="United States"/>
    <s v="Seattle"/>
    <s v="Washington"/>
    <n v="98103"/>
    <x v="1"/>
    <s v="OFF-ST-10004804"/>
    <x v="1"/>
    <s v="Storage"/>
    <s v="Belkin 19&quot; Vented Equipment Shelf, Black"/>
    <x v="3151"/>
    <n v="2"/>
    <n v="0"/>
    <x v="3573"/>
    <n v="2"/>
    <n v="1.0000000000000002E-2"/>
    <s v="Profit"/>
    <s v="Low Profit"/>
    <s v="No Discount"/>
  </r>
  <r>
    <n v="4224"/>
    <s v="CA-2017-134565"/>
    <x v="532"/>
    <d v="2017-06-13T00:00:00"/>
    <s v="Second Class"/>
    <s v="TB-21400"/>
    <x v="483"/>
    <x v="0"/>
    <s v="United States"/>
    <s v="Seattle"/>
    <s v="Washington"/>
    <n v="98103"/>
    <x v="1"/>
    <s v="FUR-BO-10001519"/>
    <x v="0"/>
    <s v="Bookcases"/>
    <s v="O'Sullivan 3-Shelf Heavy-Duty Bookcases"/>
    <x v="3152"/>
    <n v="3"/>
    <n v="0"/>
    <x v="3574"/>
    <n v="2"/>
    <n v="0.24"/>
    <s v="Profit"/>
    <s v="Low Profit"/>
    <s v="No Discount"/>
  </r>
  <r>
    <n v="4225"/>
    <s v="CA-2016-108644"/>
    <x v="955"/>
    <d v="2016-10-03T00:00:00"/>
    <s v="First Class"/>
    <s v="SJ-20215"/>
    <x v="695"/>
    <x v="0"/>
    <s v="United States"/>
    <s v="Quincy"/>
    <s v="Illinois"/>
    <n v="62301"/>
    <x v="2"/>
    <s v="OFF-BI-10000343"/>
    <x v="1"/>
    <s v="Binders"/>
    <s v="Pressboard Covers with Storage Hooks, 9 1/2&quot; x 11&quot;, Light Blue"/>
    <x v="3153"/>
    <n v="2"/>
    <n v="0.8"/>
    <x v="3575"/>
    <n v="3"/>
    <n v="-1.6500000000000001"/>
    <s v="Loss"/>
    <s v="Low Profit"/>
    <s v="High Discount"/>
  </r>
  <r>
    <n v="4226"/>
    <s v="US-2014-102631"/>
    <x v="736"/>
    <d v="2014-12-17T00:00:00"/>
    <s v="Standard Class"/>
    <s v="EB-13840"/>
    <x v="225"/>
    <x v="1"/>
    <s v="United States"/>
    <s v="Chicago"/>
    <s v="Illinois"/>
    <n v="60623"/>
    <x v="2"/>
    <s v="FUR-FU-10003930"/>
    <x v="0"/>
    <s v="Furnishings"/>
    <s v="Howard Miller 12-3/4 Diameter Accuwave DS  Wall Clock"/>
    <x v="3154"/>
    <n v="3"/>
    <n v="0.6"/>
    <x v="3576"/>
    <n v="4"/>
    <n v="-0.45000000000000007"/>
    <s v="Loss"/>
    <s v="Low Profit"/>
    <s v="High Discount"/>
  </r>
  <r>
    <n v="4227"/>
    <s v="CA-2017-120327"/>
    <x v="343"/>
    <d v="2017-11-16T00:00:00"/>
    <s v="Standard Class"/>
    <s v="WB-21850"/>
    <x v="576"/>
    <x v="0"/>
    <s v="United States"/>
    <s v="Urbandale"/>
    <s v="Iowa"/>
    <n v="50322"/>
    <x v="2"/>
    <s v="OFF-FA-10004854"/>
    <x v="1"/>
    <s v="Fasteners"/>
    <s v="Vinyl Coated Wire Paper Clips in Organizer Box, 800/Box"/>
    <x v="1931"/>
    <n v="4"/>
    <n v="0"/>
    <x v="2600"/>
    <n v="5"/>
    <n v="0.47"/>
    <s v="Profit"/>
    <s v="Low Profit"/>
    <s v="No Discount"/>
  </r>
  <r>
    <n v="4228"/>
    <s v="CA-2015-154970"/>
    <x v="956"/>
    <d v="2015-01-10T00:00:00"/>
    <s v="Standard Class"/>
    <s v="SR-20740"/>
    <x v="256"/>
    <x v="2"/>
    <s v="United States"/>
    <s v="Seattle"/>
    <s v="Washington"/>
    <n v="98103"/>
    <x v="1"/>
    <s v="FUR-CH-10003396"/>
    <x v="0"/>
    <s v="Chairs"/>
    <s v="Global Deluxe Steno Chair"/>
    <x v="3155"/>
    <n v="1"/>
    <n v="0.2"/>
    <x v="3577"/>
    <n v="5"/>
    <n v="-0.1125"/>
    <s v="Loss"/>
    <s v="Low Profit"/>
    <s v="Low Discount"/>
  </r>
  <r>
    <n v="4229"/>
    <s v="CA-2016-113803"/>
    <x v="830"/>
    <d v="2016-03-26T00:00:00"/>
    <s v="First Class"/>
    <s v="VG-21805"/>
    <x v="500"/>
    <x v="1"/>
    <s v="United States"/>
    <s v="Richmond"/>
    <s v="Indiana"/>
    <n v="47374"/>
    <x v="2"/>
    <s v="OFF-PA-10001994"/>
    <x v="1"/>
    <s v="Paper"/>
    <s v="Ink Jet Note and Greeting Cards, 8-1/2&quot; x 5-1/2&quot; Card Size"/>
    <x v="3156"/>
    <n v="1"/>
    <n v="0"/>
    <x v="3578"/>
    <n v="2"/>
    <n v="0.45999999999999996"/>
    <s v="Profit"/>
    <s v="Low Profit"/>
    <s v="No Discount"/>
  </r>
  <r>
    <n v="4230"/>
    <s v="CA-2017-100223"/>
    <x v="957"/>
    <d v="2017-07-10T00:00:00"/>
    <s v="Standard Class"/>
    <s v="LS-16945"/>
    <x v="322"/>
    <x v="1"/>
    <s v="United States"/>
    <s v="Dallas"/>
    <s v="Texas"/>
    <n v="75220"/>
    <x v="2"/>
    <s v="FUR-FU-10003601"/>
    <x v="0"/>
    <s v="Furnishings"/>
    <s v="Deflect-o RollaMat Studded, Beveled Mat for Medium Pile Carpeting"/>
    <x v="3157"/>
    <n v="9"/>
    <n v="0.6"/>
    <x v="3579"/>
    <n v="5"/>
    <n v="-1.0499999999999998"/>
    <s v="Loss"/>
    <s v="Low Profit"/>
    <s v="High Discount"/>
  </r>
  <r>
    <n v="4231"/>
    <s v="CA-2017-100223"/>
    <x v="957"/>
    <d v="2017-07-10T00:00:00"/>
    <s v="Standard Class"/>
    <s v="LS-16945"/>
    <x v="322"/>
    <x v="1"/>
    <s v="United States"/>
    <s v="Dallas"/>
    <s v="Texas"/>
    <n v="75220"/>
    <x v="2"/>
    <s v="OFF-BI-10003429"/>
    <x v="1"/>
    <s v="Binders"/>
    <s v="Cardinal HOLDit! Binder Insert Strips,Extra Strips"/>
    <x v="3158"/>
    <n v="9"/>
    <n v="0.8"/>
    <x v="3580"/>
    <n v="5"/>
    <n v="-1.5499999999999998"/>
    <s v="Loss"/>
    <s v="Low Profit"/>
    <s v="High Discount"/>
  </r>
  <r>
    <n v="4232"/>
    <s v="CA-2017-100223"/>
    <x v="957"/>
    <d v="2017-07-10T00:00:00"/>
    <s v="Standard Class"/>
    <s v="LS-16945"/>
    <x v="322"/>
    <x v="1"/>
    <s v="United States"/>
    <s v="Dallas"/>
    <s v="Texas"/>
    <n v="75220"/>
    <x v="2"/>
    <s v="OFF-PA-10000232"/>
    <x v="1"/>
    <s v="Paper"/>
    <s v="Xerox 1975"/>
    <x v="12"/>
    <n v="3"/>
    <n v="0.2"/>
    <x v="903"/>
    <n v="5"/>
    <n v="0.36249999999999999"/>
    <s v="Profit"/>
    <s v="Low Profit"/>
    <s v="Low Discount"/>
  </r>
  <r>
    <n v="4233"/>
    <s v="CA-2017-100223"/>
    <x v="957"/>
    <d v="2017-07-10T00:00:00"/>
    <s v="Standard Class"/>
    <s v="LS-16945"/>
    <x v="322"/>
    <x v="1"/>
    <s v="United States"/>
    <s v="Dallas"/>
    <s v="Texas"/>
    <n v="75220"/>
    <x v="2"/>
    <s v="OFF-PA-10002195"/>
    <x v="1"/>
    <s v="Paper"/>
    <s v="Xerox 1966"/>
    <x v="276"/>
    <n v="6"/>
    <n v="0.2"/>
    <x v="3581"/>
    <n v="5"/>
    <n v="0.36249999999999999"/>
    <s v="Profit"/>
    <s v="Low Profit"/>
    <s v="Low Discount"/>
  </r>
  <r>
    <n v="4234"/>
    <s v="CA-2017-100223"/>
    <x v="957"/>
    <d v="2017-07-10T00:00:00"/>
    <s v="Standard Class"/>
    <s v="LS-16945"/>
    <x v="322"/>
    <x v="1"/>
    <s v="United States"/>
    <s v="Dallas"/>
    <s v="Texas"/>
    <n v="75220"/>
    <x v="2"/>
    <s v="OFF-BI-10004492"/>
    <x v="1"/>
    <s v="Binders"/>
    <s v="Tuf-Vin Binders"/>
    <x v="3159"/>
    <n v="1"/>
    <n v="0.8"/>
    <x v="3582"/>
    <n v="5"/>
    <n v="-1.6500000000000001"/>
    <s v="Loss"/>
    <s v="Low Profit"/>
    <s v="High Discount"/>
  </r>
  <r>
    <n v="4235"/>
    <s v="CA-2014-168823"/>
    <x v="158"/>
    <d v="2014-09-24T00:00:00"/>
    <s v="First Class"/>
    <s v="MA-17560"/>
    <x v="15"/>
    <x v="2"/>
    <s v="United States"/>
    <s v="Philadelphia"/>
    <s v="Pennsylvania"/>
    <n v="19143"/>
    <x v="3"/>
    <s v="OFF-PA-10004000"/>
    <x v="1"/>
    <s v="Paper"/>
    <s v="While You Were Out Pads, 50 per Pad, 4 x 5 1/4, Green Cycle"/>
    <x v="1366"/>
    <n v="3"/>
    <n v="0.2"/>
    <x v="1432"/>
    <n v="3"/>
    <n v="0.36249999999999999"/>
    <s v="Profit"/>
    <s v="Low Profit"/>
    <s v="Low Discount"/>
  </r>
  <r>
    <n v="4236"/>
    <s v="CA-2014-168823"/>
    <x v="158"/>
    <d v="2014-09-24T00:00:00"/>
    <s v="First Class"/>
    <s v="MA-17560"/>
    <x v="15"/>
    <x v="2"/>
    <s v="United States"/>
    <s v="Philadelphia"/>
    <s v="Pennsylvania"/>
    <n v="19143"/>
    <x v="3"/>
    <s v="OFF-LA-10004425"/>
    <x v="1"/>
    <s v="Labels"/>
    <s v="Staple-on labels"/>
    <x v="3160"/>
    <n v="9"/>
    <n v="0.2"/>
    <x v="3583"/>
    <n v="3"/>
    <n v="0.33750000000000002"/>
    <s v="Profit"/>
    <s v="Low Profit"/>
    <s v="Low Discount"/>
  </r>
  <r>
    <n v="4237"/>
    <s v="CA-2016-162404"/>
    <x v="310"/>
    <d v="2016-07-27T00:00:00"/>
    <s v="Standard Class"/>
    <s v="NF-18475"/>
    <x v="739"/>
    <x v="2"/>
    <s v="United States"/>
    <s v="Rockford"/>
    <s v="Illinois"/>
    <n v="61107"/>
    <x v="2"/>
    <s v="OFF-BI-10000948"/>
    <x v="1"/>
    <s v="Binders"/>
    <s v="GBC Laser Imprintable Binding System Covers, Desert Sand"/>
    <x v="3161"/>
    <n v="4"/>
    <n v="0.8"/>
    <x v="3584"/>
    <n v="4"/>
    <n v="-1.6500000000000001"/>
    <s v="Loss"/>
    <s v="Low Profit"/>
    <s v="High Discount"/>
  </r>
  <r>
    <n v="4238"/>
    <s v="CA-2017-104024"/>
    <x v="635"/>
    <d v="2017-09-03T00:00:00"/>
    <s v="Second Class"/>
    <s v="MD-17860"/>
    <x v="550"/>
    <x v="1"/>
    <s v="United States"/>
    <s v="Philadelphia"/>
    <s v="Pennsylvania"/>
    <n v="19134"/>
    <x v="3"/>
    <s v="OFF-AR-10001972"/>
    <x v="1"/>
    <s v="Art"/>
    <s v="Newell 323"/>
    <x v="2541"/>
    <n v="7"/>
    <n v="0.2"/>
    <x v="3585"/>
    <n v="5"/>
    <n v="7.5000000000000011E-2"/>
    <s v="Profit"/>
    <s v="Low Profit"/>
    <s v="Low Discount"/>
  </r>
  <r>
    <n v="4239"/>
    <s v="CA-2017-147144"/>
    <x v="606"/>
    <d v="2017-03-28T00:00:00"/>
    <s v="First Class"/>
    <s v="MZ-17335"/>
    <x v="595"/>
    <x v="2"/>
    <s v="United States"/>
    <s v="Seattle"/>
    <s v="Washington"/>
    <n v="98105"/>
    <x v="1"/>
    <s v="OFF-AR-10004587"/>
    <x v="1"/>
    <s v="Art"/>
    <s v="Boston 1827 Commercial Additional Cutter, Drive Gear &amp; Gear Rack for 1606"/>
    <x v="3162"/>
    <n v="1"/>
    <n v="0"/>
    <x v="3586"/>
    <n v="2"/>
    <n v="0.30000000000000004"/>
    <s v="Profit"/>
    <s v="Low Profit"/>
    <s v="No Discount"/>
  </r>
  <r>
    <n v="4240"/>
    <s v="CA-2017-158673"/>
    <x v="614"/>
    <d v="2018-01-04T00:00:00"/>
    <s v="Standard Class"/>
    <s v="KB-16600"/>
    <x v="33"/>
    <x v="1"/>
    <s v="United States"/>
    <s v="Grand Rapids"/>
    <s v="Michigan"/>
    <n v="49505"/>
    <x v="2"/>
    <s v="OFF-PA-10000994"/>
    <x v="1"/>
    <s v="Paper"/>
    <s v="Xerox 1915"/>
    <x v="1423"/>
    <n v="2"/>
    <n v="0"/>
    <x v="1500"/>
    <n v="6"/>
    <n v="0.48000000000000004"/>
    <s v="Profit"/>
    <s v="High Profit"/>
    <s v="No Discount"/>
  </r>
  <r>
    <n v="4241"/>
    <s v="CA-2014-133704"/>
    <x v="59"/>
    <d v="2014-09-26T00:00:00"/>
    <s v="Standard Class"/>
    <s v="MA-17995"/>
    <x v="671"/>
    <x v="2"/>
    <s v="United States"/>
    <s v="Los Angeles"/>
    <s v="California"/>
    <n v="90004"/>
    <x v="1"/>
    <s v="OFF-AP-10001366"/>
    <x v="1"/>
    <s v="Appliances"/>
    <s v="Staple holder"/>
    <x v="2836"/>
    <n v="4"/>
    <n v="0"/>
    <x v="3587"/>
    <n v="6"/>
    <n v="0.26999999999999996"/>
    <s v="Profit"/>
    <s v="Low Profit"/>
    <s v="No Discount"/>
  </r>
  <r>
    <n v="4242"/>
    <s v="CA-2014-133704"/>
    <x v="59"/>
    <d v="2014-09-26T00:00:00"/>
    <s v="Standard Class"/>
    <s v="MA-17995"/>
    <x v="671"/>
    <x v="2"/>
    <s v="United States"/>
    <s v="Los Angeles"/>
    <s v="California"/>
    <n v="90004"/>
    <x v="1"/>
    <s v="OFF-BI-10001636"/>
    <x v="1"/>
    <s v="Binders"/>
    <s v="Ibico Plastic and Wire Spiral Binding Combs"/>
    <x v="3163"/>
    <n v="3"/>
    <n v="0.2"/>
    <x v="3588"/>
    <n v="6"/>
    <n v="0.32500000000000001"/>
    <s v="Profit"/>
    <s v="Low Profit"/>
    <s v="Low Discount"/>
  </r>
  <r>
    <n v="4243"/>
    <s v="CA-2016-159142"/>
    <x v="958"/>
    <d v="2016-04-05T00:00:00"/>
    <s v="First Class"/>
    <s v="ME-17320"/>
    <x v="467"/>
    <x v="2"/>
    <s v="United States"/>
    <s v="Springfield"/>
    <s v="Virginia"/>
    <n v="22153"/>
    <x v="0"/>
    <s v="TEC-PH-10001448"/>
    <x v="2"/>
    <s v="Phones"/>
    <s v="Anker Astro 15000mAh USB Portable Charger"/>
    <x v="145"/>
    <n v="3"/>
    <n v="0"/>
    <x v="147"/>
    <n v="1"/>
    <n v="0.04"/>
    <s v="Profit"/>
    <s v="Low Profit"/>
    <s v="No Discount"/>
  </r>
  <r>
    <n v="4244"/>
    <s v="CA-2016-159142"/>
    <x v="958"/>
    <d v="2016-04-05T00:00:00"/>
    <s v="First Class"/>
    <s v="ME-17320"/>
    <x v="467"/>
    <x v="2"/>
    <s v="United States"/>
    <s v="Springfield"/>
    <s v="Virginia"/>
    <n v="22153"/>
    <x v="0"/>
    <s v="OFF-PA-10001776"/>
    <x v="1"/>
    <s v="Paper"/>
    <s v="Wirebound Message Books, Four 2 3/4&quot; x 5&quot; Forms per Page, 600 Sets per Book"/>
    <x v="3164"/>
    <n v="3"/>
    <n v="0"/>
    <x v="3589"/>
    <n v="1"/>
    <n v="0.47000000000000003"/>
    <s v="Profit"/>
    <s v="Low Profit"/>
    <s v="No Discount"/>
  </r>
  <r>
    <n v="4245"/>
    <s v="CA-2014-138436"/>
    <x v="959"/>
    <d v="2014-03-30T00:00:00"/>
    <s v="Standard Class"/>
    <s v="JD-15895"/>
    <x v="63"/>
    <x v="1"/>
    <s v="United States"/>
    <s v="Los Angeles"/>
    <s v="California"/>
    <n v="90036"/>
    <x v="1"/>
    <s v="TEC-AC-10002323"/>
    <x v="2"/>
    <s v="Accessories"/>
    <s v="SanDisk Ultra 32 GB MicroSDHC Class 10 Memory Card"/>
    <x v="2722"/>
    <n v="3"/>
    <n v="0"/>
    <x v="3044"/>
    <n v="4"/>
    <n v="0.13"/>
    <s v="Profit"/>
    <s v="Low Profit"/>
    <s v="No Discount"/>
  </r>
  <r>
    <n v="4246"/>
    <s v="CA-2017-117702"/>
    <x v="354"/>
    <d v="2017-12-04T00:00:00"/>
    <s v="Standard Class"/>
    <s v="LS-16975"/>
    <x v="60"/>
    <x v="2"/>
    <s v="United States"/>
    <s v="Baltimore"/>
    <s v="Maryland"/>
    <n v="21215"/>
    <x v="3"/>
    <s v="OFF-AR-10004582"/>
    <x v="1"/>
    <s v="Art"/>
    <s v="BIC Brite Liner Grip Highlighters"/>
    <x v="3165"/>
    <n v="1"/>
    <n v="0"/>
    <x v="3590"/>
    <n v="6"/>
    <n v="0.45"/>
    <s v="Profit"/>
    <s v="Low Profit"/>
    <s v="No Discount"/>
  </r>
  <r>
    <n v="4247"/>
    <s v="CA-2017-117702"/>
    <x v="354"/>
    <d v="2017-12-04T00:00:00"/>
    <s v="Standard Class"/>
    <s v="LS-16975"/>
    <x v="60"/>
    <x v="2"/>
    <s v="United States"/>
    <s v="Baltimore"/>
    <s v="Maryland"/>
    <n v="21215"/>
    <x v="3"/>
    <s v="FUR-FU-10000576"/>
    <x v="0"/>
    <s v="Furnishings"/>
    <s v="Luxo Professional Fluorescent Magnifier Lamp with Clamp-Mount Base"/>
    <x v="603"/>
    <n v="5"/>
    <n v="0"/>
    <x v="616"/>
    <n v="6"/>
    <n v="0.25999999999999995"/>
    <s v="Profit"/>
    <s v="High Profit"/>
    <s v="No Discount"/>
  </r>
  <r>
    <n v="4248"/>
    <s v="CA-2017-117702"/>
    <x v="354"/>
    <d v="2017-12-04T00:00:00"/>
    <s v="Standard Class"/>
    <s v="LS-16975"/>
    <x v="60"/>
    <x v="2"/>
    <s v="United States"/>
    <s v="Baltimore"/>
    <s v="Maryland"/>
    <n v="21215"/>
    <x v="3"/>
    <s v="FUR-FU-10004270"/>
    <x v="0"/>
    <s v="Furnishings"/>
    <s v="Eldon Image Series Desk Accessories, Burgundy"/>
    <x v="3166"/>
    <n v="5"/>
    <n v="0"/>
    <x v="3591"/>
    <n v="6"/>
    <n v="0.36000000000000004"/>
    <s v="Profit"/>
    <s v="Low Profit"/>
    <s v="No Discount"/>
  </r>
  <r>
    <n v="4249"/>
    <s v="CA-2016-157336"/>
    <x v="49"/>
    <d v="2016-12-05T00:00:00"/>
    <s v="Second Class"/>
    <s v="SJ-20500"/>
    <x v="81"/>
    <x v="0"/>
    <s v="United States"/>
    <s v="Fairfield"/>
    <s v="Connecticut"/>
    <n v="6824"/>
    <x v="3"/>
    <s v="OFF-BI-10004236"/>
    <x v="1"/>
    <s v="Binders"/>
    <s v="XtraLife ClearVue Slant-D Ring Binder, White, 3&quot;"/>
    <x v="3167"/>
    <n v="6"/>
    <n v="0"/>
    <x v="3592"/>
    <n v="4"/>
    <n v="0.46000000000000008"/>
    <s v="Profit"/>
    <s v="Low Profit"/>
    <s v="No Discount"/>
  </r>
  <r>
    <n v="4250"/>
    <s v="CA-2016-157336"/>
    <x v="49"/>
    <d v="2016-12-05T00:00:00"/>
    <s v="Second Class"/>
    <s v="SJ-20500"/>
    <x v="81"/>
    <x v="0"/>
    <s v="United States"/>
    <s v="Fairfield"/>
    <s v="Connecticut"/>
    <n v="6824"/>
    <x v="3"/>
    <s v="FUR-CH-10004997"/>
    <x v="0"/>
    <s v="Chairs"/>
    <s v="Hon Every-Day Series Multi-Task Chairs"/>
    <x v="3168"/>
    <n v="4"/>
    <n v="0"/>
    <x v="3593"/>
    <n v="4"/>
    <n v="0.19999999999999998"/>
    <s v="Profit"/>
    <s v="High Profit"/>
    <s v="No Discount"/>
  </r>
  <r>
    <n v="4251"/>
    <s v="CA-2014-168130"/>
    <x v="111"/>
    <d v="2014-09-19T00:00:00"/>
    <s v="Same Day"/>
    <s v="BS-11365"/>
    <x v="740"/>
    <x v="1"/>
    <s v="United States"/>
    <s v="New York City"/>
    <s v="New York"/>
    <n v="10011"/>
    <x v="3"/>
    <s v="FUR-CH-10000988"/>
    <x v="0"/>
    <s v="Chairs"/>
    <s v="Hon Olson Stacker Stools"/>
    <x v="3169"/>
    <n v="7"/>
    <n v="0.1"/>
    <x v="3594"/>
    <n v="0"/>
    <n v="0.2"/>
    <s v="Profit"/>
    <s v="High Profit"/>
    <s v="Low Discount"/>
  </r>
  <r>
    <n v="4252"/>
    <s v="CA-2015-155068"/>
    <x v="924"/>
    <d v="2015-10-23T00:00:00"/>
    <s v="Same Day"/>
    <s v="RA-19285"/>
    <x v="267"/>
    <x v="0"/>
    <s v="United States"/>
    <s v="Lakeland"/>
    <s v="Florida"/>
    <n v="33801"/>
    <x v="0"/>
    <s v="TEC-PH-10004897"/>
    <x v="2"/>
    <s v="Phones"/>
    <s v="Mediabridge Sport Armband iPhone 5s"/>
    <x v="3170"/>
    <n v="7"/>
    <n v="0.2"/>
    <x v="3595"/>
    <n v="0"/>
    <n v="-0.23749999999999999"/>
    <s v="Loss"/>
    <s v="Low Profit"/>
    <s v="Low Discount"/>
  </r>
  <r>
    <n v="4253"/>
    <s v="CA-2015-155068"/>
    <x v="924"/>
    <d v="2015-10-23T00:00:00"/>
    <s v="Same Day"/>
    <s v="RA-19285"/>
    <x v="267"/>
    <x v="0"/>
    <s v="United States"/>
    <s v="Lakeland"/>
    <s v="Florida"/>
    <n v="33801"/>
    <x v="0"/>
    <s v="OFF-AR-10002656"/>
    <x v="1"/>
    <s v="Art"/>
    <s v="Sanford Liquid Accent Highlighters"/>
    <x v="1414"/>
    <n v="2"/>
    <n v="0.2"/>
    <x v="3596"/>
    <n v="0"/>
    <n v="0.21249999999999997"/>
    <s v="Profit"/>
    <s v="Low Profit"/>
    <s v="Low Discount"/>
  </r>
  <r>
    <n v="4254"/>
    <s v="CA-2015-155068"/>
    <x v="924"/>
    <d v="2015-10-23T00:00:00"/>
    <s v="Same Day"/>
    <s v="RA-19285"/>
    <x v="267"/>
    <x v="0"/>
    <s v="United States"/>
    <s v="Lakeland"/>
    <s v="Florida"/>
    <n v="33801"/>
    <x v="0"/>
    <s v="TEC-PH-10004924"/>
    <x v="2"/>
    <s v="Phones"/>
    <s v="SKILCRAFT Telephone Shoulder Rest, 2&quot; x 6.5&quot; x 2.5&quot;, Black"/>
    <x v="3171"/>
    <n v="2"/>
    <n v="0.2"/>
    <x v="3597"/>
    <n v="0"/>
    <n v="8.7499999999999994E-2"/>
    <s v="Profit"/>
    <s v="Low Profit"/>
    <s v="Low Discount"/>
  </r>
  <r>
    <n v="4255"/>
    <s v="CA-2017-163160"/>
    <x v="119"/>
    <d v="2017-10-16T00:00:00"/>
    <s v="First Class"/>
    <s v="TS-21610"/>
    <x v="59"/>
    <x v="0"/>
    <s v="United States"/>
    <s v="Freeport"/>
    <s v="Illinois"/>
    <n v="61032"/>
    <x v="2"/>
    <s v="OFF-PA-10003127"/>
    <x v="1"/>
    <s v="Paper"/>
    <s v="Easy-staple paper"/>
    <x v="922"/>
    <n v="3"/>
    <n v="0.2"/>
    <x v="961"/>
    <n v="3"/>
    <n v="0.32500000000000001"/>
    <s v="Profit"/>
    <s v="Low Profit"/>
    <s v="Low Discount"/>
  </r>
  <r>
    <n v="4256"/>
    <s v="CA-2017-163160"/>
    <x v="119"/>
    <d v="2017-10-16T00:00:00"/>
    <s v="First Class"/>
    <s v="TS-21610"/>
    <x v="59"/>
    <x v="0"/>
    <s v="United States"/>
    <s v="Freeport"/>
    <s v="Illinois"/>
    <n v="61032"/>
    <x v="2"/>
    <s v="OFF-BI-10000778"/>
    <x v="1"/>
    <s v="Binders"/>
    <s v="GBC VeloBinder Electric Binding Machine"/>
    <x v="3172"/>
    <n v="4"/>
    <n v="0.8"/>
    <x v="3598"/>
    <n v="3"/>
    <n v="-1.4999999999999998"/>
    <s v="Loss"/>
    <s v="Low Profit"/>
    <s v="High Discount"/>
  </r>
  <r>
    <n v="4257"/>
    <s v="CA-2017-163160"/>
    <x v="119"/>
    <d v="2017-10-16T00:00:00"/>
    <s v="First Class"/>
    <s v="TS-21610"/>
    <x v="59"/>
    <x v="0"/>
    <s v="United States"/>
    <s v="Freeport"/>
    <s v="Illinois"/>
    <n v="61032"/>
    <x v="2"/>
    <s v="FUR-FU-10001424"/>
    <x v="0"/>
    <s v="Furnishings"/>
    <s v="Dax Clear Box Frame"/>
    <x v="3173"/>
    <n v="3"/>
    <n v="0.6"/>
    <x v="3599"/>
    <n v="3"/>
    <n v="-0.64999999999999991"/>
    <s v="Loss"/>
    <s v="Low Profit"/>
    <s v="High Discount"/>
  </r>
  <r>
    <n v="4258"/>
    <s v="CA-2015-101924"/>
    <x v="406"/>
    <d v="2015-09-09T00:00:00"/>
    <s v="Standard Class"/>
    <s v="KB-16585"/>
    <x v="10"/>
    <x v="1"/>
    <s v="United States"/>
    <s v="Medford"/>
    <s v="Oregon"/>
    <n v="97504"/>
    <x v="1"/>
    <s v="OFF-BI-10000962"/>
    <x v="1"/>
    <s v="Binders"/>
    <s v="Acco Flexible ACCOHIDE Square Ring Data Binder, Dark Blue, 11 1/2&quot; X 14&quot; 7/8&quot;"/>
    <x v="3116"/>
    <n v="2"/>
    <n v="0.7"/>
    <x v="3600"/>
    <n v="5"/>
    <n v="-0.7"/>
    <s v="Loss"/>
    <s v="Low Profit"/>
    <s v="High Discount"/>
  </r>
  <r>
    <n v="4259"/>
    <s v="CA-2016-124793"/>
    <x v="560"/>
    <d v="2016-03-16T00:00:00"/>
    <s v="First Class"/>
    <s v="MM-18280"/>
    <x v="152"/>
    <x v="1"/>
    <s v="United States"/>
    <s v="Seattle"/>
    <s v="Washington"/>
    <n v="98103"/>
    <x v="1"/>
    <s v="FUR-CH-10002880"/>
    <x v="0"/>
    <s v="Chairs"/>
    <s v="Global High-Back Leather Tilter, Burgundy"/>
    <x v="3174"/>
    <n v="2"/>
    <n v="0.2"/>
    <x v="3601"/>
    <n v="2"/>
    <n v="-0.11250000000000002"/>
    <s v="Loss"/>
    <s v="Low Profit"/>
    <s v="Low Discount"/>
  </r>
  <r>
    <n v="4260"/>
    <s v="CA-2017-118367"/>
    <x v="960"/>
    <d v="2017-11-02T00:00:00"/>
    <s v="Second Class"/>
    <s v="LO-17170"/>
    <x v="628"/>
    <x v="1"/>
    <s v="United States"/>
    <s v="New York City"/>
    <s v="New York"/>
    <n v="10035"/>
    <x v="3"/>
    <s v="OFF-EN-10004386"/>
    <x v="1"/>
    <s v="Envelopes"/>
    <s v="Recycled Interoffice Envelopes with String and Button Closure, 10 x 13"/>
    <x v="3175"/>
    <n v="2"/>
    <n v="0"/>
    <x v="3602"/>
    <n v="5"/>
    <n v="0.5"/>
    <s v="Profit"/>
    <s v="Low Profit"/>
    <s v="No Discount"/>
  </r>
  <r>
    <n v="4261"/>
    <s v="CA-2017-164819"/>
    <x v="453"/>
    <d v="2017-10-19T00:00:00"/>
    <s v="Second Class"/>
    <s v="RS-19420"/>
    <x v="602"/>
    <x v="1"/>
    <s v="United States"/>
    <s v="Fairfield"/>
    <s v="Connecticut"/>
    <n v="6824"/>
    <x v="3"/>
    <s v="OFF-LA-10001045"/>
    <x v="1"/>
    <s v="Labels"/>
    <s v="Permanent Self-Adhesive File Folder Labels for Typewriters by Universal"/>
    <x v="1192"/>
    <n v="5"/>
    <n v="0"/>
    <x v="1240"/>
    <n v="4"/>
    <n v="0.45999999999999996"/>
    <s v="Profit"/>
    <s v="Low Profit"/>
    <s v="No Discount"/>
  </r>
  <r>
    <n v="4262"/>
    <s v="CA-2017-158344"/>
    <x v="783"/>
    <d v="2017-08-11T00:00:00"/>
    <s v="Standard Class"/>
    <s v="CC-12475"/>
    <x v="693"/>
    <x v="0"/>
    <s v="United States"/>
    <s v="Moorhead"/>
    <s v="Minnesota"/>
    <n v="56560"/>
    <x v="2"/>
    <s v="TEC-AC-10002006"/>
    <x v="2"/>
    <s v="Accessories"/>
    <s v="Memorex Micro Travel Drive 16 GB"/>
    <x v="1458"/>
    <n v="4"/>
    <n v="0"/>
    <x v="1540"/>
    <n v="4"/>
    <n v="0.31"/>
    <s v="Profit"/>
    <s v="Low Profit"/>
    <s v="No Discount"/>
  </r>
  <r>
    <n v="4263"/>
    <s v="CA-2017-123351"/>
    <x v="296"/>
    <d v="2017-09-25T00:00:00"/>
    <s v="Standard Class"/>
    <s v="KT-16480"/>
    <x v="409"/>
    <x v="0"/>
    <s v="United States"/>
    <s v="Columbus"/>
    <s v="Georgia"/>
    <n v="31907"/>
    <x v="0"/>
    <s v="OFF-AP-10001242"/>
    <x v="1"/>
    <s v="Appliances"/>
    <s v="APC 7 Outlet Network SurgeArrest Surge Protector"/>
    <x v="3176"/>
    <n v="1"/>
    <n v="0"/>
    <x v="3603"/>
    <n v="4"/>
    <n v="0.3"/>
    <s v="Profit"/>
    <s v="Low Profit"/>
    <s v="No Discount"/>
  </r>
  <r>
    <n v="4264"/>
    <s v="CA-2017-110429"/>
    <x v="132"/>
    <d v="2017-11-08T00:00:00"/>
    <s v="Standard Class"/>
    <s v="DM-13015"/>
    <x v="661"/>
    <x v="0"/>
    <s v="United States"/>
    <s v="Philadelphia"/>
    <s v="Pennsylvania"/>
    <n v="19143"/>
    <x v="3"/>
    <s v="OFF-BI-10000216"/>
    <x v="1"/>
    <s v="Binders"/>
    <s v="Mead 1st Gear 2&quot; Zipper Binder, Asst. Colors"/>
    <x v="3177"/>
    <n v="3"/>
    <n v="0.7"/>
    <x v="3604"/>
    <n v="5"/>
    <n v="-0.66666666666666663"/>
    <s v="Loss"/>
    <s v="Low Profit"/>
    <s v="High Discount"/>
  </r>
  <r>
    <n v="4265"/>
    <s v="US-2016-131611"/>
    <x v="732"/>
    <d v="2016-11-09T00:00:00"/>
    <s v="Standard Class"/>
    <s v="EP-13915"/>
    <x v="212"/>
    <x v="0"/>
    <s v="United States"/>
    <s v="Houston"/>
    <s v="Texas"/>
    <n v="77036"/>
    <x v="2"/>
    <s v="FUR-TA-10002774"/>
    <x v="0"/>
    <s v="Tables"/>
    <s v="Laminate Occasional Tables"/>
    <x v="3178"/>
    <n v="8"/>
    <n v="0.3"/>
    <x v="3605"/>
    <n v="4"/>
    <n v="-0.18571428571428569"/>
    <s v="Loss"/>
    <s v="Low Profit"/>
    <s v="High Discount"/>
  </r>
  <r>
    <n v="4266"/>
    <s v="US-2016-131611"/>
    <x v="732"/>
    <d v="2016-11-09T00:00:00"/>
    <s v="Standard Class"/>
    <s v="EP-13915"/>
    <x v="212"/>
    <x v="0"/>
    <s v="United States"/>
    <s v="Houston"/>
    <s v="Texas"/>
    <n v="77036"/>
    <x v="2"/>
    <s v="OFF-BI-10004364"/>
    <x v="1"/>
    <s v="Binders"/>
    <s v="Storex Dura Pro Binders"/>
    <x v="2940"/>
    <n v="3"/>
    <n v="0.8"/>
    <x v="3300"/>
    <n v="4"/>
    <n v="-1.75"/>
    <s v="Loss"/>
    <s v="Low Profit"/>
    <s v="High Discount"/>
  </r>
  <r>
    <n v="4267"/>
    <s v="US-2016-131611"/>
    <x v="732"/>
    <d v="2016-11-09T00:00:00"/>
    <s v="Standard Class"/>
    <s v="EP-13915"/>
    <x v="212"/>
    <x v="0"/>
    <s v="United States"/>
    <s v="Houston"/>
    <s v="Texas"/>
    <n v="77036"/>
    <x v="2"/>
    <s v="FUR-BO-10000780"/>
    <x v="0"/>
    <s v="Bookcases"/>
    <s v="O'Sullivan Plantations 2-Door Library in Landvery Oak"/>
    <x v="1984"/>
    <n v="7"/>
    <n v="0.32"/>
    <x v="2141"/>
    <n v="4"/>
    <n v="-0.23529411764705882"/>
    <s v="Loss"/>
    <s v="Low Profit"/>
    <s v="High Discount"/>
  </r>
  <r>
    <n v="4268"/>
    <s v="US-2016-131611"/>
    <x v="732"/>
    <d v="2016-11-09T00:00:00"/>
    <s v="Standard Class"/>
    <s v="EP-13915"/>
    <x v="212"/>
    <x v="0"/>
    <s v="United States"/>
    <s v="Houston"/>
    <s v="Texas"/>
    <n v="77036"/>
    <x v="2"/>
    <s v="OFF-BI-10001989"/>
    <x v="1"/>
    <s v="Binders"/>
    <s v="Premium Transparent Presentation Covers by GBC"/>
    <x v="3179"/>
    <n v="3"/>
    <n v="0.8"/>
    <x v="3606"/>
    <n v="4"/>
    <n v="-1.6"/>
    <s v="Loss"/>
    <s v="Low Profit"/>
    <s v="High Discount"/>
  </r>
  <r>
    <n v="4269"/>
    <s v="US-2016-131611"/>
    <x v="732"/>
    <d v="2016-11-09T00:00:00"/>
    <s v="Standard Class"/>
    <s v="EP-13915"/>
    <x v="212"/>
    <x v="0"/>
    <s v="United States"/>
    <s v="Houston"/>
    <s v="Texas"/>
    <n v="77036"/>
    <x v="2"/>
    <s v="TEC-AC-10004001"/>
    <x v="2"/>
    <s v="Accessories"/>
    <s v="Logitech Wireless Headset H600 Over-The-Head Design"/>
    <x v="1363"/>
    <n v="5"/>
    <n v="0.2"/>
    <x v="3607"/>
    <n v="4"/>
    <n v="0.26249999999999996"/>
    <s v="Profit"/>
    <s v="Low Profit"/>
    <s v="Low Discount"/>
  </r>
  <r>
    <n v="4270"/>
    <s v="US-2017-124821"/>
    <x v="643"/>
    <d v="2017-06-29T00:00:00"/>
    <s v="Second Class"/>
    <s v="AM-10705"/>
    <x v="562"/>
    <x v="0"/>
    <s v="United States"/>
    <s v="Seattle"/>
    <s v="Washington"/>
    <n v="98115"/>
    <x v="1"/>
    <s v="FUR-TA-10000688"/>
    <x v="0"/>
    <s v="Tables"/>
    <s v="Chromcraft Bull-Nose Wood Round Conference Table Top, Wood Base"/>
    <x v="3180"/>
    <n v="4"/>
    <n v="0"/>
    <x v="3608"/>
    <n v="4"/>
    <n v="0.17"/>
    <s v="Profit"/>
    <s v="High Profit"/>
    <s v="No Discount"/>
  </r>
  <r>
    <n v="4271"/>
    <s v="CA-2015-166975"/>
    <x v="650"/>
    <d v="2015-11-30T00:00:00"/>
    <s v="Standard Class"/>
    <s v="SH-20635"/>
    <x v="741"/>
    <x v="1"/>
    <s v="United States"/>
    <s v="Jackson"/>
    <s v="Tennessee"/>
    <n v="38301"/>
    <x v="0"/>
    <s v="FUR-FU-10003930"/>
    <x v="0"/>
    <s v="Furnishings"/>
    <s v="Howard Miller 12-3/4 Diameter Accuwave DS  Wall Clock"/>
    <x v="3181"/>
    <n v="11"/>
    <n v="0.2"/>
    <x v="3609"/>
    <n v="4"/>
    <n v="0.27500000000000002"/>
    <s v="Profit"/>
    <s v="High Profit"/>
    <s v="Low Discount"/>
  </r>
  <r>
    <n v="4272"/>
    <s v="CA-2016-123806"/>
    <x v="390"/>
    <d v="2016-11-27T00:00:00"/>
    <s v="Second Class"/>
    <s v="LA-16780"/>
    <x v="156"/>
    <x v="1"/>
    <s v="United States"/>
    <s v="Baltimore"/>
    <s v="Maryland"/>
    <n v="21215"/>
    <x v="3"/>
    <s v="FUR-FU-10000965"/>
    <x v="0"/>
    <s v="Furnishings"/>
    <s v="Howard Miller 11-1/2&quot; Diameter Ridgewood Wall Clock"/>
    <x v="3182"/>
    <n v="4"/>
    <n v="0"/>
    <x v="3610"/>
    <n v="3"/>
    <n v="0.41000000000000003"/>
    <s v="Profit"/>
    <s v="Low Profit"/>
    <s v="No Discount"/>
  </r>
  <r>
    <n v="4273"/>
    <s v="US-2017-158505"/>
    <x v="246"/>
    <d v="2017-07-21T00:00:00"/>
    <s v="Same Day"/>
    <s v="SF-20200"/>
    <x v="227"/>
    <x v="0"/>
    <s v="United States"/>
    <s v="Murray"/>
    <s v="Utah"/>
    <n v="84107"/>
    <x v="1"/>
    <s v="TEC-PH-10004071"/>
    <x v="2"/>
    <s v="Phones"/>
    <s v="PayAnywhere Card Reader"/>
    <x v="329"/>
    <n v="9"/>
    <n v="0.2"/>
    <x v="3611"/>
    <n v="0"/>
    <n v="8.7500000000000008E-2"/>
    <s v="Profit"/>
    <s v="Low Profit"/>
    <s v="Low Discount"/>
  </r>
  <r>
    <n v="4274"/>
    <s v="US-2017-158505"/>
    <x v="246"/>
    <d v="2017-07-21T00:00:00"/>
    <s v="Same Day"/>
    <s v="SF-20200"/>
    <x v="227"/>
    <x v="0"/>
    <s v="United States"/>
    <s v="Murray"/>
    <s v="Utah"/>
    <n v="84107"/>
    <x v="1"/>
    <s v="OFF-AR-10001044"/>
    <x v="1"/>
    <s v="Art"/>
    <s v="BOSTON Ranger #55 Pencil Sharpener, Black"/>
    <x v="2416"/>
    <n v="1"/>
    <n v="0"/>
    <x v="2658"/>
    <n v="0"/>
    <n v="0.28999999999999998"/>
    <s v="Profit"/>
    <s v="Low Profit"/>
    <s v="No Discount"/>
  </r>
  <r>
    <n v="4275"/>
    <s v="CA-2015-142692"/>
    <x v="924"/>
    <d v="2015-10-28T00:00:00"/>
    <s v="Standard Class"/>
    <s v="AG-10495"/>
    <x v="122"/>
    <x v="1"/>
    <s v="United States"/>
    <s v="Seattle"/>
    <s v="Washington"/>
    <n v="98105"/>
    <x v="1"/>
    <s v="OFF-BI-10004140"/>
    <x v="1"/>
    <s v="Binders"/>
    <s v="Avery Non-Stick Binders"/>
    <x v="3183"/>
    <n v="1"/>
    <n v="0.2"/>
    <x v="3612"/>
    <n v="5"/>
    <n v="0.3125"/>
    <s v="Profit"/>
    <s v="Low Profit"/>
    <s v="Low Discount"/>
  </r>
  <r>
    <n v="4276"/>
    <s v="CA-2015-123456"/>
    <x v="584"/>
    <d v="2015-07-13T00:00:00"/>
    <s v="Standard Class"/>
    <s v="KN-16450"/>
    <x v="634"/>
    <x v="1"/>
    <s v="United States"/>
    <s v="Dallas"/>
    <s v="Texas"/>
    <n v="75220"/>
    <x v="2"/>
    <s v="OFF-AP-10002684"/>
    <x v="1"/>
    <s v="Appliances"/>
    <s v="Acco 7-Outlet Masterpiece Power Center, Wihtout Fax/Phone Line Protection"/>
    <x v="3184"/>
    <n v="2"/>
    <n v="0.8"/>
    <x v="3613"/>
    <n v="4"/>
    <n v="-2.5"/>
    <s v="Loss"/>
    <s v="Low Profit"/>
    <s v="High Discount"/>
  </r>
  <r>
    <n v="4277"/>
    <s v="CA-2017-151358"/>
    <x v="238"/>
    <d v="2017-08-22T00:00:00"/>
    <s v="Standard Class"/>
    <s v="NF-18595"/>
    <x v="376"/>
    <x v="2"/>
    <s v="United States"/>
    <s v="Seattle"/>
    <s v="Washington"/>
    <n v="98105"/>
    <x v="1"/>
    <s v="OFF-ST-10000046"/>
    <x v="1"/>
    <s v="Storage"/>
    <s v="Fellowes Super Stor/Drawer Files"/>
    <x v="2105"/>
    <n v="2"/>
    <n v="0"/>
    <x v="2278"/>
    <n v="4"/>
    <n v="0.19"/>
    <s v="Profit"/>
    <s v="Low Profit"/>
    <s v="No Discount"/>
  </r>
  <r>
    <n v="4278"/>
    <s v="US-2016-107440"/>
    <x v="947"/>
    <d v="2016-04-20T00:00:00"/>
    <s v="Standard Class"/>
    <s v="BS-11365"/>
    <x v="740"/>
    <x v="1"/>
    <s v="United States"/>
    <s v="Lakewood"/>
    <s v="New Jersey"/>
    <n v="8701"/>
    <x v="3"/>
    <s v="TEC-MA-10001047"/>
    <x v="2"/>
    <s v="Machines"/>
    <s v="3D Systems Cube Printer, 2nd Generation, Magenta"/>
    <x v="3185"/>
    <n v="7"/>
    <n v="0"/>
    <x v="3614"/>
    <n v="4"/>
    <n v="0.26"/>
    <s v="Profit"/>
    <s v="High Profit"/>
    <s v="No Discount"/>
  </r>
  <r>
    <n v="4279"/>
    <s v="US-2016-107440"/>
    <x v="947"/>
    <d v="2016-04-20T00:00:00"/>
    <s v="Standard Class"/>
    <s v="BS-11365"/>
    <x v="740"/>
    <x v="1"/>
    <s v="United States"/>
    <s v="Lakewood"/>
    <s v="New Jersey"/>
    <n v="8701"/>
    <x v="3"/>
    <s v="FUR-FU-10000550"/>
    <x v="0"/>
    <s v="Furnishings"/>
    <s v="Stacking Trays by OIC"/>
    <x v="739"/>
    <n v="2"/>
    <n v="0"/>
    <x v="3615"/>
    <n v="4"/>
    <n v="0.32999999999999996"/>
    <s v="Profit"/>
    <s v="Low Profit"/>
    <s v="No Discount"/>
  </r>
  <r>
    <n v="4280"/>
    <s v="US-2016-107440"/>
    <x v="947"/>
    <d v="2016-04-20T00:00:00"/>
    <s v="Standard Class"/>
    <s v="BS-11365"/>
    <x v="740"/>
    <x v="1"/>
    <s v="United States"/>
    <s v="Lakewood"/>
    <s v="New Jersey"/>
    <n v="8701"/>
    <x v="3"/>
    <s v="OFF-BI-10002432"/>
    <x v="1"/>
    <s v="Binders"/>
    <s v="Wilson Jones Standard D-Ring Binders"/>
    <x v="3186"/>
    <n v="5"/>
    <n v="0"/>
    <x v="3616"/>
    <n v="4"/>
    <n v="0.47"/>
    <s v="Profit"/>
    <s v="Low Profit"/>
    <s v="No Discount"/>
  </r>
  <r>
    <n v="4281"/>
    <s v="CA-2014-166989"/>
    <x v="687"/>
    <d v="2014-11-18T00:00:00"/>
    <s v="Standard Class"/>
    <s v="RM-19675"/>
    <x v="84"/>
    <x v="2"/>
    <s v="United States"/>
    <s v="New York City"/>
    <s v="New York"/>
    <n v="10011"/>
    <x v="3"/>
    <s v="OFF-PA-10004470"/>
    <x v="1"/>
    <s v="Paper"/>
    <s v="Adams Write n' Stick Phone Message Book, 11&quot; X 5 1/4&quot;, 200 Messages"/>
    <x v="710"/>
    <n v="2"/>
    <n v="0"/>
    <x v="829"/>
    <n v="4"/>
    <n v="0.46"/>
    <s v="Profit"/>
    <s v="Low Profit"/>
    <s v="No Discount"/>
  </r>
  <r>
    <n v="4282"/>
    <s v="CA-2014-166989"/>
    <x v="687"/>
    <d v="2014-11-18T00:00:00"/>
    <s v="Standard Class"/>
    <s v="RM-19675"/>
    <x v="84"/>
    <x v="2"/>
    <s v="United States"/>
    <s v="New York City"/>
    <s v="New York"/>
    <n v="10011"/>
    <x v="3"/>
    <s v="FUR-CH-10001797"/>
    <x v="0"/>
    <s v="Chairs"/>
    <s v="Safco Chair Connectors, 6/Carton"/>
    <x v="3187"/>
    <n v="2"/>
    <n v="0.1"/>
    <x v="3617"/>
    <n v="4"/>
    <n v="0.21111111111111114"/>
    <s v="Profit"/>
    <s v="Low Profit"/>
    <s v="Low Discount"/>
  </r>
  <r>
    <n v="4283"/>
    <s v="CA-2014-103100"/>
    <x v="414"/>
    <d v="2014-12-23T00:00:00"/>
    <s v="First Class"/>
    <s v="AB-10105"/>
    <x v="455"/>
    <x v="0"/>
    <s v="United States"/>
    <s v="Indianapolis"/>
    <s v="Indiana"/>
    <n v="46203"/>
    <x v="2"/>
    <s v="OFF-LA-10003720"/>
    <x v="1"/>
    <s v="Labels"/>
    <s v="Avery 487"/>
    <x v="1163"/>
    <n v="1"/>
    <n v="0"/>
    <x v="1210"/>
    <n v="3"/>
    <n v="0.47"/>
    <s v="Profit"/>
    <s v="Low Profit"/>
    <s v="No Discount"/>
  </r>
  <r>
    <n v="4284"/>
    <s v="CA-2014-103100"/>
    <x v="414"/>
    <d v="2014-12-23T00:00:00"/>
    <s v="First Class"/>
    <s v="AB-10105"/>
    <x v="455"/>
    <x v="0"/>
    <s v="United States"/>
    <s v="Indianapolis"/>
    <s v="Indiana"/>
    <n v="46203"/>
    <x v="2"/>
    <s v="OFF-BI-10004600"/>
    <x v="1"/>
    <s v="Binders"/>
    <s v="Ibico Ibimaster 300 Manual Binding System"/>
    <x v="3188"/>
    <n v="3"/>
    <n v="0"/>
    <x v="3618"/>
    <n v="3"/>
    <n v="0.44999999999999996"/>
    <s v="Profit"/>
    <s v="High Profit"/>
    <s v="No Discount"/>
  </r>
  <r>
    <n v="4285"/>
    <s v="CA-2015-105690"/>
    <x v="82"/>
    <d v="2015-11-26T00:00:00"/>
    <s v="Second Class"/>
    <s v="CA-11965"/>
    <x v="662"/>
    <x v="1"/>
    <s v="United States"/>
    <s v="Port Arthur"/>
    <s v="Texas"/>
    <n v="77642"/>
    <x v="2"/>
    <s v="FUR-BO-10003965"/>
    <x v="0"/>
    <s v="Bookcases"/>
    <s v="O'Sullivan Manor Hill 2-Door Library in Brianna Oak"/>
    <x v="3189"/>
    <n v="2"/>
    <n v="0.32"/>
    <x v="3619"/>
    <n v="5"/>
    <n v="-0.30882352941176472"/>
    <s v="Loss"/>
    <s v="Low Profit"/>
    <s v="High Discount"/>
  </r>
  <r>
    <n v="4286"/>
    <s v="CA-2015-105690"/>
    <x v="82"/>
    <d v="2015-11-26T00:00:00"/>
    <s v="Second Class"/>
    <s v="CA-11965"/>
    <x v="662"/>
    <x v="1"/>
    <s v="United States"/>
    <s v="Port Arthur"/>
    <s v="Texas"/>
    <n v="77642"/>
    <x v="2"/>
    <s v="OFF-LA-10000240"/>
    <x v="1"/>
    <s v="Labels"/>
    <s v="Self-Adhesive Address Labels for Typewriters by Universal"/>
    <x v="3190"/>
    <n v="2"/>
    <n v="0.2"/>
    <x v="3620"/>
    <n v="5"/>
    <n v="0.33750000000000002"/>
    <s v="Profit"/>
    <s v="Low Profit"/>
    <s v="Low Discount"/>
  </r>
  <r>
    <n v="4287"/>
    <s v="CA-2015-105690"/>
    <x v="82"/>
    <d v="2015-11-26T00:00:00"/>
    <s v="Second Class"/>
    <s v="CA-11965"/>
    <x v="662"/>
    <x v="1"/>
    <s v="United States"/>
    <s v="Port Arthur"/>
    <s v="Texas"/>
    <n v="77642"/>
    <x v="2"/>
    <s v="TEC-CO-10001571"/>
    <x v="2"/>
    <s v="Copiers"/>
    <s v="Sharp 1540cs Digital Laser Copier"/>
    <x v="2838"/>
    <n v="1"/>
    <n v="0.2"/>
    <x v="3176"/>
    <n v="5"/>
    <n v="0.375"/>
    <s v="Profit"/>
    <s v="High Profit"/>
    <s v="Low Discount"/>
  </r>
  <r>
    <n v="4288"/>
    <s v="CA-2017-127516"/>
    <x v="116"/>
    <d v="2018-01-03T00:00:00"/>
    <s v="Standard Class"/>
    <s v="EH-14005"/>
    <x v="382"/>
    <x v="2"/>
    <s v="United States"/>
    <s v="Nashville"/>
    <s v="Tennessee"/>
    <n v="37211"/>
    <x v="0"/>
    <s v="OFF-ST-10000736"/>
    <x v="1"/>
    <s v="Storage"/>
    <s v="Carina Double Wide Media Storage Towers in Natural &amp; Black"/>
    <x v="1445"/>
    <n v="1"/>
    <n v="0.2"/>
    <x v="2515"/>
    <n v="6"/>
    <n v="-0.19999999999999998"/>
    <s v="Loss"/>
    <s v="Low Profit"/>
    <s v="Low Discount"/>
  </r>
  <r>
    <n v="4289"/>
    <s v="US-2015-117184"/>
    <x v="961"/>
    <d v="2015-05-21T00:00:00"/>
    <s v="Standard Class"/>
    <s v="ON-18715"/>
    <x v="21"/>
    <x v="1"/>
    <s v="United States"/>
    <s v="Houston"/>
    <s v="Texas"/>
    <n v="77095"/>
    <x v="2"/>
    <s v="OFF-BI-10002082"/>
    <x v="1"/>
    <s v="Binders"/>
    <s v="GBC Twin Loop Wire Binding Elements"/>
    <x v="1781"/>
    <n v="5"/>
    <n v="0.8"/>
    <x v="3621"/>
    <n v="4"/>
    <n v="-1.5"/>
    <s v="Loss"/>
    <s v="Low Profit"/>
    <s v="High Discount"/>
  </r>
  <r>
    <n v="4290"/>
    <s v="US-2015-117184"/>
    <x v="961"/>
    <d v="2015-05-21T00:00:00"/>
    <s v="Standard Class"/>
    <s v="ON-18715"/>
    <x v="21"/>
    <x v="1"/>
    <s v="United States"/>
    <s v="Houston"/>
    <s v="Texas"/>
    <n v="77095"/>
    <x v="2"/>
    <s v="OFF-PA-10002250"/>
    <x v="1"/>
    <s v="Paper"/>
    <s v="Things To Do Today Pad"/>
    <x v="3191"/>
    <n v="3"/>
    <n v="0.2"/>
    <x v="3622"/>
    <n v="4"/>
    <n v="0.35"/>
    <s v="Profit"/>
    <s v="Low Profit"/>
    <s v="Low Discount"/>
  </r>
  <r>
    <n v="4291"/>
    <s v="CA-2017-102407"/>
    <x v="34"/>
    <d v="2017-12-13T00:00:00"/>
    <s v="Second Class"/>
    <s v="AT-10435"/>
    <x v="401"/>
    <x v="2"/>
    <s v="United States"/>
    <s v="Los Angeles"/>
    <s v="California"/>
    <n v="90004"/>
    <x v="1"/>
    <s v="OFF-AR-10000122"/>
    <x v="1"/>
    <s v="Art"/>
    <s v="Newell 314"/>
    <x v="946"/>
    <n v="2"/>
    <n v="0"/>
    <x v="3206"/>
    <n v="4"/>
    <n v="0.25"/>
    <s v="Profit"/>
    <s v="Low Profit"/>
    <s v="No Discount"/>
  </r>
  <r>
    <n v="4292"/>
    <s v="CA-2017-102407"/>
    <x v="34"/>
    <d v="2017-12-13T00:00:00"/>
    <s v="Second Class"/>
    <s v="AT-10435"/>
    <x v="401"/>
    <x v="2"/>
    <s v="United States"/>
    <s v="Los Angeles"/>
    <s v="California"/>
    <n v="90004"/>
    <x v="1"/>
    <s v="FUR-TA-10003748"/>
    <x v="0"/>
    <s v="Tables"/>
    <s v="Bevis 36 x 72 Conference Tables"/>
    <x v="3192"/>
    <n v="9"/>
    <n v="0.2"/>
    <x v="3623"/>
    <n v="4"/>
    <n v="2.5000000000000001E-2"/>
    <s v="Profit"/>
    <s v="Low Profit"/>
    <s v="Low Discount"/>
  </r>
  <r>
    <n v="4293"/>
    <s v="CA-2017-102407"/>
    <x v="34"/>
    <d v="2017-12-13T00:00:00"/>
    <s v="Second Class"/>
    <s v="AT-10435"/>
    <x v="401"/>
    <x v="2"/>
    <s v="United States"/>
    <s v="Los Angeles"/>
    <s v="California"/>
    <n v="90004"/>
    <x v="1"/>
    <s v="OFF-AP-10001394"/>
    <x v="1"/>
    <s v="Appliances"/>
    <s v="Harmony Air Purifier"/>
    <x v="3193"/>
    <n v="1"/>
    <n v="0"/>
    <x v="3624"/>
    <n v="4"/>
    <n v="0.36000000000000004"/>
    <s v="Profit"/>
    <s v="Low Profit"/>
    <s v="No Discount"/>
  </r>
  <r>
    <n v="4294"/>
    <s v="CA-2017-130967"/>
    <x v="434"/>
    <d v="2017-03-16T00:00:00"/>
    <s v="Standard Class"/>
    <s v="EB-13870"/>
    <x v="12"/>
    <x v="0"/>
    <s v="United States"/>
    <s v="Philadelphia"/>
    <s v="Pennsylvania"/>
    <n v="19140"/>
    <x v="3"/>
    <s v="TEC-PH-10004896"/>
    <x v="2"/>
    <s v="Phones"/>
    <s v="Nokia Lumia 521 (T-Mobile)"/>
    <x v="3194"/>
    <n v="3"/>
    <n v="0.4"/>
    <x v="3625"/>
    <n v="6"/>
    <n v="-0.2"/>
    <s v="Loss"/>
    <s v="Low Profit"/>
    <s v="High Discount"/>
  </r>
  <r>
    <n v="4295"/>
    <s v="CA-2017-101581"/>
    <x v="760"/>
    <d v="2017-10-27T00:00:00"/>
    <s v="Standard Class"/>
    <s v="DW-13195"/>
    <x v="694"/>
    <x v="1"/>
    <s v="United States"/>
    <s v="Redmond"/>
    <s v="Oregon"/>
    <n v="97756"/>
    <x v="1"/>
    <s v="FUR-TA-10002607"/>
    <x v="0"/>
    <s v="Tables"/>
    <s v="KI Conference Tables"/>
    <x v="237"/>
    <n v="5"/>
    <n v="0.5"/>
    <x v="239"/>
    <n v="5"/>
    <n v="-0.68"/>
    <s v="Loss"/>
    <s v="Low Profit"/>
    <s v="High Discount"/>
  </r>
  <r>
    <n v="4296"/>
    <s v="CA-2017-169124"/>
    <x v="445"/>
    <d v="2017-07-10T00:00:00"/>
    <s v="Standard Class"/>
    <s v="MB-17305"/>
    <x v="93"/>
    <x v="0"/>
    <s v="United States"/>
    <s v="Citrus Heights"/>
    <s v="California"/>
    <n v="95610"/>
    <x v="1"/>
    <s v="FUR-FU-10001215"/>
    <x v="0"/>
    <s v="Furnishings"/>
    <s v="Howard Miller 11-1/2&quot; Diameter Brentwood Wall Clock"/>
    <x v="3195"/>
    <n v="3"/>
    <n v="0"/>
    <x v="3626"/>
    <n v="7"/>
    <n v="0.42000000000000004"/>
    <s v="Profit"/>
    <s v="Low Profit"/>
    <s v="No Discount"/>
  </r>
  <r>
    <n v="4297"/>
    <s v="CA-2017-117261"/>
    <x v="507"/>
    <d v="2017-09-10T00:00:00"/>
    <s v="Standard Class"/>
    <s v="TH-21235"/>
    <x v="260"/>
    <x v="1"/>
    <s v="United States"/>
    <s v="Los Angeles"/>
    <s v="California"/>
    <n v="90032"/>
    <x v="1"/>
    <s v="OFF-ST-10000419"/>
    <x v="1"/>
    <s v="Storage"/>
    <s v="Rogers Jumbo File, Granite"/>
    <x v="3196"/>
    <n v="4"/>
    <n v="0"/>
    <x v="3627"/>
    <n v="6"/>
    <n v="0.01"/>
    <s v="Profit"/>
    <s v="Low Profit"/>
    <s v="No Discount"/>
  </r>
  <r>
    <n v="4298"/>
    <s v="CA-2017-129021"/>
    <x v="962"/>
    <d v="2017-08-26T00:00:00"/>
    <s v="Second Class"/>
    <s v="PO-18850"/>
    <x v="138"/>
    <x v="0"/>
    <s v="United States"/>
    <s v="Tallahassee"/>
    <s v="Florida"/>
    <n v="32303"/>
    <x v="0"/>
    <s v="TEC-PH-10001459"/>
    <x v="2"/>
    <s v="Phones"/>
    <s v="Samsung Galaxy Mega 6.3"/>
    <x v="3197"/>
    <n v="13"/>
    <n v="0.2"/>
    <x v="3628"/>
    <n v="3"/>
    <n v="7.4999999999999997E-2"/>
    <s v="Profit"/>
    <s v="High Profit"/>
    <s v="Low Discount"/>
  </r>
  <r>
    <n v="4299"/>
    <s v="CA-2017-129021"/>
    <x v="962"/>
    <d v="2017-08-26T00:00:00"/>
    <s v="Second Class"/>
    <s v="PO-18850"/>
    <x v="138"/>
    <x v="0"/>
    <s v="United States"/>
    <s v="Tallahassee"/>
    <s v="Florida"/>
    <n v="32303"/>
    <x v="0"/>
    <s v="OFF-PA-10000241"/>
    <x v="1"/>
    <s v="Paper"/>
    <s v="IBM Multi-Purpose Copy Paper, 8 1/2 x 11&quot;, Case"/>
    <x v="1967"/>
    <n v="2"/>
    <n v="0.2"/>
    <x v="2121"/>
    <n v="3"/>
    <n v="0.3125"/>
    <s v="Profit"/>
    <s v="Low Profit"/>
    <s v="Low Discount"/>
  </r>
  <r>
    <n v="4300"/>
    <s v="CA-2017-129021"/>
    <x v="962"/>
    <d v="2017-08-26T00:00:00"/>
    <s v="Second Class"/>
    <s v="PO-18850"/>
    <x v="138"/>
    <x v="0"/>
    <s v="United States"/>
    <s v="Tallahassee"/>
    <s v="Florida"/>
    <n v="32303"/>
    <x v="0"/>
    <s v="OFF-AP-10003040"/>
    <x v="1"/>
    <s v="Appliances"/>
    <s v="Fellowes 8 Outlet Superior Workstation Surge Protector w/o Phone/Fax/Modem Protection"/>
    <x v="3198"/>
    <n v="6"/>
    <n v="0.2"/>
    <x v="3629"/>
    <n v="3"/>
    <n v="7.4999999999999997E-2"/>
    <s v="Profit"/>
    <s v="Low Profit"/>
    <s v="Low Discount"/>
  </r>
  <r>
    <n v="4301"/>
    <s v="CA-2017-129021"/>
    <x v="962"/>
    <d v="2017-08-26T00:00:00"/>
    <s v="Second Class"/>
    <s v="PO-18850"/>
    <x v="138"/>
    <x v="0"/>
    <s v="United States"/>
    <s v="Tallahassee"/>
    <s v="Florida"/>
    <n v="32303"/>
    <x v="0"/>
    <s v="FUR-FU-10001852"/>
    <x v="0"/>
    <s v="Furnishings"/>
    <s v="Eldon Regeneration Recycled Desk Accessories, Smoke"/>
    <x v="3199"/>
    <n v="2"/>
    <n v="0.2"/>
    <x v="3630"/>
    <n v="3"/>
    <n v="0.15000000000000002"/>
    <s v="Profit"/>
    <s v="Low Profit"/>
    <s v="Low Discount"/>
  </r>
  <r>
    <n v="4302"/>
    <s v="CA-2017-129021"/>
    <x v="962"/>
    <d v="2017-08-26T00:00:00"/>
    <s v="Second Class"/>
    <s v="PO-18850"/>
    <x v="138"/>
    <x v="0"/>
    <s v="United States"/>
    <s v="Tallahassee"/>
    <s v="Florida"/>
    <n v="32303"/>
    <x v="0"/>
    <s v="OFF-PA-10000141"/>
    <x v="1"/>
    <s v="Paper"/>
    <s v="Ampad Evidence Wirebond Steno Books, 6&quot; x 9&quot;"/>
    <x v="521"/>
    <n v="5"/>
    <n v="0.2"/>
    <x v="3631"/>
    <n v="3"/>
    <n v="0.33749999999999997"/>
    <s v="Profit"/>
    <s v="Low Profit"/>
    <s v="Low Discount"/>
  </r>
  <r>
    <n v="4303"/>
    <s v="CA-2014-123253"/>
    <x v="963"/>
    <d v="2014-08-25T00:00:00"/>
    <s v="Second Class"/>
    <s v="DE-13255"/>
    <x v="368"/>
    <x v="2"/>
    <s v="United States"/>
    <s v="Lakewood"/>
    <s v="Ohio"/>
    <n v="44107"/>
    <x v="3"/>
    <s v="OFF-AR-10002804"/>
    <x v="1"/>
    <s v="Art"/>
    <s v="Faber Castell Col-Erase Pencils"/>
    <x v="2893"/>
    <n v="1"/>
    <n v="0.2"/>
    <x v="3245"/>
    <n v="3"/>
    <n v="0.26250000000000001"/>
    <s v="Profit"/>
    <s v="Low Profit"/>
    <s v="Low Discount"/>
  </r>
  <r>
    <n v="4304"/>
    <s v="CA-2016-121601"/>
    <x v="964"/>
    <d v="2016-10-04T00:00:00"/>
    <s v="Same Day"/>
    <s v="MO-17500"/>
    <x v="373"/>
    <x v="0"/>
    <s v="United States"/>
    <s v="The Colony"/>
    <s v="Texas"/>
    <n v="75056"/>
    <x v="2"/>
    <s v="OFF-EN-10003862"/>
    <x v="1"/>
    <s v="Envelopes"/>
    <s v="Laser &amp; Ink Jet Business Envelopes"/>
    <x v="3200"/>
    <n v="7"/>
    <n v="0.2"/>
    <x v="3632"/>
    <n v="0"/>
    <n v="0.32499999999999996"/>
    <s v="Profit"/>
    <s v="Low Profit"/>
    <s v="Low Discount"/>
  </r>
  <r>
    <n v="4305"/>
    <s v="CA-2014-162278"/>
    <x v="965"/>
    <d v="2014-10-30T00:00:00"/>
    <s v="Second Class"/>
    <s v="AH-10585"/>
    <x v="738"/>
    <x v="0"/>
    <s v="United States"/>
    <s v="Seattle"/>
    <s v="Washington"/>
    <n v="98105"/>
    <x v="1"/>
    <s v="FUR-FU-10000448"/>
    <x v="0"/>
    <s v="Furnishings"/>
    <s v="Tenex Chairmats For Use With Carpeted Floors"/>
    <x v="3201"/>
    <n v="4"/>
    <n v="0"/>
    <x v="3633"/>
    <n v="4"/>
    <n v="0.05"/>
    <s v="Profit"/>
    <s v="Low Profit"/>
    <s v="No Discount"/>
  </r>
  <r>
    <n v="4306"/>
    <s v="CA-2014-162278"/>
    <x v="965"/>
    <d v="2014-10-30T00:00:00"/>
    <s v="Second Class"/>
    <s v="AH-10585"/>
    <x v="738"/>
    <x v="0"/>
    <s v="United States"/>
    <s v="Seattle"/>
    <s v="Washington"/>
    <n v="98105"/>
    <x v="1"/>
    <s v="TEC-PH-10000526"/>
    <x v="2"/>
    <s v="Phones"/>
    <s v="Vtech CS6719"/>
    <x v="3202"/>
    <n v="5"/>
    <n v="0.2"/>
    <x v="3634"/>
    <n v="4"/>
    <n v="0.1"/>
    <s v="Profit"/>
    <s v="Low Profit"/>
    <s v="Low Discount"/>
  </r>
  <r>
    <n v="4307"/>
    <s v="CA-2016-161095"/>
    <x v="931"/>
    <d v="2016-06-28T00:00:00"/>
    <s v="Same Day"/>
    <s v="CS-12250"/>
    <x v="294"/>
    <x v="1"/>
    <s v="United States"/>
    <s v="Los Angeles"/>
    <s v="California"/>
    <n v="90032"/>
    <x v="1"/>
    <s v="OFF-BI-10002764"/>
    <x v="1"/>
    <s v="Binders"/>
    <s v="Recycled Pressboard Report Cover with Reinforced Top Hinge"/>
    <x v="3203"/>
    <n v="3"/>
    <n v="0.2"/>
    <x v="3635"/>
    <n v="0"/>
    <n v="0.36249999999999999"/>
    <s v="Profit"/>
    <s v="Low Profit"/>
    <s v="Low Discount"/>
  </r>
  <r>
    <n v="4308"/>
    <s v="CA-2016-161095"/>
    <x v="931"/>
    <d v="2016-06-28T00:00:00"/>
    <s v="Same Day"/>
    <s v="CS-12250"/>
    <x v="294"/>
    <x v="1"/>
    <s v="United States"/>
    <s v="Los Angeles"/>
    <s v="California"/>
    <n v="90032"/>
    <x v="1"/>
    <s v="OFF-BI-10001524"/>
    <x v="1"/>
    <s v="Binders"/>
    <s v="GBC Premium Transparent Covers with Diagonal Lined Pattern"/>
    <x v="2939"/>
    <n v="2"/>
    <n v="0.2"/>
    <x v="3636"/>
    <n v="0"/>
    <n v="0.35"/>
    <s v="Profit"/>
    <s v="Low Profit"/>
    <s v="Low Discount"/>
  </r>
  <r>
    <n v="4309"/>
    <s v="CA-2014-125829"/>
    <x v="130"/>
    <d v="2014-11-11T00:00:00"/>
    <s v="Standard Class"/>
    <s v="WB-21850"/>
    <x v="576"/>
    <x v="0"/>
    <s v="United States"/>
    <s v="Los Angeles"/>
    <s v="California"/>
    <n v="90045"/>
    <x v="1"/>
    <s v="TEC-PH-10001079"/>
    <x v="2"/>
    <s v="Phones"/>
    <s v="Polycom SoundPoint Pro SE-225 Corded phone"/>
    <x v="3204"/>
    <n v="7"/>
    <n v="0.2"/>
    <x v="3637"/>
    <n v="7"/>
    <n v="9.9999999999999992E-2"/>
    <s v="Profit"/>
    <s v="Low Profit"/>
    <s v="Low Discount"/>
  </r>
  <r>
    <n v="4310"/>
    <s v="CA-2014-125829"/>
    <x v="130"/>
    <d v="2014-11-11T00:00:00"/>
    <s v="Standard Class"/>
    <s v="WB-21850"/>
    <x v="576"/>
    <x v="0"/>
    <s v="United States"/>
    <s v="Los Angeles"/>
    <s v="California"/>
    <n v="90045"/>
    <x v="1"/>
    <s v="FUR-TA-10002041"/>
    <x v="0"/>
    <s v="Tables"/>
    <s v="Bevis Round Conference Table Top, X-Base"/>
    <x v="3205"/>
    <n v="4"/>
    <n v="0.2"/>
    <x v="3638"/>
    <n v="7"/>
    <n v="-0.1125"/>
    <s v="Loss"/>
    <s v="Low Profit"/>
    <s v="Low Discount"/>
  </r>
  <r>
    <n v="4311"/>
    <s v="CA-2014-125829"/>
    <x v="130"/>
    <d v="2014-11-11T00:00:00"/>
    <s v="Standard Class"/>
    <s v="WB-21850"/>
    <x v="576"/>
    <x v="0"/>
    <s v="United States"/>
    <s v="Los Angeles"/>
    <s v="California"/>
    <n v="90045"/>
    <x v="1"/>
    <s v="OFF-BI-10001036"/>
    <x v="1"/>
    <s v="Binders"/>
    <s v="Cardinal EasyOpen D-Ring Binders"/>
    <x v="1441"/>
    <n v="3"/>
    <n v="0.2"/>
    <x v="3639"/>
    <n v="7"/>
    <n v="0.37500000000000006"/>
    <s v="Profit"/>
    <s v="Low Profit"/>
    <s v="Low Discount"/>
  </r>
  <r>
    <n v="4312"/>
    <s v="CA-2014-125829"/>
    <x v="130"/>
    <d v="2014-11-11T00:00:00"/>
    <s v="Standard Class"/>
    <s v="WB-21850"/>
    <x v="576"/>
    <x v="0"/>
    <s v="United States"/>
    <s v="Los Angeles"/>
    <s v="California"/>
    <n v="90045"/>
    <x v="1"/>
    <s v="OFF-PA-10000223"/>
    <x v="1"/>
    <s v="Paper"/>
    <s v="Xerox 2000"/>
    <x v="537"/>
    <n v="3"/>
    <n v="0"/>
    <x v="551"/>
    <n v="7"/>
    <n v="0.48000000000000004"/>
    <s v="Profit"/>
    <s v="Low Profit"/>
    <s v="No Discount"/>
  </r>
  <r>
    <n v="4313"/>
    <s v="CA-2014-125829"/>
    <x v="130"/>
    <d v="2014-11-11T00:00:00"/>
    <s v="Standard Class"/>
    <s v="WB-21850"/>
    <x v="576"/>
    <x v="0"/>
    <s v="United States"/>
    <s v="Los Angeles"/>
    <s v="California"/>
    <n v="90045"/>
    <x v="1"/>
    <s v="TEC-MA-10003246"/>
    <x v="2"/>
    <s v="Machines"/>
    <s v="Hewlett-Packard Deskjet D4360 Printer"/>
    <x v="3206"/>
    <n v="4"/>
    <n v="0.2"/>
    <x v="3640"/>
    <n v="7"/>
    <n v="0.3125"/>
    <s v="Profit"/>
    <s v="High Profit"/>
    <s v="Low Discount"/>
  </r>
  <r>
    <n v="4314"/>
    <s v="CA-2014-123127"/>
    <x v="78"/>
    <d v="2014-09-12T00:00:00"/>
    <s v="Standard Class"/>
    <s v="SP-20620"/>
    <x v="407"/>
    <x v="1"/>
    <s v="United States"/>
    <s v="Long Beach"/>
    <s v="New York"/>
    <n v="11561"/>
    <x v="3"/>
    <s v="OFF-AP-10001962"/>
    <x v="1"/>
    <s v="Appliances"/>
    <s v="Black &amp; Decker Filter for Double Action Dustbuster Cordless Vac BLDV7210"/>
    <x v="3207"/>
    <n v="2"/>
    <n v="0"/>
    <x v="3641"/>
    <n v="4"/>
    <n v="0.25"/>
    <s v="Profit"/>
    <s v="Low Profit"/>
    <s v="No Discount"/>
  </r>
  <r>
    <n v="4315"/>
    <s v="CA-2015-115945"/>
    <x v="608"/>
    <d v="2015-07-01T00:00:00"/>
    <s v="Standard Class"/>
    <s v="AB-10165"/>
    <x v="269"/>
    <x v="0"/>
    <s v="United States"/>
    <s v="Los Angeles"/>
    <s v="California"/>
    <n v="90045"/>
    <x v="1"/>
    <s v="OFF-AR-10004062"/>
    <x v="1"/>
    <s v="Art"/>
    <s v="Staples in misc. colors"/>
    <x v="3208"/>
    <n v="2"/>
    <n v="0"/>
    <x v="3642"/>
    <n v="6"/>
    <n v="0.25"/>
    <s v="Profit"/>
    <s v="Low Profit"/>
    <s v="No Discount"/>
  </r>
  <r>
    <n v="4316"/>
    <s v="CA-2015-115945"/>
    <x v="608"/>
    <d v="2015-07-01T00:00:00"/>
    <s v="Standard Class"/>
    <s v="AB-10165"/>
    <x v="269"/>
    <x v="0"/>
    <s v="United States"/>
    <s v="Los Angeles"/>
    <s v="California"/>
    <n v="90045"/>
    <x v="1"/>
    <s v="OFF-BI-10004330"/>
    <x v="1"/>
    <s v="Binders"/>
    <s v="GBC Velobind Prepunched Cover Sets, Regency Series"/>
    <x v="1279"/>
    <n v="3"/>
    <n v="0.2"/>
    <x v="1511"/>
    <n v="6"/>
    <n v="0.3125"/>
    <s v="Profit"/>
    <s v="Low Profit"/>
    <s v="Low Discount"/>
  </r>
  <r>
    <n v="4317"/>
    <s v="CA-2015-115945"/>
    <x v="608"/>
    <d v="2015-07-01T00:00:00"/>
    <s v="Standard Class"/>
    <s v="AB-10165"/>
    <x v="269"/>
    <x v="0"/>
    <s v="United States"/>
    <s v="Los Angeles"/>
    <s v="California"/>
    <n v="90045"/>
    <x v="1"/>
    <s v="OFF-ST-10001963"/>
    <x v="1"/>
    <s v="Storage"/>
    <s v="Tennsco Regal Shelving Units"/>
    <x v="3209"/>
    <n v="3"/>
    <n v="0"/>
    <x v="3643"/>
    <n v="6"/>
    <n v="2.9999999999999995E-2"/>
    <s v="Profit"/>
    <s v="Low Profit"/>
    <s v="No Discount"/>
  </r>
  <r>
    <n v="4318"/>
    <s v="CA-2015-136735"/>
    <x v="353"/>
    <d v="2015-08-02T00:00:00"/>
    <s v="Standard Class"/>
    <s v="HA-14920"/>
    <x v="66"/>
    <x v="0"/>
    <s v="United States"/>
    <s v="San Francisco"/>
    <s v="California"/>
    <n v="94110"/>
    <x v="1"/>
    <s v="OFF-EN-10002230"/>
    <x v="1"/>
    <s v="Envelopes"/>
    <s v="Airmail Envelopes"/>
    <x v="3210"/>
    <n v="2"/>
    <n v="0"/>
    <x v="3644"/>
    <n v="7"/>
    <n v="0.47"/>
    <s v="Profit"/>
    <s v="Low Profit"/>
    <s v="No Discount"/>
  </r>
  <r>
    <n v="4319"/>
    <s v="US-2017-136189"/>
    <x v="226"/>
    <d v="2017-12-11T00:00:00"/>
    <s v="Standard Class"/>
    <s v="DC-13285"/>
    <x v="290"/>
    <x v="0"/>
    <s v="United States"/>
    <s v="Richmond"/>
    <s v="Virginia"/>
    <n v="23223"/>
    <x v="0"/>
    <s v="FUR-FU-10000175"/>
    <x v="0"/>
    <s v="Furnishings"/>
    <s v="DAX Wood Document Frame."/>
    <x v="3211"/>
    <n v="6"/>
    <n v="0"/>
    <x v="3645"/>
    <n v="4"/>
    <n v="0.31000000000000005"/>
    <s v="Profit"/>
    <s v="Low Profit"/>
    <s v="No Discount"/>
  </r>
  <r>
    <n v="4320"/>
    <s v="CA-2014-152345"/>
    <x v="282"/>
    <d v="2015-01-03T00:00:00"/>
    <s v="Second Class"/>
    <s v="ST-20530"/>
    <x v="461"/>
    <x v="0"/>
    <s v="United States"/>
    <s v="Albuquerque"/>
    <s v="New Mexico"/>
    <n v="87105"/>
    <x v="1"/>
    <s v="TEC-PH-10004897"/>
    <x v="2"/>
    <s v="Phones"/>
    <s v="Mediabridge Sport Armband iPhone 5s"/>
    <x v="112"/>
    <n v="3"/>
    <n v="0.2"/>
    <x v="3646"/>
    <n v="5"/>
    <n v="-0.23750000000000002"/>
    <s v="Loss"/>
    <s v="Low Profit"/>
    <s v="Low Discount"/>
  </r>
  <r>
    <n v="4321"/>
    <s v="CA-2014-152345"/>
    <x v="282"/>
    <d v="2015-01-03T00:00:00"/>
    <s v="Second Class"/>
    <s v="ST-20530"/>
    <x v="461"/>
    <x v="0"/>
    <s v="United States"/>
    <s v="Albuquerque"/>
    <s v="New Mexico"/>
    <n v="87105"/>
    <x v="1"/>
    <s v="OFF-ST-10003123"/>
    <x v="1"/>
    <s v="Storage"/>
    <s v="Fellowes Bases and Tops For Staxonsteel/High-Stak Systems"/>
    <x v="3212"/>
    <n v="1"/>
    <n v="0"/>
    <x v="3647"/>
    <n v="5"/>
    <n v="0.24000000000000002"/>
    <s v="Profit"/>
    <s v="Low Profit"/>
    <s v="No Discount"/>
  </r>
  <r>
    <n v="4322"/>
    <s v="US-2015-147662"/>
    <x v="966"/>
    <d v="2015-02-19T00:00:00"/>
    <s v="Standard Class"/>
    <s v="KB-16315"/>
    <x v="41"/>
    <x v="0"/>
    <s v="United States"/>
    <s v="Akron"/>
    <s v="Ohio"/>
    <n v="44312"/>
    <x v="3"/>
    <s v="OFF-BI-10001658"/>
    <x v="1"/>
    <s v="Binders"/>
    <s v="GBC Standard Therm-A-Bind Covers"/>
    <x v="475"/>
    <n v="2"/>
    <n v="0.7"/>
    <x v="489"/>
    <n v="5"/>
    <n v="-0.8"/>
    <s v="Loss"/>
    <s v="Low Profit"/>
    <s v="High Discount"/>
  </r>
  <r>
    <n v="4323"/>
    <s v="US-2015-147662"/>
    <x v="966"/>
    <d v="2015-02-19T00:00:00"/>
    <s v="Standard Class"/>
    <s v="KB-16315"/>
    <x v="41"/>
    <x v="0"/>
    <s v="United States"/>
    <s v="Akron"/>
    <s v="Ohio"/>
    <n v="44312"/>
    <x v="3"/>
    <s v="TEC-PH-10002834"/>
    <x v="2"/>
    <s v="Phones"/>
    <s v="Google Nexus 5"/>
    <x v="3213"/>
    <n v="3"/>
    <n v="0.4"/>
    <x v="3648"/>
    <n v="5"/>
    <n v="-0.25"/>
    <s v="Loss"/>
    <s v="Low Profit"/>
    <s v="High Discount"/>
  </r>
  <r>
    <n v="4324"/>
    <s v="US-2015-147662"/>
    <x v="966"/>
    <d v="2015-02-19T00:00:00"/>
    <s v="Standard Class"/>
    <s v="KB-16315"/>
    <x v="41"/>
    <x v="0"/>
    <s v="United States"/>
    <s v="Akron"/>
    <s v="Ohio"/>
    <n v="44312"/>
    <x v="3"/>
    <s v="OFF-BI-10002160"/>
    <x v="1"/>
    <s v="Binders"/>
    <s v="Acco Hanging Data Binders"/>
    <x v="2594"/>
    <n v="2"/>
    <n v="0.7"/>
    <x v="3649"/>
    <n v="5"/>
    <n v="-0.73333333333333328"/>
    <s v="Loss"/>
    <s v="Low Profit"/>
    <s v="High Discount"/>
  </r>
  <r>
    <n v="4325"/>
    <s v="US-2015-147662"/>
    <x v="966"/>
    <d v="2015-02-19T00:00:00"/>
    <s v="Standard Class"/>
    <s v="KB-16315"/>
    <x v="41"/>
    <x v="0"/>
    <s v="United States"/>
    <s v="Akron"/>
    <s v="Ohio"/>
    <n v="44312"/>
    <x v="3"/>
    <s v="OFF-AR-10004999"/>
    <x v="1"/>
    <s v="Art"/>
    <s v="Newell 315"/>
    <x v="642"/>
    <n v="3"/>
    <n v="0.2"/>
    <x v="3650"/>
    <n v="5"/>
    <n v="6.25E-2"/>
    <s v="Profit"/>
    <s v="Low Profit"/>
    <s v="Low Discount"/>
  </r>
  <r>
    <n v="4326"/>
    <s v="US-2015-147662"/>
    <x v="966"/>
    <d v="2015-02-19T00:00:00"/>
    <s v="Standard Class"/>
    <s v="KB-16315"/>
    <x v="41"/>
    <x v="0"/>
    <s v="United States"/>
    <s v="Akron"/>
    <s v="Ohio"/>
    <n v="44312"/>
    <x v="3"/>
    <s v="TEC-AC-10003280"/>
    <x v="2"/>
    <s v="Accessories"/>
    <s v="Belkin F8E887 USB Wired Ergonomic Keyboard"/>
    <x v="973"/>
    <n v="3"/>
    <n v="0.2"/>
    <x v="3651"/>
    <n v="5"/>
    <n v="1.2500000000000001E-2"/>
    <s v="Profit"/>
    <s v="Low Profit"/>
    <s v="Low Discount"/>
  </r>
  <r>
    <n v="4327"/>
    <s v="CA-2016-153346"/>
    <x v="967"/>
    <d v="2016-01-27T00:00:00"/>
    <s v="First Class"/>
    <s v="TB-21355"/>
    <x v="422"/>
    <x v="1"/>
    <s v="United States"/>
    <s v="Plainfield"/>
    <s v="New Jersey"/>
    <n v="7060"/>
    <x v="3"/>
    <s v="OFF-AR-10000315"/>
    <x v="1"/>
    <s v="Art"/>
    <s v="Dixon Ticonderoga Maple Cedar Pencil, #2"/>
    <x v="3214"/>
    <n v="3"/>
    <n v="0"/>
    <x v="3652"/>
    <n v="2"/>
    <n v="0.25"/>
    <s v="Profit"/>
    <s v="Low Profit"/>
    <s v="No Discount"/>
  </r>
  <r>
    <n v="4328"/>
    <s v="CA-2016-153346"/>
    <x v="967"/>
    <d v="2016-01-27T00:00:00"/>
    <s v="First Class"/>
    <s v="TB-21355"/>
    <x v="422"/>
    <x v="1"/>
    <s v="United States"/>
    <s v="Plainfield"/>
    <s v="New Jersey"/>
    <n v="7060"/>
    <x v="3"/>
    <s v="OFF-PA-10000007"/>
    <x v="1"/>
    <s v="Paper"/>
    <s v="Telephone Message Books with Fax/Mobile Section, 4 1/4&quot; x 6&quot;"/>
    <x v="3215"/>
    <n v="5"/>
    <n v="0"/>
    <x v="3653"/>
    <n v="2"/>
    <n v="0.45999999999999996"/>
    <s v="Profit"/>
    <s v="Low Profit"/>
    <s v="No Discount"/>
  </r>
  <r>
    <n v="4329"/>
    <s v="CA-2017-118360"/>
    <x v="719"/>
    <d v="2017-04-07T00:00:00"/>
    <s v="Standard Class"/>
    <s v="JC-15775"/>
    <x v="547"/>
    <x v="0"/>
    <s v="United States"/>
    <s v="New York City"/>
    <s v="New York"/>
    <n v="10011"/>
    <x v="3"/>
    <s v="OFF-PA-10000791"/>
    <x v="1"/>
    <s v="Paper"/>
    <s v="Wirebound Message Books, Four 2 3/4 x 5 Forms per Page, 200 Sets per Book"/>
    <x v="3216"/>
    <n v="9"/>
    <n v="0"/>
    <x v="3654"/>
    <n v="6"/>
    <n v="0.45"/>
    <s v="Profit"/>
    <s v="Low Profit"/>
    <s v="No Discount"/>
  </r>
  <r>
    <n v="4330"/>
    <s v="CA-2017-149853"/>
    <x v="621"/>
    <d v="2017-10-09T00:00:00"/>
    <s v="Standard Class"/>
    <s v="PO-18850"/>
    <x v="138"/>
    <x v="0"/>
    <s v="United States"/>
    <s v="Hialeah"/>
    <s v="Florida"/>
    <n v="33012"/>
    <x v="0"/>
    <s v="OFF-PA-10000556"/>
    <x v="1"/>
    <s v="Paper"/>
    <s v="Xerox 208"/>
    <x v="12"/>
    <n v="3"/>
    <n v="0.2"/>
    <x v="12"/>
    <n v="6"/>
    <n v="0.35000000000000003"/>
    <s v="Profit"/>
    <s v="Low Profit"/>
    <s v="Low Discount"/>
  </r>
  <r>
    <n v="4331"/>
    <s v="CA-2017-149853"/>
    <x v="621"/>
    <d v="2017-10-09T00:00:00"/>
    <s v="Standard Class"/>
    <s v="PO-18850"/>
    <x v="138"/>
    <x v="0"/>
    <s v="United States"/>
    <s v="Hialeah"/>
    <s v="Florida"/>
    <n v="33012"/>
    <x v="0"/>
    <s v="OFF-AP-10000804"/>
    <x v="1"/>
    <s v="Appliances"/>
    <s v="Hoover Portapower Portable Vacuum"/>
    <x v="1411"/>
    <n v="5"/>
    <n v="0.2"/>
    <x v="3655"/>
    <n v="6"/>
    <n v="6.25E-2"/>
    <s v="Profit"/>
    <s v="Low Profit"/>
    <s v="Low Discount"/>
  </r>
  <r>
    <n v="4332"/>
    <s v="CA-2017-107909"/>
    <x v="853"/>
    <d v="2017-09-06T00:00:00"/>
    <s v="Standard Class"/>
    <s v="SS-20875"/>
    <x v="286"/>
    <x v="0"/>
    <s v="United States"/>
    <s v="Redmond"/>
    <s v="Washington"/>
    <n v="98052"/>
    <x v="1"/>
    <s v="TEC-AC-10001998"/>
    <x v="2"/>
    <s v="Accessories"/>
    <s v="Logitech LS21 Speaker System - PC Multimedia - 2.1-CH - Wired"/>
    <x v="86"/>
    <n v="1"/>
    <n v="0"/>
    <x v="86"/>
    <n v="5"/>
    <n v="0.34"/>
    <s v="Profit"/>
    <s v="Low Profit"/>
    <s v="No Discount"/>
  </r>
  <r>
    <n v="4333"/>
    <s v="CA-2017-107909"/>
    <x v="853"/>
    <d v="2017-09-06T00:00:00"/>
    <s v="Standard Class"/>
    <s v="SS-20875"/>
    <x v="286"/>
    <x v="0"/>
    <s v="United States"/>
    <s v="Redmond"/>
    <s v="Washington"/>
    <n v="98052"/>
    <x v="1"/>
    <s v="OFF-BI-10003476"/>
    <x v="1"/>
    <s v="Binders"/>
    <s v="Avery Metallic Poly Binders"/>
    <x v="988"/>
    <n v="5"/>
    <n v="0.2"/>
    <x v="3656"/>
    <n v="5"/>
    <n v="0.35"/>
    <s v="Profit"/>
    <s v="Low Profit"/>
    <s v="Low Discount"/>
  </r>
  <r>
    <n v="4334"/>
    <s v="CA-2015-112375"/>
    <x v="379"/>
    <d v="2015-12-27T00:00:00"/>
    <s v="Standard Class"/>
    <s v="RD-19720"/>
    <x v="742"/>
    <x v="0"/>
    <s v="United States"/>
    <s v="Daytona Beach"/>
    <s v="Florida"/>
    <n v="32114"/>
    <x v="0"/>
    <s v="TEC-AC-10003237"/>
    <x v="2"/>
    <s v="Accessories"/>
    <s v="Memorex Micro Travel Drive 4 GB"/>
    <x v="3217"/>
    <n v="6"/>
    <n v="0.2"/>
    <x v="3657"/>
    <n v="6"/>
    <n v="0.28749999999999998"/>
    <s v="Profit"/>
    <s v="Low Profit"/>
    <s v="Low Discount"/>
  </r>
  <r>
    <n v="4335"/>
    <s v="CA-2015-112375"/>
    <x v="379"/>
    <d v="2015-12-27T00:00:00"/>
    <s v="Standard Class"/>
    <s v="RD-19720"/>
    <x v="742"/>
    <x v="0"/>
    <s v="United States"/>
    <s v="Daytona Beach"/>
    <s v="Florida"/>
    <n v="32114"/>
    <x v="0"/>
    <s v="OFF-EN-10003798"/>
    <x v="1"/>
    <s v="Envelopes"/>
    <s v="Recycled Interoffice Envelopes with Re-Use-A-Seal Closure, 10 x 13"/>
    <x v="3218"/>
    <n v="2"/>
    <n v="0.2"/>
    <x v="3658"/>
    <n v="6"/>
    <n v="0.33750000000000002"/>
    <s v="Profit"/>
    <s v="Low Profit"/>
    <s v="Low Discount"/>
  </r>
  <r>
    <n v="4336"/>
    <s v="CA-2015-154795"/>
    <x v="139"/>
    <d v="2015-12-24T00:00:00"/>
    <s v="Standard Class"/>
    <s v="GZ-14470"/>
    <x v="47"/>
    <x v="0"/>
    <s v="United States"/>
    <s v="Bullhead City"/>
    <s v="Arizona"/>
    <n v="86442"/>
    <x v="1"/>
    <s v="OFF-EN-10003068"/>
    <x v="1"/>
    <s v="Envelopes"/>
    <s v="#6 3/4 Gummed Flap White Envelopes"/>
    <x v="1054"/>
    <n v="1"/>
    <n v="0.2"/>
    <x v="2709"/>
    <n v="4"/>
    <n v="0.35"/>
    <s v="Profit"/>
    <s v="Low Profit"/>
    <s v="Low Discount"/>
  </r>
  <r>
    <n v="4337"/>
    <s v="CA-2015-154795"/>
    <x v="139"/>
    <d v="2015-12-24T00:00:00"/>
    <s v="Standard Class"/>
    <s v="GZ-14470"/>
    <x v="47"/>
    <x v="0"/>
    <s v="United States"/>
    <s v="Bullhead City"/>
    <s v="Arizona"/>
    <n v="86442"/>
    <x v="1"/>
    <s v="FUR-FU-10002088"/>
    <x v="0"/>
    <s v="Furnishings"/>
    <s v="Nu-Dell Float Frame 11 x 14 1/2"/>
    <x v="322"/>
    <n v="2"/>
    <n v="0.2"/>
    <x v="2567"/>
    <n v="4"/>
    <n v="0.27500000000000002"/>
    <s v="Profit"/>
    <s v="Low Profit"/>
    <s v="Low Discount"/>
  </r>
  <r>
    <n v="4338"/>
    <s v="CA-2015-125234"/>
    <x v="154"/>
    <d v="2015-12-01T00:00:00"/>
    <s v="Standard Class"/>
    <s v="SN-20710"/>
    <x v="17"/>
    <x v="2"/>
    <s v="United States"/>
    <s v="Los Angeles"/>
    <s v="California"/>
    <n v="90049"/>
    <x v="1"/>
    <s v="TEC-AC-10000158"/>
    <x v="2"/>
    <s v="Accessories"/>
    <s v="Sony 64GB Class 10 Micro SDHC R40 Memory Card"/>
    <x v="3219"/>
    <n v="3"/>
    <n v="0"/>
    <x v="3659"/>
    <n v="4"/>
    <n v="0.21"/>
    <s v="Profit"/>
    <s v="Low Profit"/>
    <s v="No Discount"/>
  </r>
  <r>
    <n v="4339"/>
    <s v="CA-2015-125234"/>
    <x v="154"/>
    <d v="2015-12-01T00:00:00"/>
    <s v="Standard Class"/>
    <s v="SN-20710"/>
    <x v="17"/>
    <x v="2"/>
    <s v="United States"/>
    <s v="Los Angeles"/>
    <s v="California"/>
    <n v="90049"/>
    <x v="1"/>
    <s v="OFF-PA-10000482"/>
    <x v="1"/>
    <s v="Paper"/>
    <s v="Snap-A-Way Black Print Carbonless Ruled Speed Letter, Triplicate"/>
    <x v="3220"/>
    <n v="3"/>
    <n v="0"/>
    <x v="3660"/>
    <n v="4"/>
    <n v="0.47"/>
    <s v="Profit"/>
    <s v="Low Profit"/>
    <s v="No Discount"/>
  </r>
  <r>
    <n v="4340"/>
    <s v="CA-2017-133501"/>
    <x v="151"/>
    <d v="2017-09-01T00:00:00"/>
    <s v="Standard Class"/>
    <s v="DK-12895"/>
    <x v="729"/>
    <x v="0"/>
    <s v="United States"/>
    <s v="Franklin"/>
    <s v="Tennessee"/>
    <n v="37064"/>
    <x v="0"/>
    <s v="OFF-PA-10004888"/>
    <x v="1"/>
    <s v="Paper"/>
    <s v="Xerox 217"/>
    <x v="1170"/>
    <n v="1"/>
    <n v="0.2"/>
    <x v="1653"/>
    <n v="5"/>
    <n v="0.35"/>
    <s v="Profit"/>
    <s v="Low Profit"/>
    <s v="Low Discount"/>
  </r>
  <r>
    <n v="4341"/>
    <s v="US-2014-129609"/>
    <x v="579"/>
    <d v="2014-03-22T00:00:00"/>
    <s v="Same Day"/>
    <s v="VM-21835"/>
    <x v="718"/>
    <x v="0"/>
    <s v="United States"/>
    <s v="Portage"/>
    <s v="Indiana"/>
    <n v="46368"/>
    <x v="2"/>
    <s v="OFF-AR-10003478"/>
    <x v="1"/>
    <s v="Art"/>
    <s v="Avery Hi-Liter EverBold Pen Style Fluorescent Highlighters, 4/Pack"/>
    <x v="1347"/>
    <n v="2"/>
    <n v="0"/>
    <x v="1410"/>
    <n v="0"/>
    <n v="0.39999999999999997"/>
    <s v="Profit"/>
    <s v="Low Profit"/>
    <s v="No Discount"/>
  </r>
  <r>
    <n v="4342"/>
    <s v="CA-2017-130309"/>
    <x v="94"/>
    <d v="2017-12-21T00:00:00"/>
    <s v="Standard Class"/>
    <s v="GB-14575"/>
    <x v="673"/>
    <x v="0"/>
    <s v="United States"/>
    <s v="Arlington"/>
    <s v="Virginia"/>
    <n v="22204"/>
    <x v="0"/>
    <s v="OFF-ST-10003208"/>
    <x v="1"/>
    <s v="Storage"/>
    <s v="Adjustable Depth Letter/Legal Cart"/>
    <x v="2521"/>
    <n v="3"/>
    <n v="0"/>
    <x v="2781"/>
    <n v="4"/>
    <n v="0.29000000000000004"/>
    <s v="Profit"/>
    <s v="High Profit"/>
    <s v="No Discount"/>
  </r>
  <r>
    <n v="4343"/>
    <s v="CA-2017-105410"/>
    <x v="498"/>
    <d v="2017-03-22T00:00:00"/>
    <s v="First Class"/>
    <s v="ND-18370"/>
    <x v="444"/>
    <x v="0"/>
    <s v="United States"/>
    <s v="San Francisco"/>
    <s v="California"/>
    <n v="94110"/>
    <x v="1"/>
    <s v="OFF-BI-10004970"/>
    <x v="1"/>
    <s v="Binders"/>
    <s v="ACCOHIDE 3-Ring Binder, Blue, 1&quot;"/>
    <x v="2911"/>
    <n v="6"/>
    <n v="0.2"/>
    <x v="3661"/>
    <n v="3"/>
    <n v="0.33749999999999997"/>
    <s v="Profit"/>
    <s v="Low Profit"/>
    <s v="Low Discount"/>
  </r>
  <r>
    <n v="4344"/>
    <s v="CA-2017-105410"/>
    <x v="498"/>
    <d v="2017-03-22T00:00:00"/>
    <s v="First Class"/>
    <s v="ND-18370"/>
    <x v="444"/>
    <x v="0"/>
    <s v="United States"/>
    <s v="San Francisco"/>
    <s v="California"/>
    <n v="94110"/>
    <x v="1"/>
    <s v="TEC-PH-10000038"/>
    <x v="2"/>
    <s v="Phones"/>
    <s v="Jawbone MINI JAMBOX Wireless Bluetooth Speaker"/>
    <x v="3221"/>
    <n v="6"/>
    <n v="0.2"/>
    <x v="3662"/>
    <n v="3"/>
    <n v="-0.19999999999999998"/>
    <s v="Loss"/>
    <s v="Low Profit"/>
    <s v="Low Discount"/>
  </r>
  <r>
    <n v="4345"/>
    <s v="CA-2017-105410"/>
    <x v="498"/>
    <d v="2017-03-22T00:00:00"/>
    <s v="First Class"/>
    <s v="ND-18370"/>
    <x v="444"/>
    <x v="0"/>
    <s v="United States"/>
    <s v="San Francisco"/>
    <s v="California"/>
    <n v="94110"/>
    <x v="1"/>
    <s v="TEC-AC-10001552"/>
    <x v="2"/>
    <s v="Accessories"/>
    <s v="Logitech K350 2.4Ghz Wireless Keyboard"/>
    <x v="3222"/>
    <n v="2"/>
    <n v="0"/>
    <x v="3663"/>
    <n v="3"/>
    <n v="0.11"/>
    <s v="Profit"/>
    <s v="Low Profit"/>
    <s v="No Discount"/>
  </r>
  <r>
    <n v="4346"/>
    <s v="CA-2017-105410"/>
    <x v="498"/>
    <d v="2017-03-22T00:00:00"/>
    <s v="First Class"/>
    <s v="ND-18370"/>
    <x v="444"/>
    <x v="0"/>
    <s v="United States"/>
    <s v="San Francisco"/>
    <s v="California"/>
    <n v="94110"/>
    <x v="1"/>
    <s v="TEC-AC-10002926"/>
    <x v="2"/>
    <s v="Accessories"/>
    <s v="Logitech Wireless Marathon Mouse M705"/>
    <x v="1743"/>
    <n v="4"/>
    <n v="0"/>
    <x v="3664"/>
    <n v="3"/>
    <n v="0.43"/>
    <s v="Profit"/>
    <s v="Low Profit"/>
    <s v="No Discount"/>
  </r>
  <r>
    <n v="4347"/>
    <s v="CA-2016-120355"/>
    <x v="31"/>
    <d v="2016-09-25T00:00:00"/>
    <s v="Standard Class"/>
    <s v="MM-17260"/>
    <x v="570"/>
    <x v="0"/>
    <s v="United States"/>
    <s v="New Rochelle"/>
    <s v="New York"/>
    <n v="10801"/>
    <x v="3"/>
    <s v="FUR-CH-10001394"/>
    <x v="0"/>
    <s v="Chairs"/>
    <s v="Global Leather Executive Chair"/>
    <x v="3223"/>
    <n v="2"/>
    <n v="0.1"/>
    <x v="3665"/>
    <n v="7"/>
    <n v="0.22222222222222218"/>
    <s v="Profit"/>
    <s v="High Profit"/>
    <s v="Low Discount"/>
  </r>
  <r>
    <n v="4348"/>
    <s v="CA-2016-120355"/>
    <x v="31"/>
    <d v="2016-09-25T00:00:00"/>
    <s v="Standard Class"/>
    <s v="MM-17260"/>
    <x v="570"/>
    <x v="0"/>
    <s v="United States"/>
    <s v="New Rochelle"/>
    <s v="New York"/>
    <n v="10801"/>
    <x v="3"/>
    <s v="FUR-FU-10004053"/>
    <x v="0"/>
    <s v="Furnishings"/>
    <s v="DAX Two-Tone Silver Metal Document Frame"/>
    <x v="3224"/>
    <n v="3"/>
    <n v="0"/>
    <x v="3666"/>
    <n v="7"/>
    <n v="0.43"/>
    <s v="Profit"/>
    <s v="Low Profit"/>
    <s v="No Discount"/>
  </r>
  <r>
    <n v="4349"/>
    <s v="CA-2017-169894"/>
    <x v="221"/>
    <d v="2017-11-29T00:00:00"/>
    <s v="Second Class"/>
    <s v="MV-17485"/>
    <x v="597"/>
    <x v="0"/>
    <s v="United States"/>
    <s v="Mesa"/>
    <s v="Arizona"/>
    <n v="85204"/>
    <x v="1"/>
    <s v="OFF-BI-10004230"/>
    <x v="1"/>
    <s v="Binders"/>
    <s v="GBC Recycled Grain Textured Covers"/>
    <x v="318"/>
    <n v="2"/>
    <n v="0.7"/>
    <x v="3667"/>
    <n v="5"/>
    <n v="-0.73333333333333328"/>
    <s v="Loss"/>
    <s v="Low Profit"/>
    <s v="High Discount"/>
  </r>
  <r>
    <n v="4350"/>
    <s v="CA-2017-169894"/>
    <x v="221"/>
    <d v="2017-11-29T00:00:00"/>
    <s v="Second Class"/>
    <s v="MV-17485"/>
    <x v="597"/>
    <x v="0"/>
    <s v="United States"/>
    <s v="Mesa"/>
    <s v="Arizona"/>
    <n v="85204"/>
    <x v="1"/>
    <s v="OFF-ST-10000060"/>
    <x v="1"/>
    <s v="Storage"/>
    <s v="Fellowes Bankers Box Staxonsteel Drawer File/Stacking System"/>
    <x v="3225"/>
    <n v="8"/>
    <n v="0.2"/>
    <x v="3668"/>
    <n v="5"/>
    <n v="-0.1"/>
    <s v="Loss"/>
    <s v="Low Profit"/>
    <s v="Low Discount"/>
  </r>
  <r>
    <n v="4351"/>
    <s v="US-2017-100482"/>
    <x v="645"/>
    <d v="2017-04-15T00:00:00"/>
    <s v="Standard Class"/>
    <s v="JL-15130"/>
    <x v="691"/>
    <x v="0"/>
    <s v="United States"/>
    <s v="Lancaster"/>
    <s v="Ohio"/>
    <n v="43130"/>
    <x v="3"/>
    <s v="OFF-ST-10001325"/>
    <x v="1"/>
    <s v="Storage"/>
    <s v="Sterilite Officeware Hinged File Box"/>
    <x v="506"/>
    <n v="2"/>
    <n v="0.2"/>
    <x v="522"/>
    <n v="4"/>
    <n v="8.7499999999999994E-2"/>
    <s v="Profit"/>
    <s v="Low Profit"/>
    <s v="Low Discount"/>
  </r>
  <r>
    <n v="4352"/>
    <s v="US-2017-100482"/>
    <x v="645"/>
    <d v="2017-04-15T00:00:00"/>
    <s v="Standard Class"/>
    <s v="JL-15130"/>
    <x v="691"/>
    <x v="0"/>
    <s v="United States"/>
    <s v="Lancaster"/>
    <s v="Ohio"/>
    <n v="43130"/>
    <x v="3"/>
    <s v="TEC-AC-10003441"/>
    <x v="2"/>
    <s v="Accessories"/>
    <s v="Kingston Digital DataTraveler 32GB USB 2.0"/>
    <x v="3226"/>
    <n v="2"/>
    <n v="0.2"/>
    <x v="3669"/>
    <n v="4"/>
    <n v="-0.17500000000000002"/>
    <s v="Loss"/>
    <s v="Low Profit"/>
    <s v="Low Discount"/>
  </r>
  <r>
    <n v="4353"/>
    <s v="CA-2017-107748"/>
    <x v="389"/>
    <d v="2017-12-12T00:00:00"/>
    <s v="Second Class"/>
    <s v="AG-10330"/>
    <x v="743"/>
    <x v="0"/>
    <s v="United States"/>
    <s v="Stockton"/>
    <s v="California"/>
    <n v="95207"/>
    <x v="1"/>
    <s v="TEC-PH-10003215"/>
    <x v="2"/>
    <s v="Phones"/>
    <s v="Jackery Bar Premium Fast-charging Portable Charger"/>
    <x v="3044"/>
    <n v="4"/>
    <n v="0.2"/>
    <x v="3431"/>
    <n v="2"/>
    <n v="0.36249999999999993"/>
    <s v="Profit"/>
    <s v="Low Profit"/>
    <s v="Low Discount"/>
  </r>
  <r>
    <n v="4354"/>
    <s v="CA-2017-107748"/>
    <x v="389"/>
    <d v="2017-12-12T00:00:00"/>
    <s v="Second Class"/>
    <s v="AG-10330"/>
    <x v="743"/>
    <x v="0"/>
    <s v="United States"/>
    <s v="Stockton"/>
    <s v="California"/>
    <n v="95207"/>
    <x v="1"/>
    <s v="OFF-PA-10002005"/>
    <x v="1"/>
    <s v="Paper"/>
    <s v="Xerox 225"/>
    <x v="91"/>
    <n v="2"/>
    <n v="0"/>
    <x v="91"/>
    <n v="2"/>
    <n v="0.47999999999999993"/>
    <s v="Profit"/>
    <s v="Low Profit"/>
    <s v="No Discount"/>
  </r>
  <r>
    <n v="4355"/>
    <s v="CA-2017-153654"/>
    <x v="221"/>
    <d v="2017-11-26T00:00:00"/>
    <s v="Second Class"/>
    <s v="MD-17860"/>
    <x v="550"/>
    <x v="1"/>
    <s v="United States"/>
    <s v="Asheville"/>
    <s v="North Carolina"/>
    <n v="28806"/>
    <x v="0"/>
    <s v="OFF-BI-10004465"/>
    <x v="1"/>
    <s v="Binders"/>
    <s v="Avery Durable Slant Ring Binders"/>
    <x v="2927"/>
    <n v="8"/>
    <n v="0.7"/>
    <x v="3670"/>
    <n v="2"/>
    <n v="-0.66666666666666674"/>
    <s v="Loss"/>
    <s v="Low Profit"/>
    <s v="High Discount"/>
  </r>
  <r>
    <n v="4356"/>
    <s v="CA-2015-155600"/>
    <x v="784"/>
    <d v="2015-12-07T00:00:00"/>
    <s v="Second Class"/>
    <s v="RO-19780"/>
    <x v="197"/>
    <x v="0"/>
    <s v="United States"/>
    <s v="Clarksville"/>
    <s v="Tennessee"/>
    <n v="37042"/>
    <x v="0"/>
    <s v="OFF-BI-10000545"/>
    <x v="1"/>
    <s v="Binders"/>
    <s v="GBC Ibimaster 500 Manual ProClick Binding System"/>
    <x v="3227"/>
    <n v="7"/>
    <n v="0.7"/>
    <x v="3671"/>
    <n v="3"/>
    <n v="-0.66666666666666674"/>
    <s v="Loss"/>
    <s v="Low Profit"/>
    <s v="High Discount"/>
  </r>
  <r>
    <n v="4357"/>
    <s v="CA-2015-155600"/>
    <x v="784"/>
    <d v="2015-12-07T00:00:00"/>
    <s v="Second Class"/>
    <s v="RO-19780"/>
    <x v="197"/>
    <x v="0"/>
    <s v="United States"/>
    <s v="Clarksville"/>
    <s v="Tennessee"/>
    <n v="37042"/>
    <x v="0"/>
    <s v="OFF-AR-10003752"/>
    <x v="1"/>
    <s v="Art"/>
    <s v="Deluxe Chalkboard Eraser Cleaner"/>
    <x v="3228"/>
    <n v="4"/>
    <n v="0.2"/>
    <x v="3672"/>
    <n v="3"/>
    <n v="0.32500000000000001"/>
    <s v="Profit"/>
    <s v="Low Profit"/>
    <s v="Low Discount"/>
  </r>
  <r>
    <n v="4358"/>
    <s v="CA-2017-162565"/>
    <x v="157"/>
    <d v="2017-12-11T00:00:00"/>
    <s v="Same Day"/>
    <s v="RR-19315"/>
    <x v="625"/>
    <x v="0"/>
    <s v="United States"/>
    <s v="Aurora"/>
    <s v="Illinois"/>
    <n v="60505"/>
    <x v="2"/>
    <s v="OFF-PA-10001937"/>
    <x v="1"/>
    <s v="Paper"/>
    <s v="Xerox 21"/>
    <x v="559"/>
    <n v="2"/>
    <n v="0.2"/>
    <x v="572"/>
    <n v="0"/>
    <n v="0.35"/>
    <s v="Profit"/>
    <s v="Low Profit"/>
    <s v="Low Discount"/>
  </r>
  <r>
    <n v="4359"/>
    <s v="CA-2017-162565"/>
    <x v="157"/>
    <d v="2017-12-11T00:00:00"/>
    <s v="Same Day"/>
    <s v="RR-19315"/>
    <x v="625"/>
    <x v="0"/>
    <s v="United States"/>
    <s v="Aurora"/>
    <s v="Illinois"/>
    <n v="60505"/>
    <x v="2"/>
    <s v="FUR-FU-10004306"/>
    <x v="0"/>
    <s v="Furnishings"/>
    <s v="Electrix Halogen Magnifier Lamp"/>
    <x v="3229"/>
    <n v="1"/>
    <n v="0.6"/>
    <x v="3673"/>
    <n v="0"/>
    <n v="-0.85"/>
    <s v="Loss"/>
    <s v="Low Profit"/>
    <s v="High Discount"/>
  </r>
  <r>
    <n v="4360"/>
    <s v="CA-2017-162565"/>
    <x v="157"/>
    <d v="2017-12-11T00:00:00"/>
    <s v="Same Day"/>
    <s v="RR-19315"/>
    <x v="625"/>
    <x v="0"/>
    <s v="United States"/>
    <s v="Aurora"/>
    <s v="Illinois"/>
    <n v="60505"/>
    <x v="2"/>
    <s v="FUR-CH-10003973"/>
    <x v="0"/>
    <s v="Chairs"/>
    <s v="GuestStacker Chair with Chrome Finish Legs"/>
    <x v="3230"/>
    <n v="2"/>
    <n v="0.3"/>
    <x v="3674"/>
    <n v="0"/>
    <n v="-2.8571428571428567E-2"/>
    <s v="Loss"/>
    <s v="Low Profit"/>
    <s v="High Discount"/>
  </r>
  <r>
    <n v="4361"/>
    <s v="CA-2016-127642"/>
    <x v="206"/>
    <d v="2016-05-23T00:00:00"/>
    <s v="First Class"/>
    <s v="CP-12340"/>
    <x v="291"/>
    <x v="1"/>
    <s v="United States"/>
    <s v="Warwick"/>
    <s v="Rhode Island"/>
    <n v="2886"/>
    <x v="3"/>
    <s v="OFF-PA-10000565"/>
    <x v="1"/>
    <s v="Paper"/>
    <s v="Easy-staple paper"/>
    <x v="1359"/>
    <n v="2"/>
    <n v="0"/>
    <x v="1422"/>
    <n v="2"/>
    <n v="0.49"/>
    <s v="Profit"/>
    <s v="Low Profit"/>
    <s v="No Discount"/>
  </r>
  <r>
    <n v="4362"/>
    <s v="US-2017-163195"/>
    <x v="922"/>
    <d v="2017-02-21T00:00:00"/>
    <s v="Second Class"/>
    <s v="LL-16840"/>
    <x v="328"/>
    <x v="0"/>
    <s v="United States"/>
    <s v="Lafayette"/>
    <s v="Louisiana"/>
    <n v="70506"/>
    <x v="0"/>
    <s v="TEC-PH-10003875"/>
    <x v="2"/>
    <s v="Phones"/>
    <s v="KLD Oscar II Style Snap-on Ultra Thin Side Flip Synthetic Leather Cover Case for HTC One HTC M7"/>
    <x v="2421"/>
    <n v="3"/>
    <n v="0"/>
    <x v="3675"/>
    <n v="4"/>
    <n v="0.29000000000000004"/>
    <s v="Profit"/>
    <s v="Low Profit"/>
    <s v="No Discount"/>
  </r>
  <r>
    <n v="4363"/>
    <s v="CA-2017-111332"/>
    <x v="968"/>
    <d v="2017-05-22T00:00:00"/>
    <s v="Second Class"/>
    <s v="NC-18340"/>
    <x v="396"/>
    <x v="0"/>
    <s v="United States"/>
    <s v="Fargo"/>
    <s v="North Dakota"/>
    <n v="58103"/>
    <x v="2"/>
    <s v="OFF-AR-10001953"/>
    <x v="1"/>
    <s v="Art"/>
    <s v="Boston 1645 Deluxe Heavier-Duty Electric Pencil Sharpener"/>
    <x v="3231"/>
    <n v="3"/>
    <n v="0"/>
    <x v="3676"/>
    <n v="2"/>
    <n v="0.27"/>
    <s v="Profit"/>
    <s v="Low Profit"/>
    <s v="No Discount"/>
  </r>
  <r>
    <n v="4364"/>
    <s v="CA-2017-111332"/>
    <x v="968"/>
    <d v="2017-05-22T00:00:00"/>
    <s v="Second Class"/>
    <s v="NC-18340"/>
    <x v="396"/>
    <x v="0"/>
    <s v="United States"/>
    <s v="Fargo"/>
    <s v="North Dakota"/>
    <n v="58103"/>
    <x v="2"/>
    <s v="OFF-AR-10001374"/>
    <x v="1"/>
    <s v="Art"/>
    <s v="BIC Brite Liner Highlighters, Chisel Tip"/>
    <x v="233"/>
    <n v="4"/>
    <n v="0"/>
    <x v="3677"/>
    <n v="2"/>
    <n v="0.31999999999999995"/>
    <s v="Profit"/>
    <s v="Low Profit"/>
    <s v="No Discount"/>
  </r>
  <r>
    <n v="4365"/>
    <s v="CA-2017-111332"/>
    <x v="968"/>
    <d v="2017-05-22T00:00:00"/>
    <s v="Second Class"/>
    <s v="NC-18340"/>
    <x v="396"/>
    <x v="0"/>
    <s v="United States"/>
    <s v="Fargo"/>
    <s v="North Dakota"/>
    <n v="58103"/>
    <x v="2"/>
    <s v="OFF-ST-10003816"/>
    <x v="1"/>
    <s v="Storage"/>
    <s v="Fellowes High-Stak Drawer Files"/>
    <x v="3232"/>
    <n v="4"/>
    <n v="0"/>
    <x v="3678"/>
    <n v="2"/>
    <n v="0.22999999999999998"/>
    <s v="Profit"/>
    <s v="High Profit"/>
    <s v="No Discount"/>
  </r>
  <r>
    <n v="4366"/>
    <s v="CA-2017-111332"/>
    <x v="968"/>
    <d v="2017-05-22T00:00:00"/>
    <s v="Second Class"/>
    <s v="NC-18340"/>
    <x v="396"/>
    <x v="0"/>
    <s v="United States"/>
    <s v="Fargo"/>
    <s v="North Dakota"/>
    <n v="58103"/>
    <x v="2"/>
    <s v="OFF-FA-10001843"/>
    <x v="1"/>
    <s v="Fasteners"/>
    <s v="Staples"/>
    <x v="3233"/>
    <n v="3"/>
    <n v="0"/>
    <x v="3679"/>
    <n v="2"/>
    <n v="0.47"/>
    <s v="Profit"/>
    <s v="Low Profit"/>
    <s v="No Discount"/>
  </r>
  <r>
    <n v="4367"/>
    <s v="CA-2017-111332"/>
    <x v="968"/>
    <d v="2017-05-22T00:00:00"/>
    <s v="Second Class"/>
    <s v="NC-18340"/>
    <x v="396"/>
    <x v="0"/>
    <s v="United States"/>
    <s v="Fargo"/>
    <s v="North Dakota"/>
    <n v="58103"/>
    <x v="2"/>
    <s v="OFF-AR-10000657"/>
    <x v="1"/>
    <s v="Art"/>
    <s v="Binney &amp; Smith inkTank Desk Highlighter, Chisel Tip, Yellow, 12/Box"/>
    <x v="3234"/>
    <n v="10"/>
    <n v="0"/>
    <x v="3680"/>
    <n v="2"/>
    <n v="0.33"/>
    <s v="Profit"/>
    <s v="Low Profit"/>
    <s v="No Discount"/>
  </r>
  <r>
    <n v="4368"/>
    <s v="CA-2017-117044"/>
    <x v="220"/>
    <d v="2017-09-13T00:00:00"/>
    <s v="Second Class"/>
    <s v="HA-14920"/>
    <x v="66"/>
    <x v="0"/>
    <s v="United States"/>
    <s v="Chicago"/>
    <s v="Illinois"/>
    <n v="60623"/>
    <x v="2"/>
    <s v="OFF-FA-10000936"/>
    <x v="1"/>
    <s v="Fasteners"/>
    <s v="Acco Hot Clips Clips to Go"/>
    <x v="3235"/>
    <n v="4"/>
    <n v="0.2"/>
    <x v="3681"/>
    <n v="2"/>
    <n v="0.3125"/>
    <s v="Profit"/>
    <s v="Low Profit"/>
    <s v="Low Discount"/>
  </r>
  <r>
    <n v="4369"/>
    <s v="CA-2017-117044"/>
    <x v="220"/>
    <d v="2017-09-13T00:00:00"/>
    <s v="Second Class"/>
    <s v="HA-14920"/>
    <x v="66"/>
    <x v="0"/>
    <s v="United States"/>
    <s v="Chicago"/>
    <s v="Illinois"/>
    <n v="60623"/>
    <x v="2"/>
    <s v="OFF-PA-10003657"/>
    <x v="1"/>
    <s v="Paper"/>
    <s v="Xerox 1927"/>
    <x v="3236"/>
    <n v="6"/>
    <n v="0.2"/>
    <x v="3682"/>
    <n v="2"/>
    <n v="0.3125"/>
    <s v="Profit"/>
    <s v="Low Profit"/>
    <s v="Low Discount"/>
  </r>
  <r>
    <n v="4370"/>
    <s v="US-2016-165078"/>
    <x v="732"/>
    <d v="2016-11-10T00:00:00"/>
    <s v="Standard Class"/>
    <s v="MA-17995"/>
    <x v="671"/>
    <x v="2"/>
    <s v="United States"/>
    <s v="Lawrence"/>
    <s v="Indiana"/>
    <n v="46226"/>
    <x v="2"/>
    <s v="OFF-BI-10001989"/>
    <x v="1"/>
    <s v="Binders"/>
    <s v="Premium Transparent Presentation Covers by GBC"/>
    <x v="1716"/>
    <n v="5"/>
    <n v="0"/>
    <x v="3683"/>
    <n v="5"/>
    <n v="0.47999999999999993"/>
    <s v="Profit"/>
    <s v="Low Profit"/>
    <s v="No Discount"/>
  </r>
  <r>
    <n v="4371"/>
    <s v="US-2016-165078"/>
    <x v="732"/>
    <d v="2016-11-10T00:00:00"/>
    <s v="Standard Class"/>
    <s v="MA-17995"/>
    <x v="671"/>
    <x v="2"/>
    <s v="United States"/>
    <s v="Lawrence"/>
    <s v="Indiana"/>
    <n v="46226"/>
    <x v="2"/>
    <s v="OFF-AR-10002987"/>
    <x v="1"/>
    <s v="Art"/>
    <s v="Prismacolor Color Pencil Set"/>
    <x v="1977"/>
    <n v="2"/>
    <n v="0"/>
    <x v="3684"/>
    <n v="5"/>
    <n v="0.41"/>
    <s v="Profit"/>
    <s v="Low Profit"/>
    <s v="No Discount"/>
  </r>
  <r>
    <n v="4372"/>
    <s v="US-2016-165078"/>
    <x v="732"/>
    <d v="2016-11-10T00:00:00"/>
    <s v="Standard Class"/>
    <s v="MA-17995"/>
    <x v="671"/>
    <x v="2"/>
    <s v="United States"/>
    <s v="Lawrence"/>
    <s v="Indiana"/>
    <n v="46226"/>
    <x v="2"/>
    <s v="OFF-LA-10000414"/>
    <x v="1"/>
    <s v="Labels"/>
    <s v="Avery 503"/>
    <x v="2616"/>
    <n v="5"/>
    <n v="0"/>
    <x v="2906"/>
    <n v="5"/>
    <n v="0.48"/>
    <s v="Profit"/>
    <s v="Low Profit"/>
    <s v="No Discount"/>
  </r>
  <r>
    <n v="4373"/>
    <s v="US-2017-169320"/>
    <x v="283"/>
    <d v="2017-07-25T00:00:00"/>
    <s v="Second Class"/>
    <s v="LH-16900"/>
    <x v="23"/>
    <x v="0"/>
    <s v="United States"/>
    <s v="Elkhart"/>
    <s v="Indiana"/>
    <n v="46514"/>
    <x v="2"/>
    <s v="OFF-AR-10003602"/>
    <x v="1"/>
    <s v="Art"/>
    <s v="Quartet Omega Colored Chalk, 12/Pack"/>
    <x v="2582"/>
    <n v="2"/>
    <n v="0"/>
    <x v="3089"/>
    <n v="2"/>
    <n v="0.47000000000000003"/>
    <s v="Profit"/>
    <s v="Low Profit"/>
    <s v="No Discount"/>
  </r>
  <r>
    <n v="4374"/>
    <s v="US-2017-169320"/>
    <x v="283"/>
    <d v="2017-07-25T00:00:00"/>
    <s v="Second Class"/>
    <s v="LH-16900"/>
    <x v="23"/>
    <x v="0"/>
    <s v="United States"/>
    <s v="Elkhart"/>
    <s v="Indiana"/>
    <n v="46514"/>
    <x v="2"/>
    <s v="TEC-AC-10002550"/>
    <x v="2"/>
    <s v="Accessories"/>
    <s v="Memorex 25GB 6X Branded Blu-Ray Recordable Disc, 30/Pack"/>
    <x v="3237"/>
    <n v="5"/>
    <n v="0"/>
    <x v="3685"/>
    <n v="2"/>
    <n v="6.9999999999999993E-2"/>
    <s v="Profit"/>
    <s v="Low Profit"/>
    <s v="No Discount"/>
  </r>
  <r>
    <n v="4375"/>
    <s v="CA-2016-158575"/>
    <x v="741"/>
    <d v="2016-11-24T00:00:00"/>
    <s v="Standard Class"/>
    <s v="SB-20290"/>
    <x v="115"/>
    <x v="1"/>
    <s v="United States"/>
    <s v="Kent"/>
    <s v="Ohio"/>
    <n v="44240"/>
    <x v="3"/>
    <s v="OFF-AP-10002998"/>
    <x v="1"/>
    <s v="Appliances"/>
    <s v="Holmes 99% HEPA Air Purifier"/>
    <x v="3238"/>
    <n v="6"/>
    <n v="0.2"/>
    <x v="3686"/>
    <n v="6"/>
    <n v="0.16250000000000001"/>
    <s v="Profit"/>
    <s v="Low Profit"/>
    <s v="Low Discount"/>
  </r>
  <r>
    <n v="4376"/>
    <s v="CA-2014-166954"/>
    <x v="573"/>
    <d v="2014-04-30T00:00:00"/>
    <s v="Standard Class"/>
    <s v="BT-11305"/>
    <x v="457"/>
    <x v="2"/>
    <s v="United States"/>
    <s v="San Gabriel"/>
    <s v="California"/>
    <n v="91776"/>
    <x v="1"/>
    <s v="FUR-FU-10003708"/>
    <x v="0"/>
    <s v="Furnishings"/>
    <s v="Tenex Traditional Chairmats for Medium Pile Carpet, Standard Lip, 36&quot; x 48&quot;"/>
    <x v="3239"/>
    <n v="5"/>
    <n v="0"/>
    <x v="3687"/>
    <n v="5"/>
    <n v="0.21"/>
    <s v="Profit"/>
    <s v="Low Profit"/>
    <s v="No Discount"/>
  </r>
  <r>
    <n v="4377"/>
    <s v="CA-2014-166954"/>
    <x v="573"/>
    <d v="2014-04-30T00:00:00"/>
    <s v="Standard Class"/>
    <s v="BT-11305"/>
    <x v="457"/>
    <x v="2"/>
    <s v="United States"/>
    <s v="San Gabriel"/>
    <s v="California"/>
    <n v="91776"/>
    <x v="1"/>
    <s v="OFF-AP-10001391"/>
    <x v="1"/>
    <s v="Appliances"/>
    <s v="Kensington 6 Outlet MasterPiece HOMEOFFICE Power Control Center"/>
    <x v="3240"/>
    <n v="3"/>
    <n v="0"/>
    <x v="3688"/>
    <n v="5"/>
    <n v="0.28999999999999992"/>
    <s v="Profit"/>
    <s v="Low Profit"/>
    <s v="No Discount"/>
  </r>
  <r>
    <n v="4378"/>
    <s v="CA-2014-166954"/>
    <x v="573"/>
    <d v="2014-04-30T00:00:00"/>
    <s v="Standard Class"/>
    <s v="BT-11305"/>
    <x v="457"/>
    <x v="2"/>
    <s v="United States"/>
    <s v="San Gabriel"/>
    <s v="California"/>
    <n v="91776"/>
    <x v="1"/>
    <s v="FUR-CH-10003973"/>
    <x v="0"/>
    <s v="Chairs"/>
    <s v="GuestStacker Chair with Chrome Finish Legs"/>
    <x v="3241"/>
    <n v="5"/>
    <n v="0.2"/>
    <x v="3689"/>
    <n v="5"/>
    <n v="0.1"/>
    <s v="Profit"/>
    <s v="High Profit"/>
    <s v="Low Discount"/>
  </r>
  <r>
    <n v="4379"/>
    <s v="CA-2015-140830"/>
    <x v="672"/>
    <d v="2015-12-02T00:00:00"/>
    <s v="Second Class"/>
    <s v="PS-18970"/>
    <x v="28"/>
    <x v="2"/>
    <s v="United States"/>
    <s v="Henderson"/>
    <s v="Kentucky"/>
    <n v="42420"/>
    <x v="0"/>
    <s v="OFF-EN-10000461"/>
    <x v="1"/>
    <s v="Envelopes"/>
    <s v="#10- 4 1/8&quot; x 9 1/2&quot; Recycled Envelopes"/>
    <x v="1897"/>
    <n v="2"/>
    <n v="0"/>
    <x v="2179"/>
    <n v="2"/>
    <n v="0.47000000000000003"/>
    <s v="Profit"/>
    <s v="Low Profit"/>
    <s v="No Discount"/>
  </r>
  <r>
    <n v="4380"/>
    <s v="CA-2015-140830"/>
    <x v="672"/>
    <d v="2015-12-02T00:00:00"/>
    <s v="Second Class"/>
    <s v="PS-18970"/>
    <x v="28"/>
    <x v="2"/>
    <s v="United States"/>
    <s v="Henderson"/>
    <s v="Kentucky"/>
    <n v="42420"/>
    <x v="0"/>
    <s v="OFF-EN-10002831"/>
    <x v="1"/>
    <s v="Envelopes"/>
    <s v="Tyvek  Top-Opening Peel &amp; Seel  Envelopes, Gray"/>
    <x v="3242"/>
    <n v="2"/>
    <n v="0"/>
    <x v="3690"/>
    <n v="2"/>
    <n v="0.44999999999999996"/>
    <s v="Profit"/>
    <s v="Low Profit"/>
    <s v="No Discount"/>
  </r>
  <r>
    <n v="4381"/>
    <s v="CA-2015-152891"/>
    <x v="969"/>
    <d v="2015-10-30T00:00:00"/>
    <s v="Standard Class"/>
    <s v="TB-21625"/>
    <x v="577"/>
    <x v="0"/>
    <s v="United States"/>
    <s v="San Francisco"/>
    <s v="California"/>
    <n v="94110"/>
    <x v="1"/>
    <s v="OFF-AR-10004648"/>
    <x v="1"/>
    <s v="Art"/>
    <s v="Boston 19500 Mighty Mite Electric Pencil Sharpener"/>
    <x v="774"/>
    <n v="3"/>
    <n v="0"/>
    <x v="801"/>
    <n v="5"/>
    <n v="0.27"/>
    <s v="Profit"/>
    <s v="Low Profit"/>
    <s v="No Discount"/>
  </r>
  <r>
    <n v="4382"/>
    <s v="CA-2015-152891"/>
    <x v="969"/>
    <d v="2015-10-30T00:00:00"/>
    <s v="Standard Class"/>
    <s v="TB-21625"/>
    <x v="577"/>
    <x v="0"/>
    <s v="United States"/>
    <s v="San Francisco"/>
    <s v="California"/>
    <n v="94110"/>
    <x v="1"/>
    <s v="FUR-TA-10001857"/>
    <x v="0"/>
    <s v="Tables"/>
    <s v="Balt Solid Wood Rectangular Table"/>
    <x v="3243"/>
    <n v="3"/>
    <n v="0.2"/>
    <x v="3691"/>
    <n v="5"/>
    <n v="-0.125"/>
    <s v="Loss"/>
    <s v="Low Profit"/>
    <s v="Low Discount"/>
  </r>
  <r>
    <n v="4383"/>
    <s v="US-2015-122784"/>
    <x v="603"/>
    <d v="2015-07-27T00:00:00"/>
    <s v="Standard Class"/>
    <s v="RA-19915"/>
    <x v="154"/>
    <x v="0"/>
    <s v="United States"/>
    <s v="Highland Park"/>
    <s v="Illinois"/>
    <n v="60035"/>
    <x v="2"/>
    <s v="OFF-BI-10000546"/>
    <x v="1"/>
    <s v="Binders"/>
    <s v="Avery Durable Binders"/>
    <x v="704"/>
    <n v="5"/>
    <n v="0.8"/>
    <x v="3692"/>
    <n v="7"/>
    <n v="-1.5500000000000003"/>
    <s v="Loss"/>
    <s v="Low Profit"/>
    <s v="High Discount"/>
  </r>
  <r>
    <n v="4384"/>
    <s v="US-2015-122784"/>
    <x v="603"/>
    <d v="2015-07-27T00:00:00"/>
    <s v="Standard Class"/>
    <s v="RA-19915"/>
    <x v="154"/>
    <x v="0"/>
    <s v="United States"/>
    <s v="Highland Park"/>
    <s v="Illinois"/>
    <n v="60035"/>
    <x v="2"/>
    <s v="FUR-BO-10004690"/>
    <x v="0"/>
    <s v="Bookcases"/>
    <s v="O'Sullivan Cherrywood Estates Traditional Barrister Bookcase"/>
    <x v="3244"/>
    <n v="4"/>
    <n v="0.3"/>
    <x v="3693"/>
    <n v="7"/>
    <n v="-0.32857142857142857"/>
    <s v="Loss"/>
    <s v="Low Profit"/>
    <s v="High Discount"/>
  </r>
  <r>
    <n v="4385"/>
    <s v="US-2015-122784"/>
    <x v="603"/>
    <d v="2015-07-27T00:00:00"/>
    <s v="Standard Class"/>
    <s v="RA-19915"/>
    <x v="154"/>
    <x v="0"/>
    <s v="United States"/>
    <s v="Highland Park"/>
    <s v="Illinois"/>
    <n v="60035"/>
    <x v="2"/>
    <s v="TEC-PH-10001557"/>
    <x v="2"/>
    <s v="Phones"/>
    <s v="Pyle PMP37LED"/>
    <x v="2045"/>
    <n v="2"/>
    <n v="0.2"/>
    <x v="3434"/>
    <n v="7"/>
    <n v="8.7499999999999994E-2"/>
    <s v="Profit"/>
    <s v="Low Profit"/>
    <s v="Low Discount"/>
  </r>
  <r>
    <n v="4386"/>
    <s v="US-2015-122784"/>
    <x v="603"/>
    <d v="2015-07-27T00:00:00"/>
    <s v="Standard Class"/>
    <s v="RA-19915"/>
    <x v="154"/>
    <x v="0"/>
    <s v="United States"/>
    <s v="Highland Park"/>
    <s v="Illinois"/>
    <n v="60035"/>
    <x v="2"/>
    <s v="FUR-BO-10002545"/>
    <x v="0"/>
    <s v="Bookcases"/>
    <s v="Atlantic Metals Mobile 3-Shelf Bookcases, Custom Colors"/>
    <x v="3245"/>
    <n v="5"/>
    <n v="0.3"/>
    <x v="3694"/>
    <n v="7"/>
    <n v="-5.7142857142857141E-2"/>
    <s v="Loss"/>
    <s v="Low Profit"/>
    <s v="High Discount"/>
  </r>
  <r>
    <n v="4387"/>
    <s v="CA-2016-156811"/>
    <x v="189"/>
    <d v="2016-11-02T00:00:00"/>
    <s v="Standard Class"/>
    <s v="BP-11095"/>
    <x v="162"/>
    <x v="1"/>
    <s v="United States"/>
    <s v="San Francisco"/>
    <s v="California"/>
    <n v="94122"/>
    <x v="1"/>
    <s v="OFF-AP-10001366"/>
    <x v="1"/>
    <s v="Appliances"/>
    <s v="Staple holder"/>
    <x v="2836"/>
    <n v="4"/>
    <n v="0"/>
    <x v="3587"/>
    <n v="6"/>
    <n v="0.26999999999999996"/>
    <s v="Profit"/>
    <s v="Low Profit"/>
    <s v="No Discount"/>
  </r>
  <r>
    <n v="4388"/>
    <s v="CA-2016-156811"/>
    <x v="189"/>
    <d v="2016-11-02T00:00:00"/>
    <s v="Standard Class"/>
    <s v="BP-11095"/>
    <x v="162"/>
    <x v="1"/>
    <s v="United States"/>
    <s v="San Francisco"/>
    <s v="California"/>
    <n v="94122"/>
    <x v="1"/>
    <s v="OFF-BI-10001628"/>
    <x v="1"/>
    <s v="Binders"/>
    <s v="Acco Data Flex Cable Posts For Top &amp; Bottom Load Binders, 6&quot; Capacity"/>
    <x v="3066"/>
    <n v="3"/>
    <n v="0.2"/>
    <x v="3462"/>
    <n v="6"/>
    <n v="0.3125"/>
    <s v="Profit"/>
    <s v="Low Profit"/>
    <s v="Low Discount"/>
  </r>
  <r>
    <n v="4389"/>
    <s v="CA-2017-111556"/>
    <x v="225"/>
    <d v="2017-11-22T00:00:00"/>
    <s v="First Class"/>
    <s v="CD-11920"/>
    <x v="303"/>
    <x v="0"/>
    <s v="United States"/>
    <s v="New York City"/>
    <s v="New York"/>
    <n v="10035"/>
    <x v="3"/>
    <s v="OFF-PA-10003651"/>
    <x v="1"/>
    <s v="Paper"/>
    <s v="Xerox 1968"/>
    <x v="1160"/>
    <n v="7"/>
    <n v="0"/>
    <x v="1206"/>
    <n v="2"/>
    <n v="0.48000000000000004"/>
    <s v="Profit"/>
    <s v="Low Profit"/>
    <s v="No Discount"/>
  </r>
  <r>
    <n v="4390"/>
    <s v="CA-2017-111556"/>
    <x v="225"/>
    <d v="2017-11-22T00:00:00"/>
    <s v="First Class"/>
    <s v="CD-11920"/>
    <x v="303"/>
    <x v="0"/>
    <s v="United States"/>
    <s v="New York City"/>
    <s v="New York"/>
    <n v="10035"/>
    <x v="3"/>
    <s v="FUR-BO-10003159"/>
    <x v="0"/>
    <s v="Bookcases"/>
    <s v="Sauder Camden County Collection Libraries, Planked Cherry Finish"/>
    <x v="3246"/>
    <n v="2"/>
    <n v="0.2"/>
    <x v="3695"/>
    <n v="2"/>
    <n v="-0.13750000000000001"/>
    <s v="Loss"/>
    <s v="Low Profit"/>
    <s v="Low Discount"/>
  </r>
  <r>
    <n v="4391"/>
    <s v="CA-2017-111556"/>
    <x v="225"/>
    <d v="2017-11-22T00:00:00"/>
    <s v="First Class"/>
    <s v="CD-11920"/>
    <x v="303"/>
    <x v="0"/>
    <s v="United States"/>
    <s v="New York City"/>
    <s v="New York"/>
    <n v="10035"/>
    <x v="3"/>
    <s v="TEC-PH-10001459"/>
    <x v="2"/>
    <s v="Phones"/>
    <s v="Samsung Galaxy Mega 6.3"/>
    <x v="3247"/>
    <n v="3"/>
    <n v="0"/>
    <x v="3628"/>
    <n v="2"/>
    <n v="0.26"/>
    <s v="Profit"/>
    <s v="High Profit"/>
    <s v="No Discount"/>
  </r>
  <r>
    <n v="4392"/>
    <s v="CA-2017-111556"/>
    <x v="225"/>
    <d v="2017-11-22T00:00:00"/>
    <s v="First Class"/>
    <s v="CD-11920"/>
    <x v="303"/>
    <x v="0"/>
    <s v="United States"/>
    <s v="New York City"/>
    <s v="New York"/>
    <n v="10035"/>
    <x v="3"/>
    <s v="OFF-AR-10004602"/>
    <x v="1"/>
    <s v="Art"/>
    <s v="Boston KS Multi-Size Manual Pencil Sharpener"/>
    <x v="3248"/>
    <n v="3"/>
    <n v="0"/>
    <x v="3696"/>
    <n v="2"/>
    <n v="0.27999999999999997"/>
    <s v="Profit"/>
    <s v="Low Profit"/>
    <s v="No Discount"/>
  </r>
  <r>
    <n v="4393"/>
    <s v="CA-2016-108868"/>
    <x v="162"/>
    <d v="2016-09-12T00:00:00"/>
    <s v="Standard Class"/>
    <s v="KB-16585"/>
    <x v="10"/>
    <x v="1"/>
    <s v="United States"/>
    <s v="Dallas"/>
    <s v="Texas"/>
    <n v="75081"/>
    <x v="2"/>
    <s v="OFF-AR-10001953"/>
    <x v="1"/>
    <s v="Art"/>
    <s v="Boston 1645 Deluxe Heavier-Duty Electric Pencil Sharpener"/>
    <x v="464"/>
    <n v="2"/>
    <n v="0.2"/>
    <x v="478"/>
    <n v="4"/>
    <n v="8.7499999999999994E-2"/>
    <s v="Profit"/>
    <s v="Low Profit"/>
    <s v="Low Discount"/>
  </r>
  <r>
    <n v="4394"/>
    <s v="CA-2016-108868"/>
    <x v="162"/>
    <d v="2016-09-12T00:00:00"/>
    <s v="Standard Class"/>
    <s v="KB-16585"/>
    <x v="10"/>
    <x v="1"/>
    <s v="United States"/>
    <s v="Dallas"/>
    <s v="Texas"/>
    <n v="75081"/>
    <x v="2"/>
    <s v="TEC-PH-10000923"/>
    <x v="2"/>
    <s v="Phones"/>
    <s v="Belkin SportFit Armband For iPhone 5s/5c, Fuchsia"/>
    <x v="3249"/>
    <n v="5"/>
    <n v="0.2"/>
    <x v="3697"/>
    <n v="4"/>
    <n v="0.36249999999999999"/>
    <s v="Profit"/>
    <s v="Low Profit"/>
    <s v="Low Discount"/>
  </r>
  <r>
    <n v="4395"/>
    <s v="CA-2014-142965"/>
    <x v="836"/>
    <d v="2014-07-20T00:00:00"/>
    <s v="Same Day"/>
    <s v="SW-20245"/>
    <x v="573"/>
    <x v="0"/>
    <s v="United States"/>
    <s v="Springfield"/>
    <s v="Ohio"/>
    <n v="45503"/>
    <x v="3"/>
    <s v="OFF-ST-10002583"/>
    <x v="1"/>
    <s v="Storage"/>
    <s v="Fellowes Neat Ideas Storage Cubes"/>
    <x v="3250"/>
    <n v="1"/>
    <n v="0.2"/>
    <x v="3698"/>
    <n v="0"/>
    <n v="-0.19999999999999998"/>
    <s v="Loss"/>
    <s v="Low Profit"/>
    <s v="Low Discount"/>
  </r>
  <r>
    <n v="4396"/>
    <s v="CA-2014-142965"/>
    <x v="836"/>
    <d v="2014-07-20T00:00:00"/>
    <s v="Same Day"/>
    <s v="SW-20245"/>
    <x v="573"/>
    <x v="0"/>
    <s v="United States"/>
    <s v="Springfield"/>
    <s v="Ohio"/>
    <n v="45503"/>
    <x v="3"/>
    <s v="OFF-BI-10000977"/>
    <x v="1"/>
    <s v="Binders"/>
    <s v="Ibico Plastic Spiral Binding Combs"/>
    <x v="3251"/>
    <n v="3"/>
    <n v="0.7"/>
    <x v="3699"/>
    <n v="0"/>
    <n v="-0.8"/>
    <s v="Loss"/>
    <s v="Low Profit"/>
    <s v="High Discount"/>
  </r>
  <r>
    <n v="4397"/>
    <s v="CA-2016-148740"/>
    <x v="625"/>
    <d v="2016-11-19T00:00:00"/>
    <s v="Standard Class"/>
    <s v="AH-10690"/>
    <x v="706"/>
    <x v="1"/>
    <s v="United States"/>
    <s v="San Diego"/>
    <s v="California"/>
    <n v="92024"/>
    <x v="1"/>
    <s v="TEC-PH-10002549"/>
    <x v="2"/>
    <s v="Phones"/>
    <s v="Polycom SoundPoint IP 450 VoIP phone"/>
    <x v="3252"/>
    <n v="2"/>
    <n v="0.2"/>
    <x v="3700"/>
    <n v="4"/>
    <n v="7.5000000000000011E-2"/>
    <s v="Profit"/>
    <s v="Low Profit"/>
    <s v="Low Discount"/>
  </r>
  <r>
    <n v="4398"/>
    <s v="US-2014-138758"/>
    <x v="970"/>
    <d v="2014-07-11T00:00:00"/>
    <s v="Standard Class"/>
    <s v="JL-15835"/>
    <x v="252"/>
    <x v="0"/>
    <s v="United States"/>
    <s v="Philadelphia"/>
    <s v="Pennsylvania"/>
    <n v="19120"/>
    <x v="3"/>
    <s v="FUR-CH-10002880"/>
    <x v="0"/>
    <s v="Chairs"/>
    <s v="Global High-Back Leather Tilter, Burgundy"/>
    <x v="3253"/>
    <n v="2"/>
    <n v="0.3"/>
    <x v="3701"/>
    <n v="4"/>
    <n v="-0.27142857142857141"/>
    <s v="Loss"/>
    <s v="Low Profit"/>
    <s v="High Discount"/>
  </r>
  <r>
    <n v="4399"/>
    <s v="US-2014-138758"/>
    <x v="970"/>
    <d v="2014-07-11T00:00:00"/>
    <s v="Standard Class"/>
    <s v="JL-15835"/>
    <x v="252"/>
    <x v="0"/>
    <s v="United States"/>
    <s v="Philadelphia"/>
    <s v="Pennsylvania"/>
    <n v="19120"/>
    <x v="3"/>
    <s v="FUR-FU-10003039"/>
    <x v="0"/>
    <s v="Furnishings"/>
    <s v="Howard Miller 11-1/2&quot; Diameter Grantwood Wall Clock"/>
    <x v="3254"/>
    <n v="2"/>
    <n v="0.2"/>
    <x v="3702"/>
    <n v="4"/>
    <n v="0.17500000000000002"/>
    <s v="Profit"/>
    <s v="Low Profit"/>
    <s v="Low Discount"/>
  </r>
  <r>
    <n v="4400"/>
    <s v="CA-2016-131737"/>
    <x v="716"/>
    <d v="2016-03-17T00:00:00"/>
    <s v="Same Day"/>
    <s v="GZ-14470"/>
    <x v="47"/>
    <x v="0"/>
    <s v="United States"/>
    <s v="Columbia"/>
    <s v="Maryland"/>
    <n v="21044"/>
    <x v="3"/>
    <s v="OFF-EN-10003055"/>
    <x v="1"/>
    <s v="Envelopes"/>
    <s v="Blue String-Tie &amp; Button Interoffice Envelopes, 10 x 13"/>
    <x v="3255"/>
    <n v="5"/>
    <n v="0"/>
    <x v="3703"/>
    <n v="0"/>
    <n v="0.44999999999999996"/>
    <s v="Profit"/>
    <s v="Low Profit"/>
    <s v="No Discount"/>
  </r>
  <r>
    <n v="4401"/>
    <s v="CA-2016-131737"/>
    <x v="716"/>
    <d v="2016-03-17T00:00:00"/>
    <s v="Same Day"/>
    <s v="GZ-14470"/>
    <x v="47"/>
    <x v="0"/>
    <s v="United States"/>
    <s v="Columbia"/>
    <s v="Maryland"/>
    <n v="21044"/>
    <x v="3"/>
    <s v="OFF-AP-10002945"/>
    <x v="1"/>
    <s v="Appliances"/>
    <s v="Honeywell Enviracaire Portable HEPA Air Cleaner for 17' x 22' Room"/>
    <x v="3256"/>
    <n v="3"/>
    <n v="0"/>
    <x v="3704"/>
    <n v="0"/>
    <n v="0.33"/>
    <s v="Profit"/>
    <s v="High Profit"/>
    <s v="No Discount"/>
  </r>
  <r>
    <n v="4402"/>
    <s v="CA-2016-131737"/>
    <x v="716"/>
    <d v="2016-03-17T00:00:00"/>
    <s v="Same Day"/>
    <s v="GZ-14470"/>
    <x v="47"/>
    <x v="0"/>
    <s v="United States"/>
    <s v="Columbia"/>
    <s v="Maryland"/>
    <n v="21044"/>
    <x v="3"/>
    <s v="FUR-FU-10004306"/>
    <x v="0"/>
    <s v="Furnishings"/>
    <s v="Electrix Halogen Magnifier Lamp"/>
    <x v="3257"/>
    <n v="5"/>
    <n v="0"/>
    <x v="3705"/>
    <n v="0"/>
    <n v="0.26"/>
    <s v="Profit"/>
    <s v="High Profit"/>
    <s v="No Discount"/>
  </r>
  <r>
    <n v="4403"/>
    <s v="CA-2016-114538"/>
    <x v="482"/>
    <d v="2016-12-27T00:00:00"/>
    <s v="First Class"/>
    <s v="RC-19825"/>
    <x v="116"/>
    <x v="0"/>
    <s v="United States"/>
    <s v="Colorado Springs"/>
    <s v="Colorado"/>
    <n v="80906"/>
    <x v="1"/>
    <s v="OFF-AR-10002445"/>
    <x v="1"/>
    <s v="Art"/>
    <s v="SANFORD Major Accent Highlighters"/>
    <x v="3258"/>
    <n v="2"/>
    <n v="0.2"/>
    <x v="3706"/>
    <n v="1"/>
    <n v="0.22500000000000001"/>
    <s v="Profit"/>
    <s v="Low Profit"/>
    <s v="Low Discount"/>
  </r>
  <r>
    <n v="4404"/>
    <s v="CA-2014-127936"/>
    <x v="814"/>
    <d v="2014-09-04T00:00:00"/>
    <s v="First Class"/>
    <s v="CL-12565"/>
    <x v="52"/>
    <x v="0"/>
    <s v="United States"/>
    <s v="New York City"/>
    <s v="New York"/>
    <n v="10009"/>
    <x v="3"/>
    <s v="OFF-AR-10002445"/>
    <x v="1"/>
    <s v="Art"/>
    <s v="SANFORD Major Accent Highlighters"/>
    <x v="3259"/>
    <n v="3"/>
    <n v="0"/>
    <x v="3707"/>
    <n v="2"/>
    <n v="0.38"/>
    <s v="Profit"/>
    <s v="Low Profit"/>
    <s v="No Discount"/>
  </r>
  <r>
    <n v="4405"/>
    <s v="CA-2015-164336"/>
    <x v="761"/>
    <d v="2015-07-10T00:00:00"/>
    <s v="Standard Class"/>
    <s v="MW-18220"/>
    <x v="596"/>
    <x v="0"/>
    <s v="United States"/>
    <s v="Philadelphia"/>
    <s v="Pennsylvania"/>
    <n v="19140"/>
    <x v="3"/>
    <s v="TEC-AC-10002345"/>
    <x v="2"/>
    <s v="Accessories"/>
    <s v="HP Standard 104 key PS/2 Keyboard"/>
    <x v="3260"/>
    <n v="3"/>
    <n v="0.2"/>
    <x v="3708"/>
    <n v="5"/>
    <n v="6.25E-2"/>
    <s v="Profit"/>
    <s v="Low Profit"/>
    <s v="Low Discount"/>
  </r>
  <r>
    <n v="4406"/>
    <s v="CA-2015-164336"/>
    <x v="761"/>
    <d v="2015-07-10T00:00:00"/>
    <s v="Standard Class"/>
    <s v="MW-18220"/>
    <x v="596"/>
    <x v="0"/>
    <s v="United States"/>
    <s v="Philadelphia"/>
    <s v="Pennsylvania"/>
    <n v="19140"/>
    <x v="3"/>
    <s v="OFF-ST-10001558"/>
    <x v="1"/>
    <s v="Storage"/>
    <s v="Acco Perma 4000 Stacking Storage Drawers"/>
    <x v="2316"/>
    <n v="3"/>
    <n v="0.2"/>
    <x v="2528"/>
    <n v="5"/>
    <n v="-6.25E-2"/>
    <s v="Loss"/>
    <s v="Low Profit"/>
    <s v="Low Discount"/>
  </r>
  <r>
    <n v="4407"/>
    <s v="CA-2016-100041"/>
    <x v="73"/>
    <d v="2016-11-25T00:00:00"/>
    <s v="Standard Class"/>
    <s v="BF-10975"/>
    <x v="541"/>
    <x v="1"/>
    <s v="United States"/>
    <s v="Columbus"/>
    <s v="Indiana"/>
    <n v="47201"/>
    <x v="2"/>
    <s v="OFF-PA-10001622"/>
    <x v="1"/>
    <s v="Paper"/>
    <s v="Ampad Poly Cover Wirebound Steno Book, 6&quot; x 9&quot; Assorted Colors, Gregg Ruled"/>
    <x v="3261"/>
    <n v="2"/>
    <n v="0"/>
    <x v="3709"/>
    <n v="5"/>
    <n v="0.45"/>
    <s v="Profit"/>
    <s v="Low Profit"/>
    <s v="No Discount"/>
  </r>
  <r>
    <n v="4408"/>
    <s v="CA-2016-100041"/>
    <x v="73"/>
    <d v="2016-11-25T00:00:00"/>
    <s v="Standard Class"/>
    <s v="BF-10975"/>
    <x v="541"/>
    <x v="1"/>
    <s v="United States"/>
    <s v="Columbus"/>
    <s v="Indiana"/>
    <n v="47201"/>
    <x v="2"/>
    <s v="OFF-PA-10000418"/>
    <x v="1"/>
    <s v="Paper"/>
    <s v="Xerox 189"/>
    <x v="1806"/>
    <n v="3"/>
    <n v="0"/>
    <x v="1945"/>
    <n v="5"/>
    <n v="0.48000000000000004"/>
    <s v="Profit"/>
    <s v="High Profit"/>
    <s v="No Discount"/>
  </r>
  <r>
    <n v="4409"/>
    <s v="CA-2016-100041"/>
    <x v="73"/>
    <d v="2016-11-25T00:00:00"/>
    <s v="Standard Class"/>
    <s v="BF-10975"/>
    <x v="541"/>
    <x v="1"/>
    <s v="United States"/>
    <s v="Columbus"/>
    <s v="Indiana"/>
    <n v="47201"/>
    <x v="2"/>
    <s v="OFF-BI-10000343"/>
    <x v="1"/>
    <s v="Binders"/>
    <s v="Pressboard Covers with Storage Hooks, 9 1/2&quot; x 11&quot;, Light Blue"/>
    <x v="3262"/>
    <n v="1"/>
    <n v="0"/>
    <x v="3710"/>
    <n v="5"/>
    <n v="0.47000000000000003"/>
    <s v="Profit"/>
    <s v="Low Profit"/>
    <s v="No Discount"/>
  </r>
  <r>
    <n v="4410"/>
    <s v="US-2014-154879"/>
    <x v="457"/>
    <d v="2014-05-11T00:00:00"/>
    <s v="Standard Class"/>
    <s v="SN-20710"/>
    <x v="17"/>
    <x v="2"/>
    <s v="United States"/>
    <s v="Los Angeles"/>
    <s v="California"/>
    <n v="90004"/>
    <x v="1"/>
    <s v="OFF-LA-10004425"/>
    <x v="1"/>
    <s v="Labels"/>
    <s v="Staple-on labels"/>
    <x v="396"/>
    <n v="2"/>
    <n v="0"/>
    <x v="2323"/>
    <n v="5"/>
    <n v="0.47000000000000003"/>
    <s v="Profit"/>
    <s v="Low Profit"/>
    <s v="No Discount"/>
  </r>
  <r>
    <n v="4411"/>
    <s v="US-2014-154879"/>
    <x v="457"/>
    <d v="2014-05-11T00:00:00"/>
    <s v="Standard Class"/>
    <s v="SN-20710"/>
    <x v="17"/>
    <x v="2"/>
    <s v="United States"/>
    <s v="Los Angeles"/>
    <s v="California"/>
    <n v="90004"/>
    <x v="1"/>
    <s v="OFF-AR-10001897"/>
    <x v="1"/>
    <s v="Art"/>
    <s v="Model L Table or Wall-Mount Pencil Sharpener"/>
    <x v="1533"/>
    <n v="6"/>
    <n v="0"/>
    <x v="3711"/>
    <n v="5"/>
    <n v="0.27999999999999997"/>
    <s v="Profit"/>
    <s v="Low Profit"/>
    <s v="No Discount"/>
  </r>
  <r>
    <n v="4412"/>
    <s v="CA-2014-130624"/>
    <x v="261"/>
    <d v="2014-06-24T00:00:00"/>
    <s v="First Class"/>
    <s v="TB-21280"/>
    <x v="509"/>
    <x v="0"/>
    <s v="United States"/>
    <s v="New York City"/>
    <s v="New York"/>
    <n v="10024"/>
    <x v="3"/>
    <s v="OFF-PA-10003883"/>
    <x v="1"/>
    <s v="Paper"/>
    <s v="Message Book, Phone, Wirebound Standard Line Memo, 2 3/4&quot; X 5&quot;"/>
    <x v="1783"/>
    <n v="3"/>
    <n v="0"/>
    <x v="1918"/>
    <n v="3"/>
    <n v="0.46"/>
    <s v="Profit"/>
    <s v="Low Profit"/>
    <s v="No Discount"/>
  </r>
  <r>
    <n v="4413"/>
    <s v="CA-2014-130624"/>
    <x v="261"/>
    <d v="2014-06-24T00:00:00"/>
    <s v="First Class"/>
    <s v="TB-21280"/>
    <x v="509"/>
    <x v="0"/>
    <s v="United States"/>
    <s v="New York City"/>
    <s v="New York"/>
    <n v="10024"/>
    <x v="3"/>
    <s v="TEC-PH-10003963"/>
    <x v="2"/>
    <s v="Phones"/>
    <s v="GE 2-Jack Phone Line Splitter"/>
    <x v="896"/>
    <n v="3"/>
    <n v="0"/>
    <x v="3712"/>
    <n v="3"/>
    <n v="0.26"/>
    <s v="Profit"/>
    <s v="High Profit"/>
    <s v="No Discount"/>
  </r>
  <r>
    <n v="4414"/>
    <s v="CA-2014-130624"/>
    <x v="261"/>
    <d v="2014-06-24T00:00:00"/>
    <s v="First Class"/>
    <s v="TB-21280"/>
    <x v="509"/>
    <x v="0"/>
    <s v="United States"/>
    <s v="New York City"/>
    <s v="New York"/>
    <n v="10024"/>
    <x v="3"/>
    <s v="OFF-AP-10001303"/>
    <x v="1"/>
    <s v="Appliances"/>
    <s v="Holmes Cool Mist Humidifier for the Whole House with 8-Gallon Output per Day, Extended Life Filter"/>
    <x v="3263"/>
    <n v="3"/>
    <n v="0"/>
    <x v="3713"/>
    <n v="3"/>
    <n v="0.44999999999999996"/>
    <s v="Profit"/>
    <s v="Low Profit"/>
    <s v="No Discount"/>
  </r>
  <r>
    <n v="4415"/>
    <s v="CA-2017-132339"/>
    <x v="971"/>
    <d v="2017-08-23T00:00:00"/>
    <s v="Standard Class"/>
    <s v="JB-15400"/>
    <x v="80"/>
    <x v="1"/>
    <s v="United States"/>
    <s v="Lawrence"/>
    <s v="Massachusetts"/>
    <n v="1841"/>
    <x v="3"/>
    <s v="OFF-BI-10003925"/>
    <x v="1"/>
    <s v="Binders"/>
    <s v="Fellowes PB300 Plastic Comb Binding Machine"/>
    <x v="3264"/>
    <n v="1"/>
    <n v="0"/>
    <x v="3714"/>
    <n v="4"/>
    <n v="0.47"/>
    <s v="Profit"/>
    <s v="High Profit"/>
    <s v="No Discount"/>
  </r>
  <r>
    <n v="4416"/>
    <s v="CA-2014-153983"/>
    <x v="503"/>
    <d v="2014-12-06T00:00:00"/>
    <s v="Standard Class"/>
    <s v="AH-10210"/>
    <x v="117"/>
    <x v="0"/>
    <s v="United States"/>
    <s v="San Francisco"/>
    <s v="California"/>
    <n v="94122"/>
    <x v="1"/>
    <s v="TEC-PH-10004586"/>
    <x v="2"/>
    <s v="Phones"/>
    <s v="Wilson SignalBoost 841262 DB PRO Amplifier Kit"/>
    <x v="1169"/>
    <n v="2"/>
    <n v="0.2"/>
    <x v="1216"/>
    <n v="7"/>
    <n v="0.125"/>
    <s v="Profit"/>
    <s v="Low Profit"/>
    <s v="Low Discount"/>
  </r>
  <r>
    <n v="4417"/>
    <s v="CA-2014-153983"/>
    <x v="503"/>
    <d v="2014-12-06T00:00:00"/>
    <s v="Standard Class"/>
    <s v="AH-10210"/>
    <x v="117"/>
    <x v="0"/>
    <s v="United States"/>
    <s v="San Francisco"/>
    <s v="California"/>
    <n v="94122"/>
    <x v="1"/>
    <s v="OFF-FA-10003495"/>
    <x v="1"/>
    <s v="Fasteners"/>
    <s v="Staples"/>
    <x v="3265"/>
    <n v="5"/>
    <n v="0"/>
    <x v="3715"/>
    <n v="7"/>
    <n v="0.5"/>
    <s v="Profit"/>
    <s v="Low Profit"/>
    <s v="No Discount"/>
  </r>
  <r>
    <n v="4418"/>
    <s v="CA-2017-112900"/>
    <x v="359"/>
    <d v="2017-04-12T00:00:00"/>
    <s v="Second Class"/>
    <s v="KL-16645"/>
    <x v="107"/>
    <x v="0"/>
    <s v="United States"/>
    <s v="Detroit"/>
    <s v="Michigan"/>
    <n v="48205"/>
    <x v="2"/>
    <s v="OFF-BI-10002867"/>
    <x v="1"/>
    <s v="Binders"/>
    <s v="GBC Recycled Regency Composition Covers"/>
    <x v="3266"/>
    <n v="8"/>
    <n v="0"/>
    <x v="3716"/>
    <n v="3"/>
    <n v="0.45999999999999996"/>
    <s v="Profit"/>
    <s v="High Profit"/>
    <s v="No Discount"/>
  </r>
  <r>
    <n v="4419"/>
    <s v="CA-2014-160157"/>
    <x v="414"/>
    <d v="2014-12-27T00:00:00"/>
    <s v="Standard Class"/>
    <s v="MH-17455"/>
    <x v="708"/>
    <x v="0"/>
    <s v="United States"/>
    <s v="Hamilton"/>
    <s v="Ohio"/>
    <n v="45011"/>
    <x v="3"/>
    <s v="FUR-FU-10003773"/>
    <x v="0"/>
    <s v="Furnishings"/>
    <s v="Eldon Cleatmat Plus Chair Mats for High Pile Carpets"/>
    <x v="3267"/>
    <n v="3"/>
    <n v="0.2"/>
    <x v="3717"/>
    <n v="7"/>
    <n v="-0.1125"/>
    <s v="Loss"/>
    <s v="Low Profit"/>
    <s v="Low Discount"/>
  </r>
  <r>
    <n v="4420"/>
    <s v="CA-2014-139633"/>
    <x v="506"/>
    <d v="2014-12-24T00:00:00"/>
    <s v="Standard Class"/>
    <s v="EC-14050"/>
    <x v="685"/>
    <x v="0"/>
    <s v="United States"/>
    <s v="Columbus"/>
    <s v="Ohio"/>
    <n v="43229"/>
    <x v="3"/>
    <s v="OFF-BI-10002954"/>
    <x v="1"/>
    <s v="Binders"/>
    <s v="Newell 3-Hole Punched Plastic Slotted Magazine Holders for Binders"/>
    <x v="3268"/>
    <n v="4"/>
    <n v="0.7"/>
    <x v="3718"/>
    <n v="7"/>
    <n v="-0.73333333333333339"/>
    <s v="Loss"/>
    <s v="Low Profit"/>
    <s v="High Discount"/>
  </r>
  <r>
    <n v="4421"/>
    <s v="CA-2015-163090"/>
    <x v="972"/>
    <d v="2015-11-21T00:00:00"/>
    <s v="Second Class"/>
    <s v="GH-14665"/>
    <x v="348"/>
    <x v="0"/>
    <s v="United States"/>
    <s v="Chicago"/>
    <s v="Illinois"/>
    <n v="60610"/>
    <x v="2"/>
    <s v="OFF-SU-10002537"/>
    <x v="1"/>
    <s v="Supplies"/>
    <s v="Acme Box Cutter Scissors"/>
    <x v="3269"/>
    <n v="5"/>
    <n v="0.2"/>
    <x v="3719"/>
    <n v="4"/>
    <n v="7.4999999999999997E-2"/>
    <s v="Profit"/>
    <s v="Low Profit"/>
    <s v="Low Discount"/>
  </r>
  <r>
    <n v="4422"/>
    <s v="CA-2014-117016"/>
    <x v="530"/>
    <d v="2014-03-09T00:00:00"/>
    <s v="Standard Class"/>
    <s v="SC-20095"/>
    <x v="183"/>
    <x v="0"/>
    <s v="United States"/>
    <s v="Margate"/>
    <s v="Florida"/>
    <n v="33063"/>
    <x v="0"/>
    <s v="OFF-AR-10001374"/>
    <x v="1"/>
    <s v="Art"/>
    <s v="BIC Brite Liner Highlighters, Chisel Tip"/>
    <x v="12"/>
    <n v="3"/>
    <n v="0.2"/>
    <x v="3233"/>
    <n v="5"/>
    <n v="0.15000000000000002"/>
    <s v="Profit"/>
    <s v="Low Profit"/>
    <s v="Low Discount"/>
  </r>
  <r>
    <n v="4423"/>
    <s v="CA-2017-159464"/>
    <x v="796"/>
    <d v="2017-05-19T00:00:00"/>
    <s v="First Class"/>
    <s v="TB-21355"/>
    <x v="422"/>
    <x v="1"/>
    <s v="United States"/>
    <s v="Sandy Springs"/>
    <s v="Georgia"/>
    <n v="30328"/>
    <x v="0"/>
    <s v="OFF-AP-10001492"/>
    <x v="1"/>
    <s v="Appliances"/>
    <s v="Acco Six-Outlet Power Strip, 4' Cord Length"/>
    <x v="3270"/>
    <n v="2"/>
    <n v="0"/>
    <x v="3720"/>
    <n v="1"/>
    <n v="0.26"/>
    <s v="Profit"/>
    <s v="Low Profit"/>
    <s v="No Discount"/>
  </r>
  <r>
    <n v="4424"/>
    <s v="CA-2017-159464"/>
    <x v="796"/>
    <d v="2017-05-19T00:00:00"/>
    <s v="First Class"/>
    <s v="TB-21355"/>
    <x v="422"/>
    <x v="1"/>
    <s v="United States"/>
    <s v="Sandy Springs"/>
    <s v="Georgia"/>
    <n v="30328"/>
    <x v="0"/>
    <s v="FUR-BO-10003546"/>
    <x v="0"/>
    <s v="Bookcases"/>
    <s v="Hon 4-Shelf Metal Bookcases"/>
    <x v="3271"/>
    <n v="3"/>
    <n v="0"/>
    <x v="3721"/>
    <n v="1"/>
    <n v="0.25"/>
    <s v="Profit"/>
    <s v="Low Profit"/>
    <s v="No Discount"/>
  </r>
  <r>
    <n v="4425"/>
    <s v="CA-2017-159464"/>
    <x v="796"/>
    <d v="2017-05-19T00:00:00"/>
    <s v="First Class"/>
    <s v="TB-21355"/>
    <x v="422"/>
    <x v="1"/>
    <s v="United States"/>
    <s v="Sandy Springs"/>
    <s v="Georgia"/>
    <n v="30328"/>
    <x v="0"/>
    <s v="TEC-PH-10002185"/>
    <x v="2"/>
    <s v="Phones"/>
    <s v="QVS USB Car Charger 2-Port 2.1Amp for iPod/iPhone/iPad/iPad 2/iPad 3"/>
    <x v="3272"/>
    <n v="5"/>
    <n v="0"/>
    <x v="3722"/>
    <n v="1"/>
    <n v="0.44999999999999996"/>
    <s v="Profit"/>
    <s v="Low Profit"/>
    <s v="No Discount"/>
  </r>
  <r>
    <n v="4426"/>
    <s v="CA-2017-159464"/>
    <x v="796"/>
    <d v="2017-05-19T00:00:00"/>
    <s v="First Class"/>
    <s v="TB-21355"/>
    <x v="422"/>
    <x v="1"/>
    <s v="United States"/>
    <s v="Sandy Springs"/>
    <s v="Georgia"/>
    <n v="30328"/>
    <x v="0"/>
    <s v="OFF-BI-10000315"/>
    <x v="1"/>
    <s v="Binders"/>
    <s v="Poly Designer Cover &amp; Back"/>
    <x v="3273"/>
    <n v="6"/>
    <n v="0"/>
    <x v="3723"/>
    <n v="1"/>
    <n v="0.48000000000000004"/>
    <s v="Profit"/>
    <s v="Low Profit"/>
    <s v="No Discount"/>
  </r>
  <r>
    <n v="4427"/>
    <s v="CA-2017-159464"/>
    <x v="796"/>
    <d v="2017-05-19T00:00:00"/>
    <s v="First Class"/>
    <s v="TB-21355"/>
    <x v="422"/>
    <x v="1"/>
    <s v="United States"/>
    <s v="Sandy Springs"/>
    <s v="Georgia"/>
    <n v="30328"/>
    <x v="0"/>
    <s v="TEC-PH-10002350"/>
    <x v="2"/>
    <s v="Phones"/>
    <s v="Apple EarPods with Remote and Mic"/>
    <x v="389"/>
    <n v="2"/>
    <n v="0"/>
    <x v="3724"/>
    <n v="1"/>
    <n v="0.28000000000000003"/>
    <s v="Profit"/>
    <s v="Low Profit"/>
    <s v="No Discount"/>
  </r>
  <r>
    <n v="4428"/>
    <s v="US-2017-103226"/>
    <x v="585"/>
    <d v="2017-09-28T00:00:00"/>
    <s v="Standard Class"/>
    <s v="DW-13195"/>
    <x v="694"/>
    <x v="1"/>
    <s v="United States"/>
    <s v="Albuquerque"/>
    <s v="New Mexico"/>
    <n v="87105"/>
    <x v="1"/>
    <s v="OFF-PA-10002666"/>
    <x v="1"/>
    <s v="Paper"/>
    <s v="Southworth 25% Cotton Linen-Finish Paper &amp; Envelopes"/>
    <x v="3274"/>
    <n v="3"/>
    <n v="0"/>
    <x v="3725"/>
    <n v="6"/>
    <n v="0.45"/>
    <s v="Profit"/>
    <s v="Low Profit"/>
    <s v="No Discount"/>
  </r>
  <r>
    <n v="4429"/>
    <s v="CA-2017-119452"/>
    <x v="708"/>
    <d v="2017-03-27T00:00:00"/>
    <s v="Standard Class"/>
    <s v="CL-12565"/>
    <x v="52"/>
    <x v="0"/>
    <s v="United States"/>
    <s v="Tulsa"/>
    <s v="Oklahoma"/>
    <n v="74133"/>
    <x v="2"/>
    <s v="FUR-CH-10004495"/>
    <x v="0"/>
    <s v="Chairs"/>
    <s v="Global Leather and Oak Executive Chair, Black"/>
    <x v="3275"/>
    <n v="6"/>
    <n v="0"/>
    <x v="3726"/>
    <n v="6"/>
    <n v="0.28999999999999998"/>
    <s v="Profit"/>
    <s v="High Profit"/>
    <s v="No Discount"/>
  </r>
  <r>
    <n v="4430"/>
    <s v="CA-2017-147725"/>
    <x v="32"/>
    <d v="2017-09-14T00:00:00"/>
    <s v="Same Day"/>
    <s v="LT-17110"/>
    <x v="299"/>
    <x v="0"/>
    <s v="United States"/>
    <s v="Orange"/>
    <s v="New Jersey"/>
    <n v="7050"/>
    <x v="3"/>
    <s v="OFF-AR-10001725"/>
    <x v="1"/>
    <s v="Art"/>
    <s v="Boston Home &amp; Office Model 2000 Electric Pencil Sharpeners"/>
    <x v="418"/>
    <n v="3"/>
    <n v="0"/>
    <x v="3727"/>
    <n v="0"/>
    <n v="0.25999999999999995"/>
    <s v="Profit"/>
    <s v="Low Profit"/>
    <s v="No Discount"/>
  </r>
  <r>
    <n v="4431"/>
    <s v="CA-2016-168893"/>
    <x v="54"/>
    <d v="2016-11-08T00:00:00"/>
    <s v="Second Class"/>
    <s v="AP-10915"/>
    <x v="275"/>
    <x v="0"/>
    <s v="United States"/>
    <s v="Henderson"/>
    <s v="Kentucky"/>
    <n v="42420"/>
    <x v="0"/>
    <s v="OFF-FA-10002280"/>
    <x v="1"/>
    <s v="Fasteners"/>
    <s v="Advantus Plastic Paper Clips"/>
    <x v="3276"/>
    <n v="4"/>
    <n v="0"/>
    <x v="3728"/>
    <n v="5"/>
    <n v="0.48"/>
    <s v="Profit"/>
    <s v="Low Profit"/>
    <s v="No Discount"/>
  </r>
  <r>
    <n v="4432"/>
    <s v="CA-2016-168893"/>
    <x v="54"/>
    <d v="2016-11-08T00:00:00"/>
    <s v="Second Class"/>
    <s v="AP-10915"/>
    <x v="275"/>
    <x v="0"/>
    <s v="United States"/>
    <s v="Henderson"/>
    <s v="Kentucky"/>
    <n v="42420"/>
    <x v="0"/>
    <s v="OFF-AR-10001770"/>
    <x v="1"/>
    <s v="Art"/>
    <s v="Economy #2 Pencils"/>
    <x v="3277"/>
    <n v="3"/>
    <n v="0"/>
    <x v="3729"/>
    <n v="5"/>
    <n v="0.26"/>
    <s v="Profit"/>
    <s v="Low Profit"/>
    <s v="No Discount"/>
  </r>
  <r>
    <n v="4433"/>
    <s v="CA-2016-168893"/>
    <x v="54"/>
    <d v="2016-11-08T00:00:00"/>
    <s v="Second Class"/>
    <s v="AP-10915"/>
    <x v="275"/>
    <x v="0"/>
    <s v="United States"/>
    <s v="Henderson"/>
    <s v="Kentucky"/>
    <n v="42420"/>
    <x v="0"/>
    <s v="FUR-FU-10002885"/>
    <x v="0"/>
    <s v="Furnishings"/>
    <s v="Magna Visual Magnetic Picture Hangers"/>
    <x v="899"/>
    <n v="5"/>
    <n v="0"/>
    <x v="936"/>
    <n v="5"/>
    <n v="0.37999999999999995"/>
    <s v="Profit"/>
    <s v="Low Profit"/>
    <s v="No Discount"/>
  </r>
  <r>
    <n v="4434"/>
    <s v="CA-2016-168893"/>
    <x v="54"/>
    <d v="2016-11-08T00:00:00"/>
    <s v="Second Class"/>
    <s v="AP-10915"/>
    <x v="275"/>
    <x v="0"/>
    <s v="United States"/>
    <s v="Henderson"/>
    <s v="Kentucky"/>
    <n v="42420"/>
    <x v="0"/>
    <s v="OFF-AR-10003772"/>
    <x v="1"/>
    <s v="Art"/>
    <s v="Boston 16750 Black Compact Battery Pencil Sharpener"/>
    <x v="3278"/>
    <n v="1"/>
    <n v="0"/>
    <x v="3730"/>
    <n v="5"/>
    <n v="0.3"/>
    <s v="Profit"/>
    <s v="Low Profit"/>
    <s v="No Discount"/>
  </r>
  <r>
    <n v="4435"/>
    <s v="CA-2016-168893"/>
    <x v="54"/>
    <d v="2016-11-08T00:00:00"/>
    <s v="Second Class"/>
    <s v="AP-10915"/>
    <x v="275"/>
    <x v="0"/>
    <s v="United States"/>
    <s v="Henderson"/>
    <s v="Kentucky"/>
    <n v="42420"/>
    <x v="0"/>
    <s v="FUR-TA-10003392"/>
    <x v="0"/>
    <s v="Tables"/>
    <s v="Global Adaptabilities Conference Tables"/>
    <x v="3279"/>
    <n v="3"/>
    <n v="0"/>
    <x v="3731"/>
    <n v="5"/>
    <n v="0.19"/>
    <s v="Profit"/>
    <s v="High Profit"/>
    <s v="No Discount"/>
  </r>
  <r>
    <n v="4436"/>
    <s v="CA-2016-163398"/>
    <x v="973"/>
    <d v="2016-05-08T00:00:00"/>
    <s v="Standard Class"/>
    <s v="CB-12415"/>
    <x v="558"/>
    <x v="0"/>
    <s v="United States"/>
    <s v="Chicago"/>
    <s v="Illinois"/>
    <n v="60653"/>
    <x v="2"/>
    <s v="OFF-BI-10000014"/>
    <x v="1"/>
    <s v="Binders"/>
    <s v="Heavy-Duty E-Z-D Binders"/>
    <x v="3280"/>
    <n v="1"/>
    <n v="0.8"/>
    <x v="3732"/>
    <n v="5"/>
    <n v="-1.65"/>
    <s v="Loss"/>
    <s v="Low Profit"/>
    <s v="High Discount"/>
  </r>
  <r>
    <n v="4437"/>
    <s v="CA-2016-163398"/>
    <x v="973"/>
    <d v="2016-05-08T00:00:00"/>
    <s v="Standard Class"/>
    <s v="CB-12415"/>
    <x v="558"/>
    <x v="0"/>
    <s v="United States"/>
    <s v="Chicago"/>
    <s v="Illinois"/>
    <n v="60653"/>
    <x v="2"/>
    <s v="OFF-AR-10003217"/>
    <x v="1"/>
    <s v="Art"/>
    <s v="Newell 316"/>
    <x v="3281"/>
    <n v="7"/>
    <n v="0.2"/>
    <x v="3733"/>
    <n v="5"/>
    <n v="9.9999999999999992E-2"/>
    <s v="Profit"/>
    <s v="Low Profit"/>
    <s v="Low Discount"/>
  </r>
  <r>
    <n v="4438"/>
    <s v="CA-2016-163398"/>
    <x v="973"/>
    <d v="2016-05-08T00:00:00"/>
    <s v="Standard Class"/>
    <s v="CB-12415"/>
    <x v="558"/>
    <x v="0"/>
    <s v="United States"/>
    <s v="Chicago"/>
    <s v="Illinois"/>
    <n v="60653"/>
    <x v="2"/>
    <s v="OFF-AP-10002403"/>
    <x v="1"/>
    <s v="Appliances"/>
    <s v="Acco Smartsocket Color-Coded Six-Outlet AC Adapter Model Surge Protectors"/>
    <x v="3282"/>
    <n v="3"/>
    <n v="0.8"/>
    <x v="3734"/>
    <n v="5"/>
    <n v="-2.7"/>
    <s v="Loss"/>
    <s v="Low Profit"/>
    <s v="High Discount"/>
  </r>
  <r>
    <n v="4439"/>
    <s v="CA-2016-162726"/>
    <x v="797"/>
    <d v="2017-01-02T00:00:00"/>
    <s v="Standard Class"/>
    <s v="MT-17815"/>
    <x v="363"/>
    <x v="0"/>
    <s v="United States"/>
    <s v="Port Arthur"/>
    <s v="Texas"/>
    <n v="77642"/>
    <x v="2"/>
    <s v="OFF-PA-10001972"/>
    <x v="1"/>
    <s v="Paper"/>
    <s v="Xerox 214"/>
    <x v="559"/>
    <n v="2"/>
    <n v="0.2"/>
    <x v="572"/>
    <n v="6"/>
    <n v="0.35"/>
    <s v="Profit"/>
    <s v="Low Profit"/>
    <s v="Low Discount"/>
  </r>
  <r>
    <n v="4440"/>
    <s v="CA-2016-162726"/>
    <x v="797"/>
    <d v="2017-01-02T00:00:00"/>
    <s v="Standard Class"/>
    <s v="MT-17815"/>
    <x v="363"/>
    <x v="0"/>
    <s v="United States"/>
    <s v="Port Arthur"/>
    <s v="Texas"/>
    <n v="77642"/>
    <x v="2"/>
    <s v="OFF-PA-10004041"/>
    <x v="1"/>
    <s v="Paper"/>
    <s v="It's Hot Message Books with Stickers, 2 3/4&quot; x 5&quot;"/>
    <x v="208"/>
    <n v="4"/>
    <n v="0.2"/>
    <x v="1256"/>
    <n v="6"/>
    <n v="0.3125"/>
    <s v="Profit"/>
    <s v="Low Profit"/>
    <s v="Low Discount"/>
  </r>
  <r>
    <n v="4441"/>
    <s v="US-2016-111290"/>
    <x v="405"/>
    <d v="2016-07-26T00:00:00"/>
    <s v="Standard Class"/>
    <s v="DK-13375"/>
    <x v="589"/>
    <x v="0"/>
    <s v="United States"/>
    <s v="Westland"/>
    <s v="Michigan"/>
    <n v="48185"/>
    <x v="2"/>
    <s v="TEC-AC-10004975"/>
    <x v="2"/>
    <s v="Accessories"/>
    <s v="Plantronics Audio 995 Wireless Stereo Headset"/>
    <x v="3283"/>
    <n v="1"/>
    <n v="0"/>
    <x v="3735"/>
    <n v="4"/>
    <n v="0.32999999999999996"/>
    <s v="Profit"/>
    <s v="Low Profit"/>
    <s v="No Discount"/>
  </r>
  <r>
    <n v="4442"/>
    <s v="US-2016-111290"/>
    <x v="405"/>
    <d v="2016-07-26T00:00:00"/>
    <s v="Standard Class"/>
    <s v="DK-13375"/>
    <x v="589"/>
    <x v="0"/>
    <s v="United States"/>
    <s v="Westland"/>
    <s v="Michigan"/>
    <n v="48185"/>
    <x v="2"/>
    <s v="OFF-ST-10001932"/>
    <x v="1"/>
    <s v="Storage"/>
    <s v="Fellowes Staxonsteel Drawer Files"/>
    <x v="3284"/>
    <n v="5"/>
    <n v="0"/>
    <x v="3736"/>
    <n v="4"/>
    <n v="0.13999999999999999"/>
    <s v="Profit"/>
    <s v="High Profit"/>
    <s v="No Discount"/>
  </r>
  <r>
    <n v="4443"/>
    <s v="US-2016-111290"/>
    <x v="405"/>
    <d v="2016-07-26T00:00:00"/>
    <s v="Standard Class"/>
    <s v="DK-13375"/>
    <x v="589"/>
    <x v="0"/>
    <s v="United States"/>
    <s v="Westland"/>
    <s v="Michigan"/>
    <n v="48185"/>
    <x v="2"/>
    <s v="OFF-AR-10001761"/>
    <x v="1"/>
    <s v="Art"/>
    <s v="Avery Hi-Liter Smear-Safe Highlighters"/>
    <x v="2580"/>
    <n v="5"/>
    <n v="0"/>
    <x v="3737"/>
    <n v="4"/>
    <n v="0.36000000000000004"/>
    <s v="Profit"/>
    <s v="Low Profit"/>
    <s v="No Discount"/>
  </r>
  <r>
    <n v="4444"/>
    <s v="US-2016-111290"/>
    <x v="405"/>
    <d v="2016-07-26T00:00:00"/>
    <s v="Standard Class"/>
    <s v="DK-13375"/>
    <x v="589"/>
    <x v="0"/>
    <s v="United States"/>
    <s v="Westland"/>
    <s v="Michigan"/>
    <n v="48185"/>
    <x v="2"/>
    <s v="OFF-PA-10002262"/>
    <x v="1"/>
    <s v="Paper"/>
    <s v="Xerox 192"/>
    <x v="56"/>
    <n v="5"/>
    <n v="0"/>
    <x v="56"/>
    <n v="4"/>
    <n v="0.48"/>
    <s v="Profit"/>
    <s v="Low Profit"/>
    <s v="No Discount"/>
  </r>
  <r>
    <n v="4445"/>
    <s v="US-2014-147704"/>
    <x v="912"/>
    <d v="2014-11-21T00:00:00"/>
    <s v="Standard Class"/>
    <s v="SR-20740"/>
    <x v="256"/>
    <x v="2"/>
    <s v="United States"/>
    <s v="Bloomington"/>
    <s v="Indiana"/>
    <n v="47401"/>
    <x v="2"/>
    <s v="OFF-EN-10004483"/>
    <x v="1"/>
    <s v="Envelopes"/>
    <s v="#10 White Business Envelopes,4 1/8 x 9 1/2"/>
    <x v="2506"/>
    <n v="5"/>
    <n v="0"/>
    <x v="2764"/>
    <n v="5"/>
    <n v="0.47000000000000003"/>
    <s v="Profit"/>
    <s v="Low Profit"/>
    <s v="No Discount"/>
  </r>
  <r>
    <n v="4446"/>
    <s v="US-2014-147704"/>
    <x v="912"/>
    <d v="2014-11-21T00:00:00"/>
    <s v="Standard Class"/>
    <s v="SR-20740"/>
    <x v="256"/>
    <x v="2"/>
    <s v="United States"/>
    <s v="Bloomington"/>
    <s v="Indiana"/>
    <n v="47401"/>
    <x v="2"/>
    <s v="OFF-PA-10003270"/>
    <x v="1"/>
    <s v="Paper"/>
    <s v="Xerox 1954"/>
    <x v="2458"/>
    <n v="6"/>
    <n v="0"/>
    <x v="3738"/>
    <n v="5"/>
    <n v="0.45"/>
    <s v="Profit"/>
    <s v="Low Profit"/>
    <s v="No Discount"/>
  </r>
  <r>
    <n v="4447"/>
    <s v="US-2014-147704"/>
    <x v="912"/>
    <d v="2014-11-21T00:00:00"/>
    <s v="Standard Class"/>
    <s v="SR-20740"/>
    <x v="256"/>
    <x v="2"/>
    <s v="United States"/>
    <s v="Bloomington"/>
    <s v="Indiana"/>
    <n v="47401"/>
    <x v="2"/>
    <s v="OFF-BI-10001634"/>
    <x v="1"/>
    <s v="Binders"/>
    <s v="Wilson Jones Active Use Binders"/>
    <x v="2021"/>
    <n v="4"/>
    <n v="0"/>
    <x v="3739"/>
    <n v="5"/>
    <n v="0.49"/>
    <s v="Profit"/>
    <s v="Low Profit"/>
    <s v="No Discount"/>
  </r>
  <r>
    <n v="4448"/>
    <s v="US-2014-147704"/>
    <x v="912"/>
    <d v="2014-11-21T00:00:00"/>
    <s v="Standard Class"/>
    <s v="SR-20740"/>
    <x v="256"/>
    <x v="2"/>
    <s v="United States"/>
    <s v="Bloomington"/>
    <s v="Indiana"/>
    <n v="47401"/>
    <x v="2"/>
    <s v="OFF-ST-10000675"/>
    <x v="1"/>
    <s v="Storage"/>
    <s v="File Shuttle II and Handi-File, Black"/>
    <x v="3285"/>
    <n v="5"/>
    <n v="0"/>
    <x v="3740"/>
    <n v="5"/>
    <n v="0.25"/>
    <s v="Profit"/>
    <s v="Low Profit"/>
    <s v="No Discount"/>
  </r>
  <r>
    <n v="4449"/>
    <s v="CA-2015-121965"/>
    <x v="974"/>
    <d v="2015-06-23T00:00:00"/>
    <s v="Standard Class"/>
    <s v="LH-17155"/>
    <x v="109"/>
    <x v="0"/>
    <s v="United States"/>
    <s v="Los Angeles"/>
    <s v="California"/>
    <n v="90032"/>
    <x v="1"/>
    <s v="FUR-FU-10000732"/>
    <x v="0"/>
    <s v="Furnishings"/>
    <s v="Eldon 200 Class Desk Accessories"/>
    <x v="2345"/>
    <n v="2"/>
    <n v="0"/>
    <x v="3741"/>
    <n v="4"/>
    <n v="0.31999999999999995"/>
    <s v="Profit"/>
    <s v="Low Profit"/>
    <s v="No Discount"/>
  </r>
  <r>
    <n v="4450"/>
    <s v="CA-2015-121965"/>
    <x v="974"/>
    <d v="2015-06-23T00:00:00"/>
    <s v="Standard Class"/>
    <s v="LH-17155"/>
    <x v="109"/>
    <x v="0"/>
    <s v="United States"/>
    <s v="Los Angeles"/>
    <s v="California"/>
    <n v="90032"/>
    <x v="1"/>
    <s v="OFF-PA-10004355"/>
    <x v="1"/>
    <s v="Paper"/>
    <s v="Xerox 231"/>
    <x v="90"/>
    <n v="1"/>
    <n v="0"/>
    <x v="90"/>
    <n v="4"/>
    <n v="0.47999999999999993"/>
    <s v="Profit"/>
    <s v="Low Profit"/>
    <s v="No Discount"/>
  </r>
  <r>
    <n v="4451"/>
    <s v="CA-2015-121965"/>
    <x v="974"/>
    <d v="2015-06-23T00:00:00"/>
    <s v="Standard Class"/>
    <s v="LH-17155"/>
    <x v="109"/>
    <x v="0"/>
    <s v="United States"/>
    <s v="Los Angeles"/>
    <s v="California"/>
    <n v="90032"/>
    <x v="1"/>
    <s v="OFF-EN-10000056"/>
    <x v="1"/>
    <s v="Envelopes"/>
    <s v="Cameo Buff Policy Envelopes"/>
    <x v="731"/>
    <n v="3"/>
    <n v="0"/>
    <x v="753"/>
    <n v="4"/>
    <n v="0.47"/>
    <s v="Profit"/>
    <s v="Low Profit"/>
    <s v="No Discount"/>
  </r>
  <r>
    <n v="4452"/>
    <s v="CA-2016-147137"/>
    <x v="975"/>
    <d v="2016-07-06T00:00:00"/>
    <s v="First Class"/>
    <s v="AA-10645"/>
    <x v="731"/>
    <x v="0"/>
    <s v="United States"/>
    <s v="San Francisco"/>
    <s v="California"/>
    <n v="94109"/>
    <x v="1"/>
    <s v="FUR-FU-10000221"/>
    <x v="0"/>
    <s v="Furnishings"/>
    <s v="Master Caster Door Stop, Brown"/>
    <x v="3286"/>
    <n v="5"/>
    <n v="0"/>
    <x v="3742"/>
    <n v="2"/>
    <n v="0.33999999999999997"/>
    <s v="Profit"/>
    <s v="Low Profit"/>
    <s v="No Discount"/>
  </r>
  <r>
    <n v="4453"/>
    <s v="CA-2016-147137"/>
    <x v="975"/>
    <d v="2016-07-06T00:00:00"/>
    <s v="First Class"/>
    <s v="AA-10645"/>
    <x v="731"/>
    <x v="0"/>
    <s v="United States"/>
    <s v="San Francisco"/>
    <s v="California"/>
    <n v="94109"/>
    <x v="1"/>
    <s v="OFF-EN-10003567"/>
    <x v="1"/>
    <s v="Envelopes"/>
    <s v="Inter-Office Recycled Envelopes, Brown Kraft, Button-String,10&quot; x 13&quot; , 100/Box"/>
    <x v="3287"/>
    <n v="2"/>
    <n v="0"/>
    <x v="3743"/>
    <n v="2"/>
    <n v="0.47000000000000003"/>
    <s v="Profit"/>
    <s v="Low Profit"/>
    <s v="No Discount"/>
  </r>
  <r>
    <n v="4454"/>
    <s v="CA-2016-147137"/>
    <x v="975"/>
    <d v="2016-07-06T00:00:00"/>
    <s v="First Class"/>
    <s v="AA-10645"/>
    <x v="731"/>
    <x v="0"/>
    <s v="United States"/>
    <s v="San Francisco"/>
    <s v="California"/>
    <n v="94109"/>
    <x v="1"/>
    <s v="FUR-BO-10001811"/>
    <x v="0"/>
    <s v="Bookcases"/>
    <s v="Atlantic Metals Mobile 5-Shelf Bookcases, Custom Colors"/>
    <x v="3288"/>
    <n v="5"/>
    <n v="0.15"/>
    <x v="3744"/>
    <n v="2"/>
    <n v="0.17647058823529413"/>
    <s v="Profit"/>
    <s v="High Profit"/>
    <s v="Low Discount"/>
  </r>
  <r>
    <n v="4455"/>
    <s v="CA-2016-147137"/>
    <x v="975"/>
    <d v="2016-07-06T00:00:00"/>
    <s v="First Class"/>
    <s v="AA-10645"/>
    <x v="731"/>
    <x v="0"/>
    <s v="United States"/>
    <s v="San Francisco"/>
    <s v="California"/>
    <n v="94109"/>
    <x v="1"/>
    <s v="OFF-ST-10002486"/>
    <x v="1"/>
    <s v="Storage"/>
    <s v="Eldon Shelf Savers Cubes and Bins"/>
    <x v="3289"/>
    <n v="4"/>
    <n v="0"/>
    <x v="3745"/>
    <n v="2"/>
    <n v="0.02"/>
    <s v="Profit"/>
    <s v="Low Profit"/>
    <s v="No Discount"/>
  </r>
  <r>
    <n v="4456"/>
    <s v="US-2015-146745"/>
    <x v="37"/>
    <d v="2015-09-08T00:00:00"/>
    <s v="Standard Class"/>
    <s v="AS-10630"/>
    <x v="357"/>
    <x v="2"/>
    <s v="United States"/>
    <s v="San Francisco"/>
    <s v="California"/>
    <n v="94110"/>
    <x v="1"/>
    <s v="FUR-CH-10002372"/>
    <x v="0"/>
    <s v="Chairs"/>
    <s v="Office Star - Ergonomically Designed Knee Chair"/>
    <x v="431"/>
    <n v="2"/>
    <n v="0.2"/>
    <x v="2515"/>
    <n v="5"/>
    <n v="-9.9999999999999992E-2"/>
    <s v="Loss"/>
    <s v="Low Profit"/>
    <s v="Low Discount"/>
  </r>
  <r>
    <n v="4457"/>
    <s v="US-2015-146745"/>
    <x v="37"/>
    <d v="2015-09-08T00:00:00"/>
    <s v="Standard Class"/>
    <s v="AS-10630"/>
    <x v="357"/>
    <x v="2"/>
    <s v="United States"/>
    <s v="San Francisco"/>
    <s v="California"/>
    <n v="94110"/>
    <x v="1"/>
    <s v="OFF-BI-10003274"/>
    <x v="1"/>
    <s v="Binders"/>
    <s v="Avery Durable Slant Ring Binders, No Labels"/>
    <x v="2850"/>
    <n v="2"/>
    <n v="0.2"/>
    <x v="3746"/>
    <n v="5"/>
    <n v="0.33749999999999997"/>
    <s v="Profit"/>
    <s v="Low Profit"/>
    <s v="Low Discount"/>
  </r>
  <r>
    <n v="4458"/>
    <s v="CA-2017-115175"/>
    <x v="783"/>
    <d v="2017-08-12T00:00:00"/>
    <s v="Standard Class"/>
    <s v="MC-17575"/>
    <x v="430"/>
    <x v="0"/>
    <s v="United States"/>
    <s v="San Jose"/>
    <s v="California"/>
    <n v="95123"/>
    <x v="1"/>
    <s v="OFF-PA-10001878"/>
    <x v="1"/>
    <s v="Paper"/>
    <s v="Xerox 1891"/>
    <x v="1644"/>
    <n v="5"/>
    <n v="0"/>
    <x v="1749"/>
    <n v="5"/>
    <n v="0.47"/>
    <s v="Profit"/>
    <s v="High Profit"/>
    <s v="No Discount"/>
  </r>
  <r>
    <n v="4459"/>
    <s v="CA-2017-105851"/>
    <x v="677"/>
    <d v="2017-03-20T00:00:00"/>
    <s v="Standard Class"/>
    <s v="SE-20110"/>
    <x v="339"/>
    <x v="0"/>
    <s v="United States"/>
    <s v="Denver"/>
    <s v="Colorado"/>
    <n v="80219"/>
    <x v="1"/>
    <s v="OFF-SU-10002881"/>
    <x v="1"/>
    <s v="Supplies"/>
    <s v="Martin Yale Chadless Opener Electric Letter Opener"/>
    <x v="3290"/>
    <n v="2"/>
    <n v="0.2"/>
    <x v="3747"/>
    <n v="7"/>
    <n v="-0.22499999999999998"/>
    <s v="Loss"/>
    <s v="Low Profit"/>
    <s v="Low Discount"/>
  </r>
  <r>
    <n v="4460"/>
    <s v="US-2017-125717"/>
    <x v="394"/>
    <d v="2017-10-01T00:00:00"/>
    <s v="First Class"/>
    <s v="DS-13030"/>
    <x v="284"/>
    <x v="2"/>
    <s v="United States"/>
    <s v="Aurora"/>
    <s v="Colorado"/>
    <n v="80013"/>
    <x v="1"/>
    <s v="FUR-FU-10001979"/>
    <x v="0"/>
    <s v="Furnishings"/>
    <s v="Dana Halogen Swing-Arm Architect Lamp"/>
    <x v="3291"/>
    <n v="1"/>
    <n v="0.2"/>
    <x v="3748"/>
    <n v="3"/>
    <n v="9.9999999999999992E-2"/>
    <s v="Profit"/>
    <s v="Low Profit"/>
    <s v="Low Discount"/>
  </r>
  <r>
    <n v="4461"/>
    <s v="US-2017-125717"/>
    <x v="394"/>
    <d v="2017-10-01T00:00:00"/>
    <s v="First Class"/>
    <s v="DS-13030"/>
    <x v="284"/>
    <x v="2"/>
    <s v="United States"/>
    <s v="Aurora"/>
    <s v="Colorado"/>
    <n v="80013"/>
    <x v="1"/>
    <s v="OFF-ST-10001522"/>
    <x v="1"/>
    <s v="Storage"/>
    <s v="Gould Plastics 18-Pocket Panel Bin, 34w x 5-1/4d x 20-1/2h"/>
    <x v="2706"/>
    <n v="2"/>
    <n v="0.2"/>
    <x v="3023"/>
    <n v="3"/>
    <n v="-0.2"/>
    <s v="Loss"/>
    <s v="Low Profit"/>
    <s v="Low Discount"/>
  </r>
  <r>
    <n v="4462"/>
    <s v="US-2017-125717"/>
    <x v="394"/>
    <d v="2017-10-01T00:00:00"/>
    <s v="First Class"/>
    <s v="DS-13030"/>
    <x v="284"/>
    <x v="2"/>
    <s v="United States"/>
    <s v="Aurora"/>
    <s v="Colorado"/>
    <n v="80013"/>
    <x v="1"/>
    <s v="TEC-AC-10003657"/>
    <x v="2"/>
    <s v="Accessories"/>
    <s v="Lenovo 17-Key USB Numeric Keypad"/>
    <x v="157"/>
    <n v="2"/>
    <n v="0.2"/>
    <x v="159"/>
    <n v="3"/>
    <n v="2.4999999999999998E-2"/>
    <s v="Profit"/>
    <s v="Low Profit"/>
    <s v="Low Discount"/>
  </r>
  <r>
    <n v="4463"/>
    <s v="US-2017-125717"/>
    <x v="394"/>
    <d v="2017-10-01T00:00:00"/>
    <s v="First Class"/>
    <s v="DS-13030"/>
    <x v="284"/>
    <x v="2"/>
    <s v="United States"/>
    <s v="Aurora"/>
    <s v="Colorado"/>
    <n v="80013"/>
    <x v="1"/>
    <s v="OFF-BI-10001718"/>
    <x v="1"/>
    <s v="Binders"/>
    <s v="GBC DocuBind P50 Personal Binding Machine"/>
    <x v="1963"/>
    <n v="4"/>
    <n v="0.7"/>
    <x v="2117"/>
    <n v="3"/>
    <n v="-0.76666666666666672"/>
    <s v="Loss"/>
    <s v="Low Profit"/>
    <s v="High Discount"/>
  </r>
  <r>
    <n v="4464"/>
    <s v="US-2017-125717"/>
    <x v="394"/>
    <d v="2017-10-01T00:00:00"/>
    <s v="First Class"/>
    <s v="DS-13030"/>
    <x v="284"/>
    <x v="2"/>
    <s v="United States"/>
    <s v="Aurora"/>
    <s v="Colorado"/>
    <n v="80013"/>
    <x v="1"/>
    <s v="OFF-PA-10003022"/>
    <x v="1"/>
    <s v="Paper"/>
    <s v="Xerox 1992"/>
    <x v="642"/>
    <n v="3"/>
    <n v="0.2"/>
    <x v="1177"/>
    <n v="3"/>
    <n v="0.36249999999999999"/>
    <s v="Profit"/>
    <s v="Low Profit"/>
    <s v="Low Discount"/>
  </r>
  <r>
    <n v="4465"/>
    <s v="US-2017-125717"/>
    <x v="394"/>
    <d v="2017-10-01T00:00:00"/>
    <s v="First Class"/>
    <s v="DS-13030"/>
    <x v="284"/>
    <x v="2"/>
    <s v="United States"/>
    <s v="Aurora"/>
    <s v="Colorado"/>
    <n v="80013"/>
    <x v="1"/>
    <s v="OFF-AP-10000891"/>
    <x v="1"/>
    <s v="Appliances"/>
    <s v="Kensington 7 Outlet MasterPiece HOMEOFFICE Power Control Center"/>
    <x v="3292"/>
    <n v="2"/>
    <n v="0.2"/>
    <x v="3749"/>
    <n v="3"/>
    <n v="0.125"/>
    <s v="Profit"/>
    <s v="Low Profit"/>
    <s v="Low Discount"/>
  </r>
  <r>
    <n v="4466"/>
    <s v="CA-2015-163895"/>
    <x v="976"/>
    <d v="2015-08-11T00:00:00"/>
    <s v="Standard Class"/>
    <s v="NS-18640"/>
    <x v="374"/>
    <x v="1"/>
    <s v="United States"/>
    <s v="Boise"/>
    <s v="Idaho"/>
    <n v="83704"/>
    <x v="1"/>
    <s v="OFF-BI-10004970"/>
    <x v="1"/>
    <s v="Binders"/>
    <s v="ACCOHIDE 3-Ring Binder, Blue, 1&quot;"/>
    <x v="106"/>
    <n v="1"/>
    <n v="0.2"/>
    <x v="3750"/>
    <n v="4"/>
    <n v="0.33750000000000002"/>
    <s v="Profit"/>
    <s v="Low Profit"/>
    <s v="Low Discount"/>
  </r>
  <r>
    <n v="4467"/>
    <s v="CA-2017-168641"/>
    <x v="221"/>
    <d v="2017-12-01T00:00:00"/>
    <s v="Standard Class"/>
    <s v="KA-16525"/>
    <x v="567"/>
    <x v="0"/>
    <s v="United States"/>
    <s v="New York City"/>
    <s v="New York"/>
    <n v="10035"/>
    <x v="3"/>
    <s v="OFF-AR-10003759"/>
    <x v="1"/>
    <s v="Art"/>
    <s v="Crayola Anti Dust Chalk, 12/Pack"/>
    <x v="3293"/>
    <n v="9"/>
    <n v="0"/>
    <x v="3751"/>
    <n v="7"/>
    <n v="0.45000000000000007"/>
    <s v="Profit"/>
    <s v="Low Profit"/>
    <s v="No Discount"/>
  </r>
  <r>
    <n v="4468"/>
    <s v="CA-2017-168641"/>
    <x v="221"/>
    <d v="2017-12-01T00:00:00"/>
    <s v="Standard Class"/>
    <s v="KA-16525"/>
    <x v="567"/>
    <x v="0"/>
    <s v="United States"/>
    <s v="New York City"/>
    <s v="New York"/>
    <n v="10035"/>
    <x v="3"/>
    <s v="OFF-EN-10003001"/>
    <x v="1"/>
    <s v="Envelopes"/>
    <s v="Ames Color-File Green Diamond Border X-ray Mailers"/>
    <x v="1229"/>
    <n v="2"/>
    <n v="0"/>
    <x v="1280"/>
    <n v="7"/>
    <n v="0.47"/>
    <s v="Profit"/>
    <s v="Low Profit"/>
    <s v="No Discount"/>
  </r>
  <r>
    <n v="4469"/>
    <s v="CA-2017-168641"/>
    <x v="221"/>
    <d v="2017-12-01T00:00:00"/>
    <s v="Standard Class"/>
    <s v="KA-16525"/>
    <x v="567"/>
    <x v="0"/>
    <s v="United States"/>
    <s v="New York City"/>
    <s v="New York"/>
    <n v="10035"/>
    <x v="3"/>
    <s v="FUR-BO-10000780"/>
    <x v="0"/>
    <s v="Bookcases"/>
    <s v="O'Sullivan Plantations 2-Door Library in Landvery Oak"/>
    <x v="243"/>
    <n v="2"/>
    <n v="0.2"/>
    <x v="3752"/>
    <n v="7"/>
    <n v="-4.9999999999999996E-2"/>
    <s v="Loss"/>
    <s v="Low Profit"/>
    <s v="Low Discount"/>
  </r>
  <r>
    <n v="4470"/>
    <s v="CA-2017-168641"/>
    <x v="221"/>
    <d v="2017-12-01T00:00:00"/>
    <s v="Standard Class"/>
    <s v="KA-16525"/>
    <x v="567"/>
    <x v="0"/>
    <s v="United States"/>
    <s v="New York City"/>
    <s v="New York"/>
    <n v="10035"/>
    <x v="3"/>
    <s v="OFF-PA-10001972"/>
    <x v="1"/>
    <s v="Paper"/>
    <s v="Xerox 214"/>
    <x v="91"/>
    <n v="2"/>
    <n v="0"/>
    <x v="91"/>
    <n v="7"/>
    <n v="0.47999999999999993"/>
    <s v="Profit"/>
    <s v="Low Profit"/>
    <s v="No Discount"/>
  </r>
  <r>
    <n v="4471"/>
    <s v="CA-2017-156895"/>
    <x v="540"/>
    <d v="2017-05-12T00:00:00"/>
    <s v="Standard Class"/>
    <s v="DJ-13510"/>
    <x v="137"/>
    <x v="1"/>
    <s v="United States"/>
    <s v="Philadelphia"/>
    <s v="Pennsylvania"/>
    <n v="19140"/>
    <x v="3"/>
    <s v="FUR-CH-10003535"/>
    <x v="0"/>
    <s v="Chairs"/>
    <s v="Global Armless Task Chair, Royal Blue"/>
    <x v="3294"/>
    <n v="3"/>
    <n v="0.3"/>
    <x v="3753"/>
    <n v="4"/>
    <n v="-0.18571428571428572"/>
    <s v="Loss"/>
    <s v="Low Profit"/>
    <s v="High Discount"/>
  </r>
  <r>
    <n v="4472"/>
    <s v="CA-2017-121300"/>
    <x v="365"/>
    <d v="2017-09-29T00:00:00"/>
    <s v="Same Day"/>
    <s v="MG-17680"/>
    <x v="67"/>
    <x v="2"/>
    <s v="United States"/>
    <s v="Mentor"/>
    <s v="Ohio"/>
    <n v="44060"/>
    <x v="3"/>
    <s v="FUR-CH-10003774"/>
    <x v="0"/>
    <s v="Chairs"/>
    <s v="Global Wood Trimmed Manager's Task Chair, Khaki"/>
    <x v="1330"/>
    <n v="1"/>
    <n v="0.3"/>
    <x v="3754"/>
    <n v="0"/>
    <n v="-0.24285714285714285"/>
    <s v="Loss"/>
    <s v="Low Profit"/>
    <s v="High Discount"/>
  </r>
  <r>
    <n v="4473"/>
    <s v="CA-2017-121300"/>
    <x v="365"/>
    <d v="2017-09-29T00:00:00"/>
    <s v="Same Day"/>
    <s v="MG-17680"/>
    <x v="67"/>
    <x v="2"/>
    <s v="United States"/>
    <s v="Mentor"/>
    <s v="Ohio"/>
    <n v="44060"/>
    <x v="3"/>
    <s v="TEC-AC-10004571"/>
    <x v="2"/>
    <s v="Accessories"/>
    <s v="Logitech G700s Rechargeable Gaming Mouse"/>
    <x v="1946"/>
    <n v="3"/>
    <n v="0.2"/>
    <x v="3755"/>
    <n v="0"/>
    <n v="0.27499999999999997"/>
    <s v="Profit"/>
    <s v="Low Profit"/>
    <s v="Low Discount"/>
  </r>
  <r>
    <n v="4474"/>
    <s v="CA-2017-121300"/>
    <x v="365"/>
    <d v="2017-09-29T00:00:00"/>
    <s v="Same Day"/>
    <s v="MG-17680"/>
    <x v="67"/>
    <x v="2"/>
    <s v="United States"/>
    <s v="Mentor"/>
    <s v="Ohio"/>
    <n v="44060"/>
    <x v="3"/>
    <s v="FUR-TA-10004442"/>
    <x v="0"/>
    <s v="Tables"/>
    <s v="Riverside Furniture Stanwyck Manor Table Series"/>
    <x v="2408"/>
    <n v="2"/>
    <n v="0.4"/>
    <x v="3756"/>
    <n v="0"/>
    <n v="-0.54999999999999993"/>
    <s v="Loss"/>
    <s v="Low Profit"/>
    <s v="High Discount"/>
  </r>
  <r>
    <n v="4475"/>
    <s v="CA-2017-121300"/>
    <x v="365"/>
    <d v="2017-09-29T00:00:00"/>
    <s v="Same Day"/>
    <s v="MG-17680"/>
    <x v="67"/>
    <x v="2"/>
    <s v="United States"/>
    <s v="Mentor"/>
    <s v="Ohio"/>
    <n v="44060"/>
    <x v="3"/>
    <s v="OFF-PA-10002787"/>
    <x v="1"/>
    <s v="Paper"/>
    <s v="Xerox 227"/>
    <x v="12"/>
    <n v="3"/>
    <n v="0.2"/>
    <x v="12"/>
    <n v="0"/>
    <n v="0.35000000000000003"/>
    <s v="Profit"/>
    <s v="Low Profit"/>
    <s v="Low Discount"/>
  </r>
  <r>
    <n v="4476"/>
    <s v="CA-2017-121300"/>
    <x v="365"/>
    <d v="2017-09-29T00:00:00"/>
    <s v="Same Day"/>
    <s v="MG-17680"/>
    <x v="67"/>
    <x v="2"/>
    <s v="United States"/>
    <s v="Mentor"/>
    <s v="Ohio"/>
    <n v="44060"/>
    <x v="3"/>
    <s v="FUR-FU-10004586"/>
    <x v="0"/>
    <s v="Furnishings"/>
    <s v="G.E. Longer-Life Indoor Recessed Floodlight Bulbs"/>
    <x v="3295"/>
    <n v="4"/>
    <n v="0.2"/>
    <x v="3757"/>
    <n v="0"/>
    <n v="0.35"/>
    <s v="Profit"/>
    <s v="Low Profit"/>
    <s v="Low Discount"/>
  </r>
  <r>
    <n v="4477"/>
    <s v="CA-2017-121300"/>
    <x v="365"/>
    <d v="2017-09-29T00:00:00"/>
    <s v="Same Day"/>
    <s v="MG-17680"/>
    <x v="67"/>
    <x v="2"/>
    <s v="United States"/>
    <s v="Mentor"/>
    <s v="Ohio"/>
    <n v="44060"/>
    <x v="3"/>
    <s v="OFF-PA-10002606"/>
    <x v="1"/>
    <s v="Paper"/>
    <s v="Xerox 1928"/>
    <x v="578"/>
    <n v="2"/>
    <n v="0.2"/>
    <x v="590"/>
    <n v="0"/>
    <n v="0.3125"/>
    <s v="Profit"/>
    <s v="Low Profit"/>
    <s v="Low Discount"/>
  </r>
  <r>
    <n v="4478"/>
    <s v="CA-2017-130211"/>
    <x v="760"/>
    <d v="2017-10-22T00:00:00"/>
    <s v="Same Day"/>
    <s v="BD-11620"/>
    <x v="379"/>
    <x v="0"/>
    <s v="United States"/>
    <s v="Lawton"/>
    <s v="Oklahoma"/>
    <n v="73505"/>
    <x v="2"/>
    <s v="OFF-ST-10000129"/>
    <x v="1"/>
    <s v="Storage"/>
    <s v="Fellowes Recycled Storage Drawers"/>
    <x v="3296"/>
    <n v="3"/>
    <n v="0"/>
    <x v="3758"/>
    <n v="0"/>
    <n v="7.0000000000000007E-2"/>
    <s v="Profit"/>
    <s v="Low Profit"/>
    <s v="No Discount"/>
  </r>
  <r>
    <n v="4479"/>
    <s v="CA-2017-130211"/>
    <x v="760"/>
    <d v="2017-10-22T00:00:00"/>
    <s v="Same Day"/>
    <s v="BD-11620"/>
    <x v="379"/>
    <x v="0"/>
    <s v="United States"/>
    <s v="Lawton"/>
    <s v="Oklahoma"/>
    <n v="73505"/>
    <x v="2"/>
    <s v="FUR-TA-10003748"/>
    <x v="0"/>
    <s v="Tables"/>
    <s v="Bevis 36 x 72 Conference Tables"/>
    <x v="3297"/>
    <n v="2"/>
    <n v="0"/>
    <x v="3759"/>
    <n v="0"/>
    <n v="0.22"/>
    <s v="Profit"/>
    <s v="Low Profit"/>
    <s v="No Discount"/>
  </r>
  <r>
    <n v="4480"/>
    <s v="CA-2014-147235"/>
    <x v="977"/>
    <d v="2014-03-28T00:00:00"/>
    <s v="Standard Class"/>
    <s v="CD-11920"/>
    <x v="303"/>
    <x v="0"/>
    <s v="United States"/>
    <s v="New York City"/>
    <s v="New York"/>
    <n v="10024"/>
    <x v="3"/>
    <s v="OFF-PA-10004948"/>
    <x v="1"/>
    <s v="Paper"/>
    <s v="Xerox 190"/>
    <x v="1663"/>
    <n v="5"/>
    <n v="0"/>
    <x v="1771"/>
    <n v="4"/>
    <n v="0.47000000000000003"/>
    <s v="Profit"/>
    <s v="Low Profit"/>
    <s v="No Discount"/>
  </r>
  <r>
    <n v="4481"/>
    <s v="CA-2016-109365"/>
    <x v="54"/>
    <d v="2016-11-08T00:00:00"/>
    <s v="Standard Class"/>
    <s v="XP-21865"/>
    <x v="190"/>
    <x v="0"/>
    <s v="United States"/>
    <s v="Los Angeles"/>
    <s v="California"/>
    <n v="90049"/>
    <x v="1"/>
    <s v="OFF-FA-10001561"/>
    <x v="1"/>
    <s v="Fasteners"/>
    <s v="Stockwell Push Pins"/>
    <x v="53"/>
    <n v="7"/>
    <n v="0"/>
    <x v="3760"/>
    <n v="5"/>
    <n v="0.33"/>
    <s v="Profit"/>
    <s v="Low Profit"/>
    <s v="No Discount"/>
  </r>
  <r>
    <n v="4482"/>
    <s v="CA-2016-109365"/>
    <x v="54"/>
    <d v="2016-11-08T00:00:00"/>
    <s v="Standard Class"/>
    <s v="XP-21865"/>
    <x v="190"/>
    <x v="0"/>
    <s v="United States"/>
    <s v="Los Angeles"/>
    <s v="California"/>
    <n v="90049"/>
    <x v="1"/>
    <s v="OFF-AP-10002998"/>
    <x v="1"/>
    <s v="Appliances"/>
    <s v="Holmes 99% HEPA Air Purifier"/>
    <x v="3298"/>
    <n v="2"/>
    <n v="0"/>
    <x v="3761"/>
    <n v="5"/>
    <n v="0.33"/>
    <s v="Profit"/>
    <s v="Low Profit"/>
    <s v="No Discount"/>
  </r>
  <r>
    <n v="4483"/>
    <s v="CA-2016-109365"/>
    <x v="54"/>
    <d v="2016-11-08T00:00:00"/>
    <s v="Standard Class"/>
    <s v="XP-21865"/>
    <x v="190"/>
    <x v="0"/>
    <s v="United States"/>
    <s v="Los Angeles"/>
    <s v="California"/>
    <n v="90049"/>
    <x v="1"/>
    <s v="OFF-BI-10003981"/>
    <x v="1"/>
    <s v="Binders"/>
    <s v="Avery Durable Plastic 1&quot; Binders"/>
    <x v="2185"/>
    <n v="12"/>
    <n v="0.2"/>
    <x v="3762"/>
    <n v="5"/>
    <n v="0.36249999999999999"/>
    <s v="Profit"/>
    <s v="Low Profit"/>
    <s v="Low Discount"/>
  </r>
  <r>
    <n v="4484"/>
    <s v="CA-2016-109365"/>
    <x v="54"/>
    <d v="2016-11-08T00:00:00"/>
    <s v="Standard Class"/>
    <s v="XP-21865"/>
    <x v="190"/>
    <x v="0"/>
    <s v="United States"/>
    <s v="Los Angeles"/>
    <s v="California"/>
    <n v="90049"/>
    <x v="1"/>
    <s v="OFF-PA-10001725"/>
    <x v="1"/>
    <s v="Paper"/>
    <s v="Xerox 1892"/>
    <x v="2207"/>
    <n v="3"/>
    <n v="0"/>
    <x v="2393"/>
    <n v="5"/>
    <n v="0.49000000000000005"/>
    <s v="Profit"/>
    <s v="Low Profit"/>
    <s v="No Discount"/>
  </r>
  <r>
    <n v="4485"/>
    <s v="CA-2016-109365"/>
    <x v="54"/>
    <d v="2016-11-08T00:00:00"/>
    <s v="Standard Class"/>
    <s v="XP-21865"/>
    <x v="190"/>
    <x v="0"/>
    <s v="United States"/>
    <s v="Los Angeles"/>
    <s v="California"/>
    <n v="90049"/>
    <x v="1"/>
    <s v="OFF-BI-10002071"/>
    <x v="1"/>
    <s v="Binders"/>
    <s v="Fellowes Black Plastic Comb Bindings"/>
    <x v="3299"/>
    <n v="2"/>
    <n v="0.2"/>
    <x v="3763"/>
    <n v="5"/>
    <n v="0.32500000000000001"/>
    <s v="Profit"/>
    <s v="Low Profit"/>
    <s v="Low Discount"/>
  </r>
  <r>
    <n v="4486"/>
    <s v="CA-2016-109365"/>
    <x v="54"/>
    <d v="2016-11-08T00:00:00"/>
    <s v="Standard Class"/>
    <s v="XP-21865"/>
    <x v="190"/>
    <x v="0"/>
    <s v="United States"/>
    <s v="Los Angeles"/>
    <s v="California"/>
    <n v="90049"/>
    <x v="1"/>
    <s v="OFF-PA-10000477"/>
    <x v="1"/>
    <s v="Paper"/>
    <s v="Xerox 22"/>
    <x v="537"/>
    <n v="3"/>
    <n v="0"/>
    <x v="551"/>
    <n v="5"/>
    <n v="0.48000000000000004"/>
    <s v="Profit"/>
    <s v="Low Profit"/>
    <s v="No Discount"/>
  </r>
  <r>
    <n v="4487"/>
    <s v="CA-2016-109365"/>
    <x v="54"/>
    <d v="2016-11-08T00:00:00"/>
    <s v="Standard Class"/>
    <s v="XP-21865"/>
    <x v="190"/>
    <x v="0"/>
    <s v="United States"/>
    <s v="Los Angeles"/>
    <s v="California"/>
    <n v="90049"/>
    <x v="1"/>
    <s v="OFF-PA-10004359"/>
    <x v="1"/>
    <s v="Paper"/>
    <s v="Multicolor Computer Printout Paper"/>
    <x v="1806"/>
    <n v="3"/>
    <n v="0"/>
    <x v="1945"/>
    <n v="5"/>
    <n v="0.48000000000000004"/>
    <s v="Profit"/>
    <s v="High Profit"/>
    <s v="No Discount"/>
  </r>
  <r>
    <n v="4488"/>
    <s v="CA-2015-162621"/>
    <x v="577"/>
    <d v="2015-09-11T00:00:00"/>
    <s v="Standard Class"/>
    <s v="CA-12055"/>
    <x v="402"/>
    <x v="2"/>
    <s v="United States"/>
    <s v="Houston"/>
    <s v="Texas"/>
    <n v="77036"/>
    <x v="2"/>
    <s v="OFF-BI-10000962"/>
    <x v="1"/>
    <s v="Binders"/>
    <s v="Acco Flexible ACCOHIDE Square Ring Data Binder, Dark Blue, 11 1/2&quot; X 14&quot; 7/8&quot;"/>
    <x v="3300"/>
    <n v="5"/>
    <n v="0.8"/>
    <x v="3764"/>
    <n v="6"/>
    <n v="-1.55"/>
    <s v="Loss"/>
    <s v="Low Profit"/>
    <s v="High Discount"/>
  </r>
  <r>
    <n v="4489"/>
    <s v="CA-2015-162621"/>
    <x v="577"/>
    <d v="2015-09-11T00:00:00"/>
    <s v="Standard Class"/>
    <s v="CA-12055"/>
    <x v="402"/>
    <x v="2"/>
    <s v="United States"/>
    <s v="Houston"/>
    <s v="Texas"/>
    <n v="77036"/>
    <x v="2"/>
    <s v="OFF-SU-10003567"/>
    <x v="1"/>
    <s v="Supplies"/>
    <s v="Stiletto Hand Letter Openers"/>
    <x v="3301"/>
    <n v="9"/>
    <n v="0.2"/>
    <x v="3765"/>
    <n v="6"/>
    <n v="-0.21249999999999999"/>
    <s v="Loss"/>
    <s v="Low Profit"/>
    <s v="Low Discount"/>
  </r>
  <r>
    <n v="4490"/>
    <s v="CA-2015-162621"/>
    <x v="577"/>
    <d v="2015-09-11T00:00:00"/>
    <s v="Standard Class"/>
    <s v="CA-12055"/>
    <x v="402"/>
    <x v="2"/>
    <s v="United States"/>
    <s v="Houston"/>
    <s v="Texas"/>
    <n v="77036"/>
    <x v="2"/>
    <s v="OFF-BI-10003708"/>
    <x v="1"/>
    <s v="Binders"/>
    <s v="Acco Four Pocket Poly Ring Binder with Label Holder, Smoke, 1&quot;"/>
    <x v="3302"/>
    <n v="3"/>
    <n v="0.8"/>
    <x v="3766"/>
    <n v="6"/>
    <n v="-1.75"/>
    <s v="Loss"/>
    <s v="Low Profit"/>
    <s v="High Discount"/>
  </r>
  <r>
    <n v="4491"/>
    <s v="CA-2017-105921"/>
    <x v="718"/>
    <d v="2017-08-21T00:00:00"/>
    <s v="Standard Class"/>
    <s v="JM-15250"/>
    <x v="49"/>
    <x v="0"/>
    <s v="United States"/>
    <s v="Los Angeles"/>
    <s v="California"/>
    <n v="90032"/>
    <x v="1"/>
    <s v="FUR-TA-10001095"/>
    <x v="0"/>
    <s v="Tables"/>
    <s v="Chromcraft Round Conference Tables"/>
    <x v="3303"/>
    <n v="3"/>
    <n v="0.2"/>
    <x v="3767"/>
    <n v="7"/>
    <n v="1.2500000000000001E-2"/>
    <s v="Profit"/>
    <s v="Low Profit"/>
    <s v="Low Discount"/>
  </r>
  <r>
    <n v="4492"/>
    <s v="CA-2014-150798"/>
    <x v="588"/>
    <d v="2014-12-03T00:00:00"/>
    <s v="Second Class"/>
    <s v="JK-15730"/>
    <x v="300"/>
    <x v="0"/>
    <s v="United States"/>
    <s v="Columbus"/>
    <s v="Ohio"/>
    <n v="43229"/>
    <x v="3"/>
    <s v="TEC-CO-10001571"/>
    <x v="2"/>
    <s v="Copiers"/>
    <s v="Sharp 1540cs Digital Laser Copier"/>
    <x v="3304"/>
    <n v="2"/>
    <n v="0.4"/>
    <x v="3768"/>
    <n v="2"/>
    <n v="0.16666666666666666"/>
    <s v="Profit"/>
    <s v="High Profit"/>
    <s v="High Discount"/>
  </r>
  <r>
    <n v="4493"/>
    <s v="CA-2014-150798"/>
    <x v="588"/>
    <d v="2014-12-03T00:00:00"/>
    <s v="Second Class"/>
    <s v="JK-15730"/>
    <x v="300"/>
    <x v="0"/>
    <s v="United States"/>
    <s v="Columbus"/>
    <s v="Ohio"/>
    <n v="43229"/>
    <x v="3"/>
    <s v="FUR-FU-10000221"/>
    <x v="0"/>
    <s v="Furnishings"/>
    <s v="Master Caster Door Stop, Brown"/>
    <x v="3305"/>
    <n v="2"/>
    <n v="0.2"/>
    <x v="3769"/>
    <n v="2"/>
    <n v="0.17500000000000002"/>
    <s v="Profit"/>
    <s v="Low Profit"/>
    <s v="Low Discount"/>
  </r>
  <r>
    <n v="4494"/>
    <s v="CA-2014-150798"/>
    <x v="588"/>
    <d v="2014-12-03T00:00:00"/>
    <s v="Second Class"/>
    <s v="JK-15730"/>
    <x v="300"/>
    <x v="0"/>
    <s v="United States"/>
    <s v="Columbus"/>
    <s v="Ohio"/>
    <n v="43229"/>
    <x v="3"/>
    <s v="OFF-PA-10001972"/>
    <x v="1"/>
    <s v="Paper"/>
    <s v="Xerox 214"/>
    <x v="1566"/>
    <n v="7"/>
    <n v="0.2"/>
    <x v="1663"/>
    <n v="2"/>
    <n v="0.35000000000000003"/>
    <s v="Profit"/>
    <s v="Low Profit"/>
    <s v="Low Discount"/>
  </r>
  <r>
    <n v="4495"/>
    <s v="CA-2014-150798"/>
    <x v="588"/>
    <d v="2014-12-03T00:00:00"/>
    <s v="Second Class"/>
    <s v="JK-15730"/>
    <x v="300"/>
    <x v="0"/>
    <s v="United States"/>
    <s v="Columbus"/>
    <s v="Ohio"/>
    <n v="43229"/>
    <x v="3"/>
    <s v="FUR-CH-10000015"/>
    <x v="0"/>
    <s v="Chairs"/>
    <s v="Hon Multipurpose Stacking Arm Chairs"/>
    <x v="3306"/>
    <n v="6"/>
    <n v="0.3"/>
    <x v="3770"/>
    <n v="2"/>
    <n v="-5.7142857142857141E-2"/>
    <s v="Loss"/>
    <s v="Low Profit"/>
    <s v="High Discount"/>
  </r>
  <r>
    <n v="4496"/>
    <s v="CA-2017-112753"/>
    <x v="978"/>
    <d v="2017-06-23T00:00:00"/>
    <s v="Standard Class"/>
    <s v="CC-12670"/>
    <x v="113"/>
    <x v="0"/>
    <s v="United States"/>
    <s v="Los Angeles"/>
    <s v="California"/>
    <n v="90032"/>
    <x v="1"/>
    <s v="FUR-BO-10004015"/>
    <x v="0"/>
    <s v="Bookcases"/>
    <s v="Bush Andora Bookcase, Maple/Graphite Gray Finish"/>
    <x v="3307"/>
    <n v="9"/>
    <n v="0.15"/>
    <x v="3771"/>
    <n v="5"/>
    <n v="8.2352941176470587E-2"/>
    <s v="Profit"/>
    <s v="Low Profit"/>
    <s v="Low Discount"/>
  </r>
  <r>
    <n v="4497"/>
    <s v="CA-2017-112753"/>
    <x v="978"/>
    <d v="2017-06-23T00:00:00"/>
    <s v="Standard Class"/>
    <s v="CC-12670"/>
    <x v="113"/>
    <x v="0"/>
    <s v="United States"/>
    <s v="Los Angeles"/>
    <s v="California"/>
    <n v="90032"/>
    <x v="1"/>
    <s v="OFF-PA-10002036"/>
    <x v="1"/>
    <s v="Paper"/>
    <s v="Xerox 1930"/>
    <x v="783"/>
    <n v="6"/>
    <n v="0"/>
    <x v="3772"/>
    <n v="5"/>
    <n v="0.49"/>
    <s v="Profit"/>
    <s v="Low Profit"/>
    <s v="No Discount"/>
  </r>
  <r>
    <n v="4498"/>
    <s v="CA-2017-155075"/>
    <x v="574"/>
    <d v="2017-12-09T00:00:00"/>
    <s v="Standard Class"/>
    <s v="GW-14605"/>
    <x v="543"/>
    <x v="0"/>
    <s v="United States"/>
    <s v="Philadelphia"/>
    <s v="Pennsylvania"/>
    <n v="19140"/>
    <x v="3"/>
    <s v="OFF-BI-10003650"/>
    <x v="1"/>
    <s v="Binders"/>
    <s v="GBC DocuBind 300 Electric Binding Machine"/>
    <x v="3308"/>
    <n v="4"/>
    <n v="0.7"/>
    <x v="3773"/>
    <n v="7"/>
    <n v="-0.73333333333333328"/>
    <s v="Loss"/>
    <s v="Low Profit"/>
    <s v="High Discount"/>
  </r>
  <r>
    <n v="4499"/>
    <s v="CA-2014-103401"/>
    <x v="871"/>
    <d v="2014-11-26T00:00:00"/>
    <s v="Standard Class"/>
    <s v="GR-14560"/>
    <x v="744"/>
    <x v="1"/>
    <s v="United States"/>
    <s v="San Francisco"/>
    <s v="California"/>
    <n v="94110"/>
    <x v="1"/>
    <s v="OFF-PA-10003309"/>
    <x v="1"/>
    <s v="Paper"/>
    <s v="Xerox 211"/>
    <x v="91"/>
    <n v="2"/>
    <n v="0"/>
    <x v="91"/>
    <n v="5"/>
    <n v="0.47999999999999993"/>
    <s v="Profit"/>
    <s v="Low Profit"/>
    <s v="No Discount"/>
  </r>
  <r>
    <n v="4500"/>
    <s v="CA-2016-124814"/>
    <x v="342"/>
    <d v="2016-04-16T00:00:00"/>
    <s v="Standard Class"/>
    <s v="FM-14215"/>
    <x v="524"/>
    <x v="1"/>
    <s v="United States"/>
    <s v="Bakersfield"/>
    <s v="California"/>
    <n v="93309"/>
    <x v="1"/>
    <s v="OFF-PA-10002787"/>
    <x v="1"/>
    <s v="Paper"/>
    <s v="Xerox 227"/>
    <x v="91"/>
    <n v="2"/>
    <n v="0"/>
    <x v="91"/>
    <n v="6"/>
    <n v="0.47999999999999993"/>
    <s v="Profit"/>
    <s v="Low Profit"/>
    <s v="No Discount"/>
  </r>
  <r>
    <n v="4501"/>
    <s v="CA-2016-124814"/>
    <x v="342"/>
    <d v="2016-04-16T00:00:00"/>
    <s v="Standard Class"/>
    <s v="FM-14215"/>
    <x v="524"/>
    <x v="1"/>
    <s v="United States"/>
    <s v="Bakersfield"/>
    <s v="California"/>
    <n v="93309"/>
    <x v="1"/>
    <s v="OFF-BI-10000174"/>
    <x v="1"/>
    <s v="Binders"/>
    <s v="Wilson Jones Clip &amp; Carry Folder Binder Tool for Ring Binders, Clear"/>
    <x v="347"/>
    <n v="5"/>
    <n v="0.2"/>
    <x v="3774"/>
    <n v="6"/>
    <n v="0.35"/>
    <s v="Profit"/>
    <s v="Low Profit"/>
    <s v="Low Discount"/>
  </r>
  <r>
    <n v="4502"/>
    <s v="CA-2014-116757"/>
    <x v="479"/>
    <d v="2014-07-04T00:00:00"/>
    <s v="Standard Class"/>
    <s v="MS-17980"/>
    <x v="99"/>
    <x v="1"/>
    <s v="United States"/>
    <s v="Houston"/>
    <s v="Texas"/>
    <n v="77095"/>
    <x v="2"/>
    <s v="OFF-PA-10002005"/>
    <x v="1"/>
    <s v="Paper"/>
    <s v="Xerox 225"/>
    <x v="233"/>
    <n v="5"/>
    <n v="0.2"/>
    <x v="1430"/>
    <n v="4"/>
    <n v="0.34999999999999992"/>
    <s v="Profit"/>
    <s v="Low Profit"/>
    <s v="Low Discount"/>
  </r>
  <r>
    <n v="4503"/>
    <s v="CA-2014-116757"/>
    <x v="479"/>
    <d v="2014-07-04T00:00:00"/>
    <s v="Standard Class"/>
    <s v="MS-17980"/>
    <x v="99"/>
    <x v="1"/>
    <s v="United States"/>
    <s v="Houston"/>
    <s v="Texas"/>
    <n v="77095"/>
    <x v="2"/>
    <s v="OFF-FA-10002815"/>
    <x v="1"/>
    <s v="Fasteners"/>
    <s v="Staples"/>
    <x v="3309"/>
    <n v="6"/>
    <n v="0.2"/>
    <x v="3775"/>
    <n v="4"/>
    <n v="0.33749999999999997"/>
    <s v="Profit"/>
    <s v="Low Profit"/>
    <s v="Low Discount"/>
  </r>
  <r>
    <n v="4504"/>
    <s v="US-2014-138247"/>
    <x v="163"/>
    <d v="2014-12-29T00:00:00"/>
    <s v="Standard Class"/>
    <s v="BF-11170"/>
    <x v="408"/>
    <x v="2"/>
    <s v="United States"/>
    <s v="Los Angeles"/>
    <s v="California"/>
    <n v="90045"/>
    <x v="1"/>
    <s v="TEC-PH-10000213"/>
    <x v="2"/>
    <s v="Phones"/>
    <s v="Seidio BD2-HK3IPH5-BK DILEX Case and Holster Combo for Apple iPhone 5/5s - Black"/>
    <x v="3310"/>
    <n v="7"/>
    <n v="0.2"/>
    <x v="3776"/>
    <n v="5"/>
    <n v="0.1"/>
    <s v="Profit"/>
    <s v="Low Profit"/>
    <s v="Low Discount"/>
  </r>
  <r>
    <n v="4505"/>
    <s v="US-2014-138247"/>
    <x v="163"/>
    <d v="2014-12-29T00:00:00"/>
    <s v="Standard Class"/>
    <s v="BF-11170"/>
    <x v="408"/>
    <x v="2"/>
    <s v="United States"/>
    <s v="Los Angeles"/>
    <s v="California"/>
    <n v="90045"/>
    <x v="1"/>
    <s v="OFF-AP-10000828"/>
    <x v="1"/>
    <s v="Appliances"/>
    <s v="Avanti 4.4 Cu. Ft. Refrigerator"/>
    <x v="2694"/>
    <n v="2"/>
    <n v="0"/>
    <x v="3777"/>
    <n v="5"/>
    <n v="0.28000000000000003"/>
    <s v="Profit"/>
    <s v="High Profit"/>
    <s v="No Discount"/>
  </r>
  <r>
    <n v="4506"/>
    <s v="US-2014-138247"/>
    <x v="163"/>
    <d v="2014-12-29T00:00:00"/>
    <s v="Standard Class"/>
    <s v="BF-11170"/>
    <x v="408"/>
    <x v="2"/>
    <s v="United States"/>
    <s v="Los Angeles"/>
    <s v="California"/>
    <n v="90045"/>
    <x v="1"/>
    <s v="TEC-AC-10004708"/>
    <x v="2"/>
    <s v="Accessories"/>
    <s v="Sony 32GB Class 10 Micro SDHC R40 Memory Card"/>
    <x v="3311"/>
    <n v="3"/>
    <n v="0"/>
    <x v="3778"/>
    <n v="5"/>
    <n v="0.21"/>
    <s v="Profit"/>
    <s v="Low Profit"/>
    <s v="No Discount"/>
  </r>
  <r>
    <n v="4507"/>
    <s v="US-2014-138247"/>
    <x v="163"/>
    <d v="2014-12-29T00:00:00"/>
    <s v="Standard Class"/>
    <s v="BF-11170"/>
    <x v="408"/>
    <x v="2"/>
    <s v="United States"/>
    <s v="Los Angeles"/>
    <s v="California"/>
    <n v="90045"/>
    <x v="1"/>
    <s v="TEC-PH-10001530"/>
    <x v="2"/>
    <s v="Phones"/>
    <s v="Cisco Unified IP Phone 7945G VoIP phone"/>
    <x v="3312"/>
    <n v="3"/>
    <n v="0.2"/>
    <x v="3779"/>
    <n v="5"/>
    <n v="6.25E-2"/>
    <s v="Profit"/>
    <s v="Low Profit"/>
    <s v="Low Discount"/>
  </r>
  <r>
    <n v="4508"/>
    <s v="US-2014-138247"/>
    <x v="163"/>
    <d v="2014-12-29T00:00:00"/>
    <s v="Standard Class"/>
    <s v="BF-11170"/>
    <x v="408"/>
    <x v="2"/>
    <s v="United States"/>
    <s v="Los Angeles"/>
    <s v="California"/>
    <n v="90045"/>
    <x v="1"/>
    <s v="OFF-ST-10002301"/>
    <x v="1"/>
    <s v="Storage"/>
    <s v="Tennsco Commercial Shelving"/>
    <x v="2373"/>
    <n v="1"/>
    <n v="0"/>
    <x v="3780"/>
    <n v="5"/>
    <n v="0.01"/>
    <s v="Profit"/>
    <s v="Low Profit"/>
    <s v="No Discount"/>
  </r>
  <r>
    <n v="4509"/>
    <s v="US-2014-138247"/>
    <x v="163"/>
    <d v="2014-12-29T00:00:00"/>
    <s v="Standard Class"/>
    <s v="BF-11170"/>
    <x v="408"/>
    <x v="2"/>
    <s v="United States"/>
    <s v="Los Angeles"/>
    <s v="California"/>
    <n v="90045"/>
    <x v="1"/>
    <s v="FUR-FU-10002554"/>
    <x v="0"/>
    <s v="Furnishings"/>
    <s v="Westinghouse Floor Lamp with Metal Mesh Shade, Black"/>
    <x v="1157"/>
    <n v="1"/>
    <n v="0"/>
    <x v="1203"/>
    <n v="5"/>
    <n v="0.23"/>
    <s v="Profit"/>
    <s v="Low Profit"/>
    <s v="No Discount"/>
  </r>
  <r>
    <n v="4510"/>
    <s v="CA-2017-167003"/>
    <x v="979"/>
    <d v="2017-05-29T00:00:00"/>
    <s v="Standard Class"/>
    <s v="VS-21820"/>
    <x v="745"/>
    <x v="0"/>
    <s v="United States"/>
    <s v="Los Angeles"/>
    <s v="California"/>
    <n v="90036"/>
    <x v="1"/>
    <s v="FUR-TA-10001520"/>
    <x v="0"/>
    <s v="Tables"/>
    <s v="Lesro Sheffield Collection Coffee Table, End Table, Center Table, Corner Table"/>
    <x v="2422"/>
    <n v="3"/>
    <n v="0.2"/>
    <x v="2664"/>
    <n v="6"/>
    <n v="-3.7499999999999999E-2"/>
    <s v="Loss"/>
    <s v="Low Profit"/>
    <s v="Low Discount"/>
  </r>
  <r>
    <n v="4511"/>
    <s v="CA-2016-119935"/>
    <x v="338"/>
    <d v="2016-11-14T00:00:00"/>
    <s v="Standard Class"/>
    <s v="KM-16225"/>
    <x v="366"/>
    <x v="1"/>
    <s v="United States"/>
    <s v="Springfield"/>
    <s v="Missouri"/>
    <n v="65807"/>
    <x v="2"/>
    <s v="FUR-FU-10001085"/>
    <x v="0"/>
    <s v="Furnishings"/>
    <s v="3M Polarizing Light Filter Sleeves"/>
    <x v="3313"/>
    <n v="2"/>
    <n v="0"/>
    <x v="3781"/>
    <n v="4"/>
    <n v="0.46000000000000008"/>
    <s v="Profit"/>
    <s v="Low Profit"/>
    <s v="No Discount"/>
  </r>
  <r>
    <n v="4512"/>
    <s v="CA-2016-119935"/>
    <x v="338"/>
    <d v="2016-11-14T00:00:00"/>
    <s v="Standard Class"/>
    <s v="KM-16225"/>
    <x v="366"/>
    <x v="1"/>
    <s v="United States"/>
    <s v="Springfield"/>
    <s v="Missouri"/>
    <n v="65807"/>
    <x v="2"/>
    <s v="OFF-BI-10001597"/>
    <x v="1"/>
    <s v="Binders"/>
    <s v="Wilson Jones Ledger-Size, Piano-Hinge Binder, 2&quot;, Blue"/>
    <x v="3314"/>
    <n v="2"/>
    <n v="0"/>
    <x v="3782"/>
    <n v="4"/>
    <n v="0.48000000000000004"/>
    <s v="Profit"/>
    <s v="Low Profit"/>
    <s v="No Discount"/>
  </r>
  <r>
    <n v="4513"/>
    <s v="CA-2016-118969"/>
    <x v="824"/>
    <d v="2016-10-03T00:00:00"/>
    <s v="First Class"/>
    <s v="LP-17095"/>
    <x v="431"/>
    <x v="0"/>
    <s v="United States"/>
    <s v="Phoenix"/>
    <s v="Arizona"/>
    <n v="85023"/>
    <x v="1"/>
    <s v="OFF-BI-10002429"/>
    <x v="1"/>
    <s v="Binders"/>
    <s v="Premier Elliptical Ring Binder, Black"/>
    <x v="3315"/>
    <n v="6"/>
    <n v="0.7"/>
    <x v="3783"/>
    <n v="1"/>
    <n v="-0.73333333333333328"/>
    <s v="Loss"/>
    <s v="Low Profit"/>
    <s v="High Discount"/>
  </r>
  <r>
    <n v="4514"/>
    <s v="CA-2016-145240"/>
    <x v="47"/>
    <d v="2016-09-08T00:00:00"/>
    <s v="First Class"/>
    <s v="BG-11740"/>
    <x v="696"/>
    <x v="0"/>
    <s v="United States"/>
    <s v="Houston"/>
    <s v="Texas"/>
    <n v="77070"/>
    <x v="2"/>
    <s v="OFF-ST-10001590"/>
    <x v="1"/>
    <s v="Storage"/>
    <s v="Tenex Personal Project File with Scoop Front Design, Black"/>
    <x v="3316"/>
    <n v="1"/>
    <n v="0.2"/>
    <x v="672"/>
    <n v="2"/>
    <n v="7.4999999999999997E-2"/>
    <s v="Profit"/>
    <s v="Low Profit"/>
    <s v="Low Discount"/>
  </r>
  <r>
    <n v="4515"/>
    <s v="CA-2016-120873"/>
    <x v="189"/>
    <d v="2016-11-01T00:00:00"/>
    <s v="Second Class"/>
    <s v="BW-11200"/>
    <x v="572"/>
    <x v="0"/>
    <s v="United States"/>
    <s v="Hampton"/>
    <s v="Virginia"/>
    <n v="23666"/>
    <x v="0"/>
    <s v="FUR-CH-10000847"/>
    <x v="0"/>
    <s v="Chairs"/>
    <s v="Global Executive Mid-Back Manager's Chair"/>
    <x v="3317"/>
    <n v="1"/>
    <n v="0"/>
    <x v="3784"/>
    <n v="5"/>
    <n v="0.25999999999999995"/>
    <s v="Profit"/>
    <s v="Low Profit"/>
    <s v="No Discount"/>
  </r>
  <r>
    <n v="4516"/>
    <s v="US-2017-111920"/>
    <x v="760"/>
    <d v="2017-10-26T00:00:00"/>
    <s v="Standard Class"/>
    <s v="PS-18970"/>
    <x v="28"/>
    <x v="2"/>
    <s v="United States"/>
    <s v="Tulsa"/>
    <s v="Oklahoma"/>
    <n v="74133"/>
    <x v="2"/>
    <s v="OFF-AR-10003179"/>
    <x v="1"/>
    <s v="Art"/>
    <s v="Dixon Ticonderoga Core-Lock Colored Pencils"/>
    <x v="2900"/>
    <n v="4"/>
    <n v="0"/>
    <x v="3252"/>
    <n v="4"/>
    <n v="0.33"/>
    <s v="Profit"/>
    <s v="Low Profit"/>
    <s v="No Discount"/>
  </r>
  <r>
    <n v="4517"/>
    <s v="US-2016-128678"/>
    <x v="306"/>
    <d v="2016-09-20T00:00:00"/>
    <s v="Standard Class"/>
    <s v="RB-19570"/>
    <x v="262"/>
    <x v="0"/>
    <s v="United States"/>
    <s v="Seattle"/>
    <s v="Washington"/>
    <n v="98105"/>
    <x v="1"/>
    <s v="OFF-PA-10000807"/>
    <x v="1"/>
    <s v="Paper"/>
    <s v="TOPS &quot;Important Message&quot; Pads, Canary, 4-1/4 x 5-1/2, 50 Sheets per Pad"/>
    <x v="1567"/>
    <n v="5"/>
    <n v="0"/>
    <x v="3785"/>
    <n v="5"/>
    <n v="0.47000000000000003"/>
    <s v="Profit"/>
    <s v="Low Profit"/>
    <s v="No Discount"/>
  </r>
  <r>
    <n v="4518"/>
    <s v="US-2016-128678"/>
    <x v="306"/>
    <d v="2016-09-20T00:00:00"/>
    <s v="Standard Class"/>
    <s v="RB-19570"/>
    <x v="262"/>
    <x v="0"/>
    <s v="United States"/>
    <s v="Seattle"/>
    <s v="Washington"/>
    <n v="98105"/>
    <x v="1"/>
    <s v="OFF-BI-10002103"/>
    <x v="1"/>
    <s v="Binders"/>
    <s v="Cardinal Slant-D Ring Binder, Heavy Gauge Vinyl"/>
    <x v="3318"/>
    <n v="7"/>
    <n v="0.2"/>
    <x v="3786"/>
    <n v="5"/>
    <n v="0.32499999999999996"/>
    <s v="Profit"/>
    <s v="Low Profit"/>
    <s v="Low Discount"/>
  </r>
  <r>
    <n v="4519"/>
    <s v="CA-2016-101385"/>
    <x v="477"/>
    <d v="2016-10-01T00:00:00"/>
    <s v="Standard Class"/>
    <s v="JW-16075"/>
    <x v="493"/>
    <x v="0"/>
    <s v="United States"/>
    <s v="San Francisco"/>
    <s v="California"/>
    <n v="94109"/>
    <x v="1"/>
    <s v="OFF-AR-10004441"/>
    <x v="1"/>
    <s v="Art"/>
    <s v="BIC Brite Liner Highlighters"/>
    <x v="3319"/>
    <n v="4"/>
    <n v="0"/>
    <x v="3787"/>
    <n v="6"/>
    <n v="0.42"/>
    <s v="Profit"/>
    <s v="Low Profit"/>
    <s v="No Discount"/>
  </r>
  <r>
    <n v="4520"/>
    <s v="CA-2017-107167"/>
    <x v="193"/>
    <d v="2017-06-14T00:00:00"/>
    <s v="Standard Class"/>
    <s v="ND-18460"/>
    <x v="540"/>
    <x v="1"/>
    <s v="United States"/>
    <s v="Jacksonville"/>
    <s v="Florida"/>
    <n v="32216"/>
    <x v="0"/>
    <s v="OFF-ST-10003805"/>
    <x v="1"/>
    <s v="Storage"/>
    <s v="24 Capacity Maxi Data Binder Racks, Pearl"/>
    <x v="3320"/>
    <n v="8"/>
    <n v="0.2"/>
    <x v="3788"/>
    <n v="4"/>
    <n v="6.25E-2"/>
    <s v="Profit"/>
    <s v="Low Profit"/>
    <s v="Low Discount"/>
  </r>
  <r>
    <n v="4521"/>
    <s v="CA-2014-109491"/>
    <x v="980"/>
    <d v="2014-02-26T00:00:00"/>
    <s v="Standard Class"/>
    <s v="LC-16930"/>
    <x v="18"/>
    <x v="1"/>
    <s v="United States"/>
    <s v="Richmond"/>
    <s v="Indiana"/>
    <n v="47374"/>
    <x v="2"/>
    <s v="TEC-AC-10001284"/>
    <x v="2"/>
    <s v="Accessories"/>
    <s v="Enermax Briskie RF Wireless Keyboard and Mouse Combo"/>
    <x v="1030"/>
    <n v="3"/>
    <n v="0"/>
    <x v="3789"/>
    <n v="6"/>
    <n v="0.36"/>
    <s v="Profit"/>
    <s v="Low Profit"/>
    <s v="No Discount"/>
  </r>
  <r>
    <n v="4522"/>
    <s v="CA-2014-109491"/>
    <x v="980"/>
    <d v="2014-02-26T00:00:00"/>
    <s v="Standard Class"/>
    <s v="LC-16930"/>
    <x v="18"/>
    <x v="1"/>
    <s v="United States"/>
    <s v="Richmond"/>
    <s v="Indiana"/>
    <n v="47374"/>
    <x v="2"/>
    <s v="FUR-FU-10000221"/>
    <x v="0"/>
    <s v="Furnishings"/>
    <s v="Master Caster Door Stop, Brown"/>
    <x v="2308"/>
    <n v="4"/>
    <n v="0"/>
    <x v="2518"/>
    <n v="6"/>
    <n v="0.34"/>
    <s v="Profit"/>
    <s v="Low Profit"/>
    <s v="No Discount"/>
  </r>
  <r>
    <n v="4523"/>
    <s v="CA-2017-105445"/>
    <x v="297"/>
    <d v="2017-02-25T00:00:00"/>
    <s v="Second Class"/>
    <s v="BP-11095"/>
    <x v="162"/>
    <x v="1"/>
    <s v="United States"/>
    <s v="Louisville"/>
    <s v="Colorado"/>
    <n v="80027"/>
    <x v="1"/>
    <s v="OFF-FA-10001229"/>
    <x v="1"/>
    <s v="Fasteners"/>
    <s v="Staples"/>
    <x v="3321"/>
    <n v="3"/>
    <n v="0.2"/>
    <x v="3790"/>
    <n v="5"/>
    <n v="0.32499999999999996"/>
    <s v="Profit"/>
    <s v="Low Profit"/>
    <s v="Low Discount"/>
  </r>
  <r>
    <n v="4524"/>
    <s v="CA-2014-107454"/>
    <x v="981"/>
    <d v="2014-11-06T00:00:00"/>
    <s v="Standard Class"/>
    <s v="RD-19720"/>
    <x v="742"/>
    <x v="0"/>
    <s v="United States"/>
    <s v="New York City"/>
    <s v="New York"/>
    <n v="10024"/>
    <x v="3"/>
    <s v="OFF-LA-10001569"/>
    <x v="1"/>
    <s v="Labels"/>
    <s v="Avery 499"/>
    <x v="1950"/>
    <n v="7"/>
    <n v="0"/>
    <x v="3791"/>
    <n v="4"/>
    <n v="0.45999999999999996"/>
    <s v="Profit"/>
    <s v="Low Profit"/>
    <s v="No Discount"/>
  </r>
  <r>
    <n v="4525"/>
    <s v="CA-2014-107454"/>
    <x v="981"/>
    <d v="2014-11-06T00:00:00"/>
    <s v="Standard Class"/>
    <s v="RD-19720"/>
    <x v="742"/>
    <x v="0"/>
    <s v="United States"/>
    <s v="New York City"/>
    <s v="New York"/>
    <n v="10024"/>
    <x v="3"/>
    <s v="FUR-FU-10004018"/>
    <x v="0"/>
    <s v="Furnishings"/>
    <s v="Tensor Computer Mounted Lamp"/>
    <x v="3322"/>
    <n v="6"/>
    <n v="0"/>
    <x v="3792"/>
    <n v="4"/>
    <n v="0.27"/>
    <s v="Profit"/>
    <s v="Low Profit"/>
    <s v="No Discount"/>
  </r>
  <r>
    <n v="4526"/>
    <s v="US-2017-105046"/>
    <x v="729"/>
    <d v="2017-07-23T00:00:00"/>
    <s v="Standard Class"/>
    <s v="BE-11335"/>
    <x v="336"/>
    <x v="2"/>
    <s v="United States"/>
    <s v="Rome"/>
    <s v="New York"/>
    <n v="13440"/>
    <x v="3"/>
    <s v="TEC-PH-10004536"/>
    <x v="2"/>
    <s v="Phones"/>
    <s v="Avaya 5420 Digital phone"/>
    <x v="3323"/>
    <n v="2"/>
    <n v="0"/>
    <x v="3793"/>
    <n v="6"/>
    <n v="0.25"/>
    <s v="Profit"/>
    <s v="Low Profit"/>
    <s v="No Discount"/>
  </r>
  <r>
    <n v="4527"/>
    <s v="US-2017-105046"/>
    <x v="729"/>
    <d v="2017-07-23T00:00:00"/>
    <s v="Standard Class"/>
    <s v="BE-11335"/>
    <x v="336"/>
    <x v="2"/>
    <s v="United States"/>
    <s v="Rome"/>
    <s v="New York"/>
    <n v="13440"/>
    <x v="3"/>
    <s v="OFF-PA-10004353"/>
    <x v="1"/>
    <s v="Paper"/>
    <s v="Southworth 25% Cotton Premium Laser Paper and Envelopes"/>
    <x v="3324"/>
    <n v="5"/>
    <n v="0"/>
    <x v="3794"/>
    <n v="6"/>
    <n v="0.48"/>
    <s v="Profit"/>
    <s v="Low Profit"/>
    <s v="No Discount"/>
  </r>
  <r>
    <n v="4528"/>
    <s v="US-2017-105046"/>
    <x v="729"/>
    <d v="2017-07-23T00:00:00"/>
    <s v="Standard Class"/>
    <s v="BE-11335"/>
    <x v="336"/>
    <x v="2"/>
    <s v="United States"/>
    <s v="Rome"/>
    <s v="New York"/>
    <n v="13440"/>
    <x v="3"/>
    <s v="FUR-FU-10004848"/>
    <x v="0"/>
    <s v="Furnishings"/>
    <s v="DAX Solid Wood Frames"/>
    <x v="3325"/>
    <n v="4"/>
    <n v="0"/>
    <x v="3795"/>
    <n v="6"/>
    <n v="0.37"/>
    <s v="Profit"/>
    <s v="Low Profit"/>
    <s v="No Discount"/>
  </r>
  <r>
    <n v="4529"/>
    <s v="CA-2017-152856"/>
    <x v="565"/>
    <d v="2017-09-10T00:00:00"/>
    <s v="Second Class"/>
    <s v="RS-19765"/>
    <x v="276"/>
    <x v="1"/>
    <s v="United States"/>
    <s v="Marion"/>
    <s v="Ohio"/>
    <n v="43302"/>
    <x v="3"/>
    <s v="TEC-AC-10004864"/>
    <x v="2"/>
    <s v="Accessories"/>
    <s v="Memorex Micro Travel Drive 32 GB"/>
    <x v="3326"/>
    <n v="4"/>
    <n v="0.2"/>
    <x v="3796"/>
    <n v="2"/>
    <n v="0.28749999999999998"/>
    <s v="Profit"/>
    <s v="Low Profit"/>
    <s v="Low Discount"/>
  </r>
  <r>
    <n v="4530"/>
    <s v="CA-2016-134691"/>
    <x v="696"/>
    <d v="2016-11-18T00:00:00"/>
    <s v="Standard Class"/>
    <s v="KC-16540"/>
    <x v="110"/>
    <x v="0"/>
    <s v="United States"/>
    <s v="Houston"/>
    <s v="Texas"/>
    <n v="77041"/>
    <x v="2"/>
    <s v="OFF-BI-10002393"/>
    <x v="1"/>
    <s v="Binders"/>
    <s v="Binder Posts"/>
    <x v="3327"/>
    <n v="2"/>
    <n v="0.8"/>
    <x v="3797"/>
    <n v="4"/>
    <n v="-1.7000000000000002"/>
    <s v="Loss"/>
    <s v="Low Profit"/>
    <s v="High Discount"/>
  </r>
  <r>
    <n v="4531"/>
    <s v="CA-2016-118759"/>
    <x v="696"/>
    <d v="2016-11-17T00:00:00"/>
    <s v="First Class"/>
    <s v="MB-17305"/>
    <x v="93"/>
    <x v="0"/>
    <s v="United States"/>
    <s v="New York City"/>
    <s v="New York"/>
    <n v="10009"/>
    <x v="3"/>
    <s v="FUR-CH-10002335"/>
    <x v="0"/>
    <s v="Chairs"/>
    <s v="Hon GuestStacker Chair"/>
    <x v="1247"/>
    <n v="2"/>
    <n v="0.1"/>
    <x v="1300"/>
    <n v="3"/>
    <n v="0.17777777777777781"/>
    <s v="Profit"/>
    <s v="Low Profit"/>
    <s v="Low Discount"/>
  </r>
  <r>
    <n v="4532"/>
    <s v="CA-2016-118759"/>
    <x v="696"/>
    <d v="2016-11-17T00:00:00"/>
    <s v="First Class"/>
    <s v="MB-17305"/>
    <x v="93"/>
    <x v="0"/>
    <s v="United States"/>
    <s v="New York City"/>
    <s v="New York"/>
    <n v="10009"/>
    <x v="3"/>
    <s v="OFF-ST-10001590"/>
    <x v="1"/>
    <s v="Storage"/>
    <s v="Tenex Personal Project File with Scoop Front Design, Black"/>
    <x v="3328"/>
    <n v="3"/>
    <n v="0"/>
    <x v="3798"/>
    <n v="3"/>
    <n v="0.26"/>
    <s v="Profit"/>
    <s v="Low Profit"/>
    <s v="No Discount"/>
  </r>
  <r>
    <n v="4533"/>
    <s v="CA-2014-140403"/>
    <x v="982"/>
    <d v="2014-10-10T00:00:00"/>
    <s v="Same Day"/>
    <s v="TN-21040"/>
    <x v="184"/>
    <x v="2"/>
    <s v="United States"/>
    <s v="Manteca"/>
    <s v="California"/>
    <n v="95336"/>
    <x v="1"/>
    <s v="FUR-CH-10002774"/>
    <x v="0"/>
    <s v="Chairs"/>
    <s v="Global Deluxe Stacking Chair, Gray"/>
    <x v="1888"/>
    <n v="3"/>
    <n v="0.2"/>
    <x v="2034"/>
    <n v="0"/>
    <n v="0.11249999999999999"/>
    <s v="Profit"/>
    <s v="Low Profit"/>
    <s v="Low Discount"/>
  </r>
  <r>
    <n v="4534"/>
    <s v="CA-2014-140403"/>
    <x v="982"/>
    <d v="2014-10-10T00:00:00"/>
    <s v="Same Day"/>
    <s v="TN-21040"/>
    <x v="184"/>
    <x v="2"/>
    <s v="United States"/>
    <s v="Manteca"/>
    <s v="California"/>
    <n v="95336"/>
    <x v="1"/>
    <s v="OFF-EN-10001219"/>
    <x v="1"/>
    <s v="Envelopes"/>
    <s v="#10- 4 1/8&quot; x 9 1/2&quot; Security-Tint Envelopes"/>
    <x v="764"/>
    <n v="2"/>
    <n v="0"/>
    <x v="790"/>
    <n v="0"/>
    <n v="0.49"/>
    <s v="Profit"/>
    <s v="Low Profit"/>
    <s v="No Discount"/>
  </r>
  <r>
    <n v="4535"/>
    <s v="CA-2015-163104"/>
    <x v="531"/>
    <d v="2015-03-26T00:00:00"/>
    <s v="Standard Class"/>
    <s v="MC-18130"/>
    <x v="305"/>
    <x v="1"/>
    <s v="United States"/>
    <s v="Los Angeles"/>
    <s v="California"/>
    <n v="90004"/>
    <x v="1"/>
    <s v="OFF-PA-10001947"/>
    <x v="1"/>
    <s v="Paper"/>
    <s v="Xerox 1974"/>
    <x v="489"/>
    <n v="2"/>
    <n v="0"/>
    <x v="1452"/>
    <n v="7"/>
    <n v="0.49"/>
    <s v="Profit"/>
    <s v="Low Profit"/>
    <s v="No Discount"/>
  </r>
  <r>
    <n v="4536"/>
    <s v="CA-2017-138464"/>
    <x v="141"/>
    <d v="2017-07-12T00:00:00"/>
    <s v="Standard Class"/>
    <s v="VF-21715"/>
    <x v="665"/>
    <x v="2"/>
    <s v="United States"/>
    <s v="Seattle"/>
    <s v="Washington"/>
    <n v="98115"/>
    <x v="1"/>
    <s v="FUR-FU-10003142"/>
    <x v="0"/>
    <s v="Furnishings"/>
    <s v="Master Big Foot Doorstop, Beige"/>
    <x v="3329"/>
    <n v="3"/>
    <n v="0"/>
    <x v="930"/>
    <n v="4"/>
    <n v="0.31"/>
    <s v="Profit"/>
    <s v="Low Profit"/>
    <s v="No Discount"/>
  </r>
  <r>
    <n v="4537"/>
    <s v="CA-2017-138464"/>
    <x v="141"/>
    <d v="2017-07-12T00:00:00"/>
    <s v="Standard Class"/>
    <s v="VF-21715"/>
    <x v="665"/>
    <x v="2"/>
    <s v="United States"/>
    <s v="Seattle"/>
    <s v="Washington"/>
    <n v="98115"/>
    <x v="1"/>
    <s v="OFF-BI-10001543"/>
    <x v="1"/>
    <s v="Binders"/>
    <s v="GBC VeloBinder Manual Binding System"/>
    <x v="1779"/>
    <n v="3"/>
    <n v="0.2"/>
    <x v="3799"/>
    <n v="4"/>
    <n v="0.35"/>
    <s v="Profit"/>
    <s v="Low Profit"/>
    <s v="Low Discount"/>
  </r>
  <r>
    <n v="4538"/>
    <s v="CA-2017-138464"/>
    <x v="141"/>
    <d v="2017-07-12T00:00:00"/>
    <s v="Standard Class"/>
    <s v="VF-21715"/>
    <x v="665"/>
    <x v="2"/>
    <s v="United States"/>
    <s v="Seattle"/>
    <s v="Washington"/>
    <n v="98115"/>
    <x v="1"/>
    <s v="OFF-AR-10003560"/>
    <x v="1"/>
    <s v="Art"/>
    <s v="Zebra Zazzle Fluorescent Highlighters"/>
    <x v="2556"/>
    <n v="3"/>
    <n v="0"/>
    <x v="3800"/>
    <n v="4"/>
    <n v="0.34"/>
    <s v="Profit"/>
    <s v="Low Profit"/>
    <s v="No Discount"/>
  </r>
  <r>
    <n v="4539"/>
    <s v="CA-2017-138464"/>
    <x v="141"/>
    <d v="2017-07-12T00:00:00"/>
    <s v="Standard Class"/>
    <s v="VF-21715"/>
    <x v="665"/>
    <x v="2"/>
    <s v="United States"/>
    <s v="Seattle"/>
    <s v="Washington"/>
    <n v="98115"/>
    <x v="1"/>
    <s v="OFF-AR-10004757"/>
    <x v="1"/>
    <s v="Art"/>
    <s v="Crayola Colored Pencils"/>
    <x v="1317"/>
    <n v="4"/>
    <n v="0"/>
    <x v="2617"/>
    <n v="4"/>
    <n v="0.33"/>
    <s v="Profit"/>
    <s v="Low Profit"/>
    <s v="No Discount"/>
  </r>
  <r>
    <n v="4540"/>
    <s v="CA-2015-104129"/>
    <x v="914"/>
    <d v="2015-03-02T00:00:00"/>
    <s v="Standard Class"/>
    <s v="ES-14080"/>
    <x v="20"/>
    <x v="1"/>
    <s v="United States"/>
    <s v="Providence"/>
    <s v="Rhode Island"/>
    <n v="2908"/>
    <x v="3"/>
    <s v="TEC-PH-10003800"/>
    <x v="2"/>
    <s v="Phones"/>
    <s v="i.Sound Portable Power - 8000 mAh"/>
    <x v="2746"/>
    <n v="2"/>
    <n v="0"/>
    <x v="3801"/>
    <n v="3"/>
    <n v="0.01"/>
    <s v="Profit"/>
    <s v="Low Profit"/>
    <s v="No Discount"/>
  </r>
  <r>
    <n v="4541"/>
    <s v="CA-2015-104129"/>
    <x v="914"/>
    <d v="2015-03-02T00:00:00"/>
    <s v="Standard Class"/>
    <s v="ES-14080"/>
    <x v="20"/>
    <x v="1"/>
    <s v="United States"/>
    <s v="Providence"/>
    <s v="Rhode Island"/>
    <n v="2908"/>
    <x v="3"/>
    <s v="FUR-TA-10004152"/>
    <x v="0"/>
    <s v="Tables"/>
    <s v="Barricks 18&quot; x 48&quot; Non-Folding Utility Table with Bottom Storage Shelf"/>
    <x v="3330"/>
    <n v="7"/>
    <n v="0.3"/>
    <x v="3802"/>
    <n v="3"/>
    <n v="-5.7142857142857141E-2"/>
    <s v="Loss"/>
    <s v="Low Profit"/>
    <s v="High Discount"/>
  </r>
  <r>
    <n v="4542"/>
    <s v="US-2017-132206"/>
    <x v="114"/>
    <d v="2017-06-21T00:00:00"/>
    <s v="Standard Class"/>
    <s v="MK-17905"/>
    <x v="149"/>
    <x v="1"/>
    <s v="United States"/>
    <s v="Chicago"/>
    <s v="Illinois"/>
    <n v="60653"/>
    <x v="2"/>
    <s v="OFF-BI-10000756"/>
    <x v="1"/>
    <s v="Binders"/>
    <s v="Storex DuraTech Recycled Plastic Frosted Binders"/>
    <x v="3331"/>
    <n v="7"/>
    <n v="0.8"/>
    <x v="3803"/>
    <n v="5"/>
    <n v="-1.5"/>
    <s v="Loss"/>
    <s v="Low Profit"/>
    <s v="High Discount"/>
  </r>
  <r>
    <n v="4543"/>
    <s v="CA-2017-113474"/>
    <x v="983"/>
    <d v="2017-03-31T00:00:00"/>
    <s v="First Class"/>
    <s v="TM-21490"/>
    <x v="746"/>
    <x v="0"/>
    <s v="United States"/>
    <s v="Oklahoma City"/>
    <s v="Oklahoma"/>
    <n v="73120"/>
    <x v="2"/>
    <s v="OFF-EN-10004206"/>
    <x v="1"/>
    <s v="Envelopes"/>
    <s v="Multimedia Mailers"/>
    <x v="3332"/>
    <n v="2"/>
    <n v="0"/>
    <x v="3804"/>
    <n v="1"/>
    <n v="0.45999999999999996"/>
    <s v="Profit"/>
    <s v="High Profit"/>
    <s v="No Discount"/>
  </r>
  <r>
    <n v="4544"/>
    <s v="CA-2015-126557"/>
    <x v="984"/>
    <d v="2015-07-17T00:00:00"/>
    <s v="Second Class"/>
    <s v="RL-19615"/>
    <x v="210"/>
    <x v="0"/>
    <s v="United States"/>
    <s v="Chicago"/>
    <s v="Illinois"/>
    <n v="60610"/>
    <x v="2"/>
    <s v="FUR-CH-10004477"/>
    <x v="0"/>
    <s v="Chairs"/>
    <s v="Global Push Button Manager's Chair, Indigo"/>
    <x v="1600"/>
    <n v="9"/>
    <n v="0.3"/>
    <x v="3805"/>
    <n v="5"/>
    <n v="-1.4285714285714285E-2"/>
    <s v="Loss"/>
    <s v="Low Profit"/>
    <s v="High Discount"/>
  </r>
  <r>
    <n v="4545"/>
    <s v="CA-2015-126557"/>
    <x v="984"/>
    <d v="2015-07-17T00:00:00"/>
    <s v="Second Class"/>
    <s v="RL-19615"/>
    <x v="210"/>
    <x v="0"/>
    <s v="United States"/>
    <s v="Chicago"/>
    <s v="Illinois"/>
    <n v="60610"/>
    <x v="2"/>
    <s v="TEC-PH-10003505"/>
    <x v="2"/>
    <s v="Phones"/>
    <s v="Geemarc AmpliPOWER60"/>
    <x v="1467"/>
    <n v="2"/>
    <n v="0.2"/>
    <x v="1551"/>
    <n v="5"/>
    <n v="0.11250000000000002"/>
    <s v="Profit"/>
    <s v="Low Profit"/>
    <s v="Low Discount"/>
  </r>
  <r>
    <n v="4546"/>
    <s v="CA-2015-126557"/>
    <x v="984"/>
    <d v="2015-07-17T00:00:00"/>
    <s v="Second Class"/>
    <s v="RL-19615"/>
    <x v="210"/>
    <x v="0"/>
    <s v="United States"/>
    <s v="Chicago"/>
    <s v="Illinois"/>
    <n v="60610"/>
    <x v="2"/>
    <s v="TEC-PH-10000526"/>
    <x v="2"/>
    <s v="Phones"/>
    <s v="Vtech CS6719"/>
    <x v="3333"/>
    <n v="7"/>
    <n v="0.2"/>
    <x v="3806"/>
    <n v="5"/>
    <n v="9.9999999999999992E-2"/>
    <s v="Profit"/>
    <s v="Low Profit"/>
    <s v="Low Discount"/>
  </r>
  <r>
    <n v="4547"/>
    <s v="CA-2015-126557"/>
    <x v="984"/>
    <d v="2015-07-17T00:00:00"/>
    <s v="Second Class"/>
    <s v="RL-19615"/>
    <x v="210"/>
    <x v="0"/>
    <s v="United States"/>
    <s v="Chicago"/>
    <s v="Illinois"/>
    <n v="60610"/>
    <x v="2"/>
    <s v="OFF-BI-10003314"/>
    <x v="1"/>
    <s v="Binders"/>
    <s v="Tuff Stuff Recycled Round Ring Binders"/>
    <x v="3334"/>
    <n v="2"/>
    <n v="0.8"/>
    <x v="3807"/>
    <n v="5"/>
    <n v="-1.55"/>
    <s v="Loss"/>
    <s v="Low Profit"/>
    <s v="High Discount"/>
  </r>
  <r>
    <n v="4548"/>
    <s v="CA-2015-126557"/>
    <x v="984"/>
    <d v="2015-07-17T00:00:00"/>
    <s v="Second Class"/>
    <s v="RL-19615"/>
    <x v="210"/>
    <x v="0"/>
    <s v="United States"/>
    <s v="Chicago"/>
    <s v="Illinois"/>
    <n v="60610"/>
    <x v="2"/>
    <s v="OFF-AR-10003190"/>
    <x v="1"/>
    <s v="Art"/>
    <s v="Newell 32"/>
    <x v="2721"/>
    <n v="3"/>
    <n v="0.2"/>
    <x v="3808"/>
    <n v="5"/>
    <n v="0.1"/>
    <s v="Profit"/>
    <s v="Low Profit"/>
    <s v="Low Discount"/>
  </r>
  <r>
    <n v="4549"/>
    <s v="CA-2015-126557"/>
    <x v="984"/>
    <d v="2015-07-17T00:00:00"/>
    <s v="Second Class"/>
    <s v="RL-19615"/>
    <x v="210"/>
    <x v="0"/>
    <s v="United States"/>
    <s v="Chicago"/>
    <s v="Illinois"/>
    <n v="60610"/>
    <x v="2"/>
    <s v="FUR-FU-10001861"/>
    <x v="0"/>
    <s v="Furnishings"/>
    <s v="Floodlight Indoor Halogen Bulbs, 1 Bulb per Pack, 60 Watts"/>
    <x v="3335"/>
    <n v="1"/>
    <n v="0.6"/>
    <x v="3809"/>
    <n v="5"/>
    <n v="-0.27499999999999997"/>
    <s v="Loss"/>
    <s v="Low Profit"/>
    <s v="High Discount"/>
  </r>
  <r>
    <n v="4550"/>
    <s v="CA-2015-126557"/>
    <x v="984"/>
    <d v="2015-07-17T00:00:00"/>
    <s v="Second Class"/>
    <s v="RL-19615"/>
    <x v="210"/>
    <x v="0"/>
    <s v="United States"/>
    <s v="Chicago"/>
    <s v="Illinois"/>
    <n v="60610"/>
    <x v="2"/>
    <s v="TEC-PH-10003963"/>
    <x v="2"/>
    <s v="Phones"/>
    <s v="GE 2-Jack Phone Line Splitter"/>
    <x v="3336"/>
    <n v="4"/>
    <n v="0.2"/>
    <x v="2862"/>
    <n v="5"/>
    <n v="7.5000000000000011E-2"/>
    <s v="Profit"/>
    <s v="Low Profit"/>
    <s v="Low Discount"/>
  </r>
  <r>
    <n v="4551"/>
    <s v="US-2017-107636"/>
    <x v="504"/>
    <d v="2017-05-02T00:00:00"/>
    <s v="First Class"/>
    <s v="NM-18520"/>
    <x v="392"/>
    <x v="0"/>
    <s v="United States"/>
    <s v="Manchester"/>
    <s v="Connecticut"/>
    <n v="6040"/>
    <x v="3"/>
    <s v="OFF-LA-10003388"/>
    <x v="1"/>
    <s v="Labels"/>
    <s v="Avery 5"/>
    <x v="1755"/>
    <n v="2"/>
    <n v="0"/>
    <x v="2136"/>
    <n v="2"/>
    <n v="0.49000000000000005"/>
    <s v="Profit"/>
    <s v="Low Profit"/>
    <s v="No Discount"/>
  </r>
  <r>
    <n v="4552"/>
    <s v="US-2014-165862"/>
    <x v="985"/>
    <d v="2014-07-17T00:00:00"/>
    <s v="Standard Class"/>
    <s v="GK-14620"/>
    <x v="136"/>
    <x v="1"/>
    <s v="United States"/>
    <s v="Los Angeles"/>
    <s v="California"/>
    <n v="90049"/>
    <x v="1"/>
    <s v="FUR-TA-10002855"/>
    <x v="0"/>
    <s v="Tables"/>
    <s v="Bevis Round Conference Table Top &amp; Single Column Base"/>
    <x v="3337"/>
    <n v="3"/>
    <n v="0.2"/>
    <x v="3810"/>
    <n v="4"/>
    <n v="1.2500000000000001E-2"/>
    <s v="Profit"/>
    <s v="Low Profit"/>
    <s v="Low Discount"/>
  </r>
  <r>
    <n v="4553"/>
    <s v="US-2014-106334"/>
    <x v="422"/>
    <d v="2015-01-02T00:00:00"/>
    <s v="Standard Class"/>
    <s v="JF-15490"/>
    <x v="223"/>
    <x v="0"/>
    <s v="United States"/>
    <s v="San Francisco"/>
    <s v="California"/>
    <n v="94122"/>
    <x v="1"/>
    <s v="FUR-CH-10004886"/>
    <x v="0"/>
    <s v="Chairs"/>
    <s v="Bevis Steel Folding Chairs"/>
    <x v="2145"/>
    <n v="3"/>
    <n v="0.2"/>
    <x v="2321"/>
    <n v="6"/>
    <n v="9.9999999999999992E-2"/>
    <s v="Profit"/>
    <s v="Low Profit"/>
    <s v="Low Discount"/>
  </r>
  <r>
    <n v="4554"/>
    <s v="US-2014-106334"/>
    <x v="422"/>
    <d v="2015-01-02T00:00:00"/>
    <s v="Standard Class"/>
    <s v="JF-15490"/>
    <x v="223"/>
    <x v="0"/>
    <s v="United States"/>
    <s v="San Francisco"/>
    <s v="California"/>
    <n v="94122"/>
    <x v="1"/>
    <s v="OFF-PA-10003657"/>
    <x v="1"/>
    <s v="Paper"/>
    <s v="Xerox 1927"/>
    <x v="1371"/>
    <n v="3"/>
    <n v="0"/>
    <x v="2475"/>
    <n v="6"/>
    <n v="0.44999999999999996"/>
    <s v="Profit"/>
    <s v="Low Profit"/>
    <s v="No Discount"/>
  </r>
  <r>
    <n v="4555"/>
    <s v="CA-2016-101448"/>
    <x v="535"/>
    <d v="2016-03-01T00:00:00"/>
    <s v="Second Class"/>
    <s v="EB-13930"/>
    <x v="518"/>
    <x v="0"/>
    <s v="United States"/>
    <s v="La Crosse"/>
    <s v="Wisconsin"/>
    <n v="54601"/>
    <x v="2"/>
    <s v="OFF-BI-10004738"/>
    <x v="1"/>
    <s v="Binders"/>
    <s v="Flexible Leather- Look Classic Collection Ring Binder"/>
    <x v="3338"/>
    <n v="3"/>
    <n v="0"/>
    <x v="3811"/>
    <n v="3"/>
    <n v="0.5"/>
    <s v="Profit"/>
    <s v="Low Profit"/>
    <s v="No Discount"/>
  </r>
  <r>
    <n v="4556"/>
    <s v="CA-2015-130218"/>
    <x v="391"/>
    <d v="2015-03-26T00:00:00"/>
    <s v="First Class"/>
    <s v="SG-20470"/>
    <x v="495"/>
    <x v="0"/>
    <s v="United States"/>
    <s v="Florence"/>
    <s v="South Carolina"/>
    <n v="29501"/>
    <x v="0"/>
    <s v="OFF-FA-10003112"/>
    <x v="1"/>
    <s v="Fasteners"/>
    <s v="Staples"/>
    <x v="610"/>
    <n v="4"/>
    <n v="0"/>
    <x v="3812"/>
    <n v="3"/>
    <n v="0.45"/>
    <s v="Profit"/>
    <s v="Low Profit"/>
    <s v="No Discount"/>
  </r>
  <r>
    <n v="4557"/>
    <s v="CA-2015-130218"/>
    <x v="391"/>
    <d v="2015-03-26T00:00:00"/>
    <s v="First Class"/>
    <s v="SG-20470"/>
    <x v="495"/>
    <x v="0"/>
    <s v="United States"/>
    <s v="Florence"/>
    <s v="South Carolina"/>
    <n v="29501"/>
    <x v="0"/>
    <s v="OFF-ST-10002486"/>
    <x v="1"/>
    <s v="Storage"/>
    <s v="Eldon Shelf Savers Cubes and Bins"/>
    <x v="3289"/>
    <n v="4"/>
    <n v="0"/>
    <x v="3745"/>
    <n v="3"/>
    <n v="0.02"/>
    <s v="Profit"/>
    <s v="Low Profit"/>
    <s v="No Discount"/>
  </r>
  <r>
    <n v="4558"/>
    <s v="US-2017-117331"/>
    <x v="208"/>
    <d v="2017-10-28T00:00:00"/>
    <s v="Standard Class"/>
    <s v="ND-18370"/>
    <x v="444"/>
    <x v="0"/>
    <s v="United States"/>
    <s v="Glendale"/>
    <s v="Arizona"/>
    <n v="85301"/>
    <x v="1"/>
    <s v="OFF-BI-10003984"/>
    <x v="1"/>
    <s v="Binders"/>
    <s v="Lock-Up Easel 'Spel-Binder'"/>
    <x v="3339"/>
    <n v="1"/>
    <n v="0.7"/>
    <x v="3813"/>
    <n v="7"/>
    <n v="-0.76666666666666672"/>
    <s v="Loss"/>
    <s v="Low Profit"/>
    <s v="High Discount"/>
  </r>
  <r>
    <n v="4559"/>
    <s v="CA-2014-127383"/>
    <x v="520"/>
    <d v="2015-01-05T00:00:00"/>
    <s v="Standard Class"/>
    <s v="CM-11815"/>
    <x v="698"/>
    <x v="1"/>
    <s v="United States"/>
    <s v="El Paso"/>
    <s v="Texas"/>
    <n v="79907"/>
    <x v="2"/>
    <s v="OFF-EN-10004773"/>
    <x v="1"/>
    <s v="Envelopes"/>
    <s v="Staple envelope"/>
    <x v="1967"/>
    <n v="2"/>
    <n v="0.2"/>
    <x v="3814"/>
    <n v="5"/>
    <n v="0.36249999999999999"/>
    <s v="Profit"/>
    <s v="Low Profit"/>
    <s v="Low Discount"/>
  </r>
  <r>
    <n v="4560"/>
    <s v="CA-2014-110219"/>
    <x v="952"/>
    <d v="2014-05-08T00:00:00"/>
    <s v="First Class"/>
    <s v="EB-13870"/>
    <x v="12"/>
    <x v="0"/>
    <s v="United States"/>
    <s v="San Antonio"/>
    <s v="Texas"/>
    <n v="78207"/>
    <x v="2"/>
    <s v="FUR-CH-10001146"/>
    <x v="0"/>
    <s v="Chairs"/>
    <s v="Global Value Mid-Back Manager's Chair, Gray"/>
    <x v="3340"/>
    <n v="3"/>
    <n v="0.3"/>
    <x v="3815"/>
    <n v="3"/>
    <n v="-7.1428571428571425E-2"/>
    <s v="Loss"/>
    <s v="Low Profit"/>
    <s v="High Discount"/>
  </r>
  <r>
    <n v="4561"/>
    <s v="CA-2015-118871"/>
    <x v="784"/>
    <d v="2015-12-09T00:00:00"/>
    <s v="Second Class"/>
    <s v="HM-14860"/>
    <x v="447"/>
    <x v="1"/>
    <s v="United States"/>
    <s v="Los Angeles"/>
    <s v="California"/>
    <n v="90049"/>
    <x v="1"/>
    <s v="OFF-EN-10003296"/>
    <x v="1"/>
    <s v="Envelopes"/>
    <s v="Tyvek Side-Opening Peel &amp; Seel Expanding Envelopes"/>
    <x v="3341"/>
    <n v="3"/>
    <n v="0"/>
    <x v="3816"/>
    <n v="5"/>
    <n v="0.45"/>
    <s v="Profit"/>
    <s v="High Profit"/>
    <s v="No Discount"/>
  </r>
  <r>
    <n v="4562"/>
    <s v="CA-2015-118871"/>
    <x v="784"/>
    <d v="2015-12-09T00:00:00"/>
    <s v="Second Class"/>
    <s v="HM-14860"/>
    <x v="447"/>
    <x v="1"/>
    <s v="United States"/>
    <s v="Los Angeles"/>
    <s v="California"/>
    <n v="90049"/>
    <x v="1"/>
    <s v="TEC-PH-10000193"/>
    <x v="2"/>
    <s v="Phones"/>
    <s v="Jensen SMPS-640 - speaker phone"/>
    <x v="3342"/>
    <n v="3"/>
    <n v="0.2"/>
    <x v="3817"/>
    <n v="5"/>
    <n v="7.4999999999999997E-2"/>
    <s v="Profit"/>
    <s v="Low Profit"/>
    <s v="Low Discount"/>
  </r>
  <r>
    <n v="4563"/>
    <s v="CA-2015-118871"/>
    <x v="784"/>
    <d v="2015-12-09T00:00:00"/>
    <s v="Second Class"/>
    <s v="HM-14860"/>
    <x v="447"/>
    <x v="1"/>
    <s v="United States"/>
    <s v="Los Angeles"/>
    <s v="California"/>
    <n v="90049"/>
    <x v="1"/>
    <s v="FUR-FU-10002111"/>
    <x v="0"/>
    <s v="Furnishings"/>
    <s v="Master Caster Door Stop, Large Brown"/>
    <x v="3343"/>
    <n v="5"/>
    <n v="0"/>
    <x v="3818"/>
    <n v="5"/>
    <n v="0.38000000000000006"/>
    <s v="Profit"/>
    <s v="Low Profit"/>
    <s v="No Discount"/>
  </r>
  <r>
    <n v="4564"/>
    <s v="CA-2017-129490"/>
    <x v="986"/>
    <d v="2017-09-30T00:00:00"/>
    <s v="Standard Class"/>
    <s v="SJ-20125"/>
    <x v="319"/>
    <x v="2"/>
    <s v="United States"/>
    <s v="Miramar"/>
    <s v="Florida"/>
    <n v="33023"/>
    <x v="0"/>
    <s v="FUR-CH-10003298"/>
    <x v="0"/>
    <s v="Chairs"/>
    <s v="Office Star - Contemporary Task Swivel chair with Loop Arms, Charcoal"/>
    <x v="3344"/>
    <n v="4"/>
    <n v="0.2"/>
    <x v="3819"/>
    <n v="4"/>
    <n v="-0.13749999999999998"/>
    <s v="Loss"/>
    <s v="Low Profit"/>
    <s v="Low Discount"/>
  </r>
  <r>
    <n v="4565"/>
    <s v="CA-2014-101175"/>
    <x v="337"/>
    <d v="2014-12-14T00:00:00"/>
    <s v="Standard Class"/>
    <s v="DM-12955"/>
    <x v="678"/>
    <x v="1"/>
    <s v="United States"/>
    <s v="Mesa"/>
    <s v="Arizona"/>
    <n v="85204"/>
    <x v="1"/>
    <s v="OFF-ST-10004950"/>
    <x v="1"/>
    <s v="Storage"/>
    <s v="Acco Perma 3000 Stacking Storage Drawers"/>
    <x v="989"/>
    <n v="6"/>
    <n v="0.2"/>
    <x v="3820"/>
    <n v="5"/>
    <n v="-1.2500000000000001E-2"/>
    <s v="Loss"/>
    <s v="Low Profit"/>
    <s v="Low Discount"/>
  </r>
  <r>
    <n v="4566"/>
    <s v="US-2017-149510"/>
    <x v="734"/>
    <d v="2017-12-10T00:00:00"/>
    <s v="Standard Class"/>
    <s v="MC-17575"/>
    <x v="430"/>
    <x v="0"/>
    <s v="United States"/>
    <s v="Fayetteville"/>
    <s v="North Carolina"/>
    <n v="28314"/>
    <x v="0"/>
    <s v="OFF-AP-10002350"/>
    <x v="1"/>
    <s v="Appliances"/>
    <s v="Belkin F9H710-06 7 Outlet SurgeMaster Surge Protector"/>
    <x v="954"/>
    <n v="3"/>
    <n v="0.2"/>
    <x v="993"/>
    <n v="7"/>
    <n v="0.1"/>
    <s v="Profit"/>
    <s v="Low Profit"/>
    <s v="Low Discount"/>
  </r>
  <r>
    <n v="4567"/>
    <s v="US-2017-149510"/>
    <x v="734"/>
    <d v="2017-12-10T00:00:00"/>
    <s v="Standard Class"/>
    <s v="MC-17575"/>
    <x v="430"/>
    <x v="0"/>
    <s v="United States"/>
    <s v="Fayetteville"/>
    <s v="North Carolina"/>
    <n v="28314"/>
    <x v="0"/>
    <s v="OFF-BI-10004233"/>
    <x v="1"/>
    <s v="Binders"/>
    <s v="GBC Pre-Punched Binding Paper, Plastic, White, 8-1/2&quot; x 11&quot;"/>
    <x v="3345"/>
    <n v="6"/>
    <n v="0.7"/>
    <x v="3821"/>
    <n v="7"/>
    <n v="-0.73333333333333328"/>
    <s v="Loss"/>
    <s v="Low Profit"/>
    <s v="High Discount"/>
  </r>
  <r>
    <n v="4568"/>
    <s v="US-2017-149510"/>
    <x v="734"/>
    <d v="2017-12-10T00:00:00"/>
    <s v="Standard Class"/>
    <s v="MC-17575"/>
    <x v="430"/>
    <x v="0"/>
    <s v="United States"/>
    <s v="Fayetteville"/>
    <s v="North Carolina"/>
    <n v="28314"/>
    <x v="0"/>
    <s v="OFF-PA-10001892"/>
    <x v="1"/>
    <s v="Paper"/>
    <s v="Rediform Wirebound &quot;Phone Memo&quot; Message Book, 11 x 5-3/4"/>
    <x v="667"/>
    <n v="4"/>
    <n v="0.2"/>
    <x v="682"/>
    <n v="7"/>
    <n v="0.36249999999999993"/>
    <s v="Profit"/>
    <s v="Low Profit"/>
    <s v="Low Discount"/>
  </r>
  <r>
    <n v="4569"/>
    <s v="CA-2015-111990"/>
    <x v="627"/>
    <d v="2015-11-13T00:00:00"/>
    <s v="Standard Class"/>
    <s v="DB-13660"/>
    <x v="551"/>
    <x v="0"/>
    <s v="United States"/>
    <s v="Houston"/>
    <s v="Texas"/>
    <n v="77095"/>
    <x v="2"/>
    <s v="OFF-BI-10003291"/>
    <x v="1"/>
    <s v="Binders"/>
    <s v="Wilson Jones Leather-Like Binders with DublLock Round Rings"/>
    <x v="3173"/>
    <n v="6"/>
    <n v="0.8"/>
    <x v="3822"/>
    <n v="5"/>
    <n v="-1.6499999999999997"/>
    <s v="Loss"/>
    <s v="Low Profit"/>
    <s v="High Discount"/>
  </r>
  <r>
    <n v="4570"/>
    <s v="CA-2014-169460"/>
    <x v="987"/>
    <d v="2014-04-21T00:00:00"/>
    <s v="Second Class"/>
    <s v="NF-18595"/>
    <x v="376"/>
    <x v="2"/>
    <s v="United States"/>
    <s v="San Jose"/>
    <s v="California"/>
    <n v="95123"/>
    <x v="1"/>
    <s v="FUR-FU-10004017"/>
    <x v="0"/>
    <s v="Furnishings"/>
    <s v="Executive Impressions 13&quot; Chairman Wall Clock"/>
    <x v="2922"/>
    <n v="3"/>
    <n v="0"/>
    <x v="3281"/>
    <n v="2"/>
    <n v="0.35000000000000003"/>
    <s v="Profit"/>
    <s v="Low Profit"/>
    <s v="No Discount"/>
  </r>
  <r>
    <n v="4571"/>
    <s v="US-2015-152128"/>
    <x v="442"/>
    <d v="2015-05-27T00:00:00"/>
    <s v="Second Class"/>
    <s v="NM-18445"/>
    <x v="134"/>
    <x v="2"/>
    <s v="United States"/>
    <s v="Wichita"/>
    <s v="Kansas"/>
    <n v="67212"/>
    <x v="2"/>
    <s v="OFF-AR-10002445"/>
    <x v="1"/>
    <s v="Art"/>
    <s v="SANFORD Major Accent Highlighters"/>
    <x v="3259"/>
    <n v="3"/>
    <n v="0"/>
    <x v="3707"/>
    <n v="2"/>
    <n v="0.38"/>
    <s v="Profit"/>
    <s v="Low Profit"/>
    <s v="No Discount"/>
  </r>
  <r>
    <n v="4572"/>
    <s v="US-2015-152128"/>
    <x v="442"/>
    <d v="2015-05-27T00:00:00"/>
    <s v="Second Class"/>
    <s v="NM-18445"/>
    <x v="134"/>
    <x v="2"/>
    <s v="United States"/>
    <s v="Wichita"/>
    <s v="Kansas"/>
    <n v="67212"/>
    <x v="2"/>
    <s v="OFF-BI-10001718"/>
    <x v="1"/>
    <s v="Binders"/>
    <s v="GBC DocuBind P50 Personal Binding Machine"/>
    <x v="3346"/>
    <n v="2"/>
    <n v="0"/>
    <x v="3823"/>
    <n v="2"/>
    <n v="0.47000000000000003"/>
    <s v="Profit"/>
    <s v="Low Profit"/>
    <s v="No Discount"/>
  </r>
  <r>
    <n v="4573"/>
    <s v="CA-2017-126662"/>
    <x v="729"/>
    <d v="2017-07-21T00:00:00"/>
    <s v="Standard Class"/>
    <s v="AB-10255"/>
    <x v="437"/>
    <x v="2"/>
    <s v="United States"/>
    <s v="Los Angeles"/>
    <s v="California"/>
    <n v="90036"/>
    <x v="1"/>
    <s v="TEC-CO-10004202"/>
    <x v="2"/>
    <s v="Copiers"/>
    <s v="Brother DCP1000 Digital 3 in 1 Multifunction Machine"/>
    <x v="1973"/>
    <n v="2"/>
    <n v="0.2"/>
    <x v="3824"/>
    <n v="4"/>
    <n v="0.1875"/>
    <s v="Profit"/>
    <s v="Low Profit"/>
    <s v="Low Discount"/>
  </r>
  <r>
    <n v="4574"/>
    <s v="CA-2016-139395"/>
    <x v="939"/>
    <d v="2016-12-18T00:00:00"/>
    <s v="Standard Class"/>
    <s v="MG-17650"/>
    <x v="377"/>
    <x v="2"/>
    <s v="United States"/>
    <s v="Jackson"/>
    <s v="Michigan"/>
    <n v="49201"/>
    <x v="2"/>
    <s v="TEC-PH-10002103"/>
    <x v="2"/>
    <s v="Phones"/>
    <s v="Jabra SPEAK 410"/>
    <x v="2782"/>
    <n v="7"/>
    <n v="0"/>
    <x v="3825"/>
    <n v="6"/>
    <n v="0.28000000000000003"/>
    <s v="Profit"/>
    <s v="High Profit"/>
    <s v="No Discount"/>
  </r>
  <r>
    <n v="4575"/>
    <s v="CA-2016-139395"/>
    <x v="939"/>
    <d v="2016-12-18T00:00:00"/>
    <s v="Standard Class"/>
    <s v="MG-17650"/>
    <x v="377"/>
    <x v="2"/>
    <s v="United States"/>
    <s v="Jackson"/>
    <s v="Michigan"/>
    <n v="49201"/>
    <x v="2"/>
    <s v="FUR-FU-10003724"/>
    <x v="0"/>
    <s v="Furnishings"/>
    <s v="Westinghouse Clip-On Gooseneck Lamps"/>
    <x v="3347"/>
    <n v="4"/>
    <n v="0"/>
    <x v="3826"/>
    <n v="6"/>
    <n v="0.26000000000000006"/>
    <s v="Profit"/>
    <s v="Low Profit"/>
    <s v="No Discount"/>
  </r>
  <r>
    <n v="4576"/>
    <s v="CA-2016-139395"/>
    <x v="939"/>
    <d v="2016-12-18T00:00:00"/>
    <s v="Standard Class"/>
    <s v="MG-17650"/>
    <x v="377"/>
    <x v="2"/>
    <s v="United States"/>
    <s v="Jackson"/>
    <s v="Michigan"/>
    <n v="49201"/>
    <x v="2"/>
    <s v="OFF-AR-10003732"/>
    <x v="1"/>
    <s v="Art"/>
    <s v="Newell 333"/>
    <x v="2213"/>
    <n v="5"/>
    <n v="0"/>
    <x v="2669"/>
    <n v="6"/>
    <n v="0.26"/>
    <s v="Profit"/>
    <s v="Low Profit"/>
    <s v="No Discount"/>
  </r>
  <r>
    <n v="4577"/>
    <s v="CA-2016-139395"/>
    <x v="939"/>
    <d v="2016-12-18T00:00:00"/>
    <s v="Standard Class"/>
    <s v="MG-17650"/>
    <x v="377"/>
    <x v="2"/>
    <s v="United States"/>
    <s v="Jackson"/>
    <s v="Michigan"/>
    <n v="49201"/>
    <x v="2"/>
    <s v="OFF-ST-10000885"/>
    <x v="1"/>
    <s v="Storage"/>
    <s v="Fellowes Desktop Hanging File Manager"/>
    <x v="3348"/>
    <n v="2"/>
    <n v="0"/>
    <x v="3827"/>
    <n v="6"/>
    <n v="0.25"/>
    <s v="Profit"/>
    <s v="Low Profit"/>
    <s v="No Discount"/>
  </r>
  <r>
    <n v="4578"/>
    <s v="US-2014-121734"/>
    <x v="909"/>
    <d v="2014-04-16T00:00:00"/>
    <s v="Standard Class"/>
    <s v="SE-20110"/>
    <x v="339"/>
    <x v="0"/>
    <s v="United States"/>
    <s v="Lewiston"/>
    <s v="Idaho"/>
    <n v="83501"/>
    <x v="1"/>
    <s v="OFF-BI-10004817"/>
    <x v="1"/>
    <s v="Binders"/>
    <s v="GBC Personal VeloBind Strips"/>
    <x v="2057"/>
    <n v="1"/>
    <n v="0.2"/>
    <x v="2226"/>
    <n v="5"/>
    <n v="0.35000000000000003"/>
    <s v="Profit"/>
    <s v="Low Profit"/>
    <s v="Low Discount"/>
  </r>
  <r>
    <n v="4579"/>
    <s v="CA-2015-110947"/>
    <x v="988"/>
    <d v="2015-06-15T00:00:00"/>
    <s v="Standard Class"/>
    <s v="AG-10765"/>
    <x v="326"/>
    <x v="2"/>
    <s v="United States"/>
    <s v="Hampton"/>
    <s v="Virginia"/>
    <n v="23666"/>
    <x v="0"/>
    <s v="OFF-BI-10001670"/>
    <x v="1"/>
    <s v="Binders"/>
    <s v="Vinyl Sectional Post Binders"/>
    <x v="3349"/>
    <n v="3"/>
    <n v="0"/>
    <x v="3828"/>
    <n v="6"/>
    <n v="0.5"/>
    <s v="Profit"/>
    <s v="Low Profit"/>
    <s v="No Discount"/>
  </r>
  <r>
    <n v="4580"/>
    <s v="US-2014-150126"/>
    <x v="923"/>
    <d v="2014-08-02T00:00:00"/>
    <s v="Standard Class"/>
    <s v="AS-10045"/>
    <x v="442"/>
    <x v="1"/>
    <s v="United States"/>
    <s v="New York City"/>
    <s v="New York"/>
    <n v="10035"/>
    <x v="3"/>
    <s v="OFF-PA-10002709"/>
    <x v="1"/>
    <s v="Paper"/>
    <s v="Xerox 1956"/>
    <x v="3350"/>
    <n v="11"/>
    <n v="0"/>
    <x v="3829"/>
    <n v="6"/>
    <n v="0.49"/>
    <s v="Profit"/>
    <s v="Low Profit"/>
    <s v="No Discount"/>
  </r>
  <r>
    <n v="4581"/>
    <s v="CA-2015-164427"/>
    <x v="374"/>
    <d v="2015-08-06T00:00:00"/>
    <s v="Standard Class"/>
    <s v="AR-10405"/>
    <x v="153"/>
    <x v="1"/>
    <s v="United States"/>
    <s v="Hattiesburg"/>
    <s v="Mississippi"/>
    <n v="39401"/>
    <x v="0"/>
    <s v="TEC-AC-10004469"/>
    <x v="2"/>
    <s v="Accessories"/>
    <s v="Microsoft Sculpt Comfort Mouse"/>
    <x v="3351"/>
    <n v="6"/>
    <n v="0"/>
    <x v="3830"/>
    <n v="6"/>
    <n v="0.44000000000000006"/>
    <s v="Profit"/>
    <s v="High Profit"/>
    <s v="No Discount"/>
  </r>
  <r>
    <n v="4582"/>
    <s v="CA-2016-120250"/>
    <x v="251"/>
    <d v="2016-09-22T00:00:00"/>
    <s v="First Class"/>
    <s v="AP-10720"/>
    <x v="399"/>
    <x v="2"/>
    <s v="United States"/>
    <s v="Philadelphia"/>
    <s v="Pennsylvania"/>
    <n v="19140"/>
    <x v="3"/>
    <s v="FUR-FU-10003424"/>
    <x v="0"/>
    <s v="Furnishings"/>
    <s v="Nu-Dell Oak Frame"/>
    <x v="3352"/>
    <n v="3"/>
    <n v="0.2"/>
    <x v="3831"/>
    <n v="3"/>
    <n v="0.15"/>
    <s v="Profit"/>
    <s v="Low Profit"/>
    <s v="Low Discount"/>
  </r>
  <r>
    <n v="4583"/>
    <s v="CA-2016-121993"/>
    <x v="224"/>
    <d v="2016-06-12T00:00:00"/>
    <s v="First Class"/>
    <s v="JB-16000"/>
    <x v="677"/>
    <x v="0"/>
    <s v="United States"/>
    <s v="Philadelphia"/>
    <s v="Pennsylvania"/>
    <n v="19140"/>
    <x v="3"/>
    <s v="OFF-LA-10003720"/>
    <x v="1"/>
    <s v="Labels"/>
    <s v="Avery 487"/>
    <x v="3353"/>
    <n v="8"/>
    <n v="0.2"/>
    <x v="3832"/>
    <n v="2"/>
    <n v="0.33749999999999997"/>
    <s v="Profit"/>
    <s v="Low Profit"/>
    <s v="Low Discount"/>
  </r>
  <r>
    <n v="4584"/>
    <s v="US-2016-100405"/>
    <x v="370"/>
    <d v="2016-08-28T00:00:00"/>
    <s v="Second Class"/>
    <s v="TS-21430"/>
    <x v="747"/>
    <x v="1"/>
    <s v="United States"/>
    <s v="Los Angeles"/>
    <s v="California"/>
    <n v="90045"/>
    <x v="1"/>
    <s v="OFF-AR-10000390"/>
    <x v="1"/>
    <s v="Art"/>
    <s v="Newell Chalk Holder"/>
    <x v="338"/>
    <n v="2"/>
    <n v="0"/>
    <x v="349"/>
    <n v="2"/>
    <n v="0.46"/>
    <s v="Profit"/>
    <s v="Low Profit"/>
    <s v="No Discount"/>
  </r>
  <r>
    <n v="4585"/>
    <s v="US-2017-163790"/>
    <x v="808"/>
    <d v="2017-11-04T00:00:00"/>
    <s v="Second Class"/>
    <s v="NL-18310"/>
    <x v="644"/>
    <x v="2"/>
    <s v="United States"/>
    <s v="Danville"/>
    <s v="California"/>
    <n v="94526"/>
    <x v="1"/>
    <s v="OFF-EN-10001335"/>
    <x v="1"/>
    <s v="Envelopes"/>
    <s v="White Business Envelopes with Contemporary Seam, Recycled White Business Envelopes"/>
    <x v="3354"/>
    <n v="7"/>
    <n v="0"/>
    <x v="3833"/>
    <n v="2"/>
    <n v="0.5"/>
    <s v="Profit"/>
    <s v="Low Profit"/>
    <s v="No Discount"/>
  </r>
  <r>
    <n v="4586"/>
    <s v="US-2017-163790"/>
    <x v="808"/>
    <d v="2017-11-04T00:00:00"/>
    <s v="Second Class"/>
    <s v="NL-18310"/>
    <x v="644"/>
    <x v="2"/>
    <s v="United States"/>
    <s v="Danville"/>
    <s v="California"/>
    <n v="94526"/>
    <x v="1"/>
    <s v="OFF-AR-10003469"/>
    <x v="1"/>
    <s v="Art"/>
    <s v="Nontoxic Chalk"/>
    <x v="3355"/>
    <n v="5"/>
    <n v="0"/>
    <x v="3834"/>
    <n v="2"/>
    <n v="0.48"/>
    <s v="Profit"/>
    <s v="Low Profit"/>
    <s v="No Discount"/>
  </r>
  <r>
    <n v="4587"/>
    <s v="US-2017-163790"/>
    <x v="808"/>
    <d v="2017-11-04T00:00:00"/>
    <s v="Second Class"/>
    <s v="NL-18310"/>
    <x v="644"/>
    <x v="2"/>
    <s v="United States"/>
    <s v="Danville"/>
    <s v="California"/>
    <n v="94526"/>
    <x v="1"/>
    <s v="OFF-BI-10003718"/>
    <x v="1"/>
    <s v="Binders"/>
    <s v="GBC Therma-A-Bind 250T Electric Binding System"/>
    <x v="3356"/>
    <n v="6"/>
    <n v="0.2"/>
    <x v="3835"/>
    <n v="2"/>
    <n v="0.35000000000000003"/>
    <s v="Profit"/>
    <s v="High Profit"/>
    <s v="Low Discount"/>
  </r>
  <r>
    <n v="4588"/>
    <s v="US-2017-163790"/>
    <x v="808"/>
    <d v="2017-11-04T00:00:00"/>
    <s v="Second Class"/>
    <s v="NL-18310"/>
    <x v="644"/>
    <x v="2"/>
    <s v="United States"/>
    <s v="Danville"/>
    <s v="California"/>
    <n v="94526"/>
    <x v="1"/>
    <s v="OFF-FA-10004838"/>
    <x v="1"/>
    <s v="Fasteners"/>
    <s v="Super Bands, 12/Pack"/>
    <x v="2228"/>
    <n v="3"/>
    <n v="0"/>
    <x v="3836"/>
    <n v="2"/>
    <n v="0.03"/>
    <s v="Profit"/>
    <s v="Low Profit"/>
    <s v="No Discount"/>
  </r>
  <r>
    <n v="4589"/>
    <s v="US-2017-163790"/>
    <x v="808"/>
    <d v="2017-11-04T00:00:00"/>
    <s v="Second Class"/>
    <s v="NL-18310"/>
    <x v="644"/>
    <x v="2"/>
    <s v="United States"/>
    <s v="Danville"/>
    <s v="California"/>
    <n v="94526"/>
    <x v="1"/>
    <s v="FUR-FU-10002508"/>
    <x v="0"/>
    <s v="Furnishings"/>
    <s v="Document Clip Frames"/>
    <x v="3357"/>
    <n v="3"/>
    <n v="0"/>
    <x v="3837"/>
    <n v="2"/>
    <n v="0.42"/>
    <s v="Profit"/>
    <s v="Low Profit"/>
    <s v="No Discount"/>
  </r>
  <r>
    <n v="4590"/>
    <s v="US-2017-163790"/>
    <x v="808"/>
    <d v="2017-11-04T00:00:00"/>
    <s v="Second Class"/>
    <s v="NL-18310"/>
    <x v="644"/>
    <x v="2"/>
    <s v="United States"/>
    <s v="Danville"/>
    <s v="California"/>
    <n v="94526"/>
    <x v="1"/>
    <s v="OFF-ST-10001511"/>
    <x v="1"/>
    <s v="Storage"/>
    <s v="Space Solutions Commercial Steel Shelving"/>
    <x v="3358"/>
    <n v="7"/>
    <n v="0"/>
    <x v="3838"/>
    <n v="2"/>
    <n v="0.05"/>
    <s v="Profit"/>
    <s v="Low Profit"/>
    <s v="No Discount"/>
  </r>
  <r>
    <n v="4591"/>
    <s v="CA-2016-129868"/>
    <x v="482"/>
    <d v="2016-12-31T00:00:00"/>
    <s v="Standard Class"/>
    <s v="MC-18130"/>
    <x v="305"/>
    <x v="1"/>
    <s v="United States"/>
    <s v="Los Angeles"/>
    <s v="California"/>
    <n v="90004"/>
    <x v="1"/>
    <s v="OFF-SU-10000952"/>
    <x v="1"/>
    <s v="Supplies"/>
    <s v="Fiskars Home &amp; Office Scissors"/>
    <x v="2720"/>
    <n v="2"/>
    <n v="0"/>
    <x v="3839"/>
    <n v="5"/>
    <n v="0.27999999999999997"/>
    <s v="Profit"/>
    <s v="Low Profit"/>
    <s v="No Discount"/>
  </r>
  <r>
    <n v="4592"/>
    <s v="CA-2016-129868"/>
    <x v="482"/>
    <d v="2016-12-31T00:00:00"/>
    <s v="Standard Class"/>
    <s v="MC-18130"/>
    <x v="305"/>
    <x v="1"/>
    <s v="United States"/>
    <s v="Los Angeles"/>
    <s v="California"/>
    <n v="90004"/>
    <x v="1"/>
    <s v="TEC-PH-10002275"/>
    <x v="2"/>
    <s v="Phones"/>
    <s v="Mitel 5320 IP Phone VoIP phone"/>
    <x v="3081"/>
    <n v="2"/>
    <n v="0.2"/>
    <x v="3479"/>
    <n v="5"/>
    <n v="9.9999999999999992E-2"/>
    <s v="Profit"/>
    <s v="Low Profit"/>
    <s v="Low Discount"/>
  </r>
  <r>
    <n v="4593"/>
    <s v="CA-2016-129868"/>
    <x v="482"/>
    <d v="2016-12-31T00:00:00"/>
    <s v="Standard Class"/>
    <s v="MC-18130"/>
    <x v="305"/>
    <x v="1"/>
    <s v="United States"/>
    <s v="Los Angeles"/>
    <s v="California"/>
    <n v="90004"/>
    <x v="1"/>
    <s v="FUR-CH-10003535"/>
    <x v="0"/>
    <s v="Chairs"/>
    <s v="Global Armless Task Chair, Royal Blue"/>
    <x v="1741"/>
    <n v="3"/>
    <n v="0.2"/>
    <x v="3840"/>
    <n v="5"/>
    <n v="-3.7499999999999999E-2"/>
    <s v="Loss"/>
    <s v="Low Profit"/>
    <s v="Low Discount"/>
  </r>
  <r>
    <n v="4594"/>
    <s v="CA-2016-129868"/>
    <x v="482"/>
    <d v="2016-12-31T00:00:00"/>
    <s v="Standard Class"/>
    <s v="MC-18130"/>
    <x v="305"/>
    <x v="1"/>
    <s v="United States"/>
    <s v="Los Angeles"/>
    <s v="California"/>
    <n v="90004"/>
    <x v="1"/>
    <s v="OFF-AP-10004052"/>
    <x v="1"/>
    <s v="Appliances"/>
    <s v="Hoover Replacement Belts For Soft Guard &amp; Commercial Ltweight Upright Vacs, 2/Pk"/>
    <x v="2263"/>
    <n v="2"/>
    <n v="0"/>
    <x v="3841"/>
    <n v="5"/>
    <n v="0.25999999999999995"/>
    <s v="Profit"/>
    <s v="Low Profit"/>
    <s v="No Discount"/>
  </r>
  <r>
    <n v="4595"/>
    <s v="CA-2016-129868"/>
    <x v="482"/>
    <d v="2016-12-31T00:00:00"/>
    <s v="Standard Class"/>
    <s v="MC-18130"/>
    <x v="305"/>
    <x v="1"/>
    <s v="United States"/>
    <s v="Los Angeles"/>
    <s v="California"/>
    <n v="90004"/>
    <x v="1"/>
    <s v="FUR-TA-10003473"/>
    <x v="0"/>
    <s v="Tables"/>
    <s v="Bretford Rectangular Conference Table Tops"/>
    <x v="3359"/>
    <n v="3"/>
    <n v="0.2"/>
    <x v="3842"/>
    <n v="5"/>
    <n v="3.7499999999999999E-2"/>
    <s v="Profit"/>
    <s v="Low Profit"/>
    <s v="Low Discount"/>
  </r>
  <r>
    <n v="4596"/>
    <s v="CA-2016-129868"/>
    <x v="482"/>
    <d v="2016-12-31T00:00:00"/>
    <s v="Standard Class"/>
    <s v="MC-18130"/>
    <x v="305"/>
    <x v="1"/>
    <s v="United States"/>
    <s v="Los Angeles"/>
    <s v="California"/>
    <n v="90004"/>
    <x v="1"/>
    <s v="OFF-AR-10001897"/>
    <x v="1"/>
    <s v="Art"/>
    <s v="Model L Table or Wall-Mount Pencil Sharpener"/>
    <x v="3360"/>
    <n v="3"/>
    <n v="0"/>
    <x v="2697"/>
    <n v="5"/>
    <n v="0.27999999999999997"/>
    <s v="Profit"/>
    <s v="Low Profit"/>
    <s v="No Discount"/>
  </r>
  <r>
    <n v="4597"/>
    <s v="CA-2016-140564"/>
    <x v="5"/>
    <d v="2016-12-10T00:00:00"/>
    <s v="Second Class"/>
    <s v="TC-21475"/>
    <x v="679"/>
    <x v="2"/>
    <s v="United States"/>
    <s v="Washington"/>
    <s v="District of Columbia"/>
    <n v="20016"/>
    <x v="3"/>
    <s v="OFF-AR-10000034"/>
    <x v="1"/>
    <s v="Art"/>
    <s v="BIC Brite Liner Grip Highlighters, Assorted, 5/Pack"/>
    <x v="3361"/>
    <n v="8"/>
    <n v="0"/>
    <x v="3843"/>
    <n v="5"/>
    <n v="0.38999999999999996"/>
    <s v="Profit"/>
    <s v="Low Profit"/>
    <s v="No Discount"/>
  </r>
  <r>
    <n v="4598"/>
    <s v="US-2017-169502"/>
    <x v="735"/>
    <d v="2017-09-01T00:00:00"/>
    <s v="Standard Class"/>
    <s v="MG-17650"/>
    <x v="377"/>
    <x v="2"/>
    <s v="United States"/>
    <s v="Milwaukee"/>
    <s v="Wisconsin"/>
    <n v="53209"/>
    <x v="2"/>
    <s v="OFF-SU-10004115"/>
    <x v="1"/>
    <s v="Supplies"/>
    <s v="Acme Stainless Steel Office Snips"/>
    <x v="3362"/>
    <n v="3"/>
    <n v="0"/>
    <x v="3844"/>
    <n v="4"/>
    <n v="0.27"/>
    <s v="Profit"/>
    <s v="Low Profit"/>
    <s v="No Discount"/>
  </r>
  <r>
    <n v="4599"/>
    <s v="US-2017-169502"/>
    <x v="735"/>
    <d v="2017-09-01T00:00:00"/>
    <s v="Standard Class"/>
    <s v="MG-17650"/>
    <x v="377"/>
    <x v="2"/>
    <s v="United States"/>
    <s v="Milwaukee"/>
    <s v="Wisconsin"/>
    <n v="53209"/>
    <x v="2"/>
    <s v="OFF-AP-10001947"/>
    <x v="1"/>
    <s v="Appliances"/>
    <s v="Acco 6 Outlet Guardian Premium Plus Surge Suppressor"/>
    <x v="3363"/>
    <n v="5"/>
    <n v="0"/>
    <x v="3845"/>
    <n v="4"/>
    <n v="0.29000000000000004"/>
    <s v="Profit"/>
    <s v="Low Profit"/>
    <s v="No Discount"/>
  </r>
  <r>
    <n v="4600"/>
    <s v="CA-2015-146948"/>
    <x v="747"/>
    <d v="2015-07-20T00:00:00"/>
    <s v="Standard Class"/>
    <s v="MG-17890"/>
    <x v="450"/>
    <x v="2"/>
    <s v="United States"/>
    <s v="Baltimore"/>
    <s v="Maryland"/>
    <n v="21215"/>
    <x v="3"/>
    <s v="FUR-CH-10004853"/>
    <x v="0"/>
    <s v="Chairs"/>
    <s v="Global Manager's Adjustable Task Chair, Storm"/>
    <x v="3364"/>
    <n v="1"/>
    <n v="0"/>
    <x v="3846"/>
    <n v="4"/>
    <n v="0.29000000000000004"/>
    <s v="Profit"/>
    <s v="Low Profit"/>
    <s v="No Discount"/>
  </r>
  <r>
    <n v="4601"/>
    <s v="CA-2015-146948"/>
    <x v="747"/>
    <d v="2015-07-20T00:00:00"/>
    <s v="Standard Class"/>
    <s v="MG-17890"/>
    <x v="450"/>
    <x v="2"/>
    <s v="United States"/>
    <s v="Baltimore"/>
    <s v="Maryland"/>
    <n v="21215"/>
    <x v="3"/>
    <s v="OFF-EN-10000483"/>
    <x v="1"/>
    <s v="Envelopes"/>
    <s v="White Envelopes, White Envelopes with Clear Poly Window"/>
    <x v="3365"/>
    <n v="9"/>
    <n v="0"/>
    <x v="3847"/>
    <n v="4"/>
    <n v="0.45999999999999996"/>
    <s v="Profit"/>
    <s v="Low Profit"/>
    <s v="No Discount"/>
  </r>
  <r>
    <n v="4602"/>
    <s v="CA-2015-146948"/>
    <x v="747"/>
    <d v="2015-07-20T00:00:00"/>
    <s v="Standard Class"/>
    <s v="MG-17890"/>
    <x v="450"/>
    <x v="2"/>
    <s v="United States"/>
    <s v="Baltimore"/>
    <s v="Maryland"/>
    <n v="21215"/>
    <x v="3"/>
    <s v="OFF-FA-10001332"/>
    <x v="1"/>
    <s v="Fasteners"/>
    <s v="Acco Banker's Clasps, 5 3/4&quot;-Long"/>
    <x v="132"/>
    <n v="4"/>
    <n v="0"/>
    <x v="3848"/>
    <n v="4"/>
    <n v="0.47"/>
    <s v="Profit"/>
    <s v="Low Profit"/>
    <s v="No Discount"/>
  </r>
  <r>
    <n v="4603"/>
    <s v="US-2015-113327"/>
    <x v="989"/>
    <d v="2015-05-29T00:00:00"/>
    <s v="Second Class"/>
    <s v="BF-11170"/>
    <x v="408"/>
    <x v="2"/>
    <s v="United States"/>
    <s v="Jacksonville"/>
    <s v="North Carolina"/>
    <n v="28540"/>
    <x v="0"/>
    <s v="OFF-PA-10003790"/>
    <x v="1"/>
    <s v="Paper"/>
    <s v="Xerox 1991"/>
    <x v="3366"/>
    <n v="1"/>
    <n v="0.2"/>
    <x v="3849"/>
    <n v="3"/>
    <n v="0.32500000000000001"/>
    <s v="Profit"/>
    <s v="Low Profit"/>
    <s v="Low Discount"/>
  </r>
  <r>
    <n v="4604"/>
    <s v="US-2015-113327"/>
    <x v="989"/>
    <d v="2015-05-29T00:00:00"/>
    <s v="Second Class"/>
    <s v="BF-11170"/>
    <x v="408"/>
    <x v="2"/>
    <s v="United States"/>
    <s v="Jacksonville"/>
    <s v="North Carolina"/>
    <n v="28540"/>
    <x v="0"/>
    <s v="OFF-PA-10003134"/>
    <x v="1"/>
    <s v="Paper"/>
    <s v="Xerox 1937"/>
    <x v="3367"/>
    <n v="4"/>
    <n v="0.2"/>
    <x v="3850"/>
    <n v="3"/>
    <n v="0.35"/>
    <s v="Profit"/>
    <s v="Low Profit"/>
    <s v="Low Discount"/>
  </r>
  <r>
    <n v="4605"/>
    <s v="US-2015-113327"/>
    <x v="989"/>
    <d v="2015-05-29T00:00:00"/>
    <s v="Second Class"/>
    <s v="BF-11170"/>
    <x v="408"/>
    <x v="2"/>
    <s v="United States"/>
    <s v="Jacksonville"/>
    <s v="North Carolina"/>
    <n v="28540"/>
    <x v="0"/>
    <s v="OFF-EN-10004459"/>
    <x v="1"/>
    <s v="Envelopes"/>
    <s v="Security-Tint Envelopes"/>
    <x v="2059"/>
    <n v="2"/>
    <n v="0.2"/>
    <x v="2228"/>
    <n v="3"/>
    <n v="0.36249999999999993"/>
    <s v="Profit"/>
    <s v="Low Profit"/>
    <s v="Low Discount"/>
  </r>
  <r>
    <n v="4606"/>
    <s v="US-2015-113327"/>
    <x v="989"/>
    <d v="2015-05-29T00:00:00"/>
    <s v="Second Class"/>
    <s v="BF-11170"/>
    <x v="408"/>
    <x v="2"/>
    <s v="United States"/>
    <s v="Jacksonville"/>
    <s v="North Carolina"/>
    <n v="28540"/>
    <x v="0"/>
    <s v="TEC-AC-10003628"/>
    <x v="2"/>
    <s v="Accessories"/>
    <s v="Logitech 910-002974 M325 Wireless Mouse for Web Scrolling"/>
    <x v="3368"/>
    <n v="7"/>
    <n v="0.2"/>
    <x v="3851"/>
    <n v="3"/>
    <n v="0.30000000000000004"/>
    <s v="Profit"/>
    <s v="Low Profit"/>
    <s v="Low Discount"/>
  </r>
  <r>
    <n v="4607"/>
    <s v="CA-2015-135020"/>
    <x v="71"/>
    <d v="2015-06-02T00:00:00"/>
    <s v="Standard Class"/>
    <s v="MS-17770"/>
    <x v="474"/>
    <x v="0"/>
    <s v="United States"/>
    <s v="Rochester"/>
    <s v="New York"/>
    <n v="14609"/>
    <x v="3"/>
    <s v="TEC-PH-10004093"/>
    <x v="2"/>
    <s v="Phones"/>
    <s v="Panasonic Kx-TS550"/>
    <x v="3369"/>
    <n v="1"/>
    <n v="0"/>
    <x v="3852"/>
    <n v="5"/>
    <n v="0.28999999999999998"/>
    <s v="Profit"/>
    <s v="Low Profit"/>
    <s v="No Discount"/>
  </r>
  <r>
    <n v="4608"/>
    <s v="CA-2015-135020"/>
    <x v="71"/>
    <d v="2015-06-02T00:00:00"/>
    <s v="Standard Class"/>
    <s v="MS-17770"/>
    <x v="474"/>
    <x v="0"/>
    <s v="United States"/>
    <s v="Rochester"/>
    <s v="New York"/>
    <n v="14609"/>
    <x v="3"/>
    <s v="OFF-ST-10001490"/>
    <x v="1"/>
    <s v="Storage"/>
    <s v="Hot File 7-Pocket, Floor Stand"/>
    <x v="3370"/>
    <n v="3"/>
    <n v="0"/>
    <x v="3853"/>
    <n v="5"/>
    <n v="0.3"/>
    <s v="Profit"/>
    <s v="High Profit"/>
    <s v="No Discount"/>
  </r>
  <r>
    <n v="4609"/>
    <s v="CA-2015-135020"/>
    <x v="71"/>
    <d v="2015-06-02T00:00:00"/>
    <s v="Standard Class"/>
    <s v="MS-17770"/>
    <x v="474"/>
    <x v="0"/>
    <s v="United States"/>
    <s v="Rochester"/>
    <s v="New York"/>
    <n v="14609"/>
    <x v="3"/>
    <s v="OFF-BI-10000605"/>
    <x v="1"/>
    <s v="Binders"/>
    <s v="Acco Pressboard Covers with Storage Hooks, 9 1/2&quot; x 11&quot;, Executive Red"/>
    <x v="855"/>
    <n v="2"/>
    <n v="0.2"/>
    <x v="3854"/>
    <n v="5"/>
    <n v="0.33749999999999997"/>
    <s v="Profit"/>
    <s v="Low Profit"/>
    <s v="Low Discount"/>
  </r>
  <r>
    <n v="4610"/>
    <s v="CA-2015-135020"/>
    <x v="71"/>
    <d v="2015-06-02T00:00:00"/>
    <s v="Standard Class"/>
    <s v="MS-17770"/>
    <x v="474"/>
    <x v="0"/>
    <s v="United States"/>
    <s v="Rochester"/>
    <s v="New York"/>
    <n v="14609"/>
    <x v="3"/>
    <s v="OFF-PA-10004255"/>
    <x v="1"/>
    <s v="Paper"/>
    <s v="Xerox 219"/>
    <x v="1544"/>
    <n v="7"/>
    <n v="0"/>
    <x v="1637"/>
    <n v="5"/>
    <n v="0.48"/>
    <s v="Profit"/>
    <s v="Low Profit"/>
    <s v="No Discount"/>
  </r>
  <r>
    <n v="4611"/>
    <s v="US-2017-141852"/>
    <x v="45"/>
    <d v="2017-11-14T00:00:00"/>
    <s v="Standard Class"/>
    <s v="JE-15745"/>
    <x v="32"/>
    <x v="0"/>
    <s v="United States"/>
    <s v="Oceanside"/>
    <s v="California"/>
    <n v="92054"/>
    <x v="1"/>
    <s v="FUR-FU-10000023"/>
    <x v="0"/>
    <s v="Furnishings"/>
    <s v="Eldon Wave Desk Accessories"/>
    <x v="346"/>
    <n v="8"/>
    <n v="0"/>
    <x v="357"/>
    <n v="5"/>
    <n v="0.44000000000000006"/>
    <s v="Profit"/>
    <s v="Low Profit"/>
    <s v="No Discount"/>
  </r>
  <r>
    <n v="4612"/>
    <s v="CA-2016-109407"/>
    <x v="990"/>
    <d v="2016-01-26T00:00:00"/>
    <s v="Second Class"/>
    <s v="HG-14965"/>
    <x v="428"/>
    <x v="1"/>
    <s v="United States"/>
    <s v="Gulfport"/>
    <s v="Mississippi"/>
    <n v="39503"/>
    <x v="0"/>
    <s v="OFF-BI-10000285"/>
    <x v="1"/>
    <s v="Binders"/>
    <s v="XtraLife ClearVue Slant-D Ring Binders by Cardinal"/>
    <x v="3371"/>
    <n v="4"/>
    <n v="0"/>
    <x v="3855"/>
    <n v="2"/>
    <n v="0.5"/>
    <s v="Profit"/>
    <s v="Low Profit"/>
    <s v="No Discount"/>
  </r>
  <r>
    <n v="4613"/>
    <s v="US-2017-165953"/>
    <x v="413"/>
    <d v="2017-01-06T00:00:00"/>
    <s v="Standard Class"/>
    <s v="EP-13915"/>
    <x v="212"/>
    <x v="0"/>
    <s v="United States"/>
    <s v="Jacksonville"/>
    <s v="Florida"/>
    <n v="32216"/>
    <x v="0"/>
    <s v="OFF-AR-10000588"/>
    <x v="1"/>
    <s v="Art"/>
    <s v="Newell 345"/>
    <x v="1634"/>
    <n v="3"/>
    <n v="0.2"/>
    <x v="1739"/>
    <n v="6"/>
    <n v="7.4999999999999997E-2"/>
    <s v="Profit"/>
    <s v="Low Profit"/>
    <s v="Low Discount"/>
  </r>
  <r>
    <n v="4614"/>
    <s v="US-2017-165953"/>
    <x v="413"/>
    <d v="2017-01-06T00:00:00"/>
    <s v="Standard Class"/>
    <s v="EP-13915"/>
    <x v="212"/>
    <x v="0"/>
    <s v="United States"/>
    <s v="Jacksonville"/>
    <s v="Florida"/>
    <n v="32216"/>
    <x v="0"/>
    <s v="OFF-PA-10002250"/>
    <x v="1"/>
    <s v="Paper"/>
    <s v="Things To Do Today Pad"/>
    <x v="3372"/>
    <n v="5"/>
    <n v="0.2"/>
    <x v="3856"/>
    <n v="6"/>
    <n v="0.35"/>
    <s v="Profit"/>
    <s v="Low Profit"/>
    <s v="Low Discount"/>
  </r>
  <r>
    <n v="4615"/>
    <s v="CA-2016-144540"/>
    <x v="64"/>
    <d v="2016-09-10T00:00:00"/>
    <s v="Standard Class"/>
    <s v="GH-14410"/>
    <x v="689"/>
    <x v="2"/>
    <s v="United States"/>
    <s v="Houston"/>
    <s v="Texas"/>
    <n v="77070"/>
    <x v="2"/>
    <s v="OFF-AP-10002457"/>
    <x v="1"/>
    <s v="Appliances"/>
    <s v="Eureka The Boss Plus 12-Amp Hard Box Upright Vacuum, Red"/>
    <x v="3373"/>
    <n v="3"/>
    <n v="0.8"/>
    <x v="3857"/>
    <n v="5"/>
    <n v="-2.65"/>
    <s v="Loss"/>
    <s v="Low Profit"/>
    <s v="High Discount"/>
  </r>
  <r>
    <n v="4616"/>
    <s v="CA-2016-144540"/>
    <x v="64"/>
    <d v="2016-09-10T00:00:00"/>
    <s v="Standard Class"/>
    <s v="GH-14410"/>
    <x v="689"/>
    <x v="2"/>
    <s v="United States"/>
    <s v="Houston"/>
    <s v="Texas"/>
    <n v="77070"/>
    <x v="2"/>
    <s v="OFF-FA-10002763"/>
    <x v="1"/>
    <s v="Fasteners"/>
    <s v="Advantus Map Pennant Flags and Round Head Tacks"/>
    <x v="2634"/>
    <n v="9"/>
    <n v="0.2"/>
    <x v="3858"/>
    <n v="5"/>
    <n v="0.15"/>
    <s v="Profit"/>
    <s v="Low Profit"/>
    <s v="Low Discount"/>
  </r>
  <r>
    <n v="4617"/>
    <s v="CA-2015-159863"/>
    <x v="406"/>
    <d v="2015-09-07T00:00:00"/>
    <s v="Second Class"/>
    <s v="DS-13180"/>
    <x v="103"/>
    <x v="1"/>
    <s v="United States"/>
    <s v="Houston"/>
    <s v="Texas"/>
    <n v="77095"/>
    <x v="2"/>
    <s v="TEC-AC-10000109"/>
    <x v="2"/>
    <s v="Accessories"/>
    <s v="Sony Micro Vault Click 16 GB USB 2.0 Flash Drive"/>
    <x v="3374"/>
    <n v="3"/>
    <n v="0.2"/>
    <x v="3859"/>
    <n v="3"/>
    <n v="4.9999999999999996E-2"/>
    <s v="Profit"/>
    <s v="Low Profit"/>
    <s v="Low Discount"/>
  </r>
  <r>
    <n v="4618"/>
    <s v="CA-2015-117800"/>
    <x v="481"/>
    <d v="2015-09-26T00:00:00"/>
    <s v="Standard Class"/>
    <s v="TH-21550"/>
    <x v="274"/>
    <x v="2"/>
    <s v="United States"/>
    <s v="Everett"/>
    <s v="Massachusetts"/>
    <n v="2149"/>
    <x v="3"/>
    <s v="TEC-PH-10002415"/>
    <x v="2"/>
    <s v="Phones"/>
    <s v="Polycom VoiceStation 500 Conference phone"/>
    <x v="3375"/>
    <n v="2"/>
    <n v="0"/>
    <x v="3860"/>
    <n v="5"/>
    <n v="0.25"/>
    <s v="Profit"/>
    <s v="High Profit"/>
    <s v="No Discount"/>
  </r>
  <r>
    <n v="4619"/>
    <s v="CA-2015-117800"/>
    <x v="481"/>
    <d v="2015-09-26T00:00:00"/>
    <s v="Standard Class"/>
    <s v="TH-21550"/>
    <x v="274"/>
    <x v="2"/>
    <s v="United States"/>
    <s v="Everett"/>
    <s v="Massachusetts"/>
    <n v="2149"/>
    <x v="3"/>
    <s v="FUR-CH-10000785"/>
    <x v="0"/>
    <s v="Chairs"/>
    <s v="Global Ergonomic Managers Chair"/>
    <x v="3036"/>
    <n v="3"/>
    <n v="0"/>
    <x v="3861"/>
    <n v="5"/>
    <n v="0.25999999999999995"/>
    <s v="Profit"/>
    <s v="High Profit"/>
    <s v="No Discount"/>
  </r>
  <r>
    <n v="4620"/>
    <s v="CA-2017-145219"/>
    <x v="165"/>
    <d v="2017-12-25T00:00:00"/>
    <s v="First Class"/>
    <s v="RM-19675"/>
    <x v="84"/>
    <x v="2"/>
    <s v="United States"/>
    <s v="Los Angeles"/>
    <s v="California"/>
    <n v="90049"/>
    <x v="1"/>
    <s v="TEC-CO-10001449"/>
    <x v="2"/>
    <s v="Copiers"/>
    <s v="Hewlett Packard LaserJet 3310 Copier"/>
    <x v="3376"/>
    <n v="6"/>
    <n v="0.2"/>
    <x v="3862"/>
    <n v="1"/>
    <n v="0.35"/>
    <s v="Profit"/>
    <s v="High Profit"/>
    <s v="Low Discount"/>
  </r>
  <r>
    <n v="4621"/>
    <s v="CA-2017-145219"/>
    <x v="165"/>
    <d v="2017-12-25T00:00:00"/>
    <s v="First Class"/>
    <s v="RM-19675"/>
    <x v="84"/>
    <x v="2"/>
    <s v="United States"/>
    <s v="Los Angeles"/>
    <s v="California"/>
    <n v="90049"/>
    <x v="1"/>
    <s v="OFF-BI-10001670"/>
    <x v="1"/>
    <s v="Binders"/>
    <s v="Vinyl Sectional Post Binders"/>
    <x v="3377"/>
    <n v="3"/>
    <n v="0.2"/>
    <x v="3863"/>
    <n v="1"/>
    <n v="0.375"/>
    <s v="Profit"/>
    <s v="Low Profit"/>
    <s v="Low Discount"/>
  </r>
  <r>
    <n v="4622"/>
    <s v="CA-2015-161214"/>
    <x v="348"/>
    <d v="2015-10-08T00:00:00"/>
    <s v="Second Class"/>
    <s v="SF-20965"/>
    <x v="245"/>
    <x v="1"/>
    <s v="United States"/>
    <s v="Wilmington"/>
    <s v="Delaware"/>
    <n v="19805"/>
    <x v="3"/>
    <s v="OFF-ST-10001328"/>
    <x v="1"/>
    <s v="Storage"/>
    <s v="Personal Filing Tote with Lid, Black/Gray"/>
    <x v="3378"/>
    <n v="5"/>
    <n v="0"/>
    <x v="3864"/>
    <n v="3"/>
    <n v="0.27999999999999997"/>
    <s v="Profit"/>
    <s v="Low Profit"/>
    <s v="No Discount"/>
  </r>
  <r>
    <n v="4623"/>
    <s v="CA-2017-147228"/>
    <x v="428"/>
    <d v="2017-09-14T00:00:00"/>
    <s v="Standard Class"/>
    <s v="SO-20335"/>
    <x v="2"/>
    <x v="0"/>
    <s v="United States"/>
    <s v="Columbia"/>
    <s v="Tennessee"/>
    <n v="38401"/>
    <x v="0"/>
    <s v="OFF-SU-10001225"/>
    <x v="1"/>
    <s v="Supplies"/>
    <s v="Staple remover"/>
    <x v="3379"/>
    <n v="3"/>
    <n v="0.2"/>
    <x v="3865"/>
    <n v="5"/>
    <n v="-0.22499999999999998"/>
    <s v="Loss"/>
    <s v="Low Profit"/>
    <s v="Low Discount"/>
  </r>
  <r>
    <n v="4624"/>
    <s v="CA-2017-147228"/>
    <x v="428"/>
    <d v="2017-09-14T00:00:00"/>
    <s v="Standard Class"/>
    <s v="SO-20335"/>
    <x v="2"/>
    <x v="0"/>
    <s v="United States"/>
    <s v="Columbia"/>
    <s v="Tennessee"/>
    <n v="38401"/>
    <x v="0"/>
    <s v="OFF-PA-10000357"/>
    <x v="1"/>
    <s v="Paper"/>
    <s v="Xerox 1888"/>
    <x v="3380"/>
    <n v="4"/>
    <n v="0.2"/>
    <x v="3866"/>
    <n v="5"/>
    <n v="0.35"/>
    <s v="Profit"/>
    <s v="Low Profit"/>
    <s v="Low Discount"/>
  </r>
  <r>
    <n v="4625"/>
    <s v="CA-2017-147228"/>
    <x v="428"/>
    <d v="2017-09-14T00:00:00"/>
    <s v="Standard Class"/>
    <s v="SO-20335"/>
    <x v="2"/>
    <x v="0"/>
    <s v="United States"/>
    <s v="Columbia"/>
    <s v="Tennessee"/>
    <n v="38401"/>
    <x v="0"/>
    <s v="OFF-ST-10000046"/>
    <x v="1"/>
    <s v="Storage"/>
    <s v="Fellowes Super Stor/Drawer Files"/>
    <x v="3381"/>
    <n v="2"/>
    <n v="0.2"/>
    <x v="3867"/>
    <n v="5"/>
    <n v="-1.2499999999999999E-2"/>
    <s v="Loss"/>
    <s v="Low Profit"/>
    <s v="Low Discount"/>
  </r>
  <r>
    <n v="4626"/>
    <s v="CA-2017-147228"/>
    <x v="428"/>
    <d v="2017-09-14T00:00:00"/>
    <s v="Standard Class"/>
    <s v="SO-20335"/>
    <x v="2"/>
    <x v="0"/>
    <s v="United States"/>
    <s v="Columbia"/>
    <s v="Tennessee"/>
    <n v="38401"/>
    <x v="0"/>
    <s v="FUR-FU-10000023"/>
    <x v="0"/>
    <s v="Furnishings"/>
    <s v="Eldon Wave Desk Accessories"/>
    <x v="2127"/>
    <n v="3"/>
    <n v="0.2"/>
    <x v="3868"/>
    <n v="5"/>
    <n v="0.30000000000000004"/>
    <s v="Profit"/>
    <s v="Low Profit"/>
    <s v="Low Discount"/>
  </r>
  <r>
    <n v="4627"/>
    <s v="CA-2016-101336"/>
    <x v="373"/>
    <d v="2016-11-18T00:00:00"/>
    <s v="Standard Class"/>
    <s v="CK-12760"/>
    <x v="316"/>
    <x v="1"/>
    <s v="United States"/>
    <s v="New York City"/>
    <s v="New York"/>
    <n v="10011"/>
    <x v="3"/>
    <s v="OFF-ST-10003455"/>
    <x v="1"/>
    <s v="Storage"/>
    <s v="Tenex File Box, Personal Filing Tote with Lid, Black"/>
    <x v="3378"/>
    <n v="5"/>
    <n v="0"/>
    <x v="3869"/>
    <n v="5"/>
    <n v="0.26"/>
    <s v="Profit"/>
    <s v="Low Profit"/>
    <s v="No Discount"/>
  </r>
  <r>
    <n v="4628"/>
    <s v="CA-2016-101336"/>
    <x v="373"/>
    <d v="2016-11-18T00:00:00"/>
    <s v="Standard Class"/>
    <s v="CK-12760"/>
    <x v="316"/>
    <x v="1"/>
    <s v="United States"/>
    <s v="New York City"/>
    <s v="New York"/>
    <n v="10011"/>
    <x v="3"/>
    <s v="OFF-ST-10000876"/>
    <x v="1"/>
    <s v="Storage"/>
    <s v="Eldon Simplefile Box Office"/>
    <x v="3382"/>
    <n v="2"/>
    <n v="0"/>
    <x v="3870"/>
    <n v="5"/>
    <n v="0.28000000000000003"/>
    <s v="Profit"/>
    <s v="Low Profit"/>
    <s v="No Discount"/>
  </r>
  <r>
    <n v="4629"/>
    <s v="CA-2016-101336"/>
    <x v="373"/>
    <d v="2016-11-18T00:00:00"/>
    <s v="Standard Class"/>
    <s v="CK-12760"/>
    <x v="316"/>
    <x v="1"/>
    <s v="United States"/>
    <s v="New York City"/>
    <s v="New York"/>
    <n v="10011"/>
    <x v="3"/>
    <s v="OFF-AR-10003582"/>
    <x v="1"/>
    <s v="Art"/>
    <s v="Boston Electric Pencil Sharpener, Model 1818, Charcoal Black"/>
    <x v="3383"/>
    <n v="5"/>
    <n v="0"/>
    <x v="3871"/>
    <n v="5"/>
    <n v="0.27999999999999997"/>
    <s v="Profit"/>
    <s v="Low Profit"/>
    <s v="No Discount"/>
  </r>
  <r>
    <n v="4630"/>
    <s v="CA-2016-101336"/>
    <x v="373"/>
    <d v="2016-11-18T00:00:00"/>
    <s v="Standard Class"/>
    <s v="CK-12760"/>
    <x v="316"/>
    <x v="1"/>
    <s v="United States"/>
    <s v="New York City"/>
    <s v="New York"/>
    <n v="10011"/>
    <x v="3"/>
    <s v="OFF-ST-10004258"/>
    <x v="1"/>
    <s v="Storage"/>
    <s v="Portable Personal File Box"/>
    <x v="898"/>
    <n v="3"/>
    <n v="0"/>
    <x v="935"/>
    <n v="5"/>
    <n v="0.27"/>
    <s v="Profit"/>
    <s v="Low Profit"/>
    <s v="No Discount"/>
  </r>
  <r>
    <n v="4631"/>
    <s v="US-2015-126235"/>
    <x v="52"/>
    <d v="2015-10-15T00:00:00"/>
    <s v="Same Day"/>
    <s v="GA-14725"/>
    <x v="315"/>
    <x v="0"/>
    <s v="United States"/>
    <s v="Mount Pleasant"/>
    <s v="Michigan"/>
    <n v="48858"/>
    <x v="2"/>
    <s v="FUR-FU-10000719"/>
    <x v="0"/>
    <s v="Furnishings"/>
    <s v="DAX Cubicle Frames, 8-1/2 x 11"/>
    <x v="1790"/>
    <n v="2"/>
    <n v="0"/>
    <x v="3872"/>
    <n v="0"/>
    <n v="0.36"/>
    <s v="Profit"/>
    <s v="Low Profit"/>
    <s v="No Discount"/>
  </r>
  <r>
    <n v="4632"/>
    <s v="CA-2017-168396"/>
    <x v="646"/>
    <d v="2017-08-08T00:00:00"/>
    <s v="Second Class"/>
    <s v="BD-11725"/>
    <x v="232"/>
    <x v="0"/>
    <s v="United States"/>
    <s v="San Francisco"/>
    <s v="California"/>
    <n v="94122"/>
    <x v="1"/>
    <s v="OFF-LA-10001297"/>
    <x v="1"/>
    <s v="Labels"/>
    <s v="Avery 473"/>
    <x v="2616"/>
    <n v="5"/>
    <n v="0"/>
    <x v="2906"/>
    <n v="5"/>
    <n v="0.48"/>
    <s v="Profit"/>
    <s v="Low Profit"/>
    <s v="No Discount"/>
  </r>
  <r>
    <n v="4633"/>
    <s v="CA-2017-168396"/>
    <x v="646"/>
    <d v="2017-08-08T00:00:00"/>
    <s v="Second Class"/>
    <s v="BD-11725"/>
    <x v="232"/>
    <x v="0"/>
    <s v="United States"/>
    <s v="San Francisco"/>
    <s v="California"/>
    <n v="94122"/>
    <x v="1"/>
    <s v="FUR-FU-10000723"/>
    <x v="0"/>
    <s v="Furnishings"/>
    <s v="Deflect-o EconoMat Studded, No Bevel Mat for Low Pile Carpeting"/>
    <x v="3384"/>
    <n v="3"/>
    <n v="0"/>
    <x v="3873"/>
    <n v="5"/>
    <n v="0.09"/>
    <s v="Profit"/>
    <s v="Low Profit"/>
    <s v="No Discount"/>
  </r>
  <r>
    <n v="4634"/>
    <s v="CA-2015-130456"/>
    <x v="291"/>
    <d v="2015-08-26T00:00:00"/>
    <s v="Standard Class"/>
    <s v="DS-13180"/>
    <x v="103"/>
    <x v="1"/>
    <s v="United States"/>
    <s v="San Francisco"/>
    <s v="California"/>
    <n v="94122"/>
    <x v="1"/>
    <s v="FUR-BO-10003893"/>
    <x v="0"/>
    <s v="Bookcases"/>
    <s v="Sauder Camden County Collection Library"/>
    <x v="3385"/>
    <n v="6"/>
    <n v="0.15"/>
    <x v="3874"/>
    <n v="5"/>
    <n v="5.8823529411764705E-2"/>
    <s v="Profit"/>
    <s v="Low Profit"/>
    <s v="Low Discount"/>
  </r>
  <r>
    <n v="4635"/>
    <s v="CA-2015-130456"/>
    <x v="291"/>
    <d v="2015-08-26T00:00:00"/>
    <s v="Standard Class"/>
    <s v="DS-13180"/>
    <x v="103"/>
    <x v="1"/>
    <s v="United States"/>
    <s v="San Francisco"/>
    <s v="California"/>
    <n v="94122"/>
    <x v="1"/>
    <s v="OFF-ST-10000736"/>
    <x v="1"/>
    <s v="Storage"/>
    <s v="Carina Double Wide Media Storage Towers in Natural &amp; Black"/>
    <x v="1225"/>
    <n v="1"/>
    <n v="0"/>
    <x v="3875"/>
    <n v="5"/>
    <n v="3.9999999999999994E-2"/>
    <s v="Profit"/>
    <s v="Low Profit"/>
    <s v="No Discount"/>
  </r>
  <r>
    <n v="4636"/>
    <s v="CA-2017-116288"/>
    <x v="846"/>
    <d v="2017-03-17T00:00:00"/>
    <s v="Standard Class"/>
    <s v="BS-11380"/>
    <x v="510"/>
    <x v="1"/>
    <s v="United States"/>
    <s v="San Francisco"/>
    <s v="California"/>
    <n v="94122"/>
    <x v="1"/>
    <s v="OFF-ST-10000736"/>
    <x v="1"/>
    <s v="Storage"/>
    <s v="Carina Double Wide Media Storage Towers in Natural &amp; Black"/>
    <x v="420"/>
    <n v="3"/>
    <n v="0"/>
    <x v="702"/>
    <n v="5"/>
    <n v="3.9999999999999994E-2"/>
    <s v="Profit"/>
    <s v="Low Profit"/>
    <s v="No Discount"/>
  </r>
  <r>
    <n v="4637"/>
    <s v="CA-2017-168228"/>
    <x v="842"/>
    <d v="2017-04-29T00:00:00"/>
    <s v="First Class"/>
    <s v="AP-10915"/>
    <x v="275"/>
    <x v="0"/>
    <s v="United States"/>
    <s v="Los Angeles"/>
    <s v="California"/>
    <n v="90045"/>
    <x v="1"/>
    <s v="OFF-AR-10003373"/>
    <x v="1"/>
    <s v="Art"/>
    <s v="Boston School Pro Electric Pencil Sharpener, 1670"/>
    <x v="1832"/>
    <n v="4"/>
    <n v="0"/>
    <x v="3876"/>
    <n v="2"/>
    <n v="0.26999999999999996"/>
    <s v="Profit"/>
    <s v="Low Profit"/>
    <s v="No Discount"/>
  </r>
  <r>
    <n v="4638"/>
    <s v="CA-2017-168228"/>
    <x v="842"/>
    <d v="2017-04-29T00:00:00"/>
    <s v="First Class"/>
    <s v="AP-10915"/>
    <x v="275"/>
    <x v="0"/>
    <s v="United States"/>
    <s v="Los Angeles"/>
    <s v="California"/>
    <n v="90045"/>
    <x v="1"/>
    <s v="OFF-AR-10000390"/>
    <x v="1"/>
    <s v="Art"/>
    <s v="Newell Chalk Holder"/>
    <x v="708"/>
    <n v="3"/>
    <n v="0"/>
    <x v="730"/>
    <n v="2"/>
    <n v="0.45999999999999996"/>
    <s v="Profit"/>
    <s v="Low Profit"/>
    <s v="No Discount"/>
  </r>
  <r>
    <n v="4639"/>
    <s v="CA-2017-168228"/>
    <x v="842"/>
    <d v="2017-04-29T00:00:00"/>
    <s v="First Class"/>
    <s v="AP-10915"/>
    <x v="275"/>
    <x v="0"/>
    <s v="United States"/>
    <s v="Los Angeles"/>
    <s v="California"/>
    <n v="90045"/>
    <x v="1"/>
    <s v="OFF-AR-10001725"/>
    <x v="1"/>
    <s v="Art"/>
    <s v="Boston Home &amp; Office Model 2000 Electric Pencil Sharpeners"/>
    <x v="2812"/>
    <n v="2"/>
    <n v="0"/>
    <x v="3143"/>
    <n v="2"/>
    <n v="0.26"/>
    <s v="Profit"/>
    <s v="Low Profit"/>
    <s v="No Discount"/>
  </r>
  <r>
    <n v="4640"/>
    <s v="CA-2016-102162"/>
    <x v="108"/>
    <d v="2016-09-16T00:00:00"/>
    <s v="Standard Class"/>
    <s v="JF-15565"/>
    <x v="535"/>
    <x v="0"/>
    <s v="United States"/>
    <s v="Newport News"/>
    <s v="Virginia"/>
    <n v="23602"/>
    <x v="0"/>
    <s v="TEC-CO-10001943"/>
    <x v="2"/>
    <s v="Copiers"/>
    <s v="Canon PC-428 Personal Copier"/>
    <x v="3386"/>
    <n v="8"/>
    <n v="0"/>
    <x v="3877"/>
    <n v="5"/>
    <n v="0.47"/>
    <s v="Profit"/>
    <s v="High Profit"/>
    <s v="No Discount"/>
  </r>
  <r>
    <n v="4641"/>
    <s v="CA-2016-102162"/>
    <x v="108"/>
    <d v="2016-09-16T00:00:00"/>
    <s v="Standard Class"/>
    <s v="JF-15565"/>
    <x v="535"/>
    <x v="0"/>
    <s v="United States"/>
    <s v="Newport News"/>
    <s v="Virginia"/>
    <n v="23602"/>
    <x v="0"/>
    <s v="OFF-EN-10002312"/>
    <x v="1"/>
    <s v="Envelopes"/>
    <s v="#10 Self-Seal White Envelopes"/>
    <x v="3387"/>
    <n v="1"/>
    <n v="0"/>
    <x v="3878"/>
    <n v="5"/>
    <n v="0.49"/>
    <s v="Profit"/>
    <s v="Low Profit"/>
    <s v="No Discount"/>
  </r>
  <r>
    <n v="4642"/>
    <s v="CA-2017-130141"/>
    <x v="760"/>
    <d v="2017-10-24T00:00:00"/>
    <s v="Second Class"/>
    <s v="HA-14905"/>
    <x v="456"/>
    <x v="0"/>
    <s v="United States"/>
    <s v="Fort Collins"/>
    <s v="Colorado"/>
    <n v="80525"/>
    <x v="1"/>
    <s v="OFF-BI-10000831"/>
    <x v="1"/>
    <s v="Binders"/>
    <s v="Storex Flexible Poly Binders with Double Pockets"/>
    <x v="754"/>
    <n v="4"/>
    <n v="0.7"/>
    <x v="3879"/>
    <n v="2"/>
    <n v="-0.8"/>
    <s v="Loss"/>
    <s v="Low Profit"/>
    <s v="High Discount"/>
  </r>
  <r>
    <n v="4643"/>
    <s v="CA-2017-130141"/>
    <x v="760"/>
    <d v="2017-10-24T00:00:00"/>
    <s v="Second Class"/>
    <s v="HA-14905"/>
    <x v="456"/>
    <x v="0"/>
    <s v="United States"/>
    <s v="Fort Collins"/>
    <s v="Colorado"/>
    <n v="80525"/>
    <x v="1"/>
    <s v="FUR-CH-10000749"/>
    <x v="0"/>
    <s v="Chairs"/>
    <s v="Office Star - Ergonomic Mid Back Chair with 2-Way Adjustable Arms"/>
    <x v="1077"/>
    <n v="4"/>
    <n v="0.2"/>
    <x v="3880"/>
    <n v="2"/>
    <n v="-0.05"/>
    <s v="Loss"/>
    <s v="Low Profit"/>
    <s v="Low Discount"/>
  </r>
  <r>
    <n v="4644"/>
    <s v="CA-2015-147501"/>
    <x v="991"/>
    <d v="2015-08-06T00:00:00"/>
    <s v="Standard Class"/>
    <s v="Co-12640"/>
    <x v="476"/>
    <x v="0"/>
    <s v="United States"/>
    <s v="Seattle"/>
    <s v="Washington"/>
    <n v="98105"/>
    <x v="1"/>
    <s v="OFF-BI-10002003"/>
    <x v="1"/>
    <s v="Binders"/>
    <s v="Ibico Presentation Index for Binding Systems"/>
    <x v="2850"/>
    <n v="2"/>
    <n v="0.2"/>
    <x v="3746"/>
    <n v="4"/>
    <n v="0.33749999999999997"/>
    <s v="Profit"/>
    <s v="Low Profit"/>
    <s v="Low Discount"/>
  </r>
  <r>
    <n v="4645"/>
    <s v="CA-2015-147501"/>
    <x v="991"/>
    <d v="2015-08-06T00:00:00"/>
    <s v="Standard Class"/>
    <s v="Co-12640"/>
    <x v="476"/>
    <x v="0"/>
    <s v="United States"/>
    <s v="Seattle"/>
    <s v="Washington"/>
    <n v="98105"/>
    <x v="1"/>
    <s v="TEC-MA-10001972"/>
    <x v="2"/>
    <s v="Machines"/>
    <s v="Okidata C331dn Printer"/>
    <x v="2666"/>
    <n v="2"/>
    <n v="0.2"/>
    <x v="2967"/>
    <n v="4"/>
    <n v="7.5000000000000011E-2"/>
    <s v="Profit"/>
    <s v="Low Profit"/>
    <s v="Low Discount"/>
  </r>
  <r>
    <n v="4646"/>
    <s v="CA-2016-143910"/>
    <x v="399"/>
    <d v="2016-08-16T00:00:00"/>
    <s v="Standard Class"/>
    <s v="BC-11125"/>
    <x v="604"/>
    <x v="2"/>
    <s v="United States"/>
    <s v="New York City"/>
    <s v="New York"/>
    <n v="10011"/>
    <x v="3"/>
    <s v="FUR-CH-10000225"/>
    <x v="0"/>
    <s v="Chairs"/>
    <s v="Global Geo Office Task Chair, Gray"/>
    <x v="3388"/>
    <n v="2"/>
    <n v="0.1"/>
    <x v="3881"/>
    <n v="4"/>
    <n v="-5.5555555555555559E-2"/>
    <s v="Loss"/>
    <s v="Low Profit"/>
    <s v="Low Discount"/>
  </r>
  <r>
    <n v="4647"/>
    <s v="CA-2014-146885"/>
    <x v="992"/>
    <d v="2014-06-05T00:00:00"/>
    <s v="Standard Class"/>
    <s v="EB-13840"/>
    <x v="225"/>
    <x v="1"/>
    <s v="United States"/>
    <s v="Richmond"/>
    <s v="Virginia"/>
    <n v="23223"/>
    <x v="0"/>
    <s v="OFF-PA-10001622"/>
    <x v="1"/>
    <s v="Paper"/>
    <s v="Ampad Poly Cover Wirebound Steno Book, 6&quot; x 9&quot; Assorted Colors, Gregg Ruled"/>
    <x v="3389"/>
    <n v="3"/>
    <n v="0"/>
    <x v="3882"/>
    <n v="6"/>
    <n v="0.45"/>
    <s v="Profit"/>
    <s v="Low Profit"/>
    <s v="No Discount"/>
  </r>
  <r>
    <n v="4648"/>
    <s v="CA-2016-139556"/>
    <x v="993"/>
    <d v="2016-05-01T00:00:00"/>
    <s v="Standard Class"/>
    <s v="DB-13360"/>
    <x v="748"/>
    <x v="2"/>
    <s v="United States"/>
    <s v="New York City"/>
    <s v="New York"/>
    <n v="10009"/>
    <x v="3"/>
    <s v="FUR-CH-10004983"/>
    <x v="0"/>
    <s v="Chairs"/>
    <s v="Office Star - Mid Back Dual function Ergonomic High Back Chair with 2-Way Adjustable Arms"/>
    <x v="3390"/>
    <n v="3"/>
    <n v="0.1"/>
    <x v="3883"/>
    <n v="5"/>
    <n v="0.14444444444444446"/>
    <s v="Profit"/>
    <s v="Low Profit"/>
    <s v="Low Discount"/>
  </r>
  <r>
    <n v="4649"/>
    <s v="CA-2017-129357"/>
    <x v="304"/>
    <d v="2017-05-19T00:00:00"/>
    <s v="Standard Class"/>
    <s v="KB-16585"/>
    <x v="10"/>
    <x v="1"/>
    <s v="United States"/>
    <s v="Seattle"/>
    <s v="Washington"/>
    <n v="98103"/>
    <x v="1"/>
    <s v="OFF-PA-10003228"/>
    <x v="1"/>
    <s v="Paper"/>
    <s v="Xerox 1917"/>
    <x v="3391"/>
    <n v="9"/>
    <n v="0"/>
    <x v="3884"/>
    <n v="5"/>
    <n v="0.47"/>
    <s v="Profit"/>
    <s v="High Profit"/>
    <s v="No Discount"/>
  </r>
  <r>
    <n v="4650"/>
    <s v="CA-2017-129357"/>
    <x v="304"/>
    <d v="2017-05-19T00:00:00"/>
    <s v="Standard Class"/>
    <s v="KB-16585"/>
    <x v="10"/>
    <x v="1"/>
    <s v="United States"/>
    <s v="Seattle"/>
    <s v="Washington"/>
    <n v="98103"/>
    <x v="1"/>
    <s v="OFF-SU-10004498"/>
    <x v="1"/>
    <s v="Supplies"/>
    <s v="Martin-Yale Premier Letter Opener"/>
    <x v="3392"/>
    <n v="5"/>
    <n v="0"/>
    <x v="3885"/>
    <n v="5"/>
    <n v="2.9999999999999995E-2"/>
    <s v="Profit"/>
    <s v="Low Profit"/>
    <s v="No Discount"/>
  </r>
  <r>
    <n v="4651"/>
    <s v="CA-2017-150987"/>
    <x v="798"/>
    <d v="2017-04-12T00:00:00"/>
    <s v="Standard Class"/>
    <s v="AH-10120"/>
    <x v="571"/>
    <x v="2"/>
    <s v="United States"/>
    <s v="San Francisco"/>
    <s v="California"/>
    <n v="94110"/>
    <x v="1"/>
    <s v="OFF-PA-10001878"/>
    <x v="1"/>
    <s v="Paper"/>
    <s v="Xerox 1891"/>
    <x v="1644"/>
    <n v="5"/>
    <n v="0"/>
    <x v="1749"/>
    <n v="4"/>
    <n v="0.47"/>
    <s v="Profit"/>
    <s v="High Profit"/>
    <s v="No Discount"/>
  </r>
  <r>
    <n v="4652"/>
    <s v="CA-2017-150987"/>
    <x v="798"/>
    <d v="2017-04-12T00:00:00"/>
    <s v="Standard Class"/>
    <s v="AH-10120"/>
    <x v="571"/>
    <x v="2"/>
    <s v="United States"/>
    <s v="San Francisco"/>
    <s v="California"/>
    <n v="94110"/>
    <x v="1"/>
    <s v="OFF-PA-10002923"/>
    <x v="1"/>
    <s v="Paper"/>
    <s v="Xerox 1942"/>
    <x v="3393"/>
    <n v="4"/>
    <n v="0"/>
    <x v="3886"/>
    <n v="4"/>
    <n v="0.5"/>
    <s v="Profit"/>
    <s v="Low Profit"/>
    <s v="No Discount"/>
  </r>
  <r>
    <n v="4653"/>
    <s v="CA-2017-132647"/>
    <x v="922"/>
    <d v="2017-02-23T00:00:00"/>
    <s v="Standard Class"/>
    <s v="GH-14410"/>
    <x v="689"/>
    <x v="2"/>
    <s v="United States"/>
    <s v="Perth Amboy"/>
    <s v="New Jersey"/>
    <n v="8861"/>
    <x v="3"/>
    <s v="OFF-PA-10001838"/>
    <x v="1"/>
    <s v="Paper"/>
    <s v="Adams Telephone Message Book W/Dividers/Space For Phone Numbers, 5 1/4&quot;X8 1/2&quot;, 300/Messages"/>
    <x v="2660"/>
    <n v="2"/>
    <n v="0"/>
    <x v="3887"/>
    <n v="6"/>
    <n v="0.49000000000000005"/>
    <s v="Profit"/>
    <s v="Low Profit"/>
    <s v="No Discount"/>
  </r>
  <r>
    <n v="4654"/>
    <s v="CA-2017-132647"/>
    <x v="922"/>
    <d v="2017-02-23T00:00:00"/>
    <s v="Standard Class"/>
    <s v="GH-14410"/>
    <x v="689"/>
    <x v="2"/>
    <s v="United States"/>
    <s v="Perth Amboy"/>
    <s v="New Jersey"/>
    <n v="8861"/>
    <x v="3"/>
    <s v="OFF-ST-10003123"/>
    <x v="1"/>
    <s v="Storage"/>
    <s v="Fellowes Bases and Tops For Staxonsteel/High-Stak Systems"/>
    <x v="3394"/>
    <n v="5"/>
    <n v="0"/>
    <x v="3888"/>
    <n v="6"/>
    <n v="0.24000000000000002"/>
    <s v="Profit"/>
    <s v="Low Profit"/>
    <s v="No Discount"/>
  </r>
  <r>
    <n v="4655"/>
    <s v="CA-2017-159107"/>
    <x v="92"/>
    <d v="2017-06-26T00:00:00"/>
    <s v="Second Class"/>
    <s v="KT-16480"/>
    <x v="409"/>
    <x v="0"/>
    <s v="United States"/>
    <s v="San Francisco"/>
    <s v="California"/>
    <n v="94110"/>
    <x v="1"/>
    <s v="OFF-FA-10001332"/>
    <x v="1"/>
    <s v="Fasteners"/>
    <s v="Acco Banker's Clasps, 5 3/4&quot;-Long"/>
    <x v="704"/>
    <n v="1"/>
    <n v="0"/>
    <x v="3889"/>
    <n v="2"/>
    <n v="0.47"/>
    <s v="Profit"/>
    <s v="Low Profit"/>
    <s v="No Discount"/>
  </r>
  <r>
    <n v="4656"/>
    <s v="CA-2014-160738"/>
    <x v="952"/>
    <d v="2014-05-10T00:00:00"/>
    <s v="Standard Class"/>
    <s v="KH-16330"/>
    <x v="542"/>
    <x v="1"/>
    <s v="United States"/>
    <s v="Freeport"/>
    <s v="Illinois"/>
    <n v="61032"/>
    <x v="2"/>
    <s v="OFF-ST-10003442"/>
    <x v="1"/>
    <s v="Storage"/>
    <s v="Eldon Portable Mobile Manager"/>
    <x v="3395"/>
    <n v="2"/>
    <n v="0.2"/>
    <x v="3890"/>
    <n v="5"/>
    <n v="8.7500000000000008E-2"/>
    <s v="Profit"/>
    <s v="Low Profit"/>
    <s v="Low Discount"/>
  </r>
  <r>
    <n v="4657"/>
    <s v="CA-2015-112130"/>
    <x v="910"/>
    <d v="2015-05-07T00:00:00"/>
    <s v="Standard Class"/>
    <s v="SV-20785"/>
    <x v="647"/>
    <x v="0"/>
    <s v="United States"/>
    <s v="Philadelphia"/>
    <s v="Pennsylvania"/>
    <n v="19140"/>
    <x v="3"/>
    <s v="OFF-AR-10001468"/>
    <x v="1"/>
    <s v="Art"/>
    <s v="Sanford Prismacolor Professional Thick Lead Art Pencils, 36-Color Set"/>
    <x v="3396"/>
    <n v="2"/>
    <n v="0.2"/>
    <x v="3891"/>
    <n v="4"/>
    <n v="0.23749999999999999"/>
    <s v="Profit"/>
    <s v="Low Profit"/>
    <s v="Low Discount"/>
  </r>
  <r>
    <n v="4658"/>
    <s v="CA-2015-112130"/>
    <x v="910"/>
    <d v="2015-05-07T00:00:00"/>
    <s v="Standard Class"/>
    <s v="SV-20785"/>
    <x v="647"/>
    <x v="0"/>
    <s v="United States"/>
    <s v="Philadelphia"/>
    <s v="Pennsylvania"/>
    <n v="19140"/>
    <x v="3"/>
    <s v="OFF-AP-10003266"/>
    <x v="1"/>
    <s v="Appliances"/>
    <s v="Holmes Replacement Filter for HEPA Air Cleaner, Large Room"/>
    <x v="769"/>
    <n v="2"/>
    <n v="0.2"/>
    <x v="796"/>
    <n v="4"/>
    <n v="0.27499999999999997"/>
    <s v="Profit"/>
    <s v="Low Profit"/>
    <s v="Low Discount"/>
  </r>
  <r>
    <n v="4659"/>
    <s v="CA-2015-112130"/>
    <x v="910"/>
    <d v="2015-05-07T00:00:00"/>
    <s v="Standard Class"/>
    <s v="SV-20785"/>
    <x v="647"/>
    <x v="0"/>
    <s v="United States"/>
    <s v="Philadelphia"/>
    <s v="Pennsylvania"/>
    <n v="19140"/>
    <x v="3"/>
    <s v="OFF-PA-10002230"/>
    <x v="1"/>
    <s v="Paper"/>
    <s v="Xerox 1897"/>
    <x v="885"/>
    <n v="2"/>
    <n v="0.2"/>
    <x v="2250"/>
    <n v="4"/>
    <n v="0.36249999999999999"/>
    <s v="Profit"/>
    <s v="Low Profit"/>
    <s v="Low Discount"/>
  </r>
  <r>
    <n v="4660"/>
    <s v="CA-2015-112130"/>
    <x v="910"/>
    <d v="2015-05-07T00:00:00"/>
    <s v="Standard Class"/>
    <s v="SV-20785"/>
    <x v="647"/>
    <x v="0"/>
    <s v="United States"/>
    <s v="Philadelphia"/>
    <s v="Pennsylvania"/>
    <n v="19140"/>
    <x v="3"/>
    <s v="OFF-AP-10003622"/>
    <x v="1"/>
    <s v="Appliances"/>
    <s v="Bravo II Megaboss 12-Amp Hard Body Upright, Replacement Belts, 2 Belts per Pack"/>
    <x v="3397"/>
    <n v="7"/>
    <n v="0.2"/>
    <x v="3892"/>
    <n v="4"/>
    <n v="0.1125"/>
    <s v="Profit"/>
    <s v="Low Profit"/>
    <s v="Low Discount"/>
  </r>
  <r>
    <n v="4661"/>
    <s v="CA-2015-112130"/>
    <x v="910"/>
    <d v="2015-05-07T00:00:00"/>
    <s v="Standard Class"/>
    <s v="SV-20785"/>
    <x v="647"/>
    <x v="0"/>
    <s v="United States"/>
    <s v="Philadelphia"/>
    <s v="Pennsylvania"/>
    <n v="19140"/>
    <x v="3"/>
    <s v="TEC-AC-10001542"/>
    <x v="2"/>
    <s v="Accessories"/>
    <s v="SanDisk Cruzer 16 GB USB Flash Drive"/>
    <x v="288"/>
    <n v="3"/>
    <n v="0.2"/>
    <x v="3893"/>
    <n v="4"/>
    <n v="-1.2499999999999999E-2"/>
    <s v="Loss"/>
    <s v="Low Profit"/>
    <s v="Low Discount"/>
  </r>
  <r>
    <n v="4662"/>
    <s v="CA-2015-112130"/>
    <x v="910"/>
    <d v="2015-05-07T00:00:00"/>
    <s v="Standard Class"/>
    <s v="SV-20785"/>
    <x v="647"/>
    <x v="0"/>
    <s v="United States"/>
    <s v="Philadelphia"/>
    <s v="Pennsylvania"/>
    <n v="19140"/>
    <x v="3"/>
    <s v="FUR-CH-10002965"/>
    <x v="0"/>
    <s v="Chairs"/>
    <s v="Global Leather Highback Executive Chair with Pneumatic Height Adjustment, Black"/>
    <x v="2749"/>
    <n v="6"/>
    <n v="0.3"/>
    <x v="3073"/>
    <n v="4"/>
    <n v="-4.2857142857142858E-2"/>
    <s v="Loss"/>
    <s v="Low Profit"/>
    <s v="High Discount"/>
  </r>
  <r>
    <n v="4663"/>
    <s v="CA-2015-112130"/>
    <x v="910"/>
    <d v="2015-05-07T00:00:00"/>
    <s v="Standard Class"/>
    <s v="SV-20785"/>
    <x v="647"/>
    <x v="0"/>
    <s v="United States"/>
    <s v="Philadelphia"/>
    <s v="Pennsylvania"/>
    <n v="19140"/>
    <x v="3"/>
    <s v="OFF-ST-10000563"/>
    <x v="1"/>
    <s v="Storage"/>
    <s v="Fellowes Bankers Box Stor/Drawer Steel Plus"/>
    <x v="3398"/>
    <n v="3"/>
    <n v="0.2"/>
    <x v="3894"/>
    <n v="4"/>
    <n v="-0.125"/>
    <s v="Loss"/>
    <s v="Low Profit"/>
    <s v="Low Discount"/>
  </r>
  <r>
    <n v="4664"/>
    <s v="CA-2016-111409"/>
    <x v="31"/>
    <d v="2016-09-22T00:00:00"/>
    <s v="Standard Class"/>
    <s v="PO-18850"/>
    <x v="138"/>
    <x v="0"/>
    <s v="United States"/>
    <s v="Jacksonville"/>
    <s v="Florida"/>
    <n v="32216"/>
    <x v="0"/>
    <s v="OFF-LA-10002787"/>
    <x v="1"/>
    <s v="Labels"/>
    <s v="Avery 480"/>
    <x v="3399"/>
    <n v="1"/>
    <n v="0.2"/>
    <x v="3895"/>
    <n v="4"/>
    <n v="0.35000000000000003"/>
    <s v="Profit"/>
    <s v="Low Profit"/>
    <s v="Low Discount"/>
  </r>
  <r>
    <n v="4665"/>
    <s v="CA-2016-116232"/>
    <x v="897"/>
    <d v="2016-09-26T00:00:00"/>
    <s v="Standard Class"/>
    <s v="AC-10450"/>
    <x v="549"/>
    <x v="0"/>
    <s v="United States"/>
    <s v="Pembroke Pines"/>
    <s v="Florida"/>
    <n v="33024"/>
    <x v="0"/>
    <s v="OFF-BI-10004022"/>
    <x v="1"/>
    <s v="Binders"/>
    <s v="Acco Suede Grain Vinyl Round Ring Binder"/>
    <x v="3400"/>
    <n v="9"/>
    <n v="0.7"/>
    <x v="3896"/>
    <n v="4"/>
    <n v="-0.8"/>
    <s v="Loss"/>
    <s v="Low Profit"/>
    <s v="High Discount"/>
  </r>
  <r>
    <n v="4666"/>
    <s v="CA-2016-116232"/>
    <x v="897"/>
    <d v="2016-09-26T00:00:00"/>
    <s v="Standard Class"/>
    <s v="AC-10450"/>
    <x v="549"/>
    <x v="0"/>
    <s v="United States"/>
    <s v="Pembroke Pines"/>
    <s v="Florida"/>
    <n v="33024"/>
    <x v="0"/>
    <s v="OFF-LA-10001158"/>
    <x v="1"/>
    <s v="Labels"/>
    <s v="Avery Address/Shipping Labels for Typewriters, 4&quot; x 2&quot;"/>
    <x v="3319"/>
    <n v="2"/>
    <n v="0.2"/>
    <x v="3897"/>
    <n v="4"/>
    <n v="0.35000000000000003"/>
    <s v="Profit"/>
    <s v="Low Profit"/>
    <s v="Low Discount"/>
  </r>
  <r>
    <n v="4667"/>
    <s v="CA-2016-116547"/>
    <x v="994"/>
    <d v="2016-01-17T00:00:00"/>
    <s v="Standard Class"/>
    <s v="KB-16585"/>
    <x v="10"/>
    <x v="1"/>
    <s v="United States"/>
    <s v="Seattle"/>
    <s v="Washington"/>
    <n v="98115"/>
    <x v="1"/>
    <s v="FUR-FU-10000076"/>
    <x v="0"/>
    <s v="Furnishings"/>
    <s v="24-Hour Round Wall Clock"/>
    <x v="705"/>
    <n v="4"/>
    <n v="0"/>
    <x v="3898"/>
    <n v="7"/>
    <n v="0.43"/>
    <s v="Profit"/>
    <s v="Low Profit"/>
    <s v="No Discount"/>
  </r>
  <r>
    <n v="4668"/>
    <s v="CA-2016-116547"/>
    <x v="994"/>
    <d v="2016-01-17T00:00:00"/>
    <s v="Standard Class"/>
    <s v="KB-16585"/>
    <x v="10"/>
    <x v="1"/>
    <s v="United States"/>
    <s v="Seattle"/>
    <s v="Washington"/>
    <n v="98115"/>
    <x v="1"/>
    <s v="TEC-AC-10002335"/>
    <x v="2"/>
    <s v="Accessories"/>
    <s v="Logitech Media Keyboard K200"/>
    <x v="3401"/>
    <n v="2"/>
    <n v="0"/>
    <x v="3899"/>
    <n v="7"/>
    <n v="0.19"/>
    <s v="Profit"/>
    <s v="Low Profit"/>
    <s v="No Discount"/>
  </r>
  <r>
    <n v="4669"/>
    <s v="US-2017-133200"/>
    <x v="636"/>
    <d v="2017-05-11T00:00:00"/>
    <s v="Standard Class"/>
    <s v="DB-13555"/>
    <x v="587"/>
    <x v="1"/>
    <s v="United States"/>
    <s v="Fort Worth"/>
    <s v="Texas"/>
    <n v="76106"/>
    <x v="2"/>
    <s v="OFF-BI-10002827"/>
    <x v="1"/>
    <s v="Binders"/>
    <s v="Avery Durable Poly Binders"/>
    <x v="3402"/>
    <n v="10"/>
    <n v="0.8"/>
    <x v="3900"/>
    <n v="5"/>
    <n v="-1.7"/>
    <s v="Loss"/>
    <s v="Low Profit"/>
    <s v="High Discount"/>
  </r>
  <r>
    <n v="4670"/>
    <s v="US-2017-133200"/>
    <x v="636"/>
    <d v="2017-05-11T00:00:00"/>
    <s v="Standard Class"/>
    <s v="DB-13555"/>
    <x v="587"/>
    <x v="1"/>
    <s v="United States"/>
    <s v="Fort Worth"/>
    <s v="Texas"/>
    <n v="76106"/>
    <x v="2"/>
    <s v="FUR-BO-10001601"/>
    <x v="0"/>
    <s v="Bookcases"/>
    <s v="Sauder Mission Library with Doors, Fruitwood Finish"/>
    <x v="3403"/>
    <n v="7"/>
    <n v="0.32"/>
    <x v="3901"/>
    <n v="5"/>
    <n v="-0.19117647058823531"/>
    <s v="Loss"/>
    <s v="Low Profit"/>
    <s v="High Discount"/>
  </r>
  <r>
    <n v="4671"/>
    <s v="US-2017-133200"/>
    <x v="636"/>
    <d v="2017-05-11T00:00:00"/>
    <s v="Standard Class"/>
    <s v="DB-13555"/>
    <x v="587"/>
    <x v="1"/>
    <s v="United States"/>
    <s v="Fort Worth"/>
    <s v="Texas"/>
    <n v="76106"/>
    <x v="2"/>
    <s v="OFF-ST-10001932"/>
    <x v="1"/>
    <s v="Storage"/>
    <s v="Fellowes Staxonsteel Drawer Files"/>
    <x v="3404"/>
    <n v="5"/>
    <n v="0.2"/>
    <x v="3902"/>
    <n v="5"/>
    <n v="-7.5000000000000011E-2"/>
    <s v="Loss"/>
    <s v="Low Profit"/>
    <s v="Low Discount"/>
  </r>
  <r>
    <n v="4672"/>
    <s v="CA-2016-133550"/>
    <x v="995"/>
    <d v="2016-08-06T00:00:00"/>
    <s v="Standard Class"/>
    <s v="KL-16645"/>
    <x v="107"/>
    <x v="0"/>
    <s v="United States"/>
    <s v="Detroit"/>
    <s v="Michigan"/>
    <n v="48205"/>
    <x v="2"/>
    <s v="OFF-AP-10001005"/>
    <x v="1"/>
    <s v="Appliances"/>
    <s v="Honeywell Quietcare HEPA Air Cleaner"/>
    <x v="3405"/>
    <n v="4"/>
    <n v="0.1"/>
    <x v="3903"/>
    <n v="6"/>
    <n v="0.25555555555555559"/>
    <s v="Profit"/>
    <s v="Low Profit"/>
    <s v="Low Discount"/>
  </r>
  <r>
    <n v="4673"/>
    <s v="CA-2016-133550"/>
    <x v="995"/>
    <d v="2016-08-06T00:00:00"/>
    <s v="Standard Class"/>
    <s v="KL-16645"/>
    <x v="107"/>
    <x v="0"/>
    <s v="United States"/>
    <s v="Detroit"/>
    <s v="Michigan"/>
    <n v="48205"/>
    <x v="2"/>
    <s v="TEC-PH-10004042"/>
    <x v="2"/>
    <s v="Phones"/>
    <s v="ClearOne Communications CHAT 70 OC Speaker Phone"/>
    <x v="3406"/>
    <n v="4"/>
    <n v="0"/>
    <x v="3904"/>
    <n v="6"/>
    <n v="0.26"/>
    <s v="Profit"/>
    <s v="High Profit"/>
    <s v="No Discount"/>
  </r>
  <r>
    <n v="4674"/>
    <s v="CA-2016-133550"/>
    <x v="995"/>
    <d v="2016-08-06T00:00:00"/>
    <s v="Standard Class"/>
    <s v="KL-16645"/>
    <x v="107"/>
    <x v="0"/>
    <s v="United States"/>
    <s v="Detroit"/>
    <s v="Michigan"/>
    <n v="48205"/>
    <x v="2"/>
    <s v="TEC-PH-10001079"/>
    <x v="2"/>
    <s v="Phones"/>
    <s v="Polycom SoundPoint Pro SE-225 Corded phone"/>
    <x v="3407"/>
    <n v="1"/>
    <n v="0"/>
    <x v="3905"/>
    <n v="6"/>
    <n v="0.28000000000000003"/>
    <s v="Profit"/>
    <s v="Low Profit"/>
    <s v="No Discount"/>
  </r>
  <r>
    <n v="4675"/>
    <s v="CA-2016-133550"/>
    <x v="995"/>
    <d v="2016-08-06T00:00:00"/>
    <s v="Standard Class"/>
    <s v="KL-16645"/>
    <x v="107"/>
    <x v="0"/>
    <s v="United States"/>
    <s v="Detroit"/>
    <s v="Michigan"/>
    <n v="48205"/>
    <x v="2"/>
    <s v="FUR-FU-10002918"/>
    <x v="0"/>
    <s v="Furnishings"/>
    <s v="Eldon ClusterMat Chair Mat with Cordless Antistatic Protection"/>
    <x v="1042"/>
    <n v="3"/>
    <n v="0"/>
    <x v="3906"/>
    <n v="6"/>
    <n v="0.11"/>
    <s v="Profit"/>
    <s v="Low Profit"/>
    <s v="No Discount"/>
  </r>
  <r>
    <n v="4676"/>
    <s v="CA-2017-139416"/>
    <x v="996"/>
    <d v="2017-03-29T00:00:00"/>
    <s v="Second Class"/>
    <s v="AG-10270"/>
    <x v="8"/>
    <x v="0"/>
    <s v="United States"/>
    <s v="Philadelphia"/>
    <s v="Pennsylvania"/>
    <n v="19120"/>
    <x v="3"/>
    <s v="FUR-FU-10003832"/>
    <x v="0"/>
    <s v="Furnishings"/>
    <s v="Eldon Expressions Punched Metal &amp; Wood Desk Accessories, Black &amp; Cherry"/>
    <x v="1632"/>
    <n v="2"/>
    <n v="0.2"/>
    <x v="1737"/>
    <n v="2"/>
    <n v="0.1"/>
    <s v="Profit"/>
    <s v="Low Profit"/>
    <s v="Low Discount"/>
  </r>
  <r>
    <n v="4677"/>
    <s v="CA-2014-114510"/>
    <x v="619"/>
    <d v="2014-03-19T00:00:00"/>
    <s v="Standard Class"/>
    <s v="JF-15295"/>
    <x v="639"/>
    <x v="0"/>
    <s v="United States"/>
    <s v="Logan"/>
    <s v="Utah"/>
    <n v="84321"/>
    <x v="1"/>
    <s v="OFF-BI-10001617"/>
    <x v="1"/>
    <s v="Binders"/>
    <s v="GBC Wire Binding Combs"/>
    <x v="3408"/>
    <n v="4"/>
    <n v="0.2"/>
    <x v="3907"/>
    <n v="5"/>
    <n v="0.33749999999999997"/>
    <s v="Profit"/>
    <s v="Low Profit"/>
    <s v="Low Discount"/>
  </r>
  <r>
    <n v="4678"/>
    <s v="CA-2014-114510"/>
    <x v="619"/>
    <d v="2014-03-19T00:00:00"/>
    <s v="Standard Class"/>
    <s v="JF-15295"/>
    <x v="639"/>
    <x v="0"/>
    <s v="United States"/>
    <s v="Logan"/>
    <s v="Utah"/>
    <n v="84321"/>
    <x v="1"/>
    <s v="OFF-ST-10000736"/>
    <x v="1"/>
    <s v="Storage"/>
    <s v="Carina Double Wide Media Storage Towers in Natural &amp; Black"/>
    <x v="1225"/>
    <n v="1"/>
    <n v="0"/>
    <x v="3875"/>
    <n v="5"/>
    <n v="3.9999999999999994E-2"/>
    <s v="Profit"/>
    <s v="Low Profit"/>
    <s v="No Discount"/>
  </r>
  <r>
    <n v="4679"/>
    <s v="CA-2014-114510"/>
    <x v="619"/>
    <d v="2014-03-19T00:00:00"/>
    <s v="Standard Class"/>
    <s v="JF-15295"/>
    <x v="639"/>
    <x v="0"/>
    <s v="United States"/>
    <s v="Logan"/>
    <s v="Utah"/>
    <n v="84321"/>
    <x v="1"/>
    <s v="TEC-AC-10004877"/>
    <x v="2"/>
    <s v="Accessories"/>
    <s v="Imation 30456 USB Flash Drive 8GB"/>
    <x v="137"/>
    <n v="12"/>
    <n v="0"/>
    <x v="3908"/>
    <n v="5"/>
    <n v="0.08"/>
    <s v="Profit"/>
    <s v="Low Profit"/>
    <s v="No Discount"/>
  </r>
  <r>
    <n v="4680"/>
    <s v="CA-2014-114510"/>
    <x v="619"/>
    <d v="2014-03-19T00:00:00"/>
    <s v="Standard Class"/>
    <s v="JF-15295"/>
    <x v="639"/>
    <x v="0"/>
    <s v="United States"/>
    <s v="Logan"/>
    <s v="Utah"/>
    <n v="84321"/>
    <x v="1"/>
    <s v="OFF-ST-10003221"/>
    <x v="1"/>
    <s v="Storage"/>
    <s v="Staple magnet"/>
    <x v="788"/>
    <n v="2"/>
    <n v="0"/>
    <x v="817"/>
    <n v="5"/>
    <n v="0.27"/>
    <s v="Profit"/>
    <s v="Low Profit"/>
    <s v="No Discount"/>
  </r>
  <r>
    <n v="4681"/>
    <s v="CA-2014-114510"/>
    <x v="619"/>
    <d v="2014-03-19T00:00:00"/>
    <s v="Standard Class"/>
    <s v="JF-15295"/>
    <x v="639"/>
    <x v="0"/>
    <s v="United States"/>
    <s v="Logan"/>
    <s v="Utah"/>
    <n v="84321"/>
    <x v="1"/>
    <s v="OFF-BI-10003007"/>
    <x v="1"/>
    <s v="Binders"/>
    <s v="Premium Transparent Presentation Covers, No Pattern/Clear, 8 1/2&quot; x 11&quot;"/>
    <x v="3409"/>
    <n v="2"/>
    <n v="0.2"/>
    <x v="3909"/>
    <n v="5"/>
    <n v="0.32500000000000001"/>
    <s v="Profit"/>
    <s v="Low Profit"/>
    <s v="Low Discount"/>
  </r>
  <r>
    <n v="4682"/>
    <s v="CA-2016-169215"/>
    <x v="216"/>
    <d v="2016-07-18T00:00:00"/>
    <s v="Second Class"/>
    <s v="RE-19450"/>
    <x v="681"/>
    <x v="0"/>
    <s v="United States"/>
    <s v="Auburn"/>
    <s v="New York"/>
    <n v="13021"/>
    <x v="3"/>
    <s v="OFF-FA-10000936"/>
    <x v="1"/>
    <s v="Fasteners"/>
    <s v="Acco Hot Clips Clips to Go"/>
    <x v="3410"/>
    <n v="9"/>
    <n v="0"/>
    <x v="3910"/>
    <n v="4"/>
    <n v="0.45"/>
    <s v="Profit"/>
    <s v="Low Profit"/>
    <s v="No Discount"/>
  </r>
  <r>
    <n v="4683"/>
    <s v="CA-2016-127698"/>
    <x v="49"/>
    <d v="2016-12-01T00:00:00"/>
    <s v="Same Day"/>
    <s v="MV-18190"/>
    <x v="160"/>
    <x v="0"/>
    <s v="United States"/>
    <s v="Raleigh"/>
    <s v="North Carolina"/>
    <n v="27604"/>
    <x v="0"/>
    <s v="TEC-PH-10003811"/>
    <x v="2"/>
    <s v="Phones"/>
    <s v="Jabra Supreme Plus Driver Edition Headset"/>
    <x v="3411"/>
    <n v="9"/>
    <n v="0.2"/>
    <x v="3911"/>
    <n v="0"/>
    <n v="9.9999999999999992E-2"/>
    <s v="Profit"/>
    <s v="Low Profit"/>
    <s v="Low Discount"/>
  </r>
  <r>
    <n v="4684"/>
    <s v="CA-2016-159912"/>
    <x v="48"/>
    <d v="2016-09-03T00:00:00"/>
    <s v="Standard Class"/>
    <s v="GB-14530"/>
    <x v="334"/>
    <x v="1"/>
    <s v="United States"/>
    <s v="Philadelphia"/>
    <s v="Pennsylvania"/>
    <n v="19120"/>
    <x v="3"/>
    <s v="FUR-TA-10004152"/>
    <x v="0"/>
    <s v="Tables"/>
    <s v="Barricks 18&quot; x 48&quot; Non-Folding Utility Table with Bottom Storage Shelf"/>
    <x v="3412"/>
    <n v="4"/>
    <n v="0.4"/>
    <x v="3912"/>
    <n v="5"/>
    <n v="-0.23333333333333334"/>
    <s v="Loss"/>
    <s v="Low Profit"/>
    <s v="High Discount"/>
  </r>
  <r>
    <n v="4685"/>
    <s v="CA-2016-159912"/>
    <x v="48"/>
    <d v="2016-09-03T00:00:00"/>
    <s v="Standard Class"/>
    <s v="GB-14530"/>
    <x v="334"/>
    <x v="1"/>
    <s v="United States"/>
    <s v="Philadelphia"/>
    <s v="Pennsylvania"/>
    <n v="19120"/>
    <x v="3"/>
    <s v="FUR-BO-10002853"/>
    <x v="0"/>
    <s v="Bookcases"/>
    <s v="O'Sullivan 5-Shelf Heavy-Duty Bookcases"/>
    <x v="3413"/>
    <n v="4"/>
    <n v="0.5"/>
    <x v="3913"/>
    <n v="5"/>
    <n v="-0.5"/>
    <s v="Loss"/>
    <s v="Low Profit"/>
    <s v="High Discount"/>
  </r>
  <r>
    <n v="4686"/>
    <s v="CA-2016-159912"/>
    <x v="48"/>
    <d v="2016-09-03T00:00:00"/>
    <s v="Standard Class"/>
    <s v="GB-14530"/>
    <x v="334"/>
    <x v="1"/>
    <s v="United States"/>
    <s v="Philadelphia"/>
    <s v="Pennsylvania"/>
    <n v="19120"/>
    <x v="3"/>
    <s v="OFF-BI-10002071"/>
    <x v="1"/>
    <s v="Binders"/>
    <s v="Fellowes Black Plastic Comb Bindings"/>
    <x v="3414"/>
    <n v="2"/>
    <n v="0.7"/>
    <x v="3914"/>
    <n v="5"/>
    <n v="-0.8"/>
    <s v="Loss"/>
    <s v="Low Profit"/>
    <s v="High Discount"/>
  </r>
  <r>
    <n v="4687"/>
    <s v="CA-2016-159912"/>
    <x v="48"/>
    <d v="2016-09-03T00:00:00"/>
    <s v="Standard Class"/>
    <s v="GB-14530"/>
    <x v="334"/>
    <x v="1"/>
    <s v="United States"/>
    <s v="Philadelphia"/>
    <s v="Pennsylvania"/>
    <n v="19120"/>
    <x v="3"/>
    <s v="OFF-FA-10000053"/>
    <x v="1"/>
    <s v="Fasteners"/>
    <s v="Revere Boxed Rubber Bands by Revere"/>
    <x v="1785"/>
    <n v="7"/>
    <n v="0.2"/>
    <x v="1920"/>
    <n v="5"/>
    <n v="-0.22500000000000003"/>
    <s v="Loss"/>
    <s v="Low Profit"/>
    <s v="Low Discount"/>
  </r>
  <r>
    <n v="4688"/>
    <s v="CA-2016-101987"/>
    <x v="890"/>
    <d v="2016-06-30T00:00:00"/>
    <s v="Standard Class"/>
    <s v="HL-15040"/>
    <x v="332"/>
    <x v="0"/>
    <s v="United States"/>
    <s v="Richmond"/>
    <s v="Indiana"/>
    <n v="47374"/>
    <x v="2"/>
    <s v="TEC-PH-10001305"/>
    <x v="2"/>
    <s v="Phones"/>
    <s v="Panasonic KX TS208W Corded phone"/>
    <x v="3415"/>
    <n v="9"/>
    <n v="0"/>
    <x v="3915"/>
    <n v="6"/>
    <n v="0.27999999999999997"/>
    <s v="Profit"/>
    <s v="High Profit"/>
    <s v="No Discount"/>
  </r>
  <r>
    <n v="4689"/>
    <s v="US-2017-154851"/>
    <x v="983"/>
    <d v="2017-04-03T00:00:00"/>
    <s v="Standard Class"/>
    <s v="BP-11155"/>
    <x v="669"/>
    <x v="0"/>
    <s v="United States"/>
    <s v="Lancaster"/>
    <s v="Pennsylvania"/>
    <n v="17602"/>
    <x v="3"/>
    <s v="OFF-BI-10001525"/>
    <x v="1"/>
    <s v="Binders"/>
    <s v="Acco Pressboard Covers with Storage Hooks, 14 7/8&quot; x 11&quot;, Executive Red"/>
    <x v="3416"/>
    <n v="5"/>
    <n v="0.7"/>
    <x v="3916"/>
    <n v="4"/>
    <n v="-0.83333333333333337"/>
    <s v="Loss"/>
    <s v="Low Profit"/>
    <s v="High Discount"/>
  </r>
  <r>
    <n v="4690"/>
    <s v="CA-2014-138681"/>
    <x v="414"/>
    <d v="2014-12-22T00:00:00"/>
    <s v="First Class"/>
    <s v="CT-11995"/>
    <x v="564"/>
    <x v="0"/>
    <s v="United States"/>
    <s v="Tucson"/>
    <s v="Arizona"/>
    <n v="85705"/>
    <x v="1"/>
    <s v="FUR-FU-10001876"/>
    <x v="0"/>
    <s v="Furnishings"/>
    <s v="Computer Room Manger, 14&quot;"/>
    <x v="3417"/>
    <n v="2"/>
    <n v="0.2"/>
    <x v="2902"/>
    <n v="2"/>
    <n v="0.19999999999999998"/>
    <s v="Profit"/>
    <s v="Low Profit"/>
    <s v="Low Discount"/>
  </r>
  <r>
    <n v="4691"/>
    <s v="CA-2014-138681"/>
    <x v="414"/>
    <d v="2014-12-22T00:00:00"/>
    <s v="First Class"/>
    <s v="CT-11995"/>
    <x v="564"/>
    <x v="0"/>
    <s v="United States"/>
    <s v="Tucson"/>
    <s v="Arizona"/>
    <n v="85705"/>
    <x v="1"/>
    <s v="TEC-AC-10003628"/>
    <x v="2"/>
    <s v="Accessories"/>
    <s v="Logitech 910-002974 M325 Wireless Mouse for Web Scrolling"/>
    <x v="973"/>
    <n v="3"/>
    <n v="0.2"/>
    <x v="3917"/>
    <n v="2"/>
    <n v="0.3"/>
    <s v="Profit"/>
    <s v="Low Profit"/>
    <s v="Low Discount"/>
  </r>
  <r>
    <n v="4692"/>
    <s v="CA-2014-138681"/>
    <x v="414"/>
    <d v="2014-12-22T00:00:00"/>
    <s v="First Class"/>
    <s v="CT-11995"/>
    <x v="564"/>
    <x v="0"/>
    <s v="United States"/>
    <s v="Tucson"/>
    <s v="Arizona"/>
    <n v="85705"/>
    <x v="1"/>
    <s v="FUR-CH-10004860"/>
    <x v="0"/>
    <s v="Chairs"/>
    <s v="Global Low Back Tilter Chair"/>
    <x v="2463"/>
    <n v="3"/>
    <n v="0.2"/>
    <x v="3918"/>
    <n v="2"/>
    <n v="-0.17499999999999999"/>
    <s v="Loss"/>
    <s v="Low Profit"/>
    <s v="Low Discount"/>
  </r>
  <r>
    <n v="4693"/>
    <s v="CA-2014-138681"/>
    <x v="414"/>
    <d v="2014-12-22T00:00:00"/>
    <s v="First Class"/>
    <s v="CT-11995"/>
    <x v="564"/>
    <x v="0"/>
    <s v="United States"/>
    <s v="Tucson"/>
    <s v="Arizona"/>
    <n v="85705"/>
    <x v="1"/>
    <s v="OFF-PA-10000357"/>
    <x v="1"/>
    <s v="Paper"/>
    <s v="Xerox 1888"/>
    <x v="1765"/>
    <n v="5"/>
    <n v="0.2"/>
    <x v="3919"/>
    <n v="2"/>
    <n v="0.35000000000000003"/>
    <s v="Profit"/>
    <s v="Low Profit"/>
    <s v="Low Discount"/>
  </r>
  <r>
    <n v="4694"/>
    <s v="CA-2014-138681"/>
    <x v="414"/>
    <d v="2014-12-22T00:00:00"/>
    <s v="First Class"/>
    <s v="CT-11995"/>
    <x v="564"/>
    <x v="0"/>
    <s v="United States"/>
    <s v="Tucson"/>
    <s v="Arizona"/>
    <n v="85705"/>
    <x v="1"/>
    <s v="OFF-PA-10003270"/>
    <x v="1"/>
    <s v="Paper"/>
    <s v="Xerox 1954"/>
    <x v="578"/>
    <n v="2"/>
    <n v="0.2"/>
    <x v="590"/>
    <n v="2"/>
    <n v="0.3125"/>
    <s v="Profit"/>
    <s v="Low Profit"/>
    <s v="Low Discount"/>
  </r>
  <r>
    <n v="4695"/>
    <s v="US-2015-138121"/>
    <x v="997"/>
    <d v="2015-12-17T00:00:00"/>
    <s v="Same Day"/>
    <s v="JL-15835"/>
    <x v="252"/>
    <x v="0"/>
    <s v="United States"/>
    <s v="Detroit"/>
    <s v="Michigan"/>
    <n v="48205"/>
    <x v="2"/>
    <s v="OFF-BI-10000320"/>
    <x v="1"/>
    <s v="Binders"/>
    <s v="GBC Plastic Binding Combs"/>
    <x v="3418"/>
    <n v="4"/>
    <n v="0"/>
    <x v="3920"/>
    <n v="0"/>
    <n v="0.49"/>
    <s v="Profit"/>
    <s v="Low Profit"/>
    <s v="No Discount"/>
  </r>
  <r>
    <n v="4696"/>
    <s v="US-2015-138121"/>
    <x v="997"/>
    <d v="2015-12-17T00:00:00"/>
    <s v="Same Day"/>
    <s v="JL-15835"/>
    <x v="252"/>
    <x v="0"/>
    <s v="United States"/>
    <s v="Detroit"/>
    <s v="Michigan"/>
    <n v="48205"/>
    <x v="2"/>
    <s v="FUR-CH-10003846"/>
    <x v="0"/>
    <s v="Chairs"/>
    <s v="Hon Valutask Swivel Chairs"/>
    <x v="3271"/>
    <n v="3"/>
    <n v="0"/>
    <x v="3921"/>
    <n v="0"/>
    <n v="0.16"/>
    <s v="Profit"/>
    <s v="Low Profit"/>
    <s v="No Discount"/>
  </r>
  <r>
    <n v="4697"/>
    <s v="US-2015-138121"/>
    <x v="997"/>
    <d v="2015-12-17T00:00:00"/>
    <s v="Same Day"/>
    <s v="JL-15835"/>
    <x v="252"/>
    <x v="0"/>
    <s v="United States"/>
    <s v="Detroit"/>
    <s v="Michigan"/>
    <n v="48205"/>
    <x v="2"/>
    <s v="FUR-CH-10004875"/>
    <x v="0"/>
    <s v="Chairs"/>
    <s v="Harbour Creations 67200 Series Stacking Chairs"/>
    <x v="3419"/>
    <n v="2"/>
    <n v="0"/>
    <x v="3922"/>
    <n v="0"/>
    <n v="0.26999999999999996"/>
    <s v="Profit"/>
    <s v="Low Profit"/>
    <s v="No Discount"/>
  </r>
  <r>
    <n v="4698"/>
    <s v="US-2015-138121"/>
    <x v="997"/>
    <d v="2015-12-17T00:00:00"/>
    <s v="Same Day"/>
    <s v="JL-15835"/>
    <x v="252"/>
    <x v="0"/>
    <s v="United States"/>
    <s v="Detroit"/>
    <s v="Michigan"/>
    <n v="48205"/>
    <x v="2"/>
    <s v="FUR-CH-10003817"/>
    <x v="0"/>
    <s v="Chairs"/>
    <s v="Global Value Steno Chair, Gray"/>
    <x v="3420"/>
    <n v="9"/>
    <n v="0"/>
    <x v="3923"/>
    <n v="0"/>
    <n v="0.25"/>
    <s v="Profit"/>
    <s v="High Profit"/>
    <s v="No Discount"/>
  </r>
  <r>
    <n v="4699"/>
    <s v="US-2015-138121"/>
    <x v="997"/>
    <d v="2015-12-17T00:00:00"/>
    <s v="Same Day"/>
    <s v="JL-15835"/>
    <x v="252"/>
    <x v="0"/>
    <s v="United States"/>
    <s v="Detroit"/>
    <s v="Michigan"/>
    <n v="48205"/>
    <x v="2"/>
    <s v="FUR-FU-10002116"/>
    <x v="0"/>
    <s v="Furnishings"/>
    <s v="Tenex Carpeted, Granite-Look or Clear Contemporary Contour Shape Chair Mats"/>
    <x v="3421"/>
    <n v="3"/>
    <n v="0"/>
    <x v="3924"/>
    <n v="0"/>
    <n v="7.0000000000000007E-2"/>
    <s v="Profit"/>
    <s v="Low Profit"/>
    <s v="No Discount"/>
  </r>
  <r>
    <n v="4700"/>
    <s v="CA-2017-140298"/>
    <x v="943"/>
    <d v="2017-05-17T00:00:00"/>
    <s v="Standard Class"/>
    <s v="JK-16120"/>
    <x v="451"/>
    <x v="2"/>
    <s v="United States"/>
    <s v="Austin"/>
    <s v="Texas"/>
    <n v="78745"/>
    <x v="2"/>
    <s v="OFF-AR-10003481"/>
    <x v="1"/>
    <s v="Art"/>
    <s v="Newell 348"/>
    <x v="791"/>
    <n v="2"/>
    <n v="0.2"/>
    <x v="820"/>
    <n v="6"/>
    <n v="0.1125"/>
    <s v="Profit"/>
    <s v="Low Profit"/>
    <s v="Low Discount"/>
  </r>
  <r>
    <n v="4701"/>
    <s v="CA-2017-140298"/>
    <x v="943"/>
    <d v="2017-05-17T00:00:00"/>
    <s v="Standard Class"/>
    <s v="JK-16120"/>
    <x v="451"/>
    <x v="2"/>
    <s v="United States"/>
    <s v="Austin"/>
    <s v="Texas"/>
    <n v="78745"/>
    <x v="2"/>
    <s v="OFF-ST-10004180"/>
    <x v="1"/>
    <s v="Storage"/>
    <s v="Safco Commercial Shelving"/>
    <x v="3422"/>
    <n v="2"/>
    <n v="0.2"/>
    <x v="3925"/>
    <n v="6"/>
    <n v="-0.2"/>
    <s v="Loss"/>
    <s v="Low Profit"/>
    <s v="Low Discount"/>
  </r>
  <r>
    <n v="4702"/>
    <s v="CA-2017-140298"/>
    <x v="943"/>
    <d v="2017-05-17T00:00:00"/>
    <s v="Standard Class"/>
    <s v="JK-16120"/>
    <x v="451"/>
    <x v="2"/>
    <s v="United States"/>
    <s v="Austin"/>
    <s v="Texas"/>
    <n v="78745"/>
    <x v="2"/>
    <s v="OFF-PA-10003657"/>
    <x v="1"/>
    <s v="Paper"/>
    <s v="Xerox 1927"/>
    <x v="1297"/>
    <n v="2"/>
    <n v="0.2"/>
    <x v="2945"/>
    <n v="6"/>
    <n v="0.3125"/>
    <s v="Profit"/>
    <s v="Low Profit"/>
    <s v="Low Discount"/>
  </r>
  <r>
    <n v="4703"/>
    <s v="CA-2017-140298"/>
    <x v="943"/>
    <d v="2017-05-17T00:00:00"/>
    <s v="Standard Class"/>
    <s v="JK-16120"/>
    <x v="451"/>
    <x v="2"/>
    <s v="United States"/>
    <s v="Austin"/>
    <s v="Texas"/>
    <n v="78745"/>
    <x v="2"/>
    <s v="FUR-FU-10001967"/>
    <x v="0"/>
    <s v="Furnishings"/>
    <s v="Telescoping Adjustable Floor Lamp"/>
    <x v="3423"/>
    <n v="1"/>
    <n v="0.6"/>
    <x v="3926"/>
    <n v="6"/>
    <n v="-0.875"/>
    <s v="Loss"/>
    <s v="Low Profit"/>
    <s v="High Discount"/>
  </r>
  <r>
    <n v="4704"/>
    <s v="CA-2016-166240"/>
    <x v="890"/>
    <d v="2016-06-28T00:00:00"/>
    <s v="Standard Class"/>
    <s v="DH-13075"/>
    <x v="704"/>
    <x v="1"/>
    <s v="United States"/>
    <s v="Houston"/>
    <s v="Texas"/>
    <n v="77095"/>
    <x v="2"/>
    <s v="OFF-AP-10002082"/>
    <x v="1"/>
    <s v="Appliances"/>
    <s v="Holmes HEPA Air Purifier"/>
    <x v="3424"/>
    <n v="2"/>
    <n v="0.8"/>
    <x v="3927"/>
    <n v="4"/>
    <n v="-2.25"/>
    <s v="Loss"/>
    <s v="Low Profit"/>
    <s v="High Discount"/>
  </r>
  <r>
    <n v="4705"/>
    <s v="CA-2016-158435"/>
    <x v="624"/>
    <d v="2016-05-18T00:00:00"/>
    <s v="First Class"/>
    <s v="AG-10900"/>
    <x v="151"/>
    <x v="0"/>
    <s v="United States"/>
    <s v="Waterbury"/>
    <s v="Connecticut"/>
    <n v="6708"/>
    <x v="3"/>
    <s v="OFF-SU-10000381"/>
    <x v="1"/>
    <s v="Supplies"/>
    <s v="Acme Forged Steel Scissors with Black Enamel Handles"/>
    <x v="3425"/>
    <n v="7"/>
    <n v="0"/>
    <x v="3928"/>
    <n v="1"/>
    <n v="0.28999999999999998"/>
    <s v="Profit"/>
    <s v="Low Profit"/>
    <s v="No Discount"/>
  </r>
  <r>
    <n v="4706"/>
    <s v="CA-2016-158435"/>
    <x v="624"/>
    <d v="2016-05-18T00:00:00"/>
    <s v="First Class"/>
    <s v="AG-10900"/>
    <x v="151"/>
    <x v="0"/>
    <s v="United States"/>
    <s v="Waterbury"/>
    <s v="Connecticut"/>
    <n v="6708"/>
    <x v="3"/>
    <s v="OFF-LA-10002475"/>
    <x v="1"/>
    <s v="Labels"/>
    <s v="Avery 519"/>
    <x v="2"/>
    <n v="2"/>
    <n v="0"/>
    <x v="2"/>
    <n v="1"/>
    <n v="0.47000000000000003"/>
    <s v="Profit"/>
    <s v="Low Profit"/>
    <s v="No Discount"/>
  </r>
  <r>
    <n v="4707"/>
    <s v="CA-2016-158435"/>
    <x v="624"/>
    <d v="2016-05-18T00:00:00"/>
    <s v="First Class"/>
    <s v="AG-10900"/>
    <x v="151"/>
    <x v="0"/>
    <s v="United States"/>
    <s v="Waterbury"/>
    <s v="Connecticut"/>
    <n v="6708"/>
    <x v="3"/>
    <s v="FUR-FU-10003975"/>
    <x v="0"/>
    <s v="Furnishings"/>
    <s v="Eldon Advantage Chair Mats for Low to Medium Pile Carpets"/>
    <x v="3426"/>
    <n v="4"/>
    <n v="0"/>
    <x v="3929"/>
    <n v="1"/>
    <n v="0.1"/>
    <s v="Profit"/>
    <s v="Low Profit"/>
    <s v="No Discount"/>
  </r>
  <r>
    <n v="4708"/>
    <s v="CA-2017-138149"/>
    <x v="222"/>
    <d v="2017-06-30T00:00:00"/>
    <s v="First Class"/>
    <s v="WB-21850"/>
    <x v="576"/>
    <x v="0"/>
    <s v="United States"/>
    <s v="Los Angeles"/>
    <s v="California"/>
    <n v="90049"/>
    <x v="1"/>
    <s v="OFF-BI-10003091"/>
    <x v="1"/>
    <s v="Binders"/>
    <s v="GBC DocuBind TL200 Manual Binding Machine"/>
    <x v="1630"/>
    <n v="5"/>
    <n v="0.2"/>
    <x v="1735"/>
    <n v="1"/>
    <n v="0.33750000000000002"/>
    <s v="Profit"/>
    <s v="High Profit"/>
    <s v="Low Discount"/>
  </r>
  <r>
    <n v="4709"/>
    <s v="CA-2017-138149"/>
    <x v="222"/>
    <d v="2017-06-30T00:00:00"/>
    <s v="First Class"/>
    <s v="WB-21850"/>
    <x v="576"/>
    <x v="0"/>
    <s v="United States"/>
    <s v="Los Angeles"/>
    <s v="California"/>
    <n v="90049"/>
    <x v="1"/>
    <s v="OFF-ST-10002974"/>
    <x v="1"/>
    <s v="Storage"/>
    <s v="Trav-L-File Heavy-Duty Shuttle II, Black"/>
    <x v="3427"/>
    <n v="3"/>
    <n v="0"/>
    <x v="3930"/>
    <n v="1"/>
    <n v="0.3"/>
    <s v="Profit"/>
    <s v="Low Profit"/>
    <s v="No Discount"/>
  </r>
  <r>
    <n v="4710"/>
    <s v="CA-2017-138149"/>
    <x v="222"/>
    <d v="2017-06-30T00:00:00"/>
    <s v="First Class"/>
    <s v="WB-21850"/>
    <x v="576"/>
    <x v="0"/>
    <s v="United States"/>
    <s v="Los Angeles"/>
    <s v="California"/>
    <n v="90049"/>
    <x v="1"/>
    <s v="OFF-AR-10000255"/>
    <x v="1"/>
    <s v="Art"/>
    <s v="Newell 328"/>
    <x v="2582"/>
    <n v="2"/>
    <n v="0"/>
    <x v="3931"/>
    <n v="1"/>
    <n v="0.26"/>
    <s v="Profit"/>
    <s v="Low Profit"/>
    <s v="No Discount"/>
  </r>
  <r>
    <n v="4711"/>
    <s v="CA-2017-138149"/>
    <x v="222"/>
    <d v="2017-06-30T00:00:00"/>
    <s v="First Class"/>
    <s v="WB-21850"/>
    <x v="576"/>
    <x v="0"/>
    <s v="United States"/>
    <s v="Los Angeles"/>
    <s v="California"/>
    <n v="90049"/>
    <x v="1"/>
    <s v="TEC-AC-10001284"/>
    <x v="2"/>
    <s v="Accessories"/>
    <s v="Enermax Briskie RF Wireless Keyboard and Mouse Combo"/>
    <x v="1030"/>
    <n v="3"/>
    <n v="0"/>
    <x v="3789"/>
    <n v="1"/>
    <n v="0.36"/>
    <s v="Profit"/>
    <s v="Low Profit"/>
    <s v="No Discount"/>
  </r>
  <r>
    <n v="4712"/>
    <s v="CA-2014-112403"/>
    <x v="691"/>
    <d v="2014-03-31T00:00:00"/>
    <s v="Same Day"/>
    <s v="JO-15280"/>
    <x v="123"/>
    <x v="0"/>
    <s v="United States"/>
    <s v="Philadelphia"/>
    <s v="Pennsylvania"/>
    <n v="19120"/>
    <x v="3"/>
    <s v="OFF-BI-10003529"/>
    <x v="1"/>
    <s v="Binders"/>
    <s v="Avery Round Ring Poly Binders"/>
    <x v="3428"/>
    <n v="1"/>
    <n v="0.7"/>
    <x v="3932"/>
    <n v="0"/>
    <n v="-0.70000000000000007"/>
    <s v="Loss"/>
    <s v="Low Profit"/>
    <s v="High Discount"/>
  </r>
  <r>
    <n v="4713"/>
    <s v="CA-2014-108273"/>
    <x v="757"/>
    <d v="2014-12-21T00:00:00"/>
    <s v="Standard Class"/>
    <s v="EJ-13720"/>
    <x v="719"/>
    <x v="0"/>
    <s v="United States"/>
    <s v="Huntsville"/>
    <s v="Texas"/>
    <n v="77340"/>
    <x v="2"/>
    <s v="OFF-PA-10000029"/>
    <x v="1"/>
    <s v="Paper"/>
    <s v="Xerox 224"/>
    <x v="1566"/>
    <n v="7"/>
    <n v="0.2"/>
    <x v="1663"/>
    <n v="5"/>
    <n v="0.35000000000000003"/>
    <s v="Profit"/>
    <s v="Low Profit"/>
    <s v="Low Discount"/>
  </r>
  <r>
    <n v="4714"/>
    <s v="CA-2014-108273"/>
    <x v="757"/>
    <d v="2014-12-21T00:00:00"/>
    <s v="Standard Class"/>
    <s v="EJ-13720"/>
    <x v="719"/>
    <x v="0"/>
    <s v="United States"/>
    <s v="Huntsville"/>
    <s v="Texas"/>
    <n v="77340"/>
    <x v="2"/>
    <s v="FUR-FU-10002116"/>
    <x v="0"/>
    <s v="Furnishings"/>
    <s v="Tenex Carpeted, Granite-Look or Clear Contemporary Contour Shape Chair Mats"/>
    <x v="3429"/>
    <n v="2"/>
    <n v="0.6"/>
    <x v="3933"/>
    <n v="5"/>
    <n v="-1.3250000000000002"/>
    <s v="Loss"/>
    <s v="Low Profit"/>
    <s v="High Discount"/>
  </r>
  <r>
    <n v="4715"/>
    <s v="CA-2017-121643"/>
    <x v="796"/>
    <d v="2017-05-20T00:00:00"/>
    <s v="First Class"/>
    <s v="AB-10105"/>
    <x v="455"/>
    <x v="0"/>
    <s v="United States"/>
    <s v="Portland"/>
    <s v="Oregon"/>
    <n v="97206"/>
    <x v="1"/>
    <s v="TEC-PH-10002200"/>
    <x v="2"/>
    <s v="Phones"/>
    <s v="Aastra 6757i CT Wireless VoIP phone"/>
    <x v="3430"/>
    <n v="2"/>
    <n v="0.2"/>
    <x v="3934"/>
    <n v="2"/>
    <n v="0.1125"/>
    <s v="Profit"/>
    <s v="Low Profit"/>
    <s v="Low Discount"/>
  </r>
  <r>
    <n v="4716"/>
    <s v="US-2015-122910"/>
    <x v="793"/>
    <d v="2015-05-16T00:00:00"/>
    <s v="Standard Class"/>
    <s v="LT-16765"/>
    <x v="398"/>
    <x v="0"/>
    <s v="United States"/>
    <s v="Louisville"/>
    <s v="Colorado"/>
    <n v="80027"/>
    <x v="1"/>
    <s v="TEC-PH-10000441"/>
    <x v="2"/>
    <s v="Phones"/>
    <s v="VTech DS6151"/>
    <x v="1212"/>
    <n v="2"/>
    <n v="0.2"/>
    <x v="1470"/>
    <n v="4"/>
    <n v="0.1"/>
    <s v="Profit"/>
    <s v="Low Profit"/>
    <s v="Low Discount"/>
  </r>
  <r>
    <n v="4717"/>
    <s v="CA-2017-143126"/>
    <x v="734"/>
    <d v="2017-12-07T00:00:00"/>
    <s v="Second Class"/>
    <s v="CM-12655"/>
    <x v="475"/>
    <x v="2"/>
    <s v="United States"/>
    <s v="Seattle"/>
    <s v="Washington"/>
    <n v="98115"/>
    <x v="1"/>
    <s v="FUR-TA-10002958"/>
    <x v="0"/>
    <s v="Tables"/>
    <s v="Bevis Oval Conference Table, Walnut"/>
    <x v="3431"/>
    <n v="2"/>
    <n v="0"/>
    <x v="3935"/>
    <n v="4"/>
    <n v="0.16999999999999998"/>
    <s v="Profit"/>
    <s v="Low Profit"/>
    <s v="No Discount"/>
  </r>
  <r>
    <n v="4718"/>
    <s v="CA-2015-129042"/>
    <x v="295"/>
    <d v="2015-12-17T00:00:00"/>
    <s v="Standard Class"/>
    <s v="EM-13960"/>
    <x v="75"/>
    <x v="0"/>
    <s v="United States"/>
    <s v="Baltimore"/>
    <s v="Maryland"/>
    <n v="21215"/>
    <x v="3"/>
    <s v="OFF-AR-10001662"/>
    <x v="1"/>
    <s v="Art"/>
    <s v="Rogers Handheld Barrel Pencil Sharpener"/>
    <x v="3432"/>
    <n v="3"/>
    <n v="0"/>
    <x v="3936"/>
    <n v="5"/>
    <n v="0.26999999999999996"/>
    <s v="Profit"/>
    <s v="Low Profit"/>
    <s v="No Discount"/>
  </r>
  <r>
    <n v="4719"/>
    <s v="CA-2015-109736"/>
    <x v="998"/>
    <d v="2015-10-11T00:00:00"/>
    <s v="First Class"/>
    <s v="DJ-13420"/>
    <x v="249"/>
    <x v="1"/>
    <s v="United States"/>
    <s v="San Francisco"/>
    <s v="California"/>
    <n v="94109"/>
    <x v="1"/>
    <s v="OFF-PA-10004101"/>
    <x v="1"/>
    <s v="Paper"/>
    <s v="Xerox 1894"/>
    <x v="1544"/>
    <n v="7"/>
    <n v="0"/>
    <x v="1637"/>
    <n v="1"/>
    <n v="0.48"/>
    <s v="Profit"/>
    <s v="Low Profit"/>
    <s v="No Discount"/>
  </r>
  <r>
    <n v="4720"/>
    <s v="CA-2015-142601"/>
    <x v="24"/>
    <d v="2015-04-20T00:00:00"/>
    <s v="Second Class"/>
    <s v="DE-13255"/>
    <x v="368"/>
    <x v="2"/>
    <s v="United States"/>
    <s v="Los Angeles"/>
    <s v="California"/>
    <n v="90004"/>
    <x v="1"/>
    <s v="OFF-ST-10002756"/>
    <x v="1"/>
    <s v="Storage"/>
    <s v="Tennsco Stur-D-Stor Boltless Shelving, 5 Shelves, 24&quot; Deep, Sand"/>
    <x v="3433"/>
    <n v="7"/>
    <n v="0"/>
    <x v="3937"/>
    <n v="2"/>
    <n v="0.01"/>
    <s v="Profit"/>
    <s v="Low Profit"/>
    <s v="No Discount"/>
  </r>
  <r>
    <n v="4721"/>
    <s v="CA-2015-142601"/>
    <x v="24"/>
    <d v="2015-04-20T00:00:00"/>
    <s v="Second Class"/>
    <s v="DE-13255"/>
    <x v="368"/>
    <x v="2"/>
    <s v="United States"/>
    <s v="Los Angeles"/>
    <s v="California"/>
    <n v="90004"/>
    <x v="1"/>
    <s v="OFF-PA-10000483"/>
    <x v="1"/>
    <s v="Paper"/>
    <s v="Xerox 19"/>
    <x v="1156"/>
    <n v="2"/>
    <n v="0"/>
    <x v="3938"/>
    <n v="2"/>
    <n v="0.45"/>
    <s v="Profit"/>
    <s v="Low Profit"/>
    <s v="No Discount"/>
  </r>
  <r>
    <n v="4722"/>
    <s v="CA-2014-106229"/>
    <x v="159"/>
    <d v="2014-06-11T00:00:00"/>
    <s v="Second Class"/>
    <s v="NR-18550"/>
    <x v="749"/>
    <x v="0"/>
    <s v="United States"/>
    <s v="Aurora"/>
    <s v="Illinois"/>
    <n v="60505"/>
    <x v="2"/>
    <s v="FUR-TA-10002041"/>
    <x v="0"/>
    <s v="Tables"/>
    <s v="Bevis Round Conference Table Top, X-Base"/>
    <x v="3434"/>
    <n v="3"/>
    <n v="0.5"/>
    <x v="3939"/>
    <n v="4"/>
    <n v="-0.77999999999999992"/>
    <s v="Loss"/>
    <s v="Low Profit"/>
    <s v="High Discount"/>
  </r>
  <r>
    <n v="4723"/>
    <s v="US-2017-135230"/>
    <x v="853"/>
    <d v="2017-09-07T00:00:00"/>
    <s v="Standard Class"/>
    <s v="CK-12325"/>
    <x v="278"/>
    <x v="2"/>
    <s v="United States"/>
    <s v="Seattle"/>
    <s v="Washington"/>
    <n v="98103"/>
    <x v="1"/>
    <s v="OFF-AR-10001166"/>
    <x v="1"/>
    <s v="Art"/>
    <s v="Staples in misc. colors"/>
    <x v="3435"/>
    <n v="1"/>
    <n v="0"/>
    <x v="3940"/>
    <n v="6"/>
    <n v="0.39"/>
    <s v="Profit"/>
    <s v="Low Profit"/>
    <s v="No Discount"/>
  </r>
  <r>
    <n v="4724"/>
    <s v="CA-2016-159653"/>
    <x v="730"/>
    <d v="2016-05-22T00:00:00"/>
    <s v="Same Day"/>
    <s v="JF-15490"/>
    <x v="223"/>
    <x v="0"/>
    <s v="United States"/>
    <s v="Athens"/>
    <s v="Georgia"/>
    <n v="30605"/>
    <x v="0"/>
    <s v="OFF-LA-10004345"/>
    <x v="1"/>
    <s v="Labels"/>
    <s v="Avery 493"/>
    <x v="1646"/>
    <n v="3"/>
    <n v="0"/>
    <x v="3941"/>
    <n v="0"/>
    <n v="0.49"/>
    <s v="Profit"/>
    <s v="Low Profit"/>
    <s v="No Discount"/>
  </r>
  <r>
    <n v="4725"/>
    <s v="CA-2016-131968"/>
    <x v="583"/>
    <d v="2016-11-15T00:00:00"/>
    <s v="Standard Class"/>
    <s v="LB-16795"/>
    <x v="697"/>
    <x v="2"/>
    <s v="United States"/>
    <s v="Apopka"/>
    <s v="Florida"/>
    <n v="32712"/>
    <x v="0"/>
    <s v="OFF-BI-10002852"/>
    <x v="1"/>
    <s v="Binders"/>
    <s v="Ibico Standard Transparent Covers"/>
    <x v="3436"/>
    <n v="2"/>
    <n v="0.7"/>
    <x v="3942"/>
    <n v="4"/>
    <n v="-0.7"/>
    <s v="Loss"/>
    <s v="Low Profit"/>
    <s v="High Discount"/>
  </r>
  <r>
    <n v="4726"/>
    <s v="CA-2016-131968"/>
    <x v="583"/>
    <d v="2016-11-15T00:00:00"/>
    <s v="Standard Class"/>
    <s v="LB-16795"/>
    <x v="697"/>
    <x v="2"/>
    <s v="United States"/>
    <s v="Apopka"/>
    <s v="Florida"/>
    <n v="32712"/>
    <x v="0"/>
    <s v="OFF-AP-10001058"/>
    <x v="1"/>
    <s v="Appliances"/>
    <s v="Sanyo 2.5 Cubic Foot Mid-Size Office Refrigerators"/>
    <x v="3437"/>
    <n v="3"/>
    <n v="0.2"/>
    <x v="3943"/>
    <n v="4"/>
    <n v="7.4999999999999997E-2"/>
    <s v="Profit"/>
    <s v="Low Profit"/>
    <s v="Low Discount"/>
  </r>
  <r>
    <n v="4727"/>
    <s v="CA-2014-119151"/>
    <x v="641"/>
    <d v="2014-11-29T00:00:00"/>
    <s v="Second Class"/>
    <s v="MP-18175"/>
    <x v="486"/>
    <x v="2"/>
    <s v="United States"/>
    <s v="New York City"/>
    <s v="New York"/>
    <n v="10009"/>
    <x v="3"/>
    <s v="OFF-ST-10003470"/>
    <x v="1"/>
    <s v="Storage"/>
    <s v="Tennsco Snap-Together Open Shelving Units, Starter Sets and Add-On Units"/>
    <x v="2068"/>
    <n v="4"/>
    <n v="0"/>
    <x v="2237"/>
    <n v="4"/>
    <n v="4.9999999999999996E-2"/>
    <s v="Profit"/>
    <s v="Low Profit"/>
    <s v="No Discount"/>
  </r>
  <r>
    <n v="4728"/>
    <s v="CA-2014-119151"/>
    <x v="641"/>
    <d v="2014-11-29T00:00:00"/>
    <s v="Second Class"/>
    <s v="MP-18175"/>
    <x v="486"/>
    <x v="2"/>
    <s v="United States"/>
    <s v="New York City"/>
    <s v="New York"/>
    <n v="10009"/>
    <x v="3"/>
    <s v="FUR-BO-10003159"/>
    <x v="0"/>
    <s v="Bookcases"/>
    <s v="Sauder Camden County Collection Libraries, Planked Cherry Finish"/>
    <x v="3438"/>
    <n v="3"/>
    <n v="0.2"/>
    <x v="3944"/>
    <n v="4"/>
    <n v="-0.13749999999999998"/>
    <s v="Loss"/>
    <s v="Low Profit"/>
    <s v="Low Discount"/>
  </r>
  <r>
    <n v="4729"/>
    <s v="CA-2014-123323"/>
    <x v="845"/>
    <d v="2014-11-12T00:00:00"/>
    <s v="Standard Class"/>
    <s v="LH-16900"/>
    <x v="23"/>
    <x v="0"/>
    <s v="United States"/>
    <s v="San Francisco"/>
    <s v="California"/>
    <n v="94110"/>
    <x v="1"/>
    <s v="OFF-BI-10003684"/>
    <x v="1"/>
    <s v="Binders"/>
    <s v="Wilson Jones Legal Size Ring Binders"/>
    <x v="3439"/>
    <n v="7"/>
    <n v="0.2"/>
    <x v="3945"/>
    <n v="5"/>
    <n v="0.375"/>
    <s v="Profit"/>
    <s v="Low Profit"/>
    <s v="Low Discount"/>
  </r>
  <r>
    <n v="4730"/>
    <s v="CA-2016-124681"/>
    <x v="427"/>
    <d v="2016-07-23T00:00:00"/>
    <s v="Second Class"/>
    <s v="SV-20935"/>
    <x v="603"/>
    <x v="0"/>
    <s v="United States"/>
    <s v="Dallas"/>
    <s v="Texas"/>
    <n v="75217"/>
    <x v="2"/>
    <s v="TEC-AC-10000487"/>
    <x v="2"/>
    <s v="Accessories"/>
    <s v="SanDisk Cruzer 4 GB USB Flash Drive"/>
    <x v="3440"/>
    <n v="3"/>
    <n v="0.2"/>
    <x v="3946"/>
    <n v="5"/>
    <n v="0.21249999999999999"/>
    <s v="Profit"/>
    <s v="Low Profit"/>
    <s v="Low Discount"/>
  </r>
  <r>
    <n v="4731"/>
    <s v="US-2015-103996"/>
    <x v="368"/>
    <d v="2015-03-31T00:00:00"/>
    <s v="Second Class"/>
    <s v="RB-19435"/>
    <x v="579"/>
    <x v="0"/>
    <s v="United States"/>
    <s v="San Diego"/>
    <s v="California"/>
    <n v="92105"/>
    <x v="1"/>
    <s v="OFF-PA-10001736"/>
    <x v="1"/>
    <s v="Paper"/>
    <s v="Xerox 1880"/>
    <x v="3441"/>
    <n v="6"/>
    <n v="0"/>
    <x v="3947"/>
    <n v="2"/>
    <n v="0.47000000000000003"/>
    <s v="Profit"/>
    <s v="Low Profit"/>
    <s v="No Discount"/>
  </r>
  <r>
    <n v="4732"/>
    <s v="US-2015-103996"/>
    <x v="368"/>
    <d v="2015-03-31T00:00:00"/>
    <s v="Second Class"/>
    <s v="RB-19435"/>
    <x v="579"/>
    <x v="0"/>
    <s v="United States"/>
    <s v="San Diego"/>
    <s v="California"/>
    <n v="92105"/>
    <x v="1"/>
    <s v="OFF-PA-10001609"/>
    <x v="1"/>
    <s v="Paper"/>
    <s v="Tops Wirebound Message Log Books"/>
    <x v="3442"/>
    <n v="3"/>
    <n v="0"/>
    <x v="3948"/>
    <n v="2"/>
    <n v="0.46"/>
    <s v="Profit"/>
    <s v="Low Profit"/>
    <s v="No Discount"/>
  </r>
  <r>
    <n v="4733"/>
    <s v="US-2015-103996"/>
    <x v="368"/>
    <d v="2015-03-31T00:00:00"/>
    <s v="Second Class"/>
    <s v="RB-19435"/>
    <x v="579"/>
    <x v="0"/>
    <s v="United States"/>
    <s v="San Diego"/>
    <s v="California"/>
    <n v="92105"/>
    <x v="1"/>
    <s v="TEC-AC-10003116"/>
    <x v="2"/>
    <s v="Accessories"/>
    <s v="Memorex Froggy Flash Drive 8 GB"/>
    <x v="3443"/>
    <n v="3"/>
    <n v="0"/>
    <x v="3949"/>
    <n v="2"/>
    <n v="0.38999999999999996"/>
    <s v="Profit"/>
    <s v="Low Profit"/>
    <s v="No Discount"/>
  </r>
  <r>
    <n v="4734"/>
    <s v="US-2015-103996"/>
    <x v="368"/>
    <d v="2015-03-31T00:00:00"/>
    <s v="Second Class"/>
    <s v="RB-19435"/>
    <x v="579"/>
    <x v="0"/>
    <s v="United States"/>
    <s v="San Diego"/>
    <s v="California"/>
    <n v="92105"/>
    <x v="1"/>
    <s v="FUR-FU-10004586"/>
    <x v="0"/>
    <s v="Furnishings"/>
    <s v="G.E. Longer-Life Indoor Recessed Floodlight Bulbs"/>
    <x v="544"/>
    <n v="3"/>
    <n v="0"/>
    <x v="43"/>
    <n v="2"/>
    <n v="0.48"/>
    <s v="Profit"/>
    <s v="Low Profit"/>
    <s v="No Discount"/>
  </r>
  <r>
    <n v="4735"/>
    <s v="CA-2016-120530"/>
    <x v="281"/>
    <d v="2016-04-12T00:00:00"/>
    <s v="Standard Class"/>
    <s v="Dl-13600"/>
    <x v="114"/>
    <x v="1"/>
    <s v="United States"/>
    <s v="New York City"/>
    <s v="New York"/>
    <n v="10035"/>
    <x v="3"/>
    <s v="FUR-CH-10000454"/>
    <x v="0"/>
    <s v="Chairs"/>
    <s v="Hon Deluxe Fabric Upholstered Stacking Chairs, Rounded Back"/>
    <x v="3444"/>
    <n v="3"/>
    <n v="0.1"/>
    <x v="3950"/>
    <n v="5"/>
    <n v="0.22222222222222224"/>
    <s v="Profit"/>
    <s v="High Profit"/>
    <s v="Low Discount"/>
  </r>
  <r>
    <n v="4736"/>
    <s v="CA-2015-155054"/>
    <x v="385"/>
    <d v="2015-06-19T00:00:00"/>
    <s v="Standard Class"/>
    <s v="PS-19045"/>
    <x v="390"/>
    <x v="2"/>
    <s v="United States"/>
    <s v="Lewiston"/>
    <s v="Maine"/>
    <n v="4240"/>
    <x v="3"/>
    <s v="OFF-BI-10004970"/>
    <x v="1"/>
    <s v="Binders"/>
    <s v="ACCOHIDE 3-Ring Binder, Blue, 1&quot;"/>
    <x v="338"/>
    <n v="2"/>
    <n v="0"/>
    <x v="1835"/>
    <n v="6"/>
    <n v="0.47000000000000003"/>
    <s v="Profit"/>
    <s v="Low Profit"/>
    <s v="No Discount"/>
  </r>
  <r>
    <n v="4737"/>
    <s v="CA-2015-155054"/>
    <x v="385"/>
    <d v="2015-06-19T00:00:00"/>
    <s v="Standard Class"/>
    <s v="PS-19045"/>
    <x v="390"/>
    <x v="2"/>
    <s v="United States"/>
    <s v="Lewiston"/>
    <s v="Maine"/>
    <n v="4240"/>
    <x v="3"/>
    <s v="OFF-BI-10002824"/>
    <x v="1"/>
    <s v="Binders"/>
    <s v="Recycled Easel Ring Binders"/>
    <x v="3445"/>
    <n v="2"/>
    <n v="0"/>
    <x v="3951"/>
    <n v="6"/>
    <n v="0.45"/>
    <s v="Profit"/>
    <s v="Low Profit"/>
    <s v="No Discount"/>
  </r>
  <r>
    <n v="4738"/>
    <s v="CA-2015-155054"/>
    <x v="385"/>
    <d v="2015-06-19T00:00:00"/>
    <s v="Standard Class"/>
    <s v="PS-19045"/>
    <x v="390"/>
    <x v="2"/>
    <s v="United States"/>
    <s v="Lewiston"/>
    <s v="Maine"/>
    <n v="4240"/>
    <x v="3"/>
    <s v="TEC-AC-10003657"/>
    <x v="2"/>
    <s v="Accessories"/>
    <s v="Lenovo 17-Key USB Numeric Keypad"/>
    <x v="3446"/>
    <n v="2"/>
    <n v="0"/>
    <x v="3952"/>
    <n v="6"/>
    <n v="0.22"/>
    <s v="Profit"/>
    <s v="Low Profit"/>
    <s v="No Discount"/>
  </r>
  <r>
    <n v="4739"/>
    <s v="CA-2015-105725"/>
    <x v="954"/>
    <d v="2015-02-24T00:00:00"/>
    <s v="Standard Class"/>
    <s v="GT-14755"/>
    <x v="150"/>
    <x v="0"/>
    <s v="United States"/>
    <s v="Long Beach"/>
    <s v="California"/>
    <n v="90805"/>
    <x v="1"/>
    <s v="OFF-LA-10003510"/>
    <x v="1"/>
    <s v="Labels"/>
    <s v="Avery 4027 File Folder Labels for Dot Matrix Printers, 5000 Labels per Box, White"/>
    <x v="3447"/>
    <n v="2"/>
    <n v="0"/>
    <x v="3953"/>
    <n v="6"/>
    <n v="0.45999999999999996"/>
    <s v="Profit"/>
    <s v="Low Profit"/>
    <s v="No Discount"/>
  </r>
  <r>
    <n v="4740"/>
    <s v="CA-2015-105725"/>
    <x v="954"/>
    <d v="2015-02-24T00:00:00"/>
    <s v="Standard Class"/>
    <s v="GT-14755"/>
    <x v="150"/>
    <x v="0"/>
    <s v="United States"/>
    <s v="Long Beach"/>
    <s v="California"/>
    <n v="90805"/>
    <x v="1"/>
    <s v="FUR-TA-10001676"/>
    <x v="0"/>
    <s v="Tables"/>
    <s v="Hon 61000 Series Interactive Training Tables"/>
    <x v="3448"/>
    <n v="1"/>
    <n v="0.2"/>
    <x v="3954"/>
    <n v="6"/>
    <n v="-2.5000000000000001E-2"/>
    <s v="Loss"/>
    <s v="Low Profit"/>
    <s v="Low Discount"/>
  </r>
  <r>
    <n v="4741"/>
    <s v="CA-2017-164364"/>
    <x v="105"/>
    <d v="2017-11-16T00:00:00"/>
    <s v="Standard Class"/>
    <s v="CS-12355"/>
    <x v="394"/>
    <x v="0"/>
    <s v="United States"/>
    <s v="Seattle"/>
    <s v="Washington"/>
    <n v="98115"/>
    <x v="1"/>
    <s v="OFF-LA-10004853"/>
    <x v="1"/>
    <s v="Labels"/>
    <s v="Avery 483"/>
    <x v="739"/>
    <n v="2"/>
    <n v="0"/>
    <x v="761"/>
    <n v="4"/>
    <n v="0.45999999999999996"/>
    <s v="Profit"/>
    <s v="Low Profit"/>
    <s v="No Discount"/>
  </r>
  <r>
    <n v="4742"/>
    <s v="CA-2017-164364"/>
    <x v="105"/>
    <d v="2017-11-16T00:00:00"/>
    <s v="Standard Class"/>
    <s v="CS-12355"/>
    <x v="394"/>
    <x v="0"/>
    <s v="United States"/>
    <s v="Seattle"/>
    <s v="Washington"/>
    <n v="98115"/>
    <x v="1"/>
    <s v="OFF-AR-10000315"/>
    <x v="1"/>
    <s v="Art"/>
    <s v="Dixon Ticonderoga Maple Cedar Pencil, #2"/>
    <x v="3214"/>
    <n v="3"/>
    <n v="0"/>
    <x v="3652"/>
    <n v="4"/>
    <n v="0.25"/>
    <s v="Profit"/>
    <s v="Low Profit"/>
    <s v="No Discount"/>
  </r>
  <r>
    <n v="4743"/>
    <s v="CA-2017-164364"/>
    <x v="105"/>
    <d v="2017-11-16T00:00:00"/>
    <s v="Standard Class"/>
    <s v="CS-12355"/>
    <x v="394"/>
    <x v="0"/>
    <s v="United States"/>
    <s v="Seattle"/>
    <s v="Washington"/>
    <n v="98115"/>
    <x v="1"/>
    <s v="OFF-SU-10000381"/>
    <x v="1"/>
    <s v="Supplies"/>
    <s v="Acme Forged Steel Scissors with Black Enamel Handles"/>
    <x v="1048"/>
    <n v="3"/>
    <n v="0"/>
    <x v="1092"/>
    <n v="4"/>
    <n v="0.29000000000000004"/>
    <s v="Profit"/>
    <s v="Low Profit"/>
    <s v="No Discount"/>
  </r>
  <r>
    <n v="4744"/>
    <s v="CA-2017-168123"/>
    <x v="916"/>
    <d v="2017-03-05T00:00:00"/>
    <s v="Same Day"/>
    <s v="JD-16060"/>
    <x v="148"/>
    <x v="0"/>
    <s v="United States"/>
    <s v="Rochester"/>
    <s v="Minnesota"/>
    <n v="55901"/>
    <x v="2"/>
    <s v="OFF-FA-10002763"/>
    <x v="1"/>
    <s v="Fasteners"/>
    <s v="Advantus Map Pennant Flags and Round Head Tacks"/>
    <x v="2263"/>
    <n v="2"/>
    <n v="0"/>
    <x v="2462"/>
    <n v="0"/>
    <n v="0.32"/>
    <s v="Profit"/>
    <s v="Low Profit"/>
    <s v="No Discount"/>
  </r>
  <r>
    <n v="4745"/>
    <s v="CA-2017-168123"/>
    <x v="916"/>
    <d v="2017-03-05T00:00:00"/>
    <s v="Same Day"/>
    <s v="JD-16060"/>
    <x v="148"/>
    <x v="0"/>
    <s v="United States"/>
    <s v="Rochester"/>
    <s v="Minnesota"/>
    <n v="55901"/>
    <x v="2"/>
    <s v="OFF-ST-10000877"/>
    <x v="1"/>
    <s v="Storage"/>
    <s v="Recycled Steel Personal File for Standard File Folders"/>
    <x v="3449"/>
    <n v="4"/>
    <n v="0"/>
    <x v="3955"/>
    <n v="0"/>
    <n v="0.26"/>
    <s v="Profit"/>
    <s v="Low Profit"/>
    <s v="No Discount"/>
  </r>
  <r>
    <n v="4746"/>
    <s v="CA-2017-168123"/>
    <x v="916"/>
    <d v="2017-03-05T00:00:00"/>
    <s v="Same Day"/>
    <s v="JD-16060"/>
    <x v="148"/>
    <x v="0"/>
    <s v="United States"/>
    <s v="Rochester"/>
    <s v="Minnesota"/>
    <n v="55901"/>
    <x v="2"/>
    <s v="OFF-BI-10001071"/>
    <x v="1"/>
    <s v="Binders"/>
    <s v="GBC ProClick Punch Binding System"/>
    <x v="3346"/>
    <n v="2"/>
    <n v="0"/>
    <x v="3956"/>
    <n v="0"/>
    <n v="0.49000000000000005"/>
    <s v="Profit"/>
    <s v="Low Profit"/>
    <s v="No Discount"/>
  </r>
  <r>
    <n v="4747"/>
    <s v="CA-2017-168123"/>
    <x v="916"/>
    <d v="2017-03-05T00:00:00"/>
    <s v="Same Day"/>
    <s v="JD-16060"/>
    <x v="148"/>
    <x v="0"/>
    <s v="United States"/>
    <s v="Rochester"/>
    <s v="Minnesota"/>
    <n v="55901"/>
    <x v="2"/>
    <s v="OFF-BI-10001097"/>
    <x v="1"/>
    <s v="Binders"/>
    <s v="Avery Hole Reinforcements"/>
    <x v="3450"/>
    <n v="3"/>
    <n v="0"/>
    <x v="3957"/>
    <n v="0"/>
    <n v="0.48999999999999994"/>
    <s v="Profit"/>
    <s v="Low Profit"/>
    <s v="No Discount"/>
  </r>
  <r>
    <n v="4748"/>
    <s v="CA-2016-120005"/>
    <x v="840"/>
    <d v="2016-03-03T00:00:00"/>
    <s v="Same Day"/>
    <s v="TS-21160"/>
    <x v="378"/>
    <x v="1"/>
    <s v="United States"/>
    <s v="San Francisco"/>
    <s v="California"/>
    <n v="94110"/>
    <x v="1"/>
    <s v="OFF-SU-10004782"/>
    <x v="1"/>
    <s v="Supplies"/>
    <s v="Elite 5&quot; Scissors"/>
    <x v="3451"/>
    <n v="3"/>
    <n v="0"/>
    <x v="3958"/>
    <n v="0"/>
    <n v="0.3"/>
    <s v="Profit"/>
    <s v="Low Profit"/>
    <s v="No Discount"/>
  </r>
  <r>
    <n v="4749"/>
    <s v="CA-2016-120005"/>
    <x v="840"/>
    <d v="2016-03-03T00:00:00"/>
    <s v="Same Day"/>
    <s v="TS-21160"/>
    <x v="378"/>
    <x v="1"/>
    <s v="United States"/>
    <s v="San Francisco"/>
    <s v="California"/>
    <n v="94110"/>
    <x v="1"/>
    <s v="FUR-FU-10000672"/>
    <x v="0"/>
    <s v="Furnishings"/>
    <s v="Executive Impressions 10&quot; Spectator Wall Clock"/>
    <x v="2629"/>
    <n v="3"/>
    <n v="0"/>
    <x v="2922"/>
    <n v="0"/>
    <n v="0.34"/>
    <s v="Profit"/>
    <s v="Low Profit"/>
    <s v="No Discount"/>
  </r>
  <r>
    <n v="4750"/>
    <s v="CA-2016-123526"/>
    <x v="435"/>
    <d v="2016-12-25T00:00:00"/>
    <s v="First Class"/>
    <s v="BV-11245"/>
    <x v="296"/>
    <x v="1"/>
    <s v="United States"/>
    <s v="Seattle"/>
    <s v="Washington"/>
    <n v="98103"/>
    <x v="1"/>
    <s v="OFF-PA-10002986"/>
    <x v="1"/>
    <s v="Paper"/>
    <s v="Xerox 1898"/>
    <x v="653"/>
    <n v="5"/>
    <n v="0"/>
    <x v="668"/>
    <n v="1"/>
    <n v="0.48000000000000004"/>
    <s v="Profit"/>
    <s v="Low Profit"/>
    <s v="No Discount"/>
  </r>
  <r>
    <n v="4751"/>
    <s v="CA-2016-127649"/>
    <x v="877"/>
    <d v="2016-10-09T00:00:00"/>
    <s v="First Class"/>
    <s v="DL-13495"/>
    <x v="393"/>
    <x v="1"/>
    <s v="United States"/>
    <s v="Spokane"/>
    <s v="Washington"/>
    <n v="99207"/>
    <x v="1"/>
    <s v="TEC-MA-10001972"/>
    <x v="2"/>
    <s v="Machines"/>
    <s v="Okidata C331dn Printer"/>
    <x v="2471"/>
    <n v="3"/>
    <n v="0.2"/>
    <x v="2723"/>
    <n v="2"/>
    <n v="7.4999999999999997E-2"/>
    <s v="Profit"/>
    <s v="Low Profit"/>
    <s v="Low Discount"/>
  </r>
  <r>
    <n v="4752"/>
    <s v="CA-2016-159989"/>
    <x v="10"/>
    <d v="2016-12-13T00:00:00"/>
    <s v="Standard Class"/>
    <s v="EB-13870"/>
    <x v="12"/>
    <x v="0"/>
    <s v="United States"/>
    <s v="Franklin"/>
    <s v="Tennessee"/>
    <n v="37064"/>
    <x v="0"/>
    <s v="TEC-PH-10000169"/>
    <x v="2"/>
    <s v="Phones"/>
    <s v="ARKON Windshield Dashboard Air Vent Car Mount Holder"/>
    <x v="1374"/>
    <n v="3"/>
    <n v="0.2"/>
    <x v="1441"/>
    <n v="4"/>
    <n v="-0.22500000000000001"/>
    <s v="Loss"/>
    <s v="Low Profit"/>
    <s v="Low Discount"/>
  </r>
  <r>
    <n v="4753"/>
    <s v="CA-2017-103499"/>
    <x v="225"/>
    <d v="2017-11-24T00:00:00"/>
    <s v="Standard Class"/>
    <s v="ES-14020"/>
    <x v="301"/>
    <x v="0"/>
    <s v="United States"/>
    <s v="Jackson"/>
    <s v="Tennessee"/>
    <n v="38301"/>
    <x v="0"/>
    <s v="FUR-CH-10001482"/>
    <x v="0"/>
    <s v="Chairs"/>
    <s v="Office Star - Mesh Screen back chair with Vinyl seat"/>
    <x v="3452"/>
    <n v="2"/>
    <n v="0.2"/>
    <x v="3959"/>
    <n v="4"/>
    <n v="-0.11249999999999999"/>
    <s v="Loss"/>
    <s v="Low Profit"/>
    <s v="Low Discount"/>
  </r>
  <r>
    <n v="4754"/>
    <s v="US-2015-167220"/>
    <x v="295"/>
    <d v="2015-12-16T00:00:00"/>
    <s v="Standard Class"/>
    <s v="JB-15925"/>
    <x v="102"/>
    <x v="0"/>
    <s v="United States"/>
    <s v="Austin"/>
    <s v="Texas"/>
    <n v="78745"/>
    <x v="2"/>
    <s v="TEC-AC-10002018"/>
    <x v="2"/>
    <s v="Accessories"/>
    <s v="AmazonBasics 3-Button USB Wired Mouse"/>
    <x v="4"/>
    <n v="4"/>
    <n v="0.2"/>
    <x v="3960"/>
    <n v="4"/>
    <n v="0.28749999999999998"/>
    <s v="Profit"/>
    <s v="Low Profit"/>
    <s v="Low Discount"/>
  </r>
  <r>
    <n v="4755"/>
    <s v="CA-2017-126354"/>
    <x v="447"/>
    <d v="2017-02-08T00:00:00"/>
    <s v="Standard Class"/>
    <s v="SC-20380"/>
    <x v="618"/>
    <x v="0"/>
    <s v="United States"/>
    <s v="Pembroke Pines"/>
    <s v="Florida"/>
    <n v="33024"/>
    <x v="0"/>
    <s v="OFF-BI-10000301"/>
    <x v="1"/>
    <s v="Binders"/>
    <s v="GBC Instant Report Kit"/>
    <x v="2350"/>
    <n v="2"/>
    <n v="0.7"/>
    <x v="3961"/>
    <n v="5"/>
    <n v="-0.66666666666666663"/>
    <s v="Loss"/>
    <s v="Low Profit"/>
    <s v="High Discount"/>
  </r>
  <r>
    <n v="4756"/>
    <s v="CA-2017-126354"/>
    <x v="447"/>
    <d v="2017-02-08T00:00:00"/>
    <s v="Standard Class"/>
    <s v="SC-20380"/>
    <x v="618"/>
    <x v="0"/>
    <s v="United States"/>
    <s v="Pembroke Pines"/>
    <s v="Florida"/>
    <n v="33024"/>
    <x v="0"/>
    <s v="OFF-PA-10004381"/>
    <x v="1"/>
    <s v="Paper"/>
    <s v="14-7/8 x 11 Blue Bar Computer Printout Paper"/>
    <x v="905"/>
    <n v="3"/>
    <n v="0.2"/>
    <x v="942"/>
    <n v="5"/>
    <n v="0.35"/>
    <s v="Profit"/>
    <s v="Low Profit"/>
    <s v="Low Discount"/>
  </r>
  <r>
    <n v="4757"/>
    <s v="CA-2017-169817"/>
    <x v="296"/>
    <d v="2017-09-25T00:00:00"/>
    <s v="Standard Class"/>
    <s v="EB-13870"/>
    <x v="12"/>
    <x v="0"/>
    <s v="United States"/>
    <s v="Philadelphia"/>
    <s v="Pennsylvania"/>
    <n v="19143"/>
    <x v="3"/>
    <s v="OFF-BI-10004141"/>
    <x v="1"/>
    <s v="Binders"/>
    <s v="Insertable Tab Indexes For Data Binders"/>
    <x v="3453"/>
    <n v="2"/>
    <n v="0.7"/>
    <x v="3962"/>
    <n v="4"/>
    <n v="-0.8"/>
    <s v="Loss"/>
    <s v="Low Profit"/>
    <s v="High Discount"/>
  </r>
  <r>
    <n v="4758"/>
    <s v="US-2017-144582"/>
    <x v="504"/>
    <d v="2017-05-05T00:00:00"/>
    <s v="Standard Class"/>
    <s v="TC-21475"/>
    <x v="679"/>
    <x v="2"/>
    <s v="United States"/>
    <s v="Danville"/>
    <s v="Illinois"/>
    <n v="61832"/>
    <x v="2"/>
    <s v="OFF-BI-10001575"/>
    <x v="1"/>
    <s v="Binders"/>
    <s v="GBC Linen Binding Covers"/>
    <x v="3454"/>
    <n v="7"/>
    <n v="0.8"/>
    <x v="3963"/>
    <n v="5"/>
    <n v="-1.6"/>
    <s v="Loss"/>
    <s v="Low Profit"/>
    <s v="High Discount"/>
  </r>
  <r>
    <n v="4759"/>
    <s v="CA-2014-121573"/>
    <x v="935"/>
    <d v="2014-11-07T00:00:00"/>
    <s v="Standard Class"/>
    <s v="SG-20605"/>
    <x v="611"/>
    <x v="0"/>
    <s v="United States"/>
    <s v="New York City"/>
    <s v="New York"/>
    <n v="10009"/>
    <x v="3"/>
    <s v="TEC-PH-10000984"/>
    <x v="2"/>
    <s v="Phones"/>
    <s v="Panasonic KX-TG9471B"/>
    <x v="2243"/>
    <n v="4"/>
    <n v="0"/>
    <x v="3964"/>
    <n v="4"/>
    <n v="0.27999999999999997"/>
    <s v="Profit"/>
    <s v="High Profit"/>
    <s v="No Discount"/>
  </r>
  <r>
    <n v="4760"/>
    <s v="CA-2014-121573"/>
    <x v="935"/>
    <d v="2014-11-07T00:00:00"/>
    <s v="Standard Class"/>
    <s v="SG-20605"/>
    <x v="611"/>
    <x v="0"/>
    <s v="United States"/>
    <s v="New York City"/>
    <s v="New York"/>
    <n v="10009"/>
    <x v="3"/>
    <s v="OFF-BI-10000666"/>
    <x v="1"/>
    <s v="Binders"/>
    <s v="Surelock Post Binders"/>
    <x v="780"/>
    <n v="2"/>
    <n v="0.2"/>
    <x v="3965"/>
    <n v="4"/>
    <n v="0.37499999999999994"/>
    <s v="Profit"/>
    <s v="Low Profit"/>
    <s v="Low Discount"/>
  </r>
  <r>
    <n v="4761"/>
    <s v="CA-2014-121573"/>
    <x v="935"/>
    <d v="2014-11-07T00:00:00"/>
    <s v="Standard Class"/>
    <s v="SG-20605"/>
    <x v="611"/>
    <x v="0"/>
    <s v="United States"/>
    <s v="New York City"/>
    <s v="New York"/>
    <n v="10009"/>
    <x v="3"/>
    <s v="OFF-BI-10003712"/>
    <x v="1"/>
    <s v="Binders"/>
    <s v="Acco Pressboard Covers with Storage Hooks, 14 7/8&quot; x 11&quot;, Light Blue"/>
    <x v="3455"/>
    <n v="2"/>
    <n v="0.2"/>
    <x v="3966"/>
    <n v="4"/>
    <n v="0.36249999999999999"/>
    <s v="Profit"/>
    <s v="Low Profit"/>
    <s v="Low Discount"/>
  </r>
  <r>
    <n v="4762"/>
    <s v="CA-2016-117660"/>
    <x v="945"/>
    <d v="2017-01-04T00:00:00"/>
    <s v="Standard Class"/>
    <s v="BM-11785"/>
    <x v="298"/>
    <x v="0"/>
    <s v="United States"/>
    <s v="Columbus"/>
    <s v="Ohio"/>
    <n v="43229"/>
    <x v="3"/>
    <s v="OFF-LA-10003720"/>
    <x v="1"/>
    <s v="Labels"/>
    <s v="Avery 487"/>
    <x v="2144"/>
    <n v="2"/>
    <n v="0.2"/>
    <x v="2318"/>
    <n v="5"/>
    <n v="0.33749999999999997"/>
    <s v="Profit"/>
    <s v="Low Profit"/>
    <s v="Low Discount"/>
  </r>
  <r>
    <n v="4763"/>
    <s v="CA-2016-117660"/>
    <x v="945"/>
    <d v="2017-01-04T00:00:00"/>
    <s v="Standard Class"/>
    <s v="BM-11785"/>
    <x v="298"/>
    <x v="0"/>
    <s v="United States"/>
    <s v="Columbus"/>
    <s v="Ohio"/>
    <n v="43229"/>
    <x v="3"/>
    <s v="OFF-SU-10001664"/>
    <x v="1"/>
    <s v="Supplies"/>
    <s v="Acme Office Executive Series Stainless Steel Trimmers"/>
    <x v="3456"/>
    <n v="2"/>
    <n v="0.2"/>
    <x v="3967"/>
    <n v="5"/>
    <n v="7.4999999999999997E-2"/>
    <s v="Profit"/>
    <s v="Low Profit"/>
    <s v="Low Discount"/>
  </r>
  <r>
    <n v="4764"/>
    <s v="CA-2014-112851"/>
    <x v="328"/>
    <d v="2014-09-21T00:00:00"/>
    <s v="Standard Class"/>
    <s v="NR-18550"/>
    <x v="749"/>
    <x v="0"/>
    <s v="United States"/>
    <s v="Chula Vista"/>
    <s v="California"/>
    <n v="91911"/>
    <x v="1"/>
    <s v="OFF-EN-10001453"/>
    <x v="1"/>
    <s v="Envelopes"/>
    <s v="Tyvek Interoffice Envelopes, 9 1/2&quot; x 12 1/2&quot;, 100/Box"/>
    <x v="1091"/>
    <n v="3"/>
    <n v="0"/>
    <x v="3968"/>
    <n v="4"/>
    <n v="0.47000000000000003"/>
    <s v="Profit"/>
    <s v="Low Profit"/>
    <s v="No Discount"/>
  </r>
  <r>
    <n v="4765"/>
    <s v="CA-2017-123701"/>
    <x v="221"/>
    <d v="2017-11-27T00:00:00"/>
    <s v="First Class"/>
    <s v="PG-18820"/>
    <x v="310"/>
    <x v="0"/>
    <s v="United States"/>
    <s v="San Francisco"/>
    <s v="California"/>
    <n v="94110"/>
    <x v="1"/>
    <s v="OFF-AR-10001860"/>
    <x v="1"/>
    <s v="Art"/>
    <s v="BIC Liqua Brite Liner"/>
    <x v="3457"/>
    <n v="4"/>
    <n v="0"/>
    <x v="3969"/>
    <n v="3"/>
    <n v="0.36"/>
    <s v="Profit"/>
    <s v="Low Profit"/>
    <s v="No Discount"/>
  </r>
  <r>
    <n v="4766"/>
    <s v="CA-2015-118227"/>
    <x v="999"/>
    <d v="2015-04-28T00:00:00"/>
    <s v="Standard Class"/>
    <s v="DB-13270"/>
    <x v="489"/>
    <x v="2"/>
    <s v="United States"/>
    <s v="New York City"/>
    <s v="New York"/>
    <n v="10009"/>
    <x v="3"/>
    <s v="OFF-AR-10001044"/>
    <x v="1"/>
    <s v="Art"/>
    <s v="BOSTON Ranger #55 Pencil Sharpener, Black"/>
    <x v="2416"/>
    <n v="1"/>
    <n v="0"/>
    <x v="2658"/>
    <n v="4"/>
    <n v="0.28999999999999998"/>
    <s v="Profit"/>
    <s v="Low Profit"/>
    <s v="No Discount"/>
  </r>
  <r>
    <n v="4767"/>
    <s v="CA-2015-123155"/>
    <x v="1000"/>
    <d v="2015-03-12T00:00:00"/>
    <s v="First Class"/>
    <s v="NS-18640"/>
    <x v="374"/>
    <x v="1"/>
    <s v="United States"/>
    <s v="San Antonio"/>
    <s v="Texas"/>
    <n v="78207"/>
    <x v="2"/>
    <s v="TEC-AC-10002473"/>
    <x v="2"/>
    <s v="Accessories"/>
    <s v="Maxell 4.7GB DVD-R"/>
    <x v="3458"/>
    <n v="5"/>
    <n v="0.2"/>
    <x v="3970"/>
    <n v="3"/>
    <n v="0.26250000000000001"/>
    <s v="Profit"/>
    <s v="Low Profit"/>
    <s v="Low Discount"/>
  </r>
  <r>
    <n v="4768"/>
    <s v="CA-2015-123155"/>
    <x v="1000"/>
    <d v="2015-03-12T00:00:00"/>
    <s v="First Class"/>
    <s v="NS-18640"/>
    <x v="374"/>
    <x v="1"/>
    <s v="United States"/>
    <s v="San Antonio"/>
    <s v="Texas"/>
    <n v="78207"/>
    <x v="2"/>
    <s v="TEC-PH-10001809"/>
    <x v="2"/>
    <s v="Phones"/>
    <s v="Panasonic KX T7736-B Digital phone"/>
    <x v="3459"/>
    <n v="3"/>
    <n v="0.2"/>
    <x v="3971"/>
    <n v="3"/>
    <n v="6.25E-2"/>
    <s v="Profit"/>
    <s v="Low Profit"/>
    <s v="Low Discount"/>
  </r>
  <r>
    <n v="4769"/>
    <s v="CA-2017-158883"/>
    <x v="455"/>
    <d v="2017-06-03T00:00:00"/>
    <s v="Same Day"/>
    <s v="CS-11860"/>
    <x v="750"/>
    <x v="0"/>
    <s v="United States"/>
    <s v="Jacksonville"/>
    <s v="North Carolina"/>
    <n v="28540"/>
    <x v="0"/>
    <s v="OFF-PA-10004733"/>
    <x v="1"/>
    <s v="Paper"/>
    <s v="Things To Do Today Spiral Book"/>
    <x v="863"/>
    <n v="4"/>
    <n v="0.2"/>
    <x v="3972"/>
    <n v="1"/>
    <n v="0.36249999999999999"/>
    <s v="Profit"/>
    <s v="Low Profit"/>
    <s v="Low Discount"/>
  </r>
  <r>
    <n v="4770"/>
    <s v="US-2016-114888"/>
    <x v="251"/>
    <d v="2016-09-24T00:00:00"/>
    <s v="Second Class"/>
    <s v="CC-12430"/>
    <x v="254"/>
    <x v="2"/>
    <s v="United States"/>
    <s v="San Francisco"/>
    <s v="California"/>
    <n v="94109"/>
    <x v="1"/>
    <s v="OFF-BI-10003355"/>
    <x v="1"/>
    <s v="Binders"/>
    <s v="Cardinal Holdit Business Card Pockets"/>
    <x v="1627"/>
    <n v="3"/>
    <n v="0.2"/>
    <x v="3973"/>
    <n v="5"/>
    <n v="0.35000000000000003"/>
    <s v="Profit"/>
    <s v="Low Profit"/>
    <s v="Low Discount"/>
  </r>
  <r>
    <n v="4771"/>
    <s v="US-2016-114888"/>
    <x v="251"/>
    <d v="2016-09-24T00:00:00"/>
    <s v="Second Class"/>
    <s v="CC-12430"/>
    <x v="254"/>
    <x v="2"/>
    <s v="United States"/>
    <s v="San Francisco"/>
    <s v="California"/>
    <n v="94109"/>
    <x v="1"/>
    <s v="OFF-SU-10001212"/>
    <x v="1"/>
    <s v="Supplies"/>
    <s v="Kleencut Forged Office Shears by Acme United Corporation"/>
    <x v="869"/>
    <n v="3"/>
    <n v="0"/>
    <x v="3974"/>
    <n v="5"/>
    <n v="0.3"/>
    <s v="Profit"/>
    <s v="Low Profit"/>
    <s v="No Discount"/>
  </r>
  <r>
    <n v="4772"/>
    <s v="US-2014-167262"/>
    <x v="656"/>
    <d v="2014-11-03T00:00:00"/>
    <s v="Second Class"/>
    <s v="AC-10450"/>
    <x v="549"/>
    <x v="0"/>
    <s v="United States"/>
    <s v="Avondale"/>
    <s v="Arizona"/>
    <n v="85323"/>
    <x v="1"/>
    <s v="TEC-PH-10000486"/>
    <x v="2"/>
    <s v="Phones"/>
    <s v="Plantronics HL10 Handset Lifter"/>
    <x v="3460"/>
    <n v="8"/>
    <n v="0.2"/>
    <x v="3975"/>
    <n v="3"/>
    <n v="0.1125"/>
    <s v="Profit"/>
    <s v="Low Profit"/>
    <s v="Low Discount"/>
  </r>
  <r>
    <n v="4773"/>
    <s v="CA-2017-119746"/>
    <x v="51"/>
    <d v="2017-11-27T00:00:00"/>
    <s v="Standard Class"/>
    <s v="CM-12385"/>
    <x v="200"/>
    <x v="0"/>
    <s v="United States"/>
    <s v="Chicago"/>
    <s v="Illinois"/>
    <n v="60610"/>
    <x v="2"/>
    <s v="FUR-FU-10004909"/>
    <x v="0"/>
    <s v="Furnishings"/>
    <s v="Contemporary Wood/Metal Frame"/>
    <x v="3461"/>
    <n v="1"/>
    <n v="0.6"/>
    <x v="3976"/>
    <n v="4"/>
    <n v="-0.625"/>
    <s v="Loss"/>
    <s v="Low Profit"/>
    <s v="High Discount"/>
  </r>
  <r>
    <n v="4774"/>
    <s v="CA-2017-119746"/>
    <x v="51"/>
    <d v="2017-11-27T00:00:00"/>
    <s v="Standard Class"/>
    <s v="CM-12385"/>
    <x v="200"/>
    <x v="0"/>
    <s v="United States"/>
    <s v="Chicago"/>
    <s v="Illinois"/>
    <n v="60610"/>
    <x v="2"/>
    <s v="OFF-LA-10001613"/>
    <x v="1"/>
    <s v="Labels"/>
    <s v="Avery File Folder Labels"/>
    <x v="132"/>
    <n v="5"/>
    <n v="0.2"/>
    <x v="2016"/>
    <n v="4"/>
    <n v="0.36250000000000004"/>
    <s v="Profit"/>
    <s v="Low Profit"/>
    <s v="Low Discount"/>
  </r>
  <r>
    <n v="4775"/>
    <s v="CA-2017-119746"/>
    <x v="51"/>
    <d v="2017-11-27T00:00:00"/>
    <s v="Standard Class"/>
    <s v="CM-12385"/>
    <x v="200"/>
    <x v="0"/>
    <s v="United States"/>
    <s v="Chicago"/>
    <s v="Illinois"/>
    <n v="60610"/>
    <x v="2"/>
    <s v="TEC-PH-10004447"/>
    <x v="2"/>
    <s v="Phones"/>
    <s v="Toshiba IPT2010-SD IP Telephone"/>
    <x v="2643"/>
    <n v="2"/>
    <n v="0.2"/>
    <x v="2943"/>
    <n v="4"/>
    <n v="7.4999999999999997E-2"/>
    <s v="Profit"/>
    <s v="Low Profit"/>
    <s v="Low Discount"/>
  </r>
  <r>
    <n v="4776"/>
    <s v="CA-2017-108091"/>
    <x v="673"/>
    <d v="2017-11-21T00:00:00"/>
    <s v="Standard Class"/>
    <s v="EK-13795"/>
    <x v="735"/>
    <x v="2"/>
    <s v="United States"/>
    <s v="Escondido"/>
    <s v="California"/>
    <n v="92025"/>
    <x v="1"/>
    <s v="OFF-AR-10000255"/>
    <x v="1"/>
    <s v="Art"/>
    <s v="Newell 328"/>
    <x v="368"/>
    <n v="4"/>
    <n v="0"/>
    <x v="3977"/>
    <n v="5"/>
    <n v="0.26"/>
    <s v="Profit"/>
    <s v="Low Profit"/>
    <s v="No Discount"/>
  </r>
  <r>
    <n v="4777"/>
    <s v="CA-2016-101630"/>
    <x v="317"/>
    <d v="2016-02-23T00:00:00"/>
    <s v="Second Class"/>
    <s v="CK-12760"/>
    <x v="316"/>
    <x v="1"/>
    <s v="United States"/>
    <s v="Long Beach"/>
    <s v="New York"/>
    <n v="11561"/>
    <x v="3"/>
    <s v="OFF-LA-10004425"/>
    <x v="1"/>
    <s v="Labels"/>
    <s v="Staple-on labels"/>
    <x v="1298"/>
    <n v="3"/>
    <n v="0"/>
    <x v="1356"/>
    <n v="4"/>
    <n v="0.47000000000000003"/>
    <s v="Profit"/>
    <s v="Low Profit"/>
    <s v="No Discount"/>
  </r>
  <r>
    <n v="4778"/>
    <s v="CA-2016-101630"/>
    <x v="317"/>
    <d v="2016-02-23T00:00:00"/>
    <s v="Second Class"/>
    <s v="CK-12760"/>
    <x v="316"/>
    <x v="1"/>
    <s v="United States"/>
    <s v="Long Beach"/>
    <s v="New York"/>
    <n v="11561"/>
    <x v="3"/>
    <s v="OFF-SU-10001664"/>
    <x v="1"/>
    <s v="Supplies"/>
    <s v="Acme Office Executive Series Stainless Steel Trimmers"/>
    <x v="3462"/>
    <n v="3"/>
    <n v="0"/>
    <x v="3978"/>
    <n v="4"/>
    <n v="0.25999999999999995"/>
    <s v="Profit"/>
    <s v="Low Profit"/>
    <s v="No Discount"/>
  </r>
  <r>
    <n v="4779"/>
    <s v="CA-2017-132346"/>
    <x v="659"/>
    <d v="2017-11-11T00:00:00"/>
    <s v="Standard Class"/>
    <s v="PK-19075"/>
    <x v="7"/>
    <x v="0"/>
    <s v="United States"/>
    <s v="Newark"/>
    <s v="Delaware"/>
    <n v="19711"/>
    <x v="3"/>
    <s v="OFF-AP-10000696"/>
    <x v="1"/>
    <s v="Appliances"/>
    <s v="Holmes Odor Grabber"/>
    <x v="3463"/>
    <n v="7"/>
    <n v="0"/>
    <x v="3979"/>
    <n v="4"/>
    <n v="0.33"/>
    <s v="Profit"/>
    <s v="Low Profit"/>
    <s v="No Discount"/>
  </r>
  <r>
    <n v="4780"/>
    <s v="CA-2014-150301"/>
    <x v="1001"/>
    <d v="2014-07-10T00:00:00"/>
    <s v="First Class"/>
    <s v="MH-18025"/>
    <x v="659"/>
    <x v="0"/>
    <s v="United States"/>
    <s v="Buffalo"/>
    <s v="New York"/>
    <n v="14215"/>
    <x v="3"/>
    <s v="FUR-CH-10002647"/>
    <x v="0"/>
    <s v="Chairs"/>
    <s v="Situations Contoured Folding Chairs, 4/Set"/>
    <x v="3464"/>
    <n v="1"/>
    <n v="0.1"/>
    <x v="3291"/>
    <n v="2"/>
    <n v="0.16666666666666669"/>
    <s v="Profit"/>
    <s v="Low Profit"/>
    <s v="Low Discount"/>
  </r>
  <r>
    <n v="4781"/>
    <s v="CA-2014-159310"/>
    <x v="845"/>
    <d v="2014-11-12T00:00:00"/>
    <s v="Standard Class"/>
    <s v="SC-20725"/>
    <x v="56"/>
    <x v="0"/>
    <s v="United States"/>
    <s v="Houston"/>
    <s v="Texas"/>
    <n v="77070"/>
    <x v="2"/>
    <s v="FUR-CH-10002758"/>
    <x v="0"/>
    <s v="Chairs"/>
    <s v="Hon Deluxe Fabric Upholstered Stacking Chairs, Squared Back"/>
    <x v="3465"/>
    <n v="4"/>
    <n v="0.3"/>
    <x v="232"/>
    <n v="5"/>
    <n v="0"/>
    <s v="Profit"/>
    <s v="Low Profit"/>
    <s v="High Discount"/>
  </r>
  <r>
    <n v="4782"/>
    <s v="CA-2014-159310"/>
    <x v="845"/>
    <d v="2014-11-12T00:00:00"/>
    <s v="Standard Class"/>
    <s v="SC-20725"/>
    <x v="56"/>
    <x v="0"/>
    <s v="United States"/>
    <s v="Houston"/>
    <s v="Texas"/>
    <n v="77070"/>
    <x v="2"/>
    <s v="OFF-BI-10000201"/>
    <x v="1"/>
    <s v="Binders"/>
    <s v="Avery Triangle Shaped Sheet Lifters, Black, 2/Pack"/>
    <x v="3466"/>
    <n v="3"/>
    <n v="0.8"/>
    <x v="3980"/>
    <n v="5"/>
    <n v="-1.5"/>
    <s v="Loss"/>
    <s v="Low Profit"/>
    <s v="High Discount"/>
  </r>
  <r>
    <n v="4783"/>
    <s v="CA-2014-159310"/>
    <x v="845"/>
    <d v="2014-11-12T00:00:00"/>
    <s v="Standard Class"/>
    <s v="SC-20725"/>
    <x v="56"/>
    <x v="0"/>
    <s v="United States"/>
    <s v="Houston"/>
    <s v="Texas"/>
    <n v="77070"/>
    <x v="2"/>
    <s v="OFF-SU-10004115"/>
    <x v="1"/>
    <s v="Supplies"/>
    <s v="Acme Stainless Steel Office Snips"/>
    <x v="3467"/>
    <n v="7"/>
    <n v="0.2"/>
    <x v="3981"/>
    <n v="5"/>
    <n v="8.7499999999999994E-2"/>
    <s v="Profit"/>
    <s v="Low Profit"/>
    <s v="Low Discount"/>
  </r>
  <r>
    <n v="4784"/>
    <s v="US-2017-147984"/>
    <x v="480"/>
    <d v="2017-02-01T00:00:00"/>
    <s v="Standard Class"/>
    <s v="GB-14575"/>
    <x v="673"/>
    <x v="0"/>
    <s v="United States"/>
    <s v="Wichita"/>
    <s v="Kansas"/>
    <n v="67212"/>
    <x v="2"/>
    <s v="OFF-PA-10000806"/>
    <x v="1"/>
    <s v="Paper"/>
    <s v="Xerox 1934"/>
    <x v="999"/>
    <n v="5"/>
    <n v="0"/>
    <x v="1042"/>
    <n v="4"/>
    <n v="0.4900000000000001"/>
    <s v="Profit"/>
    <s v="High Profit"/>
    <s v="No Discount"/>
  </r>
  <r>
    <n v="4785"/>
    <s v="CA-2015-104346"/>
    <x v="555"/>
    <d v="2015-12-16T00:00:00"/>
    <s v="Standard Class"/>
    <s v="IM-15070"/>
    <x v="5"/>
    <x v="0"/>
    <s v="United States"/>
    <s v="Colorado Springs"/>
    <s v="Colorado"/>
    <n v="80906"/>
    <x v="1"/>
    <s v="OFF-AR-10001473"/>
    <x v="1"/>
    <s v="Art"/>
    <s v="Newell 313"/>
    <x v="1317"/>
    <n v="5"/>
    <n v="0.2"/>
    <x v="2118"/>
    <n v="5"/>
    <n v="8.7499999999999994E-2"/>
    <s v="Profit"/>
    <s v="Low Profit"/>
    <s v="Low Discount"/>
  </r>
  <r>
    <n v="4786"/>
    <s v="CA-2015-104346"/>
    <x v="555"/>
    <d v="2015-12-16T00:00:00"/>
    <s v="Standard Class"/>
    <s v="IM-15070"/>
    <x v="5"/>
    <x v="0"/>
    <s v="United States"/>
    <s v="Colorado Springs"/>
    <s v="Colorado"/>
    <n v="80906"/>
    <x v="1"/>
    <s v="FUR-BO-10003450"/>
    <x v="0"/>
    <s v="Bookcases"/>
    <s v="Bush Westfield Collection Bookcases, Dark Cherry Finish"/>
    <x v="3468"/>
    <n v="4"/>
    <n v="0.7"/>
    <x v="3982"/>
    <n v="5"/>
    <n v="-2.0666666666666669"/>
    <s v="Loss"/>
    <s v="Low Profit"/>
    <s v="High Discount"/>
  </r>
  <r>
    <n v="4787"/>
    <s v="CA-2015-104346"/>
    <x v="555"/>
    <d v="2015-12-16T00:00:00"/>
    <s v="Standard Class"/>
    <s v="IM-15070"/>
    <x v="5"/>
    <x v="0"/>
    <s v="United States"/>
    <s v="Colorado Springs"/>
    <s v="Colorado"/>
    <n v="80906"/>
    <x v="1"/>
    <s v="OFF-AR-10001545"/>
    <x v="1"/>
    <s v="Art"/>
    <s v="Newell 326"/>
    <x v="1700"/>
    <n v="3"/>
    <n v="0.2"/>
    <x v="1811"/>
    <n v="5"/>
    <n v="0.1125"/>
    <s v="Profit"/>
    <s v="Low Profit"/>
    <s v="Low Discount"/>
  </r>
  <r>
    <n v="4788"/>
    <s v="CA-2015-104346"/>
    <x v="555"/>
    <d v="2015-12-16T00:00:00"/>
    <s v="Standard Class"/>
    <s v="IM-15070"/>
    <x v="5"/>
    <x v="0"/>
    <s v="United States"/>
    <s v="Colorado Springs"/>
    <s v="Colorado"/>
    <n v="80906"/>
    <x v="1"/>
    <s v="TEC-AC-10004396"/>
    <x v="2"/>
    <s v="Accessories"/>
    <s v="Logitech Keyboard K120"/>
    <x v="3469"/>
    <n v="4"/>
    <n v="0.2"/>
    <x v="3983"/>
    <n v="5"/>
    <n v="-0.1125"/>
    <s v="Loss"/>
    <s v="Low Profit"/>
    <s v="Low Discount"/>
  </r>
  <r>
    <n v="4789"/>
    <s v="CA-2015-104346"/>
    <x v="555"/>
    <d v="2015-12-16T00:00:00"/>
    <s v="Standard Class"/>
    <s v="IM-15070"/>
    <x v="5"/>
    <x v="0"/>
    <s v="United States"/>
    <s v="Colorado Springs"/>
    <s v="Colorado"/>
    <n v="80906"/>
    <x v="1"/>
    <s v="FUR-FU-10002456"/>
    <x v="0"/>
    <s v="Furnishings"/>
    <s v="Master Caster Door Stop, Large Neon Orange"/>
    <x v="3470"/>
    <n v="9"/>
    <n v="0.2"/>
    <x v="3984"/>
    <n v="5"/>
    <n v="0.28750000000000003"/>
    <s v="Profit"/>
    <s v="Low Profit"/>
    <s v="Low Discount"/>
  </r>
  <r>
    <n v="4790"/>
    <s v="CA-2015-104346"/>
    <x v="555"/>
    <d v="2015-12-16T00:00:00"/>
    <s v="Standard Class"/>
    <s v="IM-15070"/>
    <x v="5"/>
    <x v="0"/>
    <s v="United States"/>
    <s v="Colorado Springs"/>
    <s v="Colorado"/>
    <n v="80906"/>
    <x v="1"/>
    <s v="FUR-FU-10001473"/>
    <x v="0"/>
    <s v="Furnishings"/>
    <s v="DAX Wood Document Frame"/>
    <x v="3471"/>
    <n v="5"/>
    <n v="0.2"/>
    <x v="3985"/>
    <n v="5"/>
    <n v="0.19999999999999998"/>
    <s v="Profit"/>
    <s v="Low Profit"/>
    <s v="Low Discount"/>
  </r>
  <r>
    <n v="4791"/>
    <s v="CA-2015-104346"/>
    <x v="555"/>
    <d v="2015-12-16T00:00:00"/>
    <s v="Standard Class"/>
    <s v="IM-15070"/>
    <x v="5"/>
    <x v="0"/>
    <s v="United States"/>
    <s v="Colorado Springs"/>
    <s v="Colorado"/>
    <n v="80906"/>
    <x v="1"/>
    <s v="FUR-TA-10000849"/>
    <x v="0"/>
    <s v="Tables"/>
    <s v="Bevis Rectangular Conference Tables"/>
    <x v="3472"/>
    <n v="5"/>
    <n v="0.5"/>
    <x v="3986"/>
    <n v="5"/>
    <n v="-0.68"/>
    <s v="Loss"/>
    <s v="Low Profit"/>
    <s v="High Discount"/>
  </r>
  <r>
    <n v="4792"/>
    <s v="CA-2015-104346"/>
    <x v="555"/>
    <d v="2015-12-16T00:00:00"/>
    <s v="Standard Class"/>
    <s v="IM-15070"/>
    <x v="5"/>
    <x v="0"/>
    <s v="United States"/>
    <s v="Colorado Springs"/>
    <s v="Colorado"/>
    <n v="80906"/>
    <x v="1"/>
    <s v="OFF-PA-10001166"/>
    <x v="1"/>
    <s v="Paper"/>
    <s v="Xerox 1932"/>
    <x v="629"/>
    <n v="3"/>
    <n v="0.2"/>
    <x v="643"/>
    <n v="5"/>
    <n v="0.33749999999999997"/>
    <s v="Profit"/>
    <s v="Low Profit"/>
    <s v="Low Discount"/>
  </r>
  <r>
    <n v="4793"/>
    <s v="CA-2015-104346"/>
    <x v="555"/>
    <d v="2015-12-16T00:00:00"/>
    <s v="Standard Class"/>
    <s v="IM-15070"/>
    <x v="5"/>
    <x v="0"/>
    <s v="United States"/>
    <s v="Colorado Springs"/>
    <s v="Colorado"/>
    <n v="80906"/>
    <x v="1"/>
    <s v="OFF-PA-10003256"/>
    <x v="1"/>
    <s v="Paper"/>
    <s v="Avery Personal Creations Heavyweight Cards"/>
    <x v="3473"/>
    <n v="3"/>
    <n v="0.2"/>
    <x v="3987"/>
    <n v="5"/>
    <n v="0.35"/>
    <s v="Profit"/>
    <s v="Low Profit"/>
    <s v="Low Discount"/>
  </r>
  <r>
    <n v="4794"/>
    <s v="US-2015-141684"/>
    <x v="685"/>
    <d v="2015-07-04T00:00:00"/>
    <s v="Standard Class"/>
    <s v="MM-18055"/>
    <x v="514"/>
    <x v="0"/>
    <s v="United States"/>
    <s v="New York City"/>
    <s v="New York"/>
    <n v="10011"/>
    <x v="3"/>
    <s v="OFF-PA-10002870"/>
    <x v="1"/>
    <s v="Paper"/>
    <s v="Ampad Phone Message Book, Recycled, 400 Message Capacity, 5 ¾” x 11”"/>
    <x v="1589"/>
    <n v="4"/>
    <n v="0"/>
    <x v="3988"/>
    <n v="5"/>
    <n v="0.44999999999999996"/>
    <s v="Profit"/>
    <s v="Low Profit"/>
    <s v="No Discount"/>
  </r>
  <r>
    <n v="4795"/>
    <s v="CA-2015-144722"/>
    <x v="199"/>
    <d v="2015-03-23T00:00:00"/>
    <s v="Standard Class"/>
    <s v="MF-18250"/>
    <x v="751"/>
    <x v="1"/>
    <s v="United States"/>
    <s v="Los Angeles"/>
    <s v="California"/>
    <n v="90036"/>
    <x v="1"/>
    <s v="FUR-FU-10001215"/>
    <x v="0"/>
    <s v="Furnishings"/>
    <s v="Howard Miller 11-1/2&quot; Diameter Brentwood Wall Clock"/>
    <x v="3474"/>
    <n v="1"/>
    <n v="0"/>
    <x v="3989"/>
    <n v="7"/>
    <n v="0.42"/>
    <s v="Profit"/>
    <s v="Low Profit"/>
    <s v="No Discount"/>
  </r>
  <r>
    <n v="4796"/>
    <s v="CA-2015-120516"/>
    <x v="863"/>
    <d v="2015-08-17T00:00:00"/>
    <s v="Standard Class"/>
    <s v="CK-12595"/>
    <x v="242"/>
    <x v="0"/>
    <s v="United States"/>
    <s v="Marietta"/>
    <s v="Georgia"/>
    <n v="30062"/>
    <x v="0"/>
    <s v="OFF-BI-10004187"/>
    <x v="1"/>
    <s v="Binders"/>
    <s v="3-ring staple pack"/>
    <x v="713"/>
    <n v="3"/>
    <n v="0"/>
    <x v="735"/>
    <n v="4"/>
    <n v="0.48"/>
    <s v="Profit"/>
    <s v="Low Profit"/>
    <s v="No Discount"/>
  </r>
  <r>
    <n v="4797"/>
    <s v="US-2016-148901"/>
    <x v="675"/>
    <d v="2016-05-19T00:00:00"/>
    <s v="Standard Class"/>
    <s v="MK-17905"/>
    <x v="149"/>
    <x v="1"/>
    <s v="United States"/>
    <s v="Jacksonville"/>
    <s v="Florida"/>
    <n v="32216"/>
    <x v="0"/>
    <s v="OFF-BI-10001718"/>
    <x v="1"/>
    <s v="Binders"/>
    <s v="GBC DocuBind P50 Personal Binding Machine"/>
    <x v="3475"/>
    <n v="3"/>
    <n v="0.7"/>
    <x v="3990"/>
    <n v="5"/>
    <n v="-0.76666666666666661"/>
    <s v="Loss"/>
    <s v="Low Profit"/>
    <s v="High Discount"/>
  </r>
  <r>
    <n v="4798"/>
    <s v="US-2016-148901"/>
    <x v="675"/>
    <d v="2016-05-19T00:00:00"/>
    <s v="Standard Class"/>
    <s v="MK-17905"/>
    <x v="149"/>
    <x v="1"/>
    <s v="United States"/>
    <s v="Jacksonville"/>
    <s v="Florida"/>
    <n v="32216"/>
    <x v="0"/>
    <s v="OFF-PA-10004983"/>
    <x v="1"/>
    <s v="Paper"/>
    <s v="Xerox 23"/>
    <x v="276"/>
    <n v="6"/>
    <n v="0.2"/>
    <x v="282"/>
    <n v="5"/>
    <n v="0.35000000000000003"/>
    <s v="Profit"/>
    <s v="Low Profit"/>
    <s v="Low Discount"/>
  </r>
  <r>
    <n v="4799"/>
    <s v="US-2016-148901"/>
    <x v="675"/>
    <d v="2016-05-19T00:00:00"/>
    <s v="Standard Class"/>
    <s v="MK-17905"/>
    <x v="149"/>
    <x v="1"/>
    <s v="United States"/>
    <s v="Jacksonville"/>
    <s v="Florida"/>
    <n v="32216"/>
    <x v="0"/>
    <s v="FUR-FU-10002396"/>
    <x v="0"/>
    <s v="Furnishings"/>
    <s v="DAX Copper Panel Document Frame, 5 x 7 Size"/>
    <x v="3476"/>
    <n v="3"/>
    <n v="0.2"/>
    <x v="3991"/>
    <n v="5"/>
    <n v="0.27499999999999997"/>
    <s v="Profit"/>
    <s v="Low Profit"/>
    <s v="Low Discount"/>
  </r>
  <r>
    <n v="4800"/>
    <s v="US-2016-148901"/>
    <x v="675"/>
    <d v="2016-05-19T00:00:00"/>
    <s v="Standard Class"/>
    <s v="MK-17905"/>
    <x v="149"/>
    <x v="1"/>
    <s v="United States"/>
    <s v="Jacksonville"/>
    <s v="Florida"/>
    <n v="32216"/>
    <x v="0"/>
    <s v="TEC-PH-10003988"/>
    <x v="2"/>
    <s v="Phones"/>
    <s v="LF Elite 3D Dazzle Designer Hard Case Cover, Lf Stylus Pen and Wiper For Apple Iphone 5c Mini Lite"/>
    <x v="3477"/>
    <n v="5"/>
    <n v="0.2"/>
    <x v="3992"/>
    <n v="5"/>
    <n v="0.1"/>
    <s v="Profit"/>
    <s v="Low Profit"/>
    <s v="Low Discount"/>
  </r>
  <r>
    <n v="4801"/>
    <s v="US-2016-148901"/>
    <x v="675"/>
    <d v="2016-05-19T00:00:00"/>
    <s v="Standard Class"/>
    <s v="MK-17905"/>
    <x v="149"/>
    <x v="1"/>
    <s v="United States"/>
    <s v="Jacksonville"/>
    <s v="Florida"/>
    <n v="32216"/>
    <x v="0"/>
    <s v="OFF-AR-10002467"/>
    <x v="1"/>
    <s v="Art"/>
    <s v="Dixon Ticonderoga Pencils"/>
    <x v="408"/>
    <n v="2"/>
    <n v="0.2"/>
    <x v="3993"/>
    <n v="5"/>
    <n v="8.7500000000000008E-2"/>
    <s v="Profit"/>
    <s v="Low Profit"/>
    <s v="Low Discount"/>
  </r>
  <r>
    <n v="4802"/>
    <s v="US-2016-148901"/>
    <x v="675"/>
    <d v="2016-05-19T00:00:00"/>
    <s v="Standard Class"/>
    <s v="MK-17905"/>
    <x v="149"/>
    <x v="1"/>
    <s v="United States"/>
    <s v="Jacksonville"/>
    <s v="Florida"/>
    <n v="32216"/>
    <x v="0"/>
    <s v="OFF-BI-10004002"/>
    <x v="1"/>
    <s v="Binders"/>
    <s v="Wilson Jones International Size A4 Ring Binders"/>
    <x v="3478"/>
    <n v="2"/>
    <n v="0.7"/>
    <x v="3994"/>
    <n v="5"/>
    <n v="-0.73333333333333328"/>
    <s v="Loss"/>
    <s v="Low Profit"/>
    <s v="High Discount"/>
  </r>
  <r>
    <n v="4803"/>
    <s v="US-2016-148901"/>
    <x v="675"/>
    <d v="2016-05-19T00:00:00"/>
    <s v="Standard Class"/>
    <s v="MK-17905"/>
    <x v="149"/>
    <x v="1"/>
    <s v="United States"/>
    <s v="Jacksonville"/>
    <s v="Florida"/>
    <n v="32216"/>
    <x v="0"/>
    <s v="OFF-BI-10002309"/>
    <x v="1"/>
    <s v="Binders"/>
    <s v="Avery Heavy-Duty EZD  Binder With Locking Rings"/>
    <x v="2513"/>
    <n v="8"/>
    <n v="0.7"/>
    <x v="3995"/>
    <n v="5"/>
    <n v="-0.73333333333333339"/>
    <s v="Loss"/>
    <s v="Low Profit"/>
    <s v="High Discount"/>
  </r>
  <r>
    <n v="4804"/>
    <s v="CA-2017-136364"/>
    <x v="1002"/>
    <d v="2017-07-17T00:00:00"/>
    <s v="Second Class"/>
    <s v="MH-17455"/>
    <x v="708"/>
    <x v="0"/>
    <s v="United States"/>
    <s v="Philadelphia"/>
    <s v="Pennsylvania"/>
    <n v="19140"/>
    <x v="3"/>
    <s v="TEC-PH-10003885"/>
    <x v="2"/>
    <s v="Phones"/>
    <s v="Cisco SPA508G"/>
    <x v="3479"/>
    <n v="1"/>
    <n v="0.4"/>
    <x v="3996"/>
    <n v="4"/>
    <n v="-0.18333333333333332"/>
    <s v="Loss"/>
    <s v="Low Profit"/>
    <s v="High Discount"/>
  </r>
  <r>
    <n v="4805"/>
    <s v="CA-2017-136364"/>
    <x v="1002"/>
    <d v="2017-07-17T00:00:00"/>
    <s v="Second Class"/>
    <s v="MH-17455"/>
    <x v="708"/>
    <x v="0"/>
    <s v="United States"/>
    <s v="Philadelphia"/>
    <s v="Pennsylvania"/>
    <n v="19140"/>
    <x v="3"/>
    <s v="FUR-FU-10002501"/>
    <x v="0"/>
    <s v="Furnishings"/>
    <s v="Nu-Dell Executive Frame"/>
    <x v="3480"/>
    <n v="9"/>
    <n v="0.2"/>
    <x v="3997"/>
    <n v="4"/>
    <n v="0.21250000000000002"/>
    <s v="Profit"/>
    <s v="Low Profit"/>
    <s v="Low Discount"/>
  </r>
  <r>
    <n v="4806"/>
    <s v="CA-2015-137708"/>
    <x v="6"/>
    <d v="2015-11-25T00:00:00"/>
    <s v="Second Class"/>
    <s v="NG-18430"/>
    <x v="159"/>
    <x v="0"/>
    <s v="United States"/>
    <s v="Los Angeles"/>
    <s v="California"/>
    <n v="90008"/>
    <x v="1"/>
    <s v="OFF-PA-10000176"/>
    <x v="1"/>
    <s v="Paper"/>
    <s v="Xerox 1887"/>
    <x v="2428"/>
    <n v="2"/>
    <n v="0"/>
    <x v="2672"/>
    <n v="3"/>
    <n v="0.48000000000000009"/>
    <s v="Profit"/>
    <s v="Low Profit"/>
    <s v="No Discount"/>
  </r>
  <r>
    <n v="4807"/>
    <s v="CA-2015-137708"/>
    <x v="6"/>
    <d v="2015-11-25T00:00:00"/>
    <s v="Second Class"/>
    <s v="NG-18430"/>
    <x v="159"/>
    <x v="0"/>
    <s v="United States"/>
    <s v="Los Angeles"/>
    <s v="California"/>
    <n v="90008"/>
    <x v="1"/>
    <s v="OFF-PA-10000327"/>
    <x v="1"/>
    <s v="Paper"/>
    <s v="Xerox 1971"/>
    <x v="3481"/>
    <n v="10"/>
    <n v="0"/>
    <x v="3998"/>
    <n v="3"/>
    <n v="0.45000000000000007"/>
    <s v="Profit"/>
    <s v="Low Profit"/>
    <s v="No Discount"/>
  </r>
  <r>
    <n v="4808"/>
    <s v="CA-2015-137708"/>
    <x v="6"/>
    <d v="2015-11-25T00:00:00"/>
    <s v="Second Class"/>
    <s v="NG-18430"/>
    <x v="159"/>
    <x v="0"/>
    <s v="United States"/>
    <s v="Los Angeles"/>
    <s v="California"/>
    <n v="90008"/>
    <x v="1"/>
    <s v="OFF-ST-10004634"/>
    <x v="1"/>
    <s v="Storage"/>
    <s v="Personal Folder Holder, Ebony"/>
    <x v="683"/>
    <n v="3"/>
    <n v="0"/>
    <x v="699"/>
    <n v="3"/>
    <n v="0.3"/>
    <s v="Profit"/>
    <s v="Low Profit"/>
    <s v="No Discount"/>
  </r>
  <r>
    <n v="4809"/>
    <s v="CA-2014-149055"/>
    <x v="533"/>
    <d v="2014-11-28T00:00:00"/>
    <s v="Standard Class"/>
    <s v="PB-19210"/>
    <x v="536"/>
    <x v="1"/>
    <s v="United States"/>
    <s v="Philadelphia"/>
    <s v="Pennsylvania"/>
    <n v="19134"/>
    <x v="3"/>
    <s v="OFF-EN-10003040"/>
    <x v="1"/>
    <s v="Envelopes"/>
    <s v="Quality Park Security Envelopes"/>
    <x v="3482"/>
    <n v="3"/>
    <n v="0.2"/>
    <x v="3999"/>
    <n v="5"/>
    <n v="0.33750000000000002"/>
    <s v="Profit"/>
    <s v="Low Profit"/>
    <s v="Low Discount"/>
  </r>
  <r>
    <n v="4810"/>
    <s v="CA-2015-151589"/>
    <x v="17"/>
    <d v="2015-12-30T00:00:00"/>
    <s v="First Class"/>
    <s v="RE-19450"/>
    <x v="681"/>
    <x v="0"/>
    <s v="United States"/>
    <s v="Eau Claire"/>
    <s v="Wisconsin"/>
    <n v="54703"/>
    <x v="2"/>
    <s v="OFF-PA-10003228"/>
    <x v="1"/>
    <s v="Paper"/>
    <s v="Xerox 1917"/>
    <x v="3483"/>
    <n v="4"/>
    <n v="0"/>
    <x v="4000"/>
    <n v="3"/>
    <n v="0.47000000000000003"/>
    <s v="Profit"/>
    <s v="Low Profit"/>
    <s v="No Discount"/>
  </r>
  <r>
    <n v="4811"/>
    <s v="CA-2015-151589"/>
    <x v="17"/>
    <d v="2015-12-30T00:00:00"/>
    <s v="First Class"/>
    <s v="RE-19450"/>
    <x v="681"/>
    <x v="0"/>
    <s v="United States"/>
    <s v="Eau Claire"/>
    <s v="Wisconsin"/>
    <n v="54703"/>
    <x v="2"/>
    <s v="TEC-PH-10004345"/>
    <x v="2"/>
    <s v="Phones"/>
    <s v="Cisco SPA 502G IP Phone"/>
    <x v="3484"/>
    <n v="2"/>
    <n v="0"/>
    <x v="4001"/>
    <n v="3"/>
    <n v="0.3"/>
    <s v="Profit"/>
    <s v="Low Profit"/>
    <s v="No Discount"/>
  </r>
  <r>
    <n v="4812"/>
    <s v="CA-2016-121370"/>
    <x v="696"/>
    <d v="2016-11-19T00:00:00"/>
    <s v="Second Class"/>
    <s v="EB-14110"/>
    <x v="686"/>
    <x v="0"/>
    <s v="United States"/>
    <s v="Philadelphia"/>
    <s v="Pennsylvania"/>
    <n v="19134"/>
    <x v="3"/>
    <s v="FUR-CH-10000785"/>
    <x v="0"/>
    <s v="Chairs"/>
    <s v="Global Ergonomic Managers Chair"/>
    <x v="3485"/>
    <n v="3"/>
    <n v="0.3"/>
    <x v="4002"/>
    <n v="5"/>
    <n v="-5.7142857142857148E-2"/>
    <s v="Loss"/>
    <s v="Low Profit"/>
    <s v="High Discount"/>
  </r>
  <r>
    <n v="4813"/>
    <s v="CA-2016-121370"/>
    <x v="696"/>
    <d v="2016-11-19T00:00:00"/>
    <s v="Second Class"/>
    <s v="EB-14110"/>
    <x v="686"/>
    <x v="0"/>
    <s v="United States"/>
    <s v="Philadelphia"/>
    <s v="Pennsylvania"/>
    <n v="19134"/>
    <x v="3"/>
    <s v="TEC-CO-10004115"/>
    <x v="2"/>
    <s v="Copiers"/>
    <s v="Sharp AL-1530CS Digital Copier"/>
    <x v="384"/>
    <n v="4"/>
    <n v="0.4"/>
    <x v="4003"/>
    <n v="5"/>
    <n v="0.15"/>
    <s v="Profit"/>
    <s v="High Profit"/>
    <s v="High Discount"/>
  </r>
  <r>
    <n v="4814"/>
    <s v="CA-2016-121370"/>
    <x v="696"/>
    <d v="2016-11-19T00:00:00"/>
    <s v="Second Class"/>
    <s v="EB-14110"/>
    <x v="686"/>
    <x v="0"/>
    <s v="United States"/>
    <s v="Philadelphia"/>
    <s v="Pennsylvania"/>
    <n v="19134"/>
    <x v="3"/>
    <s v="FUR-FU-10002813"/>
    <x v="0"/>
    <s v="Furnishings"/>
    <s v="DAX Contemporary Wood Frame with Silver Metal Mat, Desktop, 11 x 14 Size"/>
    <x v="3486"/>
    <n v="3"/>
    <n v="0.2"/>
    <x v="4004"/>
    <n v="5"/>
    <n v="0.19999999999999998"/>
    <s v="Profit"/>
    <s v="Low Profit"/>
    <s v="Low Discount"/>
  </r>
  <r>
    <n v="4815"/>
    <s v="CA-2016-111696"/>
    <x v="541"/>
    <d v="2016-05-10T00:00:00"/>
    <s v="First Class"/>
    <s v="TB-21625"/>
    <x v="577"/>
    <x v="0"/>
    <s v="United States"/>
    <s v="Los Angeles"/>
    <s v="California"/>
    <n v="90004"/>
    <x v="1"/>
    <s v="OFF-PA-10002751"/>
    <x v="1"/>
    <s v="Paper"/>
    <s v="Xerox 1920"/>
    <x v="1444"/>
    <n v="3"/>
    <n v="0"/>
    <x v="2653"/>
    <n v="2"/>
    <n v="0.45"/>
    <s v="Profit"/>
    <s v="Low Profit"/>
    <s v="No Discount"/>
  </r>
  <r>
    <n v="4816"/>
    <s v="CA-2014-139598"/>
    <x v="58"/>
    <d v="2014-12-31T00:00:00"/>
    <s v="Standard Class"/>
    <s v="MG-17695"/>
    <x v="726"/>
    <x v="0"/>
    <s v="United States"/>
    <s v="Philadelphia"/>
    <s v="Pennsylvania"/>
    <n v="19134"/>
    <x v="3"/>
    <s v="OFF-PA-10004569"/>
    <x v="1"/>
    <s v="Paper"/>
    <s v="Wirebound Message Books, Two 4 1/4&quot; x 5&quot; Forms per Page"/>
    <x v="3487"/>
    <n v="3"/>
    <n v="0.2"/>
    <x v="4005"/>
    <n v="5"/>
    <n v="0.33750000000000002"/>
    <s v="Profit"/>
    <s v="Low Profit"/>
    <s v="Low Discount"/>
  </r>
  <r>
    <n v="4817"/>
    <s v="CA-2014-139598"/>
    <x v="58"/>
    <d v="2014-12-31T00:00:00"/>
    <s v="Standard Class"/>
    <s v="MG-17695"/>
    <x v="726"/>
    <x v="0"/>
    <s v="United States"/>
    <s v="Philadelphia"/>
    <s v="Pennsylvania"/>
    <n v="19134"/>
    <x v="3"/>
    <s v="OFF-AP-10002998"/>
    <x v="1"/>
    <s v="Appliances"/>
    <s v="Holmes 99% HEPA Air Purifier"/>
    <x v="3488"/>
    <n v="2"/>
    <n v="0.2"/>
    <x v="4006"/>
    <n v="5"/>
    <n v="0.16250000000000001"/>
    <s v="Profit"/>
    <s v="Low Profit"/>
    <s v="Low Discount"/>
  </r>
  <r>
    <n v="4818"/>
    <s v="CA-2014-139598"/>
    <x v="58"/>
    <d v="2014-12-31T00:00:00"/>
    <s v="Standard Class"/>
    <s v="MG-17695"/>
    <x v="726"/>
    <x v="0"/>
    <s v="United States"/>
    <s v="Philadelphia"/>
    <s v="Pennsylvania"/>
    <n v="19134"/>
    <x v="3"/>
    <s v="OFF-AP-10003287"/>
    <x v="1"/>
    <s v="Appliances"/>
    <s v="Tripp Lite TLP810NET Broadband Surge for Modem/Fax"/>
    <x v="3489"/>
    <n v="2"/>
    <n v="0.2"/>
    <x v="4007"/>
    <n v="5"/>
    <n v="0.1"/>
    <s v="Profit"/>
    <s v="Low Profit"/>
    <s v="Low Discount"/>
  </r>
  <r>
    <n v="4819"/>
    <s v="CA-2014-139598"/>
    <x v="58"/>
    <d v="2014-12-31T00:00:00"/>
    <s v="Standard Class"/>
    <s v="MG-17695"/>
    <x v="726"/>
    <x v="0"/>
    <s v="United States"/>
    <s v="Philadelphia"/>
    <s v="Pennsylvania"/>
    <n v="19134"/>
    <x v="3"/>
    <s v="OFF-ST-10001370"/>
    <x v="1"/>
    <s v="Storage"/>
    <s v="Sensible Storage WireTech Storage Systems"/>
    <x v="3490"/>
    <n v="4"/>
    <n v="0.2"/>
    <x v="4008"/>
    <n v="5"/>
    <n v="-0.1875"/>
    <s v="Loss"/>
    <s v="Low Profit"/>
    <s v="Low Discount"/>
  </r>
  <r>
    <n v="4820"/>
    <s v="CA-2017-117436"/>
    <x v="110"/>
    <d v="2017-06-14T00:00:00"/>
    <s v="Standard Class"/>
    <s v="LW-17125"/>
    <x v="752"/>
    <x v="0"/>
    <s v="United States"/>
    <s v="Norwich"/>
    <s v="Connecticut"/>
    <n v="6360"/>
    <x v="3"/>
    <s v="OFF-BI-10004040"/>
    <x v="1"/>
    <s v="Binders"/>
    <s v="Wilson Jones Impact Binders"/>
    <x v="3491"/>
    <n v="2"/>
    <n v="0"/>
    <x v="4009"/>
    <n v="6"/>
    <n v="0.49"/>
    <s v="Profit"/>
    <s v="Low Profit"/>
    <s v="No Discount"/>
  </r>
  <r>
    <n v="4821"/>
    <s v="CA-2015-140025"/>
    <x v="1003"/>
    <d v="2015-04-11T00:00:00"/>
    <s v="Standard Class"/>
    <s v="PF-19120"/>
    <x v="724"/>
    <x v="0"/>
    <s v="United States"/>
    <s v="San Antonio"/>
    <s v="Texas"/>
    <n v="78207"/>
    <x v="2"/>
    <s v="OFF-AP-10002651"/>
    <x v="1"/>
    <s v="Appliances"/>
    <s v="Hoover Upright Vacuum With Dirt Cup"/>
    <x v="3492"/>
    <n v="8"/>
    <n v="0.8"/>
    <x v="4010"/>
    <n v="4"/>
    <n v="-2.5500000000000003"/>
    <s v="Loss"/>
    <s v="Low Profit"/>
    <s v="High Discount"/>
  </r>
  <r>
    <n v="4822"/>
    <s v="CA-2015-140025"/>
    <x v="1003"/>
    <d v="2015-04-11T00:00:00"/>
    <s v="Standard Class"/>
    <s v="PF-19120"/>
    <x v="724"/>
    <x v="0"/>
    <s v="United States"/>
    <s v="San Antonio"/>
    <s v="Texas"/>
    <n v="78207"/>
    <x v="2"/>
    <s v="TEC-AC-10002402"/>
    <x v="2"/>
    <s v="Accessories"/>
    <s v="Razer Kraken PRO Over Ear PC and Music Headset"/>
    <x v="3050"/>
    <n v="6"/>
    <n v="0.2"/>
    <x v="4011"/>
    <n v="4"/>
    <n v="0.125"/>
    <s v="Profit"/>
    <s v="Low Profit"/>
    <s v="Low Discount"/>
  </r>
  <r>
    <n v="4823"/>
    <s v="CA-2016-134222"/>
    <x v="212"/>
    <d v="2016-07-11T00:00:00"/>
    <s v="Same Day"/>
    <s v="NZ-18565"/>
    <x v="125"/>
    <x v="2"/>
    <s v="United States"/>
    <s v="Yuma"/>
    <s v="Arizona"/>
    <n v="85364"/>
    <x v="1"/>
    <s v="OFF-BI-10001658"/>
    <x v="1"/>
    <s v="Binders"/>
    <s v="GBC Standard Therm-A-Bind Covers"/>
    <x v="3493"/>
    <n v="6"/>
    <n v="0.7"/>
    <x v="4012"/>
    <n v="1"/>
    <n v="-0.79999999999999993"/>
    <s v="Loss"/>
    <s v="Low Profit"/>
    <s v="High Discount"/>
  </r>
  <r>
    <n v="4824"/>
    <s v="CA-2016-140018"/>
    <x v="831"/>
    <d v="2016-11-26T00:00:00"/>
    <s v="Standard Class"/>
    <s v="CK-12205"/>
    <x v="237"/>
    <x v="0"/>
    <s v="United States"/>
    <s v="Columbus"/>
    <s v="Ohio"/>
    <n v="43229"/>
    <x v="3"/>
    <s v="TEC-MA-10000752"/>
    <x v="2"/>
    <s v="Machines"/>
    <s v="Texas Instrument TI-15 Fraction Calculator"/>
    <x v="3494"/>
    <n v="7"/>
    <n v="0.7"/>
    <x v="4013"/>
    <n v="5"/>
    <n v="-0.8"/>
    <s v="Loss"/>
    <s v="Low Profit"/>
    <s v="High Discount"/>
  </r>
  <r>
    <n v="4825"/>
    <s v="CA-2016-140018"/>
    <x v="831"/>
    <d v="2016-11-26T00:00:00"/>
    <s v="Standard Class"/>
    <s v="CK-12205"/>
    <x v="237"/>
    <x v="0"/>
    <s v="United States"/>
    <s v="Columbus"/>
    <s v="Ohio"/>
    <n v="43229"/>
    <x v="3"/>
    <s v="FUR-CH-10003817"/>
    <x v="0"/>
    <s v="Chairs"/>
    <s v="Global Value Steno Chair, Gray"/>
    <x v="3495"/>
    <n v="3"/>
    <n v="0.3"/>
    <x v="4014"/>
    <n v="5"/>
    <n v="-7.1428571428571438E-2"/>
    <s v="Loss"/>
    <s v="Low Profit"/>
    <s v="High Discount"/>
  </r>
  <r>
    <n v="4826"/>
    <s v="CA-2016-140018"/>
    <x v="831"/>
    <d v="2016-11-26T00:00:00"/>
    <s v="Standard Class"/>
    <s v="CK-12205"/>
    <x v="237"/>
    <x v="0"/>
    <s v="United States"/>
    <s v="Columbus"/>
    <s v="Ohio"/>
    <n v="43229"/>
    <x v="3"/>
    <s v="FUR-FU-10001876"/>
    <x v="0"/>
    <s v="Furnishings"/>
    <s v="Computer Room Manger, 14&quot;"/>
    <x v="2486"/>
    <n v="3"/>
    <n v="0.2"/>
    <x v="4015"/>
    <n v="5"/>
    <n v="0.2"/>
    <s v="Profit"/>
    <s v="Low Profit"/>
    <s v="Low Discount"/>
  </r>
  <r>
    <n v="4827"/>
    <s v="US-2017-136707"/>
    <x v="105"/>
    <d v="2017-11-15T00:00:00"/>
    <s v="First Class"/>
    <s v="JE-15610"/>
    <x v="531"/>
    <x v="1"/>
    <s v="United States"/>
    <s v="Los Angeles"/>
    <s v="California"/>
    <n v="90036"/>
    <x v="1"/>
    <s v="OFF-BI-10003460"/>
    <x v="1"/>
    <s v="Binders"/>
    <s v="Acco 3-Hole Punch"/>
    <x v="260"/>
    <n v="4"/>
    <n v="0.2"/>
    <x v="4016"/>
    <n v="3"/>
    <n v="0.35"/>
    <s v="Profit"/>
    <s v="Low Profit"/>
    <s v="Low Discount"/>
  </r>
  <r>
    <n v="4828"/>
    <s v="CA-2014-152562"/>
    <x v="301"/>
    <d v="2014-11-08T00:00:00"/>
    <s v="Standard Class"/>
    <s v="JO-15145"/>
    <x v="705"/>
    <x v="1"/>
    <s v="United States"/>
    <s v="Richmond"/>
    <s v="Kentucky"/>
    <n v="40475"/>
    <x v="0"/>
    <s v="OFF-ST-10000464"/>
    <x v="1"/>
    <s v="Storage"/>
    <s v="Multi-Use Personal File Cart and Caster Set, Three Stacking Bins"/>
    <x v="2803"/>
    <n v="2"/>
    <n v="0"/>
    <x v="3134"/>
    <n v="7"/>
    <n v="0.27999999999999997"/>
    <s v="Profit"/>
    <s v="Low Profit"/>
    <s v="No Discount"/>
  </r>
  <r>
    <n v="4829"/>
    <s v="CA-2014-152562"/>
    <x v="301"/>
    <d v="2014-11-08T00:00:00"/>
    <s v="Standard Class"/>
    <s v="JO-15145"/>
    <x v="705"/>
    <x v="1"/>
    <s v="United States"/>
    <s v="Richmond"/>
    <s v="Kentucky"/>
    <n v="40475"/>
    <x v="0"/>
    <s v="OFF-AR-10001919"/>
    <x v="1"/>
    <s v="Art"/>
    <s v="OIC #2 Pencils, Medium Soft"/>
    <x v="713"/>
    <n v="3"/>
    <n v="0"/>
    <x v="4017"/>
    <n v="7"/>
    <n v="0.28999999999999998"/>
    <s v="Profit"/>
    <s v="Low Profit"/>
    <s v="No Discount"/>
  </r>
  <r>
    <n v="4830"/>
    <s v="CA-2016-152408"/>
    <x v="666"/>
    <d v="2016-05-21T00:00:00"/>
    <s v="Standard Class"/>
    <s v="TT-21220"/>
    <x v="627"/>
    <x v="0"/>
    <s v="United States"/>
    <s v="New York City"/>
    <s v="New York"/>
    <n v="10035"/>
    <x v="3"/>
    <s v="OFF-BI-10002393"/>
    <x v="1"/>
    <s v="Binders"/>
    <s v="Binder Posts"/>
    <x v="2638"/>
    <n v="3"/>
    <n v="0.2"/>
    <x v="4018"/>
    <n v="6"/>
    <n v="0.32500000000000001"/>
    <s v="Profit"/>
    <s v="Low Profit"/>
    <s v="Low Discount"/>
  </r>
  <r>
    <n v="4831"/>
    <s v="CA-2014-120278"/>
    <x v="845"/>
    <d v="2014-11-12T00:00:00"/>
    <s v="Standard Class"/>
    <s v="MS-17365"/>
    <x v="333"/>
    <x v="0"/>
    <s v="United States"/>
    <s v="Wausau"/>
    <s v="Wisconsin"/>
    <n v="54401"/>
    <x v="2"/>
    <s v="OFF-AP-10001293"/>
    <x v="1"/>
    <s v="Appliances"/>
    <s v="Belkin 8 Outlet Surge Protector"/>
    <x v="3496"/>
    <n v="6"/>
    <n v="0"/>
    <x v="4019"/>
    <n v="5"/>
    <n v="0.28000000000000003"/>
    <s v="Profit"/>
    <s v="Low Profit"/>
    <s v="No Discount"/>
  </r>
  <r>
    <n v="4832"/>
    <s v="CA-2014-120278"/>
    <x v="845"/>
    <d v="2014-11-12T00:00:00"/>
    <s v="Standard Class"/>
    <s v="MS-17365"/>
    <x v="333"/>
    <x v="0"/>
    <s v="United States"/>
    <s v="Wausau"/>
    <s v="Wisconsin"/>
    <n v="54401"/>
    <x v="2"/>
    <s v="OFF-ST-10004258"/>
    <x v="1"/>
    <s v="Storage"/>
    <s v="Portable Personal File Box"/>
    <x v="898"/>
    <n v="3"/>
    <n v="0"/>
    <x v="935"/>
    <n v="5"/>
    <n v="0.27"/>
    <s v="Profit"/>
    <s v="Low Profit"/>
    <s v="No Discount"/>
  </r>
  <r>
    <n v="4833"/>
    <s v="CA-2014-120278"/>
    <x v="845"/>
    <d v="2014-11-12T00:00:00"/>
    <s v="Standard Class"/>
    <s v="MS-17365"/>
    <x v="333"/>
    <x v="0"/>
    <s v="United States"/>
    <s v="Wausau"/>
    <s v="Wisconsin"/>
    <n v="54401"/>
    <x v="2"/>
    <s v="OFF-ST-10002214"/>
    <x v="1"/>
    <s v="Storage"/>
    <s v="X-Rack File for Hanging Folders"/>
    <x v="2383"/>
    <n v="2"/>
    <n v="0"/>
    <x v="2615"/>
    <n v="5"/>
    <n v="0.26"/>
    <s v="Profit"/>
    <s v="Low Profit"/>
    <s v="No Discount"/>
  </r>
  <r>
    <n v="4834"/>
    <s v="CA-2014-120278"/>
    <x v="845"/>
    <d v="2014-11-12T00:00:00"/>
    <s v="Standard Class"/>
    <s v="MS-17365"/>
    <x v="333"/>
    <x v="0"/>
    <s v="United States"/>
    <s v="Wausau"/>
    <s v="Wisconsin"/>
    <n v="54401"/>
    <x v="2"/>
    <s v="OFF-BI-10004970"/>
    <x v="1"/>
    <s v="Binders"/>
    <s v="ACCOHIDE 3-Ring Binder, Blue, 1&quot;"/>
    <x v="708"/>
    <n v="3"/>
    <n v="0"/>
    <x v="4020"/>
    <n v="5"/>
    <n v="0.47"/>
    <s v="Profit"/>
    <s v="Low Profit"/>
    <s v="No Discount"/>
  </r>
  <r>
    <n v="4835"/>
    <s v="CA-2017-167661"/>
    <x v="361"/>
    <d v="2017-10-10T00:00:00"/>
    <s v="Standard Class"/>
    <s v="MP-18175"/>
    <x v="486"/>
    <x v="2"/>
    <s v="United States"/>
    <s v="San Francisco"/>
    <s v="California"/>
    <n v="94110"/>
    <x v="1"/>
    <s v="OFF-BI-10002571"/>
    <x v="1"/>
    <s v="Binders"/>
    <s v="Avery Framed View Binder, EZD Ring (Locking), Navy, 1 1/2&quot;"/>
    <x v="3009"/>
    <n v="5"/>
    <n v="0.2"/>
    <x v="4021"/>
    <n v="5"/>
    <n v="0.33750000000000002"/>
    <s v="Profit"/>
    <s v="Low Profit"/>
    <s v="Low Discount"/>
  </r>
  <r>
    <n v="4836"/>
    <s v="CA-2017-167661"/>
    <x v="361"/>
    <d v="2017-10-10T00:00:00"/>
    <s v="Standard Class"/>
    <s v="MP-18175"/>
    <x v="486"/>
    <x v="2"/>
    <s v="United States"/>
    <s v="San Francisco"/>
    <s v="California"/>
    <n v="94110"/>
    <x v="1"/>
    <s v="OFF-PA-10002581"/>
    <x v="1"/>
    <s v="Paper"/>
    <s v="Xerox 1951"/>
    <x v="1156"/>
    <n v="2"/>
    <n v="0"/>
    <x v="3938"/>
    <n v="5"/>
    <n v="0.45"/>
    <s v="Profit"/>
    <s v="Low Profit"/>
    <s v="No Discount"/>
  </r>
  <r>
    <n v="4837"/>
    <s v="CA-2017-167661"/>
    <x v="361"/>
    <d v="2017-10-10T00:00:00"/>
    <s v="Standard Class"/>
    <s v="MP-18175"/>
    <x v="486"/>
    <x v="2"/>
    <s v="United States"/>
    <s v="San Francisco"/>
    <s v="California"/>
    <n v="94110"/>
    <x v="1"/>
    <s v="OFF-BI-10001097"/>
    <x v="1"/>
    <s v="Binders"/>
    <s v="Avery Hole Reinforcements"/>
    <x v="950"/>
    <n v="4"/>
    <n v="0.2"/>
    <x v="989"/>
    <n v="5"/>
    <n v="0.36249999999999999"/>
    <s v="Profit"/>
    <s v="Low Profit"/>
    <s v="Low Discount"/>
  </r>
  <r>
    <n v="4838"/>
    <s v="CA-2017-106831"/>
    <x v="702"/>
    <d v="2017-06-03T00:00:00"/>
    <s v="First Class"/>
    <s v="FH-14350"/>
    <x v="651"/>
    <x v="0"/>
    <s v="United States"/>
    <s v="Dublin"/>
    <s v="Ohio"/>
    <n v="43017"/>
    <x v="3"/>
    <s v="OFF-BI-10003429"/>
    <x v="1"/>
    <s v="Binders"/>
    <s v="Cardinal HOLDit! Binder Insert Strips,Extra Strips"/>
    <x v="3497"/>
    <n v="2"/>
    <n v="0.7"/>
    <x v="4022"/>
    <n v="2"/>
    <n v="-0.7"/>
    <s v="Loss"/>
    <s v="Low Profit"/>
    <s v="High Discount"/>
  </r>
  <r>
    <n v="4839"/>
    <s v="CA-2017-106831"/>
    <x v="702"/>
    <d v="2017-06-03T00:00:00"/>
    <s v="First Class"/>
    <s v="FH-14350"/>
    <x v="651"/>
    <x v="0"/>
    <s v="United States"/>
    <s v="Dublin"/>
    <s v="Ohio"/>
    <n v="43017"/>
    <x v="3"/>
    <s v="OFF-PA-10000682"/>
    <x v="1"/>
    <s v="Paper"/>
    <s v="Xerox 1924"/>
    <x v="3498"/>
    <n v="6"/>
    <n v="0.2"/>
    <x v="4023"/>
    <n v="2"/>
    <n v="0.36249999999999999"/>
    <s v="Profit"/>
    <s v="Low Profit"/>
    <s v="Low Discount"/>
  </r>
  <r>
    <n v="4840"/>
    <s v="CA-2017-106831"/>
    <x v="702"/>
    <d v="2017-06-03T00:00:00"/>
    <s v="First Class"/>
    <s v="FH-14350"/>
    <x v="651"/>
    <x v="0"/>
    <s v="United States"/>
    <s v="Dublin"/>
    <s v="Ohio"/>
    <n v="43017"/>
    <x v="3"/>
    <s v="TEC-PH-10001700"/>
    <x v="2"/>
    <s v="Phones"/>
    <s v="Panasonic KX-TG6844B Expandable Digital Cordless Telephone"/>
    <x v="3097"/>
    <n v="4"/>
    <n v="0.4"/>
    <x v="4024"/>
    <n v="2"/>
    <n v="-0.21666666666666665"/>
    <s v="Loss"/>
    <s v="Low Profit"/>
    <s v="High Discount"/>
  </r>
  <r>
    <n v="4841"/>
    <s v="CA-2017-154123"/>
    <x v="225"/>
    <d v="2017-11-25T00:00:00"/>
    <s v="Standard Class"/>
    <s v="SC-20050"/>
    <x v="337"/>
    <x v="2"/>
    <s v="United States"/>
    <s v="Henderson"/>
    <s v="Kentucky"/>
    <n v="42420"/>
    <x v="0"/>
    <s v="FUR-FU-10000629"/>
    <x v="0"/>
    <s v="Furnishings"/>
    <s v="9-3/4 Diameter Round Wall Clock"/>
    <x v="3499"/>
    <n v="2"/>
    <n v="0"/>
    <x v="4025"/>
    <n v="5"/>
    <n v="0.42000000000000004"/>
    <s v="Profit"/>
    <s v="Low Profit"/>
    <s v="No Discount"/>
  </r>
  <r>
    <n v="4842"/>
    <s v="CA-2016-136049"/>
    <x v="443"/>
    <d v="2016-12-28T00:00:00"/>
    <s v="Standard Class"/>
    <s v="NM-18520"/>
    <x v="392"/>
    <x v="0"/>
    <s v="United States"/>
    <s v="Bowling Green"/>
    <s v="Ohio"/>
    <n v="43402"/>
    <x v="3"/>
    <s v="OFF-BI-10001267"/>
    <x v="1"/>
    <s v="Binders"/>
    <s v="Universal Recycled Hanging Pressboard Report Binders, Letter Size"/>
    <x v="3500"/>
    <n v="3"/>
    <n v="0.7"/>
    <x v="4026"/>
    <n v="5"/>
    <n v="-0.73333333333333328"/>
    <s v="Loss"/>
    <s v="Low Profit"/>
    <s v="High Discount"/>
  </r>
  <r>
    <n v="4843"/>
    <s v="CA-2017-118402"/>
    <x v="365"/>
    <d v="2017-10-04T00:00:00"/>
    <s v="Standard Class"/>
    <s v="JO-15280"/>
    <x v="123"/>
    <x v="0"/>
    <s v="United States"/>
    <s v="Memphis"/>
    <s v="Tennessee"/>
    <n v="38109"/>
    <x v="0"/>
    <s v="OFF-ST-10001418"/>
    <x v="1"/>
    <s v="Storage"/>
    <s v="Carina Media Storage Towers in Natural &amp; Black"/>
    <x v="3501"/>
    <n v="5"/>
    <n v="0.2"/>
    <x v="4027"/>
    <n v="5"/>
    <n v="-0.22500000000000001"/>
    <s v="Loss"/>
    <s v="Low Profit"/>
    <s v="Low Discount"/>
  </r>
  <r>
    <n v="4844"/>
    <s v="US-2016-139388"/>
    <x v="77"/>
    <d v="2016-11-09T00:00:00"/>
    <s v="First Class"/>
    <s v="CC-12475"/>
    <x v="693"/>
    <x v="0"/>
    <s v="United States"/>
    <s v="Lakewood"/>
    <s v="New Jersey"/>
    <n v="8701"/>
    <x v="3"/>
    <s v="OFF-FA-10004968"/>
    <x v="1"/>
    <s v="Fasteners"/>
    <s v="Rubber Band Ball"/>
    <x v="3502"/>
    <n v="4"/>
    <n v="0"/>
    <x v="4028"/>
    <n v="2"/>
    <n v="0.02"/>
    <s v="Profit"/>
    <s v="Low Profit"/>
    <s v="No Discount"/>
  </r>
  <r>
    <n v="4845"/>
    <s v="US-2014-128685"/>
    <x v="527"/>
    <d v="2014-04-05T00:00:00"/>
    <s v="First Class"/>
    <s v="MZ-17515"/>
    <x v="89"/>
    <x v="1"/>
    <s v="United States"/>
    <s v="Los Angeles"/>
    <s v="California"/>
    <n v="90008"/>
    <x v="1"/>
    <s v="OFF-BI-10004140"/>
    <x v="1"/>
    <s v="Binders"/>
    <s v="Avery Non-Stick Binders"/>
    <x v="1576"/>
    <n v="2"/>
    <n v="0.2"/>
    <x v="1675"/>
    <n v="1"/>
    <n v="0.3125"/>
    <s v="Profit"/>
    <s v="Low Profit"/>
    <s v="Low Discount"/>
  </r>
  <r>
    <n v="4846"/>
    <s v="CA-2015-124044"/>
    <x v="862"/>
    <d v="2015-07-26T00:00:00"/>
    <s v="Second Class"/>
    <s v="MS-17830"/>
    <x v="234"/>
    <x v="0"/>
    <s v="United States"/>
    <s v="Rochester"/>
    <s v="New York"/>
    <n v="14609"/>
    <x v="3"/>
    <s v="OFF-BI-10003460"/>
    <x v="1"/>
    <s v="Binders"/>
    <s v="Acco 3-Hole Punch"/>
    <x v="3503"/>
    <n v="3"/>
    <n v="0.2"/>
    <x v="4029"/>
    <n v="3"/>
    <n v="0.35"/>
    <s v="Profit"/>
    <s v="Low Profit"/>
    <s v="Low Discount"/>
  </r>
  <r>
    <n v="4847"/>
    <s v="CA-2014-164469"/>
    <x v="402"/>
    <d v="2014-06-27T00:00:00"/>
    <s v="Second Class"/>
    <s v="GK-14620"/>
    <x v="136"/>
    <x v="1"/>
    <s v="United States"/>
    <s v="Salem"/>
    <s v="Oregon"/>
    <n v="97301"/>
    <x v="1"/>
    <s v="TEC-PH-10002115"/>
    <x v="2"/>
    <s v="Phones"/>
    <s v="Plantronics 81402"/>
    <x v="1259"/>
    <n v="5"/>
    <n v="0.2"/>
    <x v="4030"/>
    <n v="2"/>
    <n v="7.5000000000000011E-2"/>
    <s v="Profit"/>
    <s v="Low Profit"/>
    <s v="Low Discount"/>
  </r>
  <r>
    <n v="4848"/>
    <s v="CA-2014-164469"/>
    <x v="402"/>
    <d v="2014-06-27T00:00:00"/>
    <s v="Second Class"/>
    <s v="GK-14620"/>
    <x v="136"/>
    <x v="1"/>
    <s v="United States"/>
    <s v="Salem"/>
    <s v="Oregon"/>
    <n v="97301"/>
    <x v="1"/>
    <s v="OFF-AR-10003478"/>
    <x v="1"/>
    <s v="Art"/>
    <s v="Avery Hi-Liter EverBold Pen Style Fluorescent Highlighters, 4/Pack"/>
    <x v="3504"/>
    <n v="11"/>
    <n v="0.2"/>
    <x v="4031"/>
    <n v="2"/>
    <n v="0.25"/>
    <s v="Profit"/>
    <s v="Low Profit"/>
    <s v="Low Discount"/>
  </r>
  <r>
    <n v="4849"/>
    <s v="CA-2014-164469"/>
    <x v="402"/>
    <d v="2014-06-27T00:00:00"/>
    <s v="Second Class"/>
    <s v="GK-14620"/>
    <x v="136"/>
    <x v="1"/>
    <s v="United States"/>
    <s v="Salem"/>
    <s v="Oregon"/>
    <n v="97301"/>
    <x v="1"/>
    <s v="OFF-AR-10000475"/>
    <x v="1"/>
    <s v="Art"/>
    <s v="Hunt BOSTON Vista Battery-Operated Pencil Sharpener, Black"/>
    <x v="1719"/>
    <n v="1"/>
    <n v="0.2"/>
    <x v="1834"/>
    <n v="2"/>
    <n v="8.7500000000000008E-2"/>
    <s v="Profit"/>
    <s v="Low Profit"/>
    <s v="Low Discount"/>
  </r>
  <r>
    <n v="4850"/>
    <s v="CA-2014-107818"/>
    <x v="78"/>
    <d v="2014-09-14T00:00:00"/>
    <s v="Standard Class"/>
    <s v="MC-17275"/>
    <x v="507"/>
    <x v="0"/>
    <s v="United States"/>
    <s v="Pasco"/>
    <s v="Washington"/>
    <n v="99301"/>
    <x v="1"/>
    <s v="OFF-AR-10003045"/>
    <x v="1"/>
    <s v="Art"/>
    <s v="Prang Colored Pencils"/>
    <x v="486"/>
    <n v="2"/>
    <n v="0"/>
    <x v="1056"/>
    <n v="6"/>
    <n v="0.45"/>
    <s v="Profit"/>
    <s v="Low Profit"/>
    <s v="No Discount"/>
  </r>
  <r>
    <n v="4851"/>
    <s v="CA-2014-107818"/>
    <x v="78"/>
    <d v="2014-09-14T00:00:00"/>
    <s v="Standard Class"/>
    <s v="MC-17275"/>
    <x v="507"/>
    <x v="0"/>
    <s v="United States"/>
    <s v="Pasco"/>
    <s v="Washington"/>
    <n v="99301"/>
    <x v="1"/>
    <s v="FUR-CH-10000454"/>
    <x v="0"/>
    <s v="Chairs"/>
    <s v="Hon Deluxe Fabric Upholstered Stacking Chairs, Rounded Back"/>
    <x v="3505"/>
    <n v="5"/>
    <n v="0.2"/>
    <x v="4032"/>
    <n v="6"/>
    <n v="0.125"/>
    <s v="Profit"/>
    <s v="High Profit"/>
    <s v="Low Discount"/>
  </r>
  <r>
    <n v="4852"/>
    <s v="CA-2014-107818"/>
    <x v="78"/>
    <d v="2014-09-14T00:00:00"/>
    <s v="Standard Class"/>
    <s v="MC-17275"/>
    <x v="507"/>
    <x v="0"/>
    <s v="United States"/>
    <s v="Pasco"/>
    <s v="Washington"/>
    <n v="99301"/>
    <x v="1"/>
    <s v="OFF-AR-10000380"/>
    <x v="1"/>
    <s v="Art"/>
    <s v="Hunt PowerHouse Electric Pencil Sharpener, Blue"/>
    <x v="3506"/>
    <n v="8"/>
    <n v="0"/>
    <x v="4033"/>
    <n v="6"/>
    <n v="0.30000000000000004"/>
    <s v="Profit"/>
    <s v="Low Profit"/>
    <s v="No Discount"/>
  </r>
  <r>
    <n v="4853"/>
    <s v="CA-2014-107818"/>
    <x v="78"/>
    <d v="2014-09-14T00:00:00"/>
    <s v="Standard Class"/>
    <s v="MC-17275"/>
    <x v="507"/>
    <x v="0"/>
    <s v="United States"/>
    <s v="Pasco"/>
    <s v="Washington"/>
    <n v="99301"/>
    <x v="1"/>
    <s v="OFF-ST-10000736"/>
    <x v="1"/>
    <s v="Storage"/>
    <s v="Carina Double Wide Media Storage Towers in Natural &amp; Black"/>
    <x v="1056"/>
    <n v="6"/>
    <n v="0"/>
    <x v="4034"/>
    <n v="6"/>
    <n v="3.9999999999999994E-2"/>
    <s v="Profit"/>
    <s v="Low Profit"/>
    <s v="No Discount"/>
  </r>
  <r>
    <n v="4854"/>
    <s v="CA-2014-113320"/>
    <x v="432"/>
    <d v="2014-12-15T00:00:00"/>
    <s v="Second Class"/>
    <s v="LH-17155"/>
    <x v="109"/>
    <x v="0"/>
    <s v="United States"/>
    <s v="Oakland"/>
    <s v="California"/>
    <n v="94601"/>
    <x v="1"/>
    <s v="FUR-FU-10004270"/>
    <x v="0"/>
    <s v="Furnishings"/>
    <s v="Eldon Image Series Desk Accessories, Burgundy"/>
    <x v="3507"/>
    <n v="3"/>
    <n v="0"/>
    <x v="4035"/>
    <n v="3"/>
    <n v="0.36000000000000004"/>
    <s v="Profit"/>
    <s v="Low Profit"/>
    <s v="No Discount"/>
  </r>
  <r>
    <n v="4855"/>
    <s v="CA-2014-113320"/>
    <x v="432"/>
    <d v="2014-12-15T00:00:00"/>
    <s v="Second Class"/>
    <s v="LH-17155"/>
    <x v="109"/>
    <x v="0"/>
    <s v="United States"/>
    <s v="Oakland"/>
    <s v="California"/>
    <n v="94601"/>
    <x v="1"/>
    <s v="OFF-ST-10000617"/>
    <x v="1"/>
    <s v="Storage"/>
    <s v="Woodgrain Magazine Files by Perma"/>
    <x v="3010"/>
    <n v="3"/>
    <n v="0"/>
    <x v="4036"/>
    <n v="3"/>
    <n v="7.0000000000000007E-2"/>
    <s v="Profit"/>
    <s v="Low Profit"/>
    <s v="No Discount"/>
  </r>
  <r>
    <n v="4856"/>
    <s v="CA-2014-113320"/>
    <x v="432"/>
    <d v="2014-12-15T00:00:00"/>
    <s v="Second Class"/>
    <s v="LH-17155"/>
    <x v="109"/>
    <x v="0"/>
    <s v="United States"/>
    <s v="Oakland"/>
    <s v="California"/>
    <n v="94601"/>
    <x v="1"/>
    <s v="FUR-FU-10001706"/>
    <x v="0"/>
    <s v="Furnishings"/>
    <s v="Longer-Life Soft White Bulbs"/>
    <x v="354"/>
    <n v="3"/>
    <n v="0"/>
    <x v="2739"/>
    <n v="3"/>
    <n v="0.48"/>
    <s v="Profit"/>
    <s v="Low Profit"/>
    <s v="No Discount"/>
  </r>
  <r>
    <n v="4857"/>
    <s v="CA-2015-137526"/>
    <x v="1004"/>
    <d v="2015-01-17T00:00:00"/>
    <s v="Standard Class"/>
    <s v="PB-19150"/>
    <x v="171"/>
    <x v="0"/>
    <s v="United States"/>
    <s v="Los Angeles"/>
    <s v="California"/>
    <n v="90004"/>
    <x v="1"/>
    <s v="OFF-BI-10003364"/>
    <x v="1"/>
    <s v="Binders"/>
    <s v="Binding Machine Supplies"/>
    <x v="817"/>
    <n v="3"/>
    <n v="0.2"/>
    <x v="851"/>
    <n v="4"/>
    <n v="0.35000000000000003"/>
    <s v="Profit"/>
    <s v="Low Profit"/>
    <s v="Low Discount"/>
  </r>
  <r>
    <n v="4858"/>
    <s v="CA-2015-137526"/>
    <x v="1004"/>
    <d v="2015-01-17T00:00:00"/>
    <s v="Standard Class"/>
    <s v="PB-19150"/>
    <x v="171"/>
    <x v="0"/>
    <s v="United States"/>
    <s v="Los Angeles"/>
    <s v="California"/>
    <n v="90004"/>
    <x v="1"/>
    <s v="FUR-FU-10001861"/>
    <x v="0"/>
    <s v="Furnishings"/>
    <s v="Floodlight Indoor Halogen Bulbs, 1 Bulb per Pack, 60 Watts"/>
    <x v="291"/>
    <n v="4"/>
    <n v="0"/>
    <x v="297"/>
    <n v="4"/>
    <n v="0.49000000000000005"/>
    <s v="Profit"/>
    <s v="Low Profit"/>
    <s v="No Discount"/>
  </r>
  <r>
    <n v="4859"/>
    <s v="CA-2015-137526"/>
    <x v="1004"/>
    <d v="2015-01-17T00:00:00"/>
    <s v="Standard Class"/>
    <s v="PB-19150"/>
    <x v="171"/>
    <x v="0"/>
    <s v="United States"/>
    <s v="Los Angeles"/>
    <s v="California"/>
    <n v="90004"/>
    <x v="1"/>
    <s v="FUR-FU-10004845"/>
    <x v="0"/>
    <s v="Furnishings"/>
    <s v="Deflect-o EconoMat Nonstudded, No Bevel Mat"/>
    <x v="3508"/>
    <n v="9"/>
    <n v="0"/>
    <x v="4037"/>
    <n v="4"/>
    <n v="0.19999999999999998"/>
    <s v="Profit"/>
    <s v="Low Profit"/>
    <s v="No Discount"/>
  </r>
  <r>
    <n v="4860"/>
    <s v="CA-2017-136063"/>
    <x v="934"/>
    <d v="2017-12-19T00:00:00"/>
    <s v="Standard Class"/>
    <s v="SS-20140"/>
    <x v="164"/>
    <x v="1"/>
    <s v="United States"/>
    <s v="Oak Park"/>
    <s v="Illinois"/>
    <n v="60302"/>
    <x v="2"/>
    <s v="OFF-AR-10000823"/>
    <x v="1"/>
    <s v="Art"/>
    <s v="Newell 307"/>
    <x v="1315"/>
    <n v="7"/>
    <n v="0.2"/>
    <x v="4038"/>
    <n v="4"/>
    <n v="0.1"/>
    <s v="Profit"/>
    <s v="Low Profit"/>
    <s v="Low Discount"/>
  </r>
  <r>
    <n v="4861"/>
    <s v="CA-2016-101546"/>
    <x v="122"/>
    <d v="2016-12-24T00:00:00"/>
    <s v="Standard Class"/>
    <s v="GK-14620"/>
    <x v="136"/>
    <x v="1"/>
    <s v="United States"/>
    <s v="Morristown"/>
    <s v="New Jersey"/>
    <n v="7960"/>
    <x v="3"/>
    <s v="OFF-BI-10001359"/>
    <x v="1"/>
    <s v="Binders"/>
    <s v="GBC DocuBind TL300 Electric Binding System"/>
    <x v="1612"/>
    <n v="2"/>
    <n v="0"/>
    <x v="1715"/>
    <n v="6"/>
    <n v="0.47000000000000003"/>
    <s v="Profit"/>
    <s v="High Profit"/>
    <s v="No Discount"/>
  </r>
  <r>
    <n v="4862"/>
    <s v="CA-2014-138940"/>
    <x v="909"/>
    <d v="2014-04-16T00:00:00"/>
    <s v="Second Class"/>
    <s v="GM-14455"/>
    <x v="39"/>
    <x v="2"/>
    <s v="United States"/>
    <s v="Austin"/>
    <s v="Texas"/>
    <n v="78745"/>
    <x v="2"/>
    <s v="TEC-PH-10001835"/>
    <x v="2"/>
    <s v="Phones"/>
    <s v="Jawbone JAMBOX Wireless Bluetooth Speaker"/>
    <x v="3509"/>
    <n v="6"/>
    <n v="0.2"/>
    <x v="4039"/>
    <n v="5"/>
    <n v="0.35000000000000003"/>
    <s v="Profit"/>
    <s v="High Profit"/>
    <s v="Low Discount"/>
  </r>
  <r>
    <n v="4863"/>
    <s v="CA-2016-125164"/>
    <x v="338"/>
    <d v="2016-11-14T00:00:00"/>
    <s v="Standard Class"/>
    <s v="SH-19975"/>
    <x v="64"/>
    <x v="1"/>
    <s v="United States"/>
    <s v="New York City"/>
    <s v="New York"/>
    <n v="10011"/>
    <x v="3"/>
    <s v="OFF-BI-10001191"/>
    <x v="1"/>
    <s v="Binders"/>
    <s v="Canvas Sectional Post Binders"/>
    <x v="3510"/>
    <n v="1"/>
    <n v="0.2"/>
    <x v="4040"/>
    <n v="4"/>
    <n v="0.36250000000000004"/>
    <s v="Profit"/>
    <s v="Low Profit"/>
    <s v="Low Discount"/>
  </r>
  <r>
    <n v="4864"/>
    <s v="CA-2016-125164"/>
    <x v="338"/>
    <d v="2016-11-14T00:00:00"/>
    <s v="Standard Class"/>
    <s v="SH-19975"/>
    <x v="64"/>
    <x v="1"/>
    <s v="United States"/>
    <s v="New York City"/>
    <s v="New York"/>
    <n v="10011"/>
    <x v="3"/>
    <s v="OFF-BI-10003982"/>
    <x v="1"/>
    <s v="Binders"/>
    <s v="Wilson Jones Century Plastic Molded Ring Binders"/>
    <x v="3511"/>
    <n v="3"/>
    <n v="0.2"/>
    <x v="4041"/>
    <n v="4"/>
    <n v="0.33749999999999997"/>
    <s v="Profit"/>
    <s v="Low Profit"/>
    <s v="Low Discount"/>
  </r>
  <r>
    <n v="4865"/>
    <s v="CA-2017-163531"/>
    <x v="335"/>
    <d v="2017-06-30T00:00:00"/>
    <s v="Standard Class"/>
    <s v="SC-20725"/>
    <x v="56"/>
    <x v="0"/>
    <s v="United States"/>
    <s v="New York City"/>
    <s v="New York"/>
    <n v="10024"/>
    <x v="3"/>
    <s v="TEC-PH-10001425"/>
    <x v="2"/>
    <s v="Phones"/>
    <s v="Mophie Juice Pack Helium for iPhone"/>
    <x v="758"/>
    <n v="3"/>
    <n v="0"/>
    <x v="3326"/>
    <n v="4"/>
    <n v="0.27999999999999997"/>
    <s v="Profit"/>
    <s v="Low Profit"/>
    <s v="No Discount"/>
  </r>
  <r>
    <n v="4866"/>
    <s v="CA-2017-122490"/>
    <x v="38"/>
    <d v="2017-11-18T00:00:00"/>
    <s v="Standard Class"/>
    <s v="TT-21070"/>
    <x v="74"/>
    <x v="0"/>
    <s v="United States"/>
    <s v="Seattle"/>
    <s v="Washington"/>
    <n v="98103"/>
    <x v="1"/>
    <s v="FUR-CH-10001215"/>
    <x v="0"/>
    <s v="Chairs"/>
    <s v="Global Troy Executive Leather Low-Back Tilter"/>
    <x v="3512"/>
    <n v="6"/>
    <n v="0.2"/>
    <x v="4042"/>
    <n v="5"/>
    <n v="6.25E-2"/>
    <s v="Profit"/>
    <s v="High Profit"/>
    <s v="Low Discount"/>
  </r>
  <r>
    <n v="4867"/>
    <s v="CA-2017-122490"/>
    <x v="38"/>
    <d v="2017-11-18T00:00:00"/>
    <s v="Standard Class"/>
    <s v="TT-21070"/>
    <x v="74"/>
    <x v="0"/>
    <s v="United States"/>
    <s v="Seattle"/>
    <s v="Washington"/>
    <n v="98103"/>
    <x v="1"/>
    <s v="OFF-BI-10001718"/>
    <x v="1"/>
    <s v="Binders"/>
    <s v="GBC DocuBind P50 Personal Binding Machine"/>
    <x v="3513"/>
    <n v="11"/>
    <n v="0.2"/>
    <x v="4043"/>
    <n v="5"/>
    <n v="0.33750000000000002"/>
    <s v="Profit"/>
    <s v="High Profit"/>
    <s v="Low Discount"/>
  </r>
  <r>
    <n v="4868"/>
    <s v="CA-2017-122490"/>
    <x v="38"/>
    <d v="2017-11-18T00:00:00"/>
    <s v="Standard Class"/>
    <s v="TT-21070"/>
    <x v="74"/>
    <x v="0"/>
    <s v="United States"/>
    <s v="Seattle"/>
    <s v="Washington"/>
    <n v="98103"/>
    <x v="1"/>
    <s v="OFF-ST-10000991"/>
    <x v="1"/>
    <s v="Storage"/>
    <s v="Space Solutions HD Industrial Steel Shelving."/>
    <x v="3129"/>
    <n v="3"/>
    <n v="0"/>
    <x v="3544"/>
    <n v="5"/>
    <n v="0.03"/>
    <s v="Profit"/>
    <s v="Low Profit"/>
    <s v="No Discount"/>
  </r>
  <r>
    <n v="4869"/>
    <s v="CA-2017-122490"/>
    <x v="38"/>
    <d v="2017-11-18T00:00:00"/>
    <s v="Standard Class"/>
    <s v="TT-21070"/>
    <x v="74"/>
    <x v="0"/>
    <s v="United States"/>
    <s v="Seattle"/>
    <s v="Washington"/>
    <n v="98103"/>
    <x v="1"/>
    <s v="OFF-LA-10001613"/>
    <x v="1"/>
    <s v="Labels"/>
    <s v="Avery File Folder Labels"/>
    <x v="874"/>
    <n v="3"/>
    <n v="0"/>
    <x v="910"/>
    <n v="5"/>
    <n v="0.49"/>
    <s v="Profit"/>
    <s v="Low Profit"/>
    <s v="No Discount"/>
  </r>
  <r>
    <n v="4870"/>
    <s v="CA-2017-131366"/>
    <x v="221"/>
    <d v="2017-11-29T00:00:00"/>
    <s v="Standard Class"/>
    <s v="SC-20440"/>
    <x v="464"/>
    <x v="1"/>
    <s v="United States"/>
    <s v="Lancaster"/>
    <s v="Pennsylvania"/>
    <n v="17602"/>
    <x v="3"/>
    <s v="TEC-PH-10003437"/>
    <x v="2"/>
    <s v="Phones"/>
    <s v="Blue Parrot B250XT Professional Grade Wireless Bluetooth Headset with"/>
    <x v="3514"/>
    <n v="2"/>
    <n v="0.4"/>
    <x v="4044"/>
    <n v="5"/>
    <n v="-0.16666666666666666"/>
    <s v="Loss"/>
    <s v="Low Profit"/>
    <s v="High Discount"/>
  </r>
  <r>
    <n v="4871"/>
    <s v="CA-2017-131366"/>
    <x v="221"/>
    <d v="2017-11-29T00:00:00"/>
    <s v="Standard Class"/>
    <s v="SC-20440"/>
    <x v="464"/>
    <x v="1"/>
    <s v="United States"/>
    <s v="Lancaster"/>
    <s v="Pennsylvania"/>
    <n v="17602"/>
    <x v="3"/>
    <s v="OFF-PA-10000675"/>
    <x v="1"/>
    <s v="Paper"/>
    <s v="Xerox 1919"/>
    <x v="2299"/>
    <n v="7"/>
    <n v="0.2"/>
    <x v="2506"/>
    <n v="5"/>
    <n v="0.36249999999999999"/>
    <s v="Profit"/>
    <s v="Low Profit"/>
    <s v="Low Discount"/>
  </r>
  <r>
    <n v="4872"/>
    <s v="CA-2017-164042"/>
    <x v="979"/>
    <d v="2017-05-27T00:00:00"/>
    <s v="Standard Class"/>
    <s v="KL-16645"/>
    <x v="107"/>
    <x v="0"/>
    <s v="United States"/>
    <s v="Houston"/>
    <s v="Texas"/>
    <n v="77095"/>
    <x v="2"/>
    <s v="OFF-FA-10000840"/>
    <x v="1"/>
    <s v="Fasteners"/>
    <s v="OIC Thumb-Tacks"/>
    <x v="3515"/>
    <n v="2"/>
    <n v="0.2"/>
    <x v="4045"/>
    <n v="4"/>
    <n v="0.33750000000000002"/>
    <s v="Profit"/>
    <s v="Low Profit"/>
    <s v="Low Discount"/>
  </r>
  <r>
    <n v="4873"/>
    <s v="CA-2017-164042"/>
    <x v="979"/>
    <d v="2017-05-27T00:00:00"/>
    <s v="Standard Class"/>
    <s v="KL-16645"/>
    <x v="107"/>
    <x v="0"/>
    <s v="United States"/>
    <s v="Houston"/>
    <s v="Texas"/>
    <n v="77095"/>
    <x v="2"/>
    <s v="OFF-AP-10001947"/>
    <x v="1"/>
    <s v="Appliances"/>
    <s v="Acco 6 Outlet Guardian Premium Plus Surge Suppressor"/>
    <x v="3516"/>
    <n v="5"/>
    <n v="0.8"/>
    <x v="4046"/>
    <n v="4"/>
    <n v="-2.5499999999999998"/>
    <s v="Loss"/>
    <s v="Low Profit"/>
    <s v="High Discount"/>
  </r>
  <r>
    <n v="4874"/>
    <s v="CA-2017-164042"/>
    <x v="979"/>
    <d v="2017-05-27T00:00:00"/>
    <s v="Standard Class"/>
    <s v="KL-16645"/>
    <x v="107"/>
    <x v="0"/>
    <s v="United States"/>
    <s v="Houston"/>
    <s v="Texas"/>
    <n v="77095"/>
    <x v="2"/>
    <s v="OFF-ST-10002301"/>
    <x v="1"/>
    <s v="Storage"/>
    <s v="Tennsco Commercial Shelving"/>
    <x v="3517"/>
    <n v="3"/>
    <n v="0.2"/>
    <x v="4047"/>
    <n v="4"/>
    <n v="-0.23749999999999999"/>
    <s v="Loss"/>
    <s v="Low Profit"/>
    <s v="Low Discount"/>
  </r>
  <r>
    <n v="4875"/>
    <s v="CA-2017-164042"/>
    <x v="979"/>
    <d v="2017-05-27T00:00:00"/>
    <s v="Standard Class"/>
    <s v="KL-16645"/>
    <x v="107"/>
    <x v="0"/>
    <s v="United States"/>
    <s v="Houston"/>
    <s v="Texas"/>
    <n v="77095"/>
    <x v="2"/>
    <s v="OFF-BI-10001922"/>
    <x v="1"/>
    <s v="Binders"/>
    <s v="Storex Dura Pro Binders"/>
    <x v="1452"/>
    <n v="1"/>
    <n v="0.8"/>
    <x v="4048"/>
    <n v="4"/>
    <n v="-1.6500000000000001"/>
    <s v="Loss"/>
    <s v="Low Profit"/>
    <s v="High Discount"/>
  </r>
  <r>
    <n v="4876"/>
    <s v="CA-2014-132864"/>
    <x v="266"/>
    <d v="2014-12-07T00:00:00"/>
    <s v="Standard Class"/>
    <s v="KN-16390"/>
    <x v="471"/>
    <x v="1"/>
    <s v="United States"/>
    <s v="Columbus"/>
    <s v="Ohio"/>
    <n v="43229"/>
    <x v="3"/>
    <s v="TEC-AC-10001267"/>
    <x v="2"/>
    <s v="Accessories"/>
    <s v="Imation 32GB Pocket Pro USB 3.0 Flash Drive - 32 GB - Black - 1 P ..."/>
    <x v="596"/>
    <n v="5"/>
    <n v="0.2"/>
    <x v="609"/>
    <n v="5"/>
    <n v="0.25"/>
    <s v="Profit"/>
    <s v="Low Profit"/>
    <s v="Low Discount"/>
  </r>
  <r>
    <n v="4877"/>
    <s v="US-2014-155817"/>
    <x v="462"/>
    <d v="2014-10-09T00:00:00"/>
    <s v="Standard Class"/>
    <s v="SL-20155"/>
    <x v="359"/>
    <x v="2"/>
    <s v="United States"/>
    <s v="Durham"/>
    <s v="North Carolina"/>
    <n v="27707"/>
    <x v="0"/>
    <s v="OFF-ST-10000532"/>
    <x v="1"/>
    <s v="Storage"/>
    <s v="Advantus Rolling Drawer Organizers"/>
    <x v="3518"/>
    <n v="2"/>
    <n v="0.2"/>
    <x v="4049"/>
    <n v="6"/>
    <n v="7.5000000000000011E-2"/>
    <s v="Profit"/>
    <s v="Low Profit"/>
    <s v="Low Discount"/>
  </r>
  <r>
    <n v="4878"/>
    <s v="US-2014-155817"/>
    <x v="462"/>
    <d v="2014-10-09T00:00:00"/>
    <s v="Standard Class"/>
    <s v="SL-20155"/>
    <x v="359"/>
    <x v="2"/>
    <s v="United States"/>
    <s v="Durham"/>
    <s v="North Carolina"/>
    <n v="27707"/>
    <x v="0"/>
    <s v="OFF-AR-10002335"/>
    <x v="1"/>
    <s v="Art"/>
    <s v="DIXON Oriole Pencils"/>
    <x v="3519"/>
    <n v="3"/>
    <n v="0.2"/>
    <x v="4050"/>
    <n v="6"/>
    <n v="7.4999999999999997E-2"/>
    <s v="Profit"/>
    <s v="Low Profit"/>
    <s v="Low Discount"/>
  </r>
  <r>
    <n v="4879"/>
    <s v="US-2016-131891"/>
    <x v="875"/>
    <d v="2016-07-31T00:00:00"/>
    <s v="First Class"/>
    <s v="PW-19240"/>
    <x v="617"/>
    <x v="0"/>
    <s v="United States"/>
    <s v="Pensacola"/>
    <s v="Florida"/>
    <n v="32503"/>
    <x v="0"/>
    <s v="OFF-BI-10000201"/>
    <x v="1"/>
    <s v="Binders"/>
    <s v="Avery Triangle Shaped Sheet Lifters, Black, 2/Pack"/>
    <x v="3520"/>
    <n v="3"/>
    <n v="0.7"/>
    <x v="4051"/>
    <n v="2"/>
    <n v="-0.66666666666666663"/>
    <s v="Loss"/>
    <s v="Low Profit"/>
    <s v="High Discount"/>
  </r>
  <r>
    <n v="4880"/>
    <s v="CA-2017-143567"/>
    <x v="808"/>
    <d v="2017-11-05T00:00:00"/>
    <s v="Second Class"/>
    <s v="TB-21175"/>
    <x v="533"/>
    <x v="1"/>
    <s v="United States"/>
    <s v="Henderson"/>
    <s v="Kentucky"/>
    <n v="42420"/>
    <x v="0"/>
    <s v="OFF-EN-10004846"/>
    <x v="1"/>
    <s v="Envelopes"/>
    <s v="Letter or Legal Size Expandable Poly String Tie Envelopes"/>
    <x v="3521"/>
    <n v="2"/>
    <n v="0"/>
    <x v="4052"/>
    <n v="3"/>
    <n v="0.48999999999999994"/>
    <s v="Profit"/>
    <s v="Low Profit"/>
    <s v="No Discount"/>
  </r>
  <r>
    <n v="4881"/>
    <s v="CA-2017-143567"/>
    <x v="808"/>
    <d v="2017-11-05T00:00:00"/>
    <s v="Second Class"/>
    <s v="TB-21175"/>
    <x v="533"/>
    <x v="1"/>
    <s v="United States"/>
    <s v="Henderson"/>
    <s v="Kentucky"/>
    <n v="42420"/>
    <x v="0"/>
    <s v="FUR-CH-10000454"/>
    <x v="0"/>
    <s v="Chairs"/>
    <s v="Hon Deluxe Fabric Upholstered Stacking Chairs, Rounded Back"/>
    <x v="3505"/>
    <n v="4"/>
    <n v="0"/>
    <x v="4053"/>
    <n v="3"/>
    <n v="0.30000000000000004"/>
    <s v="Profit"/>
    <s v="High Profit"/>
    <s v="No Discount"/>
  </r>
  <r>
    <n v="4882"/>
    <s v="CA-2017-143567"/>
    <x v="808"/>
    <d v="2017-11-05T00:00:00"/>
    <s v="Second Class"/>
    <s v="TB-21175"/>
    <x v="533"/>
    <x v="1"/>
    <s v="United States"/>
    <s v="Henderson"/>
    <s v="Kentucky"/>
    <n v="42420"/>
    <x v="0"/>
    <s v="TEC-AC-10004145"/>
    <x v="2"/>
    <s v="Accessories"/>
    <s v="Logitech diNovo Edge Keyboard"/>
    <x v="3522"/>
    <n v="9"/>
    <n v="0"/>
    <x v="4054"/>
    <n v="3"/>
    <n v="0.23"/>
    <s v="Profit"/>
    <s v="High Profit"/>
    <s v="No Discount"/>
  </r>
  <r>
    <n v="4883"/>
    <s v="CA-2017-143567"/>
    <x v="808"/>
    <d v="2017-11-05T00:00:00"/>
    <s v="Second Class"/>
    <s v="TB-21175"/>
    <x v="533"/>
    <x v="1"/>
    <s v="United States"/>
    <s v="Henderson"/>
    <s v="Kentucky"/>
    <n v="42420"/>
    <x v="0"/>
    <s v="OFF-ST-10001580"/>
    <x v="1"/>
    <s v="Storage"/>
    <s v="Super Decoflex Portable Personal File"/>
    <x v="3523"/>
    <n v="4"/>
    <n v="0"/>
    <x v="4055"/>
    <n v="3"/>
    <n v="0.27999999999999997"/>
    <s v="Profit"/>
    <s v="Low Profit"/>
    <s v="No Discount"/>
  </r>
  <r>
    <n v="4884"/>
    <s v="CA-2017-104080"/>
    <x v="144"/>
    <d v="2017-03-15T00:00:00"/>
    <s v="Standard Class"/>
    <s v="AH-10210"/>
    <x v="117"/>
    <x v="0"/>
    <s v="United States"/>
    <s v="Anaheim"/>
    <s v="California"/>
    <n v="92804"/>
    <x v="1"/>
    <s v="OFF-BI-10003876"/>
    <x v="1"/>
    <s v="Binders"/>
    <s v="Green Canvas Binder for 8-1/2&quot; x 14&quot; Sheets"/>
    <x v="3524"/>
    <n v="5"/>
    <n v="0.2"/>
    <x v="3567"/>
    <n v="7"/>
    <n v="0.37500000000000006"/>
    <s v="Profit"/>
    <s v="Low Profit"/>
    <s v="Low Discount"/>
  </r>
  <r>
    <n v="4885"/>
    <s v="CA-2017-104080"/>
    <x v="144"/>
    <d v="2017-03-15T00:00:00"/>
    <s v="Standard Class"/>
    <s v="AH-10210"/>
    <x v="117"/>
    <x v="0"/>
    <s v="United States"/>
    <s v="Anaheim"/>
    <s v="California"/>
    <n v="92804"/>
    <x v="1"/>
    <s v="OFF-AR-10001972"/>
    <x v="1"/>
    <s v="Art"/>
    <s v="Newell 323"/>
    <x v="3525"/>
    <n v="2"/>
    <n v="0"/>
    <x v="4056"/>
    <n v="7"/>
    <n v="0.26"/>
    <s v="Profit"/>
    <s v="Low Profit"/>
    <s v="No Discount"/>
  </r>
  <r>
    <n v="4886"/>
    <s v="CA-2014-151379"/>
    <x v="757"/>
    <d v="2014-12-20T00:00:00"/>
    <s v="Standard Class"/>
    <s v="SC-20695"/>
    <x v="281"/>
    <x v="1"/>
    <s v="United States"/>
    <s v="Detroit"/>
    <s v="Michigan"/>
    <n v="48227"/>
    <x v="2"/>
    <s v="OFF-PA-10000595"/>
    <x v="1"/>
    <s v="Paper"/>
    <s v="Xerox 1929"/>
    <x v="1147"/>
    <n v="5"/>
    <n v="0"/>
    <x v="1193"/>
    <n v="4"/>
    <n v="0.45999999999999996"/>
    <s v="Profit"/>
    <s v="Low Profit"/>
    <s v="No Discount"/>
  </r>
  <r>
    <n v="4887"/>
    <s v="CA-2016-163167"/>
    <x v="85"/>
    <d v="2016-12-01T00:00:00"/>
    <s v="Second Class"/>
    <s v="RF-19345"/>
    <x v="575"/>
    <x v="1"/>
    <s v="United States"/>
    <s v="Marietta"/>
    <s v="Georgia"/>
    <n v="30062"/>
    <x v="0"/>
    <s v="FUR-CH-10004477"/>
    <x v="0"/>
    <s v="Chairs"/>
    <s v="Global Push Button Manager's Chair, Indigo"/>
    <x v="3526"/>
    <n v="3"/>
    <n v="0"/>
    <x v="4057"/>
    <n v="3"/>
    <n v="0.29000000000000004"/>
    <s v="Profit"/>
    <s v="Low Profit"/>
    <s v="No Discount"/>
  </r>
  <r>
    <n v="4888"/>
    <s v="CA-2016-163167"/>
    <x v="85"/>
    <d v="2016-12-01T00:00:00"/>
    <s v="Second Class"/>
    <s v="RF-19345"/>
    <x v="575"/>
    <x v="1"/>
    <s v="United States"/>
    <s v="Marietta"/>
    <s v="Georgia"/>
    <n v="30062"/>
    <x v="0"/>
    <s v="TEC-AC-10003441"/>
    <x v="2"/>
    <s v="Accessories"/>
    <s v="Kingston Digital DataTraveler 32GB USB 2.0"/>
    <x v="3527"/>
    <n v="6"/>
    <n v="0"/>
    <x v="4058"/>
    <n v="3"/>
    <n v="6.0000000000000005E-2"/>
    <s v="Profit"/>
    <s v="Low Profit"/>
    <s v="No Discount"/>
  </r>
  <r>
    <n v="4889"/>
    <s v="CA-2016-163167"/>
    <x v="85"/>
    <d v="2016-12-01T00:00:00"/>
    <s v="Second Class"/>
    <s v="RF-19345"/>
    <x v="575"/>
    <x v="1"/>
    <s v="United States"/>
    <s v="Marietta"/>
    <s v="Georgia"/>
    <n v="30062"/>
    <x v="0"/>
    <s v="OFF-ST-10004459"/>
    <x v="1"/>
    <s v="Storage"/>
    <s v="Tennsco Single-Tier Lockers"/>
    <x v="490"/>
    <n v="3"/>
    <n v="0"/>
    <x v="505"/>
    <n v="3"/>
    <n v="0.05"/>
    <s v="Profit"/>
    <s v="Low Profit"/>
    <s v="No Discount"/>
  </r>
  <r>
    <n v="4890"/>
    <s v="CA-2016-163167"/>
    <x v="85"/>
    <d v="2016-12-01T00:00:00"/>
    <s v="Second Class"/>
    <s v="RF-19345"/>
    <x v="575"/>
    <x v="1"/>
    <s v="United States"/>
    <s v="Marietta"/>
    <s v="Georgia"/>
    <n v="30062"/>
    <x v="0"/>
    <s v="OFF-ST-10003805"/>
    <x v="1"/>
    <s v="Storage"/>
    <s v="24 Capacity Maxi Data Binder Racks, Pearl"/>
    <x v="3528"/>
    <n v="6"/>
    <n v="0"/>
    <x v="4059"/>
    <n v="3"/>
    <n v="0.25"/>
    <s v="Profit"/>
    <s v="High Profit"/>
    <s v="No Discount"/>
  </r>
  <r>
    <n v="4891"/>
    <s v="CA-2016-135776"/>
    <x v="443"/>
    <d v="2016-12-30T00:00:00"/>
    <s v="Standard Class"/>
    <s v="EH-13765"/>
    <x v="553"/>
    <x v="1"/>
    <s v="United States"/>
    <s v="Seattle"/>
    <s v="Washington"/>
    <n v="98103"/>
    <x v="1"/>
    <s v="OFF-AR-10001246"/>
    <x v="1"/>
    <s v="Art"/>
    <s v="Newell 317"/>
    <x v="138"/>
    <n v="3"/>
    <n v="0"/>
    <x v="4060"/>
    <n v="7"/>
    <n v="0.28999999999999998"/>
    <s v="Profit"/>
    <s v="Low Profit"/>
    <s v="No Discount"/>
  </r>
  <r>
    <n v="4892"/>
    <s v="CA-2016-135776"/>
    <x v="443"/>
    <d v="2016-12-30T00:00:00"/>
    <s v="Standard Class"/>
    <s v="EH-13765"/>
    <x v="553"/>
    <x v="1"/>
    <s v="United States"/>
    <s v="Seattle"/>
    <s v="Washington"/>
    <n v="98103"/>
    <x v="1"/>
    <s v="OFF-PA-10001295"/>
    <x v="1"/>
    <s v="Paper"/>
    <s v="Computer Printout Paper with Letter-Trim Perforations"/>
    <x v="2428"/>
    <n v="2"/>
    <n v="0"/>
    <x v="2672"/>
    <n v="7"/>
    <n v="0.48000000000000009"/>
    <s v="Profit"/>
    <s v="Low Profit"/>
    <s v="No Discount"/>
  </r>
  <r>
    <n v="4893"/>
    <s v="CA-2016-135776"/>
    <x v="443"/>
    <d v="2016-12-30T00:00:00"/>
    <s v="Standard Class"/>
    <s v="EH-13765"/>
    <x v="553"/>
    <x v="1"/>
    <s v="United States"/>
    <s v="Seattle"/>
    <s v="Washington"/>
    <n v="98103"/>
    <x v="1"/>
    <s v="OFF-AR-10001231"/>
    <x v="1"/>
    <s v="Art"/>
    <s v="Sanford EarthWrite Recycled Pencils, Medium Soft, #2"/>
    <x v="3529"/>
    <n v="2"/>
    <n v="0"/>
    <x v="4061"/>
    <n v="7"/>
    <n v="0.27999999999999997"/>
    <s v="Profit"/>
    <s v="Low Profit"/>
    <s v="No Discount"/>
  </r>
  <r>
    <n v="4894"/>
    <s v="CA-2016-135776"/>
    <x v="443"/>
    <d v="2016-12-30T00:00:00"/>
    <s v="Standard Class"/>
    <s v="EH-13765"/>
    <x v="553"/>
    <x v="1"/>
    <s v="United States"/>
    <s v="Seattle"/>
    <s v="Washington"/>
    <n v="98103"/>
    <x v="1"/>
    <s v="OFF-ST-10002743"/>
    <x v="1"/>
    <s v="Storage"/>
    <s v="SAFCO Boltless Steel Shelving"/>
    <x v="3530"/>
    <n v="2"/>
    <n v="0"/>
    <x v="4062"/>
    <n v="7"/>
    <n v="0.01"/>
    <s v="Profit"/>
    <s v="Low Profit"/>
    <s v="No Discount"/>
  </r>
  <r>
    <n v="4895"/>
    <s v="CA-2016-135776"/>
    <x v="443"/>
    <d v="2016-12-30T00:00:00"/>
    <s v="Standard Class"/>
    <s v="EH-13765"/>
    <x v="553"/>
    <x v="1"/>
    <s v="United States"/>
    <s v="Seattle"/>
    <s v="Washington"/>
    <n v="98103"/>
    <x v="1"/>
    <s v="OFF-PA-10004327"/>
    <x v="1"/>
    <s v="Paper"/>
    <s v="Xerox 1911"/>
    <x v="3531"/>
    <n v="1"/>
    <n v="0"/>
    <x v="4063"/>
    <n v="7"/>
    <n v="0.48000000000000004"/>
    <s v="Profit"/>
    <s v="Low Profit"/>
    <s v="No Discount"/>
  </r>
  <r>
    <n v="4896"/>
    <s v="CA-2016-135776"/>
    <x v="443"/>
    <d v="2016-12-30T00:00:00"/>
    <s v="Standard Class"/>
    <s v="EH-13765"/>
    <x v="553"/>
    <x v="1"/>
    <s v="United States"/>
    <s v="Seattle"/>
    <s v="Washington"/>
    <n v="98103"/>
    <x v="1"/>
    <s v="OFF-EN-10004773"/>
    <x v="1"/>
    <s v="Envelopes"/>
    <s v="Staple envelope"/>
    <x v="1156"/>
    <n v="2"/>
    <n v="0"/>
    <x v="4064"/>
    <n v="7"/>
    <n v="0.49"/>
    <s v="Profit"/>
    <s v="Low Profit"/>
    <s v="No Discount"/>
  </r>
  <r>
    <n v="4897"/>
    <s v="CA-2016-135776"/>
    <x v="443"/>
    <d v="2016-12-30T00:00:00"/>
    <s v="Standard Class"/>
    <s v="EH-13765"/>
    <x v="553"/>
    <x v="1"/>
    <s v="United States"/>
    <s v="Seattle"/>
    <s v="Washington"/>
    <n v="98103"/>
    <x v="1"/>
    <s v="OFF-ST-10003470"/>
    <x v="1"/>
    <s v="Storage"/>
    <s v="Tennsco Snap-Together Open Shelving Units, Starter Sets and Add-On Units"/>
    <x v="2068"/>
    <n v="4"/>
    <n v="0"/>
    <x v="2237"/>
    <n v="7"/>
    <n v="4.9999999999999996E-2"/>
    <s v="Profit"/>
    <s v="Low Profit"/>
    <s v="No Discount"/>
  </r>
  <r>
    <n v="4898"/>
    <s v="US-2014-122021"/>
    <x v="771"/>
    <d v="2014-10-17T00:00:00"/>
    <s v="First Class"/>
    <s v="AC-10660"/>
    <x v="663"/>
    <x v="0"/>
    <s v="United States"/>
    <s v="Parma"/>
    <s v="Ohio"/>
    <n v="44134"/>
    <x v="3"/>
    <s v="FUR-CH-10003761"/>
    <x v="0"/>
    <s v="Chairs"/>
    <s v="Global Italian Leather Office Chair"/>
    <x v="1699"/>
    <n v="2"/>
    <n v="0.3"/>
    <x v="4065"/>
    <n v="2"/>
    <n v="-4.2857142857142851E-2"/>
    <s v="Loss"/>
    <s v="Low Profit"/>
    <s v="High Discount"/>
  </r>
  <r>
    <n v="4899"/>
    <s v="US-2014-122021"/>
    <x v="771"/>
    <d v="2014-10-17T00:00:00"/>
    <s v="First Class"/>
    <s v="AC-10660"/>
    <x v="663"/>
    <x v="0"/>
    <s v="United States"/>
    <s v="Parma"/>
    <s v="Ohio"/>
    <n v="44134"/>
    <x v="3"/>
    <s v="OFF-PA-10002230"/>
    <x v="1"/>
    <s v="Paper"/>
    <s v="Xerox 1897"/>
    <x v="885"/>
    <n v="2"/>
    <n v="0.2"/>
    <x v="2250"/>
    <n v="2"/>
    <n v="0.36249999999999999"/>
    <s v="Profit"/>
    <s v="Low Profit"/>
    <s v="Low Discount"/>
  </r>
  <r>
    <n v="4900"/>
    <s v="CA-2016-130484"/>
    <x v="250"/>
    <d v="2016-08-27T00:00:00"/>
    <s v="Standard Class"/>
    <s v="SG-20470"/>
    <x v="495"/>
    <x v="0"/>
    <s v="United States"/>
    <s v="Gresham"/>
    <s v="Oregon"/>
    <n v="97030"/>
    <x v="1"/>
    <s v="OFF-BI-10000088"/>
    <x v="1"/>
    <s v="Binders"/>
    <s v="GBC Imprintable Covers"/>
    <x v="3532"/>
    <n v="8"/>
    <n v="0.7"/>
    <x v="4066"/>
    <n v="5"/>
    <n v="-0.70000000000000007"/>
    <s v="Loss"/>
    <s v="Low Profit"/>
    <s v="High Discount"/>
  </r>
  <r>
    <n v="4901"/>
    <s v="CA-2017-120936"/>
    <x v="94"/>
    <d v="2017-12-21T00:00:00"/>
    <s v="Standard Class"/>
    <s v="CA-12310"/>
    <x v="119"/>
    <x v="1"/>
    <s v="United States"/>
    <s v="Anaheim"/>
    <s v="California"/>
    <n v="92804"/>
    <x v="1"/>
    <s v="OFF-ST-10001526"/>
    <x v="1"/>
    <s v="Storage"/>
    <s v="Iceberg Mobile Mega Data/Printer Cart "/>
    <x v="2246"/>
    <n v="4"/>
    <n v="0"/>
    <x v="2439"/>
    <n v="4"/>
    <n v="0.26"/>
    <s v="Profit"/>
    <s v="High Profit"/>
    <s v="No Discount"/>
  </r>
  <r>
    <n v="4902"/>
    <s v="CA-2017-120936"/>
    <x v="94"/>
    <d v="2017-12-21T00:00:00"/>
    <s v="Standard Class"/>
    <s v="CA-12310"/>
    <x v="119"/>
    <x v="1"/>
    <s v="United States"/>
    <s v="Anaheim"/>
    <s v="California"/>
    <n v="92804"/>
    <x v="1"/>
    <s v="OFF-SU-10002557"/>
    <x v="1"/>
    <s v="Supplies"/>
    <s v="Fiskars Spring-Action Scissors"/>
    <x v="62"/>
    <n v="1"/>
    <n v="0"/>
    <x v="4067"/>
    <n v="4"/>
    <n v="0.25999999999999995"/>
    <s v="Profit"/>
    <s v="Low Profit"/>
    <s v="No Discount"/>
  </r>
  <r>
    <n v="4903"/>
    <s v="CA-2017-110884"/>
    <x v="469"/>
    <d v="2017-03-12T00:00:00"/>
    <s v="Standard Class"/>
    <s v="SH-20395"/>
    <x v="129"/>
    <x v="0"/>
    <s v="United States"/>
    <s v="New York City"/>
    <s v="New York"/>
    <n v="10035"/>
    <x v="3"/>
    <s v="OFF-BI-10003669"/>
    <x v="1"/>
    <s v="Binders"/>
    <s v="3M Organizer Strips"/>
    <x v="233"/>
    <n v="6"/>
    <n v="0.2"/>
    <x v="1430"/>
    <n v="5"/>
    <n v="0.34999999999999992"/>
    <s v="Profit"/>
    <s v="Low Profit"/>
    <s v="Low Discount"/>
  </r>
  <r>
    <n v="4904"/>
    <s v="CA-2017-110884"/>
    <x v="469"/>
    <d v="2017-03-12T00:00:00"/>
    <s v="Standard Class"/>
    <s v="SH-20395"/>
    <x v="129"/>
    <x v="0"/>
    <s v="United States"/>
    <s v="New York City"/>
    <s v="New York"/>
    <n v="10035"/>
    <x v="3"/>
    <s v="OFF-LA-10003510"/>
    <x v="1"/>
    <s v="Labels"/>
    <s v="Avery 4027 File Folder Labels for Dot Matrix Printers, 5000 Labels per Box, White"/>
    <x v="3533"/>
    <n v="3"/>
    <n v="0"/>
    <x v="4068"/>
    <n v="5"/>
    <n v="0.45999999999999996"/>
    <s v="Profit"/>
    <s v="Low Profit"/>
    <s v="No Discount"/>
  </r>
  <r>
    <n v="4905"/>
    <s v="US-2014-161613"/>
    <x v="588"/>
    <d v="2014-12-03T00:00:00"/>
    <s v="Second Class"/>
    <s v="MC-17605"/>
    <x v="204"/>
    <x v="1"/>
    <s v="United States"/>
    <s v="Houston"/>
    <s v="Texas"/>
    <n v="77070"/>
    <x v="2"/>
    <s v="FUR-CH-10003746"/>
    <x v="0"/>
    <s v="Chairs"/>
    <s v="Hon 4070 Series Pagoda Round Back Stacking Chairs"/>
    <x v="3534"/>
    <n v="3"/>
    <n v="0.3"/>
    <x v="4069"/>
    <n v="2"/>
    <n v="-2.8571428571428574E-2"/>
    <s v="Loss"/>
    <s v="Low Profit"/>
    <s v="High Discount"/>
  </r>
  <r>
    <n v="4906"/>
    <s v="US-2014-146353"/>
    <x v="1005"/>
    <d v="2014-10-16T00:00:00"/>
    <s v="Second Class"/>
    <s v="JE-15610"/>
    <x v="531"/>
    <x v="1"/>
    <s v="United States"/>
    <s v="Concord"/>
    <s v="New Hampshire"/>
    <n v="3301"/>
    <x v="3"/>
    <s v="OFF-BI-10003476"/>
    <x v="1"/>
    <s v="Binders"/>
    <s v="Avery Metallic Poly Binders"/>
    <x v="988"/>
    <n v="4"/>
    <n v="0"/>
    <x v="4070"/>
    <n v="2"/>
    <n v="0.48"/>
    <s v="Profit"/>
    <s v="Low Profit"/>
    <s v="No Discount"/>
  </r>
  <r>
    <n v="4907"/>
    <s v="US-2014-146353"/>
    <x v="1005"/>
    <d v="2014-10-16T00:00:00"/>
    <s v="Second Class"/>
    <s v="JE-15610"/>
    <x v="531"/>
    <x v="1"/>
    <s v="United States"/>
    <s v="Concord"/>
    <s v="New Hampshire"/>
    <n v="3301"/>
    <x v="3"/>
    <s v="OFF-ST-10001469"/>
    <x v="1"/>
    <s v="Storage"/>
    <s v="Fellowes Bankers Box Recycled Super Stor/Drawer"/>
    <x v="3535"/>
    <n v="5"/>
    <n v="0"/>
    <x v="4071"/>
    <n v="2"/>
    <n v="6.0000000000000005E-2"/>
    <s v="Profit"/>
    <s v="Low Profit"/>
    <s v="No Discount"/>
  </r>
  <r>
    <n v="4908"/>
    <s v="CA-2014-133809"/>
    <x v="728"/>
    <d v="2014-11-23T00:00:00"/>
    <s v="Second Class"/>
    <s v="MS-17530"/>
    <x v="652"/>
    <x v="0"/>
    <s v="United States"/>
    <s v="Fairfield"/>
    <s v="Ohio"/>
    <n v="45014"/>
    <x v="3"/>
    <s v="OFF-BI-10001757"/>
    <x v="1"/>
    <s v="Binders"/>
    <s v="Pressboard Hanging Data Binders for Unburst Sheets"/>
    <x v="921"/>
    <n v="8"/>
    <n v="0.7"/>
    <x v="4072"/>
    <n v="5"/>
    <n v="-0.73333333333333339"/>
    <s v="Loss"/>
    <s v="Low Profit"/>
    <s v="High Discount"/>
  </r>
  <r>
    <n v="4909"/>
    <s v="CA-2014-133809"/>
    <x v="728"/>
    <d v="2014-11-23T00:00:00"/>
    <s v="Second Class"/>
    <s v="MS-17530"/>
    <x v="652"/>
    <x v="0"/>
    <s v="United States"/>
    <s v="Fairfield"/>
    <s v="Ohio"/>
    <n v="45014"/>
    <x v="3"/>
    <s v="TEC-PH-10004875"/>
    <x v="2"/>
    <s v="Phones"/>
    <s v="PNY Rapid USB Car Charger - Black"/>
    <x v="3536"/>
    <n v="2"/>
    <n v="0.4"/>
    <x v="4073"/>
    <n v="5"/>
    <n v="-0.21666666666666667"/>
    <s v="Loss"/>
    <s v="Low Profit"/>
    <s v="High Discount"/>
  </r>
  <r>
    <n v="4910"/>
    <s v="CA-2017-127306"/>
    <x v="424"/>
    <d v="2017-01-18T00:00:00"/>
    <s v="Standard Class"/>
    <s v="BH-11710"/>
    <x v="3"/>
    <x v="0"/>
    <s v="United States"/>
    <s v="Johnson City"/>
    <s v="Tennessee"/>
    <n v="37604"/>
    <x v="0"/>
    <s v="OFF-EN-10001219"/>
    <x v="1"/>
    <s v="Envelopes"/>
    <s v="#10- 4 1/8&quot; x 9 1/2&quot; Security-Tint Envelopes"/>
    <x v="823"/>
    <n v="3"/>
    <n v="0.2"/>
    <x v="4074"/>
    <n v="4"/>
    <n v="0.36250000000000004"/>
    <s v="Profit"/>
    <s v="Low Profit"/>
    <s v="Low Discount"/>
  </r>
  <r>
    <n v="4911"/>
    <s v="CA-2017-127306"/>
    <x v="424"/>
    <d v="2017-01-18T00:00:00"/>
    <s v="Standard Class"/>
    <s v="BH-11710"/>
    <x v="3"/>
    <x v="0"/>
    <s v="United States"/>
    <s v="Johnson City"/>
    <s v="Tennessee"/>
    <n v="37604"/>
    <x v="0"/>
    <s v="OFF-PA-10000019"/>
    <x v="1"/>
    <s v="Paper"/>
    <s v="Xerox 1931"/>
    <x v="1566"/>
    <n v="7"/>
    <n v="0.2"/>
    <x v="1663"/>
    <n v="4"/>
    <n v="0.35000000000000003"/>
    <s v="Profit"/>
    <s v="Low Profit"/>
    <s v="Low Discount"/>
  </r>
  <r>
    <n v="4912"/>
    <s v="CA-2017-127306"/>
    <x v="424"/>
    <d v="2017-01-18T00:00:00"/>
    <s v="Standard Class"/>
    <s v="BH-11710"/>
    <x v="3"/>
    <x v="0"/>
    <s v="United States"/>
    <s v="Johnson City"/>
    <s v="Tennessee"/>
    <n v="37604"/>
    <x v="0"/>
    <s v="TEC-PH-10001924"/>
    <x v="2"/>
    <s v="Phones"/>
    <s v="iHome FM Clock Radio with Lightning Dock"/>
    <x v="1752"/>
    <n v="2"/>
    <n v="0.2"/>
    <x v="4075"/>
    <n v="4"/>
    <n v="6.25E-2"/>
    <s v="Profit"/>
    <s v="Low Profit"/>
    <s v="Low Discount"/>
  </r>
  <r>
    <n v="4913"/>
    <s v="CA-2017-127306"/>
    <x v="424"/>
    <d v="2017-01-18T00:00:00"/>
    <s v="Standard Class"/>
    <s v="BH-11710"/>
    <x v="3"/>
    <x v="0"/>
    <s v="United States"/>
    <s v="Johnson City"/>
    <s v="Tennessee"/>
    <n v="37604"/>
    <x v="0"/>
    <s v="OFF-BI-10002003"/>
    <x v="1"/>
    <s v="Binders"/>
    <s v="Ibico Presentation Index for Binding Systems"/>
    <x v="3537"/>
    <n v="5"/>
    <n v="0.7"/>
    <x v="4076"/>
    <n v="4"/>
    <n v="-0.76666666666666672"/>
    <s v="Loss"/>
    <s v="Low Profit"/>
    <s v="High Discount"/>
  </r>
  <r>
    <n v="4914"/>
    <s v="CA-2017-127306"/>
    <x v="424"/>
    <d v="2017-01-18T00:00:00"/>
    <s v="Standard Class"/>
    <s v="BH-11710"/>
    <x v="3"/>
    <x v="0"/>
    <s v="United States"/>
    <s v="Johnson City"/>
    <s v="Tennessee"/>
    <n v="37604"/>
    <x v="0"/>
    <s v="OFF-BI-10003727"/>
    <x v="1"/>
    <s v="Binders"/>
    <s v="Avery Durable Slant Ring Binders With Label Holder"/>
    <x v="3538"/>
    <n v="2"/>
    <n v="0.7"/>
    <x v="4077"/>
    <n v="4"/>
    <n v="-0.73333333333333328"/>
    <s v="Loss"/>
    <s v="Low Profit"/>
    <s v="High Discount"/>
  </r>
  <r>
    <n v="4915"/>
    <s v="CA-2015-161830"/>
    <x v="496"/>
    <d v="2015-09-26T00:00:00"/>
    <s v="Second Class"/>
    <s v="ME-17725"/>
    <x v="250"/>
    <x v="0"/>
    <s v="United States"/>
    <s v="Seattle"/>
    <s v="Washington"/>
    <n v="98105"/>
    <x v="1"/>
    <s v="OFF-AR-10004042"/>
    <x v="1"/>
    <s v="Art"/>
    <s v="BOSTON Model 1800 Electric Pencil Sharpeners, Putty/Woodgrain"/>
    <x v="3539"/>
    <n v="2"/>
    <n v="0"/>
    <x v="4078"/>
    <n v="2"/>
    <n v="0.28999999999999998"/>
    <s v="Profit"/>
    <s v="Low Profit"/>
    <s v="No Discount"/>
  </r>
  <r>
    <n v="4916"/>
    <s v="CA-2015-161830"/>
    <x v="496"/>
    <d v="2015-09-26T00:00:00"/>
    <s v="Second Class"/>
    <s v="ME-17725"/>
    <x v="250"/>
    <x v="0"/>
    <s v="United States"/>
    <s v="Seattle"/>
    <s v="Washington"/>
    <n v="98105"/>
    <x v="1"/>
    <s v="OFF-BI-10001097"/>
    <x v="1"/>
    <s v="Binders"/>
    <s v="Avery Hole Reinforcements"/>
    <x v="475"/>
    <n v="3"/>
    <n v="0.2"/>
    <x v="4079"/>
    <n v="2"/>
    <n v="0.36249999999999999"/>
    <s v="Profit"/>
    <s v="Low Profit"/>
    <s v="Low Discount"/>
  </r>
  <r>
    <n v="4917"/>
    <s v="CA-2017-163125"/>
    <x v="449"/>
    <d v="2017-10-11T00:00:00"/>
    <s v="Second Class"/>
    <s v="MB-17305"/>
    <x v="93"/>
    <x v="0"/>
    <s v="United States"/>
    <s v="League City"/>
    <s v="Texas"/>
    <n v="77573"/>
    <x v="2"/>
    <s v="OFF-AR-10004344"/>
    <x v="1"/>
    <s v="Art"/>
    <s v="Bulldog Vacuum Base Pencil Sharpener"/>
    <x v="3540"/>
    <n v="7"/>
    <n v="0.2"/>
    <x v="4080"/>
    <n v="2"/>
    <n v="8.7499999999999994E-2"/>
    <s v="Profit"/>
    <s v="Low Profit"/>
    <s v="Low Discount"/>
  </r>
  <r>
    <n v="4918"/>
    <s v="CA-2017-163125"/>
    <x v="449"/>
    <d v="2017-10-11T00:00:00"/>
    <s v="Second Class"/>
    <s v="MB-17305"/>
    <x v="93"/>
    <x v="0"/>
    <s v="United States"/>
    <s v="League City"/>
    <s v="Texas"/>
    <n v="77573"/>
    <x v="2"/>
    <s v="FUR-CH-10001802"/>
    <x v="0"/>
    <s v="Chairs"/>
    <s v="Hon Every-Day Chair Series Swivel Task Chairs"/>
    <x v="277"/>
    <n v="3"/>
    <n v="0.3"/>
    <x v="4081"/>
    <n v="2"/>
    <n v="-0.12857142857142859"/>
    <s v="Loss"/>
    <s v="Low Profit"/>
    <s v="High Discount"/>
  </r>
  <r>
    <n v="4919"/>
    <s v="CA-2016-160304"/>
    <x v="1006"/>
    <d v="2016-01-07T00:00:00"/>
    <s v="Standard Class"/>
    <s v="BM-11575"/>
    <x v="606"/>
    <x v="1"/>
    <s v="United States"/>
    <s v="Gaithersburg"/>
    <s v="Maryland"/>
    <n v="20877"/>
    <x v="3"/>
    <s v="FUR-BO-10004709"/>
    <x v="0"/>
    <s v="Bookcases"/>
    <s v="Bush Westfield Collection Bookcases, Medium Cherry Finish"/>
    <x v="2093"/>
    <n v="3"/>
    <n v="0"/>
    <x v="4082"/>
    <n v="5"/>
    <n v="0.22000000000000003"/>
    <s v="Profit"/>
    <s v="Low Profit"/>
    <s v="No Discount"/>
  </r>
  <r>
    <n v="4920"/>
    <s v="CA-2016-160304"/>
    <x v="1006"/>
    <d v="2016-01-07T00:00:00"/>
    <s v="Standard Class"/>
    <s v="BM-11575"/>
    <x v="606"/>
    <x v="1"/>
    <s v="United States"/>
    <s v="Gaithersburg"/>
    <s v="Maryland"/>
    <n v="20877"/>
    <x v="3"/>
    <s v="TEC-PH-10000455"/>
    <x v="2"/>
    <s v="Phones"/>
    <s v="GE 30522EE2"/>
    <x v="3541"/>
    <n v="2"/>
    <n v="0"/>
    <x v="4083"/>
    <n v="5"/>
    <n v="0.28999999999999998"/>
    <s v="Profit"/>
    <s v="Low Profit"/>
    <s v="No Discount"/>
  </r>
  <r>
    <n v="4921"/>
    <s v="CA-2017-101728"/>
    <x v="971"/>
    <d v="2017-08-23T00:00:00"/>
    <s v="Standard Class"/>
    <s v="SC-20575"/>
    <x v="623"/>
    <x v="0"/>
    <s v="United States"/>
    <s v="Chicago"/>
    <s v="Illinois"/>
    <n v="60653"/>
    <x v="2"/>
    <s v="OFF-BI-10002393"/>
    <x v="1"/>
    <s v="Binders"/>
    <s v="Binder Posts"/>
    <x v="3327"/>
    <n v="2"/>
    <n v="0.8"/>
    <x v="3797"/>
    <n v="4"/>
    <n v="-1.7000000000000002"/>
    <s v="Loss"/>
    <s v="Low Profit"/>
    <s v="High Discount"/>
  </r>
  <r>
    <n v="4922"/>
    <s v="CA-2017-114055"/>
    <x v="53"/>
    <d v="2017-12-29T00:00:00"/>
    <s v="Second Class"/>
    <s v="MH-18115"/>
    <x v="414"/>
    <x v="2"/>
    <s v="United States"/>
    <s v="Huntsville"/>
    <s v="Alabama"/>
    <n v="35810"/>
    <x v="0"/>
    <s v="OFF-PA-10004381"/>
    <x v="1"/>
    <s v="Paper"/>
    <s v="14-7/8 x 11 Blue Bar Computer Printout Paper"/>
    <x v="3542"/>
    <n v="2"/>
    <n v="0"/>
    <x v="4084"/>
    <n v="4"/>
    <n v="0.48000000000000004"/>
    <s v="Profit"/>
    <s v="Low Profit"/>
    <s v="No Discount"/>
  </r>
  <r>
    <n v="4923"/>
    <s v="CA-2017-114055"/>
    <x v="53"/>
    <d v="2017-12-29T00:00:00"/>
    <s v="Second Class"/>
    <s v="MH-18115"/>
    <x v="414"/>
    <x v="2"/>
    <s v="United States"/>
    <s v="Huntsville"/>
    <s v="Alabama"/>
    <n v="35810"/>
    <x v="0"/>
    <s v="OFF-FA-10003059"/>
    <x v="1"/>
    <s v="Fasteners"/>
    <s v="Assorted Color Push Pins"/>
    <x v="3543"/>
    <n v="2"/>
    <n v="0"/>
    <x v="4085"/>
    <n v="4"/>
    <n v="0.33"/>
    <s v="Profit"/>
    <s v="Low Profit"/>
    <s v="No Discount"/>
  </r>
  <r>
    <n v="4924"/>
    <s v="CA-2017-114055"/>
    <x v="53"/>
    <d v="2017-12-29T00:00:00"/>
    <s v="Second Class"/>
    <s v="MH-18115"/>
    <x v="414"/>
    <x v="2"/>
    <s v="United States"/>
    <s v="Huntsville"/>
    <s v="Alabama"/>
    <n v="35810"/>
    <x v="0"/>
    <s v="OFF-PA-10000994"/>
    <x v="1"/>
    <s v="Paper"/>
    <s v="Xerox 1915"/>
    <x v="2651"/>
    <n v="6"/>
    <n v="0"/>
    <x v="2952"/>
    <n v="4"/>
    <n v="0.48000000000000004"/>
    <s v="Profit"/>
    <s v="High Profit"/>
    <s v="No Discount"/>
  </r>
  <r>
    <n v="4925"/>
    <s v="CA-2017-114055"/>
    <x v="53"/>
    <d v="2017-12-29T00:00:00"/>
    <s v="Second Class"/>
    <s v="MH-18115"/>
    <x v="414"/>
    <x v="2"/>
    <s v="United States"/>
    <s v="Huntsville"/>
    <s v="Alabama"/>
    <n v="35810"/>
    <x v="0"/>
    <s v="TEC-PH-10002890"/>
    <x v="2"/>
    <s v="Phones"/>
    <s v="AT&amp;T 17929 Lendline Telephone"/>
    <x v="3377"/>
    <n v="2"/>
    <n v="0"/>
    <x v="4086"/>
    <n v="4"/>
    <n v="0.25999999999999995"/>
    <s v="Profit"/>
    <s v="Low Profit"/>
    <s v="No Discount"/>
  </r>
  <r>
    <n v="4926"/>
    <s v="CA-2017-126438"/>
    <x v="18"/>
    <d v="2017-09-13T00:00:00"/>
    <s v="First Class"/>
    <s v="AR-10345"/>
    <x v="753"/>
    <x v="1"/>
    <s v="United States"/>
    <s v="Lawrence"/>
    <s v="Massachusetts"/>
    <n v="1841"/>
    <x v="3"/>
    <s v="OFF-AR-10003338"/>
    <x v="1"/>
    <s v="Art"/>
    <s v="Eberhard Faber 3 1/2&quot; Golf Pencils"/>
    <x v="3544"/>
    <n v="2"/>
    <n v="0"/>
    <x v="4087"/>
    <n v="3"/>
    <n v="0.25"/>
    <s v="Profit"/>
    <s v="Low Profit"/>
    <s v="No Discount"/>
  </r>
  <r>
    <n v="4927"/>
    <s v="CA-2017-117653"/>
    <x v="15"/>
    <d v="2017-10-23T00:00:00"/>
    <s v="Standard Class"/>
    <s v="MO-17500"/>
    <x v="373"/>
    <x v="0"/>
    <s v="United States"/>
    <s v="Chicago"/>
    <s v="Illinois"/>
    <n v="60623"/>
    <x v="2"/>
    <s v="FUR-TA-10003008"/>
    <x v="0"/>
    <s v="Tables"/>
    <s v="Lesro Round Back Collection Coffee Table, End Table"/>
    <x v="3545"/>
    <n v="1"/>
    <n v="0.5"/>
    <x v="4088"/>
    <n v="4"/>
    <n v="-0.73999999999999988"/>
    <s v="Loss"/>
    <s v="Low Profit"/>
    <s v="High Discount"/>
  </r>
  <r>
    <n v="4928"/>
    <s v="CA-2017-143245"/>
    <x v="96"/>
    <d v="2017-12-06T00:00:00"/>
    <s v="Standard Class"/>
    <s v="AD-10180"/>
    <x v="57"/>
    <x v="2"/>
    <s v="United States"/>
    <s v="Fairfield"/>
    <s v="Connecticut"/>
    <n v="6824"/>
    <x v="3"/>
    <s v="OFF-PA-10001972"/>
    <x v="1"/>
    <s v="Paper"/>
    <s v="Xerox 214"/>
    <x v="537"/>
    <n v="3"/>
    <n v="0"/>
    <x v="551"/>
    <n v="5"/>
    <n v="0.48000000000000004"/>
    <s v="Profit"/>
    <s v="Low Profit"/>
    <s v="No Discount"/>
  </r>
  <r>
    <n v="4929"/>
    <s v="CA-2017-143245"/>
    <x v="96"/>
    <d v="2017-12-06T00:00:00"/>
    <s v="Standard Class"/>
    <s v="AD-10180"/>
    <x v="57"/>
    <x v="2"/>
    <s v="United States"/>
    <s v="Fairfield"/>
    <s v="Connecticut"/>
    <n v="6824"/>
    <x v="3"/>
    <s v="FUR-CH-10000155"/>
    <x v="0"/>
    <s v="Chairs"/>
    <s v="Global Comet Stacking Armless Chair"/>
    <x v="3546"/>
    <n v="3"/>
    <n v="0"/>
    <x v="4089"/>
    <n v="5"/>
    <n v="0.28000000000000003"/>
    <s v="Profit"/>
    <s v="High Profit"/>
    <s v="No Discount"/>
  </r>
  <r>
    <n v="4930"/>
    <s v="US-2014-138828"/>
    <x v="814"/>
    <d v="2014-09-03T00:00:00"/>
    <s v="First Class"/>
    <s v="KD-16345"/>
    <x v="44"/>
    <x v="0"/>
    <s v="United States"/>
    <s v="New York City"/>
    <s v="New York"/>
    <n v="10009"/>
    <x v="3"/>
    <s v="OFF-AR-10000658"/>
    <x v="1"/>
    <s v="Art"/>
    <s v="Newell 324"/>
    <x v="2444"/>
    <n v="5"/>
    <n v="0"/>
    <x v="4090"/>
    <n v="1"/>
    <n v="0.28000000000000003"/>
    <s v="Profit"/>
    <s v="Low Profit"/>
    <s v="No Discount"/>
  </r>
  <r>
    <n v="4931"/>
    <s v="US-2014-138828"/>
    <x v="814"/>
    <d v="2014-09-03T00:00:00"/>
    <s v="First Class"/>
    <s v="KD-16345"/>
    <x v="44"/>
    <x v="0"/>
    <s v="United States"/>
    <s v="New York City"/>
    <s v="New York"/>
    <n v="10009"/>
    <x v="3"/>
    <s v="OFF-PA-10000349"/>
    <x v="1"/>
    <s v="Paper"/>
    <s v="Easy-staple paper"/>
    <x v="1801"/>
    <n v="3"/>
    <n v="0"/>
    <x v="1937"/>
    <n v="1"/>
    <n v="0.47000000000000003"/>
    <s v="Profit"/>
    <s v="Low Profit"/>
    <s v="No Discount"/>
  </r>
  <r>
    <n v="4932"/>
    <s v="CA-2017-143651"/>
    <x v="613"/>
    <d v="2017-03-30T00:00:00"/>
    <s v="Standard Class"/>
    <s v="FM-14215"/>
    <x v="524"/>
    <x v="1"/>
    <s v="United States"/>
    <s v="Seattle"/>
    <s v="Washington"/>
    <n v="98103"/>
    <x v="1"/>
    <s v="OFF-AR-10001446"/>
    <x v="1"/>
    <s v="Art"/>
    <s v="Newell 309"/>
    <x v="789"/>
    <n v="2"/>
    <n v="0"/>
    <x v="4091"/>
    <n v="5"/>
    <n v="0.3"/>
    <s v="Profit"/>
    <s v="Low Profit"/>
    <s v="No Discount"/>
  </r>
  <r>
    <n v="4933"/>
    <s v="CA-2015-106978"/>
    <x v="694"/>
    <d v="2015-10-04T00:00:00"/>
    <s v="Standard Class"/>
    <s v="ZC-21910"/>
    <x v="233"/>
    <x v="0"/>
    <s v="United States"/>
    <s v="Aurora"/>
    <s v="Colorado"/>
    <n v="80013"/>
    <x v="1"/>
    <s v="OFF-EN-10004483"/>
    <x v="1"/>
    <s v="Envelopes"/>
    <s v="#10 White Business Envelopes,4 1/8 x 9 1/2"/>
    <x v="3547"/>
    <n v="1"/>
    <n v="0.2"/>
    <x v="4092"/>
    <n v="6"/>
    <n v="0.33750000000000002"/>
    <s v="Profit"/>
    <s v="Low Profit"/>
    <s v="Low Discount"/>
  </r>
  <r>
    <n v="4934"/>
    <s v="CA-2015-106978"/>
    <x v="694"/>
    <d v="2015-10-04T00:00:00"/>
    <s v="Standard Class"/>
    <s v="ZC-21910"/>
    <x v="233"/>
    <x v="0"/>
    <s v="United States"/>
    <s v="Aurora"/>
    <s v="Colorado"/>
    <n v="80013"/>
    <x v="1"/>
    <s v="OFF-BI-10002012"/>
    <x v="1"/>
    <s v="Binders"/>
    <s v="Wilson Jones Easy Flow II Sheet Lifters"/>
    <x v="879"/>
    <n v="2"/>
    <n v="0.7"/>
    <x v="915"/>
    <n v="6"/>
    <n v="-0.73333333333333328"/>
    <s v="Loss"/>
    <s v="Low Profit"/>
    <s v="High Discount"/>
  </r>
  <r>
    <n v="4935"/>
    <s v="CA-2015-106978"/>
    <x v="694"/>
    <d v="2015-10-04T00:00:00"/>
    <s v="Standard Class"/>
    <s v="ZC-21910"/>
    <x v="233"/>
    <x v="0"/>
    <s v="United States"/>
    <s v="Aurora"/>
    <s v="Colorado"/>
    <n v="80013"/>
    <x v="1"/>
    <s v="OFF-FA-10003021"/>
    <x v="1"/>
    <s v="Fasteners"/>
    <s v="Staples"/>
    <x v="3548"/>
    <n v="3"/>
    <n v="0.2"/>
    <x v="4093"/>
    <n v="6"/>
    <n v="0.1875"/>
    <s v="Profit"/>
    <s v="Low Profit"/>
    <s v="Low Discount"/>
  </r>
  <r>
    <n v="4936"/>
    <s v="CA-2015-155124"/>
    <x v="1007"/>
    <d v="2015-03-21T00:00:00"/>
    <s v="Standard Class"/>
    <s v="KS-16300"/>
    <x v="754"/>
    <x v="1"/>
    <s v="United States"/>
    <s v="Lehi"/>
    <s v="Utah"/>
    <n v="84043"/>
    <x v="1"/>
    <s v="TEC-PH-10003356"/>
    <x v="2"/>
    <s v="Phones"/>
    <s v="SmartStand Mobile Device Holder, Assorted Colors"/>
    <x v="3549"/>
    <n v="3"/>
    <n v="0.2"/>
    <x v="4094"/>
    <n v="6"/>
    <n v="0.1"/>
    <s v="Profit"/>
    <s v="Low Profit"/>
    <s v="Low Discount"/>
  </r>
  <r>
    <n v="4937"/>
    <s v="CA-2017-150931"/>
    <x v="1008"/>
    <d v="2017-01-13T00:00:00"/>
    <s v="Standard Class"/>
    <s v="DP-13390"/>
    <x v="503"/>
    <x v="2"/>
    <s v="United States"/>
    <s v="Tuscaloosa"/>
    <s v="Alabama"/>
    <n v="35401"/>
    <x v="0"/>
    <s v="OFF-BI-10004728"/>
    <x v="1"/>
    <s v="Binders"/>
    <s v="Wilson Jones Turn Tabs Binder Tool for Ring Binders"/>
    <x v="3550"/>
    <n v="7"/>
    <n v="0"/>
    <x v="4095"/>
    <n v="7"/>
    <n v="0.45999999999999996"/>
    <s v="Profit"/>
    <s v="Low Profit"/>
    <s v="No Discount"/>
  </r>
  <r>
    <n v="4938"/>
    <s v="CA-2014-157147"/>
    <x v="286"/>
    <d v="2014-01-18T00:00:00"/>
    <s v="Standard Class"/>
    <s v="BD-11605"/>
    <x v="205"/>
    <x v="0"/>
    <s v="United States"/>
    <s v="San Francisco"/>
    <s v="California"/>
    <n v="94109"/>
    <x v="1"/>
    <s v="OFF-ST-10000078"/>
    <x v="1"/>
    <s v="Storage"/>
    <s v="Tennsco 6- and 18-Compartment Lockers"/>
    <x v="2184"/>
    <n v="5"/>
    <n v="0"/>
    <x v="2366"/>
    <n v="5"/>
    <n v="0.18"/>
    <s v="Profit"/>
    <s v="High Profit"/>
    <s v="No Discount"/>
  </r>
  <r>
    <n v="4939"/>
    <s v="CA-2014-157147"/>
    <x v="286"/>
    <d v="2014-01-18T00:00:00"/>
    <s v="Standard Class"/>
    <s v="BD-11605"/>
    <x v="205"/>
    <x v="0"/>
    <s v="United States"/>
    <s v="San Francisco"/>
    <s v="California"/>
    <n v="94109"/>
    <x v="1"/>
    <s v="FUR-BO-10003034"/>
    <x v="0"/>
    <s v="Bookcases"/>
    <s v="O'Sullivan Elevations Bookcase, Cherry Finish"/>
    <x v="3551"/>
    <n v="3"/>
    <n v="0.15"/>
    <x v="4096"/>
    <n v="5"/>
    <n v="1.1764705882352939E-2"/>
    <s v="Profit"/>
    <s v="Low Profit"/>
    <s v="Low Discount"/>
  </r>
  <r>
    <n v="4940"/>
    <s v="CA-2014-157147"/>
    <x v="286"/>
    <d v="2014-01-18T00:00:00"/>
    <s v="Standard Class"/>
    <s v="BD-11605"/>
    <x v="205"/>
    <x v="0"/>
    <s v="United States"/>
    <s v="San Francisco"/>
    <s v="California"/>
    <n v="94109"/>
    <x v="1"/>
    <s v="OFF-AR-10003514"/>
    <x v="1"/>
    <s v="Art"/>
    <s v="4009 Highlighters by Sanford"/>
    <x v="189"/>
    <n v="5"/>
    <n v="0"/>
    <x v="191"/>
    <n v="5"/>
    <n v="0.33"/>
    <s v="Profit"/>
    <s v="Low Profit"/>
    <s v="No Discount"/>
  </r>
  <r>
    <n v="4941"/>
    <s v="CA-2015-156482"/>
    <x v="525"/>
    <d v="2015-02-13T00:00:00"/>
    <s v="Standard Class"/>
    <s v="IL-15100"/>
    <x v="582"/>
    <x v="0"/>
    <s v="United States"/>
    <s v="Wilmington"/>
    <s v="Delaware"/>
    <n v="19805"/>
    <x v="3"/>
    <s v="FUR-CH-10001708"/>
    <x v="0"/>
    <s v="Chairs"/>
    <s v="Office Star - Contemporary Swivel Chair with Padded Adjustable Arms and Flex Back"/>
    <x v="3552"/>
    <n v="9"/>
    <n v="0"/>
    <x v="4097"/>
    <n v="7"/>
    <n v="0.21000000000000002"/>
    <s v="Profit"/>
    <s v="High Profit"/>
    <s v="No Discount"/>
  </r>
  <r>
    <n v="4942"/>
    <s v="CA-2015-156482"/>
    <x v="525"/>
    <d v="2015-02-13T00:00:00"/>
    <s v="Standard Class"/>
    <s v="IL-15100"/>
    <x v="582"/>
    <x v="0"/>
    <s v="United States"/>
    <s v="Wilmington"/>
    <s v="Delaware"/>
    <n v="19805"/>
    <x v="3"/>
    <s v="FUR-BO-10002598"/>
    <x v="0"/>
    <s v="Bookcases"/>
    <s v="Hon Metal Bookcases, Putty"/>
    <x v="510"/>
    <n v="4"/>
    <n v="0"/>
    <x v="4098"/>
    <n v="7"/>
    <n v="0.28999999999999998"/>
    <s v="Profit"/>
    <s v="Low Profit"/>
    <s v="No Discount"/>
  </r>
  <r>
    <n v="4943"/>
    <s v="CA-2015-156482"/>
    <x v="525"/>
    <d v="2015-02-13T00:00:00"/>
    <s v="Standard Class"/>
    <s v="IL-15100"/>
    <x v="582"/>
    <x v="0"/>
    <s v="United States"/>
    <s v="Wilmington"/>
    <s v="Delaware"/>
    <n v="19805"/>
    <x v="3"/>
    <s v="OFF-AR-10001022"/>
    <x v="1"/>
    <s v="Art"/>
    <s v="SANFORD Liquid Accent Tank-Style Highlighters"/>
    <x v="1093"/>
    <n v="2"/>
    <n v="0"/>
    <x v="1138"/>
    <n v="7"/>
    <n v="0.31"/>
    <s v="Profit"/>
    <s v="Low Profit"/>
    <s v="No Discount"/>
  </r>
  <r>
    <n v="4944"/>
    <s v="CA-2017-106782"/>
    <x v="202"/>
    <d v="2017-12-27T00:00:00"/>
    <s v="Standard Class"/>
    <s v="LP-17095"/>
    <x v="431"/>
    <x v="0"/>
    <s v="United States"/>
    <s v="Lafayette"/>
    <s v="Indiana"/>
    <n v="47905"/>
    <x v="2"/>
    <s v="OFF-ST-10004459"/>
    <x v="1"/>
    <s v="Storage"/>
    <s v="Tennsco Single-Tier Lockers"/>
    <x v="2545"/>
    <n v="1"/>
    <n v="0"/>
    <x v="2817"/>
    <n v="6"/>
    <n v="0.05"/>
    <s v="Profit"/>
    <s v="Low Profit"/>
    <s v="No Discount"/>
  </r>
  <r>
    <n v="4945"/>
    <s v="CA-2016-151372"/>
    <x v="64"/>
    <d v="2016-09-06T00:00:00"/>
    <s v="First Class"/>
    <s v="JH-15985"/>
    <x v="98"/>
    <x v="0"/>
    <s v="United States"/>
    <s v="Redondo Beach"/>
    <s v="California"/>
    <n v="90278"/>
    <x v="1"/>
    <s v="OFF-PA-10004381"/>
    <x v="1"/>
    <s v="Paper"/>
    <s v="14-7/8 x 11 Blue Bar Computer Printout Paper"/>
    <x v="3542"/>
    <n v="2"/>
    <n v="0"/>
    <x v="4084"/>
    <n v="1"/>
    <n v="0.48000000000000004"/>
    <s v="Profit"/>
    <s v="Low Profit"/>
    <s v="No Discount"/>
  </r>
  <r>
    <n v="4946"/>
    <s v="CA-2016-151372"/>
    <x v="64"/>
    <d v="2016-09-06T00:00:00"/>
    <s v="First Class"/>
    <s v="JH-15985"/>
    <x v="98"/>
    <x v="0"/>
    <s v="United States"/>
    <s v="Redondo Beach"/>
    <s v="California"/>
    <n v="90278"/>
    <x v="1"/>
    <s v="OFF-BI-10000050"/>
    <x v="1"/>
    <s v="Binders"/>
    <s v="Angle-D Binders with Locking Rings, Label Holders"/>
    <x v="2582"/>
    <n v="2"/>
    <n v="0.2"/>
    <x v="4099"/>
    <n v="1"/>
    <n v="0.33750000000000002"/>
    <s v="Profit"/>
    <s v="Low Profit"/>
    <s v="Low Discount"/>
  </r>
  <r>
    <n v="4947"/>
    <s v="CA-2016-151372"/>
    <x v="64"/>
    <d v="2016-09-06T00:00:00"/>
    <s v="First Class"/>
    <s v="JH-15985"/>
    <x v="98"/>
    <x v="0"/>
    <s v="United States"/>
    <s v="Redondo Beach"/>
    <s v="California"/>
    <n v="90278"/>
    <x v="1"/>
    <s v="OFF-FA-10000304"/>
    <x v="1"/>
    <s v="Fasteners"/>
    <s v="Advantus Push Pins"/>
    <x v="1001"/>
    <n v="2"/>
    <n v="0"/>
    <x v="4100"/>
    <n v="1"/>
    <n v="0.41"/>
    <s v="Profit"/>
    <s v="Low Profit"/>
    <s v="No Discount"/>
  </r>
  <r>
    <n v="4948"/>
    <s v="CA-2014-102085"/>
    <x v="777"/>
    <d v="2014-10-09T00:00:00"/>
    <s v="Standard Class"/>
    <s v="JD-16015"/>
    <x v="557"/>
    <x v="0"/>
    <s v="United States"/>
    <s v="Seattle"/>
    <s v="Washington"/>
    <n v="98115"/>
    <x v="1"/>
    <s v="OFF-LA-10002475"/>
    <x v="1"/>
    <s v="Labels"/>
    <s v="Avery 519"/>
    <x v="3119"/>
    <n v="4"/>
    <n v="0"/>
    <x v="4101"/>
    <n v="5"/>
    <n v="0.47000000000000003"/>
    <s v="Profit"/>
    <s v="Low Profit"/>
    <s v="No Discount"/>
  </r>
  <r>
    <n v="4949"/>
    <s v="CA-2017-107125"/>
    <x v="344"/>
    <d v="2017-12-02T00:00:00"/>
    <s v="Standard Class"/>
    <s v="BD-11320"/>
    <x v="217"/>
    <x v="0"/>
    <s v="United States"/>
    <s v="Los Angeles"/>
    <s v="California"/>
    <n v="90045"/>
    <x v="1"/>
    <s v="OFF-BI-10001989"/>
    <x v="1"/>
    <s v="Binders"/>
    <s v="Premium Transparent Presentation Covers by GBC"/>
    <x v="3553"/>
    <n v="7"/>
    <n v="0.2"/>
    <x v="4102"/>
    <n v="5"/>
    <n v="0.35000000000000003"/>
    <s v="Profit"/>
    <s v="Low Profit"/>
    <s v="Low Discount"/>
  </r>
  <r>
    <n v="4950"/>
    <s v="CA-2017-107125"/>
    <x v="344"/>
    <d v="2017-12-02T00:00:00"/>
    <s v="Standard Class"/>
    <s v="BD-11320"/>
    <x v="217"/>
    <x v="0"/>
    <s v="United States"/>
    <s v="Los Angeles"/>
    <s v="California"/>
    <n v="90045"/>
    <x v="1"/>
    <s v="FUR-FU-10000732"/>
    <x v="0"/>
    <s v="Furnishings"/>
    <s v="Eldon 200 Class Desk Accessories"/>
    <x v="605"/>
    <n v="3"/>
    <n v="0"/>
    <x v="618"/>
    <n v="5"/>
    <n v="0.32"/>
    <s v="Profit"/>
    <s v="Low Profit"/>
    <s v="No Discount"/>
  </r>
  <r>
    <n v="4951"/>
    <s v="CA-2016-125815"/>
    <x v="99"/>
    <d v="2016-11-01T00:00:00"/>
    <s v="Second Class"/>
    <s v="DL-13330"/>
    <x v="658"/>
    <x v="0"/>
    <s v="United States"/>
    <s v="New York City"/>
    <s v="New York"/>
    <n v="10009"/>
    <x v="3"/>
    <s v="OFF-AR-10004441"/>
    <x v="1"/>
    <s v="Art"/>
    <s v="BIC Brite Liner Highlighters"/>
    <x v="2122"/>
    <n v="3"/>
    <n v="0"/>
    <x v="1856"/>
    <n v="4"/>
    <n v="0.42000000000000004"/>
    <s v="Profit"/>
    <s v="Low Profit"/>
    <s v="No Discount"/>
  </r>
  <r>
    <n v="4952"/>
    <s v="CA-2015-144190"/>
    <x v="988"/>
    <d v="2015-06-13T00:00:00"/>
    <s v="Standard Class"/>
    <s v="NC-18415"/>
    <x v="720"/>
    <x v="0"/>
    <s v="United States"/>
    <s v="Royal Oak"/>
    <s v="Michigan"/>
    <n v="48073"/>
    <x v="2"/>
    <s v="OFF-PA-10000304"/>
    <x v="1"/>
    <s v="Paper"/>
    <s v="Xerox 1995"/>
    <x v="91"/>
    <n v="2"/>
    <n v="0"/>
    <x v="91"/>
    <n v="4"/>
    <n v="0.47999999999999993"/>
    <s v="Profit"/>
    <s v="Low Profit"/>
    <s v="No Discount"/>
  </r>
  <r>
    <n v="4953"/>
    <s v="CA-2017-117926"/>
    <x v="166"/>
    <d v="2017-12-12T00:00:00"/>
    <s v="Second Class"/>
    <s v="AS-10225"/>
    <x v="127"/>
    <x v="1"/>
    <s v="United States"/>
    <s v="San Francisco"/>
    <s v="California"/>
    <n v="94109"/>
    <x v="1"/>
    <s v="OFF-AP-10002670"/>
    <x v="1"/>
    <s v="Appliances"/>
    <s v="Belkin 8-Outlet Premiere SurgeMaster II Surge Protectors"/>
    <x v="3554"/>
    <n v="1"/>
    <n v="0"/>
    <x v="4103"/>
    <n v="4"/>
    <n v="0.3"/>
    <s v="Profit"/>
    <s v="Low Profit"/>
    <s v="No Discount"/>
  </r>
  <r>
    <n v="4954"/>
    <s v="CA-2015-153906"/>
    <x v="199"/>
    <d v="2015-03-20T00:00:00"/>
    <s v="Standard Class"/>
    <s v="MS-17980"/>
    <x v="99"/>
    <x v="1"/>
    <s v="United States"/>
    <s v="New York City"/>
    <s v="New York"/>
    <n v="10009"/>
    <x v="3"/>
    <s v="TEC-PH-10001527"/>
    <x v="2"/>
    <s v="Phones"/>
    <s v="Plantronics MX500i Earset"/>
    <x v="3555"/>
    <n v="2"/>
    <n v="0"/>
    <x v="4104"/>
    <n v="4"/>
    <n v="0.03"/>
    <s v="Profit"/>
    <s v="Low Profit"/>
    <s v="No Discount"/>
  </r>
  <r>
    <n v="4955"/>
    <s v="CA-2014-160262"/>
    <x v="3"/>
    <d v="2014-06-13T00:00:00"/>
    <s v="Second Class"/>
    <s v="TS-21205"/>
    <x v="131"/>
    <x v="1"/>
    <s v="United States"/>
    <s v="North Las Vegas"/>
    <s v="Nevada"/>
    <n v="89031"/>
    <x v="1"/>
    <s v="OFF-AR-10002335"/>
    <x v="1"/>
    <s v="Art"/>
    <s v="DIXON Oriole Pencils"/>
    <x v="3556"/>
    <n v="7"/>
    <n v="0"/>
    <x v="4105"/>
    <n v="4"/>
    <n v="0.26"/>
    <s v="Profit"/>
    <s v="Low Profit"/>
    <s v="No Discount"/>
  </r>
  <r>
    <n v="4956"/>
    <s v="CA-2014-160262"/>
    <x v="3"/>
    <d v="2014-06-13T00:00:00"/>
    <s v="Second Class"/>
    <s v="TS-21205"/>
    <x v="131"/>
    <x v="1"/>
    <s v="United States"/>
    <s v="North Las Vegas"/>
    <s v="Nevada"/>
    <n v="89031"/>
    <x v="1"/>
    <s v="OFF-PA-10003641"/>
    <x v="1"/>
    <s v="Paper"/>
    <s v="Xerox 1909"/>
    <x v="1204"/>
    <n v="3"/>
    <n v="0"/>
    <x v="1253"/>
    <n v="4"/>
    <n v="0.46"/>
    <s v="Profit"/>
    <s v="Low Profit"/>
    <s v="No Discount"/>
  </r>
  <r>
    <n v="4957"/>
    <s v="CA-2014-160262"/>
    <x v="3"/>
    <d v="2014-06-13T00:00:00"/>
    <s v="Second Class"/>
    <s v="TS-21205"/>
    <x v="131"/>
    <x v="1"/>
    <s v="United States"/>
    <s v="North Las Vegas"/>
    <s v="Nevada"/>
    <n v="89031"/>
    <x v="1"/>
    <s v="FUR-FU-10002685"/>
    <x v="0"/>
    <s v="Furnishings"/>
    <s v="Executive Impressions 13-1/2&quot; Indoor/Outdoor Wall Clock"/>
    <x v="3557"/>
    <n v="2"/>
    <n v="0"/>
    <x v="4106"/>
    <n v="4"/>
    <n v="0.38"/>
    <s v="Profit"/>
    <s v="Low Profit"/>
    <s v="No Discount"/>
  </r>
  <r>
    <n v="4958"/>
    <s v="CA-2015-127607"/>
    <x v="305"/>
    <d v="2015-03-26T00:00:00"/>
    <s v="Standard Class"/>
    <s v="JK-15730"/>
    <x v="300"/>
    <x v="0"/>
    <s v="United States"/>
    <s v="Carrollton"/>
    <s v="Texas"/>
    <n v="75007"/>
    <x v="2"/>
    <s v="OFF-BI-10001308"/>
    <x v="1"/>
    <s v="Binders"/>
    <s v="GBC Standard Plastic Binding Systems' Combs"/>
    <x v="3558"/>
    <n v="2"/>
    <n v="0.8"/>
    <x v="4107"/>
    <n v="6"/>
    <n v="-1.75"/>
    <s v="Loss"/>
    <s v="Low Profit"/>
    <s v="High Discount"/>
  </r>
  <r>
    <n v="4959"/>
    <s v="CA-2015-127607"/>
    <x v="305"/>
    <d v="2015-03-26T00:00:00"/>
    <s v="Standard Class"/>
    <s v="JK-15730"/>
    <x v="300"/>
    <x v="0"/>
    <s v="United States"/>
    <s v="Carrollton"/>
    <s v="Texas"/>
    <n v="75007"/>
    <x v="2"/>
    <s v="OFF-FA-10003485"/>
    <x v="1"/>
    <s v="Fasteners"/>
    <s v="Staples"/>
    <x v="3559"/>
    <n v="9"/>
    <n v="0.2"/>
    <x v="4108"/>
    <n v="6"/>
    <n v="0.32499999999999996"/>
    <s v="Profit"/>
    <s v="Low Profit"/>
    <s v="Low Discount"/>
  </r>
  <r>
    <n v="4960"/>
    <s v="CA-2016-166226"/>
    <x v="741"/>
    <d v="2016-11-22T00:00:00"/>
    <s v="Standard Class"/>
    <s v="TC-21535"/>
    <x v="426"/>
    <x v="2"/>
    <s v="United States"/>
    <s v="Los Angeles"/>
    <s v="California"/>
    <n v="90008"/>
    <x v="1"/>
    <s v="TEC-PH-10003357"/>
    <x v="2"/>
    <s v="Phones"/>
    <s v="Grandstream GXP2100 Mainstream Business Phone"/>
    <x v="3560"/>
    <n v="1"/>
    <n v="0.2"/>
    <x v="4109"/>
    <n v="4"/>
    <n v="0.1"/>
    <s v="Profit"/>
    <s v="Low Profit"/>
    <s v="Low Discount"/>
  </r>
  <r>
    <n v="4961"/>
    <s v="CA-2016-166226"/>
    <x v="741"/>
    <d v="2016-11-22T00:00:00"/>
    <s v="Standard Class"/>
    <s v="TC-21535"/>
    <x v="426"/>
    <x v="2"/>
    <s v="United States"/>
    <s v="Los Angeles"/>
    <s v="California"/>
    <n v="90008"/>
    <x v="1"/>
    <s v="OFF-AP-10002867"/>
    <x v="1"/>
    <s v="Appliances"/>
    <s v="Fellowes Command Center 5-outlet power strip"/>
    <x v="3561"/>
    <n v="1"/>
    <n v="0"/>
    <x v="4110"/>
    <n v="4"/>
    <n v="0.27"/>
    <s v="Profit"/>
    <s v="Low Profit"/>
    <s v="No Discount"/>
  </r>
  <r>
    <n v="4962"/>
    <s v="CA-2014-156587"/>
    <x v="1009"/>
    <d v="2014-03-08T00:00:00"/>
    <s v="First Class"/>
    <s v="AB-10015"/>
    <x v="755"/>
    <x v="0"/>
    <s v="United States"/>
    <s v="Seattle"/>
    <s v="Washington"/>
    <n v="98103"/>
    <x v="1"/>
    <s v="FUR-CH-10004477"/>
    <x v="0"/>
    <s v="Chairs"/>
    <s v="Global Push Button Manager's Chair, Indigo"/>
    <x v="3562"/>
    <n v="1"/>
    <n v="0.2"/>
    <x v="4111"/>
    <n v="1"/>
    <n v="0.1125"/>
    <s v="Profit"/>
    <s v="Low Profit"/>
    <s v="Low Discount"/>
  </r>
  <r>
    <n v="4963"/>
    <s v="CA-2014-156587"/>
    <x v="1009"/>
    <d v="2014-03-08T00:00:00"/>
    <s v="First Class"/>
    <s v="AB-10015"/>
    <x v="755"/>
    <x v="0"/>
    <s v="United States"/>
    <s v="Seattle"/>
    <s v="Washington"/>
    <n v="98103"/>
    <x v="1"/>
    <s v="OFF-AR-10001427"/>
    <x v="1"/>
    <s v="Art"/>
    <s v="Newell 330"/>
    <x v="1444"/>
    <n v="3"/>
    <n v="0"/>
    <x v="657"/>
    <n v="1"/>
    <n v="0.25999999999999995"/>
    <s v="Profit"/>
    <s v="Low Profit"/>
    <s v="No Discount"/>
  </r>
  <r>
    <n v="4964"/>
    <s v="CA-2014-156587"/>
    <x v="1009"/>
    <d v="2014-03-08T00:00:00"/>
    <s v="First Class"/>
    <s v="AB-10015"/>
    <x v="755"/>
    <x v="0"/>
    <s v="United States"/>
    <s v="Seattle"/>
    <s v="Washington"/>
    <n v="98103"/>
    <x v="1"/>
    <s v="OFF-ST-10002344"/>
    <x v="1"/>
    <s v="Storage"/>
    <s v="Carina 42&quot;Hx23 3/4&quot;W Media Storage Unit"/>
    <x v="420"/>
    <n v="3"/>
    <n v="0"/>
    <x v="2719"/>
    <n v="1"/>
    <n v="1.9999999999999997E-2"/>
    <s v="Profit"/>
    <s v="Low Profit"/>
    <s v="No Discount"/>
  </r>
  <r>
    <n v="4965"/>
    <s v="CA-2016-141180"/>
    <x v="666"/>
    <d v="2016-05-19T00:00:00"/>
    <s v="Second Class"/>
    <s v="DP-13000"/>
    <x v="24"/>
    <x v="0"/>
    <s v="United States"/>
    <s v="Fort Lauderdale"/>
    <s v="Florida"/>
    <n v="33311"/>
    <x v="0"/>
    <s v="OFF-BI-10000301"/>
    <x v="1"/>
    <s v="Binders"/>
    <s v="GBC Instant Report Kit"/>
    <x v="3563"/>
    <n v="4"/>
    <n v="0.7"/>
    <x v="4112"/>
    <n v="4"/>
    <n v="-0.66666666666666663"/>
    <s v="Loss"/>
    <s v="Low Profit"/>
    <s v="High Discount"/>
  </r>
  <r>
    <n v="4966"/>
    <s v="CA-2015-109708"/>
    <x v="442"/>
    <d v="2015-05-28T00:00:00"/>
    <s v="Second Class"/>
    <s v="CY-12745"/>
    <x v="388"/>
    <x v="1"/>
    <s v="United States"/>
    <s v="Columbia"/>
    <s v="Tennessee"/>
    <n v="38401"/>
    <x v="0"/>
    <s v="TEC-PH-10001944"/>
    <x v="2"/>
    <s v="Phones"/>
    <s v="Wi-Ex zBoost YX540 Cellular Phone Signal Booster"/>
    <x v="3564"/>
    <n v="4"/>
    <n v="0.2"/>
    <x v="4113"/>
    <n v="3"/>
    <n v="0.125"/>
    <s v="Profit"/>
    <s v="Low Profit"/>
    <s v="Low Discount"/>
  </r>
  <r>
    <n v="4967"/>
    <s v="CA-2015-122406"/>
    <x v="991"/>
    <d v="2015-08-05T00:00:00"/>
    <s v="Second Class"/>
    <s v="BE-11455"/>
    <x v="534"/>
    <x v="2"/>
    <s v="United States"/>
    <s v="Providence"/>
    <s v="Rhode Island"/>
    <n v="2908"/>
    <x v="3"/>
    <s v="TEC-PH-10001527"/>
    <x v="2"/>
    <s v="Phones"/>
    <s v="Plantronics MX500i Earset"/>
    <x v="3565"/>
    <n v="3"/>
    <n v="0"/>
    <x v="4114"/>
    <n v="3"/>
    <n v="3.0000000000000002E-2"/>
    <s v="Profit"/>
    <s v="Low Profit"/>
    <s v="No Discount"/>
  </r>
  <r>
    <n v="4968"/>
    <s v="CA-2015-122406"/>
    <x v="991"/>
    <d v="2015-08-05T00:00:00"/>
    <s v="Second Class"/>
    <s v="BE-11455"/>
    <x v="534"/>
    <x v="2"/>
    <s v="United States"/>
    <s v="Providence"/>
    <s v="Rhode Island"/>
    <n v="2908"/>
    <x v="3"/>
    <s v="OFF-PA-10001307"/>
    <x v="1"/>
    <s v="Paper"/>
    <s v="Important Message Pads, 50 4-1/4 x 5-1/2 Forms per Pad"/>
    <x v="3566"/>
    <n v="2"/>
    <n v="0"/>
    <x v="4115"/>
    <n v="3"/>
    <n v="0.48999999999999994"/>
    <s v="Profit"/>
    <s v="Low Profit"/>
    <s v="No Discount"/>
  </r>
  <r>
    <n v="4969"/>
    <s v="CA-2015-122406"/>
    <x v="991"/>
    <d v="2015-08-05T00:00:00"/>
    <s v="Second Class"/>
    <s v="BE-11455"/>
    <x v="534"/>
    <x v="2"/>
    <s v="United States"/>
    <s v="Providence"/>
    <s v="Rhode Island"/>
    <n v="2908"/>
    <x v="3"/>
    <s v="TEC-AC-10004571"/>
    <x v="2"/>
    <s v="Accessories"/>
    <s v="Logitech G700s Rechargeable Gaming Mouse"/>
    <x v="1636"/>
    <n v="2"/>
    <n v="0"/>
    <x v="4116"/>
    <n v="3"/>
    <n v="0.42000000000000004"/>
    <s v="Profit"/>
    <s v="Low Profit"/>
    <s v="No Discount"/>
  </r>
  <r>
    <n v="4970"/>
    <s v="CA-2015-122406"/>
    <x v="991"/>
    <d v="2015-08-05T00:00:00"/>
    <s v="Second Class"/>
    <s v="BE-11455"/>
    <x v="534"/>
    <x v="2"/>
    <s v="United States"/>
    <s v="Providence"/>
    <s v="Rhode Island"/>
    <n v="2908"/>
    <x v="3"/>
    <s v="FUR-CH-10001973"/>
    <x v="0"/>
    <s v="Chairs"/>
    <s v="Office Star Flex Back Scooter Chair with White Frame"/>
    <x v="3567"/>
    <n v="1"/>
    <n v="0"/>
    <x v="4117"/>
    <n v="3"/>
    <n v="0.13999999999999999"/>
    <s v="Profit"/>
    <s v="Low Profit"/>
    <s v="No Discount"/>
  </r>
  <r>
    <n v="4971"/>
    <s v="US-2016-153815"/>
    <x v="61"/>
    <d v="2016-11-09T00:00:00"/>
    <s v="First Class"/>
    <s v="KL-16555"/>
    <x v="126"/>
    <x v="1"/>
    <s v="United States"/>
    <s v="Jacksonville"/>
    <s v="Florida"/>
    <n v="32216"/>
    <x v="0"/>
    <s v="FUR-CH-10000513"/>
    <x v="0"/>
    <s v="Chairs"/>
    <s v="High-Back Leather Manager's Chair"/>
    <x v="3568"/>
    <n v="2"/>
    <n v="0.2"/>
    <x v="4118"/>
    <n v="3"/>
    <n v="-0.13749999999999998"/>
    <s v="Loss"/>
    <s v="Low Profit"/>
    <s v="Low Discount"/>
  </r>
  <r>
    <n v="4972"/>
    <s v="US-2016-153815"/>
    <x v="61"/>
    <d v="2016-11-09T00:00:00"/>
    <s v="First Class"/>
    <s v="KL-16555"/>
    <x v="126"/>
    <x v="1"/>
    <s v="United States"/>
    <s v="Jacksonville"/>
    <s v="Florida"/>
    <n v="32216"/>
    <x v="0"/>
    <s v="OFF-PA-10002421"/>
    <x v="1"/>
    <s v="Paper"/>
    <s v="Embossed Ink Jet Note Cards"/>
    <x v="3569"/>
    <n v="2"/>
    <n v="0.2"/>
    <x v="4119"/>
    <n v="3"/>
    <n v="0.35"/>
    <s v="Profit"/>
    <s v="Low Profit"/>
    <s v="Low Discount"/>
  </r>
  <r>
    <n v="4973"/>
    <s v="US-2016-153815"/>
    <x v="61"/>
    <d v="2016-11-09T00:00:00"/>
    <s v="First Class"/>
    <s v="KL-16555"/>
    <x v="126"/>
    <x v="1"/>
    <s v="United States"/>
    <s v="Jacksonville"/>
    <s v="Florida"/>
    <n v="32216"/>
    <x v="0"/>
    <s v="FUR-FU-10004090"/>
    <x v="0"/>
    <s v="Furnishings"/>
    <s v="Executive Impressions 14&quot; Contract Wall Clock"/>
    <x v="3570"/>
    <n v="2"/>
    <n v="0.2"/>
    <x v="4120"/>
    <n v="3"/>
    <n v="0.16250000000000001"/>
    <s v="Profit"/>
    <s v="Low Profit"/>
    <s v="Low Discount"/>
  </r>
  <r>
    <n v="4974"/>
    <s v="US-2016-153815"/>
    <x v="61"/>
    <d v="2016-11-09T00:00:00"/>
    <s v="First Class"/>
    <s v="KL-16555"/>
    <x v="126"/>
    <x v="1"/>
    <s v="United States"/>
    <s v="Jacksonville"/>
    <s v="Florida"/>
    <n v="32216"/>
    <x v="0"/>
    <s v="OFF-PA-10004071"/>
    <x v="1"/>
    <s v="Paper"/>
    <s v="Eaton Premium Continuous-Feed Paper, 25% Cotton, Letter Size, White, 1000 Shts/Box"/>
    <x v="1638"/>
    <n v="2"/>
    <n v="0.2"/>
    <x v="1743"/>
    <n v="3"/>
    <n v="0.35"/>
    <s v="Profit"/>
    <s v="Low Profit"/>
    <s v="Low Discount"/>
  </r>
  <r>
    <n v="4975"/>
    <s v="CA-2016-164896"/>
    <x v="77"/>
    <d v="2016-11-12T00:00:00"/>
    <s v="Standard Class"/>
    <s v="PS-19045"/>
    <x v="390"/>
    <x v="2"/>
    <s v="United States"/>
    <s v="Oceanside"/>
    <s v="California"/>
    <n v="92054"/>
    <x v="1"/>
    <s v="OFF-PA-10002246"/>
    <x v="1"/>
    <s v="Paper"/>
    <s v="Wirebound Four 2-3/4 x 5 Forms per Page, 400 Sets per Book"/>
    <x v="3571"/>
    <n v="2"/>
    <n v="0"/>
    <x v="4121"/>
    <n v="5"/>
    <n v="0.49"/>
    <s v="Profit"/>
    <s v="Low Profit"/>
    <s v="No Discount"/>
  </r>
  <r>
    <n v="4976"/>
    <s v="CA-2015-142202"/>
    <x v="227"/>
    <d v="2015-09-23T00:00:00"/>
    <s v="Second Class"/>
    <s v="JR-16210"/>
    <x v="335"/>
    <x v="1"/>
    <s v="United States"/>
    <s v="Jacksonville"/>
    <s v="Florida"/>
    <n v="32216"/>
    <x v="0"/>
    <s v="TEC-AC-10003198"/>
    <x v="2"/>
    <s v="Accessories"/>
    <s v="Enermax Acrylux Wireless Keyboard"/>
    <x v="3572"/>
    <n v="9"/>
    <n v="0.2"/>
    <x v="4122"/>
    <n v="5"/>
    <n v="0.21249999999999999"/>
    <s v="Profit"/>
    <s v="High Profit"/>
    <s v="Low Discount"/>
  </r>
  <r>
    <n v="4977"/>
    <s v="CA-2015-165050"/>
    <x v="214"/>
    <d v="2015-12-09T00:00:00"/>
    <s v="First Class"/>
    <s v="AH-10210"/>
    <x v="117"/>
    <x v="0"/>
    <s v="United States"/>
    <s v="New York City"/>
    <s v="New York"/>
    <n v="10024"/>
    <x v="3"/>
    <s v="OFF-BI-10001031"/>
    <x v="1"/>
    <s v="Binders"/>
    <s v="Pressboard Data Binders by Wilson Jones"/>
    <x v="788"/>
    <n v="5"/>
    <n v="0.2"/>
    <x v="4123"/>
    <n v="2"/>
    <n v="0.33749999999999997"/>
    <s v="Profit"/>
    <s v="Low Profit"/>
    <s v="Low Discount"/>
  </r>
  <r>
    <n v="4978"/>
    <s v="CA-2015-165050"/>
    <x v="214"/>
    <d v="2015-12-09T00:00:00"/>
    <s v="First Class"/>
    <s v="AH-10210"/>
    <x v="117"/>
    <x v="0"/>
    <s v="United States"/>
    <s v="New York City"/>
    <s v="New York"/>
    <n v="10024"/>
    <x v="3"/>
    <s v="OFF-BI-10003727"/>
    <x v="1"/>
    <s v="Binders"/>
    <s v="Avery Durable Slant Ring Binders With Label Holder"/>
    <x v="1299"/>
    <n v="2"/>
    <n v="0.2"/>
    <x v="4124"/>
    <n v="2"/>
    <n v="0.35000000000000003"/>
    <s v="Profit"/>
    <s v="Low Profit"/>
    <s v="Low Discount"/>
  </r>
  <r>
    <n v="4979"/>
    <s v="CA-2015-165050"/>
    <x v="214"/>
    <d v="2015-12-09T00:00:00"/>
    <s v="First Class"/>
    <s v="AH-10210"/>
    <x v="117"/>
    <x v="0"/>
    <s v="United States"/>
    <s v="New York City"/>
    <s v="New York"/>
    <n v="10024"/>
    <x v="3"/>
    <s v="TEC-PH-10001336"/>
    <x v="2"/>
    <s v="Phones"/>
    <s v="Digium D40 VoIP phone"/>
    <x v="3573"/>
    <n v="6"/>
    <n v="0"/>
    <x v="4125"/>
    <n v="2"/>
    <n v="0.28999999999999998"/>
    <s v="Profit"/>
    <s v="High Profit"/>
    <s v="No Discount"/>
  </r>
  <r>
    <n v="4980"/>
    <s v="US-2016-131114"/>
    <x v="10"/>
    <d v="2016-12-13T00:00:00"/>
    <s v="Second Class"/>
    <s v="RW-19630"/>
    <x v="338"/>
    <x v="1"/>
    <s v="United States"/>
    <s v="Chicago"/>
    <s v="Illinois"/>
    <n v="60610"/>
    <x v="2"/>
    <s v="OFF-SU-10001664"/>
    <x v="1"/>
    <s v="Supplies"/>
    <s v="Acme Office Executive Series Stainless Steel Trimmers"/>
    <x v="3574"/>
    <n v="3"/>
    <n v="0.2"/>
    <x v="4126"/>
    <n v="4"/>
    <n v="7.4999999999999997E-2"/>
    <s v="Profit"/>
    <s v="Low Profit"/>
    <s v="Low Discount"/>
  </r>
  <r>
    <n v="4981"/>
    <s v="US-2016-131114"/>
    <x v="10"/>
    <d v="2016-12-13T00:00:00"/>
    <s v="Second Class"/>
    <s v="RW-19630"/>
    <x v="338"/>
    <x v="1"/>
    <s v="United States"/>
    <s v="Chicago"/>
    <s v="Illinois"/>
    <n v="60610"/>
    <x v="2"/>
    <s v="OFF-AP-10003971"/>
    <x v="1"/>
    <s v="Appliances"/>
    <s v="Belkin 6 Outlet Metallic Surge Strip"/>
    <x v="3575"/>
    <n v="2"/>
    <n v="0.8"/>
    <x v="4127"/>
    <n v="4"/>
    <n v="-2.7"/>
    <s v="Loss"/>
    <s v="Low Profit"/>
    <s v="High Discount"/>
  </r>
  <r>
    <n v="4982"/>
    <s v="US-2016-131114"/>
    <x v="10"/>
    <d v="2016-12-13T00:00:00"/>
    <s v="Second Class"/>
    <s v="RW-19630"/>
    <x v="338"/>
    <x v="1"/>
    <s v="United States"/>
    <s v="Chicago"/>
    <s v="Illinois"/>
    <n v="60610"/>
    <x v="2"/>
    <s v="TEC-AC-10000199"/>
    <x v="2"/>
    <s v="Accessories"/>
    <s v="Kingston Digital DataTraveler 8GB USB 2.0"/>
    <x v="2160"/>
    <n v="4"/>
    <n v="0.2"/>
    <x v="3508"/>
    <n v="4"/>
    <n v="-7.4999999999999997E-2"/>
    <s v="Loss"/>
    <s v="Low Profit"/>
    <s v="Low Discount"/>
  </r>
  <r>
    <n v="4983"/>
    <s v="CA-2014-160066"/>
    <x v="912"/>
    <d v="2014-11-22T00:00:00"/>
    <s v="Standard Class"/>
    <s v="AH-10075"/>
    <x v="340"/>
    <x v="1"/>
    <s v="United States"/>
    <s v="Huntington Beach"/>
    <s v="California"/>
    <n v="92646"/>
    <x v="1"/>
    <s v="OFF-LA-10001045"/>
    <x v="1"/>
    <s v="Labels"/>
    <s v="Permanent Self-Adhesive File Folder Labels for Typewriters by Universal"/>
    <x v="3576"/>
    <n v="2"/>
    <n v="0"/>
    <x v="4128"/>
    <n v="6"/>
    <n v="0.45999999999999996"/>
    <s v="Profit"/>
    <s v="Low Profit"/>
    <s v="No Discount"/>
  </r>
  <r>
    <n v="4984"/>
    <s v="CA-2016-109925"/>
    <x v="61"/>
    <d v="2016-11-10T00:00:00"/>
    <s v="Second Class"/>
    <s v="IM-15070"/>
    <x v="5"/>
    <x v="0"/>
    <s v="United States"/>
    <s v="San Diego"/>
    <s v="California"/>
    <n v="92105"/>
    <x v="1"/>
    <s v="OFF-ST-10003442"/>
    <x v="1"/>
    <s v="Storage"/>
    <s v="Eldon Portable Mobile Manager"/>
    <x v="3577"/>
    <n v="3"/>
    <n v="0"/>
    <x v="4129"/>
    <n v="4"/>
    <n v="0.27"/>
    <s v="Profit"/>
    <s v="Low Profit"/>
    <s v="No Discount"/>
  </r>
  <r>
    <n v="4985"/>
    <s v="CA-2015-160696"/>
    <x v="684"/>
    <d v="2015-09-10T00:00:00"/>
    <s v="Standard Class"/>
    <s v="CK-12760"/>
    <x v="316"/>
    <x v="1"/>
    <s v="United States"/>
    <s v="Nashville"/>
    <s v="Tennessee"/>
    <n v="37211"/>
    <x v="0"/>
    <s v="OFF-FA-10003059"/>
    <x v="1"/>
    <s v="Fasteners"/>
    <s v="Assorted Color Push Pins"/>
    <x v="3578"/>
    <n v="5"/>
    <n v="0.2"/>
    <x v="4130"/>
    <n v="4"/>
    <n v="0.16250000000000001"/>
    <s v="Profit"/>
    <s v="Low Profit"/>
    <s v="Low Discount"/>
  </r>
  <r>
    <n v="4986"/>
    <s v="CA-2014-125171"/>
    <x v="1010"/>
    <d v="2014-09-03T00:00:00"/>
    <s v="Same Day"/>
    <s v="AG-10390"/>
    <x v="369"/>
    <x v="0"/>
    <s v="United States"/>
    <s v="New York City"/>
    <s v="New York"/>
    <n v="10009"/>
    <x v="3"/>
    <s v="OFF-LA-10001175"/>
    <x v="1"/>
    <s v="Labels"/>
    <s v="Avery 514"/>
    <x v="928"/>
    <n v="5"/>
    <n v="0"/>
    <x v="967"/>
    <n v="0"/>
    <n v="0.49"/>
    <s v="Profit"/>
    <s v="Low Profit"/>
    <s v="No Discount"/>
  </r>
  <r>
    <n v="4987"/>
    <s v="CA-2016-149279"/>
    <x v="423"/>
    <d v="2016-04-28T00:00:00"/>
    <s v="Standard Class"/>
    <s v="CL-12700"/>
    <x v="642"/>
    <x v="2"/>
    <s v="United States"/>
    <s v="Colorado Springs"/>
    <s v="Colorado"/>
    <n v="80906"/>
    <x v="1"/>
    <s v="OFF-PA-10003441"/>
    <x v="1"/>
    <s v="Paper"/>
    <s v="Xerox 226"/>
    <x v="12"/>
    <n v="3"/>
    <n v="0.2"/>
    <x v="12"/>
    <n v="4"/>
    <n v="0.35000000000000003"/>
    <s v="Profit"/>
    <s v="Low Profit"/>
    <s v="Low Discount"/>
  </r>
  <r>
    <n v="4988"/>
    <s v="CA-2016-149279"/>
    <x v="423"/>
    <d v="2016-04-28T00:00:00"/>
    <s v="Standard Class"/>
    <s v="CL-12700"/>
    <x v="642"/>
    <x v="2"/>
    <s v="United States"/>
    <s v="Colorado Springs"/>
    <s v="Colorado"/>
    <n v="80906"/>
    <x v="1"/>
    <s v="FUR-CH-10004287"/>
    <x v="0"/>
    <s v="Chairs"/>
    <s v="SAFCO Arco Folding Chair"/>
    <x v="3579"/>
    <n v="6"/>
    <n v="0.2"/>
    <x v="4131"/>
    <n v="4"/>
    <n v="0.1125"/>
    <s v="Profit"/>
    <s v="High Profit"/>
    <s v="Low Discount"/>
  </r>
  <r>
    <n v="4989"/>
    <s v="CA-2016-149279"/>
    <x v="423"/>
    <d v="2016-04-28T00:00:00"/>
    <s v="Standard Class"/>
    <s v="CL-12700"/>
    <x v="642"/>
    <x v="2"/>
    <s v="United States"/>
    <s v="Colorado Springs"/>
    <s v="Colorado"/>
    <n v="80906"/>
    <x v="1"/>
    <s v="OFF-BI-10004040"/>
    <x v="1"/>
    <s v="Binders"/>
    <s v="Wilson Jones Impact Binders"/>
    <x v="3580"/>
    <n v="2"/>
    <n v="0.7"/>
    <x v="4132"/>
    <n v="4"/>
    <n v="-0.70000000000000007"/>
    <s v="Loss"/>
    <s v="Low Profit"/>
    <s v="High Discount"/>
  </r>
  <r>
    <n v="4990"/>
    <s v="CA-2017-107321"/>
    <x v="515"/>
    <d v="2017-09-04T00:00:00"/>
    <s v="Standard Class"/>
    <s v="AW-10930"/>
    <x v="585"/>
    <x v="2"/>
    <s v="United States"/>
    <s v="San Francisco"/>
    <s v="California"/>
    <n v="94110"/>
    <x v="1"/>
    <s v="OFF-BI-10004022"/>
    <x v="1"/>
    <s v="Binders"/>
    <s v="Acco Suede Grain Vinyl Round Ring Binder"/>
    <x v="405"/>
    <n v="3"/>
    <n v="0.2"/>
    <x v="495"/>
    <n v="4"/>
    <n v="0.32500000000000001"/>
    <s v="Profit"/>
    <s v="Low Profit"/>
    <s v="Low Discount"/>
  </r>
  <r>
    <n v="4991"/>
    <s v="CA-2017-107321"/>
    <x v="515"/>
    <d v="2017-09-04T00:00:00"/>
    <s v="Standard Class"/>
    <s v="AW-10930"/>
    <x v="585"/>
    <x v="2"/>
    <s v="United States"/>
    <s v="San Francisco"/>
    <s v="California"/>
    <n v="94110"/>
    <x v="1"/>
    <s v="TEC-PH-10002200"/>
    <x v="2"/>
    <s v="Phones"/>
    <s v="Aastra 6757i CT Wireless VoIP phone"/>
    <x v="3581"/>
    <n v="4"/>
    <n v="0.2"/>
    <x v="4133"/>
    <n v="4"/>
    <n v="0.1125"/>
    <s v="Profit"/>
    <s v="Low Profit"/>
    <s v="Low Discount"/>
  </r>
  <r>
    <n v="4992"/>
    <s v="US-2017-122714"/>
    <x v="226"/>
    <d v="2017-12-13T00:00:00"/>
    <s v="Standard Class"/>
    <s v="HG-14965"/>
    <x v="428"/>
    <x v="1"/>
    <s v="United States"/>
    <s v="Chicago"/>
    <s v="Illinois"/>
    <n v="60653"/>
    <x v="2"/>
    <s v="OFF-BI-10001120"/>
    <x v="1"/>
    <s v="Binders"/>
    <s v="Ibico EPK-21 Electric Binding System"/>
    <x v="3582"/>
    <n v="5"/>
    <n v="0.8"/>
    <x v="4134"/>
    <n v="6"/>
    <n v="-1.55"/>
    <s v="Loss"/>
    <s v="Low Profit"/>
    <s v="High Discount"/>
  </r>
  <r>
    <n v="4993"/>
    <s v="CA-2015-153038"/>
    <x v="217"/>
    <d v="2015-12-25T00:00:00"/>
    <s v="Standard Class"/>
    <s v="RB-19645"/>
    <x v="516"/>
    <x v="1"/>
    <s v="United States"/>
    <s v="Memphis"/>
    <s v="Tennessee"/>
    <n v="38109"/>
    <x v="0"/>
    <s v="OFF-EN-10000461"/>
    <x v="1"/>
    <s v="Envelopes"/>
    <s v="#10- 4 1/8&quot; x 9 1/2&quot; Recycled Envelopes"/>
    <x v="3583"/>
    <n v="8"/>
    <n v="0.2"/>
    <x v="4135"/>
    <n v="7"/>
    <n v="0.33749999999999997"/>
    <s v="Profit"/>
    <s v="Low Profit"/>
    <s v="Low Discount"/>
  </r>
  <r>
    <n v="4994"/>
    <s v="CA-2015-153038"/>
    <x v="217"/>
    <d v="2015-12-25T00:00:00"/>
    <s v="Standard Class"/>
    <s v="RB-19645"/>
    <x v="516"/>
    <x v="1"/>
    <s v="United States"/>
    <s v="Memphis"/>
    <s v="Tennessee"/>
    <n v="38109"/>
    <x v="0"/>
    <s v="OFF-LA-10004008"/>
    <x v="1"/>
    <s v="Labels"/>
    <s v="Avery 507"/>
    <x v="3584"/>
    <n v="8"/>
    <n v="0.2"/>
    <x v="4136"/>
    <n v="7"/>
    <n v="0.32500000000000001"/>
    <s v="Profit"/>
    <s v="Low Profit"/>
    <s v="Low Discount"/>
  </r>
  <r>
    <n v="4995"/>
    <s v="CA-2015-153038"/>
    <x v="217"/>
    <d v="2015-12-25T00:00:00"/>
    <s v="Standard Class"/>
    <s v="RB-19645"/>
    <x v="516"/>
    <x v="1"/>
    <s v="United States"/>
    <s v="Memphis"/>
    <s v="Tennessee"/>
    <n v="38109"/>
    <x v="0"/>
    <s v="FUR-FU-10000221"/>
    <x v="0"/>
    <s v="Furnishings"/>
    <s v="Master Caster Door Stop, Brown"/>
    <x v="2308"/>
    <n v="5"/>
    <n v="0.2"/>
    <x v="4137"/>
    <n v="7"/>
    <n v="0.17499999999999999"/>
    <s v="Profit"/>
    <s v="Low Profit"/>
    <s v="Low Discount"/>
  </r>
  <r>
    <n v="4996"/>
    <s v="CA-2014-132227"/>
    <x v="130"/>
    <d v="2014-11-10T00:00:00"/>
    <s v="Standard Class"/>
    <s v="SZ-20035"/>
    <x v="449"/>
    <x v="2"/>
    <s v="United States"/>
    <s v="New York City"/>
    <s v="New York"/>
    <n v="10011"/>
    <x v="3"/>
    <s v="OFF-BI-10000962"/>
    <x v="1"/>
    <s v="Binders"/>
    <s v="Acco Flexible ACCOHIDE Square Ring Data Binder, Dark Blue, 11 1/2&quot; X 14&quot; 7/8&quot;"/>
    <x v="3585"/>
    <n v="4"/>
    <n v="0.2"/>
    <x v="4138"/>
    <n v="6"/>
    <n v="0.36249999999999999"/>
    <s v="Profit"/>
    <s v="Low Profit"/>
    <s v="Low Discount"/>
  </r>
  <r>
    <n v="4997"/>
    <s v="CA-2017-155824"/>
    <x v="434"/>
    <d v="2017-03-15T00:00:00"/>
    <s v="Standard Class"/>
    <s v="KS-16300"/>
    <x v="754"/>
    <x v="1"/>
    <s v="United States"/>
    <s v="Raleigh"/>
    <s v="North Carolina"/>
    <n v="27604"/>
    <x v="0"/>
    <s v="OFF-AP-10000390"/>
    <x v="1"/>
    <s v="Appliances"/>
    <s v="Euro Pro Shark Stick Mini Vacuum"/>
    <x v="3586"/>
    <n v="1"/>
    <n v="0.2"/>
    <x v="1135"/>
    <n v="5"/>
    <n v="7.4999999999999997E-2"/>
    <s v="Profit"/>
    <s v="Low Profit"/>
    <s v="Low Discount"/>
  </r>
  <r>
    <n v="4998"/>
    <s v="CA-2017-155824"/>
    <x v="434"/>
    <d v="2017-03-15T00:00:00"/>
    <s v="Standard Class"/>
    <s v="KS-16300"/>
    <x v="754"/>
    <x v="1"/>
    <s v="United States"/>
    <s v="Raleigh"/>
    <s v="North Carolina"/>
    <n v="27604"/>
    <x v="0"/>
    <s v="OFF-BI-10000014"/>
    <x v="1"/>
    <s v="Binders"/>
    <s v="Heavy-Duty E-Z-D Binders"/>
    <x v="3587"/>
    <n v="4"/>
    <n v="0.7"/>
    <x v="4139"/>
    <n v="5"/>
    <n v="-0.76666666666666661"/>
    <s v="Loss"/>
    <s v="Low Profit"/>
    <s v="High Discount"/>
  </r>
  <r>
    <n v="4999"/>
    <s v="CA-2016-129238"/>
    <x v="1011"/>
    <d v="2016-02-04T00:00:00"/>
    <s v="Standard Class"/>
    <s v="SC-20050"/>
    <x v="337"/>
    <x v="2"/>
    <s v="United States"/>
    <s v="Los Angeles"/>
    <s v="California"/>
    <n v="90045"/>
    <x v="1"/>
    <s v="TEC-PH-10004120"/>
    <x v="2"/>
    <s v="Phones"/>
    <s v="AT&amp;T 1080 Phone"/>
    <x v="3588"/>
    <n v="1"/>
    <n v="0.2"/>
    <x v="4140"/>
    <n v="4"/>
    <n v="7.4999999999999997E-2"/>
    <s v="Profit"/>
    <s v="Low Profit"/>
    <s v="Low Discount"/>
  </r>
  <r>
    <n v="5000"/>
    <s v="CA-2016-129238"/>
    <x v="1011"/>
    <d v="2016-02-04T00:00:00"/>
    <s v="Standard Class"/>
    <s v="SC-20050"/>
    <x v="337"/>
    <x v="2"/>
    <s v="United States"/>
    <s v="Los Angeles"/>
    <s v="California"/>
    <n v="90045"/>
    <x v="1"/>
    <s v="OFF-PA-10002764"/>
    <x v="1"/>
    <s v="Paper"/>
    <s v="Easy-staple paper"/>
    <x v="3589"/>
    <n v="5"/>
    <n v="0"/>
    <x v="4141"/>
    <n v="4"/>
    <n v="0.49"/>
    <s v="Profit"/>
    <s v="Low Profit"/>
    <s v="No Discount"/>
  </r>
  <r>
    <n v="5001"/>
    <s v="CA-2017-159688"/>
    <x v="917"/>
    <d v="2017-05-12T00:00:00"/>
    <s v="Standard Class"/>
    <s v="AB-10060"/>
    <x v="144"/>
    <x v="2"/>
    <s v="United States"/>
    <s v="Los Angeles"/>
    <s v="California"/>
    <n v="90004"/>
    <x v="1"/>
    <s v="TEC-AC-10000736"/>
    <x v="2"/>
    <s v="Accessories"/>
    <s v="Logitech G600 MMO Gaming Mouse"/>
    <x v="3590"/>
    <n v="1"/>
    <n v="0"/>
    <x v="4142"/>
    <n v="5"/>
    <n v="0.36"/>
    <s v="Profit"/>
    <s v="Low Profit"/>
    <s v="No Discount"/>
  </r>
  <r>
    <n v="5002"/>
    <s v="CA-2016-136126"/>
    <x v="1012"/>
    <d v="2016-05-24T00:00:00"/>
    <s v="Same Day"/>
    <s v="EH-14125"/>
    <x v="258"/>
    <x v="2"/>
    <s v="United States"/>
    <s v="Newport News"/>
    <s v="Virginia"/>
    <n v="23602"/>
    <x v="0"/>
    <s v="OFF-SU-10000898"/>
    <x v="1"/>
    <s v="Supplies"/>
    <s v="Acme Hot Forged Carbon Steel Scissors with Nickel-Plated Handles, 3 7/8&quot; Cut, 8&quot;L"/>
    <x v="1667"/>
    <n v="5"/>
    <n v="0"/>
    <x v="1775"/>
    <n v="0"/>
    <n v="0.29000000000000004"/>
    <s v="Profit"/>
    <s v="Low Profit"/>
    <s v="No Discount"/>
  </r>
  <r>
    <n v="5003"/>
    <s v="CA-2016-136126"/>
    <x v="1012"/>
    <d v="2016-05-24T00:00:00"/>
    <s v="Same Day"/>
    <s v="EH-14125"/>
    <x v="258"/>
    <x v="2"/>
    <s v="United States"/>
    <s v="Newport News"/>
    <s v="Virginia"/>
    <n v="23602"/>
    <x v="0"/>
    <s v="OFF-PA-10004327"/>
    <x v="1"/>
    <s v="Paper"/>
    <s v="Xerox 1911"/>
    <x v="873"/>
    <n v="4"/>
    <n v="0"/>
    <x v="909"/>
    <n v="0"/>
    <n v="0.48000000000000004"/>
    <s v="Profit"/>
    <s v="Low Profit"/>
    <s v="No Discount"/>
  </r>
  <r>
    <n v="5004"/>
    <s v="CA-2016-155033"/>
    <x v="877"/>
    <d v="2016-10-12T00:00:00"/>
    <s v="Standard Class"/>
    <s v="CC-12475"/>
    <x v="693"/>
    <x v="0"/>
    <s v="United States"/>
    <s v="Los Angeles"/>
    <s v="California"/>
    <n v="90032"/>
    <x v="1"/>
    <s v="OFF-PA-10000143"/>
    <x v="1"/>
    <s v="Paper"/>
    <s v="Astroparche Fine Business Paper"/>
    <x v="232"/>
    <n v="2"/>
    <n v="0"/>
    <x v="4143"/>
    <n v="5"/>
    <n v="0.48000000000000004"/>
    <s v="Profit"/>
    <s v="Low Profit"/>
    <s v="No Discount"/>
  </r>
  <r>
    <n v="5005"/>
    <s v="CA-2014-156006"/>
    <x v="1013"/>
    <d v="2014-05-02T00:00:00"/>
    <s v="Second Class"/>
    <s v="TM-21010"/>
    <x v="612"/>
    <x v="0"/>
    <s v="United States"/>
    <s v="Jackson"/>
    <s v="Mississippi"/>
    <n v="39212"/>
    <x v="0"/>
    <s v="TEC-AC-10002550"/>
    <x v="2"/>
    <s v="Accessories"/>
    <s v="Maxell 4.7GB DVD-RW 3/Pack"/>
    <x v="3591"/>
    <n v="3"/>
    <n v="0"/>
    <x v="4144"/>
    <n v="2"/>
    <n v="0.34"/>
    <s v="Profit"/>
    <s v="Low Profit"/>
    <s v="No Discount"/>
  </r>
  <r>
    <n v="5006"/>
    <s v="CA-2015-158659"/>
    <x v="113"/>
    <d v="2015-11-14T00:00:00"/>
    <s v="Second Class"/>
    <s v="SC-20695"/>
    <x v="281"/>
    <x v="1"/>
    <s v="United States"/>
    <s v="Richmond"/>
    <s v="Indiana"/>
    <n v="47374"/>
    <x v="2"/>
    <s v="OFF-ST-10003306"/>
    <x v="1"/>
    <s v="Storage"/>
    <s v="Letter Size Cart"/>
    <x v="409"/>
    <n v="5"/>
    <n v="0"/>
    <x v="422"/>
    <n v="4"/>
    <n v="0.28999999999999998"/>
    <s v="Profit"/>
    <s v="High Profit"/>
    <s v="No Discount"/>
  </r>
  <r>
    <n v="5007"/>
    <s v="CA-2015-169796"/>
    <x v="529"/>
    <d v="2015-11-14T00:00:00"/>
    <s v="Standard Class"/>
    <s v="Dp-13240"/>
    <x v="656"/>
    <x v="2"/>
    <s v="United States"/>
    <s v="New York City"/>
    <s v="New York"/>
    <n v="10035"/>
    <x v="3"/>
    <s v="TEC-MA-10000045"/>
    <x v="2"/>
    <s v="Machines"/>
    <s v="Zebra ZM400 Thermal Label Printer"/>
    <x v="3592"/>
    <n v="2"/>
    <n v="0"/>
    <x v="4145"/>
    <n v="5"/>
    <n v="0.48"/>
    <s v="Profit"/>
    <s v="High Profit"/>
    <s v="No Discount"/>
  </r>
  <r>
    <n v="5008"/>
    <s v="CA-2015-169796"/>
    <x v="529"/>
    <d v="2015-11-14T00:00:00"/>
    <s v="Standard Class"/>
    <s v="Dp-13240"/>
    <x v="656"/>
    <x v="2"/>
    <s v="United States"/>
    <s v="New York City"/>
    <s v="New York"/>
    <n v="10035"/>
    <x v="3"/>
    <s v="OFF-ST-10001505"/>
    <x v="1"/>
    <s v="Storage"/>
    <s v="Perma STOR-ALL Hanging File Box, 13 1/8&quot;W x 12 1/4&quot;D x 10 1/2&quot;H"/>
    <x v="1444"/>
    <n v="3"/>
    <n v="0"/>
    <x v="4146"/>
    <n v="5"/>
    <n v="0.16999999999999998"/>
    <s v="Profit"/>
    <s v="Low Profit"/>
    <s v="No Discount"/>
  </r>
  <r>
    <n v="5009"/>
    <s v="CA-2015-102876"/>
    <x v="67"/>
    <d v="2015-09-14T00:00:00"/>
    <s v="Standard Class"/>
    <s v="LR-17035"/>
    <x v="756"/>
    <x v="1"/>
    <s v="United States"/>
    <s v="Philadelphia"/>
    <s v="Pennsylvania"/>
    <n v="19134"/>
    <x v="3"/>
    <s v="OFF-BI-10004781"/>
    <x v="1"/>
    <s v="Binders"/>
    <s v="GBC Wire Binding Strips"/>
    <x v="3593"/>
    <n v="1"/>
    <n v="0.7"/>
    <x v="4147"/>
    <n v="7"/>
    <n v="-0.73333333333333328"/>
    <s v="Loss"/>
    <s v="Low Profit"/>
    <s v="High Discount"/>
  </r>
  <r>
    <n v="5010"/>
    <s v="CA-2015-102876"/>
    <x v="67"/>
    <d v="2015-09-14T00:00:00"/>
    <s v="Standard Class"/>
    <s v="LR-17035"/>
    <x v="756"/>
    <x v="1"/>
    <s v="United States"/>
    <s v="Philadelphia"/>
    <s v="Pennsylvania"/>
    <n v="19134"/>
    <x v="3"/>
    <s v="TEC-PH-10002680"/>
    <x v="2"/>
    <s v="Phones"/>
    <s v="Samsung Galaxy Note 3"/>
    <x v="3594"/>
    <n v="6"/>
    <n v="0.4"/>
    <x v="4148"/>
    <n v="7"/>
    <n v="-0.16666666666666666"/>
    <s v="Loss"/>
    <s v="Low Profit"/>
    <s v="High Discount"/>
  </r>
  <r>
    <n v="5011"/>
    <s v="CA-2015-102876"/>
    <x v="67"/>
    <d v="2015-09-14T00:00:00"/>
    <s v="Standard Class"/>
    <s v="LR-17035"/>
    <x v="756"/>
    <x v="1"/>
    <s v="United States"/>
    <s v="Philadelphia"/>
    <s v="Pennsylvania"/>
    <n v="19134"/>
    <x v="3"/>
    <s v="OFF-BI-10000848"/>
    <x v="1"/>
    <s v="Binders"/>
    <s v="Angle-D Ring Binders"/>
    <x v="3595"/>
    <n v="3"/>
    <n v="0.7"/>
    <x v="4149"/>
    <n v="7"/>
    <n v="-0.8"/>
    <s v="Loss"/>
    <s v="Low Profit"/>
    <s v="High Discount"/>
  </r>
  <r>
    <n v="5012"/>
    <s v="US-2017-139647"/>
    <x v="943"/>
    <d v="2017-05-13T00:00:00"/>
    <s v="First Class"/>
    <s v="TS-21370"/>
    <x v="477"/>
    <x v="1"/>
    <s v="United States"/>
    <s v="Phoenix"/>
    <s v="Arizona"/>
    <n v="85023"/>
    <x v="1"/>
    <s v="FUR-BO-10004467"/>
    <x v="0"/>
    <s v="Bookcases"/>
    <s v="Bestar Classic Bookcase"/>
    <x v="3596"/>
    <n v="7"/>
    <n v="0.7"/>
    <x v="4150"/>
    <n v="2"/>
    <n v="-1.6999999999999997"/>
    <s v="Loss"/>
    <s v="Low Profit"/>
    <s v="High Discount"/>
  </r>
  <r>
    <n v="5013"/>
    <s v="US-2017-160465"/>
    <x v="246"/>
    <d v="2017-07-26T00:00:00"/>
    <s v="Standard Class"/>
    <s v="SW-20350"/>
    <x v="680"/>
    <x v="2"/>
    <s v="United States"/>
    <s v="Cleveland"/>
    <s v="Ohio"/>
    <n v="44105"/>
    <x v="3"/>
    <s v="OFF-BI-10001670"/>
    <x v="1"/>
    <s v="Binders"/>
    <s v="Vinyl Sectional Post Binders"/>
    <x v="3597"/>
    <n v="3"/>
    <n v="0.7"/>
    <x v="2977"/>
    <n v="5"/>
    <n v="-0.66666666666666674"/>
    <s v="Loss"/>
    <s v="Low Profit"/>
    <s v="High Discount"/>
  </r>
  <r>
    <n v="5014"/>
    <s v="US-2017-160465"/>
    <x v="246"/>
    <d v="2017-07-26T00:00:00"/>
    <s v="Standard Class"/>
    <s v="SW-20350"/>
    <x v="680"/>
    <x v="2"/>
    <s v="United States"/>
    <s v="Cleveland"/>
    <s v="Ohio"/>
    <n v="44105"/>
    <x v="3"/>
    <s v="OFF-ST-10000136"/>
    <x v="1"/>
    <s v="Storage"/>
    <s v="Letter Size File"/>
    <x v="3598"/>
    <n v="7"/>
    <n v="0.2"/>
    <x v="4151"/>
    <n v="5"/>
    <n v="0.1125"/>
    <s v="Profit"/>
    <s v="Low Profit"/>
    <s v="Low Discount"/>
  </r>
  <r>
    <n v="5015"/>
    <s v="US-2017-160465"/>
    <x v="246"/>
    <d v="2017-07-26T00:00:00"/>
    <s v="Standard Class"/>
    <s v="SW-20350"/>
    <x v="680"/>
    <x v="2"/>
    <s v="United States"/>
    <s v="Cleveland"/>
    <s v="Ohio"/>
    <n v="44105"/>
    <x v="3"/>
    <s v="TEC-PH-10004522"/>
    <x v="2"/>
    <s v="Phones"/>
    <s v="Dexim XPower Skin Super-Thin Power Case for iPhone 5 - Black"/>
    <x v="3599"/>
    <n v="6"/>
    <n v="0.4"/>
    <x v="4152"/>
    <n v="5"/>
    <n v="-0.25"/>
    <s v="Loss"/>
    <s v="Low Profit"/>
    <s v="High Discount"/>
  </r>
  <r>
    <n v="5016"/>
    <s v="CA-2014-153850"/>
    <x v="156"/>
    <d v="2014-11-29T00:00:00"/>
    <s v="Standard Class"/>
    <s v="TH-21100"/>
    <x v="513"/>
    <x v="0"/>
    <s v="United States"/>
    <s v="Toledo"/>
    <s v="Ohio"/>
    <n v="43615"/>
    <x v="3"/>
    <s v="FUR-FU-10002960"/>
    <x v="0"/>
    <s v="Furnishings"/>
    <s v="Eldon 200 Class Desk Accessories, Burgundy"/>
    <x v="200"/>
    <n v="7"/>
    <n v="0.2"/>
    <x v="202"/>
    <n v="5"/>
    <n v="0.27500000000000002"/>
    <s v="Profit"/>
    <s v="Low Profit"/>
    <s v="Low Discount"/>
  </r>
  <r>
    <n v="5017"/>
    <s v="CA-2014-153850"/>
    <x v="156"/>
    <d v="2014-11-29T00:00:00"/>
    <s v="Standard Class"/>
    <s v="TH-21100"/>
    <x v="513"/>
    <x v="0"/>
    <s v="United States"/>
    <s v="Toledo"/>
    <s v="Ohio"/>
    <n v="43615"/>
    <x v="3"/>
    <s v="TEC-PH-10002584"/>
    <x v="2"/>
    <s v="Phones"/>
    <s v="Samsung Galaxy S4"/>
    <x v="3600"/>
    <n v="4"/>
    <n v="0.4"/>
    <x v="4153"/>
    <n v="5"/>
    <n v="-0.16666666666666666"/>
    <s v="Loss"/>
    <s v="Low Profit"/>
    <s v="High Discount"/>
  </r>
  <r>
    <n v="5018"/>
    <s v="CA-2014-127558"/>
    <x v="647"/>
    <d v="2014-11-18T00:00:00"/>
    <s v="First Class"/>
    <s v="SS-20410"/>
    <x v="757"/>
    <x v="0"/>
    <s v="United States"/>
    <s v="Los Angeles"/>
    <s v="California"/>
    <n v="90008"/>
    <x v="1"/>
    <s v="FUR-FU-10002505"/>
    <x v="0"/>
    <s v="Furnishings"/>
    <s v="Eldon 100 Class Desk Accessories"/>
    <x v="3601"/>
    <n v="3"/>
    <n v="0"/>
    <x v="4154"/>
    <n v="3"/>
    <n v="0.32"/>
    <s v="Profit"/>
    <s v="Low Profit"/>
    <s v="No Discount"/>
  </r>
  <r>
    <n v="5019"/>
    <s v="CA-2014-127558"/>
    <x v="647"/>
    <d v="2014-11-18T00:00:00"/>
    <s v="First Class"/>
    <s v="SS-20410"/>
    <x v="757"/>
    <x v="0"/>
    <s v="United States"/>
    <s v="Los Angeles"/>
    <s v="California"/>
    <n v="90008"/>
    <x v="1"/>
    <s v="TEC-AC-10003832"/>
    <x v="2"/>
    <s v="Accessories"/>
    <s v="Logitech P710e Mobile Speakerphone"/>
    <x v="3602"/>
    <n v="3"/>
    <n v="0"/>
    <x v="4155"/>
    <n v="3"/>
    <n v="0.18999999999999997"/>
    <s v="Profit"/>
    <s v="High Profit"/>
    <s v="No Discount"/>
  </r>
  <r>
    <n v="5020"/>
    <s v="CA-2014-127558"/>
    <x v="647"/>
    <d v="2014-11-18T00:00:00"/>
    <s v="First Class"/>
    <s v="SS-20410"/>
    <x v="757"/>
    <x v="0"/>
    <s v="United States"/>
    <s v="Los Angeles"/>
    <s v="California"/>
    <n v="90008"/>
    <x v="1"/>
    <s v="OFF-SU-10002537"/>
    <x v="1"/>
    <s v="Supplies"/>
    <s v="Acme Box Cutter Scissors"/>
    <x v="3603"/>
    <n v="2"/>
    <n v="0"/>
    <x v="4156"/>
    <n v="3"/>
    <n v="0.26"/>
    <s v="Profit"/>
    <s v="Low Profit"/>
    <s v="No Discount"/>
  </r>
  <r>
    <n v="5021"/>
    <s v="CA-2017-136511"/>
    <x v="721"/>
    <d v="2017-03-25T00:00:00"/>
    <s v="Second Class"/>
    <s v="MZ-17515"/>
    <x v="89"/>
    <x v="1"/>
    <s v="United States"/>
    <s v="New York City"/>
    <s v="New York"/>
    <n v="10011"/>
    <x v="3"/>
    <s v="OFF-SU-10003505"/>
    <x v="1"/>
    <s v="Supplies"/>
    <s v="Premier Electric Letter Opener"/>
    <x v="3604"/>
    <n v="3"/>
    <n v="0"/>
    <x v="4157"/>
    <n v="2"/>
    <n v="0.05"/>
    <s v="Profit"/>
    <s v="Low Profit"/>
    <s v="No Discount"/>
  </r>
  <r>
    <n v="5022"/>
    <s v="CA-2016-133795"/>
    <x v="122"/>
    <d v="2016-12-24T00:00:00"/>
    <s v="Standard Class"/>
    <s v="JE-15475"/>
    <x v="188"/>
    <x v="0"/>
    <s v="United States"/>
    <s v="San Diego"/>
    <s v="California"/>
    <n v="92037"/>
    <x v="1"/>
    <s v="TEC-AC-10001465"/>
    <x v="2"/>
    <s v="Accessories"/>
    <s v="SanDisk Cruzer 64 GB USB Flash Drive"/>
    <x v="3605"/>
    <n v="2"/>
    <n v="0"/>
    <x v="4158"/>
    <n v="6"/>
    <n v="0.30000000000000004"/>
    <s v="Profit"/>
    <s v="Low Profit"/>
    <s v="No Discount"/>
  </r>
  <r>
    <n v="5023"/>
    <s v="CA-2016-133795"/>
    <x v="122"/>
    <d v="2016-12-24T00:00:00"/>
    <s v="Standard Class"/>
    <s v="JE-15475"/>
    <x v="188"/>
    <x v="0"/>
    <s v="United States"/>
    <s v="San Diego"/>
    <s v="California"/>
    <n v="92037"/>
    <x v="1"/>
    <s v="TEC-AC-10003832"/>
    <x v="2"/>
    <s v="Accessories"/>
    <s v="Logitech P710e Mobile Speakerphone"/>
    <x v="3602"/>
    <n v="3"/>
    <n v="0"/>
    <x v="4155"/>
    <n v="6"/>
    <n v="0.18999999999999997"/>
    <s v="Profit"/>
    <s v="High Profit"/>
    <s v="No Discount"/>
  </r>
  <r>
    <n v="5024"/>
    <s v="CA-2016-133795"/>
    <x v="122"/>
    <d v="2016-12-24T00:00:00"/>
    <s v="Standard Class"/>
    <s v="JE-15475"/>
    <x v="188"/>
    <x v="0"/>
    <s v="United States"/>
    <s v="San Diego"/>
    <s v="California"/>
    <n v="92037"/>
    <x v="1"/>
    <s v="FUR-FU-10003731"/>
    <x v="0"/>
    <s v="Furnishings"/>
    <s v="Eldon Expressions Wood and Plastic Desk Accessories, Oak"/>
    <x v="3009"/>
    <n v="4"/>
    <n v="0"/>
    <x v="3395"/>
    <n v="6"/>
    <n v="0.27999999999999997"/>
    <s v="Profit"/>
    <s v="Low Profit"/>
    <s v="No Discount"/>
  </r>
  <r>
    <n v="5025"/>
    <s v="US-2017-130953"/>
    <x v="570"/>
    <d v="2017-08-03T00:00:00"/>
    <s v="Standard Class"/>
    <s v="RF-19735"/>
    <x v="288"/>
    <x v="0"/>
    <s v="United States"/>
    <s v="Oklahoma City"/>
    <s v="Oklahoma"/>
    <n v="73120"/>
    <x v="2"/>
    <s v="OFF-BI-10004828"/>
    <x v="1"/>
    <s v="Binders"/>
    <s v="GBC Poly Designer Binding Covers"/>
    <x v="3347"/>
    <n v="2"/>
    <n v="0"/>
    <x v="4159"/>
    <n v="5"/>
    <n v="0.49000000000000005"/>
    <s v="Profit"/>
    <s v="Low Profit"/>
    <s v="No Discount"/>
  </r>
  <r>
    <n v="5026"/>
    <s v="US-2017-130953"/>
    <x v="570"/>
    <d v="2017-08-03T00:00:00"/>
    <s v="Standard Class"/>
    <s v="RF-19735"/>
    <x v="288"/>
    <x v="0"/>
    <s v="United States"/>
    <s v="Oklahoma City"/>
    <s v="Oklahoma"/>
    <n v="73120"/>
    <x v="2"/>
    <s v="TEC-PH-10003012"/>
    <x v="2"/>
    <s v="Phones"/>
    <s v="Nortel Meridian M3904 Professional Digital phone"/>
    <x v="3606"/>
    <n v="3"/>
    <n v="0"/>
    <x v="4160"/>
    <n v="5"/>
    <n v="0.29000000000000004"/>
    <s v="Profit"/>
    <s v="High Profit"/>
    <s v="No Discount"/>
  </r>
  <r>
    <n v="5027"/>
    <s v="US-2017-130953"/>
    <x v="570"/>
    <d v="2017-08-03T00:00:00"/>
    <s v="Standard Class"/>
    <s v="RF-19735"/>
    <x v="288"/>
    <x v="0"/>
    <s v="United States"/>
    <s v="Oklahoma City"/>
    <s v="Oklahoma"/>
    <n v="73120"/>
    <x v="2"/>
    <s v="OFF-AP-10002311"/>
    <x v="1"/>
    <s v="Appliances"/>
    <s v="Holmes Replacement Filter for HEPA Air Cleaner, Very Large Room, HEPA Filter"/>
    <x v="1584"/>
    <n v="2"/>
    <n v="0"/>
    <x v="1684"/>
    <n v="5"/>
    <n v="0.43999999999999995"/>
    <s v="Profit"/>
    <s v="Low Profit"/>
    <s v="No Discount"/>
  </r>
  <r>
    <n v="5028"/>
    <s v="US-2017-130953"/>
    <x v="570"/>
    <d v="2017-08-03T00:00:00"/>
    <s v="Standard Class"/>
    <s v="RF-19735"/>
    <x v="288"/>
    <x v="0"/>
    <s v="United States"/>
    <s v="Oklahoma City"/>
    <s v="Oklahoma"/>
    <n v="73120"/>
    <x v="2"/>
    <s v="FUR-CH-10004626"/>
    <x v="0"/>
    <s v="Chairs"/>
    <s v="Office Star Flex Back Scooter Chair with Aluminum Finish Frame"/>
    <x v="3607"/>
    <n v="3"/>
    <n v="0"/>
    <x v="4161"/>
    <n v="5"/>
    <n v="0.24"/>
    <s v="Profit"/>
    <s v="Low Profit"/>
    <s v="No Discount"/>
  </r>
  <r>
    <n v="5029"/>
    <s v="CA-2014-151792"/>
    <x v="814"/>
    <d v="2014-09-07T00:00:00"/>
    <s v="Second Class"/>
    <s v="CV-12295"/>
    <x v="610"/>
    <x v="0"/>
    <s v="United States"/>
    <s v="Chicago"/>
    <s v="Illinois"/>
    <n v="60653"/>
    <x v="2"/>
    <s v="TEC-AC-10001606"/>
    <x v="2"/>
    <s v="Accessories"/>
    <s v="Logitech Wireless Performance Mouse MX for PC and Mac"/>
    <x v="1946"/>
    <n v="3"/>
    <n v="0.2"/>
    <x v="4162"/>
    <n v="5"/>
    <n v="0.22500000000000001"/>
    <s v="Profit"/>
    <s v="Low Profit"/>
    <s v="Low Discount"/>
  </r>
  <r>
    <n v="5030"/>
    <s v="CA-2017-139304"/>
    <x v="926"/>
    <d v="2017-02-02T00:00:00"/>
    <s v="Standard Class"/>
    <s v="VG-21790"/>
    <x v="364"/>
    <x v="0"/>
    <s v="United States"/>
    <s v="San Francisco"/>
    <s v="California"/>
    <n v="94109"/>
    <x v="1"/>
    <s v="OFF-AR-10001216"/>
    <x v="1"/>
    <s v="Art"/>
    <s v="Newell 339"/>
    <x v="480"/>
    <n v="3"/>
    <n v="0"/>
    <x v="495"/>
    <n v="4"/>
    <n v="0.26"/>
    <s v="Profit"/>
    <s v="Low Profit"/>
    <s v="No Discount"/>
  </r>
  <r>
    <n v="5031"/>
    <s v="CA-2017-139304"/>
    <x v="926"/>
    <d v="2017-02-02T00:00:00"/>
    <s v="Standard Class"/>
    <s v="VG-21790"/>
    <x v="364"/>
    <x v="0"/>
    <s v="United States"/>
    <s v="San Francisco"/>
    <s v="California"/>
    <n v="94109"/>
    <x v="1"/>
    <s v="OFF-SU-10001664"/>
    <x v="1"/>
    <s v="Supplies"/>
    <s v="Acme Office Executive Series Stainless Steel Trimmers"/>
    <x v="3608"/>
    <n v="1"/>
    <n v="0"/>
    <x v="4163"/>
    <n v="4"/>
    <n v="0.26"/>
    <s v="Profit"/>
    <s v="Low Profit"/>
    <s v="No Discount"/>
  </r>
  <r>
    <n v="5032"/>
    <s v="CA-2017-139304"/>
    <x v="926"/>
    <d v="2017-02-02T00:00:00"/>
    <s v="Standard Class"/>
    <s v="VG-21790"/>
    <x v="364"/>
    <x v="0"/>
    <s v="United States"/>
    <s v="San Francisco"/>
    <s v="California"/>
    <n v="94109"/>
    <x v="1"/>
    <s v="OFF-BI-10002498"/>
    <x v="1"/>
    <s v="Binders"/>
    <s v="Clear Mylar Reinforcing Strips"/>
    <x v="470"/>
    <n v="8"/>
    <n v="0.2"/>
    <x v="484"/>
    <n v="4"/>
    <n v="0.33749999999999997"/>
    <s v="Profit"/>
    <s v="Low Profit"/>
    <s v="Low Discount"/>
  </r>
  <r>
    <n v="5033"/>
    <s v="CA-2016-155166"/>
    <x v="482"/>
    <d v="2017-01-02T00:00:00"/>
    <s v="Standard Class"/>
    <s v="BB-11545"/>
    <x v="179"/>
    <x v="1"/>
    <s v="United States"/>
    <s v="Vineland"/>
    <s v="New Jersey"/>
    <n v="8360"/>
    <x v="3"/>
    <s v="FUR-CH-10003968"/>
    <x v="0"/>
    <s v="Chairs"/>
    <s v="Novimex Turbo Task Chair"/>
    <x v="3609"/>
    <n v="3"/>
    <n v="0"/>
    <x v="4164"/>
    <n v="7"/>
    <n v="0.12000000000000001"/>
    <s v="Profit"/>
    <s v="Low Profit"/>
    <s v="No Discount"/>
  </r>
  <r>
    <n v="5034"/>
    <s v="CA-2016-155166"/>
    <x v="482"/>
    <d v="2017-01-02T00:00:00"/>
    <s v="Standard Class"/>
    <s v="BB-11545"/>
    <x v="179"/>
    <x v="1"/>
    <s v="United States"/>
    <s v="Vineland"/>
    <s v="New Jersey"/>
    <n v="8360"/>
    <x v="3"/>
    <s v="OFF-AP-10002765"/>
    <x v="1"/>
    <s v="Appliances"/>
    <s v="Fellowes Advanced Computer Series Surge Protectors"/>
    <x v="3610"/>
    <n v="1"/>
    <n v="0"/>
    <x v="4165"/>
    <n v="7"/>
    <n v="0.28000000000000003"/>
    <s v="Profit"/>
    <s v="Low Profit"/>
    <s v="No Discount"/>
  </r>
  <r>
    <n v="5035"/>
    <s v="CA-2015-103954"/>
    <x v="101"/>
    <d v="2015-08-13T00:00:00"/>
    <s v="Second Class"/>
    <s v="HR-14770"/>
    <x v="367"/>
    <x v="2"/>
    <s v="United States"/>
    <s v="Milwaukee"/>
    <s v="Wisconsin"/>
    <n v="53209"/>
    <x v="2"/>
    <s v="FUR-BO-10004690"/>
    <x v="0"/>
    <s v="Bookcases"/>
    <s v="O'Sullivan Cherrywood Estates Traditional Barrister Bookcase"/>
    <x v="3611"/>
    <n v="5"/>
    <n v="0"/>
    <x v="4166"/>
    <n v="4"/>
    <n v="7.0000000000000007E-2"/>
    <s v="Profit"/>
    <s v="Low Profit"/>
    <s v="No Discount"/>
  </r>
  <r>
    <n v="5036"/>
    <s v="CA-2014-169803"/>
    <x v="322"/>
    <d v="2014-04-12T00:00:00"/>
    <s v="Standard Class"/>
    <s v="SC-20260"/>
    <x v="609"/>
    <x v="1"/>
    <s v="United States"/>
    <s v="Seattle"/>
    <s v="Washington"/>
    <n v="98115"/>
    <x v="1"/>
    <s v="FUR-TA-10000688"/>
    <x v="0"/>
    <s v="Tables"/>
    <s v="Chromcraft Bull-Nose Wood Round Conference Table Top, Wood Base"/>
    <x v="2283"/>
    <n v="3"/>
    <n v="0"/>
    <x v="2485"/>
    <n v="6"/>
    <n v="0.17"/>
    <s v="Profit"/>
    <s v="High Profit"/>
    <s v="No Discount"/>
  </r>
  <r>
    <n v="5037"/>
    <s v="CA-2014-169803"/>
    <x v="322"/>
    <d v="2014-04-12T00:00:00"/>
    <s v="Standard Class"/>
    <s v="SC-20260"/>
    <x v="609"/>
    <x v="1"/>
    <s v="United States"/>
    <s v="Seattle"/>
    <s v="Washington"/>
    <n v="98115"/>
    <x v="1"/>
    <s v="TEC-AC-10003441"/>
    <x v="2"/>
    <s v="Accessories"/>
    <s v="Kingston Digital DataTraveler 32GB USB 2.0"/>
    <x v="1269"/>
    <n v="2"/>
    <n v="0"/>
    <x v="4167"/>
    <n v="6"/>
    <n v="0.06"/>
    <s v="Profit"/>
    <s v="Low Profit"/>
    <s v="No Discount"/>
  </r>
  <r>
    <n v="5038"/>
    <s v="CA-2017-141719"/>
    <x v="701"/>
    <d v="2017-11-21T00:00:00"/>
    <s v="Second Class"/>
    <s v="EG-13900"/>
    <x v="283"/>
    <x v="0"/>
    <s v="United States"/>
    <s v="Naperville"/>
    <s v="Illinois"/>
    <n v="60540"/>
    <x v="2"/>
    <s v="TEC-AC-10003610"/>
    <x v="2"/>
    <s v="Accessories"/>
    <s v="Logitech Illuminated - Keyboard"/>
    <x v="3612"/>
    <n v="5"/>
    <n v="0.2"/>
    <x v="4168"/>
    <n v="4"/>
    <n v="0.35000000000000003"/>
    <s v="Profit"/>
    <s v="Low Profit"/>
    <s v="Low Discount"/>
  </r>
  <r>
    <n v="5039"/>
    <s v="CA-2015-136469"/>
    <x v="655"/>
    <d v="2015-07-12T00:00:00"/>
    <s v="First Class"/>
    <s v="TS-21370"/>
    <x v="477"/>
    <x v="1"/>
    <s v="United States"/>
    <s v="Wilmington"/>
    <s v="Delaware"/>
    <n v="19805"/>
    <x v="3"/>
    <s v="FUR-TA-10001520"/>
    <x v="0"/>
    <s v="Tables"/>
    <s v="Lesro Sheffield Collection Coffee Table, End Table, Center Table, Corner Table"/>
    <x v="3613"/>
    <n v="4"/>
    <n v="0.3"/>
    <x v="4169"/>
    <n v="1"/>
    <n v="-0.18571428571428572"/>
    <s v="Loss"/>
    <s v="Low Profit"/>
    <s v="High Discount"/>
  </r>
  <r>
    <n v="5040"/>
    <s v="CA-2015-136469"/>
    <x v="655"/>
    <d v="2015-07-12T00:00:00"/>
    <s v="First Class"/>
    <s v="TS-21370"/>
    <x v="477"/>
    <x v="1"/>
    <s v="United States"/>
    <s v="Wilmington"/>
    <s v="Delaware"/>
    <n v="19805"/>
    <x v="3"/>
    <s v="TEC-PH-10001817"/>
    <x v="2"/>
    <s v="Phones"/>
    <s v="Wilson Electronics DB Pro Signal Booster"/>
    <x v="3614"/>
    <n v="2"/>
    <n v="0"/>
    <x v="4170"/>
    <n v="1"/>
    <n v="0.27"/>
    <s v="Profit"/>
    <s v="High Profit"/>
    <s v="No Discount"/>
  </r>
  <r>
    <n v="5041"/>
    <s v="CA-2015-136469"/>
    <x v="655"/>
    <d v="2015-07-12T00:00:00"/>
    <s v="First Class"/>
    <s v="TS-21370"/>
    <x v="477"/>
    <x v="1"/>
    <s v="United States"/>
    <s v="Wilmington"/>
    <s v="Delaware"/>
    <n v="19805"/>
    <x v="3"/>
    <s v="OFF-BI-10004492"/>
    <x v="1"/>
    <s v="Binders"/>
    <s v="Tuf-Vin Binders"/>
    <x v="3615"/>
    <n v="7"/>
    <n v="0"/>
    <x v="4171"/>
    <n v="1"/>
    <n v="0.47000000000000003"/>
    <s v="Profit"/>
    <s v="High Profit"/>
    <s v="No Discount"/>
  </r>
  <r>
    <n v="5042"/>
    <s v="CA-2016-158694"/>
    <x v="338"/>
    <d v="2016-11-13T00:00:00"/>
    <s v="Second Class"/>
    <s v="AI-10855"/>
    <x v="482"/>
    <x v="0"/>
    <s v="United States"/>
    <s v="Los Angeles"/>
    <s v="California"/>
    <n v="90036"/>
    <x v="1"/>
    <s v="OFF-PA-10002421"/>
    <x v="1"/>
    <s v="Paper"/>
    <s v="Embossed Ink Jet Note Cards"/>
    <x v="3616"/>
    <n v="3"/>
    <n v="0"/>
    <x v="4172"/>
    <n v="3"/>
    <n v="0.48000000000000004"/>
    <s v="Profit"/>
    <s v="Low Profit"/>
    <s v="No Discount"/>
  </r>
  <r>
    <n v="5043"/>
    <s v="CA-2016-158694"/>
    <x v="338"/>
    <d v="2016-11-13T00:00:00"/>
    <s v="Second Class"/>
    <s v="AI-10855"/>
    <x v="482"/>
    <x v="0"/>
    <s v="United States"/>
    <s v="Los Angeles"/>
    <s v="California"/>
    <n v="90036"/>
    <x v="1"/>
    <s v="OFF-AP-10000055"/>
    <x v="1"/>
    <s v="Appliances"/>
    <s v="Belkin F9S820V06 8 Outlet Surge"/>
    <x v="677"/>
    <n v="4"/>
    <n v="0"/>
    <x v="4173"/>
    <n v="3"/>
    <n v="0.30000000000000004"/>
    <s v="Profit"/>
    <s v="Low Profit"/>
    <s v="No Discount"/>
  </r>
  <r>
    <n v="5044"/>
    <s v="CA-2016-158694"/>
    <x v="338"/>
    <d v="2016-11-13T00:00:00"/>
    <s v="Second Class"/>
    <s v="AI-10855"/>
    <x v="482"/>
    <x v="0"/>
    <s v="United States"/>
    <s v="Los Angeles"/>
    <s v="California"/>
    <n v="90036"/>
    <x v="1"/>
    <s v="FUR-FU-10000965"/>
    <x v="0"/>
    <s v="Furnishings"/>
    <s v="Howard Miller 11-1/2&quot; Diameter Ridgewood Wall Clock"/>
    <x v="3617"/>
    <n v="9"/>
    <n v="0"/>
    <x v="4174"/>
    <n v="3"/>
    <n v="0.41000000000000003"/>
    <s v="Profit"/>
    <s v="High Profit"/>
    <s v="No Discount"/>
  </r>
  <r>
    <n v="5045"/>
    <s v="CA-2016-158694"/>
    <x v="338"/>
    <d v="2016-11-13T00:00:00"/>
    <s v="Second Class"/>
    <s v="AI-10855"/>
    <x v="482"/>
    <x v="0"/>
    <s v="United States"/>
    <s v="Los Angeles"/>
    <s v="California"/>
    <n v="90036"/>
    <x v="1"/>
    <s v="OFF-PA-10001363"/>
    <x v="1"/>
    <s v="Paper"/>
    <s v="Xerox 1933"/>
    <x v="3618"/>
    <n v="5"/>
    <n v="0"/>
    <x v="4175"/>
    <n v="3"/>
    <n v="0.47000000000000003"/>
    <s v="Profit"/>
    <s v="Low Profit"/>
    <s v="No Discount"/>
  </r>
  <r>
    <n v="5046"/>
    <s v="CA-2016-158694"/>
    <x v="338"/>
    <d v="2016-11-13T00:00:00"/>
    <s v="Second Class"/>
    <s v="AI-10855"/>
    <x v="482"/>
    <x v="0"/>
    <s v="United States"/>
    <s v="Los Angeles"/>
    <s v="California"/>
    <n v="90036"/>
    <x v="1"/>
    <s v="OFF-ST-10001496"/>
    <x v="1"/>
    <s v="Storage"/>
    <s v="Standard Rollaway File with Lock"/>
    <x v="3619"/>
    <n v="4"/>
    <n v="0"/>
    <x v="4176"/>
    <n v="3"/>
    <n v="0.26"/>
    <s v="Profit"/>
    <s v="High Profit"/>
    <s v="No Discount"/>
  </r>
  <r>
    <n v="5047"/>
    <s v="CA-2016-158694"/>
    <x v="338"/>
    <d v="2016-11-13T00:00:00"/>
    <s v="Second Class"/>
    <s v="AI-10855"/>
    <x v="482"/>
    <x v="0"/>
    <s v="United States"/>
    <s v="Los Angeles"/>
    <s v="California"/>
    <n v="90036"/>
    <x v="1"/>
    <s v="OFF-BI-10004656"/>
    <x v="1"/>
    <s v="Binders"/>
    <s v="Peel &amp; Stick Add-On Corner Pockets"/>
    <x v="1170"/>
    <n v="3"/>
    <n v="0.2"/>
    <x v="1653"/>
    <n v="3"/>
    <n v="0.35"/>
    <s v="Profit"/>
    <s v="Low Profit"/>
    <s v="Low Discount"/>
  </r>
  <r>
    <n v="5048"/>
    <s v="CA-2016-158694"/>
    <x v="338"/>
    <d v="2016-11-13T00:00:00"/>
    <s v="Second Class"/>
    <s v="AI-10855"/>
    <x v="482"/>
    <x v="0"/>
    <s v="United States"/>
    <s v="Los Angeles"/>
    <s v="California"/>
    <n v="90036"/>
    <x v="1"/>
    <s v="OFF-AR-10001227"/>
    <x v="1"/>
    <s v="Art"/>
    <s v="Newell 338"/>
    <x v="453"/>
    <n v="5"/>
    <n v="0"/>
    <x v="4177"/>
    <n v="3"/>
    <n v="0.27"/>
    <s v="Profit"/>
    <s v="Low Profit"/>
    <s v="No Discount"/>
  </r>
  <r>
    <n v="5049"/>
    <s v="US-2014-104759"/>
    <x v="691"/>
    <d v="2014-04-04T00:00:00"/>
    <s v="Standard Class"/>
    <s v="DD-13570"/>
    <x v="732"/>
    <x v="0"/>
    <s v="United States"/>
    <s v="Chicago"/>
    <s v="Illinois"/>
    <n v="60610"/>
    <x v="2"/>
    <s v="OFF-BI-10002071"/>
    <x v="1"/>
    <s v="Binders"/>
    <s v="Fellowes Black Plastic Comb Bindings"/>
    <x v="3620"/>
    <n v="7"/>
    <n v="0.8"/>
    <x v="4178"/>
    <n v="4"/>
    <n v="-1.7"/>
    <s v="Loss"/>
    <s v="Low Profit"/>
    <s v="High Discount"/>
  </r>
  <r>
    <n v="5050"/>
    <s v="US-2014-104759"/>
    <x v="691"/>
    <d v="2014-04-04T00:00:00"/>
    <s v="Standard Class"/>
    <s v="DD-13570"/>
    <x v="732"/>
    <x v="0"/>
    <s v="United States"/>
    <s v="Chicago"/>
    <s v="Illinois"/>
    <n v="60610"/>
    <x v="2"/>
    <s v="TEC-AC-10004901"/>
    <x v="2"/>
    <s v="Accessories"/>
    <s v="Kensington SlimBlade Notebook Wireless Mouse with Nano Receiver "/>
    <x v="1542"/>
    <n v="2"/>
    <n v="0.2"/>
    <x v="4179"/>
    <n v="4"/>
    <n v="0.17500000000000002"/>
    <s v="Profit"/>
    <s v="Low Profit"/>
    <s v="Low Discount"/>
  </r>
  <r>
    <n v="5051"/>
    <s v="CA-2015-150511"/>
    <x v="227"/>
    <d v="2015-09-24T00:00:00"/>
    <s v="Standard Class"/>
    <s v="AB-10060"/>
    <x v="144"/>
    <x v="2"/>
    <s v="United States"/>
    <s v="Des Moines"/>
    <s v="Washington"/>
    <n v="98198"/>
    <x v="1"/>
    <s v="OFF-PA-10001776"/>
    <x v="1"/>
    <s v="Paper"/>
    <s v="Wirebound Message Books, Four 2 3/4&quot; x 5&quot; Forms per Page, 600 Sets per Book"/>
    <x v="1878"/>
    <n v="2"/>
    <n v="0"/>
    <x v="2022"/>
    <n v="6"/>
    <n v="0.47000000000000008"/>
    <s v="Profit"/>
    <s v="Low Profit"/>
    <s v="No Discount"/>
  </r>
  <r>
    <n v="5052"/>
    <s v="CA-2015-134922"/>
    <x v="209"/>
    <d v="2015-11-11T00:00:00"/>
    <s v="Standard Class"/>
    <s v="KB-16240"/>
    <x v="208"/>
    <x v="1"/>
    <s v="United States"/>
    <s v="Philadelphia"/>
    <s v="Pennsylvania"/>
    <n v="19140"/>
    <x v="3"/>
    <s v="OFF-EN-10000483"/>
    <x v="1"/>
    <s v="Envelopes"/>
    <s v="White Envelopes, White Envelopes with Clear Poly Window"/>
    <x v="2878"/>
    <n v="2"/>
    <n v="0.2"/>
    <x v="4180"/>
    <n v="4"/>
    <n v="0.32500000000000001"/>
    <s v="Profit"/>
    <s v="Low Profit"/>
    <s v="Low Discount"/>
  </r>
  <r>
    <n v="5053"/>
    <s v="US-2017-120607"/>
    <x v="240"/>
    <d v="2017-05-19T00:00:00"/>
    <s v="Same Day"/>
    <s v="JC-15775"/>
    <x v="547"/>
    <x v="0"/>
    <s v="United States"/>
    <s v="Atlanta"/>
    <s v="Georgia"/>
    <n v="30318"/>
    <x v="0"/>
    <s v="OFF-PA-10003129"/>
    <x v="1"/>
    <s v="Paper"/>
    <s v="Tops White Computer Printout Paper"/>
    <x v="3483"/>
    <n v="4"/>
    <n v="0"/>
    <x v="4000"/>
    <n v="0"/>
    <n v="0.47000000000000003"/>
    <s v="Profit"/>
    <s v="Low Profit"/>
    <s v="No Discount"/>
  </r>
  <r>
    <n v="5054"/>
    <s v="CA-2015-141243"/>
    <x v="928"/>
    <d v="2015-01-08T00:00:00"/>
    <s v="Second Class"/>
    <s v="AH-10465"/>
    <x v="733"/>
    <x v="0"/>
    <s v="United States"/>
    <s v="Dallas"/>
    <s v="Texas"/>
    <n v="75217"/>
    <x v="2"/>
    <s v="TEC-AC-10003198"/>
    <x v="2"/>
    <s v="Accessories"/>
    <s v="Enermax Acrylux Wireless Keyboard"/>
    <x v="3621"/>
    <n v="5"/>
    <n v="0.2"/>
    <x v="4181"/>
    <n v="5"/>
    <n v="0.21249999999999999"/>
    <s v="Profit"/>
    <s v="Low Profit"/>
    <s v="Low Discount"/>
  </r>
  <r>
    <n v="5055"/>
    <s v="CA-2015-141243"/>
    <x v="928"/>
    <d v="2015-01-08T00:00:00"/>
    <s v="Second Class"/>
    <s v="AH-10465"/>
    <x v="733"/>
    <x v="0"/>
    <s v="United States"/>
    <s v="Dallas"/>
    <s v="Texas"/>
    <n v="75217"/>
    <x v="2"/>
    <s v="OFF-AR-10001246"/>
    <x v="1"/>
    <s v="Art"/>
    <s v="Newell 317"/>
    <x v="2559"/>
    <n v="3"/>
    <n v="0.2"/>
    <x v="4182"/>
    <n v="5"/>
    <n v="0.11249999999999999"/>
    <s v="Profit"/>
    <s v="Low Profit"/>
    <s v="Low Discount"/>
  </r>
  <r>
    <n v="5056"/>
    <s v="CA-2015-141243"/>
    <x v="928"/>
    <d v="2015-01-08T00:00:00"/>
    <s v="Second Class"/>
    <s v="AH-10465"/>
    <x v="733"/>
    <x v="0"/>
    <s v="United States"/>
    <s v="Dallas"/>
    <s v="Texas"/>
    <n v="75217"/>
    <x v="2"/>
    <s v="FUR-BO-10003272"/>
    <x v="0"/>
    <s v="Bookcases"/>
    <s v="O'Sullivan Living Dimensions 5-Shelf Bookcases"/>
    <x v="3622"/>
    <n v="9"/>
    <n v="0.32"/>
    <x v="4183"/>
    <n v="5"/>
    <n v="-0.32352941176470584"/>
    <s v="Loss"/>
    <s v="Low Profit"/>
    <s v="High Discount"/>
  </r>
  <r>
    <n v="5057"/>
    <s v="CA-2015-162166"/>
    <x v="1014"/>
    <d v="2015-09-11T00:00:00"/>
    <s v="First Class"/>
    <s v="NM-18520"/>
    <x v="392"/>
    <x v="0"/>
    <s v="United States"/>
    <s v="Moreno Valley"/>
    <s v="California"/>
    <n v="92553"/>
    <x v="1"/>
    <s v="OFF-PA-10002606"/>
    <x v="1"/>
    <s v="Paper"/>
    <s v="Xerox 1928"/>
    <x v="1579"/>
    <n v="5"/>
    <n v="0"/>
    <x v="1678"/>
    <n v="3"/>
    <n v="0.45000000000000007"/>
    <s v="Profit"/>
    <s v="Low Profit"/>
    <s v="No Discount"/>
  </r>
  <r>
    <n v="5058"/>
    <s v="CA-2015-162166"/>
    <x v="1014"/>
    <d v="2015-09-11T00:00:00"/>
    <s v="First Class"/>
    <s v="NM-18520"/>
    <x v="392"/>
    <x v="0"/>
    <s v="United States"/>
    <s v="Moreno Valley"/>
    <s v="California"/>
    <n v="92553"/>
    <x v="1"/>
    <s v="OFF-ST-10002486"/>
    <x v="1"/>
    <s v="Storage"/>
    <s v="Eldon Shelf Savers Cubes and Bins"/>
    <x v="3623"/>
    <n v="6"/>
    <n v="0"/>
    <x v="4184"/>
    <n v="3"/>
    <n v="0.02"/>
    <s v="Profit"/>
    <s v="Low Profit"/>
    <s v="No Discount"/>
  </r>
  <r>
    <n v="5059"/>
    <s v="CA-2016-120796"/>
    <x v="1015"/>
    <d v="2016-04-07T00:00:00"/>
    <s v="Standard Class"/>
    <s v="CS-11950"/>
    <x v="229"/>
    <x v="0"/>
    <s v="United States"/>
    <s v="Philadelphia"/>
    <s v="Pennsylvania"/>
    <n v="19140"/>
    <x v="3"/>
    <s v="OFF-BI-10004330"/>
    <x v="1"/>
    <s v="Binders"/>
    <s v="GBC Velobind Prepunched Cover Sets, Regency Series"/>
    <x v="3624"/>
    <n v="9"/>
    <n v="0.7"/>
    <x v="4185"/>
    <n v="4"/>
    <n v="-0.83333333333333326"/>
    <s v="Loss"/>
    <s v="Low Profit"/>
    <s v="High Discount"/>
  </r>
  <r>
    <n v="5060"/>
    <s v="CA-2016-109722"/>
    <x v="5"/>
    <d v="2016-12-07T00:00:00"/>
    <s v="Second Class"/>
    <s v="TP-21130"/>
    <x v="236"/>
    <x v="0"/>
    <s v="United States"/>
    <s v="Georgetown"/>
    <s v="Kentucky"/>
    <n v="40324"/>
    <x v="0"/>
    <s v="TEC-PH-10000560"/>
    <x v="2"/>
    <s v="Phones"/>
    <s v="Samsung Galaxy S III - 16GB - pebble blue (T-Mobile)"/>
    <x v="1527"/>
    <n v="2"/>
    <n v="0"/>
    <x v="1619"/>
    <n v="2"/>
    <n v="0.28000000000000003"/>
    <s v="Profit"/>
    <s v="High Profit"/>
    <s v="No Discount"/>
  </r>
  <r>
    <n v="5061"/>
    <s v="CA-2016-109722"/>
    <x v="5"/>
    <d v="2016-12-07T00:00:00"/>
    <s v="Second Class"/>
    <s v="TP-21130"/>
    <x v="236"/>
    <x v="0"/>
    <s v="United States"/>
    <s v="Georgetown"/>
    <s v="Kentucky"/>
    <n v="40324"/>
    <x v="0"/>
    <s v="OFF-ST-10000060"/>
    <x v="1"/>
    <s v="Storage"/>
    <s v="Fellowes Bankers Box Staxonsteel Drawer File/Stacking System"/>
    <x v="3625"/>
    <n v="9"/>
    <n v="0"/>
    <x v="4186"/>
    <n v="2"/>
    <n v="0.11999999999999998"/>
    <s v="Profit"/>
    <s v="Low Profit"/>
    <s v="No Discount"/>
  </r>
  <r>
    <n v="5062"/>
    <s v="CA-2015-136798"/>
    <x v="412"/>
    <d v="2015-05-12T00:00:00"/>
    <s v="Standard Class"/>
    <s v="DL-12925"/>
    <x v="351"/>
    <x v="0"/>
    <s v="United States"/>
    <s v="Minneapolis"/>
    <s v="Minnesota"/>
    <n v="55407"/>
    <x v="2"/>
    <s v="OFF-BI-10003684"/>
    <x v="1"/>
    <s v="Binders"/>
    <s v="Wilson Jones Legal Size Ring Binders"/>
    <x v="3626"/>
    <n v="2"/>
    <n v="0"/>
    <x v="4187"/>
    <n v="4"/>
    <n v="0.5"/>
    <s v="Profit"/>
    <s v="Low Profit"/>
    <s v="No Discount"/>
  </r>
  <r>
    <n v="5063"/>
    <s v="CA-2015-136798"/>
    <x v="412"/>
    <d v="2015-05-12T00:00:00"/>
    <s v="Standard Class"/>
    <s v="DL-12925"/>
    <x v="351"/>
    <x v="0"/>
    <s v="United States"/>
    <s v="Minneapolis"/>
    <s v="Minnesota"/>
    <n v="55407"/>
    <x v="2"/>
    <s v="TEC-PH-10000441"/>
    <x v="2"/>
    <s v="Phones"/>
    <s v="VTech DS6151"/>
    <x v="2216"/>
    <n v="3"/>
    <n v="0"/>
    <x v="4188"/>
    <n v="4"/>
    <n v="0.27999999999999997"/>
    <s v="Profit"/>
    <s v="High Profit"/>
    <s v="No Discount"/>
  </r>
  <r>
    <n v="5064"/>
    <s v="CA-2015-136798"/>
    <x v="412"/>
    <d v="2015-05-12T00:00:00"/>
    <s v="Standard Class"/>
    <s v="DL-12925"/>
    <x v="351"/>
    <x v="0"/>
    <s v="United States"/>
    <s v="Minneapolis"/>
    <s v="Minnesota"/>
    <n v="55407"/>
    <x v="2"/>
    <s v="FUR-FU-10000723"/>
    <x v="0"/>
    <s v="Furnishings"/>
    <s v="Deflect-o EconoMat Studded, No Bevel Mat for Low Pile Carpeting"/>
    <x v="3384"/>
    <n v="3"/>
    <n v="0"/>
    <x v="3873"/>
    <n v="4"/>
    <n v="0.09"/>
    <s v="Profit"/>
    <s v="Low Profit"/>
    <s v="No Discount"/>
  </r>
  <r>
    <n v="5065"/>
    <s v="CA-2017-122196"/>
    <x v="585"/>
    <d v="2017-09-24T00:00:00"/>
    <s v="First Class"/>
    <s v="CA-12265"/>
    <x v="244"/>
    <x v="0"/>
    <s v="United States"/>
    <s v="Wilmington"/>
    <s v="Delaware"/>
    <n v="19805"/>
    <x v="3"/>
    <s v="TEC-PH-10004977"/>
    <x v="2"/>
    <s v="Phones"/>
    <s v="GE 30524EE4"/>
    <x v="3627"/>
    <n v="2"/>
    <n v="0"/>
    <x v="4189"/>
    <n v="2"/>
    <n v="0.28999999999999998"/>
    <s v="Profit"/>
    <s v="High Profit"/>
    <s v="No Discount"/>
  </r>
  <r>
    <n v="5066"/>
    <s v="CA-2017-142090"/>
    <x v="329"/>
    <d v="2017-12-07T00:00:00"/>
    <s v="Standard Class"/>
    <s v="SC-20380"/>
    <x v="618"/>
    <x v="0"/>
    <s v="United States"/>
    <s v="Burlington"/>
    <s v="North Carolina"/>
    <n v="27217"/>
    <x v="0"/>
    <s v="TEC-AC-10002001"/>
    <x v="2"/>
    <s v="Accessories"/>
    <s v="Logitech Wireless Gaming Headset G930"/>
    <x v="2885"/>
    <n v="3"/>
    <n v="0.2"/>
    <x v="3234"/>
    <n v="7"/>
    <n v="0.21249999999999999"/>
    <s v="Profit"/>
    <s v="Low Profit"/>
    <s v="Low Discount"/>
  </r>
  <r>
    <n v="5067"/>
    <s v="CA-2017-142090"/>
    <x v="329"/>
    <d v="2017-12-07T00:00:00"/>
    <s v="Standard Class"/>
    <s v="SC-20380"/>
    <x v="618"/>
    <x v="0"/>
    <s v="United States"/>
    <s v="Burlington"/>
    <s v="North Carolina"/>
    <n v="27217"/>
    <x v="0"/>
    <s v="FUR-TA-10001889"/>
    <x v="0"/>
    <s v="Tables"/>
    <s v="Bush Advantage Collection Racetrack Conference Table"/>
    <x v="3628"/>
    <n v="7"/>
    <n v="0.4"/>
    <x v="4190"/>
    <n v="7"/>
    <n v="-0.3666666666666667"/>
    <s v="Loss"/>
    <s v="Low Profit"/>
    <s v="High Discount"/>
  </r>
  <r>
    <n v="5068"/>
    <s v="CA-2017-160934"/>
    <x v="787"/>
    <d v="2017-01-19T00:00:00"/>
    <s v="Standard Class"/>
    <s v="TT-21460"/>
    <x v="499"/>
    <x v="2"/>
    <s v="United States"/>
    <s v="Los Angeles"/>
    <s v="California"/>
    <n v="90008"/>
    <x v="1"/>
    <s v="OFF-AR-10003504"/>
    <x v="1"/>
    <s v="Art"/>
    <s v="Newell 347"/>
    <x v="1567"/>
    <n v="5"/>
    <n v="0"/>
    <x v="1664"/>
    <n v="4"/>
    <n v="0.29000000000000004"/>
    <s v="Profit"/>
    <s v="Low Profit"/>
    <s v="No Discount"/>
  </r>
  <r>
    <n v="5069"/>
    <s v="CA-2014-124478"/>
    <x v="233"/>
    <d v="2014-08-12T00:00:00"/>
    <s v="Standard Class"/>
    <s v="MA-17560"/>
    <x v="15"/>
    <x v="2"/>
    <s v="United States"/>
    <s v="Trenton"/>
    <s v="Michigan"/>
    <n v="48183"/>
    <x v="2"/>
    <s v="TEC-CO-10001571"/>
    <x v="2"/>
    <s v="Copiers"/>
    <s v="Sharp 1540cs Digital Laser Copier"/>
    <x v="3629"/>
    <n v="1"/>
    <n v="0"/>
    <x v="4191"/>
    <n v="4"/>
    <n v="0.5"/>
    <s v="Profit"/>
    <s v="High Profit"/>
    <s v="No Discount"/>
  </r>
  <r>
    <n v="5070"/>
    <s v="CA-2014-124478"/>
    <x v="233"/>
    <d v="2014-08-12T00:00:00"/>
    <s v="Standard Class"/>
    <s v="MA-17560"/>
    <x v="15"/>
    <x v="2"/>
    <s v="United States"/>
    <s v="Trenton"/>
    <s v="Michigan"/>
    <n v="48183"/>
    <x v="2"/>
    <s v="OFF-AP-10002495"/>
    <x v="1"/>
    <s v="Appliances"/>
    <s v="Acco Smartsocket Table Surge Protector, 6 Color-Coded Adapter Outlets"/>
    <x v="3630"/>
    <n v="3"/>
    <n v="0.1"/>
    <x v="4192"/>
    <n v="4"/>
    <n v="0.22222222222222221"/>
    <s v="Profit"/>
    <s v="Low Profit"/>
    <s v="Low Discount"/>
  </r>
  <r>
    <n v="5071"/>
    <s v="CA-2014-124478"/>
    <x v="233"/>
    <d v="2014-08-12T00:00:00"/>
    <s v="Standard Class"/>
    <s v="MA-17560"/>
    <x v="15"/>
    <x v="2"/>
    <s v="United States"/>
    <s v="Trenton"/>
    <s v="Michigan"/>
    <n v="48183"/>
    <x v="2"/>
    <s v="OFF-EN-10002500"/>
    <x v="1"/>
    <s v="Envelopes"/>
    <s v="Globe Weis Peel &amp; Seel First Class Envelopes"/>
    <x v="3631"/>
    <n v="3"/>
    <n v="0"/>
    <x v="4193"/>
    <n v="4"/>
    <n v="0.44999999999999996"/>
    <s v="Profit"/>
    <s v="Low Profit"/>
    <s v="No Discount"/>
  </r>
  <r>
    <n v="5072"/>
    <s v="CA-2014-124478"/>
    <x v="233"/>
    <d v="2014-08-12T00:00:00"/>
    <s v="Standard Class"/>
    <s v="MA-17560"/>
    <x v="15"/>
    <x v="2"/>
    <s v="United States"/>
    <s v="Trenton"/>
    <s v="Michigan"/>
    <n v="48183"/>
    <x v="2"/>
    <s v="FUR-FU-10002088"/>
    <x v="0"/>
    <s v="Furnishings"/>
    <s v="Nu-Dell Float Frame 11 x 14 1/2"/>
    <x v="3632"/>
    <n v="6"/>
    <n v="0"/>
    <x v="4194"/>
    <n v="4"/>
    <n v="0.42"/>
    <s v="Profit"/>
    <s v="Low Profit"/>
    <s v="No Discount"/>
  </r>
  <r>
    <n v="5073"/>
    <s v="CA-2014-124478"/>
    <x v="233"/>
    <d v="2014-08-12T00:00:00"/>
    <s v="Standard Class"/>
    <s v="MA-17560"/>
    <x v="15"/>
    <x v="2"/>
    <s v="United States"/>
    <s v="Trenton"/>
    <s v="Michigan"/>
    <n v="48183"/>
    <x v="2"/>
    <s v="TEC-PH-10001128"/>
    <x v="2"/>
    <s v="Phones"/>
    <s v="Motorola Droid Maxx"/>
    <x v="3633"/>
    <n v="2"/>
    <n v="0"/>
    <x v="4195"/>
    <n v="4"/>
    <n v="0.27999999999999997"/>
    <s v="Profit"/>
    <s v="Low Profit"/>
    <s v="No Discount"/>
  </r>
  <r>
    <n v="5074"/>
    <s v="CA-2015-145485"/>
    <x v="599"/>
    <d v="2015-11-05T00:00:00"/>
    <s v="Same Day"/>
    <s v="JM-16195"/>
    <x v="594"/>
    <x v="0"/>
    <s v="United States"/>
    <s v="San Francisco"/>
    <s v="California"/>
    <n v="94109"/>
    <x v="1"/>
    <s v="OFF-ST-10000649"/>
    <x v="1"/>
    <s v="Storage"/>
    <s v="Hanging Personal Folder File"/>
    <x v="3634"/>
    <n v="4"/>
    <n v="0"/>
    <x v="4196"/>
    <n v="0"/>
    <n v="0.25"/>
    <s v="Profit"/>
    <s v="Low Profit"/>
    <s v="No Discount"/>
  </r>
  <r>
    <n v="5075"/>
    <s v="CA-2017-151071"/>
    <x v="1016"/>
    <d v="2017-04-29T00:00:00"/>
    <s v="Second Class"/>
    <s v="MB-18085"/>
    <x v="469"/>
    <x v="0"/>
    <s v="United States"/>
    <s v="Los Angeles"/>
    <s v="California"/>
    <n v="90049"/>
    <x v="1"/>
    <s v="OFF-BI-10002103"/>
    <x v="1"/>
    <s v="Binders"/>
    <s v="Cardinal Slant-D Ring Binder, Heavy Gauge Vinyl"/>
    <x v="1150"/>
    <n v="2"/>
    <n v="0.2"/>
    <x v="1196"/>
    <n v="4"/>
    <n v="0.32499999999999996"/>
    <s v="Profit"/>
    <s v="Low Profit"/>
    <s v="Low Discount"/>
  </r>
  <r>
    <n v="5076"/>
    <s v="CA-2014-134572"/>
    <x v="1017"/>
    <d v="2014-04-22T00:00:00"/>
    <s v="Second Class"/>
    <s v="SV-20365"/>
    <x v="277"/>
    <x v="0"/>
    <s v="United States"/>
    <s v="Houston"/>
    <s v="Texas"/>
    <n v="77070"/>
    <x v="2"/>
    <s v="FUR-TA-10001705"/>
    <x v="0"/>
    <s v="Tables"/>
    <s v="Bush Advantage Collection Round Conference Table"/>
    <x v="3635"/>
    <n v="5"/>
    <n v="0.3"/>
    <x v="4197"/>
    <n v="2"/>
    <n v="-0.12857142857142856"/>
    <s v="Loss"/>
    <s v="Low Profit"/>
    <s v="High Discount"/>
  </r>
  <r>
    <n v="5077"/>
    <s v="CA-2014-134572"/>
    <x v="1017"/>
    <d v="2014-04-22T00:00:00"/>
    <s v="Second Class"/>
    <s v="SV-20365"/>
    <x v="277"/>
    <x v="0"/>
    <s v="United States"/>
    <s v="Houston"/>
    <s v="Texas"/>
    <n v="77070"/>
    <x v="2"/>
    <s v="OFF-ST-10004634"/>
    <x v="1"/>
    <s v="Storage"/>
    <s v="Personal Folder Holder, Ebony"/>
    <x v="3636"/>
    <n v="5"/>
    <n v="0.2"/>
    <x v="4198"/>
    <n v="2"/>
    <n v="0.125"/>
    <s v="Profit"/>
    <s v="Low Profit"/>
    <s v="Low Discount"/>
  </r>
  <r>
    <n v="5078"/>
    <s v="CA-2014-134572"/>
    <x v="1017"/>
    <d v="2014-04-22T00:00:00"/>
    <s v="Second Class"/>
    <s v="SV-20365"/>
    <x v="277"/>
    <x v="0"/>
    <s v="United States"/>
    <s v="Houston"/>
    <s v="Texas"/>
    <n v="77070"/>
    <x v="2"/>
    <s v="FUR-TA-10004442"/>
    <x v="0"/>
    <s v="Tables"/>
    <s v="Riverside Furniture Stanwyck Manor Table Series"/>
    <x v="3637"/>
    <n v="2"/>
    <n v="0.3"/>
    <x v="4199"/>
    <n v="2"/>
    <n v="-0.32857142857142857"/>
    <s v="Loss"/>
    <s v="Low Profit"/>
    <s v="High Discount"/>
  </r>
  <r>
    <n v="5079"/>
    <s v="CA-2017-143217"/>
    <x v="343"/>
    <d v="2017-11-17T00:00:00"/>
    <s v="Standard Class"/>
    <s v="CG-12040"/>
    <x v="344"/>
    <x v="2"/>
    <s v="United States"/>
    <s v="Milwaukee"/>
    <s v="Wisconsin"/>
    <n v="53209"/>
    <x v="2"/>
    <s v="OFF-BI-10002949"/>
    <x v="1"/>
    <s v="Binders"/>
    <s v="Prestige Round Ring Binders"/>
    <x v="2556"/>
    <n v="3"/>
    <n v="0"/>
    <x v="4200"/>
    <n v="6"/>
    <n v="0.47000000000000008"/>
    <s v="Profit"/>
    <s v="Low Profit"/>
    <s v="No Discount"/>
  </r>
  <r>
    <n v="5080"/>
    <s v="US-2017-133312"/>
    <x v="920"/>
    <d v="2017-11-29T00:00:00"/>
    <s v="Standard Class"/>
    <s v="BD-11500"/>
    <x v="214"/>
    <x v="0"/>
    <s v="United States"/>
    <s v="San Francisco"/>
    <s v="California"/>
    <n v="94122"/>
    <x v="1"/>
    <s v="FUR-BO-10002213"/>
    <x v="0"/>
    <s v="Bookcases"/>
    <s v="Sauder Forest Hills Library, Woodland Oak Finish"/>
    <x v="3638"/>
    <n v="3"/>
    <n v="0.15"/>
    <x v="4201"/>
    <n v="4"/>
    <n v="-8.2352941176470573E-2"/>
    <s v="Loss"/>
    <s v="Low Profit"/>
    <s v="Low Discount"/>
  </r>
  <r>
    <n v="5081"/>
    <s v="US-2017-133312"/>
    <x v="920"/>
    <d v="2017-11-29T00:00:00"/>
    <s v="Standard Class"/>
    <s v="BD-11500"/>
    <x v="214"/>
    <x v="0"/>
    <s v="United States"/>
    <s v="San Francisco"/>
    <s v="California"/>
    <n v="94122"/>
    <x v="1"/>
    <s v="OFF-ST-10001325"/>
    <x v="1"/>
    <s v="Storage"/>
    <s v="Sterilite Officeware Hinged File Box"/>
    <x v="3639"/>
    <n v="1"/>
    <n v="0"/>
    <x v="4202"/>
    <n v="4"/>
    <n v="0.27"/>
    <s v="Profit"/>
    <s v="Low Profit"/>
    <s v="No Discount"/>
  </r>
  <r>
    <n v="5082"/>
    <s v="US-2015-137533"/>
    <x v="217"/>
    <d v="2015-12-18T00:00:00"/>
    <s v="Same Day"/>
    <s v="JK-15640"/>
    <x v="82"/>
    <x v="2"/>
    <s v="United States"/>
    <s v="Cleveland"/>
    <s v="Ohio"/>
    <n v="44105"/>
    <x v="3"/>
    <s v="OFF-PA-10003441"/>
    <x v="1"/>
    <s v="Paper"/>
    <s v="Xerox 226"/>
    <x v="557"/>
    <n v="4"/>
    <n v="0.2"/>
    <x v="570"/>
    <n v="0"/>
    <n v="0.35"/>
    <s v="Profit"/>
    <s v="Low Profit"/>
    <s v="Low Discount"/>
  </r>
  <r>
    <n v="5083"/>
    <s v="CA-2016-155138"/>
    <x v="162"/>
    <d v="2016-09-12T00:00:00"/>
    <s v="Standard Class"/>
    <s v="JM-15580"/>
    <x v="758"/>
    <x v="0"/>
    <s v="United States"/>
    <s v="Monroe"/>
    <s v="North Carolina"/>
    <n v="28110"/>
    <x v="0"/>
    <s v="TEC-AC-10004209"/>
    <x v="2"/>
    <s v="Accessories"/>
    <s v="Memorex Froggy Flash Drive 4 GB"/>
    <x v="200"/>
    <n v="4"/>
    <n v="0.2"/>
    <x v="4203"/>
    <n v="4"/>
    <n v="0.23749999999999999"/>
    <s v="Profit"/>
    <s v="Low Profit"/>
    <s v="Low Discount"/>
  </r>
  <r>
    <n v="5084"/>
    <s v="CA-2016-155138"/>
    <x v="162"/>
    <d v="2016-09-12T00:00:00"/>
    <s v="Standard Class"/>
    <s v="JM-15580"/>
    <x v="758"/>
    <x v="0"/>
    <s v="United States"/>
    <s v="Monroe"/>
    <s v="North Carolina"/>
    <n v="28110"/>
    <x v="0"/>
    <s v="OFF-PA-10000501"/>
    <x v="1"/>
    <s v="Paper"/>
    <s v="Petty Cash Envelope"/>
    <x v="2779"/>
    <n v="3"/>
    <n v="0.2"/>
    <x v="4204"/>
    <n v="4"/>
    <n v="0.36250000000000004"/>
    <s v="Profit"/>
    <s v="Low Profit"/>
    <s v="Low Discount"/>
  </r>
  <r>
    <n v="5085"/>
    <s v="CA-2016-108350"/>
    <x v="112"/>
    <d v="2016-06-09T00:00:00"/>
    <s v="Second Class"/>
    <s v="SC-20230"/>
    <x v="554"/>
    <x v="1"/>
    <s v="United States"/>
    <s v="Lowell"/>
    <s v="Massachusetts"/>
    <n v="1852"/>
    <x v="3"/>
    <s v="OFF-PA-10003656"/>
    <x v="1"/>
    <s v="Paper"/>
    <s v="Xerox 1935"/>
    <x v="151"/>
    <n v="4"/>
    <n v="0"/>
    <x v="153"/>
    <n v="3"/>
    <n v="0.46"/>
    <s v="Profit"/>
    <s v="Low Profit"/>
    <s v="No Discount"/>
  </r>
  <r>
    <n v="5086"/>
    <s v="CA-2015-144302"/>
    <x v="974"/>
    <d v="2015-06-23T00:00:00"/>
    <s v="Standard Class"/>
    <s v="ME-17320"/>
    <x v="467"/>
    <x v="2"/>
    <s v="United States"/>
    <s v="Dallas"/>
    <s v="Texas"/>
    <n v="75081"/>
    <x v="2"/>
    <s v="OFF-BI-10001107"/>
    <x v="1"/>
    <s v="Binders"/>
    <s v="GBC White Gloss Covers, Plain Front"/>
    <x v="3640"/>
    <n v="2"/>
    <n v="0.8"/>
    <x v="4205"/>
    <n v="4"/>
    <n v="-1.6500000000000001"/>
    <s v="Loss"/>
    <s v="Low Profit"/>
    <s v="High Discount"/>
  </r>
  <r>
    <n v="5087"/>
    <s v="CA-2015-109001"/>
    <x v="616"/>
    <d v="2015-03-09T00:00:00"/>
    <s v="Standard Class"/>
    <s v="KN-16390"/>
    <x v="471"/>
    <x v="1"/>
    <s v="United States"/>
    <s v="Philadelphia"/>
    <s v="Pennsylvania"/>
    <n v="19120"/>
    <x v="3"/>
    <s v="TEC-PH-10000562"/>
    <x v="2"/>
    <s v="Phones"/>
    <s v="Samsung Convoy 3"/>
    <x v="3641"/>
    <n v="7"/>
    <n v="0.4"/>
    <x v="4206"/>
    <n v="4"/>
    <n v="-0.19999999999999998"/>
    <s v="Loss"/>
    <s v="Low Profit"/>
    <s v="High Discount"/>
  </r>
  <r>
    <n v="5088"/>
    <s v="CA-2015-109001"/>
    <x v="616"/>
    <d v="2015-03-09T00:00:00"/>
    <s v="Standard Class"/>
    <s v="KN-16390"/>
    <x v="471"/>
    <x v="1"/>
    <s v="United States"/>
    <s v="Philadelphia"/>
    <s v="Pennsylvania"/>
    <n v="19120"/>
    <x v="3"/>
    <s v="TEC-AC-10001101"/>
    <x v="2"/>
    <s v="Accessories"/>
    <s v="Sony 16GB Class 10 Micro SDHC R40 Memory Card"/>
    <x v="3642"/>
    <n v="1"/>
    <n v="0.2"/>
    <x v="4207"/>
    <n v="4"/>
    <n v="-0.125"/>
    <s v="Loss"/>
    <s v="Low Profit"/>
    <s v="Low Discount"/>
  </r>
  <r>
    <n v="5089"/>
    <s v="CA-2015-109001"/>
    <x v="616"/>
    <d v="2015-03-09T00:00:00"/>
    <s v="Standard Class"/>
    <s v="KN-16390"/>
    <x v="471"/>
    <x v="1"/>
    <s v="United States"/>
    <s v="Philadelphia"/>
    <s v="Pennsylvania"/>
    <n v="19120"/>
    <x v="3"/>
    <s v="OFF-BI-10003529"/>
    <x v="1"/>
    <s v="Binders"/>
    <s v="Avery Round Ring Poly Binders"/>
    <x v="3643"/>
    <n v="3"/>
    <n v="0.7"/>
    <x v="4208"/>
    <n v="4"/>
    <n v="-0.7"/>
    <s v="Loss"/>
    <s v="Low Profit"/>
    <s v="High Discount"/>
  </r>
  <r>
    <n v="5090"/>
    <s v="CA-2017-132738"/>
    <x v="1018"/>
    <d v="2017-08-07T00:00:00"/>
    <s v="First Class"/>
    <s v="HM-14860"/>
    <x v="447"/>
    <x v="1"/>
    <s v="United States"/>
    <s v="Loveland"/>
    <s v="Colorado"/>
    <n v="80538"/>
    <x v="1"/>
    <s v="OFF-PA-10001752"/>
    <x v="1"/>
    <s v="Paper"/>
    <s v="Hammermill CopyPlus Copy Paper (20Lb. and 84 Bright)"/>
    <x v="885"/>
    <n v="2"/>
    <n v="0.2"/>
    <x v="2250"/>
    <n v="3"/>
    <n v="0.36249999999999999"/>
    <s v="Profit"/>
    <s v="Low Profit"/>
    <s v="Low Discount"/>
  </r>
  <r>
    <n v="5091"/>
    <s v="CA-2017-132738"/>
    <x v="1018"/>
    <d v="2017-08-07T00:00:00"/>
    <s v="First Class"/>
    <s v="HM-14860"/>
    <x v="447"/>
    <x v="1"/>
    <s v="United States"/>
    <s v="Loveland"/>
    <s v="Colorado"/>
    <n v="80538"/>
    <x v="1"/>
    <s v="OFF-EN-10001141"/>
    <x v="1"/>
    <s v="Envelopes"/>
    <s v="Manila Recycled Extra-Heavyweight Clasp Envelopes, 6&quot; x 9&quot;"/>
    <x v="1370"/>
    <n v="1"/>
    <n v="0.2"/>
    <x v="4209"/>
    <n v="3"/>
    <n v="0.36249999999999999"/>
    <s v="Profit"/>
    <s v="Low Profit"/>
    <s v="Low Discount"/>
  </r>
  <r>
    <n v="5092"/>
    <s v="CA-2017-156720"/>
    <x v="247"/>
    <d v="2018-01-03T00:00:00"/>
    <s v="Standard Class"/>
    <s v="JM-15580"/>
    <x v="758"/>
    <x v="0"/>
    <s v="United States"/>
    <s v="Loveland"/>
    <s v="Colorado"/>
    <n v="80538"/>
    <x v="1"/>
    <s v="OFF-FA-10003472"/>
    <x v="1"/>
    <s v="Fasteners"/>
    <s v="Bagged Rubber Bands"/>
    <x v="3644"/>
    <n v="3"/>
    <n v="0.2"/>
    <x v="4210"/>
    <n v="4"/>
    <n v="-0.2"/>
    <s v="Loss"/>
    <s v="Low Profit"/>
    <s v="Low Discount"/>
  </r>
  <r>
    <n v="5093"/>
    <s v="CA-2015-119102"/>
    <x v="293"/>
    <d v="2015-05-27T00:00:00"/>
    <s v="Standard Class"/>
    <s v="KH-16690"/>
    <x v="120"/>
    <x v="1"/>
    <s v="United States"/>
    <s v="Woonsocket"/>
    <s v="Rhode Island"/>
    <n v="2895"/>
    <x v="3"/>
    <s v="OFF-ST-10004507"/>
    <x v="1"/>
    <s v="Storage"/>
    <s v="Advantus Rolling Storage Box"/>
    <x v="488"/>
    <n v="3"/>
    <n v="0"/>
    <x v="503"/>
    <n v="4"/>
    <n v="0.27"/>
    <s v="Profit"/>
    <s v="Low Profit"/>
    <s v="No Discount"/>
  </r>
  <r>
    <n v="5094"/>
    <s v="US-2014-140452"/>
    <x v="776"/>
    <d v="2014-12-10T00:00:00"/>
    <s v="Standard Class"/>
    <s v="BK-11260"/>
    <x v="318"/>
    <x v="0"/>
    <s v="United States"/>
    <s v="Chicago"/>
    <s v="Illinois"/>
    <n v="60610"/>
    <x v="2"/>
    <s v="OFF-AP-10004036"/>
    <x v="1"/>
    <s v="Appliances"/>
    <s v="Bionaire 99.97% HEPA Air Cleaner"/>
    <x v="260"/>
    <n v="4"/>
    <n v="0.8"/>
    <x v="4211"/>
    <n v="4"/>
    <n v="-2.25"/>
    <s v="Loss"/>
    <s v="Low Profit"/>
    <s v="High Discount"/>
  </r>
  <r>
    <n v="5095"/>
    <s v="US-2014-140452"/>
    <x v="776"/>
    <d v="2014-12-10T00:00:00"/>
    <s v="Standard Class"/>
    <s v="BK-11260"/>
    <x v="318"/>
    <x v="0"/>
    <s v="United States"/>
    <s v="Chicago"/>
    <s v="Illinois"/>
    <n v="60610"/>
    <x v="2"/>
    <s v="FUR-TA-10004086"/>
    <x v="0"/>
    <s v="Tables"/>
    <s v="KI Adjustable-Height Table"/>
    <x v="2439"/>
    <n v="5"/>
    <n v="0.5"/>
    <x v="4212"/>
    <n v="4"/>
    <n v="-0.56000000000000005"/>
    <s v="Loss"/>
    <s v="Low Profit"/>
    <s v="High Discount"/>
  </r>
  <r>
    <n v="5096"/>
    <s v="US-2014-140452"/>
    <x v="776"/>
    <d v="2014-12-10T00:00:00"/>
    <s v="Standard Class"/>
    <s v="BK-11260"/>
    <x v="318"/>
    <x v="0"/>
    <s v="United States"/>
    <s v="Chicago"/>
    <s v="Illinois"/>
    <n v="60610"/>
    <x v="2"/>
    <s v="TEC-PH-10000307"/>
    <x v="2"/>
    <s v="Phones"/>
    <s v="Shocksock Galaxy S4 Armband"/>
    <x v="1896"/>
    <n v="4"/>
    <n v="0.2"/>
    <x v="4213"/>
    <n v="4"/>
    <n v="-0.2"/>
    <s v="Loss"/>
    <s v="Low Profit"/>
    <s v="Low Discount"/>
  </r>
  <r>
    <n v="5097"/>
    <s v="US-2014-140452"/>
    <x v="776"/>
    <d v="2014-12-10T00:00:00"/>
    <s v="Standard Class"/>
    <s v="BK-11260"/>
    <x v="318"/>
    <x v="0"/>
    <s v="United States"/>
    <s v="Chicago"/>
    <s v="Illinois"/>
    <n v="60610"/>
    <x v="2"/>
    <s v="FUR-FU-10002088"/>
    <x v="0"/>
    <s v="Furnishings"/>
    <s v="Nu-Dell Float Frame 11 x 14 1/2"/>
    <x v="2168"/>
    <n v="3"/>
    <n v="0.6"/>
    <x v="4214"/>
    <n v="4"/>
    <n v="-0.45"/>
    <s v="Loss"/>
    <s v="Low Profit"/>
    <s v="High Discount"/>
  </r>
  <r>
    <n v="5098"/>
    <s v="US-2014-140452"/>
    <x v="776"/>
    <d v="2014-12-10T00:00:00"/>
    <s v="Standard Class"/>
    <s v="BK-11260"/>
    <x v="318"/>
    <x v="0"/>
    <s v="United States"/>
    <s v="Chicago"/>
    <s v="Illinois"/>
    <n v="60610"/>
    <x v="2"/>
    <s v="OFF-BI-10004965"/>
    <x v="1"/>
    <s v="Binders"/>
    <s v="Ibico Covers for Plastic or Wire Binding Elements"/>
    <x v="3645"/>
    <n v="2"/>
    <n v="0.8"/>
    <x v="4215"/>
    <n v="4"/>
    <n v="-1.7500000000000002"/>
    <s v="Loss"/>
    <s v="Low Profit"/>
    <s v="High Discount"/>
  </r>
  <r>
    <n v="5099"/>
    <s v="US-2014-140452"/>
    <x v="776"/>
    <d v="2014-12-10T00:00:00"/>
    <s v="Standard Class"/>
    <s v="BK-11260"/>
    <x v="318"/>
    <x v="0"/>
    <s v="United States"/>
    <s v="Chicago"/>
    <s v="Illinois"/>
    <n v="60610"/>
    <x v="2"/>
    <s v="OFF-ST-10002485"/>
    <x v="1"/>
    <s v="Storage"/>
    <s v="Rogers Deluxe File Chest"/>
    <x v="200"/>
    <n v="2"/>
    <n v="0.2"/>
    <x v="4216"/>
    <n v="4"/>
    <n v="-0.23749999999999999"/>
    <s v="Loss"/>
    <s v="Low Profit"/>
    <s v="Low Discount"/>
  </r>
  <r>
    <n v="5100"/>
    <s v="CA-2015-141936"/>
    <x v="976"/>
    <d v="2015-08-12T00:00:00"/>
    <s v="Standard Class"/>
    <s v="PN-18775"/>
    <x v="43"/>
    <x v="2"/>
    <s v="United States"/>
    <s v="Bakersfield"/>
    <s v="California"/>
    <n v="93309"/>
    <x v="1"/>
    <s v="OFF-BI-10002194"/>
    <x v="1"/>
    <s v="Binders"/>
    <s v="Cardinal Hold-It CD Pocket"/>
    <x v="3646"/>
    <n v="3"/>
    <n v="0.2"/>
    <x v="4217"/>
    <n v="5"/>
    <n v="0.33749999999999997"/>
    <s v="Profit"/>
    <s v="Low Profit"/>
    <s v="Low Discount"/>
  </r>
  <r>
    <n v="5101"/>
    <s v="CA-2014-158442"/>
    <x v="461"/>
    <d v="2014-03-17T00:00:00"/>
    <s v="Same Day"/>
    <s v="AZ-10750"/>
    <x v="616"/>
    <x v="0"/>
    <s v="United States"/>
    <s v="Dallas"/>
    <s v="Texas"/>
    <n v="75217"/>
    <x v="2"/>
    <s v="OFF-AR-10003732"/>
    <x v="1"/>
    <s v="Art"/>
    <s v="Newell 333"/>
    <x v="2999"/>
    <n v="2"/>
    <n v="0.2"/>
    <x v="3379"/>
    <n v="0"/>
    <n v="7.4999999999999997E-2"/>
    <s v="Profit"/>
    <s v="Low Profit"/>
    <s v="Low Discount"/>
  </r>
  <r>
    <n v="5102"/>
    <s v="CA-2014-158442"/>
    <x v="461"/>
    <d v="2014-03-17T00:00:00"/>
    <s v="Same Day"/>
    <s v="AZ-10750"/>
    <x v="616"/>
    <x v="0"/>
    <s v="United States"/>
    <s v="Dallas"/>
    <s v="Texas"/>
    <n v="75217"/>
    <x v="2"/>
    <s v="OFF-PA-10002195"/>
    <x v="1"/>
    <s v="Paper"/>
    <s v="Xerox 1966"/>
    <x v="1170"/>
    <n v="1"/>
    <n v="0.2"/>
    <x v="3356"/>
    <n v="0"/>
    <n v="0.36249999999999999"/>
    <s v="Profit"/>
    <s v="Low Profit"/>
    <s v="Low Discount"/>
  </r>
  <r>
    <n v="5103"/>
    <s v="CA-2014-158442"/>
    <x v="461"/>
    <d v="2014-03-17T00:00:00"/>
    <s v="Same Day"/>
    <s v="AZ-10750"/>
    <x v="616"/>
    <x v="0"/>
    <s v="United States"/>
    <s v="Dallas"/>
    <s v="Texas"/>
    <n v="75217"/>
    <x v="2"/>
    <s v="OFF-PA-10002365"/>
    <x v="1"/>
    <s v="Paper"/>
    <s v="Xerox 1967"/>
    <x v="12"/>
    <n v="3"/>
    <n v="0.2"/>
    <x v="12"/>
    <n v="0"/>
    <n v="0.35000000000000003"/>
    <s v="Profit"/>
    <s v="Low Profit"/>
    <s v="Low Discount"/>
  </r>
  <r>
    <n v="5104"/>
    <s v="CA-2015-167374"/>
    <x v="514"/>
    <d v="2015-03-30T00:00:00"/>
    <s v="Second Class"/>
    <s v="GM-14500"/>
    <x v="421"/>
    <x v="0"/>
    <s v="United States"/>
    <s v="Philadelphia"/>
    <s v="Pennsylvania"/>
    <n v="19140"/>
    <x v="3"/>
    <s v="OFF-PA-10001950"/>
    <x v="1"/>
    <s v="Paper"/>
    <s v="Southworth 25% Cotton Antique Laid Paper &amp; Envelopes"/>
    <x v="2648"/>
    <n v="6"/>
    <n v="0.2"/>
    <x v="4218"/>
    <n v="4"/>
    <n v="0.3125"/>
    <s v="Profit"/>
    <s v="Low Profit"/>
    <s v="Low Discount"/>
  </r>
  <r>
    <n v="5105"/>
    <s v="CA-2015-167374"/>
    <x v="514"/>
    <d v="2015-03-30T00:00:00"/>
    <s v="Second Class"/>
    <s v="GM-14500"/>
    <x v="421"/>
    <x v="0"/>
    <s v="United States"/>
    <s v="Philadelphia"/>
    <s v="Pennsylvania"/>
    <n v="19140"/>
    <x v="3"/>
    <s v="TEC-AC-10004633"/>
    <x v="2"/>
    <s v="Accessories"/>
    <s v="Verbatim 25 GB 6x Blu-ray Single Layer Recordable Disc, 3/Pack"/>
    <x v="3549"/>
    <n v="3"/>
    <n v="0.2"/>
    <x v="4219"/>
    <n v="4"/>
    <n v="0.3"/>
    <s v="Profit"/>
    <s v="Low Profit"/>
    <s v="Low Discount"/>
  </r>
  <r>
    <n v="5106"/>
    <s v="CA-2014-116568"/>
    <x v="637"/>
    <d v="2014-12-20T00:00:00"/>
    <s v="Standard Class"/>
    <s v="BM-11785"/>
    <x v="298"/>
    <x v="0"/>
    <s v="United States"/>
    <s v="Deltona"/>
    <s v="Florida"/>
    <n v="32725"/>
    <x v="0"/>
    <s v="FUR-CH-10002439"/>
    <x v="0"/>
    <s v="Chairs"/>
    <s v="Iceberg Nesting Folding Chair, 19w x 6d x 43h"/>
    <x v="3647"/>
    <n v="4"/>
    <n v="0.2"/>
    <x v="4220"/>
    <n v="6"/>
    <n v="7.4999999999999997E-2"/>
    <s v="Profit"/>
    <s v="Low Profit"/>
    <s v="Low Discount"/>
  </r>
  <r>
    <n v="5107"/>
    <s v="CA-2015-147102"/>
    <x v="444"/>
    <d v="2015-09-26T00:00:00"/>
    <s v="Standard Class"/>
    <s v="NH-18610"/>
    <x v="468"/>
    <x v="1"/>
    <s v="United States"/>
    <s v="Columbus"/>
    <s v="Georgia"/>
    <n v="31907"/>
    <x v="0"/>
    <s v="TEC-AC-10000682"/>
    <x v="2"/>
    <s v="Accessories"/>
    <s v="Kensington K72356US Mouse-in-a-Box USB Desktop Mouse"/>
    <x v="3648"/>
    <n v="4"/>
    <n v="0"/>
    <x v="4221"/>
    <n v="7"/>
    <n v="0.35"/>
    <s v="Profit"/>
    <s v="Low Profit"/>
    <s v="No Discount"/>
  </r>
  <r>
    <n v="5108"/>
    <s v="CA-2017-132213"/>
    <x v="1016"/>
    <d v="2017-04-26T00:00:00"/>
    <s v="First Class"/>
    <s v="PN-18775"/>
    <x v="43"/>
    <x v="2"/>
    <s v="United States"/>
    <s v="Nashville"/>
    <s v="Tennessee"/>
    <n v="37211"/>
    <x v="0"/>
    <s v="OFF-AR-10004078"/>
    <x v="1"/>
    <s v="Art"/>
    <s v="Newell 312"/>
    <x v="2078"/>
    <n v="9"/>
    <n v="0.2"/>
    <x v="2247"/>
    <n v="1"/>
    <n v="0.125"/>
    <s v="Profit"/>
    <s v="Low Profit"/>
    <s v="Low Discount"/>
  </r>
  <r>
    <n v="5109"/>
    <s v="CA-2017-132213"/>
    <x v="1016"/>
    <d v="2017-04-26T00:00:00"/>
    <s v="First Class"/>
    <s v="PN-18775"/>
    <x v="43"/>
    <x v="2"/>
    <s v="United States"/>
    <s v="Nashville"/>
    <s v="Tennessee"/>
    <n v="37211"/>
    <x v="0"/>
    <s v="OFF-AR-10001958"/>
    <x v="1"/>
    <s v="Art"/>
    <s v="Stanley Bostitch Contemporary Electric Pencil Sharpeners"/>
    <x v="3649"/>
    <n v="5"/>
    <n v="0.2"/>
    <x v="4222"/>
    <n v="1"/>
    <n v="9.9999999999999992E-2"/>
    <s v="Profit"/>
    <s v="Low Profit"/>
    <s v="Low Discount"/>
  </r>
  <r>
    <n v="5110"/>
    <s v="CA-2014-138450"/>
    <x v="638"/>
    <d v="2014-10-22T00:00:00"/>
    <s v="Standard Class"/>
    <s v="EH-13765"/>
    <x v="553"/>
    <x v="1"/>
    <s v="United States"/>
    <s v="Philadelphia"/>
    <s v="Pennsylvania"/>
    <n v="19134"/>
    <x v="3"/>
    <s v="OFF-EN-10001335"/>
    <x v="1"/>
    <s v="Envelopes"/>
    <s v="White Business Envelopes with Contemporary Seam, Recycled White Business Envelopes"/>
    <x v="501"/>
    <n v="6"/>
    <n v="0.2"/>
    <x v="517"/>
    <n v="4"/>
    <n v="0.375"/>
    <s v="Profit"/>
    <s v="Low Profit"/>
    <s v="Low Discount"/>
  </r>
  <r>
    <n v="5111"/>
    <s v="CA-2014-138450"/>
    <x v="638"/>
    <d v="2014-10-22T00:00:00"/>
    <s v="Standard Class"/>
    <s v="EH-13765"/>
    <x v="553"/>
    <x v="1"/>
    <s v="United States"/>
    <s v="Philadelphia"/>
    <s v="Pennsylvania"/>
    <n v="19134"/>
    <x v="3"/>
    <s v="OFF-ST-10003479"/>
    <x v="1"/>
    <s v="Storage"/>
    <s v="Eldon Base for stackable storage shelf, platinum"/>
    <x v="3650"/>
    <n v="6"/>
    <n v="0.2"/>
    <x v="4223"/>
    <n v="4"/>
    <n v="-0.1875"/>
    <s v="Loss"/>
    <s v="Low Profit"/>
    <s v="Low Discount"/>
  </r>
  <r>
    <n v="5112"/>
    <s v="CA-2014-138450"/>
    <x v="638"/>
    <d v="2014-10-22T00:00:00"/>
    <s v="Standard Class"/>
    <s v="EH-13765"/>
    <x v="553"/>
    <x v="1"/>
    <s v="United States"/>
    <s v="Philadelphia"/>
    <s v="Pennsylvania"/>
    <n v="19134"/>
    <x v="3"/>
    <s v="OFF-PA-10003016"/>
    <x v="1"/>
    <s v="Paper"/>
    <s v="Adams &quot;While You Were Out&quot; Message Pads"/>
    <x v="3651"/>
    <n v="4"/>
    <n v="0.2"/>
    <x v="4224"/>
    <n v="4"/>
    <n v="0.3125"/>
    <s v="Profit"/>
    <s v="Low Profit"/>
    <s v="Low Discount"/>
  </r>
  <r>
    <n v="5113"/>
    <s v="CA-2015-153073"/>
    <x v="50"/>
    <d v="2015-11-13T00:00:00"/>
    <s v="Same Day"/>
    <s v="HA-14905"/>
    <x v="456"/>
    <x v="0"/>
    <s v="United States"/>
    <s v="Chicago"/>
    <s v="Illinois"/>
    <n v="60610"/>
    <x v="2"/>
    <s v="FUR-FU-10001025"/>
    <x v="0"/>
    <s v="Furnishings"/>
    <s v="Eldon Imàge Series Desk Accessories, Clear"/>
    <x v="3652"/>
    <n v="9"/>
    <n v="0.6"/>
    <x v="4225"/>
    <n v="0"/>
    <n v="-0.42500000000000004"/>
    <s v="Loss"/>
    <s v="Low Profit"/>
    <s v="High Discount"/>
  </r>
  <r>
    <n v="5114"/>
    <s v="CA-2016-147970"/>
    <x v="1011"/>
    <d v="2016-02-02T00:00:00"/>
    <s v="Second Class"/>
    <s v="AB-10150"/>
    <x v="492"/>
    <x v="0"/>
    <s v="United States"/>
    <s v="Dallas"/>
    <s v="Texas"/>
    <n v="75220"/>
    <x v="2"/>
    <s v="OFF-PA-10003936"/>
    <x v="1"/>
    <s v="Paper"/>
    <s v="Xerox 1994"/>
    <x v="12"/>
    <n v="3"/>
    <n v="0.2"/>
    <x v="12"/>
    <n v="2"/>
    <n v="0.35000000000000003"/>
    <s v="Profit"/>
    <s v="Low Profit"/>
    <s v="Low Discount"/>
  </r>
  <r>
    <n v="5115"/>
    <s v="CA-2016-150658"/>
    <x v="1019"/>
    <d v="2016-11-22T00:00:00"/>
    <s v="Standard Class"/>
    <s v="MS-17365"/>
    <x v="333"/>
    <x v="0"/>
    <s v="United States"/>
    <s v="Carlsbad"/>
    <s v="New Mexico"/>
    <n v="88220"/>
    <x v="1"/>
    <s v="OFF-BI-10004140"/>
    <x v="1"/>
    <s v="Binders"/>
    <s v="Avery Non-Stick Binders"/>
    <x v="2168"/>
    <n v="3"/>
    <n v="0.2"/>
    <x v="4226"/>
    <n v="5"/>
    <n v="0.3125"/>
    <s v="Profit"/>
    <s v="Low Profit"/>
    <s v="Low Discount"/>
  </r>
  <r>
    <n v="5116"/>
    <s v="CA-2017-125640"/>
    <x v="800"/>
    <d v="2017-07-29T00:00:00"/>
    <s v="Standard Class"/>
    <s v="DD-13570"/>
    <x v="732"/>
    <x v="0"/>
    <s v="United States"/>
    <s v="Philadelphia"/>
    <s v="Pennsylvania"/>
    <n v="19134"/>
    <x v="3"/>
    <s v="OFF-LA-10004178"/>
    <x v="1"/>
    <s v="Labels"/>
    <s v="Avery 491"/>
    <x v="106"/>
    <n v="1"/>
    <n v="0.2"/>
    <x v="107"/>
    <n v="4"/>
    <n v="0.32500000000000007"/>
    <s v="Profit"/>
    <s v="Low Profit"/>
    <s v="Low Discount"/>
  </r>
  <r>
    <n v="5117"/>
    <s v="CA-2017-154137"/>
    <x v="343"/>
    <d v="2017-11-17T00:00:00"/>
    <s v="Standard Class"/>
    <s v="MT-17815"/>
    <x v="363"/>
    <x v="0"/>
    <s v="United States"/>
    <s v="New York City"/>
    <s v="New York"/>
    <n v="10009"/>
    <x v="3"/>
    <s v="OFF-ST-10003324"/>
    <x v="1"/>
    <s v="Storage"/>
    <s v="Belkin OmniView SE Rackmount Kit"/>
    <x v="3653"/>
    <n v="1"/>
    <n v="0"/>
    <x v="232"/>
    <n v="6"/>
    <n v="0"/>
    <s v="Profit"/>
    <s v="Low Profit"/>
    <s v="No Discount"/>
  </r>
  <r>
    <n v="5118"/>
    <s v="CA-2015-127173"/>
    <x v="120"/>
    <d v="2015-10-03T00:00:00"/>
    <s v="Standard Class"/>
    <s v="GM-14500"/>
    <x v="421"/>
    <x v="0"/>
    <s v="United States"/>
    <s v="Oceanside"/>
    <s v="New York"/>
    <n v="11572"/>
    <x v="3"/>
    <s v="OFF-FA-10004854"/>
    <x v="1"/>
    <s v="Fasteners"/>
    <s v="Vinyl Coated Wire Paper Clips in Organizer Box, 800/Box"/>
    <x v="799"/>
    <n v="3"/>
    <n v="0"/>
    <x v="4227"/>
    <n v="7"/>
    <n v="0.47000000000000008"/>
    <s v="Profit"/>
    <s v="Low Profit"/>
    <s v="No Discount"/>
  </r>
  <r>
    <n v="5119"/>
    <s v="CA-2015-127173"/>
    <x v="120"/>
    <d v="2015-10-03T00:00:00"/>
    <s v="Standard Class"/>
    <s v="GM-14500"/>
    <x v="421"/>
    <x v="0"/>
    <s v="United States"/>
    <s v="Oceanside"/>
    <s v="New York"/>
    <n v="11572"/>
    <x v="3"/>
    <s v="TEC-MA-10002859"/>
    <x v="2"/>
    <s v="Machines"/>
    <s v="Ativa MDM8000 8-Sheet Micro-Cut Shredder"/>
    <x v="3654"/>
    <n v="7"/>
    <n v="0"/>
    <x v="4228"/>
    <n v="7"/>
    <n v="0.47000000000000003"/>
    <s v="Profit"/>
    <s v="High Profit"/>
    <s v="No Discount"/>
  </r>
  <r>
    <n v="5120"/>
    <s v="CA-2015-127173"/>
    <x v="120"/>
    <d v="2015-10-03T00:00:00"/>
    <s v="Standard Class"/>
    <s v="GM-14500"/>
    <x v="421"/>
    <x v="0"/>
    <s v="United States"/>
    <s v="Oceanside"/>
    <s v="New York"/>
    <n v="11572"/>
    <x v="3"/>
    <s v="OFF-BI-10000088"/>
    <x v="1"/>
    <s v="Binders"/>
    <s v="GBC Imprintable Covers"/>
    <x v="3655"/>
    <n v="9"/>
    <n v="0.2"/>
    <x v="4229"/>
    <n v="7"/>
    <n v="0.36250000000000004"/>
    <s v="Profit"/>
    <s v="Low Profit"/>
    <s v="Low Discount"/>
  </r>
  <r>
    <n v="5121"/>
    <s v="CA-2014-149538"/>
    <x v="527"/>
    <d v="2014-04-08T00:00:00"/>
    <s v="Standard Class"/>
    <s v="KB-16585"/>
    <x v="10"/>
    <x v="1"/>
    <s v="United States"/>
    <s v="Lafayette"/>
    <s v="Louisiana"/>
    <n v="70506"/>
    <x v="0"/>
    <s v="OFF-ST-10004180"/>
    <x v="1"/>
    <s v="Storage"/>
    <s v="Safco Commercial Shelving"/>
    <x v="3656"/>
    <n v="5"/>
    <n v="0"/>
    <x v="4230"/>
    <n v="4"/>
    <n v="3.9999999999999994E-2"/>
    <s v="Profit"/>
    <s v="Low Profit"/>
    <s v="No Discount"/>
  </r>
  <r>
    <n v="5122"/>
    <s v="CA-2014-149538"/>
    <x v="527"/>
    <d v="2014-04-08T00:00:00"/>
    <s v="Standard Class"/>
    <s v="KB-16585"/>
    <x v="10"/>
    <x v="1"/>
    <s v="United States"/>
    <s v="Lafayette"/>
    <s v="Louisiana"/>
    <n v="70506"/>
    <x v="0"/>
    <s v="TEC-AC-10002926"/>
    <x v="2"/>
    <s v="Accessories"/>
    <s v="Logitech Wireless Marathon Mouse M705"/>
    <x v="2564"/>
    <n v="2"/>
    <n v="0"/>
    <x v="3012"/>
    <n v="4"/>
    <n v="0.43"/>
    <s v="Profit"/>
    <s v="Low Profit"/>
    <s v="No Discount"/>
  </r>
  <r>
    <n v="5123"/>
    <s v="CA-2014-149538"/>
    <x v="527"/>
    <d v="2014-04-08T00:00:00"/>
    <s v="Standard Class"/>
    <s v="KB-16585"/>
    <x v="10"/>
    <x v="1"/>
    <s v="United States"/>
    <s v="Lafayette"/>
    <s v="Louisiana"/>
    <n v="70506"/>
    <x v="0"/>
    <s v="OFF-PA-10003797"/>
    <x v="1"/>
    <s v="Paper"/>
    <s v="Xerox 209"/>
    <x v="537"/>
    <n v="3"/>
    <n v="0"/>
    <x v="551"/>
    <n v="4"/>
    <n v="0.48000000000000004"/>
    <s v="Profit"/>
    <s v="Low Profit"/>
    <s v="No Discount"/>
  </r>
  <r>
    <n v="5124"/>
    <s v="CA-2014-149538"/>
    <x v="527"/>
    <d v="2014-04-08T00:00:00"/>
    <s v="Standard Class"/>
    <s v="KB-16585"/>
    <x v="10"/>
    <x v="1"/>
    <s v="United States"/>
    <s v="Lafayette"/>
    <s v="Louisiana"/>
    <n v="70506"/>
    <x v="0"/>
    <s v="OFF-PA-10002195"/>
    <x v="1"/>
    <s v="Paper"/>
    <s v="Xerox 1966"/>
    <x v="91"/>
    <n v="2"/>
    <n v="0"/>
    <x v="2027"/>
    <n v="4"/>
    <n v="0.48999999999999994"/>
    <s v="Profit"/>
    <s v="Low Profit"/>
    <s v="No Discount"/>
  </r>
  <r>
    <n v="5125"/>
    <s v="CA-2014-160766"/>
    <x v="80"/>
    <d v="2014-09-14T00:00:00"/>
    <s v="Same Day"/>
    <s v="DM-13015"/>
    <x v="661"/>
    <x v="0"/>
    <s v="United States"/>
    <s v="New York City"/>
    <s v="New York"/>
    <n v="10009"/>
    <x v="3"/>
    <s v="FUR-TA-10001039"/>
    <x v="0"/>
    <s v="Tables"/>
    <s v="KI Adjustable-Height Table"/>
    <x v="3657"/>
    <n v="9"/>
    <n v="0.4"/>
    <x v="4231"/>
    <n v="0"/>
    <n v="-0.23333333333333334"/>
    <s v="Loss"/>
    <s v="Low Profit"/>
    <s v="High Discount"/>
  </r>
  <r>
    <n v="5126"/>
    <s v="CA-2014-160766"/>
    <x v="80"/>
    <d v="2014-09-14T00:00:00"/>
    <s v="Same Day"/>
    <s v="DM-13015"/>
    <x v="661"/>
    <x v="0"/>
    <s v="United States"/>
    <s v="New York City"/>
    <s v="New York"/>
    <n v="10009"/>
    <x v="3"/>
    <s v="OFF-EN-10001099"/>
    <x v="1"/>
    <s v="Envelopes"/>
    <s v="Staple envelope"/>
    <x v="3658"/>
    <n v="7"/>
    <n v="0"/>
    <x v="4232"/>
    <n v="0"/>
    <n v="0.46"/>
    <s v="Profit"/>
    <s v="Low Profit"/>
    <s v="No Discount"/>
  </r>
  <r>
    <n v="5127"/>
    <s v="CA-2014-160766"/>
    <x v="80"/>
    <d v="2014-09-14T00:00:00"/>
    <s v="Same Day"/>
    <s v="DM-13015"/>
    <x v="661"/>
    <x v="0"/>
    <s v="United States"/>
    <s v="New York City"/>
    <s v="New York"/>
    <n v="10009"/>
    <x v="3"/>
    <s v="TEC-MA-10003979"/>
    <x v="2"/>
    <s v="Machines"/>
    <s v="Ativa V4110MDD Micro-Cut Shredder"/>
    <x v="2430"/>
    <n v="4"/>
    <n v="0"/>
    <x v="4233"/>
    <n v="0"/>
    <n v="0.49"/>
    <s v="Profit"/>
    <s v="High Profit"/>
    <s v="No Discount"/>
  </r>
  <r>
    <n v="5128"/>
    <s v="CA-2014-160766"/>
    <x v="80"/>
    <d v="2014-09-14T00:00:00"/>
    <s v="Same Day"/>
    <s v="DM-13015"/>
    <x v="661"/>
    <x v="0"/>
    <s v="United States"/>
    <s v="New York City"/>
    <s v="New York"/>
    <n v="10009"/>
    <x v="3"/>
    <s v="OFF-AP-10002945"/>
    <x v="1"/>
    <s v="Appliances"/>
    <s v="Honeywell Enviracaire Portable HEPA Air Cleaner for 17' x 22' Room"/>
    <x v="3659"/>
    <n v="2"/>
    <n v="0"/>
    <x v="4234"/>
    <n v="0"/>
    <n v="0.33"/>
    <s v="Profit"/>
    <s v="High Profit"/>
    <s v="No Discount"/>
  </r>
  <r>
    <n v="5129"/>
    <s v="CA-2014-160766"/>
    <x v="80"/>
    <d v="2014-09-14T00:00:00"/>
    <s v="Same Day"/>
    <s v="DM-13015"/>
    <x v="661"/>
    <x v="0"/>
    <s v="United States"/>
    <s v="New York City"/>
    <s v="New York"/>
    <n v="10009"/>
    <x v="3"/>
    <s v="TEC-PH-10001536"/>
    <x v="2"/>
    <s v="Phones"/>
    <s v="Spigen Samsung Galaxy S5 Case Wallet"/>
    <x v="2141"/>
    <n v="1"/>
    <n v="0"/>
    <x v="4235"/>
    <n v="0"/>
    <n v="0.26"/>
    <s v="Profit"/>
    <s v="Low Profit"/>
    <s v="No Discount"/>
  </r>
  <r>
    <n v="5130"/>
    <s v="CA-2014-160766"/>
    <x v="80"/>
    <d v="2014-09-14T00:00:00"/>
    <s v="Same Day"/>
    <s v="DM-13015"/>
    <x v="661"/>
    <x v="0"/>
    <s v="United States"/>
    <s v="New York City"/>
    <s v="New York"/>
    <n v="10009"/>
    <x v="3"/>
    <s v="TEC-PH-10000526"/>
    <x v="2"/>
    <s v="Phones"/>
    <s v="Vtech CS6719"/>
    <x v="1158"/>
    <n v="3"/>
    <n v="0"/>
    <x v="4236"/>
    <n v="0"/>
    <n v="0.27999999999999997"/>
    <s v="Profit"/>
    <s v="Low Profit"/>
    <s v="No Discount"/>
  </r>
  <r>
    <n v="5131"/>
    <s v="CA-2014-160766"/>
    <x v="80"/>
    <d v="2014-09-14T00:00:00"/>
    <s v="Same Day"/>
    <s v="DM-13015"/>
    <x v="661"/>
    <x v="0"/>
    <s v="United States"/>
    <s v="New York City"/>
    <s v="New York"/>
    <n v="10009"/>
    <x v="3"/>
    <s v="OFF-PA-10000213"/>
    <x v="1"/>
    <s v="Paper"/>
    <s v="Xerox 198"/>
    <x v="3660"/>
    <n v="9"/>
    <n v="0"/>
    <x v="4237"/>
    <n v="0"/>
    <n v="0.47000000000000003"/>
    <s v="Profit"/>
    <s v="Low Profit"/>
    <s v="No Discount"/>
  </r>
  <r>
    <n v="5132"/>
    <s v="CA-2017-146626"/>
    <x v="614"/>
    <d v="2018-01-05T00:00:00"/>
    <s v="Standard Class"/>
    <s v="BP-11185"/>
    <x v="130"/>
    <x v="1"/>
    <s v="United States"/>
    <s v="Anaheim"/>
    <s v="California"/>
    <n v="92804"/>
    <x v="1"/>
    <s v="FUR-FU-10002501"/>
    <x v="0"/>
    <s v="Furnishings"/>
    <s v="Nu-Dell Executive Frame"/>
    <x v="3661"/>
    <n v="8"/>
    <n v="0"/>
    <x v="4238"/>
    <n v="7"/>
    <n v="0.37"/>
    <s v="Profit"/>
    <s v="Low Profit"/>
    <s v="No Discount"/>
  </r>
  <r>
    <n v="5133"/>
    <s v="CA-2015-123330"/>
    <x v="1020"/>
    <d v="2015-06-27T00:00:00"/>
    <s v="Standard Class"/>
    <s v="EP-13915"/>
    <x v="212"/>
    <x v="0"/>
    <s v="United States"/>
    <s v="Deltona"/>
    <s v="Florida"/>
    <n v="32725"/>
    <x v="0"/>
    <s v="TEC-PH-10001819"/>
    <x v="2"/>
    <s v="Phones"/>
    <s v="Innergie mMini Combo Duo USB Travel Charging Kit"/>
    <x v="3662"/>
    <n v="3"/>
    <n v="0.2"/>
    <x v="4239"/>
    <n v="6"/>
    <n v="0.35000000000000003"/>
    <s v="Profit"/>
    <s v="Low Profit"/>
    <s v="Low Discount"/>
  </r>
  <r>
    <n v="5134"/>
    <s v="CA-2017-155607"/>
    <x v="200"/>
    <d v="2017-11-30T00:00:00"/>
    <s v="Standard Class"/>
    <s v="FG-14260"/>
    <x v="435"/>
    <x v="2"/>
    <s v="United States"/>
    <s v="New York City"/>
    <s v="New York"/>
    <n v="10009"/>
    <x v="3"/>
    <s v="OFF-AP-10001962"/>
    <x v="1"/>
    <s v="Appliances"/>
    <s v="Black &amp; Decker Filter for Double Action Dustbuster Cordless Vac BLDV7210"/>
    <x v="3663"/>
    <n v="7"/>
    <n v="0"/>
    <x v="4240"/>
    <n v="4"/>
    <n v="0.25"/>
    <s v="Profit"/>
    <s v="Low Profit"/>
    <s v="No Discount"/>
  </r>
  <r>
    <n v="5135"/>
    <s v="CA-2017-155607"/>
    <x v="200"/>
    <d v="2017-11-30T00:00:00"/>
    <s v="Standard Class"/>
    <s v="FG-14260"/>
    <x v="435"/>
    <x v="2"/>
    <s v="United States"/>
    <s v="New York City"/>
    <s v="New York"/>
    <n v="10009"/>
    <x v="3"/>
    <s v="OFF-BI-10003364"/>
    <x v="1"/>
    <s v="Binders"/>
    <s v="Binding Machine Supplies"/>
    <x v="3664"/>
    <n v="4"/>
    <n v="0.2"/>
    <x v="4241"/>
    <n v="4"/>
    <n v="0.35000000000000003"/>
    <s v="Profit"/>
    <s v="Low Profit"/>
    <s v="Low Discount"/>
  </r>
  <r>
    <n v="5136"/>
    <s v="CA-2016-151323"/>
    <x v="248"/>
    <d v="2016-10-28T00:00:00"/>
    <s v="Standard Class"/>
    <s v="AB-10255"/>
    <x v="437"/>
    <x v="2"/>
    <s v="United States"/>
    <s v="Seattle"/>
    <s v="Washington"/>
    <n v="98103"/>
    <x v="1"/>
    <s v="OFF-FA-10002983"/>
    <x v="1"/>
    <s v="Fasteners"/>
    <s v="Advantus SlideClip Paper Clips"/>
    <x v="3665"/>
    <n v="5"/>
    <n v="0"/>
    <x v="4242"/>
    <n v="5"/>
    <n v="0.47999999999999993"/>
    <s v="Profit"/>
    <s v="Low Profit"/>
    <s v="No Discount"/>
  </r>
  <r>
    <n v="5137"/>
    <s v="CA-2015-146696"/>
    <x v="639"/>
    <d v="2015-12-19T00:00:00"/>
    <s v="Standard Class"/>
    <s v="RD-19480"/>
    <x v="502"/>
    <x v="0"/>
    <s v="United States"/>
    <s v="San Diego"/>
    <s v="California"/>
    <n v="92105"/>
    <x v="1"/>
    <s v="OFF-BI-10002432"/>
    <x v="1"/>
    <s v="Binders"/>
    <s v="Wilson Jones Standard D-Ring Binders"/>
    <x v="3666"/>
    <n v="2"/>
    <n v="0.2"/>
    <x v="162"/>
    <n v="5"/>
    <n v="0.33750000000000002"/>
    <s v="Profit"/>
    <s v="Low Profit"/>
    <s v="Low Discount"/>
  </r>
  <r>
    <n v="5138"/>
    <s v="CA-2016-128972"/>
    <x v="373"/>
    <d v="2016-11-17T00:00:00"/>
    <s v="Standard Class"/>
    <s v="TS-21430"/>
    <x v="747"/>
    <x v="1"/>
    <s v="United States"/>
    <s v="Oklahoma City"/>
    <s v="Oklahoma"/>
    <n v="73120"/>
    <x v="2"/>
    <s v="FUR-FU-10003096"/>
    <x v="0"/>
    <s v="Furnishings"/>
    <s v="Master Giant Foot Doorstop, Safety Yellow"/>
    <x v="631"/>
    <n v="4"/>
    <n v="0"/>
    <x v="4243"/>
    <n v="4"/>
    <n v="0.43"/>
    <s v="Profit"/>
    <s v="Low Profit"/>
    <s v="No Discount"/>
  </r>
  <r>
    <n v="5139"/>
    <s v="CA-2017-128335"/>
    <x v="365"/>
    <d v="2017-10-05T00:00:00"/>
    <s v="Standard Class"/>
    <s v="JA-15970"/>
    <x v="350"/>
    <x v="0"/>
    <s v="United States"/>
    <s v="Mount Vernon"/>
    <s v="New York"/>
    <n v="10550"/>
    <x v="3"/>
    <s v="OFF-EN-10001539"/>
    <x v="1"/>
    <s v="Envelopes"/>
    <s v="Staple envelope"/>
    <x v="1005"/>
    <n v="3"/>
    <n v="0"/>
    <x v="1048"/>
    <n v="6"/>
    <n v="0.47"/>
    <s v="Profit"/>
    <s v="Low Profit"/>
    <s v="No Discount"/>
  </r>
  <r>
    <n v="5140"/>
    <s v="CA-2017-128335"/>
    <x v="365"/>
    <d v="2017-10-05T00:00:00"/>
    <s v="Standard Class"/>
    <s v="JA-15970"/>
    <x v="350"/>
    <x v="0"/>
    <s v="United States"/>
    <s v="Mount Vernon"/>
    <s v="New York"/>
    <n v="10550"/>
    <x v="3"/>
    <s v="OFF-PA-10004996"/>
    <x v="1"/>
    <s v="Paper"/>
    <s v="Speediset Carbonless Redi-Letter 7&quot; x 8 1/2&quot;"/>
    <x v="3667"/>
    <n v="5"/>
    <n v="0"/>
    <x v="4244"/>
    <n v="6"/>
    <n v="0.47000000000000003"/>
    <s v="Profit"/>
    <s v="Low Profit"/>
    <s v="No Discount"/>
  </r>
  <r>
    <n v="5141"/>
    <s v="CA-2015-154886"/>
    <x v="627"/>
    <d v="2015-11-12T00:00:00"/>
    <s v="Standard Class"/>
    <s v="SW-20455"/>
    <x v="517"/>
    <x v="0"/>
    <s v="United States"/>
    <s v="San Francisco"/>
    <s v="California"/>
    <n v="94109"/>
    <x v="1"/>
    <s v="TEC-AC-10001956"/>
    <x v="2"/>
    <s v="Accessories"/>
    <s v="Microsoft Arc Touch Mouse"/>
    <x v="3668"/>
    <n v="2"/>
    <n v="0"/>
    <x v="4245"/>
    <n v="4"/>
    <n v="0.36"/>
    <s v="Profit"/>
    <s v="Low Profit"/>
    <s v="No Discount"/>
  </r>
  <r>
    <n v="5142"/>
    <s v="CA-2016-111213"/>
    <x v="178"/>
    <d v="2016-04-05T00:00:00"/>
    <s v="Standard Class"/>
    <s v="FP-14320"/>
    <x v="224"/>
    <x v="0"/>
    <s v="United States"/>
    <s v="New York City"/>
    <s v="New York"/>
    <n v="10009"/>
    <x v="3"/>
    <s v="FUR-CH-10000454"/>
    <x v="0"/>
    <s v="Chairs"/>
    <s v="Hon Deluxe Fabric Upholstered Stacking Chairs, Rounded Back"/>
    <x v="3669"/>
    <n v="6"/>
    <n v="0.1"/>
    <x v="4053"/>
    <n v="4"/>
    <n v="0.22222222222222224"/>
    <s v="Profit"/>
    <s v="High Profit"/>
    <s v="Low Discount"/>
  </r>
  <r>
    <n v="5143"/>
    <s v="CA-2016-111213"/>
    <x v="178"/>
    <d v="2016-04-05T00:00:00"/>
    <s v="Standard Class"/>
    <s v="FP-14320"/>
    <x v="224"/>
    <x v="0"/>
    <s v="United States"/>
    <s v="New York City"/>
    <s v="New York"/>
    <n v="10009"/>
    <x v="3"/>
    <s v="OFF-SU-10000946"/>
    <x v="1"/>
    <s v="Supplies"/>
    <s v="Staple remover"/>
    <x v="1534"/>
    <n v="8"/>
    <n v="0"/>
    <x v="4246"/>
    <n v="4"/>
    <n v="0.28999999999999998"/>
    <s v="Profit"/>
    <s v="Low Profit"/>
    <s v="No Discount"/>
  </r>
  <r>
    <n v="5144"/>
    <s v="CA-2016-111213"/>
    <x v="178"/>
    <d v="2016-04-05T00:00:00"/>
    <s v="Standard Class"/>
    <s v="FP-14320"/>
    <x v="224"/>
    <x v="0"/>
    <s v="United States"/>
    <s v="New York City"/>
    <s v="New York"/>
    <n v="10009"/>
    <x v="3"/>
    <s v="OFF-BI-10004140"/>
    <x v="1"/>
    <s v="Binders"/>
    <s v="Avery Non-Stick Binders"/>
    <x v="3183"/>
    <n v="1"/>
    <n v="0.2"/>
    <x v="3612"/>
    <n v="4"/>
    <n v="0.3125"/>
    <s v="Profit"/>
    <s v="Low Profit"/>
    <s v="Low Discount"/>
  </r>
  <r>
    <n v="5145"/>
    <s v="CA-2017-161333"/>
    <x v="62"/>
    <d v="2017-02-07T00:00:00"/>
    <s v="Standard Class"/>
    <s v="JL-15835"/>
    <x v="252"/>
    <x v="0"/>
    <s v="United States"/>
    <s v="Los Angeles"/>
    <s v="California"/>
    <n v="90045"/>
    <x v="1"/>
    <s v="FUR-FU-10003039"/>
    <x v="0"/>
    <s v="Furnishings"/>
    <s v="Howard Miller 11-1/2&quot; Diameter Grantwood Wall Clock"/>
    <x v="3670"/>
    <n v="2"/>
    <n v="0"/>
    <x v="4247"/>
    <n v="5"/>
    <n v="0.33999999999999997"/>
    <s v="Profit"/>
    <s v="Low Profit"/>
    <s v="No Discount"/>
  </r>
  <r>
    <n v="5146"/>
    <s v="CA-2017-161333"/>
    <x v="62"/>
    <d v="2017-02-07T00:00:00"/>
    <s v="Standard Class"/>
    <s v="JL-15835"/>
    <x v="252"/>
    <x v="0"/>
    <s v="United States"/>
    <s v="Los Angeles"/>
    <s v="California"/>
    <n v="90045"/>
    <x v="1"/>
    <s v="OFF-ST-10000464"/>
    <x v="1"/>
    <s v="Storage"/>
    <s v="Multi-Use Personal File Cart and Caster Set, Three Stacking Bins"/>
    <x v="3671"/>
    <n v="4"/>
    <n v="0"/>
    <x v="4248"/>
    <n v="5"/>
    <n v="0.27999999999999997"/>
    <s v="Profit"/>
    <s v="Low Profit"/>
    <s v="No Discount"/>
  </r>
  <r>
    <n v="5147"/>
    <s v="CA-2017-161333"/>
    <x v="62"/>
    <d v="2017-02-07T00:00:00"/>
    <s v="Standard Class"/>
    <s v="JL-15835"/>
    <x v="252"/>
    <x v="0"/>
    <s v="United States"/>
    <s v="Los Angeles"/>
    <s v="California"/>
    <n v="90045"/>
    <x v="1"/>
    <s v="OFF-AP-10000252"/>
    <x v="1"/>
    <s v="Appliances"/>
    <s v="Harmony HEPA Quiet Air Purifiers"/>
    <x v="1039"/>
    <n v="4"/>
    <n v="0"/>
    <x v="4249"/>
    <n v="5"/>
    <n v="0.35"/>
    <s v="Profit"/>
    <s v="Low Profit"/>
    <s v="No Discount"/>
  </r>
  <r>
    <n v="5148"/>
    <s v="CA-2017-128734"/>
    <x v="165"/>
    <d v="2017-12-31T00:00:00"/>
    <s v="Standard Class"/>
    <s v="JL-15175"/>
    <x v="311"/>
    <x v="2"/>
    <s v="United States"/>
    <s v="Chandler"/>
    <s v="Arizona"/>
    <n v="85224"/>
    <x v="1"/>
    <s v="FUR-FU-10001731"/>
    <x v="0"/>
    <s v="Furnishings"/>
    <s v="Acrylic Self-Standing Desk Frames"/>
    <x v="1076"/>
    <n v="4"/>
    <n v="0.2"/>
    <x v="4250"/>
    <n v="7"/>
    <n v="0.22500000000000001"/>
    <s v="Profit"/>
    <s v="Low Profit"/>
    <s v="Low Discount"/>
  </r>
  <r>
    <n v="5149"/>
    <s v="CA-2017-128734"/>
    <x v="165"/>
    <d v="2017-12-31T00:00:00"/>
    <s v="Standard Class"/>
    <s v="JL-15175"/>
    <x v="311"/>
    <x v="2"/>
    <s v="United States"/>
    <s v="Chandler"/>
    <s v="Arizona"/>
    <n v="85224"/>
    <x v="1"/>
    <s v="FUR-CH-10001394"/>
    <x v="0"/>
    <s v="Chairs"/>
    <s v="Global Leather Executive Chair"/>
    <x v="3672"/>
    <n v="3"/>
    <n v="0.2"/>
    <x v="4251"/>
    <n v="7"/>
    <n v="0.125"/>
    <s v="Profit"/>
    <s v="High Profit"/>
    <s v="Low Discount"/>
  </r>
  <r>
    <n v="5150"/>
    <s v="CA-2014-141796"/>
    <x v="261"/>
    <d v="2014-06-21T00:00:00"/>
    <s v="Same Day"/>
    <s v="JG-15160"/>
    <x v="506"/>
    <x v="0"/>
    <s v="United States"/>
    <s v="Long Beach"/>
    <s v="New York"/>
    <n v="11561"/>
    <x v="3"/>
    <s v="TEC-PH-10001578"/>
    <x v="2"/>
    <s v="Phones"/>
    <s v="Polycom SoundStation2 EX Conference phone"/>
    <x v="3673"/>
    <n v="3"/>
    <n v="0"/>
    <x v="4252"/>
    <n v="0"/>
    <n v="0.29000000000000004"/>
    <s v="Profit"/>
    <s v="High Profit"/>
    <s v="No Discount"/>
  </r>
  <r>
    <n v="5151"/>
    <s v="CA-2017-125101"/>
    <x v="904"/>
    <d v="2017-03-10T00:00:00"/>
    <s v="Second Class"/>
    <s v="SH-19975"/>
    <x v="64"/>
    <x v="1"/>
    <s v="United States"/>
    <s v="San Francisco"/>
    <s v="California"/>
    <n v="94109"/>
    <x v="1"/>
    <s v="OFF-ST-10000675"/>
    <x v="1"/>
    <s v="Storage"/>
    <s v="File Shuttle II and Handi-File, Black"/>
    <x v="3674"/>
    <n v="2"/>
    <n v="0"/>
    <x v="4253"/>
    <n v="4"/>
    <n v="0.25"/>
    <s v="Profit"/>
    <s v="Low Profit"/>
    <s v="No Discount"/>
  </r>
  <r>
    <n v="5152"/>
    <s v="CA-2017-169929"/>
    <x v="145"/>
    <d v="2017-09-28T00:00:00"/>
    <s v="First Class"/>
    <s v="LS-17200"/>
    <x v="624"/>
    <x v="1"/>
    <s v="United States"/>
    <s v="Helena"/>
    <s v="Montana"/>
    <n v="59601"/>
    <x v="1"/>
    <s v="OFF-ST-10002352"/>
    <x v="1"/>
    <s v="Storage"/>
    <s v="Iris Project Case"/>
    <x v="1749"/>
    <n v="5"/>
    <n v="0"/>
    <x v="3554"/>
    <n v="3"/>
    <n v="0.26"/>
    <s v="Profit"/>
    <s v="Low Profit"/>
    <s v="No Discount"/>
  </r>
  <r>
    <n v="5153"/>
    <s v="US-2014-121566"/>
    <x v="479"/>
    <d v="2014-07-06T00:00:00"/>
    <s v="Standard Class"/>
    <s v="CS-11860"/>
    <x v="750"/>
    <x v="0"/>
    <s v="United States"/>
    <s v="New York City"/>
    <s v="New York"/>
    <n v="10011"/>
    <x v="3"/>
    <s v="OFF-BI-10004528"/>
    <x v="1"/>
    <s v="Binders"/>
    <s v="Cardinal Poly Pocket Divider Pockets for Ring Binders"/>
    <x v="638"/>
    <n v="1"/>
    <n v="0.2"/>
    <x v="61"/>
    <n v="6"/>
    <n v="0.31249999999999994"/>
    <s v="Profit"/>
    <s v="Low Profit"/>
    <s v="Low Discount"/>
  </r>
  <r>
    <n v="5154"/>
    <s v="US-2014-121566"/>
    <x v="479"/>
    <d v="2014-07-06T00:00:00"/>
    <s v="Standard Class"/>
    <s v="CS-11860"/>
    <x v="750"/>
    <x v="0"/>
    <s v="United States"/>
    <s v="New York City"/>
    <s v="New York"/>
    <n v="10011"/>
    <x v="3"/>
    <s v="OFF-AR-10001026"/>
    <x v="1"/>
    <s v="Art"/>
    <s v="Sanford Uni-Blazer View Highlighters, Chisel Tip, Yellow"/>
    <x v="3675"/>
    <n v="3"/>
    <n v="0"/>
    <x v="4254"/>
    <n v="6"/>
    <n v="0.44"/>
    <s v="Profit"/>
    <s v="Low Profit"/>
    <s v="No Discount"/>
  </r>
  <r>
    <n v="5155"/>
    <s v="US-2015-124219"/>
    <x v="976"/>
    <d v="2015-08-08T00:00:00"/>
    <s v="First Class"/>
    <s v="KW-16570"/>
    <x v="608"/>
    <x v="0"/>
    <s v="United States"/>
    <s v="Kirkwood"/>
    <s v="Missouri"/>
    <n v="63122"/>
    <x v="2"/>
    <s v="OFF-BI-10002215"/>
    <x v="1"/>
    <s v="Binders"/>
    <s v="Wilson Jones Hanging View Binder, White, 1&quot;"/>
    <x v="158"/>
    <n v="4"/>
    <n v="0"/>
    <x v="4255"/>
    <n v="1"/>
    <n v="0.46"/>
    <s v="Profit"/>
    <s v="Low Profit"/>
    <s v="No Discount"/>
  </r>
  <r>
    <n v="5156"/>
    <s v="US-2015-124219"/>
    <x v="976"/>
    <d v="2015-08-08T00:00:00"/>
    <s v="First Class"/>
    <s v="KW-16570"/>
    <x v="608"/>
    <x v="0"/>
    <s v="United States"/>
    <s v="Kirkwood"/>
    <s v="Missouri"/>
    <n v="63122"/>
    <x v="2"/>
    <s v="FUR-FU-10000305"/>
    <x v="0"/>
    <s v="Furnishings"/>
    <s v="Tenex V2T-RE Standard Weight Series Chair Mat, 45&quot; x 53&quot;, Lip 25&quot; x 12&quot;"/>
    <x v="3609"/>
    <n v="3"/>
    <n v="0"/>
    <x v="4256"/>
    <n v="1"/>
    <n v="0.16"/>
    <s v="Profit"/>
    <s v="Low Profit"/>
    <s v="No Discount"/>
  </r>
  <r>
    <n v="5157"/>
    <s v="CA-2017-163006"/>
    <x v="160"/>
    <d v="2017-07-04T00:00:00"/>
    <s v="Second Class"/>
    <s v="GH-14410"/>
    <x v="689"/>
    <x v="2"/>
    <s v="United States"/>
    <s v="Chicago"/>
    <s v="Illinois"/>
    <n v="60653"/>
    <x v="2"/>
    <s v="TEC-PH-10002584"/>
    <x v="2"/>
    <s v="Phones"/>
    <s v="Samsung Galaxy S4"/>
    <x v="3676"/>
    <n v="2"/>
    <n v="0.2"/>
    <x v="4257"/>
    <n v="4"/>
    <n v="0.125"/>
    <s v="Profit"/>
    <s v="High Profit"/>
    <s v="Low Discount"/>
  </r>
  <r>
    <n v="5158"/>
    <s v="CA-2017-163006"/>
    <x v="160"/>
    <d v="2017-07-04T00:00:00"/>
    <s v="Second Class"/>
    <s v="GH-14410"/>
    <x v="689"/>
    <x v="2"/>
    <s v="United States"/>
    <s v="Chicago"/>
    <s v="Illinois"/>
    <n v="60653"/>
    <x v="2"/>
    <s v="FUR-CH-10000229"/>
    <x v="0"/>
    <s v="Chairs"/>
    <s v="Global Enterprise Series Seating High-Back Swivel/Tilt Chairs"/>
    <x v="3677"/>
    <n v="3"/>
    <n v="0.3"/>
    <x v="4258"/>
    <n v="4"/>
    <n v="-0.31428571428571428"/>
    <s v="Loss"/>
    <s v="Low Profit"/>
    <s v="High Discount"/>
  </r>
  <r>
    <n v="5159"/>
    <s v="CA-2017-163006"/>
    <x v="160"/>
    <d v="2017-07-04T00:00:00"/>
    <s v="Second Class"/>
    <s v="GH-14410"/>
    <x v="689"/>
    <x v="2"/>
    <s v="United States"/>
    <s v="Chicago"/>
    <s v="Illinois"/>
    <n v="60653"/>
    <x v="2"/>
    <s v="FUR-FU-10003799"/>
    <x v="0"/>
    <s v="Furnishings"/>
    <s v="Seth Thomas 13 1/2&quot; Wall Clock"/>
    <x v="3678"/>
    <n v="2"/>
    <n v="0.6"/>
    <x v="4259"/>
    <n v="4"/>
    <n v="-0.72499999999999998"/>
    <s v="Loss"/>
    <s v="Low Profit"/>
    <s v="High Discount"/>
  </r>
  <r>
    <n v="5160"/>
    <s v="CA-2015-156146"/>
    <x v="662"/>
    <d v="2015-10-30T00:00:00"/>
    <s v="Second Class"/>
    <s v="AG-10495"/>
    <x v="122"/>
    <x v="1"/>
    <s v="United States"/>
    <s v="Peoria"/>
    <s v="Arizona"/>
    <n v="85345"/>
    <x v="1"/>
    <s v="TEC-PH-10001700"/>
    <x v="2"/>
    <s v="Phones"/>
    <s v="Panasonic KX-TG6844B Expandable Digital Cordless Telephone"/>
    <x v="550"/>
    <n v="2"/>
    <n v="0.2"/>
    <x v="563"/>
    <n v="4"/>
    <n v="8.7499999999999994E-2"/>
    <s v="Profit"/>
    <s v="Low Profit"/>
    <s v="Low Discount"/>
  </r>
  <r>
    <n v="5161"/>
    <s v="CA-2015-156146"/>
    <x v="662"/>
    <d v="2015-10-30T00:00:00"/>
    <s v="Second Class"/>
    <s v="AG-10495"/>
    <x v="122"/>
    <x v="1"/>
    <s v="United States"/>
    <s v="Peoria"/>
    <s v="Arizona"/>
    <n v="85345"/>
    <x v="1"/>
    <s v="TEC-PH-10001527"/>
    <x v="2"/>
    <s v="Phones"/>
    <s v="Plantronics MX500i Earset"/>
    <x v="3679"/>
    <n v="2"/>
    <n v="0.2"/>
    <x v="4260"/>
    <n v="4"/>
    <n v="-0.21249999999999999"/>
    <s v="Loss"/>
    <s v="Low Profit"/>
    <s v="Low Discount"/>
  </r>
  <r>
    <n v="5162"/>
    <s v="CA-2014-111192"/>
    <x v="1021"/>
    <d v="2014-08-05T00:00:00"/>
    <s v="Standard Class"/>
    <s v="TS-21430"/>
    <x v="747"/>
    <x v="1"/>
    <s v="United States"/>
    <s v="Seattle"/>
    <s v="Washington"/>
    <n v="98103"/>
    <x v="1"/>
    <s v="FUR-BO-10002916"/>
    <x v="0"/>
    <s v="Bookcases"/>
    <s v="Rush Hierlooms Collection 1&quot; Thick Stackable Bookcases"/>
    <x v="3680"/>
    <n v="8"/>
    <n v="0"/>
    <x v="4261"/>
    <n v="6"/>
    <n v="0.19"/>
    <s v="Profit"/>
    <s v="High Profit"/>
    <s v="No Discount"/>
  </r>
  <r>
    <n v="5163"/>
    <s v="CA-2016-115378"/>
    <x v="741"/>
    <d v="2016-11-23T00:00:00"/>
    <s v="Second Class"/>
    <s v="AJ-10945"/>
    <x v="219"/>
    <x v="0"/>
    <s v="United States"/>
    <s v="Taylor"/>
    <s v="Michigan"/>
    <n v="48180"/>
    <x v="2"/>
    <s v="FUR-CH-10000863"/>
    <x v="0"/>
    <s v="Chairs"/>
    <s v="Novimex Swivel Fabric Task Chair"/>
    <x v="85"/>
    <n v="2"/>
    <n v="0"/>
    <x v="85"/>
    <n v="5"/>
    <n v="0.11000000000000001"/>
    <s v="Profit"/>
    <s v="Low Profit"/>
    <s v="No Discount"/>
  </r>
  <r>
    <n v="5164"/>
    <s v="CA-2015-161627"/>
    <x v="380"/>
    <d v="2015-07-11T00:00:00"/>
    <s v="Standard Class"/>
    <s v="SJ-20215"/>
    <x v="695"/>
    <x v="0"/>
    <s v="United States"/>
    <s v="Pasadena"/>
    <s v="California"/>
    <n v="91104"/>
    <x v="1"/>
    <s v="FUR-CH-10003968"/>
    <x v="0"/>
    <s v="Chairs"/>
    <s v="Novimex Turbo Task Chair"/>
    <x v="2932"/>
    <n v="3"/>
    <n v="0.2"/>
    <x v="4262"/>
    <n v="5"/>
    <n v="-9.9999999999999992E-2"/>
    <s v="Loss"/>
    <s v="Low Profit"/>
    <s v="Low Discount"/>
  </r>
  <r>
    <n v="5165"/>
    <s v="CA-2014-121006"/>
    <x v="849"/>
    <d v="2014-11-16T00:00:00"/>
    <s v="Standard Class"/>
    <s v="SC-20020"/>
    <x v="710"/>
    <x v="0"/>
    <s v="United States"/>
    <s v="Midland"/>
    <s v="Michigan"/>
    <n v="48640"/>
    <x v="2"/>
    <s v="OFF-AR-10001149"/>
    <x v="1"/>
    <s v="Art"/>
    <s v="Avery Hi-Liter Comfort Grip Fluorescent Highlighter, Yellow Ink"/>
    <x v="2769"/>
    <n v="2"/>
    <n v="0"/>
    <x v="3097"/>
    <n v="6"/>
    <n v="0.38999999999999996"/>
    <s v="Profit"/>
    <s v="Low Profit"/>
    <s v="No Discount"/>
  </r>
  <r>
    <n v="5166"/>
    <s v="CA-2014-121006"/>
    <x v="849"/>
    <d v="2014-11-16T00:00:00"/>
    <s v="Standard Class"/>
    <s v="SC-20020"/>
    <x v="710"/>
    <x v="0"/>
    <s v="United States"/>
    <s v="Midland"/>
    <s v="Michigan"/>
    <n v="48640"/>
    <x v="2"/>
    <s v="OFF-PA-10000130"/>
    <x v="1"/>
    <s v="Paper"/>
    <s v="Xerox 199"/>
    <x v="1371"/>
    <n v="3"/>
    <n v="0"/>
    <x v="2475"/>
    <n v="6"/>
    <n v="0.44999999999999996"/>
    <s v="Profit"/>
    <s v="Low Profit"/>
    <s v="No Discount"/>
  </r>
  <r>
    <n v="5167"/>
    <s v="CA-2014-121006"/>
    <x v="849"/>
    <d v="2014-11-16T00:00:00"/>
    <s v="Standard Class"/>
    <s v="SC-20020"/>
    <x v="710"/>
    <x v="0"/>
    <s v="United States"/>
    <s v="Midland"/>
    <s v="Michigan"/>
    <n v="48640"/>
    <x v="2"/>
    <s v="OFF-PA-10002479"/>
    <x v="1"/>
    <s v="Paper"/>
    <s v="Xerox 4200 Series MultiUse Premium Copy Paper (20Lb. and 84 Bright)"/>
    <x v="3329"/>
    <n v="3"/>
    <n v="0"/>
    <x v="4263"/>
    <n v="6"/>
    <n v="0.45"/>
    <s v="Profit"/>
    <s v="Low Profit"/>
    <s v="No Discount"/>
  </r>
  <r>
    <n v="5168"/>
    <s v="CA-2014-121006"/>
    <x v="849"/>
    <d v="2014-11-16T00:00:00"/>
    <s v="Standard Class"/>
    <s v="SC-20020"/>
    <x v="710"/>
    <x v="0"/>
    <s v="United States"/>
    <s v="Midland"/>
    <s v="Michigan"/>
    <n v="48640"/>
    <x v="2"/>
    <s v="FUR-CH-10004997"/>
    <x v="0"/>
    <s v="Chairs"/>
    <s v="Hon Every-Day Series Multi-Task Chairs"/>
    <x v="3681"/>
    <n v="3"/>
    <n v="0"/>
    <x v="4264"/>
    <n v="6"/>
    <n v="0.19999999999999998"/>
    <s v="Profit"/>
    <s v="High Profit"/>
    <s v="No Discount"/>
  </r>
  <r>
    <n v="5169"/>
    <s v="CA-2014-121006"/>
    <x v="849"/>
    <d v="2014-11-16T00:00:00"/>
    <s v="Standard Class"/>
    <s v="SC-20020"/>
    <x v="710"/>
    <x v="0"/>
    <s v="United States"/>
    <s v="Midland"/>
    <s v="Michigan"/>
    <n v="48640"/>
    <x v="2"/>
    <s v="OFF-ST-10004950"/>
    <x v="1"/>
    <s v="Storage"/>
    <s v="Acco Perma 3000 Stacking Storage Drawers"/>
    <x v="2714"/>
    <n v="3"/>
    <n v="0"/>
    <x v="4265"/>
    <n v="6"/>
    <n v="0.19"/>
    <s v="Profit"/>
    <s v="Low Profit"/>
    <s v="No Discount"/>
  </r>
  <r>
    <n v="5170"/>
    <s v="CA-2014-121006"/>
    <x v="849"/>
    <d v="2014-11-16T00:00:00"/>
    <s v="Standard Class"/>
    <s v="SC-20020"/>
    <x v="710"/>
    <x v="0"/>
    <s v="United States"/>
    <s v="Midland"/>
    <s v="Michigan"/>
    <n v="48640"/>
    <x v="2"/>
    <s v="OFF-ST-10001490"/>
    <x v="1"/>
    <s v="Storage"/>
    <s v="Hot File 7-Pocket, Floor Stand"/>
    <x v="3370"/>
    <n v="3"/>
    <n v="0"/>
    <x v="3853"/>
    <n v="6"/>
    <n v="0.3"/>
    <s v="Profit"/>
    <s v="High Profit"/>
    <s v="No Discount"/>
  </r>
  <r>
    <n v="5171"/>
    <s v="CA-2016-122903"/>
    <x v="1022"/>
    <d v="2016-05-29T00:00:00"/>
    <s v="Second Class"/>
    <s v="LA-16780"/>
    <x v="156"/>
    <x v="1"/>
    <s v="United States"/>
    <s v="Detroit"/>
    <s v="Michigan"/>
    <n v="48205"/>
    <x v="2"/>
    <s v="FUR-CH-10002024"/>
    <x v="0"/>
    <s v="Chairs"/>
    <s v="HON 5400 Series Task Chairs for Big and Tall"/>
    <x v="3682"/>
    <n v="5"/>
    <n v="0"/>
    <x v="4266"/>
    <n v="2"/>
    <n v="0.2"/>
    <s v="Profit"/>
    <s v="High Profit"/>
    <s v="No Discount"/>
  </r>
  <r>
    <n v="5172"/>
    <s v="CA-2016-122903"/>
    <x v="1022"/>
    <d v="2016-05-29T00:00:00"/>
    <s v="Second Class"/>
    <s v="LA-16780"/>
    <x v="156"/>
    <x v="1"/>
    <s v="United States"/>
    <s v="Detroit"/>
    <s v="Michigan"/>
    <n v="48205"/>
    <x v="2"/>
    <s v="OFF-PA-10001790"/>
    <x v="1"/>
    <s v="Paper"/>
    <s v="Xerox 1910"/>
    <x v="3683"/>
    <n v="3"/>
    <n v="0"/>
    <x v="4267"/>
    <n v="2"/>
    <n v="0.48"/>
    <s v="Profit"/>
    <s v="Low Profit"/>
    <s v="No Discount"/>
  </r>
  <r>
    <n v="5173"/>
    <s v="CA-2016-122903"/>
    <x v="1022"/>
    <d v="2016-05-29T00:00:00"/>
    <s v="Second Class"/>
    <s v="LA-16780"/>
    <x v="156"/>
    <x v="1"/>
    <s v="United States"/>
    <s v="Detroit"/>
    <s v="Michigan"/>
    <n v="48205"/>
    <x v="2"/>
    <s v="OFF-PA-10000994"/>
    <x v="1"/>
    <s v="Paper"/>
    <s v="Xerox 1915"/>
    <x v="1806"/>
    <n v="3"/>
    <n v="0"/>
    <x v="1945"/>
    <n v="2"/>
    <n v="0.48000000000000004"/>
    <s v="Profit"/>
    <s v="High Profit"/>
    <s v="No Discount"/>
  </r>
  <r>
    <n v="5174"/>
    <s v="CA-2015-107741"/>
    <x v="936"/>
    <d v="2015-03-10T00:00:00"/>
    <s v="First Class"/>
    <s v="FC-14335"/>
    <x v="712"/>
    <x v="1"/>
    <s v="United States"/>
    <s v="Pueblo"/>
    <s v="Colorado"/>
    <n v="81001"/>
    <x v="1"/>
    <s v="OFF-AR-10002399"/>
    <x v="1"/>
    <s v="Art"/>
    <s v="Dixon Prang Watercolor Pencils, 10-Color Set with Brush"/>
    <x v="3684"/>
    <n v="1"/>
    <n v="0.2"/>
    <x v="4268"/>
    <n v="2"/>
    <n v="0.26250000000000001"/>
    <s v="Profit"/>
    <s v="Low Profit"/>
    <s v="Low Discount"/>
  </r>
  <r>
    <n v="5175"/>
    <s v="CA-2017-106432"/>
    <x v="15"/>
    <d v="2017-10-24T00:00:00"/>
    <s v="Standard Class"/>
    <s v="CA-12265"/>
    <x v="244"/>
    <x v="0"/>
    <s v="United States"/>
    <s v="Waco"/>
    <s v="Texas"/>
    <n v="76706"/>
    <x v="2"/>
    <s v="OFF-BI-10002799"/>
    <x v="1"/>
    <s v="Binders"/>
    <s v="SlimView Poly Binder, 3/8&quot;"/>
    <x v="3685"/>
    <n v="2"/>
    <n v="0.8"/>
    <x v="4269"/>
    <n v="5"/>
    <n v="-1.7"/>
    <s v="Loss"/>
    <s v="Low Profit"/>
    <s v="High Discount"/>
  </r>
  <r>
    <n v="5176"/>
    <s v="CA-2017-106432"/>
    <x v="15"/>
    <d v="2017-10-24T00:00:00"/>
    <s v="Standard Class"/>
    <s v="CA-12265"/>
    <x v="244"/>
    <x v="0"/>
    <s v="United States"/>
    <s v="Waco"/>
    <s v="Texas"/>
    <n v="76706"/>
    <x v="2"/>
    <s v="FUR-BO-10004360"/>
    <x v="0"/>
    <s v="Bookcases"/>
    <s v="Rush Hierlooms Collection Rich Wood Bookcases"/>
    <x v="3686"/>
    <n v="3"/>
    <n v="0.32"/>
    <x v="4270"/>
    <n v="5"/>
    <n v="-0.27941176470588236"/>
    <s v="Loss"/>
    <s v="Low Profit"/>
    <s v="High Discount"/>
  </r>
  <r>
    <n v="5177"/>
    <s v="CA-2016-148908"/>
    <x v="732"/>
    <d v="2016-11-08T00:00:00"/>
    <s v="First Class"/>
    <s v="JH-15985"/>
    <x v="98"/>
    <x v="0"/>
    <s v="United States"/>
    <s v="San Francisco"/>
    <s v="California"/>
    <n v="94109"/>
    <x v="1"/>
    <s v="OFF-BI-10002082"/>
    <x v="1"/>
    <s v="Binders"/>
    <s v="GBC Twin Loop Wire Binding Elements"/>
    <x v="3687"/>
    <n v="2"/>
    <n v="0.2"/>
    <x v="4271"/>
    <n v="3"/>
    <n v="0.375"/>
    <s v="Profit"/>
    <s v="Low Profit"/>
    <s v="Low Discount"/>
  </r>
  <r>
    <n v="5178"/>
    <s v="CA-2016-123015"/>
    <x v="482"/>
    <d v="2016-12-30T00:00:00"/>
    <s v="Standard Class"/>
    <s v="AJ-10795"/>
    <x v="295"/>
    <x v="1"/>
    <s v="United States"/>
    <s v="New York City"/>
    <s v="New York"/>
    <n v="10024"/>
    <x v="3"/>
    <s v="OFF-BI-10004967"/>
    <x v="1"/>
    <s v="Binders"/>
    <s v="Round Ring Binders"/>
    <x v="3688"/>
    <n v="3"/>
    <n v="0.2"/>
    <x v="4272"/>
    <n v="4"/>
    <n v="0.33750000000000002"/>
    <s v="Profit"/>
    <s v="Low Profit"/>
    <s v="Low Discount"/>
  </r>
  <r>
    <n v="5179"/>
    <s v="US-2015-120502"/>
    <x v="657"/>
    <d v="2015-04-19T00:00:00"/>
    <s v="Standard Class"/>
    <s v="BT-11395"/>
    <x v="387"/>
    <x v="1"/>
    <s v="United States"/>
    <s v="Los Angeles"/>
    <s v="California"/>
    <n v="90036"/>
    <x v="1"/>
    <s v="FUR-FU-10004973"/>
    <x v="0"/>
    <s v="Furnishings"/>
    <s v="Flat Face Poster Frame"/>
    <x v="1015"/>
    <n v="2"/>
    <n v="0"/>
    <x v="1673"/>
    <n v="6"/>
    <n v="0.42"/>
    <s v="Profit"/>
    <s v="Low Profit"/>
    <s v="No Discount"/>
  </r>
  <r>
    <n v="5180"/>
    <s v="US-2015-120502"/>
    <x v="657"/>
    <d v="2015-04-19T00:00:00"/>
    <s v="Standard Class"/>
    <s v="BT-11395"/>
    <x v="387"/>
    <x v="1"/>
    <s v="United States"/>
    <s v="Los Angeles"/>
    <s v="California"/>
    <n v="90036"/>
    <x v="1"/>
    <s v="TEC-PH-10003645"/>
    <x v="2"/>
    <s v="Phones"/>
    <s v="Aastra 57i VoIP phone"/>
    <x v="3689"/>
    <n v="2"/>
    <n v="0.2"/>
    <x v="4273"/>
    <n v="6"/>
    <n v="7.4999999999999997E-2"/>
    <s v="Profit"/>
    <s v="Low Profit"/>
    <s v="Low Discount"/>
  </r>
  <r>
    <n v="5181"/>
    <s v="US-2015-120502"/>
    <x v="657"/>
    <d v="2015-04-19T00:00:00"/>
    <s v="Standard Class"/>
    <s v="BT-11395"/>
    <x v="387"/>
    <x v="1"/>
    <s v="United States"/>
    <s v="Los Angeles"/>
    <s v="California"/>
    <n v="90036"/>
    <x v="1"/>
    <s v="OFF-AP-10004980"/>
    <x v="1"/>
    <s v="Appliances"/>
    <s v="3M Replacement Filter for Office Air Cleaner for 20' x 33' Room"/>
    <x v="3690"/>
    <n v="2"/>
    <n v="0"/>
    <x v="4274"/>
    <n v="6"/>
    <n v="0.39"/>
    <s v="Profit"/>
    <s v="Low Profit"/>
    <s v="No Discount"/>
  </r>
  <r>
    <n v="5182"/>
    <s v="CA-2017-108749"/>
    <x v="510"/>
    <d v="2017-09-15T00:00:00"/>
    <s v="First Class"/>
    <s v="DJ-13510"/>
    <x v="137"/>
    <x v="1"/>
    <s v="United States"/>
    <s v="Woonsocket"/>
    <s v="Rhode Island"/>
    <n v="2895"/>
    <x v="3"/>
    <s v="OFF-PA-10003797"/>
    <x v="1"/>
    <s v="Paper"/>
    <s v="Xerox 209"/>
    <x v="1544"/>
    <n v="7"/>
    <n v="0"/>
    <x v="1637"/>
    <n v="3"/>
    <n v="0.48"/>
    <s v="Profit"/>
    <s v="Low Profit"/>
    <s v="No Discount"/>
  </r>
  <r>
    <n v="5183"/>
    <s v="CA-2017-108749"/>
    <x v="510"/>
    <d v="2017-09-15T00:00:00"/>
    <s v="First Class"/>
    <s v="DJ-13510"/>
    <x v="137"/>
    <x v="1"/>
    <s v="United States"/>
    <s v="Woonsocket"/>
    <s v="Rhode Island"/>
    <n v="2895"/>
    <x v="3"/>
    <s v="OFF-BI-10003707"/>
    <x v="1"/>
    <s v="Binders"/>
    <s v="Aluminum Screw Posts"/>
    <x v="3691"/>
    <n v="3"/>
    <n v="0"/>
    <x v="4275"/>
    <n v="3"/>
    <n v="0.5"/>
    <s v="Profit"/>
    <s v="Low Profit"/>
    <s v="No Discount"/>
  </r>
  <r>
    <n v="5184"/>
    <s v="CA-2017-163335"/>
    <x v="241"/>
    <d v="2017-09-27T00:00:00"/>
    <s v="First Class"/>
    <s v="AG-10675"/>
    <x v="165"/>
    <x v="0"/>
    <s v="United States"/>
    <s v="Columbus"/>
    <s v="Georgia"/>
    <n v="31907"/>
    <x v="0"/>
    <s v="OFF-ST-10000885"/>
    <x v="1"/>
    <s v="Storage"/>
    <s v="Fellowes Desktop Hanging File Manager"/>
    <x v="2309"/>
    <n v="3"/>
    <n v="0"/>
    <x v="4276"/>
    <n v="3"/>
    <n v="0.25"/>
    <s v="Profit"/>
    <s v="Low Profit"/>
    <s v="No Discount"/>
  </r>
  <r>
    <n v="5185"/>
    <s v="CA-2017-163335"/>
    <x v="241"/>
    <d v="2017-09-27T00:00:00"/>
    <s v="First Class"/>
    <s v="AG-10675"/>
    <x v="165"/>
    <x v="0"/>
    <s v="United States"/>
    <s v="Columbus"/>
    <s v="Georgia"/>
    <n v="31907"/>
    <x v="0"/>
    <s v="OFF-BI-10002827"/>
    <x v="1"/>
    <s v="Binders"/>
    <s v="Avery Durable Poly Binders"/>
    <x v="3692"/>
    <n v="7"/>
    <n v="0"/>
    <x v="4277"/>
    <n v="3"/>
    <n v="0.45999999999999996"/>
    <s v="Profit"/>
    <s v="Low Profit"/>
    <s v="No Discount"/>
  </r>
  <r>
    <n v="5186"/>
    <s v="CA-2015-134719"/>
    <x v="998"/>
    <d v="2015-10-15T00:00:00"/>
    <s v="Standard Class"/>
    <s v="JD-15790"/>
    <x v="479"/>
    <x v="0"/>
    <s v="United States"/>
    <s v="Jacksonville"/>
    <s v="Florida"/>
    <n v="32216"/>
    <x v="0"/>
    <s v="OFF-ST-10004459"/>
    <x v="1"/>
    <s v="Storage"/>
    <s v="Tennsco Single-Tier Lockers"/>
    <x v="2084"/>
    <n v="6"/>
    <n v="0.2"/>
    <x v="2254"/>
    <n v="5"/>
    <n v="-0.18749999999999997"/>
    <s v="Loss"/>
    <s v="Low Profit"/>
    <s v="Low Discount"/>
  </r>
  <r>
    <n v="5187"/>
    <s v="US-2015-154389"/>
    <x v="154"/>
    <d v="2015-12-03T00:00:00"/>
    <s v="Standard Class"/>
    <s v="EH-14125"/>
    <x v="258"/>
    <x v="2"/>
    <s v="United States"/>
    <s v="Philadelphia"/>
    <s v="Pennsylvania"/>
    <n v="19140"/>
    <x v="3"/>
    <s v="TEC-PH-10002789"/>
    <x v="2"/>
    <s v="Phones"/>
    <s v="LG Exalt"/>
    <x v="3693"/>
    <n v="8"/>
    <n v="0.4"/>
    <x v="4278"/>
    <n v="6"/>
    <n v="-0.21666666666666667"/>
    <s v="Loss"/>
    <s v="Low Profit"/>
    <s v="High Discount"/>
  </r>
  <r>
    <n v="5188"/>
    <s v="CA-2015-115567"/>
    <x v="1023"/>
    <d v="2015-09-18T00:00:00"/>
    <s v="Standard Class"/>
    <s v="ZC-21910"/>
    <x v="233"/>
    <x v="0"/>
    <s v="United States"/>
    <s v="Columbus"/>
    <s v="Indiana"/>
    <n v="47201"/>
    <x v="2"/>
    <s v="TEC-AC-10001314"/>
    <x v="2"/>
    <s v="Accessories"/>
    <s v="Case Logic 2.4GHz Wireless Keyboard"/>
    <x v="1743"/>
    <n v="4"/>
    <n v="0"/>
    <x v="4279"/>
    <n v="5"/>
    <n v="0.08"/>
    <s v="Profit"/>
    <s v="Low Profit"/>
    <s v="No Discount"/>
  </r>
  <r>
    <n v="5189"/>
    <s v="CA-2015-115567"/>
    <x v="1023"/>
    <d v="2015-09-18T00:00:00"/>
    <s v="Standard Class"/>
    <s v="ZC-21910"/>
    <x v="233"/>
    <x v="0"/>
    <s v="United States"/>
    <s v="Columbus"/>
    <s v="Indiana"/>
    <n v="47201"/>
    <x v="2"/>
    <s v="FUR-CH-10000015"/>
    <x v="0"/>
    <s v="Chairs"/>
    <s v="Hon Multipurpose Stacking Arm Chairs"/>
    <x v="3694"/>
    <n v="7"/>
    <n v="0"/>
    <x v="4280"/>
    <n v="5"/>
    <n v="0.26"/>
    <s v="Profit"/>
    <s v="High Profit"/>
    <s v="No Discount"/>
  </r>
  <r>
    <n v="5190"/>
    <s v="US-2017-136679"/>
    <x v="237"/>
    <d v="2017-11-18T00:00:00"/>
    <s v="Standard Class"/>
    <s v="XP-21865"/>
    <x v="190"/>
    <x v="0"/>
    <s v="United States"/>
    <s v="Pasadena"/>
    <s v="Texas"/>
    <n v="77506"/>
    <x v="2"/>
    <s v="TEC-AC-10004855"/>
    <x v="2"/>
    <s v="Accessories"/>
    <s v="V7 USB Numeric Keypad"/>
    <x v="3695"/>
    <n v="6"/>
    <n v="0.2"/>
    <x v="4281"/>
    <n v="4"/>
    <n v="-0.16250000000000001"/>
    <s v="Loss"/>
    <s v="Low Profit"/>
    <s v="Low Discount"/>
  </r>
  <r>
    <n v="5191"/>
    <s v="US-2017-136679"/>
    <x v="237"/>
    <d v="2017-11-18T00:00:00"/>
    <s v="Standard Class"/>
    <s v="XP-21865"/>
    <x v="190"/>
    <x v="0"/>
    <s v="United States"/>
    <s v="Pasadena"/>
    <s v="Texas"/>
    <n v="77506"/>
    <x v="2"/>
    <s v="OFF-AR-10003582"/>
    <x v="1"/>
    <s v="Art"/>
    <s v="Boston Electric Pencil Sharpener, Model 1818, Charcoal Black"/>
    <x v="3696"/>
    <n v="2"/>
    <n v="0.2"/>
    <x v="4282"/>
    <n v="4"/>
    <n v="9.9999999999999992E-2"/>
    <s v="Profit"/>
    <s v="Low Profit"/>
    <s v="Low Discount"/>
  </r>
  <r>
    <n v="5192"/>
    <s v="US-2017-141943"/>
    <x v="1024"/>
    <d v="2017-05-09T00:00:00"/>
    <s v="Standard Class"/>
    <s v="DK-12985"/>
    <x v="213"/>
    <x v="0"/>
    <s v="United States"/>
    <s v="San Francisco"/>
    <s v="California"/>
    <n v="94122"/>
    <x v="1"/>
    <s v="OFF-EN-10003448"/>
    <x v="1"/>
    <s v="Envelopes"/>
    <s v="Peel &amp; Seel Recycled Catalog Envelopes, Brown"/>
    <x v="3697"/>
    <n v="2"/>
    <n v="0"/>
    <x v="1047"/>
    <n v="4"/>
    <n v="0.5"/>
    <s v="Profit"/>
    <s v="Low Profit"/>
    <s v="No Discount"/>
  </r>
  <r>
    <n v="5193"/>
    <s v="CA-2014-101560"/>
    <x v="683"/>
    <d v="2014-12-01T00:00:00"/>
    <s v="Second Class"/>
    <s v="CS-12250"/>
    <x v="294"/>
    <x v="1"/>
    <s v="United States"/>
    <s v="Columbia"/>
    <s v="South Carolina"/>
    <n v="29203"/>
    <x v="0"/>
    <s v="FUR-FU-10003773"/>
    <x v="0"/>
    <s v="Furnishings"/>
    <s v="Eldon Cleatmat Plus Chair Mats for High Pile Carpets"/>
    <x v="3698"/>
    <n v="5"/>
    <n v="0"/>
    <x v="4283"/>
    <n v="3"/>
    <n v="0.10999999999999999"/>
    <s v="Profit"/>
    <s v="Low Profit"/>
    <s v="No Discount"/>
  </r>
  <r>
    <n v="5194"/>
    <s v="CA-2014-101560"/>
    <x v="683"/>
    <d v="2014-12-01T00:00:00"/>
    <s v="Second Class"/>
    <s v="CS-12250"/>
    <x v="294"/>
    <x v="1"/>
    <s v="United States"/>
    <s v="Columbia"/>
    <s v="South Carolina"/>
    <n v="29203"/>
    <x v="0"/>
    <s v="OFF-PA-10001363"/>
    <x v="1"/>
    <s v="Paper"/>
    <s v="Xerox 1933"/>
    <x v="2937"/>
    <n v="7"/>
    <n v="0"/>
    <x v="3296"/>
    <n v="3"/>
    <n v="0.47000000000000008"/>
    <s v="Profit"/>
    <s v="Low Profit"/>
    <s v="No Discount"/>
  </r>
  <r>
    <n v="5195"/>
    <s v="CA-2014-101560"/>
    <x v="683"/>
    <d v="2014-12-01T00:00:00"/>
    <s v="Second Class"/>
    <s v="CS-12250"/>
    <x v="294"/>
    <x v="1"/>
    <s v="United States"/>
    <s v="Columbia"/>
    <s v="South Carolina"/>
    <n v="29203"/>
    <x v="0"/>
    <s v="OFF-AR-10004757"/>
    <x v="1"/>
    <s v="Art"/>
    <s v="Crayola Colored Pencils"/>
    <x v="1317"/>
    <n v="4"/>
    <n v="0"/>
    <x v="2617"/>
    <n v="3"/>
    <n v="0.33"/>
    <s v="Profit"/>
    <s v="Low Profit"/>
    <s v="No Discount"/>
  </r>
  <r>
    <n v="5196"/>
    <s v="CA-2014-101560"/>
    <x v="683"/>
    <d v="2014-12-01T00:00:00"/>
    <s v="Second Class"/>
    <s v="CS-12250"/>
    <x v="294"/>
    <x v="1"/>
    <s v="United States"/>
    <s v="Columbia"/>
    <s v="South Carolina"/>
    <n v="29203"/>
    <x v="0"/>
    <s v="OFF-BI-10000309"/>
    <x v="1"/>
    <s v="Binders"/>
    <s v="GBC Twin Loop Wire Binding Elements, 9/16&quot; Spine, Black"/>
    <x v="2070"/>
    <n v="3"/>
    <n v="0"/>
    <x v="4284"/>
    <n v="3"/>
    <n v="0.49000000000000005"/>
    <s v="Profit"/>
    <s v="Low Profit"/>
    <s v="No Discount"/>
  </r>
  <r>
    <n v="5197"/>
    <s v="CA-2014-159709"/>
    <x v="1025"/>
    <d v="2014-05-15T00:00:00"/>
    <s v="Standard Class"/>
    <s v="AI-10855"/>
    <x v="482"/>
    <x v="0"/>
    <s v="United States"/>
    <s v="Kent"/>
    <s v="Washington"/>
    <n v="98031"/>
    <x v="1"/>
    <s v="OFF-EN-10001434"/>
    <x v="1"/>
    <s v="Envelopes"/>
    <s v="Strathmore #10 Envelopes, Ultimate White"/>
    <x v="3699"/>
    <n v="3"/>
    <n v="0"/>
    <x v="4285"/>
    <n v="5"/>
    <n v="0.49"/>
    <s v="Profit"/>
    <s v="Low Profit"/>
    <s v="No Discount"/>
  </r>
  <r>
    <n v="5198"/>
    <s v="CA-2014-159709"/>
    <x v="1025"/>
    <d v="2014-05-15T00:00:00"/>
    <s v="Standard Class"/>
    <s v="AI-10855"/>
    <x v="482"/>
    <x v="0"/>
    <s v="United States"/>
    <s v="Kent"/>
    <s v="Washington"/>
    <n v="98031"/>
    <x v="1"/>
    <s v="TEC-PH-10003988"/>
    <x v="2"/>
    <s v="Phones"/>
    <s v="LF Elite 3D Dazzle Designer Hard Case Cover, Lf Stylus Pen and Wiper For Apple Iphone 5c Mini Lite"/>
    <x v="3477"/>
    <n v="5"/>
    <n v="0.2"/>
    <x v="3992"/>
    <n v="5"/>
    <n v="0.1"/>
    <s v="Profit"/>
    <s v="Low Profit"/>
    <s v="Low Discount"/>
  </r>
  <r>
    <n v="5199"/>
    <s v="CA-2016-103982"/>
    <x v="840"/>
    <d v="2016-03-08T00:00:00"/>
    <s v="Standard Class"/>
    <s v="AA-10315"/>
    <x v="397"/>
    <x v="0"/>
    <s v="United States"/>
    <s v="Round Rock"/>
    <s v="Texas"/>
    <n v="78664"/>
    <x v="2"/>
    <s v="OFF-SU-10000151"/>
    <x v="1"/>
    <s v="Supplies"/>
    <s v="High Speed Automatic Electric Letter Opener"/>
    <x v="3700"/>
    <n v="3"/>
    <n v="0.2"/>
    <x v="4286"/>
    <n v="5"/>
    <n v="-0.2"/>
    <s v="Loss"/>
    <s v="Low Profit"/>
    <s v="Low Discount"/>
  </r>
  <r>
    <n v="5200"/>
    <s v="CA-2016-103982"/>
    <x v="840"/>
    <d v="2016-03-08T00:00:00"/>
    <s v="Standard Class"/>
    <s v="AA-10315"/>
    <x v="397"/>
    <x v="0"/>
    <s v="United States"/>
    <s v="Round Rock"/>
    <s v="Texas"/>
    <n v="78664"/>
    <x v="2"/>
    <s v="OFF-FA-10001332"/>
    <x v="1"/>
    <s v="Fasteners"/>
    <s v="Acco Banker's Clasps, 5 3/4&quot;-Long"/>
    <x v="2060"/>
    <n v="1"/>
    <n v="0.2"/>
    <x v="4287"/>
    <n v="5"/>
    <n v="0.33750000000000002"/>
    <s v="Profit"/>
    <s v="Low Profit"/>
    <s v="Low Discount"/>
  </r>
  <r>
    <n v="5201"/>
    <s v="CA-2016-103982"/>
    <x v="840"/>
    <d v="2016-03-08T00:00:00"/>
    <s v="Standard Class"/>
    <s v="AA-10315"/>
    <x v="397"/>
    <x v="0"/>
    <s v="United States"/>
    <s v="Round Rock"/>
    <s v="Texas"/>
    <n v="78664"/>
    <x v="2"/>
    <s v="TEC-PH-10000895"/>
    <x v="2"/>
    <s v="Phones"/>
    <s v="Polycom VVX 310 VoIP phone"/>
    <x v="2087"/>
    <n v="3"/>
    <n v="0.2"/>
    <x v="4288"/>
    <n v="5"/>
    <n v="7.5000000000000011E-2"/>
    <s v="Profit"/>
    <s v="Low Profit"/>
    <s v="Low Discount"/>
  </r>
  <r>
    <n v="5202"/>
    <s v="CA-2016-103982"/>
    <x v="840"/>
    <d v="2016-03-08T00:00:00"/>
    <s v="Standard Class"/>
    <s v="AA-10315"/>
    <x v="397"/>
    <x v="0"/>
    <s v="United States"/>
    <s v="Round Rock"/>
    <s v="Texas"/>
    <n v="78664"/>
    <x v="2"/>
    <s v="TEC-AC-10002857"/>
    <x v="2"/>
    <s v="Accessories"/>
    <s v="Verbatim 25 GB 6x Blu-ray Single Layer Recordable Disc, 1/Pack"/>
    <x v="1818"/>
    <n v="7"/>
    <n v="0.2"/>
    <x v="4289"/>
    <n v="5"/>
    <n v="0.13750000000000001"/>
    <s v="Profit"/>
    <s v="Low Profit"/>
    <s v="Low Discount"/>
  </r>
  <r>
    <n v="5203"/>
    <s v="CA-2015-142454"/>
    <x v="762"/>
    <d v="2015-08-19T00:00:00"/>
    <s v="Standard Class"/>
    <s v="RE-19450"/>
    <x v="681"/>
    <x v="0"/>
    <s v="United States"/>
    <s v="Oakland"/>
    <s v="California"/>
    <n v="94601"/>
    <x v="1"/>
    <s v="FUR-FU-10004018"/>
    <x v="0"/>
    <s v="Furnishings"/>
    <s v="Tensor Computer Mounted Lamp"/>
    <x v="3701"/>
    <n v="7"/>
    <n v="0"/>
    <x v="4290"/>
    <n v="4"/>
    <n v="0.26999999999999996"/>
    <s v="Profit"/>
    <s v="Low Profit"/>
    <s v="No Discount"/>
  </r>
  <r>
    <n v="5204"/>
    <s v="CA-2015-142454"/>
    <x v="762"/>
    <d v="2015-08-19T00:00:00"/>
    <s v="Standard Class"/>
    <s v="RE-19450"/>
    <x v="681"/>
    <x v="0"/>
    <s v="United States"/>
    <s v="Oakland"/>
    <s v="California"/>
    <n v="94601"/>
    <x v="1"/>
    <s v="OFF-ST-10003638"/>
    <x v="1"/>
    <s v="Storage"/>
    <s v="Mobile Personal File Cube"/>
    <x v="3702"/>
    <n v="3"/>
    <n v="0"/>
    <x v="4291"/>
    <n v="4"/>
    <n v="0.26999999999999996"/>
    <s v="Profit"/>
    <s v="Low Profit"/>
    <s v="No Discount"/>
  </r>
  <r>
    <n v="5205"/>
    <s v="CA-2015-102015"/>
    <x v="811"/>
    <d v="2015-09-18T00:00:00"/>
    <s v="Standard Class"/>
    <s v="TM-21010"/>
    <x v="612"/>
    <x v="0"/>
    <s v="United States"/>
    <s v="Auburn"/>
    <s v="New York"/>
    <n v="13021"/>
    <x v="3"/>
    <s v="OFF-AR-10004685"/>
    <x v="1"/>
    <s v="Art"/>
    <s v="Binney &amp; Smith Crayola Metallic Colored Pencils, 8-Color Set"/>
    <x v="1553"/>
    <n v="2"/>
    <n v="0"/>
    <x v="1647"/>
    <n v="6"/>
    <n v="0.33"/>
    <s v="Profit"/>
    <s v="Low Profit"/>
    <s v="No Discount"/>
  </r>
  <r>
    <n v="5206"/>
    <s v="CA-2015-102015"/>
    <x v="811"/>
    <d v="2015-09-18T00:00:00"/>
    <s v="Standard Class"/>
    <s v="TM-21010"/>
    <x v="612"/>
    <x v="0"/>
    <s v="United States"/>
    <s v="Auburn"/>
    <s v="New York"/>
    <n v="13021"/>
    <x v="3"/>
    <s v="OFF-ST-10001713"/>
    <x v="1"/>
    <s v="Storage"/>
    <s v="Gould Plastics 9-Pocket Panel Bin, 18-3/8w x 5-1/4d x 20-1/2h, Black"/>
    <x v="2746"/>
    <n v="2"/>
    <n v="0"/>
    <x v="3069"/>
    <n v="6"/>
    <n v="0.04"/>
    <s v="Profit"/>
    <s v="Low Profit"/>
    <s v="No Discount"/>
  </r>
  <r>
    <n v="5207"/>
    <s v="CA-2015-102015"/>
    <x v="811"/>
    <d v="2015-09-18T00:00:00"/>
    <s v="Standard Class"/>
    <s v="TM-21010"/>
    <x v="612"/>
    <x v="0"/>
    <s v="United States"/>
    <s v="Auburn"/>
    <s v="New York"/>
    <n v="13021"/>
    <x v="3"/>
    <s v="OFF-FA-10000490"/>
    <x v="1"/>
    <s v="Fasteners"/>
    <s v="OIC Binder Clips, Mini, 1/4&quot; Capacity, Black"/>
    <x v="3703"/>
    <n v="1"/>
    <n v="0"/>
    <x v="4292"/>
    <n v="6"/>
    <n v="0.47"/>
    <s v="Profit"/>
    <s v="Low Profit"/>
    <s v="No Discount"/>
  </r>
  <r>
    <n v="5208"/>
    <s v="CA-2015-102015"/>
    <x v="811"/>
    <d v="2015-09-18T00:00:00"/>
    <s v="Standard Class"/>
    <s v="TM-21010"/>
    <x v="612"/>
    <x v="0"/>
    <s v="United States"/>
    <s v="Auburn"/>
    <s v="New York"/>
    <n v="13021"/>
    <x v="3"/>
    <s v="OFF-LA-10002043"/>
    <x v="1"/>
    <s v="Labels"/>
    <s v="Avery 489"/>
    <x v="343"/>
    <n v="2"/>
    <n v="0"/>
    <x v="354"/>
    <n v="6"/>
    <n v="0.48000000000000004"/>
    <s v="Profit"/>
    <s v="Low Profit"/>
    <s v="No Discount"/>
  </r>
  <r>
    <n v="5209"/>
    <s v="CA-2015-102015"/>
    <x v="811"/>
    <d v="2015-09-18T00:00:00"/>
    <s v="Standard Class"/>
    <s v="TM-21010"/>
    <x v="612"/>
    <x v="0"/>
    <s v="United States"/>
    <s v="Auburn"/>
    <s v="New York"/>
    <n v="13021"/>
    <x v="3"/>
    <s v="OFF-PA-10002464"/>
    <x v="1"/>
    <s v="Paper"/>
    <s v="HP Office Recycled Paper (20Lb. and 87 Bright)"/>
    <x v="978"/>
    <n v="5"/>
    <n v="0"/>
    <x v="1020"/>
    <n v="6"/>
    <n v="0.49"/>
    <s v="Profit"/>
    <s v="Low Profit"/>
    <s v="No Discount"/>
  </r>
  <r>
    <n v="5210"/>
    <s v="CA-2015-102015"/>
    <x v="811"/>
    <d v="2015-09-18T00:00:00"/>
    <s v="Standard Class"/>
    <s v="TM-21010"/>
    <x v="612"/>
    <x v="0"/>
    <s v="United States"/>
    <s v="Auburn"/>
    <s v="New York"/>
    <n v="13021"/>
    <x v="3"/>
    <s v="OFF-EN-10002504"/>
    <x v="1"/>
    <s v="Envelopes"/>
    <s v="Tyvek  Top-Opening Peel &amp; Seel Envelopes, Plain White"/>
    <x v="3274"/>
    <n v="1"/>
    <n v="0"/>
    <x v="4293"/>
    <n v="6"/>
    <n v="0.47"/>
    <s v="Profit"/>
    <s v="Low Profit"/>
    <s v="No Discount"/>
  </r>
  <r>
    <n v="5211"/>
    <s v="CA-2015-156755"/>
    <x v="1026"/>
    <d v="2015-01-18T00:00:00"/>
    <s v="Standard Class"/>
    <s v="YS-21880"/>
    <x v="453"/>
    <x v="1"/>
    <s v="United States"/>
    <s v="Newark"/>
    <s v="Delaware"/>
    <n v="19711"/>
    <x v="3"/>
    <s v="OFF-ST-10002615"/>
    <x v="1"/>
    <s v="Storage"/>
    <s v="Dual Level, Single-Width Filing Carts"/>
    <x v="2776"/>
    <n v="3"/>
    <n v="0"/>
    <x v="3104"/>
    <n v="6"/>
    <n v="0.26"/>
    <s v="Profit"/>
    <s v="High Profit"/>
    <s v="No Discount"/>
  </r>
  <r>
    <n v="5212"/>
    <s v="CA-2015-130876"/>
    <x v="793"/>
    <d v="2015-05-16T00:00:00"/>
    <s v="Second Class"/>
    <s v="AZ-10750"/>
    <x v="616"/>
    <x v="0"/>
    <s v="United States"/>
    <s v="New York City"/>
    <s v="New York"/>
    <n v="10024"/>
    <x v="3"/>
    <s v="OFF-ST-10004258"/>
    <x v="1"/>
    <s v="Storage"/>
    <s v="Portable Personal File Box"/>
    <x v="898"/>
    <n v="3"/>
    <n v="0"/>
    <x v="935"/>
    <n v="4"/>
    <n v="0.27"/>
    <s v="Profit"/>
    <s v="Low Profit"/>
    <s v="No Discount"/>
  </r>
  <r>
    <n v="5213"/>
    <s v="CA-2016-145898"/>
    <x v="182"/>
    <d v="2016-09-26T00:00:00"/>
    <s v="Same Day"/>
    <s v="CM-12445"/>
    <x v="320"/>
    <x v="0"/>
    <s v="United States"/>
    <s v="Redlands"/>
    <s v="California"/>
    <n v="92374"/>
    <x v="1"/>
    <s v="OFF-ST-10004507"/>
    <x v="1"/>
    <s v="Storage"/>
    <s v="Advantus Rolling Storage Box"/>
    <x v="488"/>
    <n v="3"/>
    <n v="0"/>
    <x v="503"/>
    <n v="0"/>
    <n v="0.27"/>
    <s v="Profit"/>
    <s v="Low Profit"/>
    <s v="No Discount"/>
  </r>
  <r>
    <n v="5214"/>
    <s v="CA-2016-145898"/>
    <x v="182"/>
    <d v="2016-09-26T00:00:00"/>
    <s v="Same Day"/>
    <s v="CM-12445"/>
    <x v="320"/>
    <x v="0"/>
    <s v="United States"/>
    <s v="Redlands"/>
    <s v="California"/>
    <n v="92374"/>
    <x v="1"/>
    <s v="OFF-LA-10000262"/>
    <x v="1"/>
    <s v="Labels"/>
    <s v="Avery 494"/>
    <x v="1484"/>
    <n v="3"/>
    <n v="0"/>
    <x v="1569"/>
    <n v="0"/>
    <n v="0.45999999999999996"/>
    <s v="Profit"/>
    <s v="Low Profit"/>
    <s v="No Discount"/>
  </r>
  <r>
    <n v="5215"/>
    <s v="CA-2016-145898"/>
    <x v="182"/>
    <d v="2016-09-26T00:00:00"/>
    <s v="Same Day"/>
    <s v="CM-12445"/>
    <x v="320"/>
    <x v="0"/>
    <s v="United States"/>
    <s v="Redlands"/>
    <s v="California"/>
    <n v="92374"/>
    <x v="1"/>
    <s v="OFF-AR-10002445"/>
    <x v="1"/>
    <s v="Art"/>
    <s v="SANFORD Major Accent Highlighters"/>
    <x v="3704"/>
    <n v="5"/>
    <n v="0"/>
    <x v="4294"/>
    <n v="0"/>
    <n v="0.38"/>
    <s v="Profit"/>
    <s v="Low Profit"/>
    <s v="No Discount"/>
  </r>
  <r>
    <n v="5216"/>
    <s v="CA-2016-145898"/>
    <x v="182"/>
    <d v="2016-09-26T00:00:00"/>
    <s v="Same Day"/>
    <s v="CM-12445"/>
    <x v="320"/>
    <x v="0"/>
    <s v="United States"/>
    <s v="Redlands"/>
    <s v="California"/>
    <n v="92374"/>
    <x v="1"/>
    <s v="OFF-PA-10001667"/>
    <x v="1"/>
    <s v="Paper"/>
    <s v="Great White Multi-Use Recycled Paper (20Lb. and 84 Bright)"/>
    <x v="2680"/>
    <n v="5"/>
    <n v="0"/>
    <x v="4295"/>
    <n v="0"/>
    <n v="0.45"/>
    <s v="Profit"/>
    <s v="Low Profit"/>
    <s v="No Discount"/>
  </r>
  <r>
    <n v="5217"/>
    <s v="US-2017-159562"/>
    <x v="428"/>
    <d v="2017-09-15T00:00:00"/>
    <s v="Standard Class"/>
    <s v="JB-16000"/>
    <x v="677"/>
    <x v="0"/>
    <s v="United States"/>
    <s v="Roseville"/>
    <s v="Michigan"/>
    <n v="48066"/>
    <x v="2"/>
    <s v="OFF-EN-10000461"/>
    <x v="1"/>
    <s v="Envelopes"/>
    <s v="#10- 4 1/8&quot; x 9 1/2&quot; Recycled Envelopes"/>
    <x v="1897"/>
    <n v="2"/>
    <n v="0"/>
    <x v="2179"/>
    <n v="6"/>
    <n v="0.47000000000000003"/>
    <s v="Profit"/>
    <s v="Low Profit"/>
    <s v="No Discount"/>
  </r>
  <r>
    <n v="5218"/>
    <s v="CA-2017-134635"/>
    <x v="4"/>
    <d v="2017-04-17T00:00:00"/>
    <s v="Second Class"/>
    <s v="NS-18640"/>
    <x v="374"/>
    <x v="1"/>
    <s v="United States"/>
    <s v="Los Angeles"/>
    <s v="California"/>
    <n v="90049"/>
    <x v="1"/>
    <s v="OFF-PA-10002254"/>
    <x v="1"/>
    <s v="Paper"/>
    <s v="Xerox 1883"/>
    <x v="1204"/>
    <n v="3"/>
    <n v="0"/>
    <x v="1253"/>
    <n v="2"/>
    <n v="0.46"/>
    <s v="Profit"/>
    <s v="Low Profit"/>
    <s v="No Discount"/>
  </r>
  <r>
    <n v="5219"/>
    <s v="CA-2017-167080"/>
    <x v="193"/>
    <d v="2017-06-14T00:00:00"/>
    <s v="Standard Class"/>
    <s v="LC-16930"/>
    <x v="18"/>
    <x v="1"/>
    <s v="United States"/>
    <s v="New York City"/>
    <s v="New York"/>
    <n v="10011"/>
    <x v="3"/>
    <s v="OFF-AR-10001868"/>
    <x v="1"/>
    <s v="Art"/>
    <s v="Prang Dustless Chalk Sticks"/>
    <x v="3566"/>
    <n v="5"/>
    <n v="0"/>
    <x v="4296"/>
    <n v="4"/>
    <n v="0.5"/>
    <s v="Profit"/>
    <s v="Low Profit"/>
    <s v="No Discount"/>
  </r>
  <r>
    <n v="5220"/>
    <s v="CA-2017-145653"/>
    <x v="853"/>
    <d v="2017-09-01T00:00:00"/>
    <s v="Same Day"/>
    <s v="CA-12775"/>
    <x v="222"/>
    <x v="0"/>
    <s v="United States"/>
    <s v="Detroit"/>
    <s v="Michigan"/>
    <n v="48205"/>
    <x v="2"/>
    <s v="FUR-CH-10004875"/>
    <x v="0"/>
    <s v="Chairs"/>
    <s v="Harbour Creations 67200 Series Stacking Chairs"/>
    <x v="3705"/>
    <n v="7"/>
    <n v="0"/>
    <x v="4297"/>
    <n v="0"/>
    <n v="0.27"/>
    <s v="Profit"/>
    <s v="High Profit"/>
    <s v="No Discount"/>
  </r>
  <r>
    <n v="5221"/>
    <s v="CA-2014-140487"/>
    <x v="1027"/>
    <d v="2014-06-20T00:00:00"/>
    <s v="Standard Class"/>
    <s v="SR-20425"/>
    <x v="676"/>
    <x v="2"/>
    <s v="United States"/>
    <s v="Detroit"/>
    <s v="Michigan"/>
    <n v="48234"/>
    <x v="2"/>
    <s v="FUR-BO-10000711"/>
    <x v="0"/>
    <s v="Bookcases"/>
    <s v="Hon Metal Bookcases, Gray"/>
    <x v="3609"/>
    <n v="3"/>
    <n v="0"/>
    <x v="4298"/>
    <n v="6"/>
    <n v="0.27"/>
    <s v="Profit"/>
    <s v="Low Profit"/>
    <s v="No Discount"/>
  </r>
  <r>
    <n v="5222"/>
    <s v="CA-2017-117401"/>
    <x v="796"/>
    <d v="2017-05-22T00:00:00"/>
    <s v="Second Class"/>
    <s v="PP-18955"/>
    <x v="452"/>
    <x v="2"/>
    <s v="United States"/>
    <s v="Springfield"/>
    <s v="Missouri"/>
    <n v="65807"/>
    <x v="2"/>
    <s v="OFF-AP-10000938"/>
    <x v="1"/>
    <s v="Appliances"/>
    <s v="Avanti 1.7 Cu. Ft. Refrigerator"/>
    <x v="3706"/>
    <n v="7"/>
    <n v="0"/>
    <x v="4299"/>
    <n v="4"/>
    <n v="0.28000000000000003"/>
    <s v="Profit"/>
    <s v="High Profit"/>
    <s v="No Discount"/>
  </r>
  <r>
    <n v="5223"/>
    <s v="CA-2017-117401"/>
    <x v="796"/>
    <d v="2017-05-22T00:00:00"/>
    <s v="Second Class"/>
    <s v="PP-18955"/>
    <x v="452"/>
    <x v="2"/>
    <s v="United States"/>
    <s v="Springfield"/>
    <s v="Missouri"/>
    <n v="65807"/>
    <x v="2"/>
    <s v="TEC-PH-10003555"/>
    <x v="2"/>
    <s v="Phones"/>
    <s v="Motorola HK250 Universal Bluetooth Headset"/>
    <x v="1152"/>
    <n v="5"/>
    <n v="0"/>
    <x v="1198"/>
    <n v="4"/>
    <n v="0.02"/>
    <s v="Profit"/>
    <s v="Low Profit"/>
    <s v="No Discount"/>
  </r>
  <r>
    <n v="5224"/>
    <s v="CA-2017-117401"/>
    <x v="796"/>
    <d v="2017-05-22T00:00:00"/>
    <s v="Second Class"/>
    <s v="PP-18955"/>
    <x v="452"/>
    <x v="2"/>
    <s v="United States"/>
    <s v="Springfield"/>
    <s v="Missouri"/>
    <n v="65807"/>
    <x v="2"/>
    <s v="OFF-BI-10001267"/>
    <x v="1"/>
    <s v="Binders"/>
    <s v="Universal Recycled Hanging Pressboard Report Binders, Letter Size"/>
    <x v="3707"/>
    <n v="7"/>
    <n v="0"/>
    <x v="4300"/>
    <n v="4"/>
    <n v="0.48000000000000004"/>
    <s v="Profit"/>
    <s v="Low Profit"/>
    <s v="No Discount"/>
  </r>
  <r>
    <n v="5225"/>
    <s v="US-2017-109582"/>
    <x v="510"/>
    <d v="2017-09-17T00:00:00"/>
    <s v="Second Class"/>
    <s v="JM-15865"/>
    <x v="622"/>
    <x v="0"/>
    <s v="United States"/>
    <s v="Los Angeles"/>
    <s v="California"/>
    <n v="90036"/>
    <x v="1"/>
    <s v="OFF-PA-10004071"/>
    <x v="1"/>
    <s v="Paper"/>
    <s v="Eaton Premium Continuous-Feed Paper, 25% Cotton, Letter Size, White, 1000 Shts/Box"/>
    <x v="1668"/>
    <n v="3"/>
    <n v="0"/>
    <x v="1776"/>
    <n v="5"/>
    <n v="0.48"/>
    <s v="Profit"/>
    <s v="Low Profit"/>
    <s v="No Discount"/>
  </r>
  <r>
    <n v="5226"/>
    <s v="CA-2016-119865"/>
    <x v="1028"/>
    <d v="2016-06-26T00:00:00"/>
    <s v="Standard Class"/>
    <s v="AS-10090"/>
    <x v="548"/>
    <x v="0"/>
    <s v="United States"/>
    <s v="New York City"/>
    <s v="New York"/>
    <n v="10011"/>
    <x v="3"/>
    <s v="OFF-BI-10001553"/>
    <x v="1"/>
    <s v="Binders"/>
    <s v="SpineVue Locking Slant-D Ring Binders by Cardinal"/>
    <x v="3708"/>
    <n v="5"/>
    <n v="0.2"/>
    <x v="4301"/>
    <n v="5"/>
    <n v="0.35"/>
    <s v="Profit"/>
    <s v="Low Profit"/>
    <s v="Low Discount"/>
  </r>
  <r>
    <n v="5227"/>
    <s v="CA-2016-119865"/>
    <x v="1028"/>
    <d v="2016-06-26T00:00:00"/>
    <s v="Standard Class"/>
    <s v="AS-10090"/>
    <x v="548"/>
    <x v="0"/>
    <s v="United States"/>
    <s v="New York City"/>
    <s v="New York"/>
    <n v="10011"/>
    <x v="3"/>
    <s v="OFF-BI-10003007"/>
    <x v="1"/>
    <s v="Binders"/>
    <s v="Premium Transparent Presentation Covers, No Pattern/Clear, 8 1/2&quot; x 11&quot;"/>
    <x v="3709"/>
    <n v="6"/>
    <n v="0.2"/>
    <x v="4302"/>
    <n v="5"/>
    <n v="0.32500000000000001"/>
    <s v="Profit"/>
    <s v="Low Profit"/>
    <s v="Low Discount"/>
  </r>
  <r>
    <n v="5228"/>
    <s v="CA-2016-119865"/>
    <x v="1028"/>
    <d v="2016-06-26T00:00:00"/>
    <s v="Standard Class"/>
    <s v="AS-10090"/>
    <x v="548"/>
    <x v="0"/>
    <s v="United States"/>
    <s v="New York City"/>
    <s v="New York"/>
    <n v="10011"/>
    <x v="3"/>
    <s v="FUR-BO-10003272"/>
    <x v="0"/>
    <s v="Bookcases"/>
    <s v="O'Sullivan Living Dimensions 5-Shelf Bookcases"/>
    <x v="3710"/>
    <n v="2"/>
    <n v="0.2"/>
    <x v="4303"/>
    <n v="5"/>
    <n v="-0.125"/>
    <s v="Loss"/>
    <s v="Low Profit"/>
    <s v="Low Discount"/>
  </r>
  <r>
    <n v="5229"/>
    <s v="US-2014-147648"/>
    <x v="35"/>
    <d v="2014-12-01T00:00:00"/>
    <s v="Standard Class"/>
    <s v="LS-16975"/>
    <x v="60"/>
    <x v="2"/>
    <s v="United States"/>
    <s v="San Francisco"/>
    <s v="California"/>
    <n v="94109"/>
    <x v="1"/>
    <s v="OFF-PA-10001033"/>
    <x v="1"/>
    <s v="Paper"/>
    <s v="Xerox 1893"/>
    <x v="2597"/>
    <n v="2"/>
    <n v="0"/>
    <x v="2883"/>
    <n v="5"/>
    <n v="0.49"/>
    <s v="Profit"/>
    <s v="Low Profit"/>
    <s v="No Discount"/>
  </r>
  <r>
    <n v="5230"/>
    <s v="CA-2017-124436"/>
    <x v="498"/>
    <d v="2017-03-22T00:00:00"/>
    <s v="Second Class"/>
    <s v="SA-20830"/>
    <x v="193"/>
    <x v="0"/>
    <s v="United States"/>
    <s v="Fresno"/>
    <s v="California"/>
    <n v="93727"/>
    <x v="1"/>
    <s v="OFF-BI-10001553"/>
    <x v="1"/>
    <s v="Binders"/>
    <s v="SpineVue Locking Slant-D Ring Binders by Cardinal"/>
    <x v="892"/>
    <n v="2"/>
    <n v="0.2"/>
    <x v="2196"/>
    <n v="3"/>
    <n v="0.35000000000000003"/>
    <s v="Profit"/>
    <s v="Low Profit"/>
    <s v="Low Discount"/>
  </r>
  <r>
    <n v="5231"/>
    <s v="CA-2017-124436"/>
    <x v="498"/>
    <d v="2017-03-22T00:00:00"/>
    <s v="Second Class"/>
    <s v="SA-20830"/>
    <x v="193"/>
    <x v="0"/>
    <s v="United States"/>
    <s v="Fresno"/>
    <s v="California"/>
    <n v="93727"/>
    <x v="1"/>
    <s v="FUR-TA-10001095"/>
    <x v="0"/>
    <s v="Tables"/>
    <s v="Chromcraft Round Conference Tables"/>
    <x v="936"/>
    <n v="5"/>
    <n v="0.2"/>
    <x v="4304"/>
    <n v="3"/>
    <n v="1.2499999999999999E-2"/>
    <s v="Profit"/>
    <s v="Low Profit"/>
    <s v="Low Discount"/>
  </r>
  <r>
    <n v="5232"/>
    <s v="CA-2017-124436"/>
    <x v="498"/>
    <d v="2017-03-22T00:00:00"/>
    <s v="Second Class"/>
    <s v="SA-20830"/>
    <x v="193"/>
    <x v="0"/>
    <s v="United States"/>
    <s v="Fresno"/>
    <s v="California"/>
    <n v="93727"/>
    <x v="1"/>
    <s v="FUR-FU-10001185"/>
    <x v="0"/>
    <s v="Furnishings"/>
    <s v="Advantus Employee of the Month Certificate Frame, 11 x 13-1/2"/>
    <x v="3711"/>
    <n v="1"/>
    <n v="0"/>
    <x v="4305"/>
    <n v="3"/>
    <n v="0.41000000000000003"/>
    <s v="Profit"/>
    <s v="Low Profit"/>
    <s v="No Discount"/>
  </r>
  <r>
    <n v="5233"/>
    <s v="CA-2017-124436"/>
    <x v="498"/>
    <d v="2017-03-22T00:00:00"/>
    <s v="Second Class"/>
    <s v="SA-20830"/>
    <x v="193"/>
    <x v="0"/>
    <s v="United States"/>
    <s v="Fresno"/>
    <s v="California"/>
    <n v="93727"/>
    <x v="1"/>
    <s v="OFF-BI-10000343"/>
    <x v="1"/>
    <s v="Binders"/>
    <s v="Pressboard Covers with Storage Hooks, 9 1/2&quot; x 11&quot;, Light Blue"/>
    <x v="3712"/>
    <n v="7"/>
    <n v="0.2"/>
    <x v="4306"/>
    <n v="3"/>
    <n v="0.33750000000000002"/>
    <s v="Profit"/>
    <s v="Low Profit"/>
    <s v="Low Discount"/>
  </r>
  <r>
    <n v="5234"/>
    <s v="CA-2014-115084"/>
    <x v="638"/>
    <d v="2014-10-22T00:00:00"/>
    <s v="Standard Class"/>
    <s v="LS-17200"/>
    <x v="624"/>
    <x v="1"/>
    <s v="United States"/>
    <s v="Texarkana"/>
    <s v="Arkansas"/>
    <n v="71854"/>
    <x v="0"/>
    <s v="FUR-CH-10004626"/>
    <x v="0"/>
    <s v="Chairs"/>
    <s v="Office Star Flex Back Scooter Chair with Aluminum Finish Frame"/>
    <x v="3713"/>
    <n v="6"/>
    <n v="0"/>
    <x v="4307"/>
    <n v="4"/>
    <n v="0.24"/>
    <s v="Profit"/>
    <s v="High Profit"/>
    <s v="No Discount"/>
  </r>
  <r>
    <n v="5235"/>
    <s v="CA-2017-131037"/>
    <x v="1029"/>
    <d v="2017-08-23T00:00:00"/>
    <s v="First Class"/>
    <s v="TM-21490"/>
    <x v="746"/>
    <x v="0"/>
    <s v="United States"/>
    <s v="San Francisco"/>
    <s v="California"/>
    <n v="94110"/>
    <x v="1"/>
    <s v="FUR-TA-10001768"/>
    <x v="0"/>
    <s v="Tables"/>
    <s v="Hon Racetrack Conference Tables"/>
    <x v="3714"/>
    <n v="1"/>
    <n v="0.2"/>
    <x v="4308"/>
    <n v="1"/>
    <n v="1.2500000000000001E-2"/>
    <s v="Profit"/>
    <s v="Low Profit"/>
    <s v="Low Discount"/>
  </r>
  <r>
    <n v="5236"/>
    <s v="CA-2016-111143"/>
    <x v="258"/>
    <d v="2016-11-22T00:00:00"/>
    <s v="First Class"/>
    <s v="TT-21265"/>
    <x v="640"/>
    <x v="1"/>
    <s v="United States"/>
    <s v="Indianapolis"/>
    <s v="Indiana"/>
    <n v="46203"/>
    <x v="2"/>
    <s v="OFF-AP-10001947"/>
    <x v="1"/>
    <s v="Appliances"/>
    <s v="Acco 6 Outlet Guardian Premium Plus Surge Suppressor"/>
    <x v="3715"/>
    <n v="3"/>
    <n v="0"/>
    <x v="4309"/>
    <n v="3"/>
    <n v="0.28999999999999998"/>
    <s v="Profit"/>
    <s v="Low Profit"/>
    <s v="No Discount"/>
  </r>
  <r>
    <n v="5237"/>
    <s v="CA-2014-166744"/>
    <x v="59"/>
    <d v="2014-09-24T00:00:00"/>
    <s v="Standard Class"/>
    <s v="DN-13690"/>
    <x v="35"/>
    <x v="0"/>
    <s v="United States"/>
    <s v="Columbia"/>
    <s v="Maryland"/>
    <n v="21044"/>
    <x v="3"/>
    <s v="FUR-FU-10004952"/>
    <x v="0"/>
    <s v="Furnishings"/>
    <s v="C-Line Cubicle Keepers Polyproplyene Holder w/Velcro Back, 8-1/2x11, 25/Bx"/>
    <x v="3716"/>
    <n v="3"/>
    <n v="0"/>
    <x v="4310"/>
    <n v="4"/>
    <n v="0.31"/>
    <s v="Profit"/>
    <s v="Low Profit"/>
    <s v="No Discount"/>
  </r>
  <r>
    <n v="5238"/>
    <s v="CA-2014-166744"/>
    <x v="59"/>
    <d v="2014-09-24T00:00:00"/>
    <s v="Standard Class"/>
    <s v="DN-13690"/>
    <x v="35"/>
    <x v="0"/>
    <s v="United States"/>
    <s v="Columbia"/>
    <s v="Maryland"/>
    <n v="21044"/>
    <x v="3"/>
    <s v="FUR-BO-10001337"/>
    <x v="0"/>
    <s v="Bookcases"/>
    <s v="O'Sullivan Living Dimensions 2-Shelf Bookcases"/>
    <x v="1033"/>
    <n v="3"/>
    <n v="0"/>
    <x v="4311"/>
    <n v="4"/>
    <n v="9.9999999999999992E-2"/>
    <s v="Profit"/>
    <s v="Low Profit"/>
    <s v="No Discount"/>
  </r>
  <r>
    <n v="5239"/>
    <s v="CA-2014-166744"/>
    <x v="59"/>
    <d v="2014-09-24T00:00:00"/>
    <s v="Standard Class"/>
    <s v="DN-13690"/>
    <x v="35"/>
    <x v="0"/>
    <s v="United States"/>
    <s v="Columbia"/>
    <s v="Maryland"/>
    <n v="21044"/>
    <x v="3"/>
    <s v="TEC-AC-10003628"/>
    <x v="2"/>
    <s v="Accessories"/>
    <s v="Logitech 910-002974 M325 Wireless Mouse for Web Scrolling"/>
    <x v="2759"/>
    <n v="2"/>
    <n v="0"/>
    <x v="1757"/>
    <n v="4"/>
    <n v="0.44000000000000006"/>
    <s v="Profit"/>
    <s v="Low Profit"/>
    <s v="No Discount"/>
  </r>
  <r>
    <n v="5240"/>
    <s v="CA-2016-116561"/>
    <x v="108"/>
    <d v="2016-09-17T00:00:00"/>
    <s v="Standard Class"/>
    <s v="EB-14110"/>
    <x v="686"/>
    <x v="0"/>
    <s v="United States"/>
    <s v="San Jose"/>
    <s v="California"/>
    <n v="95123"/>
    <x v="1"/>
    <s v="OFF-ST-10004186"/>
    <x v="1"/>
    <s v="Storage"/>
    <s v="Stur-D-Stor Shelving, Vertical 5-Shelf: 72&quot;H x 36&quot;W x 18 1/2&quot;D"/>
    <x v="737"/>
    <n v="3"/>
    <n v="0"/>
    <x v="4312"/>
    <n v="6"/>
    <n v="0.02"/>
    <s v="Profit"/>
    <s v="Low Profit"/>
    <s v="No Discount"/>
  </r>
  <r>
    <n v="5241"/>
    <s v="CA-2016-116561"/>
    <x v="108"/>
    <d v="2016-09-17T00:00:00"/>
    <s v="Standard Class"/>
    <s v="EB-14110"/>
    <x v="686"/>
    <x v="0"/>
    <s v="United States"/>
    <s v="San Jose"/>
    <s v="California"/>
    <n v="95123"/>
    <x v="1"/>
    <s v="OFF-BI-10001658"/>
    <x v="1"/>
    <s v="Binders"/>
    <s v="GBC Standard Therm-A-Bind Covers"/>
    <x v="3717"/>
    <n v="2"/>
    <n v="0.2"/>
    <x v="4313"/>
    <n v="6"/>
    <n v="0.32499999999999996"/>
    <s v="Profit"/>
    <s v="Low Profit"/>
    <s v="Low Discount"/>
  </r>
  <r>
    <n v="5242"/>
    <s v="CA-2016-110730"/>
    <x v="713"/>
    <d v="2016-09-26T00:00:00"/>
    <s v="Second Class"/>
    <s v="CM-11815"/>
    <x v="698"/>
    <x v="1"/>
    <s v="United States"/>
    <s v="Seattle"/>
    <s v="Washington"/>
    <n v="98115"/>
    <x v="1"/>
    <s v="OFF-SU-10004737"/>
    <x v="1"/>
    <s v="Supplies"/>
    <s v="Acme Design Stainless Steel Bent Scissors"/>
    <x v="3718"/>
    <n v="2"/>
    <n v="0"/>
    <x v="4314"/>
    <n v="3"/>
    <n v="0.27"/>
    <s v="Profit"/>
    <s v="Low Profit"/>
    <s v="No Discount"/>
  </r>
  <r>
    <n v="5243"/>
    <s v="CA-2017-146367"/>
    <x v="1018"/>
    <d v="2017-08-08T00:00:00"/>
    <s v="Standard Class"/>
    <s v="HM-14860"/>
    <x v="447"/>
    <x v="1"/>
    <s v="United States"/>
    <s v="Carrollton"/>
    <s v="Texas"/>
    <n v="75007"/>
    <x v="2"/>
    <s v="OFF-BI-10002827"/>
    <x v="1"/>
    <s v="Binders"/>
    <s v="Avery Durable Poly Binders"/>
    <x v="618"/>
    <n v="3"/>
    <n v="0.8"/>
    <x v="4315"/>
    <n v="4"/>
    <n v="-1.7"/>
    <s v="Loss"/>
    <s v="Low Profit"/>
    <s v="High Discount"/>
  </r>
  <r>
    <n v="5244"/>
    <s v="CA-2016-149454"/>
    <x v="197"/>
    <d v="2016-07-26T00:00:00"/>
    <s v="First Class"/>
    <s v="KM-16375"/>
    <x v="454"/>
    <x v="2"/>
    <s v="United States"/>
    <s v="Arlington"/>
    <s v="Virginia"/>
    <n v="22204"/>
    <x v="0"/>
    <s v="OFF-BI-10003694"/>
    <x v="1"/>
    <s v="Binders"/>
    <s v="Avery 3 1/2&quot; Diskette Storage Pages, 10/Pack"/>
    <x v="822"/>
    <n v="1"/>
    <n v="0"/>
    <x v="4316"/>
    <n v="1"/>
    <n v="0.45999999999999996"/>
    <s v="Profit"/>
    <s v="Low Profit"/>
    <s v="No Discount"/>
  </r>
  <r>
    <n v="5245"/>
    <s v="CA-2016-156265"/>
    <x v="1030"/>
    <d v="2016-08-04T00:00:00"/>
    <s v="Second Class"/>
    <s v="BF-11020"/>
    <x v="292"/>
    <x v="1"/>
    <s v="United States"/>
    <s v="Los Angeles"/>
    <s v="California"/>
    <n v="90032"/>
    <x v="1"/>
    <s v="FUR-TA-10001691"/>
    <x v="0"/>
    <s v="Tables"/>
    <s v="Barricks Non-Folding Utility Table with Steel Legs, Laminate Tops"/>
    <x v="3719"/>
    <n v="2"/>
    <n v="0.2"/>
    <x v="4317"/>
    <n v="2"/>
    <n v="0.1125"/>
    <s v="Profit"/>
    <s v="Low Profit"/>
    <s v="Low Discount"/>
  </r>
  <r>
    <n v="5246"/>
    <s v="CA-2016-156265"/>
    <x v="1030"/>
    <d v="2016-08-04T00:00:00"/>
    <s v="Second Class"/>
    <s v="BF-11020"/>
    <x v="292"/>
    <x v="1"/>
    <s v="United States"/>
    <s v="Los Angeles"/>
    <s v="California"/>
    <n v="90032"/>
    <x v="1"/>
    <s v="TEC-PH-10001918"/>
    <x v="2"/>
    <s v="Phones"/>
    <s v="Nortel Business Series Terminal T7208 Digital phone"/>
    <x v="3720"/>
    <n v="3"/>
    <n v="0.2"/>
    <x v="4318"/>
    <n v="2"/>
    <n v="9.9999999999999992E-2"/>
    <s v="Profit"/>
    <s v="Low Profit"/>
    <s v="Low Discount"/>
  </r>
  <r>
    <n v="5247"/>
    <s v="CA-2016-156265"/>
    <x v="1030"/>
    <d v="2016-08-04T00:00:00"/>
    <s v="Second Class"/>
    <s v="BF-11020"/>
    <x v="292"/>
    <x v="1"/>
    <s v="United States"/>
    <s v="Los Angeles"/>
    <s v="California"/>
    <n v="90032"/>
    <x v="1"/>
    <s v="OFF-BI-10000285"/>
    <x v="1"/>
    <s v="Binders"/>
    <s v="XtraLife ClearVue Slant-D Ring Binders by Cardinal"/>
    <x v="2002"/>
    <n v="2"/>
    <n v="0.2"/>
    <x v="4319"/>
    <n v="2"/>
    <n v="0.37499999999999994"/>
    <s v="Profit"/>
    <s v="Low Profit"/>
    <s v="Low Discount"/>
  </r>
  <r>
    <n v="5248"/>
    <s v="US-2015-168914"/>
    <x v="1031"/>
    <d v="2015-05-27T00:00:00"/>
    <s v="Standard Class"/>
    <s v="JE-15745"/>
    <x v="32"/>
    <x v="0"/>
    <s v="United States"/>
    <s v="Frankfort"/>
    <s v="Illinois"/>
    <n v="60423"/>
    <x v="2"/>
    <s v="OFF-AP-10000358"/>
    <x v="1"/>
    <s v="Appliances"/>
    <s v="Fellowes Basic Home/Office Series Surge Protectors"/>
    <x v="3721"/>
    <n v="8"/>
    <n v="0.8"/>
    <x v="4320"/>
    <n v="6"/>
    <n v="-2.5499999999999998"/>
    <s v="Loss"/>
    <s v="Low Profit"/>
    <s v="High Discount"/>
  </r>
  <r>
    <n v="5249"/>
    <s v="US-2017-110989"/>
    <x v="132"/>
    <d v="2017-11-05T00:00:00"/>
    <s v="Second Class"/>
    <s v="EJ-14155"/>
    <x v="412"/>
    <x v="0"/>
    <s v="United States"/>
    <s v="Seattle"/>
    <s v="Washington"/>
    <n v="98105"/>
    <x v="1"/>
    <s v="TEC-AC-10002345"/>
    <x v="2"/>
    <s v="Accessories"/>
    <s v="HP Standard 104 key PS/2 Keyboard"/>
    <x v="3722"/>
    <n v="3"/>
    <n v="0"/>
    <x v="4321"/>
    <n v="2"/>
    <n v="0.25"/>
    <s v="Profit"/>
    <s v="Low Profit"/>
    <s v="No Discount"/>
  </r>
  <r>
    <n v="5250"/>
    <s v="CA-2015-106215"/>
    <x v="392"/>
    <d v="2015-04-21T00:00:00"/>
    <s v="Standard Class"/>
    <s v="BN-11470"/>
    <x v="272"/>
    <x v="1"/>
    <s v="United States"/>
    <s v="Philadelphia"/>
    <s v="Pennsylvania"/>
    <n v="19143"/>
    <x v="3"/>
    <s v="OFF-FA-10001229"/>
    <x v="1"/>
    <s v="Fasteners"/>
    <s v="Staples"/>
    <x v="3723"/>
    <n v="4"/>
    <n v="0.2"/>
    <x v="4322"/>
    <n v="5"/>
    <n v="0.32500000000000001"/>
    <s v="Profit"/>
    <s v="Low Profit"/>
    <s v="Low Discount"/>
  </r>
  <r>
    <n v="5251"/>
    <s v="US-2016-169369"/>
    <x v="939"/>
    <d v="2016-12-18T00:00:00"/>
    <s v="Standard Class"/>
    <s v="EC-14050"/>
    <x v="685"/>
    <x v="0"/>
    <s v="United States"/>
    <s v="Columbus"/>
    <s v="Georgia"/>
    <n v="31907"/>
    <x v="0"/>
    <s v="TEC-AC-10001314"/>
    <x v="2"/>
    <s v="Accessories"/>
    <s v="Case Logic 2.4GHz Wireless Keyboard"/>
    <x v="2857"/>
    <n v="5"/>
    <n v="0"/>
    <x v="4323"/>
    <n v="6"/>
    <n v="0.08"/>
    <s v="Profit"/>
    <s v="Low Profit"/>
    <s v="No Discount"/>
  </r>
  <r>
    <n v="5252"/>
    <s v="US-2016-169369"/>
    <x v="939"/>
    <d v="2016-12-18T00:00:00"/>
    <s v="Standard Class"/>
    <s v="EC-14050"/>
    <x v="685"/>
    <x v="0"/>
    <s v="United States"/>
    <s v="Columbus"/>
    <s v="Georgia"/>
    <n v="31907"/>
    <x v="0"/>
    <s v="OFF-PA-10004438"/>
    <x v="1"/>
    <s v="Paper"/>
    <s v="Xerox 1907"/>
    <x v="335"/>
    <n v="4"/>
    <n v="0"/>
    <x v="346"/>
    <n v="6"/>
    <n v="0.47000000000000003"/>
    <s v="Profit"/>
    <s v="Low Profit"/>
    <s v="No Discount"/>
  </r>
  <r>
    <n v="5253"/>
    <s v="CA-2015-132318"/>
    <x v="628"/>
    <d v="2015-11-02T00:00:00"/>
    <s v="First Class"/>
    <s v="TT-21220"/>
    <x v="627"/>
    <x v="0"/>
    <s v="United States"/>
    <s v="Virginia Beach"/>
    <s v="Virginia"/>
    <n v="23464"/>
    <x v="0"/>
    <s v="OFF-AP-10000026"/>
    <x v="1"/>
    <s v="Appliances"/>
    <s v="Tripp Lite Isotel 6 Outlet Surge Protector with Fax/Modem Protection"/>
    <x v="3724"/>
    <n v="3"/>
    <n v="0"/>
    <x v="4324"/>
    <n v="3"/>
    <n v="0.29000000000000004"/>
    <s v="Profit"/>
    <s v="Low Profit"/>
    <s v="No Discount"/>
  </r>
  <r>
    <n v="5254"/>
    <s v="US-2014-131982"/>
    <x v="1009"/>
    <d v="2014-03-11T00:00:00"/>
    <s v="Second Class"/>
    <s v="NP-18685"/>
    <x v="472"/>
    <x v="2"/>
    <s v="United States"/>
    <s v="Des Moines"/>
    <s v="Washington"/>
    <n v="98198"/>
    <x v="1"/>
    <s v="OFF-BI-10004224"/>
    <x v="1"/>
    <s v="Binders"/>
    <s v="Catalog Binders with Expanding Posts"/>
    <x v="3725"/>
    <n v="2"/>
    <n v="0.2"/>
    <x v="4325"/>
    <n v="4"/>
    <n v="0.3125"/>
    <s v="Profit"/>
    <s v="Low Profit"/>
    <s v="Low Discount"/>
  </r>
  <r>
    <n v="5255"/>
    <s v="CA-2015-125185"/>
    <x v="616"/>
    <d v="2015-03-07T00:00:00"/>
    <s v="Second Class"/>
    <s v="AH-10195"/>
    <x v="124"/>
    <x v="1"/>
    <s v="United States"/>
    <s v="Bethlehem"/>
    <s v="Pennsylvania"/>
    <n v="18018"/>
    <x v="3"/>
    <s v="FUR-CH-10002647"/>
    <x v="0"/>
    <s v="Chairs"/>
    <s v="Situations Contoured Folding Chairs, 4/Set"/>
    <x v="2742"/>
    <n v="2"/>
    <n v="0.3"/>
    <x v="3066"/>
    <n v="2"/>
    <n v="-7.1428571428571425E-2"/>
    <s v="Loss"/>
    <s v="Low Profit"/>
    <s v="High Discount"/>
  </r>
  <r>
    <n v="5256"/>
    <s v="CA-2015-125185"/>
    <x v="616"/>
    <d v="2015-03-07T00:00:00"/>
    <s v="Second Class"/>
    <s v="AH-10195"/>
    <x v="124"/>
    <x v="1"/>
    <s v="United States"/>
    <s v="Bethlehem"/>
    <s v="Pennsylvania"/>
    <n v="18018"/>
    <x v="3"/>
    <s v="FUR-FU-10003247"/>
    <x v="0"/>
    <s v="Furnishings"/>
    <s v="36X48 HARDFLOOR CHAIRMAT"/>
    <x v="2939"/>
    <n v="2"/>
    <n v="0.2"/>
    <x v="4326"/>
    <n v="2"/>
    <n v="-0.16250000000000001"/>
    <s v="Loss"/>
    <s v="Low Profit"/>
    <s v="Low Discount"/>
  </r>
  <r>
    <n v="5257"/>
    <s v="CA-2016-130078"/>
    <x v="590"/>
    <d v="2016-08-14T00:00:00"/>
    <s v="Standard Class"/>
    <s v="CC-12145"/>
    <x v="230"/>
    <x v="0"/>
    <s v="United States"/>
    <s v="Oklahoma City"/>
    <s v="Oklahoma"/>
    <n v="73120"/>
    <x v="2"/>
    <s v="OFF-PA-10003270"/>
    <x v="1"/>
    <s v="Paper"/>
    <s v="Xerox 1954"/>
    <x v="232"/>
    <n v="2"/>
    <n v="0"/>
    <x v="234"/>
    <n v="6"/>
    <n v="0.44999999999999996"/>
    <s v="Profit"/>
    <s v="Low Profit"/>
    <s v="No Discount"/>
  </r>
  <r>
    <n v="5258"/>
    <s v="US-2017-114034"/>
    <x v="1032"/>
    <d v="2017-01-08T00:00:00"/>
    <s v="Standard Class"/>
    <s v="DL-13315"/>
    <x v="111"/>
    <x v="0"/>
    <s v="United States"/>
    <s v="Rancho Cucamonga"/>
    <s v="California"/>
    <n v="91730"/>
    <x v="1"/>
    <s v="OFF-PA-10004735"/>
    <x v="1"/>
    <s v="Paper"/>
    <s v="Xerox 1905"/>
    <x v="783"/>
    <n v="6"/>
    <n v="0"/>
    <x v="812"/>
    <n v="5"/>
    <n v="0.48000000000000004"/>
    <s v="Profit"/>
    <s v="Low Profit"/>
    <s v="No Discount"/>
  </r>
  <r>
    <n v="5259"/>
    <s v="US-2017-115595"/>
    <x v="449"/>
    <d v="2017-10-11T00:00:00"/>
    <s v="First Class"/>
    <s v="XP-21865"/>
    <x v="190"/>
    <x v="0"/>
    <s v="United States"/>
    <s v="Los Angeles"/>
    <s v="California"/>
    <n v="90032"/>
    <x v="1"/>
    <s v="OFF-PA-10001745"/>
    <x v="1"/>
    <s v="Paper"/>
    <s v="Wirebound Message Books, 2 7/8&quot; x 5&quot;, 3 Forms per Page"/>
    <x v="3726"/>
    <n v="5"/>
    <n v="0"/>
    <x v="4327"/>
    <n v="2"/>
    <n v="0.47"/>
    <s v="Profit"/>
    <s v="Low Profit"/>
    <s v="No Discount"/>
  </r>
  <r>
    <n v="5260"/>
    <s v="CA-2017-158722"/>
    <x v="179"/>
    <d v="2017-10-26T00:00:00"/>
    <s v="Standard Class"/>
    <s v="MA-17560"/>
    <x v="15"/>
    <x v="2"/>
    <s v="United States"/>
    <s v="Philadelphia"/>
    <s v="Pennsylvania"/>
    <n v="19120"/>
    <x v="3"/>
    <s v="OFF-PA-10000176"/>
    <x v="1"/>
    <s v="Paper"/>
    <s v="Xerox 1887"/>
    <x v="2748"/>
    <n v="3"/>
    <n v="0.2"/>
    <x v="3072"/>
    <n v="6"/>
    <n v="0.35"/>
    <s v="Profit"/>
    <s v="Low Profit"/>
    <s v="Low Discount"/>
  </r>
  <r>
    <n v="5261"/>
    <s v="CA-2014-105165"/>
    <x v="557"/>
    <d v="2014-09-10T00:00:00"/>
    <s v="First Class"/>
    <s v="SZ-20035"/>
    <x v="449"/>
    <x v="2"/>
    <s v="United States"/>
    <s v="Houston"/>
    <s v="Texas"/>
    <n v="77036"/>
    <x v="2"/>
    <s v="TEC-PH-10000675"/>
    <x v="2"/>
    <s v="Phones"/>
    <s v="Panasonic KX TS3282B Corded phone"/>
    <x v="2066"/>
    <n v="3"/>
    <n v="0.2"/>
    <x v="2235"/>
    <n v="3"/>
    <n v="7.4999999999999997E-2"/>
    <s v="Profit"/>
    <s v="Low Profit"/>
    <s v="Low Discount"/>
  </r>
  <r>
    <n v="5262"/>
    <s v="CA-2014-105165"/>
    <x v="557"/>
    <d v="2014-09-10T00:00:00"/>
    <s v="First Class"/>
    <s v="SZ-20035"/>
    <x v="449"/>
    <x v="2"/>
    <s v="United States"/>
    <s v="Houston"/>
    <s v="Texas"/>
    <n v="77036"/>
    <x v="2"/>
    <s v="OFF-BI-10000050"/>
    <x v="1"/>
    <s v="Binders"/>
    <s v="Angle-D Binders with Locking Rings, Label Holders"/>
    <x v="2775"/>
    <n v="2"/>
    <n v="0.8"/>
    <x v="4328"/>
    <n v="3"/>
    <n v="-1.65"/>
    <s v="Loss"/>
    <s v="Low Profit"/>
    <s v="High Discount"/>
  </r>
  <r>
    <n v="5263"/>
    <s v="CA-2014-105165"/>
    <x v="557"/>
    <d v="2014-09-10T00:00:00"/>
    <s v="First Class"/>
    <s v="SZ-20035"/>
    <x v="449"/>
    <x v="2"/>
    <s v="United States"/>
    <s v="Houston"/>
    <s v="Texas"/>
    <n v="77036"/>
    <x v="2"/>
    <s v="FUR-TA-10004154"/>
    <x v="0"/>
    <s v="Tables"/>
    <s v="Riverside Furniture Oval Coffee Table, Oval End Table, End Table with Drawer"/>
    <x v="3727"/>
    <n v="1"/>
    <n v="0.3"/>
    <x v="4329"/>
    <n v="3"/>
    <n v="-0.1142857142857143"/>
    <s v="Loss"/>
    <s v="Low Profit"/>
    <s v="High Discount"/>
  </r>
  <r>
    <n v="5264"/>
    <s v="CA-2014-105165"/>
    <x v="557"/>
    <d v="2014-09-10T00:00:00"/>
    <s v="First Class"/>
    <s v="SZ-20035"/>
    <x v="449"/>
    <x v="2"/>
    <s v="United States"/>
    <s v="Houston"/>
    <s v="Texas"/>
    <n v="77036"/>
    <x v="2"/>
    <s v="TEC-AC-10002718"/>
    <x v="2"/>
    <s v="Accessories"/>
    <s v="Belkin Standard 104 key USB Keyboard"/>
    <x v="3728"/>
    <n v="4"/>
    <n v="0.2"/>
    <x v="4330"/>
    <n v="3"/>
    <n v="-6.25E-2"/>
    <s v="Loss"/>
    <s v="Low Profit"/>
    <s v="Low Discount"/>
  </r>
  <r>
    <n v="5265"/>
    <s v="CA-2014-105165"/>
    <x v="557"/>
    <d v="2014-09-10T00:00:00"/>
    <s v="First Class"/>
    <s v="SZ-20035"/>
    <x v="449"/>
    <x v="2"/>
    <s v="United States"/>
    <s v="Houston"/>
    <s v="Texas"/>
    <n v="77036"/>
    <x v="2"/>
    <s v="OFF-AR-10003179"/>
    <x v="1"/>
    <s v="Art"/>
    <s v="Dixon Ticonderoga Core-Lock Colored Pencils"/>
    <x v="3729"/>
    <n v="3"/>
    <n v="0.2"/>
    <x v="4331"/>
    <n v="3"/>
    <n v="0.16250000000000001"/>
    <s v="Profit"/>
    <s v="Low Profit"/>
    <s v="Low Discount"/>
  </r>
  <r>
    <n v="5266"/>
    <s v="CA-2017-147452"/>
    <x v="1033"/>
    <d v="2017-10-03T00:00:00"/>
    <s v="First Class"/>
    <s v="CS-11845"/>
    <x v="688"/>
    <x v="1"/>
    <s v="United States"/>
    <s v="Seattle"/>
    <s v="Washington"/>
    <n v="98103"/>
    <x v="1"/>
    <s v="OFF-PA-10001838"/>
    <x v="1"/>
    <s v="Paper"/>
    <s v="Adams Telephone Message Book W/Dividers/Space For Phone Numbers, 5 1/4&quot;X8 1/2&quot;, 300/Messages"/>
    <x v="2660"/>
    <n v="2"/>
    <n v="0"/>
    <x v="3887"/>
    <n v="3"/>
    <n v="0.49000000000000005"/>
    <s v="Profit"/>
    <s v="Low Profit"/>
    <s v="No Discount"/>
  </r>
  <r>
    <n v="5267"/>
    <s v="CA-2017-147452"/>
    <x v="1033"/>
    <d v="2017-10-03T00:00:00"/>
    <s v="First Class"/>
    <s v="CS-11845"/>
    <x v="688"/>
    <x v="1"/>
    <s v="United States"/>
    <s v="Seattle"/>
    <s v="Washington"/>
    <n v="98103"/>
    <x v="1"/>
    <s v="OFF-PA-10004039"/>
    <x v="1"/>
    <s v="Paper"/>
    <s v="Xerox 1882"/>
    <x v="3730"/>
    <n v="3"/>
    <n v="0"/>
    <x v="4332"/>
    <n v="3"/>
    <n v="0.49"/>
    <s v="Profit"/>
    <s v="Low Profit"/>
    <s v="No Discount"/>
  </r>
  <r>
    <n v="5268"/>
    <s v="CA-2017-147452"/>
    <x v="1033"/>
    <d v="2017-10-03T00:00:00"/>
    <s v="First Class"/>
    <s v="CS-11845"/>
    <x v="688"/>
    <x v="1"/>
    <s v="United States"/>
    <s v="Seattle"/>
    <s v="Washington"/>
    <n v="98103"/>
    <x v="1"/>
    <s v="OFF-AP-10001626"/>
    <x v="1"/>
    <s v="Appliances"/>
    <s v="Commercial WindTunnel Clean Air Upright Vacuum, Replacement Belts, Filtration Bags"/>
    <x v="3731"/>
    <n v="1"/>
    <n v="0"/>
    <x v="4333"/>
    <n v="3"/>
    <n v="0.26"/>
    <s v="Profit"/>
    <s v="Low Profit"/>
    <s v="No Discount"/>
  </r>
  <r>
    <n v="5269"/>
    <s v="US-2017-114657"/>
    <x v="673"/>
    <d v="2017-11-21T00:00:00"/>
    <s v="Standard Class"/>
    <s v="MH-18115"/>
    <x v="414"/>
    <x v="2"/>
    <s v="United States"/>
    <s v="Yonkers"/>
    <s v="New York"/>
    <n v="10701"/>
    <x v="3"/>
    <s v="TEC-MA-10003173"/>
    <x v="2"/>
    <s v="Machines"/>
    <s v="Hewlett-Packard 300S Scientific Calculator"/>
    <x v="3732"/>
    <n v="4"/>
    <n v="0"/>
    <x v="4334"/>
    <n v="5"/>
    <n v="0.46"/>
    <s v="Profit"/>
    <s v="Low Profit"/>
    <s v="No Discount"/>
  </r>
  <r>
    <n v="5270"/>
    <s v="CA-2017-144484"/>
    <x v="220"/>
    <d v="2017-09-11T00:00:00"/>
    <s v="Same Day"/>
    <s v="CB-12025"/>
    <x v="90"/>
    <x v="0"/>
    <s v="United States"/>
    <s v="San Francisco"/>
    <s v="California"/>
    <n v="94110"/>
    <x v="1"/>
    <s v="FUR-FU-10000260"/>
    <x v="0"/>
    <s v="Furnishings"/>
    <s v="6&quot; Cubicle Wall Clock, Black"/>
    <x v="3733"/>
    <n v="4"/>
    <n v="0"/>
    <x v="4335"/>
    <n v="0"/>
    <n v="0.36"/>
    <s v="Profit"/>
    <s v="Low Profit"/>
    <s v="No Discount"/>
  </r>
  <r>
    <n v="5271"/>
    <s v="CA-2017-144484"/>
    <x v="220"/>
    <d v="2017-09-11T00:00:00"/>
    <s v="Same Day"/>
    <s v="CB-12025"/>
    <x v="90"/>
    <x v="0"/>
    <s v="United States"/>
    <s v="San Francisco"/>
    <s v="California"/>
    <n v="94110"/>
    <x v="1"/>
    <s v="OFF-AP-10004487"/>
    <x v="1"/>
    <s v="Appliances"/>
    <s v="Kensington 4 Outlet MasterPiece Compact Power Control Center"/>
    <x v="840"/>
    <n v="5"/>
    <n v="0"/>
    <x v="875"/>
    <n v="0"/>
    <n v="0.27999999999999997"/>
    <s v="Profit"/>
    <s v="High Profit"/>
    <s v="No Discount"/>
  </r>
  <r>
    <n v="5272"/>
    <s v="CA-2017-125913"/>
    <x v="1034"/>
    <d v="2017-01-16T00:00:00"/>
    <s v="Same Day"/>
    <s v="JO-15145"/>
    <x v="705"/>
    <x v="1"/>
    <s v="United States"/>
    <s v="Los Angeles"/>
    <s v="California"/>
    <n v="90008"/>
    <x v="1"/>
    <s v="FUR-FU-10001487"/>
    <x v="0"/>
    <s v="Furnishings"/>
    <s v="Eldon Expressions Wood and Plastic Desk Accessories, Cherry Wood"/>
    <x v="3289"/>
    <n v="4"/>
    <n v="0"/>
    <x v="4336"/>
    <n v="0"/>
    <n v="0.28999999999999998"/>
    <s v="Profit"/>
    <s v="Low Profit"/>
    <s v="No Discount"/>
  </r>
  <r>
    <n v="5273"/>
    <s v="CA-2017-125913"/>
    <x v="1034"/>
    <d v="2017-01-16T00:00:00"/>
    <s v="Same Day"/>
    <s v="JO-15145"/>
    <x v="705"/>
    <x v="1"/>
    <s v="United States"/>
    <s v="Los Angeles"/>
    <s v="California"/>
    <n v="90008"/>
    <x v="1"/>
    <s v="FUR-TA-10001520"/>
    <x v="0"/>
    <s v="Tables"/>
    <s v="Lesro Sheffield Collection Coffee Table, End Table, Center Table, Corner Table"/>
    <x v="3734"/>
    <n v="7"/>
    <n v="0.2"/>
    <x v="4337"/>
    <n v="0"/>
    <n v="-3.7499999999999999E-2"/>
    <s v="Loss"/>
    <s v="Low Profit"/>
    <s v="Low Discount"/>
  </r>
  <r>
    <n v="5274"/>
    <s v="US-2016-158309"/>
    <x v="491"/>
    <d v="2016-11-29T00:00:00"/>
    <s v="First Class"/>
    <s v="PA-19060"/>
    <x v="50"/>
    <x v="2"/>
    <s v="United States"/>
    <s v="Miami"/>
    <s v="Florida"/>
    <n v="33142"/>
    <x v="0"/>
    <s v="OFF-BI-10000145"/>
    <x v="1"/>
    <s v="Binders"/>
    <s v="Zipper Ring Binder Pockets"/>
    <x v="3735"/>
    <n v="4"/>
    <n v="0.7"/>
    <x v="4338"/>
    <n v="3"/>
    <n v="-0.7"/>
    <s v="Loss"/>
    <s v="Low Profit"/>
    <s v="High Discount"/>
  </r>
  <r>
    <n v="5275"/>
    <s v="CA-2015-162887"/>
    <x v="209"/>
    <d v="2015-11-09T00:00:00"/>
    <s v="Second Class"/>
    <s v="SV-20785"/>
    <x v="647"/>
    <x v="0"/>
    <s v="United States"/>
    <s v="Burlington"/>
    <s v="Vermont"/>
    <n v="5408"/>
    <x v="3"/>
    <s v="FUR-CH-10000595"/>
    <x v="0"/>
    <s v="Chairs"/>
    <s v="Safco Contoured Stacking Chairs"/>
    <x v="3736"/>
    <n v="3"/>
    <n v="0"/>
    <x v="4339"/>
    <n v="2"/>
    <n v="0.25"/>
    <s v="Profit"/>
    <s v="High Profit"/>
    <s v="No Discount"/>
  </r>
  <r>
    <n v="5276"/>
    <s v="CA-2017-147333"/>
    <x v="817"/>
    <d v="2017-12-20T00:00:00"/>
    <s v="Standard Class"/>
    <s v="KL-16555"/>
    <x v="126"/>
    <x v="1"/>
    <s v="United States"/>
    <s v="Fayetteville"/>
    <s v="Arkansas"/>
    <n v="72701"/>
    <x v="0"/>
    <s v="TEC-AC-10004469"/>
    <x v="2"/>
    <s v="Accessories"/>
    <s v="Microsoft Sculpt Comfort Mouse"/>
    <x v="3737"/>
    <n v="4"/>
    <n v="0"/>
    <x v="4340"/>
    <n v="6"/>
    <n v="0.43999999999999995"/>
    <s v="Profit"/>
    <s v="Low Profit"/>
    <s v="No Discount"/>
  </r>
  <r>
    <n v="5277"/>
    <s v="CA-2017-147333"/>
    <x v="817"/>
    <d v="2017-12-20T00:00:00"/>
    <s v="Standard Class"/>
    <s v="KL-16555"/>
    <x v="126"/>
    <x v="1"/>
    <s v="United States"/>
    <s v="Fayetteville"/>
    <s v="Arkansas"/>
    <n v="72701"/>
    <x v="0"/>
    <s v="TEC-AC-10003038"/>
    <x v="2"/>
    <s v="Accessories"/>
    <s v="Kingston Digital DataTraveler 16GB USB 2.0"/>
    <x v="908"/>
    <n v="5"/>
    <n v="0"/>
    <x v="1974"/>
    <n v="6"/>
    <n v="0.19"/>
    <s v="Profit"/>
    <s v="Low Profit"/>
    <s v="No Discount"/>
  </r>
  <r>
    <n v="5278"/>
    <s v="CA-2014-113859"/>
    <x v="103"/>
    <d v="2014-09-17T00:00:00"/>
    <s v="Standard Class"/>
    <s v="BC-11125"/>
    <x v="604"/>
    <x v="2"/>
    <s v="United States"/>
    <s v="Odessa"/>
    <s v="Texas"/>
    <n v="79762"/>
    <x v="2"/>
    <s v="FUR-CH-10004698"/>
    <x v="0"/>
    <s v="Chairs"/>
    <s v="Padded Folding Chairs, Black, 4/Carton"/>
    <x v="3738"/>
    <n v="6"/>
    <n v="0.3"/>
    <x v="4341"/>
    <n v="4"/>
    <n v="-2.8571428571428571E-2"/>
    <s v="Loss"/>
    <s v="Low Profit"/>
    <s v="High Discount"/>
  </r>
  <r>
    <n v="5279"/>
    <s v="CA-2014-159681"/>
    <x v="1035"/>
    <d v="2014-12-13T00:00:00"/>
    <s v="Standard Class"/>
    <s v="PO-18850"/>
    <x v="138"/>
    <x v="0"/>
    <s v="United States"/>
    <s v="Virginia Beach"/>
    <s v="Virginia"/>
    <n v="23464"/>
    <x v="0"/>
    <s v="OFF-PA-10003641"/>
    <x v="1"/>
    <s v="Paper"/>
    <s v="Xerox 1909"/>
    <x v="151"/>
    <n v="4"/>
    <n v="0"/>
    <x v="153"/>
    <n v="6"/>
    <n v="0.46"/>
    <s v="Profit"/>
    <s v="Low Profit"/>
    <s v="No Discount"/>
  </r>
  <r>
    <n v="5280"/>
    <s v="US-2017-104094"/>
    <x v="210"/>
    <d v="2017-09-11T00:00:00"/>
    <s v="Standard Class"/>
    <s v="AG-10675"/>
    <x v="165"/>
    <x v="0"/>
    <s v="United States"/>
    <s v="Milwaukee"/>
    <s v="Wisconsin"/>
    <n v="53209"/>
    <x v="2"/>
    <s v="TEC-AC-10002134"/>
    <x v="2"/>
    <s v="Accessories"/>
    <s v="Rosewill 107 Normal Keys USB Wired Standard Keyboard"/>
    <x v="808"/>
    <n v="1"/>
    <n v="0"/>
    <x v="4342"/>
    <n v="4"/>
    <n v="0.13999999999999999"/>
    <s v="Profit"/>
    <s v="Low Profit"/>
    <s v="No Discount"/>
  </r>
  <r>
    <n v="5281"/>
    <s v="CA-2017-152709"/>
    <x v="566"/>
    <d v="2017-10-12T00:00:00"/>
    <s v="Standard Class"/>
    <s v="DB-13210"/>
    <x v="203"/>
    <x v="0"/>
    <s v="United States"/>
    <s v="Detroit"/>
    <s v="Michigan"/>
    <n v="48234"/>
    <x v="2"/>
    <s v="OFF-ST-10001837"/>
    <x v="1"/>
    <s v="Storage"/>
    <s v="SAFCO Mobile Desk Side File, Wire Frame"/>
    <x v="2049"/>
    <n v="2"/>
    <n v="0"/>
    <x v="2215"/>
    <n v="5"/>
    <n v="0.26"/>
    <s v="Profit"/>
    <s v="Low Profit"/>
    <s v="No Discount"/>
  </r>
  <r>
    <n v="5282"/>
    <s v="CA-2015-105158"/>
    <x v="577"/>
    <d v="2015-09-10T00:00:00"/>
    <s v="Standard Class"/>
    <s v="SP-20860"/>
    <x v="133"/>
    <x v="1"/>
    <s v="United States"/>
    <s v="Rochester"/>
    <s v="Minnesota"/>
    <n v="55901"/>
    <x v="2"/>
    <s v="FUR-FU-10001706"/>
    <x v="0"/>
    <s v="Furnishings"/>
    <s v="Longer-Life Soft White Bulbs"/>
    <x v="51"/>
    <n v="2"/>
    <n v="0"/>
    <x v="51"/>
    <n v="5"/>
    <n v="0.48"/>
    <s v="Profit"/>
    <s v="Low Profit"/>
    <s v="No Discount"/>
  </r>
  <r>
    <n v="5283"/>
    <s v="CA-2015-105158"/>
    <x v="577"/>
    <d v="2015-09-10T00:00:00"/>
    <s v="Standard Class"/>
    <s v="SP-20860"/>
    <x v="133"/>
    <x v="1"/>
    <s v="United States"/>
    <s v="Rochester"/>
    <s v="Minnesota"/>
    <n v="55901"/>
    <x v="2"/>
    <s v="OFF-PA-10001970"/>
    <x v="1"/>
    <s v="Paper"/>
    <s v="Xerox 1881"/>
    <x v="651"/>
    <n v="3"/>
    <n v="0"/>
    <x v="4343"/>
    <n v="5"/>
    <n v="0.47000000000000003"/>
    <s v="Profit"/>
    <s v="Low Profit"/>
    <s v="No Discount"/>
  </r>
  <r>
    <n v="5284"/>
    <s v="CA-2014-133424"/>
    <x v="809"/>
    <d v="2014-04-04T00:00:00"/>
    <s v="Standard Class"/>
    <s v="Dl-13600"/>
    <x v="114"/>
    <x v="1"/>
    <s v="United States"/>
    <s v="Seattle"/>
    <s v="Washington"/>
    <n v="98105"/>
    <x v="1"/>
    <s v="OFF-ST-10002957"/>
    <x v="1"/>
    <s v="Storage"/>
    <s v="Sterilite Show Offs Storage Containers"/>
    <x v="3329"/>
    <n v="3"/>
    <n v="0"/>
    <x v="232"/>
    <n v="5"/>
    <n v="0"/>
    <s v="Profit"/>
    <s v="Low Profit"/>
    <s v="No Discount"/>
  </r>
  <r>
    <n v="5285"/>
    <s v="CA-2014-133424"/>
    <x v="809"/>
    <d v="2014-04-04T00:00:00"/>
    <s v="Standard Class"/>
    <s v="Dl-13600"/>
    <x v="114"/>
    <x v="1"/>
    <s v="United States"/>
    <s v="Seattle"/>
    <s v="Washington"/>
    <n v="98105"/>
    <x v="1"/>
    <s v="OFF-LA-10002312"/>
    <x v="1"/>
    <s v="Labels"/>
    <s v="Avery 490"/>
    <x v="1821"/>
    <n v="3"/>
    <n v="0"/>
    <x v="1962"/>
    <n v="5"/>
    <n v="0.5"/>
    <s v="Profit"/>
    <s v="Low Profit"/>
    <s v="No Discount"/>
  </r>
  <r>
    <n v="5286"/>
    <s v="CA-2017-105991"/>
    <x v="1024"/>
    <d v="2017-05-06T00:00:00"/>
    <s v="First Class"/>
    <s v="LH-17020"/>
    <x v="293"/>
    <x v="0"/>
    <s v="United States"/>
    <s v="Louisville"/>
    <s v="Colorado"/>
    <n v="80027"/>
    <x v="1"/>
    <s v="OFF-EN-10002600"/>
    <x v="1"/>
    <s v="Envelopes"/>
    <s v="Redi-Strip #10 Envelopes, 4 1/8 x 9 1/2"/>
    <x v="3259"/>
    <n v="9"/>
    <n v="0.2"/>
    <x v="4344"/>
    <n v="1"/>
    <n v="0.35000000000000003"/>
    <s v="Profit"/>
    <s v="Low Profit"/>
    <s v="Low Discount"/>
  </r>
  <r>
    <n v="5287"/>
    <s v="CA-2017-105991"/>
    <x v="1024"/>
    <d v="2017-05-06T00:00:00"/>
    <s v="First Class"/>
    <s v="LH-17020"/>
    <x v="293"/>
    <x v="0"/>
    <s v="United States"/>
    <s v="Louisville"/>
    <s v="Colorado"/>
    <n v="80027"/>
    <x v="1"/>
    <s v="OFF-BI-10003274"/>
    <x v="1"/>
    <s v="Binders"/>
    <s v="Avery Durable Slant Ring Binders, No Labels"/>
    <x v="1235"/>
    <n v="8"/>
    <n v="0.7"/>
    <x v="4345"/>
    <n v="1"/>
    <n v="-0.76666666666666672"/>
    <s v="Loss"/>
    <s v="Low Profit"/>
    <s v="High Discount"/>
  </r>
  <r>
    <n v="5288"/>
    <s v="CA-2017-105991"/>
    <x v="1024"/>
    <d v="2017-05-06T00:00:00"/>
    <s v="First Class"/>
    <s v="LH-17020"/>
    <x v="293"/>
    <x v="0"/>
    <s v="United States"/>
    <s v="Louisville"/>
    <s v="Colorado"/>
    <n v="80027"/>
    <x v="1"/>
    <s v="FUR-BO-10004467"/>
    <x v="0"/>
    <s v="Bookcases"/>
    <s v="Bestar Classic Bookcase"/>
    <x v="3739"/>
    <n v="3"/>
    <n v="0.7"/>
    <x v="4346"/>
    <n v="1"/>
    <n v="-1.7"/>
    <s v="Loss"/>
    <s v="Low Profit"/>
    <s v="High Discount"/>
  </r>
  <r>
    <n v="5289"/>
    <s v="US-2017-136784"/>
    <x v="504"/>
    <d v="2017-05-05T00:00:00"/>
    <s v="Standard Class"/>
    <s v="AD-10180"/>
    <x v="57"/>
    <x v="2"/>
    <s v="United States"/>
    <s v="San Francisco"/>
    <s v="California"/>
    <n v="94122"/>
    <x v="1"/>
    <s v="OFF-PA-10000675"/>
    <x v="1"/>
    <s v="Paper"/>
    <s v="Xerox 1919"/>
    <x v="2844"/>
    <n v="4"/>
    <n v="0"/>
    <x v="4347"/>
    <n v="5"/>
    <n v="0.49"/>
    <s v="Profit"/>
    <s v="Low Profit"/>
    <s v="No Discount"/>
  </r>
  <r>
    <n v="5290"/>
    <s v="CA-2014-146283"/>
    <x v="78"/>
    <d v="2014-09-15T00:00:00"/>
    <s v="Standard Class"/>
    <s v="KT-16465"/>
    <x v="446"/>
    <x v="0"/>
    <s v="United States"/>
    <s v="Houston"/>
    <s v="Texas"/>
    <n v="77036"/>
    <x v="2"/>
    <s v="OFF-PA-10002259"/>
    <x v="1"/>
    <s v="Paper"/>
    <s v="Geographics Note Cards, Blank, White, 8 1/2&quot; x 11&quot;"/>
    <x v="3740"/>
    <n v="2"/>
    <n v="0.2"/>
    <x v="4348"/>
    <n v="7"/>
    <n v="0.35"/>
    <s v="Profit"/>
    <s v="Low Profit"/>
    <s v="Low Discount"/>
  </r>
  <r>
    <n v="5291"/>
    <s v="CA-2014-146283"/>
    <x v="78"/>
    <d v="2014-09-15T00:00:00"/>
    <s v="Standard Class"/>
    <s v="KT-16465"/>
    <x v="446"/>
    <x v="0"/>
    <s v="United States"/>
    <s v="Houston"/>
    <s v="Texas"/>
    <n v="77036"/>
    <x v="2"/>
    <s v="FUR-CH-10004287"/>
    <x v="0"/>
    <s v="Chairs"/>
    <s v="SAFCO Arco Folding Chair"/>
    <x v="3741"/>
    <n v="5"/>
    <n v="0.3"/>
    <x v="4349"/>
    <n v="7"/>
    <n v="-1.4285714285714285E-2"/>
    <s v="Loss"/>
    <s v="Low Profit"/>
    <s v="High Discount"/>
  </r>
  <r>
    <n v="5292"/>
    <s v="CA-2014-146283"/>
    <x v="78"/>
    <d v="2014-09-15T00:00:00"/>
    <s v="Standard Class"/>
    <s v="KT-16465"/>
    <x v="446"/>
    <x v="0"/>
    <s v="United States"/>
    <s v="Houston"/>
    <s v="Texas"/>
    <n v="77036"/>
    <x v="2"/>
    <s v="OFF-PA-10000482"/>
    <x v="1"/>
    <s v="Paper"/>
    <s v="Snap-A-Way Black Print Carbonless Ruled Speed Letter, Triplicate"/>
    <x v="3742"/>
    <n v="6"/>
    <n v="0.2"/>
    <x v="4350"/>
    <n v="7"/>
    <n v="0.33750000000000002"/>
    <s v="Profit"/>
    <s v="Low Profit"/>
    <s v="Low Discount"/>
  </r>
  <r>
    <n v="5293"/>
    <s v="CA-2017-151218"/>
    <x v="308"/>
    <d v="2017-06-23T00:00:00"/>
    <s v="First Class"/>
    <s v="PJ-19015"/>
    <x v="307"/>
    <x v="0"/>
    <s v="United States"/>
    <s v="Miami"/>
    <s v="Florida"/>
    <n v="33180"/>
    <x v="0"/>
    <s v="OFF-ST-10004835"/>
    <x v="1"/>
    <s v="Storage"/>
    <s v="Plastic Stacking Crates &amp; Casters"/>
    <x v="3743"/>
    <n v="1"/>
    <n v="0.2"/>
    <x v="4351"/>
    <n v="3"/>
    <n v="7.4999999999999983E-2"/>
    <s v="Profit"/>
    <s v="Low Profit"/>
    <s v="Low Discount"/>
  </r>
  <r>
    <n v="5294"/>
    <s v="CA-2015-111073"/>
    <x v="207"/>
    <d v="2015-12-30T00:00:00"/>
    <s v="Standard Class"/>
    <s v="MC-18100"/>
    <x v="498"/>
    <x v="0"/>
    <s v="United States"/>
    <s v="Medina"/>
    <s v="Ohio"/>
    <n v="44256"/>
    <x v="3"/>
    <s v="FUR-TA-10004086"/>
    <x v="0"/>
    <s v="Tables"/>
    <s v="KI Adjustable-Height Table"/>
    <x v="3744"/>
    <n v="1"/>
    <n v="0.4"/>
    <x v="4352"/>
    <n v="4"/>
    <n v="-0.3"/>
    <s v="Loss"/>
    <s v="Low Profit"/>
    <s v="High Discount"/>
  </r>
  <r>
    <n v="5295"/>
    <s v="CA-2017-144883"/>
    <x v="733"/>
    <d v="2017-08-19T00:00:00"/>
    <s v="Standard Class"/>
    <s v="BO-11350"/>
    <x v="635"/>
    <x v="1"/>
    <s v="United States"/>
    <s v="Roseville"/>
    <s v="Minnesota"/>
    <n v="55113"/>
    <x v="2"/>
    <s v="OFF-LA-10000305"/>
    <x v="1"/>
    <s v="Labels"/>
    <s v="Avery 495"/>
    <x v="3745"/>
    <n v="8"/>
    <n v="0"/>
    <x v="4353"/>
    <n v="4"/>
    <n v="0.46"/>
    <s v="Profit"/>
    <s v="Low Profit"/>
    <s v="No Discount"/>
  </r>
  <r>
    <n v="5296"/>
    <s v="CA-2017-142174"/>
    <x v="168"/>
    <d v="2017-03-09T00:00:00"/>
    <s v="Standard Class"/>
    <s v="DP-13000"/>
    <x v="24"/>
    <x v="0"/>
    <s v="United States"/>
    <s v="Houston"/>
    <s v="Texas"/>
    <n v="77041"/>
    <x v="2"/>
    <s v="OFF-PA-10000806"/>
    <x v="1"/>
    <s v="Paper"/>
    <s v="Xerox 1934"/>
    <x v="2806"/>
    <n v="2"/>
    <n v="0.2"/>
    <x v="3137"/>
    <n v="5"/>
    <n v="0.36250000000000004"/>
    <s v="Profit"/>
    <s v="Low Profit"/>
    <s v="Low Discount"/>
  </r>
  <r>
    <n v="5297"/>
    <s v="CA-2017-108791"/>
    <x v="944"/>
    <d v="2017-07-31T00:00:00"/>
    <s v="Standard Class"/>
    <s v="TM-21490"/>
    <x v="746"/>
    <x v="0"/>
    <s v="United States"/>
    <s v="Yonkers"/>
    <s v="New York"/>
    <n v="10701"/>
    <x v="3"/>
    <s v="FUR-FU-10004018"/>
    <x v="0"/>
    <s v="Furnishings"/>
    <s v="Tensor Computer Mounted Lamp"/>
    <x v="3746"/>
    <n v="1"/>
    <n v="0"/>
    <x v="4354"/>
    <n v="4"/>
    <n v="0.26999999999999996"/>
    <s v="Profit"/>
    <s v="Low Profit"/>
    <s v="No Discount"/>
  </r>
  <r>
    <n v="5298"/>
    <s v="CA-2017-108791"/>
    <x v="944"/>
    <d v="2017-07-31T00:00:00"/>
    <s v="Standard Class"/>
    <s v="TM-21490"/>
    <x v="746"/>
    <x v="0"/>
    <s v="United States"/>
    <s v="Yonkers"/>
    <s v="New York"/>
    <n v="10701"/>
    <x v="3"/>
    <s v="TEC-PH-10002660"/>
    <x v="2"/>
    <s v="Phones"/>
    <s v="Nortel Networks T7316 E Nt8 B27"/>
    <x v="815"/>
    <n v="8"/>
    <n v="0"/>
    <x v="849"/>
    <n v="4"/>
    <n v="0.25"/>
    <s v="Profit"/>
    <s v="High Profit"/>
    <s v="No Discount"/>
  </r>
  <r>
    <n v="5299"/>
    <s v="CA-2016-106656"/>
    <x v="713"/>
    <d v="2016-09-26T00:00:00"/>
    <s v="First Class"/>
    <s v="DV-13045"/>
    <x v="1"/>
    <x v="1"/>
    <s v="United States"/>
    <s v="San Diego"/>
    <s v="California"/>
    <n v="92037"/>
    <x v="1"/>
    <s v="OFF-EN-10001509"/>
    <x v="1"/>
    <s v="Envelopes"/>
    <s v="Poly String Tie Envelopes"/>
    <x v="3747"/>
    <n v="2"/>
    <n v="0"/>
    <x v="4355"/>
    <n v="3"/>
    <n v="0.47"/>
    <s v="Profit"/>
    <s v="Low Profit"/>
    <s v="No Discount"/>
  </r>
  <r>
    <n v="5300"/>
    <s v="CA-2016-106656"/>
    <x v="713"/>
    <d v="2016-09-26T00:00:00"/>
    <s v="First Class"/>
    <s v="DV-13045"/>
    <x v="1"/>
    <x v="1"/>
    <s v="United States"/>
    <s v="San Diego"/>
    <s v="California"/>
    <n v="92037"/>
    <x v="1"/>
    <s v="OFF-LA-10003148"/>
    <x v="1"/>
    <s v="Labels"/>
    <s v="Avery 51"/>
    <x v="1365"/>
    <n v="3"/>
    <n v="0"/>
    <x v="276"/>
    <n v="3"/>
    <n v="0.46000000000000008"/>
    <s v="Profit"/>
    <s v="Low Profit"/>
    <s v="No Discount"/>
  </r>
  <r>
    <n v="5301"/>
    <s v="CA-2016-113831"/>
    <x v="198"/>
    <d v="2016-06-03T00:00:00"/>
    <s v="Standard Class"/>
    <s v="AH-10690"/>
    <x v="706"/>
    <x v="1"/>
    <s v="United States"/>
    <s v="Springfield"/>
    <s v="Virginia"/>
    <n v="22153"/>
    <x v="0"/>
    <s v="FUR-TA-10002645"/>
    <x v="0"/>
    <s v="Tables"/>
    <s v="Hon Rectangular Conference Tables"/>
    <x v="3748"/>
    <n v="10"/>
    <n v="0"/>
    <x v="4356"/>
    <n v="4"/>
    <n v="0.16999999999999998"/>
    <s v="Profit"/>
    <s v="High Profit"/>
    <s v="No Discount"/>
  </r>
  <r>
    <n v="5302"/>
    <s v="CA-2016-113831"/>
    <x v="198"/>
    <d v="2016-06-03T00:00:00"/>
    <s v="Standard Class"/>
    <s v="AH-10690"/>
    <x v="706"/>
    <x v="1"/>
    <s v="United States"/>
    <s v="Springfield"/>
    <s v="Virginia"/>
    <n v="22153"/>
    <x v="0"/>
    <s v="TEC-AC-10003033"/>
    <x v="2"/>
    <s v="Accessories"/>
    <s v="Plantronics CS510 - Over-the-Head monaural Wireless Headset System"/>
    <x v="3749"/>
    <n v="6"/>
    <n v="0"/>
    <x v="4357"/>
    <n v="4"/>
    <n v="0.33"/>
    <s v="Profit"/>
    <s v="High Profit"/>
    <s v="No Discount"/>
  </r>
  <r>
    <n v="5303"/>
    <s v="CA-2016-113831"/>
    <x v="198"/>
    <d v="2016-06-03T00:00:00"/>
    <s v="Standard Class"/>
    <s v="AH-10690"/>
    <x v="706"/>
    <x v="1"/>
    <s v="United States"/>
    <s v="Springfield"/>
    <s v="Virginia"/>
    <n v="22153"/>
    <x v="0"/>
    <s v="OFF-LA-10001297"/>
    <x v="1"/>
    <s v="Labels"/>
    <s v="Avery 473"/>
    <x v="3750"/>
    <n v="6"/>
    <n v="0"/>
    <x v="4358"/>
    <n v="4"/>
    <n v="0.48"/>
    <s v="Profit"/>
    <s v="Low Profit"/>
    <s v="No Discount"/>
  </r>
  <r>
    <n v="5304"/>
    <s v="US-2014-139500"/>
    <x v="912"/>
    <d v="2014-11-20T00:00:00"/>
    <s v="Standard Class"/>
    <s v="AB-10165"/>
    <x v="269"/>
    <x v="0"/>
    <s v="United States"/>
    <s v="Decatur"/>
    <s v="Illinois"/>
    <n v="62521"/>
    <x v="2"/>
    <s v="FUR-CH-10002017"/>
    <x v="0"/>
    <s v="Chairs"/>
    <s v="SAFCO Optional Arm Kit for Workspace Cribbage Stacking Chair"/>
    <x v="3751"/>
    <n v="2"/>
    <n v="0.3"/>
    <x v="4359"/>
    <n v="4"/>
    <n v="-2.8571428571428574E-2"/>
    <s v="Loss"/>
    <s v="Low Profit"/>
    <s v="High Discount"/>
  </r>
  <r>
    <n v="5305"/>
    <s v="US-2014-166310"/>
    <x v="158"/>
    <d v="2014-09-23T00:00:00"/>
    <s v="First Class"/>
    <s v="JS-15940"/>
    <x v="185"/>
    <x v="2"/>
    <s v="United States"/>
    <s v="Garland"/>
    <s v="Texas"/>
    <n v="75043"/>
    <x v="2"/>
    <s v="FUR-FU-10001546"/>
    <x v="0"/>
    <s v="Furnishings"/>
    <s v="Dana Swing-Arm Lamps"/>
    <x v="1076"/>
    <n v="2"/>
    <n v="0.6"/>
    <x v="4360"/>
    <n v="2"/>
    <n v="-0.875"/>
    <s v="Loss"/>
    <s v="Low Profit"/>
    <s v="High Discount"/>
  </r>
  <r>
    <n v="5306"/>
    <s v="US-2016-168410"/>
    <x v="823"/>
    <d v="2016-02-26T00:00:00"/>
    <s v="Standard Class"/>
    <s v="BV-11245"/>
    <x v="296"/>
    <x v="1"/>
    <s v="United States"/>
    <s v="Oceanside"/>
    <s v="New York"/>
    <n v="11572"/>
    <x v="3"/>
    <s v="FUR-FU-10000629"/>
    <x v="0"/>
    <s v="Furnishings"/>
    <s v="9-3/4 Diameter Round Wall Clock"/>
    <x v="3752"/>
    <n v="5"/>
    <n v="0"/>
    <x v="4361"/>
    <n v="5"/>
    <n v="0.42"/>
    <s v="Profit"/>
    <s v="Low Profit"/>
    <s v="No Discount"/>
  </r>
  <r>
    <n v="5307"/>
    <s v="US-2016-168410"/>
    <x v="823"/>
    <d v="2016-02-26T00:00:00"/>
    <s v="Standard Class"/>
    <s v="BV-11245"/>
    <x v="296"/>
    <x v="1"/>
    <s v="United States"/>
    <s v="Oceanside"/>
    <s v="New York"/>
    <n v="11572"/>
    <x v="3"/>
    <s v="OFF-ST-10000036"/>
    <x v="1"/>
    <s v="Storage"/>
    <s v="Recycled Data-Pak for Archival Bound Computer Printouts, 12-1/2 x 12-1/2 x 16"/>
    <x v="676"/>
    <n v="3"/>
    <n v="0"/>
    <x v="692"/>
    <n v="5"/>
    <n v="0.27"/>
    <s v="Profit"/>
    <s v="Low Profit"/>
    <s v="No Discount"/>
  </r>
  <r>
    <n v="5308"/>
    <s v="US-2016-168410"/>
    <x v="823"/>
    <d v="2016-02-26T00:00:00"/>
    <s v="Standard Class"/>
    <s v="BV-11245"/>
    <x v="296"/>
    <x v="1"/>
    <s v="United States"/>
    <s v="Oceanside"/>
    <s v="New York"/>
    <n v="11572"/>
    <x v="3"/>
    <s v="TEC-PH-10002583"/>
    <x v="2"/>
    <s v="Phones"/>
    <s v="iOttie HLCRIO102 Car Mount"/>
    <x v="369"/>
    <n v="2"/>
    <n v="0"/>
    <x v="1004"/>
    <n v="5"/>
    <n v="5.000000000000001E-2"/>
    <s v="Profit"/>
    <s v="Low Profit"/>
    <s v="No Discount"/>
  </r>
  <r>
    <n v="5309"/>
    <s v="CA-2017-131254"/>
    <x v="123"/>
    <d v="2017-11-21T00:00:00"/>
    <s v="First Class"/>
    <s v="NC-18415"/>
    <x v="720"/>
    <x v="0"/>
    <s v="United States"/>
    <s v="Houston"/>
    <s v="Texas"/>
    <n v="77095"/>
    <x v="2"/>
    <s v="FUR-CH-10003774"/>
    <x v="0"/>
    <s v="Chairs"/>
    <s v="Global Wood Trimmed Manager's Task Chair, Khaki"/>
    <x v="3753"/>
    <n v="3"/>
    <n v="0.3"/>
    <x v="4362"/>
    <n v="2"/>
    <n v="-0.24285714285714285"/>
    <s v="Loss"/>
    <s v="Low Profit"/>
    <s v="High Discount"/>
  </r>
  <r>
    <n v="5310"/>
    <s v="CA-2017-131254"/>
    <x v="123"/>
    <d v="2017-11-21T00:00:00"/>
    <s v="First Class"/>
    <s v="NC-18415"/>
    <x v="720"/>
    <x v="0"/>
    <s v="United States"/>
    <s v="Houston"/>
    <s v="Texas"/>
    <n v="77095"/>
    <x v="2"/>
    <s v="OFF-AR-10003876"/>
    <x v="1"/>
    <s v="Art"/>
    <s v="Avery Hi-Liter GlideStik Fluorescent Highlighter, Yellow Ink"/>
    <x v="3754"/>
    <n v="5"/>
    <n v="0.2"/>
    <x v="4363"/>
    <n v="2"/>
    <n v="0.3"/>
    <s v="Profit"/>
    <s v="Low Profit"/>
    <s v="Low Discount"/>
  </r>
  <r>
    <n v="5311"/>
    <s v="CA-2017-131254"/>
    <x v="123"/>
    <d v="2017-11-21T00:00:00"/>
    <s v="First Class"/>
    <s v="NC-18415"/>
    <x v="720"/>
    <x v="0"/>
    <s v="United States"/>
    <s v="Houston"/>
    <s v="Texas"/>
    <n v="77095"/>
    <x v="2"/>
    <s v="OFF-BI-10003527"/>
    <x v="1"/>
    <s v="Binders"/>
    <s v="Fellowes PB500 Electric Punch Plastic Comb Binding Machine with Manual Bind"/>
    <x v="3755"/>
    <n v="6"/>
    <n v="0.8"/>
    <x v="4364"/>
    <n v="2"/>
    <n v="-1.5"/>
    <s v="Loss"/>
    <s v="Low Profit"/>
    <s v="High Discount"/>
  </r>
  <r>
    <n v="5312"/>
    <s v="CA-2016-123414"/>
    <x v="1036"/>
    <d v="2016-08-27T00:00:00"/>
    <s v="Standard Class"/>
    <s v="SU-20665"/>
    <x v="711"/>
    <x v="2"/>
    <s v="United States"/>
    <s v="Greenville"/>
    <s v="North Carolina"/>
    <n v="27834"/>
    <x v="0"/>
    <s v="OFF-LA-10004559"/>
    <x v="1"/>
    <s v="Labels"/>
    <s v="Avery 49"/>
    <x v="2106"/>
    <n v="4"/>
    <n v="0.2"/>
    <x v="802"/>
    <n v="6"/>
    <n v="0.36250000000000004"/>
    <s v="Profit"/>
    <s v="Low Profit"/>
    <s v="Low Discount"/>
  </r>
  <r>
    <n v="5313"/>
    <s v="CA-2016-123414"/>
    <x v="1036"/>
    <d v="2016-08-27T00:00:00"/>
    <s v="Standard Class"/>
    <s v="SU-20665"/>
    <x v="711"/>
    <x v="2"/>
    <s v="United States"/>
    <s v="Greenville"/>
    <s v="North Carolina"/>
    <n v="27834"/>
    <x v="0"/>
    <s v="OFF-SU-10002573"/>
    <x v="1"/>
    <s v="Supplies"/>
    <s v="Acme 10&quot; Easy Grip Assistive Scissors"/>
    <x v="3756"/>
    <n v="2"/>
    <n v="0.2"/>
    <x v="4365"/>
    <n v="6"/>
    <n v="0.125"/>
    <s v="Profit"/>
    <s v="Low Profit"/>
    <s v="Low Discount"/>
  </r>
  <r>
    <n v="5314"/>
    <s v="CA-2017-137876"/>
    <x v="504"/>
    <d v="2017-05-05T00:00:00"/>
    <s v="Standard Class"/>
    <s v="DJ-13510"/>
    <x v="137"/>
    <x v="1"/>
    <s v="United States"/>
    <s v="San Francisco"/>
    <s v="California"/>
    <n v="94110"/>
    <x v="1"/>
    <s v="FUR-FU-10000222"/>
    <x v="0"/>
    <s v="Furnishings"/>
    <s v="Seth Thomas 16&quot; Steel Case Clock"/>
    <x v="643"/>
    <n v="2"/>
    <n v="0"/>
    <x v="4366"/>
    <n v="5"/>
    <n v="0.33000000000000007"/>
    <s v="Profit"/>
    <s v="Low Profit"/>
    <s v="No Discount"/>
  </r>
  <r>
    <n v="5315"/>
    <s v="CA-2017-137876"/>
    <x v="504"/>
    <d v="2017-05-05T00:00:00"/>
    <s v="Standard Class"/>
    <s v="DJ-13510"/>
    <x v="137"/>
    <x v="1"/>
    <s v="United States"/>
    <s v="San Francisco"/>
    <s v="California"/>
    <n v="94110"/>
    <x v="1"/>
    <s v="OFF-EN-10001219"/>
    <x v="1"/>
    <s v="Envelopes"/>
    <s v="#10- 4 1/8&quot; x 9 1/2&quot; Security-Tint Envelopes"/>
    <x v="2433"/>
    <n v="4"/>
    <n v="0"/>
    <x v="4367"/>
    <n v="5"/>
    <n v="0.49"/>
    <s v="Profit"/>
    <s v="Low Profit"/>
    <s v="No Discount"/>
  </r>
  <r>
    <n v="5316"/>
    <s v="CA-2016-154060"/>
    <x v="440"/>
    <d v="2016-05-08T00:00:00"/>
    <s v="Standard Class"/>
    <s v="DL-12865"/>
    <x v="297"/>
    <x v="0"/>
    <s v="United States"/>
    <s v="Greensboro"/>
    <s v="North Carolina"/>
    <n v="27405"/>
    <x v="0"/>
    <s v="FUR-CH-10002304"/>
    <x v="0"/>
    <s v="Chairs"/>
    <s v="Global Stack Chair without Arms, Black"/>
    <x v="3757"/>
    <n v="9"/>
    <n v="0.2"/>
    <x v="4368"/>
    <n v="6"/>
    <n v="6.25E-2"/>
    <s v="Profit"/>
    <s v="Low Profit"/>
    <s v="Low Discount"/>
  </r>
  <r>
    <n v="5317"/>
    <s v="US-2017-162558"/>
    <x v="280"/>
    <d v="2017-10-05T00:00:00"/>
    <s v="First Class"/>
    <s v="Dp-13240"/>
    <x v="656"/>
    <x v="2"/>
    <s v="United States"/>
    <s v="Knoxville"/>
    <s v="Tennessee"/>
    <n v="37918"/>
    <x v="0"/>
    <s v="FUR-FU-10002364"/>
    <x v="0"/>
    <s v="Furnishings"/>
    <s v="Eldon Expressions Wood Desk Accessories, Oak"/>
    <x v="921"/>
    <n v="2"/>
    <n v="0.2"/>
    <x v="4369"/>
    <n v="3"/>
    <n v="0.1125"/>
    <s v="Profit"/>
    <s v="Low Profit"/>
    <s v="Low Discount"/>
  </r>
  <r>
    <n v="5318"/>
    <s v="US-2017-162558"/>
    <x v="280"/>
    <d v="2017-10-05T00:00:00"/>
    <s v="First Class"/>
    <s v="Dp-13240"/>
    <x v="656"/>
    <x v="2"/>
    <s v="United States"/>
    <s v="Knoxville"/>
    <s v="Tennessee"/>
    <n v="37918"/>
    <x v="0"/>
    <s v="FUR-FU-10004864"/>
    <x v="0"/>
    <s v="Furnishings"/>
    <s v="Eldon 500 Class Desk Accessories"/>
    <x v="3758"/>
    <n v="1"/>
    <n v="0.2"/>
    <x v="4370"/>
    <n v="3"/>
    <n v="0.16249999999999998"/>
    <s v="Profit"/>
    <s v="Low Profit"/>
    <s v="Low Discount"/>
  </r>
  <r>
    <n v="5319"/>
    <s v="US-2017-162558"/>
    <x v="280"/>
    <d v="2017-10-05T00:00:00"/>
    <s v="First Class"/>
    <s v="Dp-13240"/>
    <x v="656"/>
    <x v="2"/>
    <s v="United States"/>
    <s v="Knoxville"/>
    <s v="Tennessee"/>
    <n v="37918"/>
    <x v="0"/>
    <s v="OFF-PA-10003172"/>
    <x v="1"/>
    <s v="Paper"/>
    <s v="Xerox 1996"/>
    <x v="557"/>
    <n v="4"/>
    <n v="0.2"/>
    <x v="570"/>
    <n v="3"/>
    <n v="0.35"/>
    <s v="Profit"/>
    <s v="Low Profit"/>
    <s v="Low Discount"/>
  </r>
  <r>
    <n v="5320"/>
    <s v="US-2017-162558"/>
    <x v="280"/>
    <d v="2017-10-05T00:00:00"/>
    <s v="First Class"/>
    <s v="Dp-13240"/>
    <x v="656"/>
    <x v="2"/>
    <s v="United States"/>
    <s v="Knoxville"/>
    <s v="Tennessee"/>
    <n v="37918"/>
    <x v="0"/>
    <s v="OFF-BI-10000977"/>
    <x v="1"/>
    <s v="Binders"/>
    <s v="Ibico Plastic Spiral Binding Combs"/>
    <x v="3251"/>
    <n v="3"/>
    <n v="0.7"/>
    <x v="3699"/>
    <n v="3"/>
    <n v="-0.8"/>
    <s v="Loss"/>
    <s v="Low Profit"/>
    <s v="High Discount"/>
  </r>
  <r>
    <n v="5321"/>
    <s v="US-2017-162558"/>
    <x v="280"/>
    <d v="2017-10-05T00:00:00"/>
    <s v="First Class"/>
    <s v="Dp-13240"/>
    <x v="656"/>
    <x v="2"/>
    <s v="United States"/>
    <s v="Knoxville"/>
    <s v="Tennessee"/>
    <n v="37918"/>
    <x v="0"/>
    <s v="FUR-TA-10000198"/>
    <x v="0"/>
    <s v="Tables"/>
    <s v="Chromcraft Bull-Nose Wood Oval Conference Tables &amp; Bases"/>
    <x v="3759"/>
    <n v="7"/>
    <n v="0.4"/>
    <x v="4371"/>
    <n v="3"/>
    <n v="-0.43333333333333335"/>
    <s v="Loss"/>
    <s v="Low Profit"/>
    <s v="High Discount"/>
  </r>
  <r>
    <n v="5322"/>
    <s v="US-2017-162558"/>
    <x v="280"/>
    <d v="2017-10-05T00:00:00"/>
    <s v="First Class"/>
    <s v="Dp-13240"/>
    <x v="656"/>
    <x v="2"/>
    <s v="United States"/>
    <s v="Knoxville"/>
    <s v="Tennessee"/>
    <n v="37918"/>
    <x v="0"/>
    <s v="OFF-BI-10003984"/>
    <x v="1"/>
    <s v="Binders"/>
    <s v="Lock-Up Easel 'Spel-Binder'"/>
    <x v="3760"/>
    <n v="4"/>
    <n v="0.7"/>
    <x v="4372"/>
    <n v="3"/>
    <n v="-0.76666666666666672"/>
    <s v="Loss"/>
    <s v="Low Profit"/>
    <s v="High Discount"/>
  </r>
  <r>
    <n v="5323"/>
    <s v="US-2017-162558"/>
    <x v="280"/>
    <d v="2017-10-05T00:00:00"/>
    <s v="First Class"/>
    <s v="Dp-13240"/>
    <x v="656"/>
    <x v="2"/>
    <s v="United States"/>
    <s v="Knoxville"/>
    <s v="Tennessee"/>
    <n v="37918"/>
    <x v="0"/>
    <s v="FUR-FU-10003691"/>
    <x v="0"/>
    <s v="Furnishings"/>
    <s v="Eldon Image Series Desk Accessories, Ebony"/>
    <x v="2354"/>
    <n v="2"/>
    <n v="0.2"/>
    <x v="4373"/>
    <n v="3"/>
    <n v="0.3"/>
    <s v="Profit"/>
    <s v="Low Profit"/>
    <s v="Low Discount"/>
  </r>
  <r>
    <n v="5324"/>
    <s v="CA-2017-134439"/>
    <x v="65"/>
    <d v="2017-09-23T00:00:00"/>
    <s v="Second Class"/>
    <s v="TM-21010"/>
    <x v="612"/>
    <x v="0"/>
    <s v="United States"/>
    <s v="Grand Island"/>
    <s v="Nebraska"/>
    <n v="68801"/>
    <x v="2"/>
    <s v="OFF-PA-10004082"/>
    <x v="1"/>
    <s v="Paper"/>
    <s v="Adams Telephone Message Book w/Frequently-Called Numbers Space, 400 Messages per Book"/>
    <x v="3761"/>
    <n v="2"/>
    <n v="0"/>
    <x v="4374"/>
    <n v="5"/>
    <n v="0.5"/>
    <s v="Profit"/>
    <s v="Low Profit"/>
    <s v="No Discount"/>
  </r>
  <r>
    <n v="5325"/>
    <s v="CA-2015-119508"/>
    <x v="784"/>
    <d v="2015-12-09T00:00:00"/>
    <s v="Standard Class"/>
    <s v="TZ-21580"/>
    <x v="356"/>
    <x v="0"/>
    <s v="United States"/>
    <s v="Lakewood"/>
    <s v="California"/>
    <n v="90712"/>
    <x v="1"/>
    <s v="OFF-AR-10003723"/>
    <x v="1"/>
    <s v="Art"/>
    <s v="Avery Hi-Liter Fluorescent Desk Style Markers"/>
    <x v="2877"/>
    <n v="5"/>
    <n v="0"/>
    <x v="4375"/>
    <n v="5"/>
    <n v="0.37000000000000005"/>
    <s v="Profit"/>
    <s v="Low Profit"/>
    <s v="No Discount"/>
  </r>
  <r>
    <n v="5326"/>
    <s v="CA-2015-119508"/>
    <x v="784"/>
    <d v="2015-12-09T00:00:00"/>
    <s v="Standard Class"/>
    <s v="TZ-21580"/>
    <x v="356"/>
    <x v="0"/>
    <s v="United States"/>
    <s v="Lakewood"/>
    <s v="California"/>
    <n v="90712"/>
    <x v="1"/>
    <s v="FUR-FU-10004270"/>
    <x v="0"/>
    <s v="Furnishings"/>
    <s v="Eldon Image Series Desk Accessories, Burgundy"/>
    <x v="3762"/>
    <n v="6"/>
    <n v="0"/>
    <x v="4376"/>
    <n v="5"/>
    <n v="0.36000000000000004"/>
    <s v="Profit"/>
    <s v="Low Profit"/>
    <s v="No Discount"/>
  </r>
  <r>
    <n v="5327"/>
    <s v="CA-2015-152681"/>
    <x v="184"/>
    <d v="2015-01-22T00:00:00"/>
    <s v="Standard Class"/>
    <s v="SC-20260"/>
    <x v="609"/>
    <x v="1"/>
    <s v="United States"/>
    <s v="Lawrence"/>
    <s v="Massachusetts"/>
    <n v="1841"/>
    <x v="3"/>
    <s v="OFF-AR-10003183"/>
    <x v="1"/>
    <s v="Art"/>
    <s v="Avery Fluorescent Highlighter Four-Color Set"/>
    <x v="3763"/>
    <n v="2"/>
    <n v="0"/>
    <x v="4377"/>
    <n v="5"/>
    <n v="0.3"/>
    <s v="Profit"/>
    <s v="Low Profit"/>
    <s v="No Discount"/>
  </r>
  <r>
    <n v="5328"/>
    <s v="CA-2014-130813"/>
    <x v="1037"/>
    <d v="2014-01-08T00:00:00"/>
    <s v="Second Class"/>
    <s v="LS-17230"/>
    <x v="721"/>
    <x v="0"/>
    <s v="United States"/>
    <s v="Los Angeles"/>
    <s v="California"/>
    <n v="90049"/>
    <x v="1"/>
    <s v="OFF-PA-10002005"/>
    <x v="1"/>
    <s v="Paper"/>
    <s v="Xerox 225"/>
    <x v="537"/>
    <n v="3"/>
    <n v="0"/>
    <x v="551"/>
    <n v="2"/>
    <n v="0.48000000000000004"/>
    <s v="Profit"/>
    <s v="Low Profit"/>
    <s v="No Discount"/>
  </r>
  <r>
    <n v="5329"/>
    <s v="CA-2015-120320"/>
    <x v="616"/>
    <d v="2015-03-09T00:00:00"/>
    <s v="Standard Class"/>
    <s v="MV-18190"/>
    <x v="160"/>
    <x v="0"/>
    <s v="United States"/>
    <s v="Houston"/>
    <s v="Texas"/>
    <n v="77036"/>
    <x v="2"/>
    <s v="TEC-PH-10000149"/>
    <x v="2"/>
    <s v="Phones"/>
    <s v="Cisco SPA525G2 IP Phone - Wireless"/>
    <x v="1043"/>
    <n v="2"/>
    <n v="0.2"/>
    <x v="4378"/>
    <n v="4"/>
    <n v="7.4999999999999997E-2"/>
    <s v="Profit"/>
    <s v="Low Profit"/>
    <s v="Low Discount"/>
  </r>
  <r>
    <n v="5330"/>
    <s v="CA-2016-111941"/>
    <x v="591"/>
    <d v="2016-12-28T00:00:00"/>
    <s v="Second Class"/>
    <s v="BD-11620"/>
    <x v="379"/>
    <x v="0"/>
    <s v="United States"/>
    <s v="New York City"/>
    <s v="New York"/>
    <n v="10035"/>
    <x v="3"/>
    <s v="OFF-BI-10001524"/>
    <x v="1"/>
    <s v="Binders"/>
    <s v="GBC Premium Transparent Covers with Diagonal Lined Pattern"/>
    <x v="2939"/>
    <n v="2"/>
    <n v="0.2"/>
    <x v="3636"/>
    <n v="3"/>
    <n v="0.35"/>
    <s v="Profit"/>
    <s v="Low Profit"/>
    <s v="Low Discount"/>
  </r>
  <r>
    <n v="5331"/>
    <s v="CA-2016-123120"/>
    <x v="913"/>
    <d v="2016-09-08T00:00:00"/>
    <s v="Standard Class"/>
    <s v="CV-12295"/>
    <x v="610"/>
    <x v="0"/>
    <s v="United States"/>
    <s v="New York City"/>
    <s v="New York"/>
    <n v="10011"/>
    <x v="3"/>
    <s v="FUR-FU-10004748"/>
    <x v="0"/>
    <s v="Furnishings"/>
    <s v="Howard Miller 16&quot; Diameter Gallery Wall Clock"/>
    <x v="3764"/>
    <n v="1"/>
    <n v="0"/>
    <x v="4379"/>
    <n v="4"/>
    <n v="0.39"/>
    <s v="Profit"/>
    <s v="Low Profit"/>
    <s v="No Discount"/>
  </r>
  <r>
    <n v="5332"/>
    <s v="CA-2016-123120"/>
    <x v="913"/>
    <d v="2016-09-08T00:00:00"/>
    <s v="Standard Class"/>
    <s v="CV-12295"/>
    <x v="610"/>
    <x v="0"/>
    <s v="United States"/>
    <s v="New York City"/>
    <s v="New York"/>
    <n v="10011"/>
    <x v="3"/>
    <s v="OFF-BI-10001460"/>
    <x v="1"/>
    <s v="Binders"/>
    <s v="Plastic Binding Combs"/>
    <x v="3765"/>
    <n v="5"/>
    <n v="0.2"/>
    <x v="4380"/>
    <n v="4"/>
    <n v="0.33750000000000002"/>
    <s v="Profit"/>
    <s v="Low Profit"/>
    <s v="Low Discount"/>
  </r>
  <r>
    <n v="5333"/>
    <s v="CA-2016-123120"/>
    <x v="913"/>
    <d v="2016-09-08T00:00:00"/>
    <s v="Standard Class"/>
    <s v="CV-12295"/>
    <x v="610"/>
    <x v="0"/>
    <s v="United States"/>
    <s v="New York City"/>
    <s v="New York"/>
    <n v="10011"/>
    <x v="3"/>
    <s v="OFF-SU-10002503"/>
    <x v="1"/>
    <s v="Supplies"/>
    <s v="Acme Preferred Stainless Steel Scissors"/>
    <x v="20"/>
    <n v="4"/>
    <n v="0"/>
    <x v="4381"/>
    <n v="4"/>
    <n v="0.29000000000000004"/>
    <s v="Profit"/>
    <s v="Low Profit"/>
    <s v="No Discount"/>
  </r>
  <r>
    <n v="5334"/>
    <s v="CA-2014-103331"/>
    <x v="86"/>
    <d v="2014-09-01T00:00:00"/>
    <s v="Standard Class"/>
    <s v="KB-16315"/>
    <x v="41"/>
    <x v="0"/>
    <s v="United States"/>
    <s v="Newark"/>
    <s v="Delaware"/>
    <n v="19711"/>
    <x v="3"/>
    <s v="FUR-FU-10001731"/>
    <x v="0"/>
    <s v="Furnishings"/>
    <s v="Acrylic Self-Standing Desk Frames"/>
    <x v="3766"/>
    <n v="4"/>
    <n v="0"/>
    <x v="4382"/>
    <n v="6"/>
    <n v="0.38"/>
    <s v="Profit"/>
    <s v="Low Profit"/>
    <s v="No Discount"/>
  </r>
  <r>
    <n v="5335"/>
    <s v="CA-2014-103331"/>
    <x v="86"/>
    <d v="2014-09-01T00:00:00"/>
    <s v="Standard Class"/>
    <s v="KB-16315"/>
    <x v="41"/>
    <x v="0"/>
    <s v="United States"/>
    <s v="Newark"/>
    <s v="Delaware"/>
    <n v="19711"/>
    <x v="3"/>
    <s v="OFF-PA-10002160"/>
    <x v="1"/>
    <s v="Paper"/>
    <s v="Xerox 1978"/>
    <x v="1686"/>
    <n v="3"/>
    <n v="0"/>
    <x v="707"/>
    <n v="6"/>
    <n v="0.49000000000000005"/>
    <s v="Profit"/>
    <s v="Low Profit"/>
    <s v="No Discount"/>
  </r>
  <r>
    <n v="5336"/>
    <s v="CA-2014-103331"/>
    <x v="86"/>
    <d v="2014-09-01T00:00:00"/>
    <s v="Standard Class"/>
    <s v="KB-16315"/>
    <x v="41"/>
    <x v="0"/>
    <s v="United States"/>
    <s v="Newark"/>
    <s v="Delaware"/>
    <n v="19711"/>
    <x v="3"/>
    <s v="OFF-PA-10002659"/>
    <x v="1"/>
    <s v="Paper"/>
    <s v="Avoid Verbal Orders Carbonless Minifold Book"/>
    <x v="1607"/>
    <n v="1"/>
    <n v="0"/>
    <x v="272"/>
    <n v="6"/>
    <n v="0.46"/>
    <s v="Profit"/>
    <s v="Low Profit"/>
    <s v="No Discount"/>
  </r>
  <r>
    <n v="5337"/>
    <s v="CA-2015-169278"/>
    <x v="1031"/>
    <d v="2015-05-25T00:00:00"/>
    <s v="Standard Class"/>
    <s v="ME-18010"/>
    <x v="545"/>
    <x v="1"/>
    <s v="United States"/>
    <s v="Seattle"/>
    <s v="Washington"/>
    <n v="98105"/>
    <x v="1"/>
    <s v="OFF-BI-10001636"/>
    <x v="1"/>
    <s v="Binders"/>
    <s v="Ibico Plastic and Wire Spiral Binding Combs"/>
    <x v="777"/>
    <n v="4"/>
    <n v="0.2"/>
    <x v="805"/>
    <n v="4"/>
    <n v="0.32500000000000007"/>
    <s v="Profit"/>
    <s v="Low Profit"/>
    <s v="Low Discount"/>
  </r>
  <r>
    <n v="5338"/>
    <s v="CA-2017-111577"/>
    <x v="524"/>
    <d v="2017-10-21T00:00:00"/>
    <s v="Standard Class"/>
    <s v="AJ-10780"/>
    <x v="321"/>
    <x v="1"/>
    <s v="United States"/>
    <s v="Scottsdale"/>
    <s v="Arizona"/>
    <n v="85254"/>
    <x v="1"/>
    <s v="OFF-PA-10000062"/>
    <x v="1"/>
    <s v="Paper"/>
    <s v="Green Bar Computer Printout Paper"/>
    <x v="3767"/>
    <n v="7"/>
    <n v="0.2"/>
    <x v="4383"/>
    <n v="5"/>
    <n v="0.36249999999999999"/>
    <s v="Profit"/>
    <s v="High Profit"/>
    <s v="Low Discount"/>
  </r>
  <r>
    <n v="5339"/>
    <s v="CA-2015-146486"/>
    <x v="529"/>
    <d v="2015-11-14T00:00:00"/>
    <s v="Second Class"/>
    <s v="DV-13465"/>
    <x v="231"/>
    <x v="0"/>
    <s v="United States"/>
    <s v="Oceanside"/>
    <s v="New York"/>
    <n v="11572"/>
    <x v="3"/>
    <s v="OFF-ST-10002554"/>
    <x v="1"/>
    <s v="Storage"/>
    <s v="Tennsco Industrial Shelving"/>
    <x v="1644"/>
    <n v="5"/>
    <n v="0"/>
    <x v="4384"/>
    <n v="5"/>
    <n v="0.02"/>
    <s v="Profit"/>
    <s v="Low Profit"/>
    <s v="No Discount"/>
  </r>
  <r>
    <n v="5340"/>
    <s v="CA-2015-146486"/>
    <x v="529"/>
    <d v="2015-11-14T00:00:00"/>
    <s v="Second Class"/>
    <s v="DV-13465"/>
    <x v="231"/>
    <x v="0"/>
    <s v="United States"/>
    <s v="Oceanside"/>
    <s v="New York"/>
    <n v="11572"/>
    <x v="3"/>
    <s v="OFF-EN-10001509"/>
    <x v="1"/>
    <s v="Envelopes"/>
    <s v="Poly String Tie Envelopes"/>
    <x v="3768"/>
    <n v="6"/>
    <n v="0"/>
    <x v="4385"/>
    <n v="5"/>
    <n v="0.47"/>
    <s v="Profit"/>
    <s v="Low Profit"/>
    <s v="No Discount"/>
  </r>
  <r>
    <n v="5341"/>
    <s v="CA-2015-146486"/>
    <x v="529"/>
    <d v="2015-11-14T00:00:00"/>
    <s v="Second Class"/>
    <s v="DV-13465"/>
    <x v="231"/>
    <x v="0"/>
    <s v="United States"/>
    <s v="Oceanside"/>
    <s v="New York"/>
    <n v="11572"/>
    <x v="3"/>
    <s v="TEC-AC-10002018"/>
    <x v="2"/>
    <s v="Accessories"/>
    <s v="AmazonBasics 3-Button USB Wired Mouse"/>
    <x v="62"/>
    <n v="2"/>
    <n v="0"/>
    <x v="4386"/>
    <n v="5"/>
    <n v="0.43"/>
    <s v="Profit"/>
    <s v="Low Profit"/>
    <s v="No Discount"/>
  </r>
  <r>
    <n v="5342"/>
    <s v="CA-2015-146486"/>
    <x v="529"/>
    <d v="2015-11-14T00:00:00"/>
    <s v="Second Class"/>
    <s v="DV-13465"/>
    <x v="231"/>
    <x v="0"/>
    <s v="United States"/>
    <s v="Oceanside"/>
    <s v="New York"/>
    <n v="11572"/>
    <x v="3"/>
    <s v="TEC-AC-10002637"/>
    <x v="2"/>
    <s v="Accessories"/>
    <s v="Logitech VX Revolution Cordless Laser Mouse for Notebooks (Black)"/>
    <x v="3769"/>
    <n v="5"/>
    <n v="0"/>
    <x v="2222"/>
    <n v="5"/>
    <n v="0.06"/>
    <s v="Profit"/>
    <s v="Low Profit"/>
    <s v="No Discount"/>
  </r>
  <r>
    <n v="5343"/>
    <s v="US-2014-168501"/>
    <x v="871"/>
    <d v="2014-11-27T00:00:00"/>
    <s v="Standard Class"/>
    <s v="JK-15325"/>
    <x v="759"/>
    <x v="1"/>
    <s v="United States"/>
    <s v="Dallas"/>
    <s v="Texas"/>
    <n v="75220"/>
    <x v="2"/>
    <s v="OFF-EN-10001509"/>
    <x v="1"/>
    <s v="Envelopes"/>
    <s v="Poly String Tie Envelopes"/>
    <x v="3770"/>
    <n v="1"/>
    <n v="0.2"/>
    <x v="4387"/>
    <n v="6"/>
    <n v="0.33750000000000002"/>
    <s v="Profit"/>
    <s v="Low Profit"/>
    <s v="Low Discount"/>
  </r>
  <r>
    <n v="5344"/>
    <s v="US-2014-168501"/>
    <x v="871"/>
    <d v="2014-11-27T00:00:00"/>
    <s v="Standard Class"/>
    <s v="JK-15325"/>
    <x v="759"/>
    <x v="1"/>
    <s v="United States"/>
    <s v="Dallas"/>
    <s v="Texas"/>
    <n v="75220"/>
    <x v="2"/>
    <s v="TEC-PH-10004922"/>
    <x v="2"/>
    <s v="Phones"/>
    <s v="RCA Visys Integrated PBX 8-Line Router"/>
    <x v="3771"/>
    <n v="5"/>
    <n v="0.2"/>
    <x v="4388"/>
    <n v="6"/>
    <n v="6.25E-2"/>
    <s v="Profit"/>
    <s v="Low Profit"/>
    <s v="Low Discount"/>
  </r>
  <r>
    <n v="5345"/>
    <s v="CA-2015-112053"/>
    <x v="2"/>
    <d v="2015-10-13T00:00:00"/>
    <s v="Second Class"/>
    <s v="SH-20395"/>
    <x v="129"/>
    <x v="0"/>
    <s v="United States"/>
    <s v="Rochester"/>
    <s v="New York"/>
    <n v="14609"/>
    <x v="3"/>
    <s v="TEC-AC-10002550"/>
    <x v="2"/>
    <s v="Accessories"/>
    <s v="Memorex 25GB 6X Branded Blu-Ray Recordable Disc, 30/Pack"/>
    <x v="3772"/>
    <n v="1"/>
    <n v="0"/>
    <x v="4389"/>
    <n v="2"/>
    <n v="6.9999999999999993E-2"/>
    <s v="Profit"/>
    <s v="Low Profit"/>
    <s v="No Discount"/>
  </r>
  <r>
    <n v="5346"/>
    <s v="CA-2017-108539"/>
    <x v="708"/>
    <d v="2017-03-23T00:00:00"/>
    <s v="Second Class"/>
    <s v="SC-20725"/>
    <x v="56"/>
    <x v="0"/>
    <s v="United States"/>
    <s v="Los Angeles"/>
    <s v="California"/>
    <n v="90045"/>
    <x v="1"/>
    <s v="OFF-ST-10003208"/>
    <x v="1"/>
    <s v="Storage"/>
    <s v="Adjustable Depth Letter/Legal Cart"/>
    <x v="264"/>
    <n v="4"/>
    <n v="0"/>
    <x v="267"/>
    <n v="2"/>
    <n v="0.28999999999999998"/>
    <s v="Profit"/>
    <s v="High Profit"/>
    <s v="No Discount"/>
  </r>
  <r>
    <n v="5347"/>
    <s v="CA-2017-108539"/>
    <x v="708"/>
    <d v="2017-03-23T00:00:00"/>
    <s v="Second Class"/>
    <s v="SC-20725"/>
    <x v="56"/>
    <x v="0"/>
    <s v="United States"/>
    <s v="Los Angeles"/>
    <s v="California"/>
    <n v="90045"/>
    <x v="1"/>
    <s v="OFF-BI-10003981"/>
    <x v="1"/>
    <s v="Binders"/>
    <s v="Avery Durable Plastic 1&quot; Binders"/>
    <x v="2944"/>
    <n v="3"/>
    <n v="0.2"/>
    <x v="3306"/>
    <n v="2"/>
    <n v="0.36249999999999999"/>
    <s v="Profit"/>
    <s v="Low Profit"/>
    <s v="Low Discount"/>
  </r>
  <r>
    <n v="5348"/>
    <s v="CA-2017-108539"/>
    <x v="708"/>
    <d v="2017-03-23T00:00:00"/>
    <s v="Second Class"/>
    <s v="SC-20725"/>
    <x v="56"/>
    <x v="0"/>
    <s v="United States"/>
    <s v="Los Angeles"/>
    <s v="California"/>
    <n v="90045"/>
    <x v="1"/>
    <s v="OFF-BI-10001031"/>
    <x v="1"/>
    <s v="Binders"/>
    <s v="Pressboard Data Binders by Wilson Jones"/>
    <x v="1076"/>
    <n v="2"/>
    <n v="0.2"/>
    <x v="1120"/>
    <n v="2"/>
    <n v="0.33749999999999997"/>
    <s v="Profit"/>
    <s v="Low Profit"/>
    <s v="Low Discount"/>
  </r>
  <r>
    <n v="5349"/>
    <s v="CA-2015-149811"/>
    <x v="1038"/>
    <d v="2015-01-10T00:00:00"/>
    <s v="Standard Class"/>
    <s v="CS-12250"/>
    <x v="294"/>
    <x v="1"/>
    <s v="United States"/>
    <s v="Woodbury"/>
    <s v="Minnesota"/>
    <n v="55125"/>
    <x v="2"/>
    <s v="OFF-BI-10003676"/>
    <x v="1"/>
    <s v="Binders"/>
    <s v="GBC Standard Recycled Report Covers, Clear Plastic Sheets"/>
    <x v="3773"/>
    <n v="3"/>
    <n v="0"/>
    <x v="4390"/>
    <n v="6"/>
    <n v="0.47999999999999993"/>
    <s v="Profit"/>
    <s v="Low Profit"/>
    <s v="No Discount"/>
  </r>
  <r>
    <n v="5350"/>
    <s v="CA-2015-149811"/>
    <x v="1038"/>
    <d v="2015-01-10T00:00:00"/>
    <s v="Standard Class"/>
    <s v="CS-12250"/>
    <x v="294"/>
    <x v="1"/>
    <s v="United States"/>
    <s v="Woodbury"/>
    <s v="Minnesota"/>
    <n v="55125"/>
    <x v="2"/>
    <s v="OFF-PA-10004082"/>
    <x v="1"/>
    <s v="Paper"/>
    <s v="Adams Telephone Message Book w/Frequently-Called Numbers Space, 400 Messages per Book"/>
    <x v="1749"/>
    <n v="5"/>
    <n v="0"/>
    <x v="1873"/>
    <n v="6"/>
    <n v="0.5"/>
    <s v="Profit"/>
    <s v="Low Profit"/>
    <s v="No Discount"/>
  </r>
  <r>
    <n v="5351"/>
    <s v="US-2017-103814"/>
    <x v="34"/>
    <d v="2017-12-16T00:00:00"/>
    <s v="Standard Class"/>
    <s v="LH-16900"/>
    <x v="23"/>
    <x v="0"/>
    <s v="United States"/>
    <s v="Park Ridge"/>
    <s v="Illinois"/>
    <n v="60068"/>
    <x v="2"/>
    <s v="OFF-PA-10001019"/>
    <x v="1"/>
    <s v="Paper"/>
    <s v="Xerox 1884"/>
    <x v="3774"/>
    <n v="9"/>
    <n v="0.2"/>
    <x v="4391"/>
    <n v="7"/>
    <n v="0.33750000000000002"/>
    <s v="Profit"/>
    <s v="Low Profit"/>
    <s v="Low Discount"/>
  </r>
  <r>
    <n v="5352"/>
    <s v="CA-2016-123932"/>
    <x v="47"/>
    <d v="2016-09-12T00:00:00"/>
    <s v="Standard Class"/>
    <s v="YC-21895"/>
    <x v="289"/>
    <x v="1"/>
    <s v="United States"/>
    <s v="Dallas"/>
    <s v="Texas"/>
    <n v="75217"/>
    <x v="2"/>
    <s v="OFF-PA-10004665"/>
    <x v="1"/>
    <s v="Paper"/>
    <s v="Advantus Motivational Note Cards"/>
    <x v="1433"/>
    <n v="4"/>
    <n v="0.2"/>
    <x v="4392"/>
    <n v="6"/>
    <n v="0.36249999999999999"/>
    <s v="Profit"/>
    <s v="Low Profit"/>
    <s v="Low Discount"/>
  </r>
  <r>
    <n v="5353"/>
    <s v="CA-2016-123932"/>
    <x v="47"/>
    <d v="2016-09-12T00:00:00"/>
    <s v="Standard Class"/>
    <s v="YC-21895"/>
    <x v="289"/>
    <x v="1"/>
    <s v="United States"/>
    <s v="Dallas"/>
    <s v="Texas"/>
    <n v="75217"/>
    <x v="2"/>
    <s v="TEC-PH-10002447"/>
    <x v="2"/>
    <s v="Phones"/>
    <s v="AT&amp;T CL83451 4-Handset Telephone"/>
    <x v="3775"/>
    <n v="2"/>
    <n v="0.2"/>
    <x v="4393"/>
    <n v="6"/>
    <n v="0.1125"/>
    <s v="Profit"/>
    <s v="Low Profit"/>
    <s v="Low Discount"/>
  </r>
  <r>
    <n v="5354"/>
    <s v="US-2016-101616"/>
    <x v="323"/>
    <d v="2016-09-06T00:00:00"/>
    <s v="First Class"/>
    <s v="CY-12745"/>
    <x v="388"/>
    <x v="1"/>
    <s v="United States"/>
    <s v="Monroe"/>
    <s v="Louisiana"/>
    <n v="71203"/>
    <x v="0"/>
    <s v="OFF-BI-10000014"/>
    <x v="1"/>
    <s v="Binders"/>
    <s v="Heavy-Duty E-Z-D Binders"/>
    <x v="3776"/>
    <n v="8"/>
    <n v="0"/>
    <x v="4394"/>
    <n v="3"/>
    <n v="0.47"/>
    <s v="Profit"/>
    <s v="Low Profit"/>
    <s v="No Discount"/>
  </r>
  <r>
    <n v="5355"/>
    <s v="CA-2014-113768"/>
    <x v="8"/>
    <d v="2014-05-19T00:00:00"/>
    <s v="Standard Class"/>
    <s v="AH-10030"/>
    <x v="692"/>
    <x v="1"/>
    <s v="United States"/>
    <s v="Los Angeles"/>
    <s v="California"/>
    <n v="90004"/>
    <x v="1"/>
    <s v="FUR-CH-10002439"/>
    <x v="0"/>
    <s v="Chairs"/>
    <s v="Iceberg Nesting Folding Chair, 19w x 6d x 43h"/>
    <x v="3777"/>
    <n v="6"/>
    <n v="0.2"/>
    <x v="4395"/>
    <n v="6"/>
    <n v="7.4999999999999997E-2"/>
    <s v="Profit"/>
    <s v="Low Profit"/>
    <s v="Low Discount"/>
  </r>
  <r>
    <n v="5356"/>
    <s v="CA-2014-113768"/>
    <x v="8"/>
    <d v="2014-05-19T00:00:00"/>
    <s v="Standard Class"/>
    <s v="AH-10030"/>
    <x v="692"/>
    <x v="1"/>
    <s v="United States"/>
    <s v="Los Angeles"/>
    <s v="California"/>
    <n v="90004"/>
    <x v="1"/>
    <s v="OFF-PA-10003063"/>
    <x v="1"/>
    <s v="Paper"/>
    <s v="EcoTones Memo Sheets"/>
    <x v="3778"/>
    <n v="2"/>
    <n v="0"/>
    <x v="4396"/>
    <n v="6"/>
    <n v="0.48"/>
    <s v="Profit"/>
    <s v="Low Profit"/>
    <s v="No Discount"/>
  </r>
  <r>
    <n v="5357"/>
    <s v="CA-2016-138037"/>
    <x v="321"/>
    <d v="2016-10-03T00:00:00"/>
    <s v="Standard Class"/>
    <s v="AR-10540"/>
    <x v="481"/>
    <x v="0"/>
    <s v="United States"/>
    <s v="San Francisco"/>
    <s v="California"/>
    <n v="94109"/>
    <x v="1"/>
    <s v="OFF-BI-10002982"/>
    <x v="1"/>
    <s v="Binders"/>
    <s v="Avery Self-Adhesive Photo Pockets for Polaroid Photos"/>
    <x v="77"/>
    <n v="5"/>
    <n v="0.2"/>
    <x v="4397"/>
    <n v="4"/>
    <n v="0.35000000000000003"/>
    <s v="Profit"/>
    <s v="Low Profit"/>
    <s v="Low Discount"/>
  </r>
  <r>
    <n v="5358"/>
    <s v="CA-2014-150490"/>
    <x v="79"/>
    <d v="2014-08-11T00:00:00"/>
    <s v="Standard Class"/>
    <s v="SS-20590"/>
    <x v="196"/>
    <x v="0"/>
    <s v="United States"/>
    <s v="San Francisco"/>
    <s v="California"/>
    <n v="94122"/>
    <x v="1"/>
    <s v="TEC-AC-10004510"/>
    <x v="2"/>
    <s v="Accessories"/>
    <s v="Logitech Desktop MK120 Mouse and keyboard Combo"/>
    <x v="3779"/>
    <n v="1"/>
    <n v="0"/>
    <x v="4398"/>
    <n v="6"/>
    <n v="9.9999999999999992E-2"/>
    <s v="Profit"/>
    <s v="Low Profit"/>
    <s v="No Discount"/>
  </r>
  <r>
    <n v="5359"/>
    <s v="CA-2014-150490"/>
    <x v="79"/>
    <d v="2014-08-11T00:00:00"/>
    <s v="Standard Class"/>
    <s v="SS-20590"/>
    <x v="196"/>
    <x v="0"/>
    <s v="United States"/>
    <s v="San Francisco"/>
    <s v="California"/>
    <n v="94122"/>
    <x v="1"/>
    <s v="OFF-ST-10000321"/>
    <x v="1"/>
    <s v="Storage"/>
    <s v="Akro Stacking Bins"/>
    <x v="3780"/>
    <n v="2"/>
    <n v="0"/>
    <x v="4399"/>
    <n v="6"/>
    <n v="0.04"/>
    <s v="Profit"/>
    <s v="Low Profit"/>
    <s v="No Discount"/>
  </r>
  <r>
    <n v="5360"/>
    <s v="CA-2014-150490"/>
    <x v="79"/>
    <d v="2014-08-11T00:00:00"/>
    <s v="Standard Class"/>
    <s v="SS-20590"/>
    <x v="196"/>
    <x v="0"/>
    <s v="United States"/>
    <s v="San Francisco"/>
    <s v="California"/>
    <n v="94122"/>
    <x v="1"/>
    <s v="OFF-AR-10004602"/>
    <x v="1"/>
    <s v="Art"/>
    <s v="Boston KS Multi-Size Manual Pencil Sharpener"/>
    <x v="44"/>
    <n v="2"/>
    <n v="0"/>
    <x v="4400"/>
    <n v="6"/>
    <n v="0.28000000000000003"/>
    <s v="Profit"/>
    <s v="Low Profit"/>
    <s v="No Discount"/>
  </r>
  <r>
    <n v="5361"/>
    <s v="US-2017-126060"/>
    <x v="349"/>
    <d v="2017-04-18T00:00:00"/>
    <s v="Standard Class"/>
    <s v="DW-13585"/>
    <x v="61"/>
    <x v="1"/>
    <s v="United States"/>
    <s v="Fayetteville"/>
    <s v="North Carolina"/>
    <n v="28314"/>
    <x v="0"/>
    <s v="FUR-BO-10003433"/>
    <x v="0"/>
    <s v="Bookcases"/>
    <s v="Sauder Cornerstone Collection Library"/>
    <x v="654"/>
    <n v="8"/>
    <n v="0.2"/>
    <x v="4401"/>
    <n v="4"/>
    <n v="-0.16250000000000001"/>
    <s v="Loss"/>
    <s v="Low Profit"/>
    <s v="Low Discount"/>
  </r>
  <r>
    <n v="5362"/>
    <s v="CA-2017-100951"/>
    <x v="255"/>
    <d v="2017-06-10T00:00:00"/>
    <s v="First Class"/>
    <s v="NC-18625"/>
    <x v="544"/>
    <x v="1"/>
    <s v="United States"/>
    <s v="Dallas"/>
    <s v="Texas"/>
    <n v="75217"/>
    <x v="2"/>
    <s v="OFF-ST-10001496"/>
    <x v="1"/>
    <s v="Storage"/>
    <s v="Standard Rollaway File with Lock"/>
    <x v="3619"/>
    <n v="5"/>
    <n v="0.2"/>
    <x v="4402"/>
    <n v="1"/>
    <n v="7.4999999999999997E-2"/>
    <s v="Profit"/>
    <s v="Low Profit"/>
    <s v="Low Discount"/>
  </r>
  <r>
    <n v="5363"/>
    <s v="CA-2016-122017"/>
    <x v="723"/>
    <d v="2017-01-02T00:00:00"/>
    <s v="Standard Class"/>
    <s v="CD-11920"/>
    <x v="303"/>
    <x v="0"/>
    <s v="United States"/>
    <s v="Wichita"/>
    <s v="Kansas"/>
    <n v="67212"/>
    <x v="2"/>
    <s v="FUR-FU-10000672"/>
    <x v="0"/>
    <s v="Furnishings"/>
    <s v="Executive Impressions 10&quot; Spectator Wall Clock"/>
    <x v="2623"/>
    <n v="6"/>
    <n v="0"/>
    <x v="3447"/>
    <n v="4"/>
    <n v="0.34"/>
    <s v="Profit"/>
    <s v="Low Profit"/>
    <s v="No Discount"/>
  </r>
  <r>
    <n v="5364"/>
    <s v="CA-2016-122017"/>
    <x v="723"/>
    <d v="2017-01-02T00:00:00"/>
    <s v="Standard Class"/>
    <s v="CD-11920"/>
    <x v="303"/>
    <x v="0"/>
    <s v="United States"/>
    <s v="Wichita"/>
    <s v="Kansas"/>
    <n v="67212"/>
    <x v="2"/>
    <s v="OFF-AP-10001293"/>
    <x v="1"/>
    <s v="Appliances"/>
    <s v="Belkin 8 Outlet Surge Protector"/>
    <x v="3314"/>
    <n v="2"/>
    <n v="0"/>
    <x v="990"/>
    <n v="4"/>
    <n v="0.28000000000000003"/>
    <s v="Profit"/>
    <s v="Low Profit"/>
    <s v="No Discount"/>
  </r>
  <r>
    <n v="5365"/>
    <s v="CA-2014-123477"/>
    <x v="1039"/>
    <d v="2014-01-21T00:00:00"/>
    <s v="Second Class"/>
    <s v="DW-13195"/>
    <x v="694"/>
    <x v="1"/>
    <s v="United States"/>
    <s v="Springfield"/>
    <s v="Oregon"/>
    <n v="97477"/>
    <x v="1"/>
    <s v="OFF-AP-10000692"/>
    <x v="1"/>
    <s v="Appliances"/>
    <s v="Fellowes Mighty 8 Compact Surge Protector"/>
    <x v="2038"/>
    <n v="4"/>
    <n v="0.2"/>
    <x v="2203"/>
    <n v="3"/>
    <n v="9.9999999999999992E-2"/>
    <s v="Profit"/>
    <s v="Low Profit"/>
    <s v="Low Discount"/>
  </r>
  <r>
    <n v="5366"/>
    <s v="CA-2016-107790"/>
    <x v="73"/>
    <d v="2016-11-24T00:00:00"/>
    <s v="Standard Class"/>
    <s v="EH-13990"/>
    <x v="552"/>
    <x v="0"/>
    <s v="United States"/>
    <s v="Houston"/>
    <s v="Texas"/>
    <n v="77041"/>
    <x v="2"/>
    <s v="TEC-PH-10004539"/>
    <x v="2"/>
    <s v="Phones"/>
    <s v="Wireless Extenders zBoost YX545 SOHO Signal Booster"/>
    <x v="3781"/>
    <n v="1"/>
    <n v="0.2"/>
    <x v="4403"/>
    <n v="4"/>
    <n v="8.7499999999999994E-2"/>
    <s v="Profit"/>
    <s v="Low Profit"/>
    <s v="Low Discount"/>
  </r>
  <r>
    <n v="5367"/>
    <s v="CA-2017-158071"/>
    <x v="193"/>
    <d v="2017-06-15T00:00:00"/>
    <s v="Standard Class"/>
    <s v="BD-11320"/>
    <x v="217"/>
    <x v="0"/>
    <s v="United States"/>
    <s v="Seattle"/>
    <s v="Washington"/>
    <n v="98103"/>
    <x v="1"/>
    <s v="TEC-PH-10002923"/>
    <x v="2"/>
    <s v="Phones"/>
    <s v="Logitech B530 USB Headset - headset - Full size, Binaural"/>
    <x v="2495"/>
    <n v="3"/>
    <n v="0.2"/>
    <x v="2751"/>
    <n v="5"/>
    <n v="8.7500000000000008E-2"/>
    <s v="Profit"/>
    <s v="Low Profit"/>
    <s v="Low Discount"/>
  </r>
  <r>
    <n v="5368"/>
    <s v="CA-2017-158071"/>
    <x v="193"/>
    <d v="2017-06-15T00:00:00"/>
    <s v="Standard Class"/>
    <s v="BD-11320"/>
    <x v="217"/>
    <x v="0"/>
    <s v="United States"/>
    <s v="Seattle"/>
    <s v="Washington"/>
    <n v="98103"/>
    <x v="1"/>
    <s v="OFF-LA-10004689"/>
    <x v="1"/>
    <s v="Labels"/>
    <s v="Avery 512"/>
    <x v="1049"/>
    <n v="4"/>
    <n v="0"/>
    <x v="1093"/>
    <n v="5"/>
    <n v="0.47000000000000003"/>
    <s v="Profit"/>
    <s v="Low Profit"/>
    <s v="No Discount"/>
  </r>
  <r>
    <n v="5369"/>
    <s v="CA-2017-158071"/>
    <x v="193"/>
    <d v="2017-06-15T00:00:00"/>
    <s v="Standard Class"/>
    <s v="BD-11320"/>
    <x v="217"/>
    <x v="0"/>
    <s v="United States"/>
    <s v="Seattle"/>
    <s v="Washington"/>
    <n v="98103"/>
    <x v="1"/>
    <s v="OFF-ST-10001228"/>
    <x v="1"/>
    <s v="Storage"/>
    <s v="Personal File Boxes with Fold-Down Carry Handle"/>
    <x v="3782"/>
    <n v="1"/>
    <n v="0"/>
    <x v="4404"/>
    <n v="5"/>
    <n v="0.25"/>
    <s v="Profit"/>
    <s v="Low Profit"/>
    <s v="No Discount"/>
  </r>
  <r>
    <n v="5370"/>
    <s v="CA-2017-147403"/>
    <x v="18"/>
    <d v="2017-09-13T00:00:00"/>
    <s v="First Class"/>
    <s v="KH-16630"/>
    <x v="175"/>
    <x v="1"/>
    <s v="United States"/>
    <s v="Akron"/>
    <s v="Ohio"/>
    <n v="44312"/>
    <x v="3"/>
    <s v="OFF-PA-10003302"/>
    <x v="1"/>
    <s v="Paper"/>
    <s v="Xerox 1906"/>
    <x v="629"/>
    <n v="3"/>
    <n v="0.2"/>
    <x v="643"/>
    <n v="3"/>
    <n v="0.33749999999999997"/>
    <s v="Profit"/>
    <s v="Low Profit"/>
    <s v="Low Discount"/>
  </r>
  <r>
    <n v="5371"/>
    <s v="US-2017-136721"/>
    <x v="798"/>
    <d v="2017-04-12T00:00:00"/>
    <s v="Standard Class"/>
    <s v="NH-18610"/>
    <x v="468"/>
    <x v="1"/>
    <s v="United States"/>
    <s v="Oak Park"/>
    <s v="Michigan"/>
    <n v="48237"/>
    <x v="2"/>
    <s v="FUR-FU-10004665"/>
    <x v="0"/>
    <s v="Furnishings"/>
    <s v="3M Polarizing Task Lamp with Clamp Arm, Light Gray"/>
    <x v="2887"/>
    <n v="2"/>
    <n v="0"/>
    <x v="4405"/>
    <n v="4"/>
    <n v="0.26000000000000006"/>
    <s v="Profit"/>
    <s v="Low Profit"/>
    <s v="No Discount"/>
  </r>
  <r>
    <n v="5372"/>
    <s v="US-2017-136721"/>
    <x v="798"/>
    <d v="2017-04-12T00:00:00"/>
    <s v="Standard Class"/>
    <s v="NH-18610"/>
    <x v="468"/>
    <x v="1"/>
    <s v="United States"/>
    <s v="Oak Park"/>
    <s v="Michigan"/>
    <n v="48237"/>
    <x v="2"/>
    <s v="FUR-FU-10004188"/>
    <x v="0"/>
    <s v="Furnishings"/>
    <s v="Luxo Professional Combination Clamp-On Lamps"/>
    <x v="3783"/>
    <n v="3"/>
    <n v="0"/>
    <x v="4406"/>
    <n v="4"/>
    <n v="0.26"/>
    <s v="Profit"/>
    <s v="Low Profit"/>
    <s v="No Discount"/>
  </r>
  <r>
    <n v="5373"/>
    <s v="CA-2015-118738"/>
    <x v="1040"/>
    <d v="2015-10-30T00:00:00"/>
    <s v="Standard Class"/>
    <s v="AG-10495"/>
    <x v="122"/>
    <x v="1"/>
    <s v="United States"/>
    <s v="Houston"/>
    <s v="Texas"/>
    <n v="77041"/>
    <x v="2"/>
    <s v="OFF-PA-10003177"/>
    <x v="1"/>
    <s v="Paper"/>
    <s v="Xerox 1999"/>
    <x v="12"/>
    <n v="3"/>
    <n v="0.2"/>
    <x v="12"/>
    <n v="6"/>
    <n v="0.35000000000000003"/>
    <s v="Profit"/>
    <s v="Low Profit"/>
    <s v="Low Discount"/>
  </r>
  <r>
    <n v="5374"/>
    <s v="CA-2015-118738"/>
    <x v="1040"/>
    <d v="2015-10-30T00:00:00"/>
    <s v="Standard Class"/>
    <s v="AG-10495"/>
    <x v="122"/>
    <x v="1"/>
    <s v="United States"/>
    <s v="Houston"/>
    <s v="Texas"/>
    <n v="77041"/>
    <x v="2"/>
    <s v="FUR-TA-10002607"/>
    <x v="0"/>
    <s v="Tables"/>
    <s v="KI Conference Tables"/>
    <x v="3784"/>
    <n v="7"/>
    <n v="0.3"/>
    <x v="4407"/>
    <n v="6"/>
    <n v="-0.2"/>
    <s v="Loss"/>
    <s v="Low Profit"/>
    <s v="High Discount"/>
  </r>
  <r>
    <n v="5375"/>
    <s v="CA-2015-118738"/>
    <x v="1040"/>
    <d v="2015-10-30T00:00:00"/>
    <s v="Standard Class"/>
    <s v="AG-10495"/>
    <x v="122"/>
    <x v="1"/>
    <s v="United States"/>
    <s v="Houston"/>
    <s v="Texas"/>
    <n v="77041"/>
    <x v="2"/>
    <s v="OFF-PA-10001166"/>
    <x v="1"/>
    <s v="Paper"/>
    <s v="Xerox 2"/>
    <x v="559"/>
    <n v="2"/>
    <n v="0.2"/>
    <x v="572"/>
    <n v="6"/>
    <n v="0.35"/>
    <s v="Profit"/>
    <s v="Low Profit"/>
    <s v="Low Discount"/>
  </r>
  <r>
    <n v="5376"/>
    <s v="CA-2017-134152"/>
    <x v="837"/>
    <d v="2017-05-31T00:00:00"/>
    <s v="Standard Class"/>
    <s v="RP-19855"/>
    <x v="532"/>
    <x v="1"/>
    <s v="United States"/>
    <s v="Seattle"/>
    <s v="Washington"/>
    <n v="98103"/>
    <x v="1"/>
    <s v="TEC-AC-10004510"/>
    <x v="2"/>
    <s v="Accessories"/>
    <s v="Logitech Desktop MK120 Mouse and keyboard Combo"/>
    <x v="1524"/>
    <n v="6"/>
    <n v="0"/>
    <x v="1615"/>
    <n v="4"/>
    <n v="0.1"/>
    <s v="Profit"/>
    <s v="Low Profit"/>
    <s v="No Discount"/>
  </r>
  <r>
    <n v="5377"/>
    <s v="CA-2017-134152"/>
    <x v="837"/>
    <d v="2017-05-31T00:00:00"/>
    <s v="Standard Class"/>
    <s v="RP-19855"/>
    <x v="532"/>
    <x v="1"/>
    <s v="United States"/>
    <s v="Seattle"/>
    <s v="Washington"/>
    <n v="98103"/>
    <x v="1"/>
    <s v="OFF-AR-10004062"/>
    <x v="1"/>
    <s v="Art"/>
    <s v="Staples in misc. colors"/>
    <x v="966"/>
    <n v="3"/>
    <n v="0"/>
    <x v="4408"/>
    <n v="4"/>
    <n v="0.25"/>
    <s v="Profit"/>
    <s v="Low Profit"/>
    <s v="No Discount"/>
  </r>
  <r>
    <n v="5378"/>
    <s v="CA-2014-125542"/>
    <x v="29"/>
    <d v="2014-12-07T00:00:00"/>
    <s v="First Class"/>
    <s v="NB-18655"/>
    <x v="240"/>
    <x v="1"/>
    <s v="United States"/>
    <s v="Philadelphia"/>
    <s v="Pennsylvania"/>
    <n v="19134"/>
    <x v="3"/>
    <s v="OFF-EN-10000056"/>
    <x v="1"/>
    <s v="Envelopes"/>
    <s v="Cameo Buff Policy Envelopes"/>
    <x v="3785"/>
    <n v="7"/>
    <n v="0.2"/>
    <x v="4409"/>
    <n v="2"/>
    <n v="0.33750000000000002"/>
    <s v="Profit"/>
    <s v="High Profit"/>
    <s v="Low Discount"/>
  </r>
  <r>
    <n v="5379"/>
    <s v="CA-2014-125542"/>
    <x v="29"/>
    <d v="2014-12-07T00:00:00"/>
    <s v="First Class"/>
    <s v="NB-18655"/>
    <x v="240"/>
    <x v="1"/>
    <s v="United States"/>
    <s v="Philadelphia"/>
    <s v="Pennsylvania"/>
    <n v="19134"/>
    <x v="3"/>
    <s v="OFF-ST-10001469"/>
    <x v="1"/>
    <s v="Storage"/>
    <s v="Fellowes Bankers Box Recycled Super Stor/Drawer"/>
    <x v="3786"/>
    <n v="4"/>
    <n v="0.2"/>
    <x v="4410"/>
    <n v="2"/>
    <n v="-0.17500000000000002"/>
    <s v="Loss"/>
    <s v="Low Profit"/>
    <s v="Low Discount"/>
  </r>
  <r>
    <n v="5380"/>
    <s v="CA-2016-136021"/>
    <x v="1041"/>
    <d v="2016-08-18T00:00:00"/>
    <s v="Standard Class"/>
    <s v="JM-15580"/>
    <x v="758"/>
    <x v="0"/>
    <s v="United States"/>
    <s v="Los Angeles"/>
    <s v="California"/>
    <n v="90045"/>
    <x v="1"/>
    <s v="OFF-PA-10000551"/>
    <x v="1"/>
    <s v="Paper"/>
    <s v="Array Memo Cubes"/>
    <x v="3787"/>
    <n v="3"/>
    <n v="0"/>
    <x v="4411"/>
    <n v="4"/>
    <n v="0.49000000000000005"/>
    <s v="Profit"/>
    <s v="Low Profit"/>
    <s v="No Discount"/>
  </r>
  <r>
    <n v="5381"/>
    <s v="CA-2016-136021"/>
    <x v="1041"/>
    <d v="2016-08-18T00:00:00"/>
    <s v="Standard Class"/>
    <s v="JM-15580"/>
    <x v="758"/>
    <x v="0"/>
    <s v="United States"/>
    <s v="Los Angeles"/>
    <s v="California"/>
    <n v="90045"/>
    <x v="1"/>
    <s v="TEC-MA-10000423"/>
    <x v="2"/>
    <s v="Machines"/>
    <s v="Texas Instruments TI-34 Scientific Calculator"/>
    <x v="3788"/>
    <n v="6"/>
    <n v="0.2"/>
    <x v="3676"/>
    <n v="4"/>
    <n v="0.33750000000000002"/>
    <s v="Profit"/>
    <s v="Low Profit"/>
    <s v="Low Discount"/>
  </r>
  <r>
    <n v="5382"/>
    <s v="CA-2016-149195"/>
    <x v="64"/>
    <d v="2016-09-07T00:00:00"/>
    <s v="Second Class"/>
    <s v="DM-13525"/>
    <x v="760"/>
    <x v="1"/>
    <s v="United States"/>
    <s v="Houston"/>
    <s v="Texas"/>
    <n v="77070"/>
    <x v="2"/>
    <s v="OFF-PA-10001870"/>
    <x v="1"/>
    <s v="Paper"/>
    <s v="Xerox 202"/>
    <x v="233"/>
    <n v="5"/>
    <n v="0.2"/>
    <x v="1430"/>
    <n v="2"/>
    <n v="0.34999999999999992"/>
    <s v="Profit"/>
    <s v="Low Profit"/>
    <s v="Low Discount"/>
  </r>
  <r>
    <n v="5383"/>
    <s v="CA-2016-149195"/>
    <x v="64"/>
    <d v="2016-09-07T00:00:00"/>
    <s v="Second Class"/>
    <s v="DM-13525"/>
    <x v="760"/>
    <x v="1"/>
    <s v="United States"/>
    <s v="Houston"/>
    <s v="Texas"/>
    <n v="77070"/>
    <x v="2"/>
    <s v="OFF-FA-10001843"/>
    <x v="1"/>
    <s v="Fasteners"/>
    <s v="Staples"/>
    <x v="3789"/>
    <n v="8"/>
    <n v="0.2"/>
    <x v="4412"/>
    <n v="2"/>
    <n v="0.33750000000000002"/>
    <s v="Profit"/>
    <s v="Low Profit"/>
    <s v="Low Discount"/>
  </r>
  <r>
    <n v="5384"/>
    <s v="CA-2016-149195"/>
    <x v="64"/>
    <d v="2016-09-07T00:00:00"/>
    <s v="Second Class"/>
    <s v="DM-13525"/>
    <x v="760"/>
    <x v="1"/>
    <s v="United States"/>
    <s v="Houston"/>
    <s v="Texas"/>
    <n v="77070"/>
    <x v="2"/>
    <s v="OFF-PA-10002036"/>
    <x v="1"/>
    <s v="Paper"/>
    <s v="Xerox 1930"/>
    <x v="559"/>
    <n v="2"/>
    <n v="0.2"/>
    <x v="4413"/>
    <n v="2"/>
    <n v="0.36249999999999999"/>
    <s v="Profit"/>
    <s v="Low Profit"/>
    <s v="Low Discount"/>
  </r>
  <r>
    <n v="5385"/>
    <s v="CA-2017-161410"/>
    <x v="335"/>
    <d v="2017-07-03T00:00:00"/>
    <s v="Standard Class"/>
    <s v="CC-12220"/>
    <x v="417"/>
    <x v="0"/>
    <s v="United States"/>
    <s v="Philadelphia"/>
    <s v="Pennsylvania"/>
    <n v="19143"/>
    <x v="3"/>
    <s v="TEC-PH-10001760"/>
    <x v="2"/>
    <s v="Phones"/>
    <s v="Bose SoundLink Bluetooth Speaker"/>
    <x v="3790"/>
    <n v="3"/>
    <n v="0.4"/>
    <x v="4414"/>
    <n v="7"/>
    <n v="0.11666666666666667"/>
    <s v="Profit"/>
    <s v="Low Profit"/>
    <s v="High Discount"/>
  </r>
  <r>
    <n v="5386"/>
    <s v="CA-2017-161410"/>
    <x v="335"/>
    <d v="2017-07-03T00:00:00"/>
    <s v="Standard Class"/>
    <s v="CC-12220"/>
    <x v="417"/>
    <x v="0"/>
    <s v="United States"/>
    <s v="Philadelphia"/>
    <s v="Pennsylvania"/>
    <n v="19143"/>
    <x v="3"/>
    <s v="TEC-PH-10000673"/>
    <x v="2"/>
    <s v="Phones"/>
    <s v="Plantronics Voyager Pro HD - Bluetooth Headset"/>
    <x v="3791"/>
    <n v="14"/>
    <n v="0.4"/>
    <x v="4415"/>
    <n v="7"/>
    <n v="0.1333333333333333"/>
    <s v="Profit"/>
    <s v="Low Profit"/>
    <s v="High Discount"/>
  </r>
  <r>
    <n v="5387"/>
    <s v="CA-2017-152786"/>
    <x v="846"/>
    <d v="2017-03-17T00:00:00"/>
    <s v="Standard Class"/>
    <s v="GA-14725"/>
    <x v="315"/>
    <x v="0"/>
    <s v="United States"/>
    <s v="Rogers"/>
    <s v="Arkansas"/>
    <n v="72756"/>
    <x v="0"/>
    <s v="OFF-BI-10000829"/>
    <x v="1"/>
    <s v="Binders"/>
    <s v="Avery Non-Stick Binders"/>
    <x v="3792"/>
    <n v="9"/>
    <n v="0"/>
    <x v="4416"/>
    <n v="5"/>
    <n v="0.46"/>
    <s v="Profit"/>
    <s v="Low Profit"/>
    <s v="No Discount"/>
  </r>
  <r>
    <n v="5388"/>
    <s v="CA-2017-164707"/>
    <x v="1042"/>
    <d v="2017-02-21T00:00:00"/>
    <s v="Second Class"/>
    <s v="CV-12805"/>
    <x v="51"/>
    <x v="1"/>
    <s v="United States"/>
    <s v="Los Angeles"/>
    <s v="California"/>
    <n v="90045"/>
    <x v="1"/>
    <s v="TEC-PH-10001924"/>
    <x v="2"/>
    <s v="Phones"/>
    <s v="iHome FM Clock Radio with Lightning Dock"/>
    <x v="3793"/>
    <n v="3"/>
    <n v="0.2"/>
    <x v="4417"/>
    <n v="3"/>
    <n v="6.25E-2"/>
    <s v="Profit"/>
    <s v="Low Profit"/>
    <s v="Low Discount"/>
  </r>
  <r>
    <n v="5389"/>
    <s v="CA-2017-164707"/>
    <x v="1042"/>
    <d v="2017-02-21T00:00:00"/>
    <s v="Second Class"/>
    <s v="CV-12805"/>
    <x v="51"/>
    <x v="1"/>
    <s v="United States"/>
    <s v="Los Angeles"/>
    <s v="California"/>
    <n v="90045"/>
    <x v="1"/>
    <s v="TEC-AC-10004864"/>
    <x v="2"/>
    <s v="Accessories"/>
    <s v="Memorex Micro Travel Drive 32 GB"/>
    <x v="3794"/>
    <n v="3"/>
    <n v="0"/>
    <x v="4418"/>
    <n v="3"/>
    <n v="0.43"/>
    <s v="Profit"/>
    <s v="Low Profit"/>
    <s v="No Discount"/>
  </r>
  <r>
    <n v="5390"/>
    <s v="CA-2017-164707"/>
    <x v="1042"/>
    <d v="2017-02-21T00:00:00"/>
    <s v="Second Class"/>
    <s v="CV-12805"/>
    <x v="51"/>
    <x v="1"/>
    <s v="United States"/>
    <s v="Los Angeles"/>
    <s v="California"/>
    <n v="90045"/>
    <x v="1"/>
    <s v="OFF-LA-10004345"/>
    <x v="1"/>
    <s v="Labels"/>
    <s v="Avery 493"/>
    <x v="759"/>
    <n v="2"/>
    <n v="0"/>
    <x v="785"/>
    <n v="3"/>
    <n v="0.49"/>
    <s v="Profit"/>
    <s v="Low Profit"/>
    <s v="No Discount"/>
  </r>
  <r>
    <n v="5391"/>
    <s v="CA-2017-163874"/>
    <x v="468"/>
    <d v="2017-11-12T00:00:00"/>
    <s v="Second Class"/>
    <s v="NC-18535"/>
    <x v="714"/>
    <x v="1"/>
    <s v="United States"/>
    <s v="Seattle"/>
    <s v="Washington"/>
    <n v="98105"/>
    <x v="1"/>
    <s v="OFF-BI-10000088"/>
    <x v="1"/>
    <s v="Binders"/>
    <s v="GBC Imprintable Covers"/>
    <x v="3532"/>
    <n v="3"/>
    <n v="0.2"/>
    <x v="4419"/>
    <n v="2"/>
    <n v="0.36249999999999999"/>
    <s v="Profit"/>
    <s v="Low Profit"/>
    <s v="Low Discount"/>
  </r>
  <r>
    <n v="5392"/>
    <s v="US-2014-123183"/>
    <x v="84"/>
    <d v="2014-11-25T00:00:00"/>
    <s v="Standard Class"/>
    <s v="GR-14560"/>
    <x v="744"/>
    <x v="1"/>
    <s v="United States"/>
    <s v="Wilmington"/>
    <s v="Delaware"/>
    <n v="19805"/>
    <x v="3"/>
    <s v="OFF-LA-10002787"/>
    <x v="1"/>
    <s v="Labels"/>
    <s v="Avery 480"/>
    <x v="3795"/>
    <n v="6"/>
    <n v="0"/>
    <x v="4420"/>
    <n v="6"/>
    <n v="0.48000000000000004"/>
    <s v="Profit"/>
    <s v="Low Profit"/>
    <s v="No Discount"/>
  </r>
  <r>
    <n v="5393"/>
    <s v="US-2014-123183"/>
    <x v="84"/>
    <d v="2014-11-25T00:00:00"/>
    <s v="Standard Class"/>
    <s v="GR-14560"/>
    <x v="744"/>
    <x v="1"/>
    <s v="United States"/>
    <s v="Wilmington"/>
    <s v="Delaware"/>
    <n v="19805"/>
    <x v="3"/>
    <s v="OFF-LA-10001569"/>
    <x v="1"/>
    <s v="Labels"/>
    <s v="Avery 499"/>
    <x v="739"/>
    <n v="2"/>
    <n v="0"/>
    <x v="761"/>
    <n v="6"/>
    <n v="0.45999999999999996"/>
    <s v="Profit"/>
    <s v="Low Profit"/>
    <s v="No Discount"/>
  </r>
  <r>
    <n v="5394"/>
    <s v="US-2014-123183"/>
    <x v="84"/>
    <d v="2014-11-25T00:00:00"/>
    <s v="Standard Class"/>
    <s v="GR-14560"/>
    <x v="744"/>
    <x v="1"/>
    <s v="United States"/>
    <s v="Wilmington"/>
    <s v="Delaware"/>
    <n v="19805"/>
    <x v="3"/>
    <s v="OFF-BI-10002429"/>
    <x v="1"/>
    <s v="Binders"/>
    <s v="Premier Elliptical Ring Binder, Black"/>
    <x v="3796"/>
    <n v="7"/>
    <n v="0"/>
    <x v="4421"/>
    <n v="6"/>
    <n v="0.48"/>
    <s v="Profit"/>
    <s v="High Profit"/>
    <s v="No Discount"/>
  </r>
  <r>
    <n v="5395"/>
    <s v="US-2014-123183"/>
    <x v="84"/>
    <d v="2014-11-25T00:00:00"/>
    <s v="Standard Class"/>
    <s v="GR-14560"/>
    <x v="744"/>
    <x v="1"/>
    <s v="United States"/>
    <s v="Wilmington"/>
    <s v="Delaware"/>
    <n v="19805"/>
    <x v="3"/>
    <s v="FUR-BO-10000362"/>
    <x v="0"/>
    <s v="Bookcases"/>
    <s v="Sauder Inglewood Library Bookcases"/>
    <x v="3797"/>
    <n v="6"/>
    <n v="0"/>
    <x v="4422"/>
    <n v="6"/>
    <n v="0.22999999999999998"/>
    <s v="Profit"/>
    <s v="High Profit"/>
    <s v="No Discount"/>
  </r>
  <r>
    <n v="5396"/>
    <s v="CA-2014-104829"/>
    <x v="728"/>
    <d v="2014-11-21T00:00:00"/>
    <s v="Second Class"/>
    <s v="JG-15805"/>
    <x v="189"/>
    <x v="1"/>
    <s v="United States"/>
    <s v="Provo"/>
    <s v="Utah"/>
    <n v="84604"/>
    <x v="1"/>
    <s v="OFF-PA-10003016"/>
    <x v="1"/>
    <s v="Paper"/>
    <s v="Adams &quot;While You Were Out&quot; Message Pads"/>
    <x v="223"/>
    <n v="7"/>
    <n v="0"/>
    <x v="4423"/>
    <n v="3"/>
    <n v="0.45"/>
    <s v="Profit"/>
    <s v="Low Profit"/>
    <s v="No Discount"/>
  </r>
  <r>
    <n v="5397"/>
    <s v="US-2016-147340"/>
    <x v="446"/>
    <d v="2016-09-24T00:00:00"/>
    <s v="Same Day"/>
    <s v="EB-13750"/>
    <x v="494"/>
    <x v="1"/>
    <s v="United States"/>
    <s v="San Francisco"/>
    <s v="California"/>
    <n v="94110"/>
    <x v="1"/>
    <s v="FUR-FU-10002501"/>
    <x v="0"/>
    <s v="Furnishings"/>
    <s v="Nu-Dell Executive Frame"/>
    <x v="1933"/>
    <n v="5"/>
    <n v="0"/>
    <x v="2085"/>
    <n v="0"/>
    <n v="0.37"/>
    <s v="Profit"/>
    <s v="Low Profit"/>
    <s v="No Discount"/>
  </r>
  <r>
    <n v="5398"/>
    <s v="CA-2016-145492"/>
    <x v="73"/>
    <d v="2016-11-27T00:00:00"/>
    <s v="Standard Class"/>
    <s v="MC-17605"/>
    <x v="204"/>
    <x v="1"/>
    <s v="United States"/>
    <s v="Los Angeles"/>
    <s v="California"/>
    <n v="90004"/>
    <x v="1"/>
    <s v="OFF-AP-10003622"/>
    <x v="1"/>
    <s v="Appliances"/>
    <s v="Bravo II Megaboss 12-Amp Hard Body Upright, Replacement Belts, 2 Belts per Pack"/>
    <x v="3798"/>
    <n v="12"/>
    <n v="0"/>
    <x v="4424"/>
    <n v="7"/>
    <n v="0.29000000000000004"/>
    <s v="Profit"/>
    <s v="Low Profit"/>
    <s v="No Discount"/>
  </r>
  <r>
    <n v="5399"/>
    <s v="CA-2016-163202"/>
    <x v="720"/>
    <d v="2016-10-02T00:00:00"/>
    <s v="Standard Class"/>
    <s v="BM-11650"/>
    <x v="312"/>
    <x v="1"/>
    <s v="United States"/>
    <s v="Lancaster"/>
    <s v="Ohio"/>
    <n v="43130"/>
    <x v="3"/>
    <s v="OFF-BI-10002764"/>
    <x v="1"/>
    <s v="Binders"/>
    <s v="Recycled Pressboard Report Cover with Reinforced Top Hinge"/>
    <x v="3799"/>
    <n v="3"/>
    <n v="0.7"/>
    <x v="4425"/>
    <n v="5"/>
    <n v="-0.7"/>
    <s v="Loss"/>
    <s v="Low Profit"/>
    <s v="High Discount"/>
  </r>
  <r>
    <n v="5400"/>
    <s v="CA-2016-117681"/>
    <x v="526"/>
    <d v="2016-04-14T00:00:00"/>
    <s v="Standard Class"/>
    <s v="HF-14995"/>
    <x v="520"/>
    <x v="0"/>
    <s v="United States"/>
    <s v="Los Angeles"/>
    <s v="California"/>
    <n v="90004"/>
    <x v="1"/>
    <s v="FUR-BO-10001798"/>
    <x v="0"/>
    <s v="Bookcases"/>
    <s v="Bush Somerset Collection Bookcase"/>
    <x v="3043"/>
    <n v="5"/>
    <n v="0.15"/>
    <x v="3430"/>
    <n v="5"/>
    <n v="1.1764705882352943E-2"/>
    <s v="Profit"/>
    <s v="Low Profit"/>
    <s v="Low Discount"/>
  </r>
  <r>
    <n v="5401"/>
    <s v="CA-2017-132262"/>
    <x v="296"/>
    <d v="2017-09-23T00:00:00"/>
    <s v="First Class"/>
    <s v="ML-18265"/>
    <x v="761"/>
    <x v="0"/>
    <s v="United States"/>
    <s v="Seattle"/>
    <s v="Washington"/>
    <n v="98103"/>
    <x v="1"/>
    <s v="TEC-AC-10000158"/>
    <x v="2"/>
    <s v="Accessories"/>
    <s v="Sony 64GB Class 10 Micro SDHC R40 Memory Card"/>
    <x v="2215"/>
    <n v="2"/>
    <n v="0"/>
    <x v="2404"/>
    <n v="2"/>
    <n v="0.21"/>
    <s v="Profit"/>
    <s v="Low Profit"/>
    <s v="No Discount"/>
  </r>
  <r>
    <n v="5402"/>
    <s v="CA-2017-132262"/>
    <x v="296"/>
    <d v="2017-09-23T00:00:00"/>
    <s v="First Class"/>
    <s v="ML-18265"/>
    <x v="761"/>
    <x v="0"/>
    <s v="United States"/>
    <s v="Seattle"/>
    <s v="Washington"/>
    <n v="98103"/>
    <x v="1"/>
    <s v="TEC-AC-10000303"/>
    <x v="2"/>
    <s v="Accessories"/>
    <s v="Logitech M510 Wireless Mouse"/>
    <x v="3800"/>
    <n v="2"/>
    <n v="0"/>
    <x v="4426"/>
    <n v="2"/>
    <n v="0.32999999999999996"/>
    <s v="Profit"/>
    <s v="Low Profit"/>
    <s v="No Discount"/>
  </r>
  <r>
    <n v="5403"/>
    <s v="CA-2017-123043"/>
    <x v="1043"/>
    <d v="2017-08-29T00:00:00"/>
    <s v="Standard Class"/>
    <s v="AH-10195"/>
    <x v="124"/>
    <x v="1"/>
    <s v="United States"/>
    <s v="New York City"/>
    <s v="New York"/>
    <n v="10024"/>
    <x v="3"/>
    <s v="OFF-BI-10003910"/>
    <x v="1"/>
    <s v="Binders"/>
    <s v="DXL Angle-View Binders with Locking Rings by Samsill"/>
    <x v="1063"/>
    <n v="4"/>
    <n v="0.2"/>
    <x v="4427"/>
    <n v="5"/>
    <n v="0.3125"/>
    <s v="Profit"/>
    <s v="Low Profit"/>
    <s v="Low Discount"/>
  </r>
  <r>
    <n v="5404"/>
    <s v="CA-2017-123043"/>
    <x v="1043"/>
    <d v="2017-08-29T00:00:00"/>
    <s v="Standard Class"/>
    <s v="AH-10195"/>
    <x v="124"/>
    <x v="1"/>
    <s v="United States"/>
    <s v="New York City"/>
    <s v="New York"/>
    <n v="10024"/>
    <x v="3"/>
    <s v="OFF-BI-10000138"/>
    <x v="1"/>
    <s v="Binders"/>
    <s v="Acco Translucent Poly Ring Binders"/>
    <x v="3735"/>
    <n v="1"/>
    <n v="0.2"/>
    <x v="4428"/>
    <n v="5"/>
    <n v="0.35"/>
    <s v="Profit"/>
    <s v="Low Profit"/>
    <s v="Low Discount"/>
  </r>
  <r>
    <n v="5405"/>
    <s v="US-2016-143280"/>
    <x v="712"/>
    <d v="2016-02-26T00:00:00"/>
    <s v="Standard Class"/>
    <s v="TZ-21580"/>
    <x v="356"/>
    <x v="0"/>
    <s v="United States"/>
    <s v="Los Angeles"/>
    <s v="California"/>
    <n v="90045"/>
    <x v="1"/>
    <s v="TEC-PH-10002398"/>
    <x v="2"/>
    <s v="Phones"/>
    <s v="AT&amp;T 1070 Corded Phone"/>
    <x v="563"/>
    <n v="5"/>
    <n v="0.2"/>
    <x v="576"/>
    <n v="4"/>
    <n v="0.125"/>
    <s v="Profit"/>
    <s v="Low Profit"/>
    <s v="Low Discount"/>
  </r>
  <r>
    <n v="5406"/>
    <s v="US-2016-143280"/>
    <x v="712"/>
    <d v="2016-02-26T00:00:00"/>
    <s v="Standard Class"/>
    <s v="TZ-21580"/>
    <x v="356"/>
    <x v="0"/>
    <s v="United States"/>
    <s v="Los Angeles"/>
    <s v="California"/>
    <n v="90045"/>
    <x v="1"/>
    <s v="TEC-AC-10003399"/>
    <x v="2"/>
    <s v="Accessories"/>
    <s v="Memorex Mini Travel Drive 64 GB USB 2.0 Flash Drive"/>
    <x v="341"/>
    <n v="1"/>
    <n v="0"/>
    <x v="2865"/>
    <n v="4"/>
    <n v="0.42"/>
    <s v="Profit"/>
    <s v="Low Profit"/>
    <s v="No Discount"/>
  </r>
  <r>
    <n v="5407"/>
    <s v="US-2016-143280"/>
    <x v="712"/>
    <d v="2016-02-26T00:00:00"/>
    <s v="Standard Class"/>
    <s v="TZ-21580"/>
    <x v="356"/>
    <x v="0"/>
    <s v="United States"/>
    <s v="Los Angeles"/>
    <s v="California"/>
    <n v="90045"/>
    <x v="1"/>
    <s v="OFF-FA-10000992"/>
    <x v="1"/>
    <s v="Fasteners"/>
    <s v="Acco Clips to Go Binder Clips, 24 Clips in Two Sizes"/>
    <x v="1381"/>
    <n v="3"/>
    <n v="0"/>
    <x v="1449"/>
    <n v="4"/>
    <n v="0.47"/>
    <s v="Profit"/>
    <s v="Low Profit"/>
    <s v="No Discount"/>
  </r>
  <r>
    <n v="5408"/>
    <s v="CA-2017-108854"/>
    <x v="166"/>
    <d v="2017-12-14T00:00:00"/>
    <s v="Standard Class"/>
    <s v="DM-13345"/>
    <x v="664"/>
    <x v="1"/>
    <s v="United States"/>
    <s v="San Francisco"/>
    <s v="California"/>
    <n v="94109"/>
    <x v="1"/>
    <s v="OFF-PA-10003022"/>
    <x v="1"/>
    <s v="Paper"/>
    <s v="Standard Line “While You Were Out” Hardbound Telephone Message Book"/>
    <x v="1177"/>
    <n v="4"/>
    <n v="0"/>
    <x v="4429"/>
    <n v="6"/>
    <n v="0.45999999999999996"/>
    <s v="Profit"/>
    <s v="Low Profit"/>
    <s v="No Discount"/>
  </r>
  <r>
    <n v="5409"/>
    <s v="CA-2017-108854"/>
    <x v="166"/>
    <d v="2017-12-14T00:00:00"/>
    <s v="Standard Class"/>
    <s v="DM-13345"/>
    <x v="664"/>
    <x v="1"/>
    <s v="United States"/>
    <s v="San Francisco"/>
    <s v="California"/>
    <n v="94109"/>
    <x v="1"/>
    <s v="OFF-BI-10002854"/>
    <x v="1"/>
    <s v="Binders"/>
    <s v="Performers Binder/Pad Holder, Black"/>
    <x v="3801"/>
    <n v="1"/>
    <n v="0.2"/>
    <x v="4430"/>
    <n v="6"/>
    <n v="0.37500000000000006"/>
    <s v="Profit"/>
    <s v="Low Profit"/>
    <s v="Low Discount"/>
  </r>
  <r>
    <n v="5410"/>
    <s v="CA-2017-108854"/>
    <x v="166"/>
    <d v="2017-12-14T00:00:00"/>
    <s v="Standard Class"/>
    <s v="DM-13345"/>
    <x v="664"/>
    <x v="1"/>
    <s v="United States"/>
    <s v="San Francisco"/>
    <s v="California"/>
    <n v="94109"/>
    <x v="1"/>
    <s v="OFF-BI-10001670"/>
    <x v="1"/>
    <s v="Binders"/>
    <s v="Vinyl Sectional Post Binders"/>
    <x v="3377"/>
    <n v="3"/>
    <n v="0.2"/>
    <x v="3863"/>
    <n v="6"/>
    <n v="0.375"/>
    <s v="Profit"/>
    <s v="Low Profit"/>
    <s v="Low Discount"/>
  </r>
  <r>
    <n v="5411"/>
    <s v="CA-2017-108854"/>
    <x v="166"/>
    <d v="2017-12-14T00:00:00"/>
    <s v="Standard Class"/>
    <s v="DM-13345"/>
    <x v="664"/>
    <x v="1"/>
    <s v="United States"/>
    <s v="San Francisco"/>
    <s v="California"/>
    <n v="94109"/>
    <x v="1"/>
    <s v="OFF-ST-10001837"/>
    <x v="1"/>
    <s v="Storage"/>
    <s v="SAFCO Mobile Desk Side File, Wire Frame"/>
    <x v="3802"/>
    <n v="1"/>
    <n v="0"/>
    <x v="4431"/>
    <n v="6"/>
    <n v="0.26"/>
    <s v="Profit"/>
    <s v="Low Profit"/>
    <s v="No Discount"/>
  </r>
  <r>
    <n v="5412"/>
    <s v="CA-2017-166856"/>
    <x v="65"/>
    <d v="2017-09-22T00:00:00"/>
    <s v="Standard Class"/>
    <s v="TS-21505"/>
    <x v="700"/>
    <x v="0"/>
    <s v="United States"/>
    <s v="Clovis"/>
    <s v="New Mexico"/>
    <n v="88101"/>
    <x v="1"/>
    <s v="OFF-BI-10002012"/>
    <x v="1"/>
    <s v="Binders"/>
    <s v="Wilson Jones Easy Flow II Sheet Lifters"/>
    <x v="1942"/>
    <n v="7"/>
    <n v="0.2"/>
    <x v="2844"/>
    <n v="4"/>
    <n v="0.35"/>
    <s v="Profit"/>
    <s v="Low Profit"/>
    <s v="Low Discount"/>
  </r>
  <r>
    <n v="5413"/>
    <s v="CA-2017-166856"/>
    <x v="65"/>
    <d v="2017-09-22T00:00:00"/>
    <s v="Standard Class"/>
    <s v="TS-21505"/>
    <x v="700"/>
    <x v="0"/>
    <s v="United States"/>
    <s v="Clovis"/>
    <s v="New Mexico"/>
    <n v="88101"/>
    <x v="1"/>
    <s v="TEC-AC-10004992"/>
    <x v="2"/>
    <s v="Accessories"/>
    <s v="Kingston Digital DataTraveler 64GB USB 2.0"/>
    <x v="3803"/>
    <n v="3"/>
    <n v="0"/>
    <x v="4432"/>
    <n v="4"/>
    <n v="0.08"/>
    <s v="Profit"/>
    <s v="Low Profit"/>
    <s v="No Discount"/>
  </r>
  <r>
    <n v="5414"/>
    <s v="CA-2016-153157"/>
    <x v="108"/>
    <d v="2016-09-14T00:00:00"/>
    <s v="First Class"/>
    <s v="TB-21625"/>
    <x v="577"/>
    <x v="0"/>
    <s v="United States"/>
    <s v="Wichita"/>
    <s v="Kansas"/>
    <n v="67212"/>
    <x v="2"/>
    <s v="TEC-PH-10003171"/>
    <x v="2"/>
    <s v="Phones"/>
    <s v="Plantronics Encore H101 Dual Earpieces Headset"/>
    <x v="3804"/>
    <n v="5"/>
    <n v="0"/>
    <x v="4433"/>
    <n v="3"/>
    <n v="0.27999999999999997"/>
    <s v="Profit"/>
    <s v="Low Profit"/>
    <s v="No Discount"/>
  </r>
  <r>
    <n v="5415"/>
    <s v="US-2017-125647"/>
    <x v="397"/>
    <d v="2017-09-28T00:00:00"/>
    <s v="Standard Class"/>
    <s v="LC-16870"/>
    <x v="48"/>
    <x v="0"/>
    <s v="United States"/>
    <s v="Chicago"/>
    <s v="Illinois"/>
    <n v="60653"/>
    <x v="2"/>
    <s v="OFF-AP-10000390"/>
    <x v="1"/>
    <s v="Appliances"/>
    <s v="Euro Pro Shark Stick Mini Vacuum"/>
    <x v="3805"/>
    <n v="6"/>
    <n v="0.8"/>
    <x v="4434"/>
    <n v="5"/>
    <n v="-2.6999999999999997"/>
    <s v="Loss"/>
    <s v="Low Profit"/>
    <s v="High Discount"/>
  </r>
  <r>
    <n v="5416"/>
    <s v="US-2017-125647"/>
    <x v="397"/>
    <d v="2017-09-28T00:00:00"/>
    <s v="Standard Class"/>
    <s v="LC-16870"/>
    <x v="48"/>
    <x v="0"/>
    <s v="United States"/>
    <s v="Chicago"/>
    <s v="Illinois"/>
    <n v="60653"/>
    <x v="2"/>
    <s v="OFF-PA-10004888"/>
    <x v="1"/>
    <s v="Paper"/>
    <s v="Xerox 217"/>
    <x v="557"/>
    <n v="4"/>
    <n v="0.2"/>
    <x v="570"/>
    <n v="5"/>
    <n v="0.35"/>
    <s v="Profit"/>
    <s v="Low Profit"/>
    <s v="Low Discount"/>
  </r>
  <r>
    <n v="5417"/>
    <s v="US-2017-125647"/>
    <x v="397"/>
    <d v="2017-09-28T00:00:00"/>
    <s v="Standard Class"/>
    <s v="LC-16870"/>
    <x v="48"/>
    <x v="0"/>
    <s v="United States"/>
    <s v="Chicago"/>
    <s v="Illinois"/>
    <n v="60653"/>
    <x v="2"/>
    <s v="TEC-PH-10004188"/>
    <x v="2"/>
    <s v="Phones"/>
    <s v="OtterBox Commuter Series Case - Samsung Galaxy S4"/>
    <x v="3806"/>
    <n v="2"/>
    <n v="0.2"/>
    <x v="4435"/>
    <n v="5"/>
    <n v="-0.22499999999999998"/>
    <s v="Loss"/>
    <s v="Low Profit"/>
    <s v="Low Discount"/>
  </r>
  <r>
    <n v="5418"/>
    <s v="CA-2014-132542"/>
    <x v="191"/>
    <d v="2014-10-08T00:00:00"/>
    <s v="Second Class"/>
    <s v="AM-10360"/>
    <x v="87"/>
    <x v="1"/>
    <s v="United States"/>
    <s v="Omaha"/>
    <s v="Nebraska"/>
    <n v="68104"/>
    <x v="2"/>
    <s v="OFF-BI-10004099"/>
    <x v="1"/>
    <s v="Binders"/>
    <s v="GBC VeloBinder Strips"/>
    <x v="2544"/>
    <n v="2"/>
    <n v="0"/>
    <x v="4436"/>
    <n v="2"/>
    <n v="0.5"/>
    <s v="Profit"/>
    <s v="Low Profit"/>
    <s v="No Discount"/>
  </r>
  <r>
    <n v="5419"/>
    <s v="CA-2015-110877"/>
    <x v="924"/>
    <d v="2015-10-26T00:00:00"/>
    <s v="First Class"/>
    <s v="JE-15715"/>
    <x v="555"/>
    <x v="0"/>
    <s v="United States"/>
    <s v="Houston"/>
    <s v="Texas"/>
    <n v="77041"/>
    <x v="2"/>
    <s v="OFF-PA-10004621"/>
    <x v="1"/>
    <s v="Paper"/>
    <s v="Xerox 212"/>
    <x v="1566"/>
    <n v="7"/>
    <n v="0.2"/>
    <x v="1663"/>
    <n v="3"/>
    <n v="0.35000000000000003"/>
    <s v="Profit"/>
    <s v="Low Profit"/>
    <s v="Low Discount"/>
  </r>
  <r>
    <n v="5420"/>
    <s v="CA-2015-110877"/>
    <x v="924"/>
    <d v="2015-10-26T00:00:00"/>
    <s v="First Class"/>
    <s v="JE-15715"/>
    <x v="555"/>
    <x v="0"/>
    <s v="United States"/>
    <s v="Houston"/>
    <s v="Texas"/>
    <n v="77041"/>
    <x v="2"/>
    <s v="TEC-PH-10002103"/>
    <x v="2"/>
    <s v="Phones"/>
    <s v="Jabra SPEAK 410"/>
    <x v="3807"/>
    <n v="2"/>
    <n v="0.2"/>
    <x v="4437"/>
    <n v="3"/>
    <n v="0.1"/>
    <s v="Profit"/>
    <s v="Low Profit"/>
    <s v="Low Discount"/>
  </r>
  <r>
    <n v="5421"/>
    <s v="US-2016-151827"/>
    <x v="1044"/>
    <d v="2016-04-02T00:00:00"/>
    <s v="Second Class"/>
    <s v="CS-11950"/>
    <x v="229"/>
    <x v="0"/>
    <s v="United States"/>
    <s v="Philadelphia"/>
    <s v="Pennsylvania"/>
    <n v="19134"/>
    <x v="3"/>
    <s v="TEC-PH-10002789"/>
    <x v="2"/>
    <s v="Phones"/>
    <s v="LG Exalt"/>
    <x v="798"/>
    <n v="3"/>
    <n v="0.4"/>
    <x v="4438"/>
    <n v="2"/>
    <n v="-0.21666666666666667"/>
    <s v="Loss"/>
    <s v="Low Profit"/>
    <s v="High Discount"/>
  </r>
  <r>
    <n v="5422"/>
    <s v="US-2016-151827"/>
    <x v="1044"/>
    <d v="2016-04-02T00:00:00"/>
    <s v="Second Class"/>
    <s v="CS-11950"/>
    <x v="229"/>
    <x v="0"/>
    <s v="United States"/>
    <s v="Philadelphia"/>
    <s v="Pennsylvania"/>
    <n v="19134"/>
    <x v="3"/>
    <s v="TEC-AC-10003289"/>
    <x v="2"/>
    <s v="Accessories"/>
    <s v="Anker Ultra-Slim Mini Bluetooth 3.0 Wireless Keyboard"/>
    <x v="236"/>
    <n v="2"/>
    <n v="0.2"/>
    <x v="4439"/>
    <n v="2"/>
    <n v="3.7499999999999999E-2"/>
    <s v="Profit"/>
    <s v="Low Profit"/>
    <s v="Low Discount"/>
  </r>
  <r>
    <n v="5423"/>
    <s v="US-2016-163258"/>
    <x v="723"/>
    <d v="2017-01-02T00:00:00"/>
    <s v="Standard Class"/>
    <s v="PF-19225"/>
    <x v="418"/>
    <x v="0"/>
    <s v="United States"/>
    <s v="Los Angeles"/>
    <s v="California"/>
    <n v="90045"/>
    <x v="1"/>
    <s v="OFF-BI-10000138"/>
    <x v="1"/>
    <s v="Binders"/>
    <s v="Acco Translucent Poly Ring Binders"/>
    <x v="1494"/>
    <n v="3"/>
    <n v="0.2"/>
    <x v="4440"/>
    <n v="4"/>
    <n v="0.35000000000000003"/>
    <s v="Profit"/>
    <s v="Low Profit"/>
    <s v="Low Discount"/>
  </r>
  <r>
    <n v="5424"/>
    <s v="CA-2017-103009"/>
    <x v="132"/>
    <d v="2017-11-05T00:00:00"/>
    <s v="Second Class"/>
    <s v="PJ-18835"/>
    <x v="601"/>
    <x v="1"/>
    <s v="United States"/>
    <s v="Richmond"/>
    <s v="Kentucky"/>
    <n v="40475"/>
    <x v="0"/>
    <s v="OFF-PA-10001215"/>
    <x v="1"/>
    <s v="Paper"/>
    <s v="Xerox 1963"/>
    <x v="1579"/>
    <n v="5"/>
    <n v="0"/>
    <x v="1678"/>
    <n v="2"/>
    <n v="0.45000000000000007"/>
    <s v="Profit"/>
    <s v="Low Profit"/>
    <s v="No Discount"/>
  </r>
  <r>
    <n v="5425"/>
    <s v="US-2017-120649"/>
    <x v="176"/>
    <d v="2017-01-26T00:00:00"/>
    <s v="Standard Class"/>
    <s v="JF-15490"/>
    <x v="223"/>
    <x v="0"/>
    <s v="United States"/>
    <s v="Waterbury"/>
    <s v="Connecticut"/>
    <n v="6708"/>
    <x v="3"/>
    <s v="OFF-AR-10001545"/>
    <x v="1"/>
    <s v="Art"/>
    <s v="Newell 326"/>
    <x v="2799"/>
    <n v="2"/>
    <n v="0"/>
    <x v="3129"/>
    <n v="6"/>
    <n v="0.28999999999999998"/>
    <s v="Profit"/>
    <s v="Low Profit"/>
    <s v="No Discount"/>
  </r>
  <r>
    <n v="5426"/>
    <s v="CA-2016-153598"/>
    <x v="275"/>
    <d v="2016-12-06T00:00:00"/>
    <s v="First Class"/>
    <s v="NM-18520"/>
    <x v="392"/>
    <x v="0"/>
    <s v="United States"/>
    <s v="Los Angeles"/>
    <s v="California"/>
    <n v="90045"/>
    <x v="1"/>
    <s v="TEC-AC-10003870"/>
    <x v="2"/>
    <s v="Accessories"/>
    <s v="Logitech Z-906 Speaker sys - home theater - 5.1-CH"/>
    <x v="3808"/>
    <n v="5"/>
    <n v="0"/>
    <x v="4441"/>
    <n v="3"/>
    <n v="0.4"/>
    <s v="Profit"/>
    <s v="High Profit"/>
    <s v="No Discount"/>
  </r>
  <r>
    <n v="5427"/>
    <s v="CA-2016-153598"/>
    <x v="275"/>
    <d v="2016-12-06T00:00:00"/>
    <s v="First Class"/>
    <s v="NM-18520"/>
    <x v="392"/>
    <x v="0"/>
    <s v="United States"/>
    <s v="Los Angeles"/>
    <s v="California"/>
    <n v="90045"/>
    <x v="1"/>
    <s v="FUR-FU-10001085"/>
    <x v="0"/>
    <s v="Furnishings"/>
    <s v="3M Polarizing Light Filter Sleeves"/>
    <x v="3809"/>
    <n v="6"/>
    <n v="0"/>
    <x v="4442"/>
    <n v="3"/>
    <n v="0.45999999999999996"/>
    <s v="Profit"/>
    <s v="Low Profit"/>
    <s v="No Discount"/>
  </r>
  <r>
    <n v="5428"/>
    <s v="US-2016-108497"/>
    <x v="403"/>
    <d v="2016-06-14T00:00:00"/>
    <s v="Same Day"/>
    <s v="MH-17290"/>
    <x v="762"/>
    <x v="2"/>
    <s v="United States"/>
    <s v="Los Angeles"/>
    <s v="California"/>
    <n v="90036"/>
    <x v="1"/>
    <s v="FUR-BO-10004218"/>
    <x v="0"/>
    <s v="Bookcases"/>
    <s v="Bush Heritage Pine Collection 5-Shelf Bookcase, Albany Pine Finish, *Special Order"/>
    <x v="3810"/>
    <n v="5"/>
    <n v="0.15"/>
    <x v="4443"/>
    <n v="0"/>
    <n v="5.8823529411764705E-2"/>
    <s v="Profit"/>
    <s v="Low Profit"/>
    <s v="Low Discount"/>
  </r>
  <r>
    <n v="5429"/>
    <s v="CA-2016-113096"/>
    <x v="476"/>
    <d v="2016-09-04T00:00:00"/>
    <s v="First Class"/>
    <s v="SZ-20035"/>
    <x v="449"/>
    <x v="2"/>
    <s v="United States"/>
    <s v="San Francisco"/>
    <s v="California"/>
    <n v="94122"/>
    <x v="1"/>
    <s v="OFF-ST-10003455"/>
    <x v="1"/>
    <s v="Storage"/>
    <s v="Tenex File Box, Personal Filing Tote with Lid, Black"/>
    <x v="2028"/>
    <n v="3"/>
    <n v="0"/>
    <x v="2191"/>
    <n v="2"/>
    <n v="0.26"/>
    <s v="Profit"/>
    <s v="Low Profit"/>
    <s v="No Discount"/>
  </r>
  <r>
    <n v="5430"/>
    <s v="CA-2014-136861"/>
    <x v="742"/>
    <d v="2014-09-07T00:00:00"/>
    <s v="First Class"/>
    <s v="PR-18880"/>
    <x v="701"/>
    <x v="0"/>
    <s v="United States"/>
    <s v="Saint Petersburg"/>
    <s v="Florida"/>
    <n v="33710"/>
    <x v="0"/>
    <s v="FUR-FU-10001967"/>
    <x v="0"/>
    <s v="Furnishings"/>
    <s v="Telescoping Adjustable Floor Lamp"/>
    <x v="236"/>
    <n v="2"/>
    <n v="0.2"/>
    <x v="1004"/>
    <n v="2"/>
    <n v="6.25E-2"/>
    <s v="Profit"/>
    <s v="Low Profit"/>
    <s v="Low Discount"/>
  </r>
  <r>
    <n v="5431"/>
    <s v="CA-2017-117422"/>
    <x v="208"/>
    <d v="2017-10-25T00:00:00"/>
    <s v="Standard Class"/>
    <s v="FC-14245"/>
    <x v="763"/>
    <x v="2"/>
    <s v="United States"/>
    <s v="Lakewood"/>
    <s v="Ohio"/>
    <n v="44107"/>
    <x v="3"/>
    <s v="OFF-AP-10000938"/>
    <x v="1"/>
    <s v="Appliances"/>
    <s v="Avanti 1.7 Cu. Ft. Refrigerator"/>
    <x v="224"/>
    <n v="2"/>
    <n v="0.2"/>
    <x v="4444"/>
    <n v="4"/>
    <n v="9.9999999999999992E-2"/>
    <s v="Profit"/>
    <s v="Low Profit"/>
    <s v="Low Discount"/>
  </r>
  <r>
    <n v="5432"/>
    <s v="CA-2017-117422"/>
    <x v="208"/>
    <d v="2017-10-25T00:00:00"/>
    <s v="Standard Class"/>
    <s v="FC-14245"/>
    <x v="763"/>
    <x v="2"/>
    <s v="United States"/>
    <s v="Lakewood"/>
    <s v="Ohio"/>
    <n v="44107"/>
    <x v="3"/>
    <s v="OFF-PA-10002195"/>
    <x v="1"/>
    <s v="Paper"/>
    <s v="RSVP Cards &amp; Envelopes, Blank White, 8-1/2&quot; X 11&quot;, 24 Cards/25 Envelopes/Set"/>
    <x v="3811"/>
    <n v="1"/>
    <n v="0.2"/>
    <x v="4445"/>
    <n v="4"/>
    <n v="0.33749999999999997"/>
    <s v="Profit"/>
    <s v="Low Profit"/>
    <s v="Low Discount"/>
  </r>
  <r>
    <n v="5433"/>
    <s v="CA-2017-117422"/>
    <x v="208"/>
    <d v="2017-10-25T00:00:00"/>
    <s v="Standard Class"/>
    <s v="FC-14245"/>
    <x v="763"/>
    <x v="2"/>
    <s v="United States"/>
    <s v="Lakewood"/>
    <s v="Ohio"/>
    <n v="44107"/>
    <x v="3"/>
    <s v="OFF-BI-10002799"/>
    <x v="1"/>
    <s v="Binders"/>
    <s v="SlimView Poly Binder, 3/8&quot;"/>
    <x v="3812"/>
    <n v="4"/>
    <n v="0.7"/>
    <x v="4446"/>
    <n v="4"/>
    <n v="-0.8"/>
    <s v="Loss"/>
    <s v="Low Profit"/>
    <s v="High Discount"/>
  </r>
  <r>
    <n v="5434"/>
    <s v="CA-2017-129707"/>
    <x v="1016"/>
    <d v="2017-04-29T00:00:00"/>
    <s v="Standard Class"/>
    <s v="LH-16750"/>
    <x v="405"/>
    <x v="0"/>
    <s v="United States"/>
    <s v="Chandler"/>
    <s v="Arizona"/>
    <n v="85224"/>
    <x v="1"/>
    <s v="OFF-AR-10000246"/>
    <x v="1"/>
    <s v="Art"/>
    <s v="Newell 318"/>
    <x v="3813"/>
    <n v="4"/>
    <n v="0.2"/>
    <x v="4447"/>
    <n v="4"/>
    <n v="7.4999999999999997E-2"/>
    <s v="Profit"/>
    <s v="Low Profit"/>
    <s v="Low Discount"/>
  </r>
  <r>
    <n v="5435"/>
    <s v="CA-2015-160171"/>
    <x v="324"/>
    <d v="2015-10-24T00:00:00"/>
    <s v="Standard Class"/>
    <s v="RM-19675"/>
    <x v="84"/>
    <x v="2"/>
    <s v="United States"/>
    <s v="Los Angeles"/>
    <s v="California"/>
    <n v="90008"/>
    <x v="1"/>
    <s v="OFF-AP-10000275"/>
    <x v="1"/>
    <s v="Appliances"/>
    <s v="Sanyo Counter Height Refrigerator with Crisper, 3.6 Cubic Foot, Stainless Steel/Black"/>
    <x v="3814"/>
    <n v="5"/>
    <n v="0"/>
    <x v="4448"/>
    <n v="5"/>
    <n v="0.28000000000000003"/>
    <s v="Profit"/>
    <s v="High Profit"/>
    <s v="No Discount"/>
  </r>
  <r>
    <n v="5436"/>
    <s v="CA-2015-160171"/>
    <x v="324"/>
    <d v="2015-10-24T00:00:00"/>
    <s v="Standard Class"/>
    <s v="RM-19675"/>
    <x v="84"/>
    <x v="2"/>
    <s v="United States"/>
    <s v="Los Angeles"/>
    <s v="California"/>
    <n v="90008"/>
    <x v="1"/>
    <s v="TEC-AC-10000892"/>
    <x v="2"/>
    <s v="Accessories"/>
    <s v="NETGEAR N750 Dual Band Wi-Fi Gigabit Router"/>
    <x v="3815"/>
    <n v="3"/>
    <n v="0"/>
    <x v="4449"/>
    <n v="5"/>
    <n v="0.36"/>
    <s v="Profit"/>
    <s v="Low Profit"/>
    <s v="No Discount"/>
  </r>
  <r>
    <n v="5437"/>
    <s v="CA-2014-103317"/>
    <x v="260"/>
    <d v="2014-07-08T00:00:00"/>
    <s v="First Class"/>
    <s v="DM-13525"/>
    <x v="760"/>
    <x v="1"/>
    <s v="United States"/>
    <s v="Palm Coast"/>
    <s v="Florida"/>
    <n v="32137"/>
    <x v="0"/>
    <s v="FUR-FU-10001591"/>
    <x v="0"/>
    <s v="Furnishings"/>
    <s v="Advantus Panel Wall Certificate Holder - 8.5x11"/>
    <x v="3816"/>
    <n v="2"/>
    <n v="0.2"/>
    <x v="4450"/>
    <n v="3"/>
    <n v="0.27500000000000002"/>
    <s v="Profit"/>
    <s v="Low Profit"/>
    <s v="Low Discount"/>
  </r>
  <r>
    <n v="5438"/>
    <s v="CA-2014-103317"/>
    <x v="260"/>
    <d v="2014-07-08T00:00:00"/>
    <s v="First Class"/>
    <s v="DM-13525"/>
    <x v="760"/>
    <x v="1"/>
    <s v="United States"/>
    <s v="Palm Coast"/>
    <s v="Florida"/>
    <n v="32137"/>
    <x v="0"/>
    <s v="OFF-BI-10001787"/>
    <x v="1"/>
    <s v="Binders"/>
    <s v="Wilson Jones Four-Pocket Poly Binders"/>
    <x v="3817"/>
    <n v="5"/>
    <n v="0.7"/>
    <x v="4451"/>
    <n v="3"/>
    <n v="-0.7"/>
    <s v="Loss"/>
    <s v="Low Profit"/>
    <s v="High Discount"/>
  </r>
  <r>
    <n v="5439"/>
    <s v="CA-2014-103317"/>
    <x v="260"/>
    <d v="2014-07-08T00:00:00"/>
    <s v="First Class"/>
    <s v="DM-13525"/>
    <x v="760"/>
    <x v="1"/>
    <s v="United States"/>
    <s v="Palm Coast"/>
    <s v="Florida"/>
    <n v="32137"/>
    <x v="0"/>
    <s v="FUR-FU-10003192"/>
    <x v="0"/>
    <s v="Furnishings"/>
    <s v="Luxo Adjustable Task Clamp Lamp"/>
    <x v="3818"/>
    <n v="3"/>
    <n v="0.2"/>
    <x v="4452"/>
    <n v="3"/>
    <n v="7.4999999999999997E-2"/>
    <s v="Profit"/>
    <s v="Low Profit"/>
    <s v="Low Discount"/>
  </r>
  <r>
    <n v="5440"/>
    <s v="CA-2016-167115"/>
    <x v="958"/>
    <d v="2016-04-09T00:00:00"/>
    <s v="Standard Class"/>
    <s v="EH-14185"/>
    <x v="699"/>
    <x v="0"/>
    <s v="United States"/>
    <s v="New York City"/>
    <s v="New York"/>
    <n v="10035"/>
    <x v="3"/>
    <s v="OFF-BI-10004600"/>
    <x v="1"/>
    <s v="Binders"/>
    <s v="Ibico Ibimaster 300 Manual Binding System"/>
    <x v="3819"/>
    <n v="2"/>
    <n v="0.2"/>
    <x v="4453"/>
    <n v="5"/>
    <n v="0.3125"/>
    <s v="Profit"/>
    <s v="High Profit"/>
    <s v="Low Discount"/>
  </r>
  <r>
    <n v="5441"/>
    <s v="US-2017-153633"/>
    <x v="38"/>
    <d v="2017-11-18T00:00:00"/>
    <s v="Second Class"/>
    <s v="TC-21295"/>
    <x v="646"/>
    <x v="0"/>
    <s v="United States"/>
    <s v="Jupiter"/>
    <s v="Florida"/>
    <n v="33458"/>
    <x v="0"/>
    <s v="OFF-AR-10002335"/>
    <x v="1"/>
    <s v="Art"/>
    <s v="DIXON Oriole Pencils"/>
    <x v="3820"/>
    <n v="1"/>
    <n v="0.2"/>
    <x v="4454"/>
    <n v="5"/>
    <n v="7.4999999999999997E-2"/>
    <s v="Profit"/>
    <s v="Low Profit"/>
    <s v="Low Discount"/>
  </r>
  <r>
    <n v="5442"/>
    <s v="CA-2017-155929"/>
    <x v="428"/>
    <d v="2017-09-13T00:00:00"/>
    <s v="Standard Class"/>
    <s v="AI-10855"/>
    <x v="482"/>
    <x v="0"/>
    <s v="United States"/>
    <s v="Glendale"/>
    <s v="Arizona"/>
    <n v="85301"/>
    <x v="1"/>
    <s v="OFF-PA-10000859"/>
    <x v="1"/>
    <s v="Paper"/>
    <s v="Unpadded Memo Slips"/>
    <x v="2850"/>
    <n v="2"/>
    <n v="0.2"/>
    <x v="4455"/>
    <n v="4"/>
    <n v="0.37499999999999994"/>
    <s v="Profit"/>
    <s v="Low Profit"/>
    <s v="Low Discount"/>
  </r>
  <r>
    <n v="5443"/>
    <s v="CA-2015-148712"/>
    <x v="786"/>
    <d v="2015-04-23T00:00:00"/>
    <s v="Standard Class"/>
    <s v="JM-15535"/>
    <x v="341"/>
    <x v="0"/>
    <s v="United States"/>
    <s v="New York City"/>
    <s v="New York"/>
    <n v="10035"/>
    <x v="3"/>
    <s v="TEC-AC-10003198"/>
    <x v="2"/>
    <s v="Accessories"/>
    <s v="Enermax Acrylux Wireless Keyboard"/>
    <x v="914"/>
    <n v="1"/>
    <n v="0"/>
    <x v="951"/>
    <n v="6"/>
    <n v="0.37"/>
    <s v="Profit"/>
    <s v="Low Profit"/>
    <s v="No Discount"/>
  </r>
  <r>
    <n v="5444"/>
    <s v="CA-2015-148712"/>
    <x v="786"/>
    <d v="2015-04-23T00:00:00"/>
    <s v="Standard Class"/>
    <s v="JM-15535"/>
    <x v="341"/>
    <x v="0"/>
    <s v="United States"/>
    <s v="New York City"/>
    <s v="New York"/>
    <n v="10035"/>
    <x v="3"/>
    <s v="OFF-BI-10001900"/>
    <x v="1"/>
    <s v="Binders"/>
    <s v="DXL Angle-View Binders with Locking Rings, Black"/>
    <x v="3821"/>
    <n v="13"/>
    <n v="0.2"/>
    <x v="4456"/>
    <n v="6"/>
    <n v="0.33749999999999997"/>
    <s v="Profit"/>
    <s v="Low Profit"/>
    <s v="Low Discount"/>
  </r>
  <r>
    <n v="5445"/>
    <s v="CA-2015-148712"/>
    <x v="786"/>
    <d v="2015-04-23T00:00:00"/>
    <s v="Standard Class"/>
    <s v="JM-15535"/>
    <x v="341"/>
    <x v="0"/>
    <s v="United States"/>
    <s v="New York City"/>
    <s v="New York"/>
    <n v="10035"/>
    <x v="3"/>
    <s v="OFF-AR-10000614"/>
    <x v="1"/>
    <s v="Art"/>
    <s v="Barrel Sharpener"/>
    <x v="3822"/>
    <n v="3"/>
    <n v="0"/>
    <x v="4457"/>
    <n v="6"/>
    <n v="0.26"/>
    <s v="Profit"/>
    <s v="Low Profit"/>
    <s v="No Discount"/>
  </r>
  <r>
    <n v="5446"/>
    <s v="CA-2016-128307"/>
    <x v="197"/>
    <d v="2016-07-29T00:00:00"/>
    <s v="Standard Class"/>
    <s v="BE-11335"/>
    <x v="336"/>
    <x v="2"/>
    <s v="United States"/>
    <s v="Houston"/>
    <s v="Texas"/>
    <n v="77041"/>
    <x v="2"/>
    <s v="OFF-EN-10003040"/>
    <x v="1"/>
    <s v="Envelopes"/>
    <s v="Quality Park Security Envelopes"/>
    <x v="3823"/>
    <n v="1"/>
    <n v="0.2"/>
    <x v="4458"/>
    <n v="4"/>
    <n v="0.33750000000000002"/>
    <s v="Profit"/>
    <s v="Low Profit"/>
    <s v="Low Discount"/>
  </r>
  <r>
    <n v="5447"/>
    <s v="US-2016-127425"/>
    <x v="370"/>
    <d v="2016-08-31T00:00:00"/>
    <s v="Standard Class"/>
    <s v="DR-12880"/>
    <x v="112"/>
    <x v="1"/>
    <s v="United States"/>
    <s v="New York City"/>
    <s v="New York"/>
    <n v="10035"/>
    <x v="3"/>
    <s v="TEC-PH-10003442"/>
    <x v="2"/>
    <s v="Phones"/>
    <s v="Samsung Replacement EH64AVFWE Premium Headset"/>
    <x v="3824"/>
    <n v="6"/>
    <n v="0"/>
    <x v="4459"/>
    <n v="5"/>
    <n v="0.25"/>
    <s v="Profit"/>
    <s v="Low Profit"/>
    <s v="No Discount"/>
  </r>
  <r>
    <n v="5448"/>
    <s v="US-2016-127425"/>
    <x v="370"/>
    <d v="2016-08-31T00:00:00"/>
    <s v="Standard Class"/>
    <s v="DR-12880"/>
    <x v="112"/>
    <x v="1"/>
    <s v="United States"/>
    <s v="New York City"/>
    <s v="New York"/>
    <n v="10035"/>
    <x v="3"/>
    <s v="TEC-AC-10002800"/>
    <x v="2"/>
    <s v="Accessories"/>
    <s v="Plantronics Audio 478 Stereo USB Headset"/>
    <x v="2857"/>
    <n v="5"/>
    <n v="0"/>
    <x v="4460"/>
    <n v="5"/>
    <n v="0.35000000000000003"/>
    <s v="Profit"/>
    <s v="Low Profit"/>
    <s v="No Discount"/>
  </r>
  <r>
    <n v="5449"/>
    <s v="US-2014-119081"/>
    <x v="171"/>
    <d v="2014-09-19T00:00:00"/>
    <s v="Standard Class"/>
    <s v="TA-21385"/>
    <x v="638"/>
    <x v="2"/>
    <s v="United States"/>
    <s v="Olathe"/>
    <s v="Kansas"/>
    <n v="66062"/>
    <x v="2"/>
    <s v="OFF-SU-10000157"/>
    <x v="1"/>
    <s v="Supplies"/>
    <s v="Compact Automatic Electric Letter Opener"/>
    <x v="3825"/>
    <n v="3"/>
    <n v="0"/>
    <x v="4461"/>
    <n v="7"/>
    <n v="0.02"/>
    <s v="Profit"/>
    <s v="Low Profit"/>
    <s v="No Discount"/>
  </r>
  <r>
    <n v="5450"/>
    <s v="US-2014-119081"/>
    <x v="171"/>
    <d v="2014-09-19T00:00:00"/>
    <s v="Standard Class"/>
    <s v="TA-21385"/>
    <x v="638"/>
    <x v="2"/>
    <s v="United States"/>
    <s v="Olathe"/>
    <s v="Kansas"/>
    <n v="66062"/>
    <x v="2"/>
    <s v="TEC-AC-10001542"/>
    <x v="2"/>
    <s v="Accessories"/>
    <s v="SanDisk Cruzer 16 GB USB Flash Drive"/>
    <x v="3826"/>
    <n v="5"/>
    <n v="0"/>
    <x v="4462"/>
    <n v="7"/>
    <n v="0.19"/>
    <s v="Profit"/>
    <s v="Low Profit"/>
    <s v="No Discount"/>
  </r>
  <r>
    <n v="5451"/>
    <s v="US-2014-119081"/>
    <x v="171"/>
    <d v="2014-09-19T00:00:00"/>
    <s v="Standard Class"/>
    <s v="TA-21385"/>
    <x v="638"/>
    <x v="2"/>
    <s v="United States"/>
    <s v="Olathe"/>
    <s v="Kansas"/>
    <n v="66062"/>
    <x v="2"/>
    <s v="OFF-BI-10004519"/>
    <x v="1"/>
    <s v="Binders"/>
    <s v="GBC DocuBind P100 Manual Binding Machine"/>
    <x v="3827"/>
    <n v="2"/>
    <n v="0"/>
    <x v="4463"/>
    <n v="7"/>
    <n v="0.45000000000000007"/>
    <s v="Profit"/>
    <s v="High Profit"/>
    <s v="No Discount"/>
  </r>
  <r>
    <n v="5452"/>
    <s v="US-2014-119081"/>
    <x v="171"/>
    <d v="2014-09-19T00:00:00"/>
    <s v="Standard Class"/>
    <s v="TA-21385"/>
    <x v="638"/>
    <x v="2"/>
    <s v="United States"/>
    <s v="Olathe"/>
    <s v="Kansas"/>
    <n v="66062"/>
    <x v="2"/>
    <s v="FUR-FU-10003464"/>
    <x v="0"/>
    <s v="Furnishings"/>
    <s v="Seth Thomas 8 1/2&quot; Cubicle Clock"/>
    <x v="1090"/>
    <n v="2"/>
    <n v="0"/>
    <x v="4464"/>
    <n v="7"/>
    <n v="0.32"/>
    <s v="Profit"/>
    <s v="Low Profit"/>
    <s v="No Discount"/>
  </r>
  <r>
    <n v="5453"/>
    <s v="CA-2016-140613"/>
    <x v="405"/>
    <d v="2016-07-29T00:00:00"/>
    <s v="Standard Class"/>
    <s v="KN-16705"/>
    <x v="607"/>
    <x v="2"/>
    <s v="United States"/>
    <s v="Sparks"/>
    <s v="Nevada"/>
    <n v="89431"/>
    <x v="1"/>
    <s v="OFF-SU-10004261"/>
    <x v="1"/>
    <s v="Supplies"/>
    <s v="Fiskars 8&quot; Scissors, 2/Pack"/>
    <x v="3828"/>
    <n v="5"/>
    <n v="0"/>
    <x v="4465"/>
    <n v="7"/>
    <n v="0.28999999999999998"/>
    <s v="Profit"/>
    <s v="Low Profit"/>
    <s v="No Discount"/>
  </r>
  <r>
    <n v="5454"/>
    <s v="US-2017-108700"/>
    <x v="240"/>
    <d v="2017-05-23T00:00:00"/>
    <s v="Standard Class"/>
    <s v="PJ-18835"/>
    <x v="601"/>
    <x v="1"/>
    <s v="United States"/>
    <s v="Rockford"/>
    <s v="Illinois"/>
    <n v="61107"/>
    <x v="2"/>
    <s v="OFF-PA-10004733"/>
    <x v="1"/>
    <s v="Paper"/>
    <s v="Things To Do Today Spiral Book"/>
    <x v="3829"/>
    <n v="6"/>
    <n v="0.2"/>
    <x v="4466"/>
    <n v="4"/>
    <n v="0.36249999999999999"/>
    <s v="Profit"/>
    <s v="Low Profit"/>
    <s v="Low Discount"/>
  </r>
  <r>
    <n v="5455"/>
    <s v="CA-2017-160962"/>
    <x v="1045"/>
    <d v="2017-05-02T00:00:00"/>
    <s v="Standard Class"/>
    <s v="MC-17605"/>
    <x v="204"/>
    <x v="1"/>
    <s v="United States"/>
    <s v="Philadelphia"/>
    <s v="Pennsylvania"/>
    <n v="19143"/>
    <x v="3"/>
    <s v="OFF-ST-10001325"/>
    <x v="1"/>
    <s v="Storage"/>
    <s v="Sterilite Officeware Hinged File Box"/>
    <x v="3830"/>
    <n v="1"/>
    <n v="0.2"/>
    <x v="4467"/>
    <n v="4"/>
    <n v="8.7499999999999994E-2"/>
    <s v="Profit"/>
    <s v="Low Profit"/>
    <s v="Low Discount"/>
  </r>
  <r>
    <n v="5456"/>
    <s v="CA-2017-160962"/>
    <x v="1045"/>
    <d v="2017-05-02T00:00:00"/>
    <s v="Standard Class"/>
    <s v="MC-17605"/>
    <x v="204"/>
    <x v="1"/>
    <s v="United States"/>
    <s v="Philadelphia"/>
    <s v="Pennsylvania"/>
    <n v="19143"/>
    <x v="3"/>
    <s v="OFF-AR-10003056"/>
    <x v="1"/>
    <s v="Art"/>
    <s v="Newell 341"/>
    <x v="1297"/>
    <n v="2"/>
    <n v="0.2"/>
    <x v="4468"/>
    <n v="4"/>
    <n v="0.1125"/>
    <s v="Profit"/>
    <s v="Low Profit"/>
    <s v="Low Discount"/>
  </r>
  <r>
    <n v="5457"/>
    <s v="CA-2017-130631"/>
    <x v="614"/>
    <d v="2018-01-02T00:00:00"/>
    <s v="Standard Class"/>
    <s v="BS-11755"/>
    <x v="94"/>
    <x v="0"/>
    <s v="United States"/>
    <s v="Edmonds"/>
    <s v="Washington"/>
    <n v="98026"/>
    <x v="1"/>
    <s v="OFF-FA-10000089"/>
    <x v="1"/>
    <s v="Fasteners"/>
    <s v="Acco Glide Clips"/>
    <x v="3831"/>
    <n v="5"/>
    <n v="0"/>
    <x v="4469"/>
    <n v="4"/>
    <n v="0.48999999999999994"/>
    <s v="Profit"/>
    <s v="Low Profit"/>
    <s v="No Discount"/>
  </r>
  <r>
    <n v="5458"/>
    <s v="CA-2017-130631"/>
    <x v="614"/>
    <d v="2018-01-02T00:00:00"/>
    <s v="Standard Class"/>
    <s v="BS-11755"/>
    <x v="94"/>
    <x v="0"/>
    <s v="United States"/>
    <s v="Edmonds"/>
    <s v="Washington"/>
    <n v="98026"/>
    <x v="1"/>
    <s v="FUR-FU-10004093"/>
    <x v="0"/>
    <s v="Furnishings"/>
    <s v="Hand-Finished Solid Wood Document Frame"/>
    <x v="3658"/>
    <n v="2"/>
    <n v="0"/>
    <x v="4470"/>
    <n v="4"/>
    <n v="0.30000000000000004"/>
    <s v="Profit"/>
    <s v="Low Profit"/>
    <s v="No Discount"/>
  </r>
  <r>
    <n v="5459"/>
    <s v="CA-2017-116680"/>
    <x v="507"/>
    <d v="2017-09-06T00:00:00"/>
    <s v="Second Class"/>
    <s v="PK-19075"/>
    <x v="7"/>
    <x v="0"/>
    <s v="United States"/>
    <s v="San Francisco"/>
    <s v="California"/>
    <n v="94122"/>
    <x v="1"/>
    <s v="OFF-BI-10004022"/>
    <x v="1"/>
    <s v="Binders"/>
    <s v="Acco Suede Grain Vinyl Round Ring Binder"/>
    <x v="3832"/>
    <n v="6"/>
    <n v="0.2"/>
    <x v="2137"/>
    <n v="2"/>
    <n v="0.32500000000000001"/>
    <s v="Profit"/>
    <s v="Low Profit"/>
    <s v="Low Discount"/>
  </r>
  <r>
    <n v="5460"/>
    <s v="CA-2017-116680"/>
    <x v="507"/>
    <d v="2017-09-06T00:00:00"/>
    <s v="Second Class"/>
    <s v="PK-19075"/>
    <x v="7"/>
    <x v="0"/>
    <s v="United States"/>
    <s v="San Francisco"/>
    <s v="California"/>
    <n v="94122"/>
    <x v="1"/>
    <s v="FUR-TA-10001771"/>
    <x v="0"/>
    <s v="Tables"/>
    <s v="Bush Cubix Conference Tables, Fully Assembled"/>
    <x v="3833"/>
    <n v="8"/>
    <n v="0.2"/>
    <x v="4471"/>
    <n v="2"/>
    <n v="6.25E-2"/>
    <s v="Profit"/>
    <s v="Low Profit"/>
    <s v="Low Discount"/>
  </r>
  <r>
    <n v="5461"/>
    <s v="US-2014-107405"/>
    <x v="90"/>
    <d v="2014-03-25T00:00:00"/>
    <s v="Standard Class"/>
    <s v="TS-21205"/>
    <x v="131"/>
    <x v="1"/>
    <s v="United States"/>
    <s v="Asheville"/>
    <s v="North Carolina"/>
    <n v="28806"/>
    <x v="0"/>
    <s v="OFF-ST-10002301"/>
    <x v="1"/>
    <s v="Storage"/>
    <s v="Tennsco Commercial Shelving"/>
    <x v="3834"/>
    <n v="1"/>
    <n v="0.2"/>
    <x v="4472"/>
    <n v="4"/>
    <n v="-0.23750000000000002"/>
    <s v="Loss"/>
    <s v="Low Profit"/>
    <s v="Low Discount"/>
  </r>
  <r>
    <n v="5462"/>
    <s v="CA-2017-101574"/>
    <x v="394"/>
    <d v="2017-10-04T00:00:00"/>
    <s v="Standard Class"/>
    <s v="BD-11725"/>
    <x v="232"/>
    <x v="0"/>
    <s v="United States"/>
    <s v="Los Angeles"/>
    <s v="California"/>
    <n v="90032"/>
    <x v="1"/>
    <s v="FUR-FU-10001706"/>
    <x v="0"/>
    <s v="Furnishings"/>
    <s v="Longer-Life Soft White Bulbs"/>
    <x v="354"/>
    <n v="3"/>
    <n v="0"/>
    <x v="2739"/>
    <n v="6"/>
    <n v="0.48"/>
    <s v="Profit"/>
    <s v="Low Profit"/>
    <s v="No Discount"/>
  </r>
  <r>
    <n v="5463"/>
    <s v="CA-2014-146591"/>
    <x v="1046"/>
    <d v="2014-01-20T00:00:00"/>
    <s v="First Class"/>
    <s v="TS-21340"/>
    <x v="358"/>
    <x v="0"/>
    <s v="United States"/>
    <s v="Scottsdale"/>
    <s v="Arizona"/>
    <n v="85254"/>
    <x v="1"/>
    <s v="OFF-BI-10003676"/>
    <x v="1"/>
    <s v="Binders"/>
    <s v="GBC Standard Recycled Report Covers, Clear Plastic Sheets"/>
    <x v="3773"/>
    <n v="10"/>
    <n v="0.7"/>
    <x v="4473"/>
    <n v="1"/>
    <n v="-0.73333333333333328"/>
    <s v="Loss"/>
    <s v="Low Profit"/>
    <s v="High Discount"/>
  </r>
  <r>
    <n v="5464"/>
    <s v="CA-2014-146591"/>
    <x v="1046"/>
    <d v="2014-01-20T00:00:00"/>
    <s v="First Class"/>
    <s v="TS-21340"/>
    <x v="358"/>
    <x v="0"/>
    <s v="United States"/>
    <s v="Scottsdale"/>
    <s v="Arizona"/>
    <n v="85254"/>
    <x v="1"/>
    <s v="OFF-PA-10000659"/>
    <x v="1"/>
    <s v="Paper"/>
    <s v="TOPS Carbonless Receipt Book, Four 2-3/4 x 7-1/4 Money Receipts per Page"/>
    <x v="3835"/>
    <n v="4"/>
    <n v="0.2"/>
    <x v="4474"/>
    <n v="1"/>
    <n v="0.35"/>
    <s v="Profit"/>
    <s v="Low Profit"/>
    <s v="Low Discount"/>
  </r>
  <r>
    <n v="5465"/>
    <s v="CA-2014-146591"/>
    <x v="1046"/>
    <d v="2014-01-20T00:00:00"/>
    <s v="First Class"/>
    <s v="TS-21340"/>
    <x v="358"/>
    <x v="0"/>
    <s v="United States"/>
    <s v="Scottsdale"/>
    <s v="Arizona"/>
    <n v="85254"/>
    <x v="1"/>
    <s v="OFF-EN-10002504"/>
    <x v="1"/>
    <s v="Envelopes"/>
    <s v="Tyvek  Top-Opening Peel &amp; Seel Envelopes, Plain White"/>
    <x v="3836"/>
    <n v="5"/>
    <n v="0.2"/>
    <x v="2909"/>
    <n v="1"/>
    <n v="0.33749999999999997"/>
    <s v="Profit"/>
    <s v="Low Profit"/>
    <s v="Low Discount"/>
  </r>
  <r>
    <n v="5466"/>
    <s v="CA-2014-146591"/>
    <x v="1046"/>
    <d v="2014-01-20T00:00:00"/>
    <s v="First Class"/>
    <s v="TS-21340"/>
    <x v="358"/>
    <x v="0"/>
    <s v="United States"/>
    <s v="Scottsdale"/>
    <s v="Arizona"/>
    <n v="85254"/>
    <x v="1"/>
    <s v="FUR-BO-10001972"/>
    <x v="0"/>
    <s v="Bookcases"/>
    <s v="O'Sullivan 4-Shelf Bookcase in Odessa Pine"/>
    <x v="3837"/>
    <n v="5"/>
    <n v="0.7"/>
    <x v="4475"/>
    <n v="1"/>
    <n v="-1.7666666666666666"/>
    <s v="Loss"/>
    <s v="Low Profit"/>
    <s v="High Discount"/>
  </r>
  <r>
    <n v="5467"/>
    <s v="CA-2014-107706"/>
    <x v="1047"/>
    <d v="2014-02-19T00:00:00"/>
    <s v="Second Class"/>
    <s v="ST-20530"/>
    <x v="461"/>
    <x v="0"/>
    <s v="United States"/>
    <s v="Houston"/>
    <s v="Texas"/>
    <n v="77095"/>
    <x v="2"/>
    <s v="OFF-PA-10000466"/>
    <x v="1"/>
    <s v="Paper"/>
    <s v="Memo Book, 100 Message Capacity, 5 3/8” x 11”"/>
    <x v="3838"/>
    <n v="3"/>
    <n v="0.2"/>
    <x v="4476"/>
    <n v="5"/>
    <n v="0.375"/>
    <s v="Profit"/>
    <s v="Low Profit"/>
    <s v="Low Discount"/>
  </r>
  <r>
    <n v="5468"/>
    <s v="CA-2016-122448"/>
    <x v="632"/>
    <d v="2016-06-14T00:00:00"/>
    <s v="Standard Class"/>
    <s v="DB-13210"/>
    <x v="203"/>
    <x v="0"/>
    <s v="United States"/>
    <s v="San Francisco"/>
    <s v="California"/>
    <n v="94109"/>
    <x v="1"/>
    <s v="FUR-CH-10002774"/>
    <x v="0"/>
    <s v="Chairs"/>
    <s v="Global Deluxe Stacking Chair, Gray"/>
    <x v="1888"/>
    <n v="3"/>
    <n v="0.2"/>
    <x v="2034"/>
    <n v="5"/>
    <n v="0.11249999999999999"/>
    <s v="Profit"/>
    <s v="Low Profit"/>
    <s v="Low Discount"/>
  </r>
  <r>
    <n v="5469"/>
    <s v="CA-2014-132451"/>
    <x v="467"/>
    <d v="2014-09-27T00:00:00"/>
    <s v="First Class"/>
    <s v="KF-16285"/>
    <x v="580"/>
    <x v="2"/>
    <s v="United States"/>
    <s v="San Diego"/>
    <s v="California"/>
    <n v="92105"/>
    <x v="1"/>
    <s v="FUR-CH-10000454"/>
    <x v="0"/>
    <s v="Chairs"/>
    <s v="Hon Deluxe Fabric Upholstered Stacking Chairs, Rounded Back"/>
    <x v="2239"/>
    <n v="3"/>
    <n v="0.2"/>
    <x v="2431"/>
    <n v="1"/>
    <n v="0.125"/>
    <s v="Profit"/>
    <s v="Low Profit"/>
    <s v="Low Discount"/>
  </r>
  <r>
    <n v="5470"/>
    <s v="CA-2014-132451"/>
    <x v="467"/>
    <d v="2014-09-27T00:00:00"/>
    <s v="First Class"/>
    <s v="KF-16285"/>
    <x v="580"/>
    <x v="2"/>
    <s v="United States"/>
    <s v="San Diego"/>
    <s v="California"/>
    <n v="92105"/>
    <x v="1"/>
    <s v="OFF-PA-10004888"/>
    <x v="1"/>
    <s v="Paper"/>
    <s v="Xerox 217"/>
    <x v="537"/>
    <n v="3"/>
    <n v="0"/>
    <x v="551"/>
    <n v="1"/>
    <n v="0.48000000000000004"/>
    <s v="Profit"/>
    <s v="Low Profit"/>
    <s v="No Discount"/>
  </r>
  <r>
    <n v="5471"/>
    <s v="CA-2016-158547"/>
    <x v="198"/>
    <d v="2016-06-04T00:00:00"/>
    <s v="Standard Class"/>
    <s v="JM-16195"/>
    <x v="594"/>
    <x v="0"/>
    <s v="United States"/>
    <s v="Hamilton"/>
    <s v="Ohio"/>
    <n v="45011"/>
    <x v="3"/>
    <s v="OFF-AP-10003842"/>
    <x v="1"/>
    <s v="Appliances"/>
    <s v="Euro-Pro Shark Turbo Vacuum"/>
    <x v="1832"/>
    <n v="5"/>
    <n v="0.2"/>
    <x v="4477"/>
    <n v="5"/>
    <n v="7.4999999999999997E-2"/>
    <s v="Profit"/>
    <s v="Low Profit"/>
    <s v="Low Discount"/>
  </r>
  <r>
    <n v="5472"/>
    <s v="CA-2017-116946"/>
    <x v="484"/>
    <d v="2017-12-23T00:00:00"/>
    <s v="Standard Class"/>
    <s v="TS-21505"/>
    <x v="700"/>
    <x v="0"/>
    <s v="United States"/>
    <s v="Parker"/>
    <s v="Colorado"/>
    <n v="80134"/>
    <x v="1"/>
    <s v="FUR-FU-10000320"/>
    <x v="0"/>
    <s v="Furnishings"/>
    <s v="OIC Stacking Trays"/>
    <x v="518"/>
    <n v="5"/>
    <n v="0.2"/>
    <x v="4478"/>
    <n v="4"/>
    <n v="0.3"/>
    <s v="Profit"/>
    <s v="Low Profit"/>
    <s v="Low Discount"/>
  </r>
  <r>
    <n v="5473"/>
    <s v="CA-2017-116946"/>
    <x v="484"/>
    <d v="2017-12-23T00:00:00"/>
    <s v="Standard Class"/>
    <s v="TS-21505"/>
    <x v="700"/>
    <x v="0"/>
    <s v="United States"/>
    <s v="Parker"/>
    <s v="Colorado"/>
    <n v="80134"/>
    <x v="1"/>
    <s v="OFF-ST-10002554"/>
    <x v="1"/>
    <s v="Storage"/>
    <s v="Tennsco Industrial Shelving"/>
    <x v="1592"/>
    <n v="2"/>
    <n v="0.2"/>
    <x v="1692"/>
    <n v="4"/>
    <n v="-0.22500000000000001"/>
    <s v="Loss"/>
    <s v="Low Profit"/>
    <s v="Low Discount"/>
  </r>
  <r>
    <n v="5474"/>
    <s v="CA-2017-116946"/>
    <x v="484"/>
    <d v="2017-12-23T00:00:00"/>
    <s v="Standard Class"/>
    <s v="TS-21505"/>
    <x v="700"/>
    <x v="0"/>
    <s v="United States"/>
    <s v="Parker"/>
    <s v="Colorado"/>
    <n v="80134"/>
    <x v="1"/>
    <s v="FUR-BO-10000468"/>
    <x v="0"/>
    <s v="Bookcases"/>
    <s v="O'Sullivan 2-Shelf Heavy-Duty Bookcases"/>
    <x v="3839"/>
    <n v="7"/>
    <n v="0.7"/>
    <x v="4479"/>
    <n v="4"/>
    <n v="-1.7999999999999998"/>
    <s v="Loss"/>
    <s v="Low Profit"/>
    <s v="High Discount"/>
  </r>
  <r>
    <n v="5475"/>
    <s v="CA-2017-121741"/>
    <x v="377"/>
    <d v="2017-12-26T00:00:00"/>
    <s v="Same Day"/>
    <s v="YC-21895"/>
    <x v="289"/>
    <x v="1"/>
    <s v="United States"/>
    <s v="Fremont"/>
    <s v="Nebraska"/>
    <n v="68025"/>
    <x v="2"/>
    <s v="OFF-ST-10004459"/>
    <x v="1"/>
    <s v="Storage"/>
    <s v="Tennsco Single-Tier Lockers"/>
    <x v="3840"/>
    <n v="2"/>
    <n v="0"/>
    <x v="4480"/>
    <n v="0"/>
    <n v="0.05"/>
    <s v="Profit"/>
    <s v="Low Profit"/>
    <s v="No Discount"/>
  </r>
  <r>
    <n v="5476"/>
    <s v="CA-2017-169691"/>
    <x v="140"/>
    <d v="2017-06-18T00:00:00"/>
    <s v="First Class"/>
    <s v="Dp-13240"/>
    <x v="656"/>
    <x v="2"/>
    <s v="United States"/>
    <s v="Maple Grove"/>
    <s v="Minnesota"/>
    <n v="55369"/>
    <x v="2"/>
    <s v="OFF-LA-10002312"/>
    <x v="1"/>
    <s v="Labels"/>
    <s v="Avery 490"/>
    <x v="1821"/>
    <n v="3"/>
    <n v="0"/>
    <x v="1962"/>
    <n v="3"/>
    <n v="0.5"/>
    <s v="Profit"/>
    <s v="Low Profit"/>
    <s v="No Discount"/>
  </r>
  <r>
    <n v="5477"/>
    <s v="CA-2017-169691"/>
    <x v="140"/>
    <d v="2017-06-18T00:00:00"/>
    <s v="First Class"/>
    <s v="Dp-13240"/>
    <x v="656"/>
    <x v="2"/>
    <s v="United States"/>
    <s v="Maple Grove"/>
    <s v="Minnesota"/>
    <n v="55369"/>
    <x v="2"/>
    <s v="OFF-ST-10001291"/>
    <x v="1"/>
    <s v="Storage"/>
    <s v="Tenex Personal Self-Stacking Standard File Box, Black/Gray"/>
    <x v="3841"/>
    <n v="5"/>
    <n v="0"/>
    <x v="4481"/>
    <n v="3"/>
    <n v="0.26999999999999996"/>
    <s v="Profit"/>
    <s v="Low Profit"/>
    <s v="No Discount"/>
  </r>
  <r>
    <n v="5478"/>
    <s v="CA-2017-169691"/>
    <x v="140"/>
    <d v="2017-06-18T00:00:00"/>
    <s v="First Class"/>
    <s v="Dp-13240"/>
    <x v="656"/>
    <x v="2"/>
    <s v="United States"/>
    <s v="Maple Grove"/>
    <s v="Minnesota"/>
    <n v="55369"/>
    <x v="2"/>
    <s v="OFF-PA-10003022"/>
    <x v="1"/>
    <s v="Paper"/>
    <s v="Xerox 1992"/>
    <x v="1444"/>
    <n v="3"/>
    <n v="0"/>
    <x v="1526"/>
    <n v="3"/>
    <n v="0.48999999999999994"/>
    <s v="Profit"/>
    <s v="Low Profit"/>
    <s v="No Discount"/>
  </r>
  <r>
    <n v="5479"/>
    <s v="CA-2016-121356"/>
    <x v="73"/>
    <d v="2016-11-24T00:00:00"/>
    <s v="Standard Class"/>
    <s v="SJ-20500"/>
    <x v="81"/>
    <x v="0"/>
    <s v="United States"/>
    <s v="Newark"/>
    <s v="Delaware"/>
    <n v="19711"/>
    <x v="3"/>
    <s v="OFF-BI-10002133"/>
    <x v="1"/>
    <s v="Binders"/>
    <s v="Wilson Jones Elliptical Ring 3 1/2&quot; Capacity Binders, 800 sheets"/>
    <x v="3146"/>
    <n v="3"/>
    <n v="0"/>
    <x v="4482"/>
    <n v="4"/>
    <n v="0.48999999999999994"/>
    <s v="Profit"/>
    <s v="Low Profit"/>
    <s v="No Discount"/>
  </r>
  <r>
    <n v="5480"/>
    <s v="CA-2014-101770"/>
    <x v="691"/>
    <d v="2014-04-04T00:00:00"/>
    <s v="Standard Class"/>
    <s v="KB-16240"/>
    <x v="208"/>
    <x v="1"/>
    <s v="United States"/>
    <s v="Miami"/>
    <s v="Florida"/>
    <n v="33180"/>
    <x v="0"/>
    <s v="OFF-BI-10001097"/>
    <x v="1"/>
    <s v="Binders"/>
    <s v="Avery Hole Reinforcements"/>
    <x v="3842"/>
    <n v="1"/>
    <n v="0.7"/>
    <x v="4483"/>
    <n v="4"/>
    <n v="-0.70000000000000007"/>
    <s v="Loss"/>
    <s v="Low Profit"/>
    <s v="High Discount"/>
  </r>
  <r>
    <n v="5481"/>
    <s v="CA-2017-105487"/>
    <x v="1048"/>
    <d v="2017-10-14T00:00:00"/>
    <s v="Standard Class"/>
    <s v="CS-12250"/>
    <x v="294"/>
    <x v="1"/>
    <s v="United States"/>
    <s v="San Diego"/>
    <s v="California"/>
    <n v="92105"/>
    <x v="1"/>
    <s v="TEC-PH-10001336"/>
    <x v="2"/>
    <s v="Phones"/>
    <s v="Digium D40 VoIP phone"/>
    <x v="3843"/>
    <n v="1"/>
    <n v="0.2"/>
    <x v="4484"/>
    <n v="6"/>
    <n v="0.1125"/>
    <s v="Profit"/>
    <s v="Low Profit"/>
    <s v="Low Discount"/>
  </r>
  <r>
    <n v="5482"/>
    <s v="CA-2017-105487"/>
    <x v="1048"/>
    <d v="2017-10-14T00:00:00"/>
    <s v="Standard Class"/>
    <s v="CS-12250"/>
    <x v="294"/>
    <x v="1"/>
    <s v="United States"/>
    <s v="San Diego"/>
    <s v="California"/>
    <n v="92105"/>
    <x v="1"/>
    <s v="TEC-AC-10002305"/>
    <x v="2"/>
    <s v="Accessories"/>
    <s v="KeyTronic E03601U1 - Keyboard - Beige"/>
    <x v="3844"/>
    <n v="2"/>
    <n v="0"/>
    <x v="4485"/>
    <n v="6"/>
    <n v="0.18000000000000002"/>
    <s v="Profit"/>
    <s v="Low Profit"/>
    <s v="No Discount"/>
  </r>
  <r>
    <n v="5483"/>
    <s v="CA-2017-105487"/>
    <x v="1048"/>
    <d v="2017-10-14T00:00:00"/>
    <s v="Standard Class"/>
    <s v="CS-12250"/>
    <x v="294"/>
    <x v="1"/>
    <s v="United States"/>
    <s v="San Diego"/>
    <s v="California"/>
    <n v="92105"/>
    <x v="1"/>
    <s v="TEC-AC-10003610"/>
    <x v="2"/>
    <s v="Accessories"/>
    <s v="Logitech Illuminated - Keyboard"/>
    <x v="3612"/>
    <n v="4"/>
    <n v="0"/>
    <x v="4486"/>
    <n v="6"/>
    <n v="0.48"/>
    <s v="Profit"/>
    <s v="High Profit"/>
    <s v="No Discount"/>
  </r>
  <r>
    <n v="5484"/>
    <s v="CA-2017-105487"/>
    <x v="1048"/>
    <d v="2017-10-14T00:00:00"/>
    <s v="Standard Class"/>
    <s v="CS-12250"/>
    <x v="294"/>
    <x v="1"/>
    <s v="United States"/>
    <s v="San Diego"/>
    <s v="California"/>
    <n v="92105"/>
    <x v="1"/>
    <s v="OFF-ST-10002301"/>
    <x v="1"/>
    <s v="Storage"/>
    <s v="Tennsco Commercial Shelving"/>
    <x v="1374"/>
    <n v="2"/>
    <n v="0"/>
    <x v="4487"/>
    <n v="6"/>
    <n v="0.01"/>
    <s v="Profit"/>
    <s v="Low Profit"/>
    <s v="No Discount"/>
  </r>
  <r>
    <n v="5485"/>
    <s v="CA-2017-148999"/>
    <x v="289"/>
    <d v="2017-02-04T00:00:00"/>
    <s v="Standard Class"/>
    <s v="EB-13870"/>
    <x v="12"/>
    <x v="0"/>
    <s v="United States"/>
    <s v="Miami"/>
    <s v="Florida"/>
    <n v="33142"/>
    <x v="0"/>
    <s v="FUR-CH-10002044"/>
    <x v="0"/>
    <s v="Chairs"/>
    <s v="Office Star - Contemporary Task Swivel chair with 2-way adjustable arms, Plum"/>
    <x v="3344"/>
    <n v="4"/>
    <n v="0.2"/>
    <x v="4488"/>
    <n v="5"/>
    <n v="-0.16249999999999998"/>
    <s v="Loss"/>
    <s v="Low Profit"/>
    <s v="Low Discount"/>
  </r>
  <r>
    <n v="5486"/>
    <s v="CA-2014-107573"/>
    <x v="432"/>
    <d v="2014-12-17T00:00:00"/>
    <s v="Standard Class"/>
    <s v="PB-19150"/>
    <x v="171"/>
    <x v="0"/>
    <s v="United States"/>
    <s v="Miami"/>
    <s v="Florida"/>
    <n v="33178"/>
    <x v="0"/>
    <s v="OFF-EN-10001099"/>
    <x v="1"/>
    <s v="Envelopes"/>
    <s v="Staple envelope"/>
    <x v="2953"/>
    <n v="3"/>
    <n v="0.2"/>
    <x v="3315"/>
    <n v="5"/>
    <n v="0.32500000000000001"/>
    <s v="Profit"/>
    <s v="Low Profit"/>
    <s v="Low Discount"/>
  </r>
  <r>
    <n v="5487"/>
    <s v="CA-2015-156608"/>
    <x v="1040"/>
    <d v="2015-10-29T00:00:00"/>
    <s v="Standard Class"/>
    <s v="MT-18070"/>
    <x v="192"/>
    <x v="2"/>
    <s v="United States"/>
    <s v="San Antonio"/>
    <s v="Texas"/>
    <n v="78207"/>
    <x v="2"/>
    <s v="OFF-BI-10004140"/>
    <x v="1"/>
    <s v="Binders"/>
    <s v="Avery Non-Stick Binders"/>
    <x v="3183"/>
    <n v="4"/>
    <n v="0.8"/>
    <x v="4489"/>
    <n v="5"/>
    <n v="-1.7499999999999998"/>
    <s v="Loss"/>
    <s v="Low Profit"/>
    <s v="High Discount"/>
  </r>
  <r>
    <n v="5488"/>
    <s v="CA-2017-134495"/>
    <x v="719"/>
    <d v="2017-04-04T00:00:00"/>
    <s v="Second Class"/>
    <s v="BF-11020"/>
    <x v="292"/>
    <x v="1"/>
    <s v="United States"/>
    <s v="Jacksonville"/>
    <s v="Florida"/>
    <n v="32216"/>
    <x v="0"/>
    <s v="TEC-PH-10004897"/>
    <x v="2"/>
    <s v="Phones"/>
    <s v="Mediabridge Sport Armband iPhone 5s"/>
    <x v="112"/>
    <n v="3"/>
    <n v="0.2"/>
    <x v="3646"/>
    <n v="3"/>
    <n v="-0.23750000000000002"/>
    <s v="Loss"/>
    <s v="Low Profit"/>
    <s v="Low Discount"/>
  </r>
  <r>
    <n v="5489"/>
    <s v="CA-2017-134495"/>
    <x v="719"/>
    <d v="2017-04-04T00:00:00"/>
    <s v="Second Class"/>
    <s v="BF-11020"/>
    <x v="292"/>
    <x v="1"/>
    <s v="United States"/>
    <s v="Jacksonville"/>
    <s v="Florida"/>
    <n v="32216"/>
    <x v="0"/>
    <s v="OFF-LA-10000262"/>
    <x v="1"/>
    <s v="Labels"/>
    <s v="Avery 494"/>
    <x v="301"/>
    <n v="3"/>
    <n v="0.2"/>
    <x v="308"/>
    <n v="3"/>
    <n v="0.32500000000000001"/>
    <s v="Profit"/>
    <s v="Low Profit"/>
    <s v="Low Discount"/>
  </r>
  <r>
    <n v="5490"/>
    <s v="CA-2017-134495"/>
    <x v="719"/>
    <d v="2017-04-04T00:00:00"/>
    <s v="Second Class"/>
    <s v="BF-11020"/>
    <x v="292"/>
    <x v="1"/>
    <s v="United States"/>
    <s v="Jacksonville"/>
    <s v="Florida"/>
    <n v="32216"/>
    <x v="0"/>
    <s v="OFF-AP-10002222"/>
    <x v="1"/>
    <s v="Appliances"/>
    <s v="Staple holder"/>
    <x v="3160"/>
    <n v="3"/>
    <n v="0.2"/>
    <x v="4490"/>
    <n v="3"/>
    <n v="8.7499999999999994E-2"/>
    <s v="Profit"/>
    <s v="Low Profit"/>
    <s v="Low Discount"/>
  </r>
  <r>
    <n v="5491"/>
    <s v="CA-2017-134495"/>
    <x v="719"/>
    <d v="2017-04-04T00:00:00"/>
    <s v="Second Class"/>
    <s v="BF-11020"/>
    <x v="292"/>
    <x v="1"/>
    <s v="United States"/>
    <s v="Jacksonville"/>
    <s v="Florida"/>
    <n v="32216"/>
    <x v="0"/>
    <s v="FUR-CH-10003774"/>
    <x v="0"/>
    <s v="Chairs"/>
    <s v="Global Wood Trimmed Manager's Task Chair, Khaki"/>
    <x v="286"/>
    <n v="3"/>
    <n v="0.2"/>
    <x v="4491"/>
    <n v="3"/>
    <n v="-8.7499999999999994E-2"/>
    <s v="Loss"/>
    <s v="Low Profit"/>
    <s v="Low Discount"/>
  </r>
  <r>
    <n v="5492"/>
    <s v="CA-2017-164098"/>
    <x v="795"/>
    <d v="2017-01-27T00:00:00"/>
    <s v="First Class"/>
    <s v="CG-12520"/>
    <x v="0"/>
    <x v="0"/>
    <s v="United States"/>
    <s v="Houston"/>
    <s v="Texas"/>
    <n v="77070"/>
    <x v="2"/>
    <s v="OFF-ST-10000615"/>
    <x v="1"/>
    <s v="Storage"/>
    <s v="SimpliFile Personal File, Black Granite, 15w x 6-15/16d x 11-1/4h"/>
    <x v="1318"/>
    <n v="2"/>
    <n v="0.2"/>
    <x v="4492"/>
    <n v="1"/>
    <n v="0.1"/>
    <s v="Profit"/>
    <s v="Low Profit"/>
    <s v="Low Discount"/>
  </r>
  <r>
    <n v="5493"/>
    <s v="CA-2014-105249"/>
    <x v="683"/>
    <d v="2014-11-28T00:00:00"/>
    <s v="Same Day"/>
    <s v="DH-13675"/>
    <x v="723"/>
    <x v="2"/>
    <s v="United States"/>
    <s v="San Francisco"/>
    <s v="California"/>
    <n v="94122"/>
    <x v="1"/>
    <s v="OFF-SU-10001225"/>
    <x v="1"/>
    <s v="Supplies"/>
    <s v="Staple remover"/>
    <x v="348"/>
    <n v="2"/>
    <n v="0"/>
    <x v="359"/>
    <n v="0"/>
    <n v="0.02"/>
    <s v="Profit"/>
    <s v="Low Profit"/>
    <s v="No Discount"/>
  </r>
  <r>
    <n v="5494"/>
    <s v="CA-2014-105249"/>
    <x v="683"/>
    <d v="2014-11-28T00:00:00"/>
    <s v="Same Day"/>
    <s v="DH-13675"/>
    <x v="723"/>
    <x v="2"/>
    <s v="United States"/>
    <s v="San Francisco"/>
    <s v="California"/>
    <n v="94122"/>
    <x v="1"/>
    <s v="OFF-LA-10002043"/>
    <x v="1"/>
    <s v="Labels"/>
    <s v="Avery 489"/>
    <x v="1399"/>
    <n v="4"/>
    <n v="0"/>
    <x v="1475"/>
    <n v="0"/>
    <n v="0.48000000000000004"/>
    <s v="Profit"/>
    <s v="Low Profit"/>
    <s v="No Discount"/>
  </r>
  <r>
    <n v="5495"/>
    <s v="CA-2014-105249"/>
    <x v="683"/>
    <d v="2014-11-28T00:00:00"/>
    <s v="Same Day"/>
    <s v="DH-13675"/>
    <x v="723"/>
    <x v="2"/>
    <s v="United States"/>
    <s v="San Francisco"/>
    <s v="California"/>
    <n v="94122"/>
    <x v="1"/>
    <s v="FUR-BO-10000330"/>
    <x v="0"/>
    <s v="Bookcases"/>
    <s v="Sauder Camden County Barrister Bookcase, Planked Cherry Finish"/>
    <x v="1504"/>
    <n v="4"/>
    <n v="0.15"/>
    <x v="1594"/>
    <n v="0"/>
    <n v="-1.1764705882352941E-2"/>
    <s v="Loss"/>
    <s v="Low Profit"/>
    <s v="Low Discount"/>
  </r>
  <r>
    <n v="5496"/>
    <s v="CA-2015-113523"/>
    <x v="406"/>
    <d v="2015-09-08T00:00:00"/>
    <s v="Standard Class"/>
    <s v="SC-20440"/>
    <x v="464"/>
    <x v="1"/>
    <s v="United States"/>
    <s v="Philadelphia"/>
    <s v="Pennsylvania"/>
    <n v="19140"/>
    <x v="3"/>
    <s v="OFF-BI-10001249"/>
    <x v="1"/>
    <s v="Binders"/>
    <s v="Avery Heavy-Duty EZD View Binder with Locking Rings"/>
    <x v="2976"/>
    <n v="4"/>
    <n v="0.7"/>
    <x v="3347"/>
    <n v="4"/>
    <n v="-0.79999999999999993"/>
    <s v="Loss"/>
    <s v="Low Profit"/>
    <s v="High Discount"/>
  </r>
  <r>
    <n v="5497"/>
    <s v="CA-2017-117821"/>
    <x v="492"/>
    <d v="2017-06-16T00:00:00"/>
    <s v="Standard Class"/>
    <s v="HG-15025"/>
    <x v="643"/>
    <x v="0"/>
    <s v="United States"/>
    <s v="Marion"/>
    <s v="Ohio"/>
    <n v="43302"/>
    <x v="3"/>
    <s v="TEC-AC-10004469"/>
    <x v="2"/>
    <s v="Accessories"/>
    <s v="Microsoft Sculpt Comfort Mouse"/>
    <x v="3201"/>
    <n v="2"/>
    <n v="0.2"/>
    <x v="4493"/>
    <n v="4"/>
    <n v="0.3"/>
    <s v="Profit"/>
    <s v="Low Profit"/>
    <s v="Low Discount"/>
  </r>
  <r>
    <n v="5498"/>
    <s v="CA-2017-164378"/>
    <x v="663"/>
    <d v="2017-07-18T00:00:00"/>
    <s v="Second Class"/>
    <s v="MM-18055"/>
    <x v="514"/>
    <x v="0"/>
    <s v="United States"/>
    <s v="New York City"/>
    <s v="New York"/>
    <n v="10024"/>
    <x v="3"/>
    <s v="OFF-AR-10001177"/>
    <x v="1"/>
    <s v="Art"/>
    <s v="Newell 349"/>
    <x v="2578"/>
    <n v="2"/>
    <n v="0"/>
    <x v="2860"/>
    <n v="3"/>
    <n v="0.29000000000000004"/>
    <s v="Profit"/>
    <s v="Low Profit"/>
    <s v="No Discount"/>
  </r>
  <r>
    <n v="5499"/>
    <s v="CA-2017-164378"/>
    <x v="663"/>
    <d v="2017-07-18T00:00:00"/>
    <s v="Second Class"/>
    <s v="MM-18055"/>
    <x v="514"/>
    <x v="0"/>
    <s v="United States"/>
    <s v="New York City"/>
    <s v="New York"/>
    <n v="10024"/>
    <x v="3"/>
    <s v="OFF-LA-10000634"/>
    <x v="1"/>
    <s v="Labels"/>
    <s v="Avery 509"/>
    <x v="1484"/>
    <n v="3"/>
    <n v="0"/>
    <x v="1569"/>
    <n v="3"/>
    <n v="0.45999999999999996"/>
    <s v="Profit"/>
    <s v="Low Profit"/>
    <s v="No Discount"/>
  </r>
  <r>
    <n v="5500"/>
    <s v="CA-2017-164378"/>
    <x v="663"/>
    <d v="2017-07-18T00:00:00"/>
    <s v="Second Class"/>
    <s v="MM-18055"/>
    <x v="514"/>
    <x v="0"/>
    <s v="United States"/>
    <s v="New York City"/>
    <s v="New York"/>
    <n v="10024"/>
    <x v="3"/>
    <s v="TEC-AC-10004708"/>
    <x v="2"/>
    <s v="Accessories"/>
    <s v="Sony 32GB Class 10 Micro SDHC R40 Memory Card"/>
    <x v="362"/>
    <n v="2"/>
    <n v="0"/>
    <x v="374"/>
    <n v="3"/>
    <n v="0.21"/>
    <s v="Profit"/>
    <s v="Low Profit"/>
    <s v="No Discount"/>
  </r>
  <r>
    <n v="5501"/>
    <s v="CA-2017-164378"/>
    <x v="663"/>
    <d v="2017-07-18T00:00:00"/>
    <s v="Second Class"/>
    <s v="MM-18055"/>
    <x v="514"/>
    <x v="0"/>
    <s v="United States"/>
    <s v="New York City"/>
    <s v="New York"/>
    <n v="10024"/>
    <x v="3"/>
    <s v="FUR-CH-10002084"/>
    <x v="0"/>
    <s v="Chairs"/>
    <s v="Hon Mobius Operator's Chair"/>
    <x v="3845"/>
    <n v="6"/>
    <n v="0.1"/>
    <x v="4494"/>
    <n v="3"/>
    <n v="0.13333333333333336"/>
    <s v="Profit"/>
    <s v="Low Profit"/>
    <s v="Low Discount"/>
  </r>
  <r>
    <n v="5502"/>
    <s v="CA-2017-164378"/>
    <x v="663"/>
    <d v="2017-07-18T00:00:00"/>
    <s v="Second Class"/>
    <s v="MM-18055"/>
    <x v="514"/>
    <x v="0"/>
    <s v="United States"/>
    <s v="New York City"/>
    <s v="New York"/>
    <n v="10024"/>
    <x v="3"/>
    <s v="OFF-PA-10004519"/>
    <x v="1"/>
    <s v="Paper"/>
    <s v="Spiral Phone Message Books with Labels by Adams"/>
    <x v="2431"/>
    <n v="2"/>
    <n v="0"/>
    <x v="4495"/>
    <n v="3"/>
    <n v="0.48999999999999994"/>
    <s v="Profit"/>
    <s v="Low Profit"/>
    <s v="No Discount"/>
  </r>
  <r>
    <n v="5503"/>
    <s v="CA-2017-127782"/>
    <x v="808"/>
    <d v="2017-11-06T00:00:00"/>
    <s v="Standard Class"/>
    <s v="TH-21115"/>
    <x v="764"/>
    <x v="1"/>
    <s v="United States"/>
    <s v="Philadelphia"/>
    <s v="Pennsylvania"/>
    <n v="19140"/>
    <x v="3"/>
    <s v="FUR-FU-10001847"/>
    <x v="0"/>
    <s v="Furnishings"/>
    <s v="Eldon Image Series Black Desk Accessories"/>
    <x v="3846"/>
    <n v="1"/>
    <n v="0.2"/>
    <x v="4496"/>
    <n v="4"/>
    <n v="0.2"/>
    <s v="Profit"/>
    <s v="Low Profit"/>
    <s v="Low Discount"/>
  </r>
  <r>
    <n v="5504"/>
    <s v="CA-2017-127782"/>
    <x v="808"/>
    <d v="2017-11-06T00:00:00"/>
    <s v="Standard Class"/>
    <s v="TH-21115"/>
    <x v="764"/>
    <x v="1"/>
    <s v="United States"/>
    <s v="Philadelphia"/>
    <s v="Pennsylvania"/>
    <n v="19140"/>
    <x v="3"/>
    <s v="OFF-AP-10001962"/>
    <x v="1"/>
    <s v="Appliances"/>
    <s v="Black &amp; Decker Filter for Double Action Dustbuster Cordless Vac BLDV7210"/>
    <x v="3847"/>
    <n v="3"/>
    <n v="0.2"/>
    <x v="4497"/>
    <n v="4"/>
    <n v="6.25E-2"/>
    <s v="Profit"/>
    <s v="Low Profit"/>
    <s v="Low Discount"/>
  </r>
  <r>
    <n v="5505"/>
    <s v="CA-2017-127782"/>
    <x v="808"/>
    <d v="2017-11-06T00:00:00"/>
    <s v="Standard Class"/>
    <s v="TH-21115"/>
    <x v="764"/>
    <x v="1"/>
    <s v="United States"/>
    <s v="Philadelphia"/>
    <s v="Pennsylvania"/>
    <n v="19140"/>
    <x v="3"/>
    <s v="OFF-EN-10003845"/>
    <x v="1"/>
    <s v="Envelopes"/>
    <s v="Colored Envelopes"/>
    <x v="3096"/>
    <n v="3"/>
    <n v="0.2"/>
    <x v="4498"/>
    <n v="4"/>
    <n v="0.32500000000000001"/>
    <s v="Profit"/>
    <s v="Low Profit"/>
    <s v="Low Discount"/>
  </r>
  <r>
    <n v="5506"/>
    <s v="CA-2017-127782"/>
    <x v="808"/>
    <d v="2017-11-06T00:00:00"/>
    <s v="Standard Class"/>
    <s v="TH-21115"/>
    <x v="764"/>
    <x v="1"/>
    <s v="United States"/>
    <s v="Philadelphia"/>
    <s v="Pennsylvania"/>
    <n v="19140"/>
    <x v="3"/>
    <s v="TEC-PH-10001817"/>
    <x v="2"/>
    <s v="Phones"/>
    <s v="Wilson Electronics DB Pro Signal Booster"/>
    <x v="3848"/>
    <n v="4"/>
    <n v="0.4"/>
    <x v="4499"/>
    <n v="4"/>
    <n v="-0.21666666666666665"/>
    <s v="Loss"/>
    <s v="Low Profit"/>
    <s v="High Discount"/>
  </r>
  <r>
    <n v="5507"/>
    <s v="US-2016-162026"/>
    <x v="750"/>
    <d v="2016-10-08T00:00:00"/>
    <s v="Same Day"/>
    <s v="JE-15745"/>
    <x v="32"/>
    <x v="0"/>
    <s v="United States"/>
    <s v="Los Angeles"/>
    <s v="California"/>
    <n v="90036"/>
    <x v="1"/>
    <s v="OFF-PA-10000167"/>
    <x v="1"/>
    <s v="Paper"/>
    <s v="Xerox 1925"/>
    <x v="1156"/>
    <n v="2"/>
    <n v="0"/>
    <x v="3938"/>
    <n v="0"/>
    <n v="0.45"/>
    <s v="Profit"/>
    <s v="Low Profit"/>
    <s v="No Discount"/>
  </r>
  <r>
    <n v="5508"/>
    <s v="CA-2016-150000"/>
    <x v="143"/>
    <d v="2016-04-14T00:00:00"/>
    <s v="Standard Class"/>
    <s v="PG-18820"/>
    <x v="310"/>
    <x v="0"/>
    <s v="United States"/>
    <s v="Smyrna"/>
    <s v="Georgia"/>
    <n v="30080"/>
    <x v="0"/>
    <s v="OFF-EN-10002973"/>
    <x v="1"/>
    <s v="Envelopes"/>
    <s v="Ampad #10 Peel &amp; Seel Holiday Envelopes"/>
    <x v="1411"/>
    <n v="4"/>
    <n v="0"/>
    <x v="4500"/>
    <n v="6"/>
    <n v="0.47999999999999993"/>
    <s v="Profit"/>
    <s v="Low Profit"/>
    <s v="No Discount"/>
  </r>
  <r>
    <n v="5509"/>
    <s v="CA-2015-168529"/>
    <x v="1049"/>
    <d v="2015-10-12T00:00:00"/>
    <s v="Standard Class"/>
    <s v="MB-17305"/>
    <x v="93"/>
    <x v="0"/>
    <s v="United States"/>
    <s v="San Francisco"/>
    <s v="California"/>
    <n v="94122"/>
    <x v="1"/>
    <s v="FUR-FU-10001588"/>
    <x v="0"/>
    <s v="Furnishings"/>
    <s v="Deflect-o SuperTray Unbreakable Stackable Tray, Letter, Black"/>
    <x v="1213"/>
    <n v="5"/>
    <n v="0"/>
    <x v="1263"/>
    <n v="4"/>
    <n v="0.43"/>
    <s v="Profit"/>
    <s v="Low Profit"/>
    <s v="No Discount"/>
  </r>
  <r>
    <n v="5510"/>
    <s v="US-2017-152569"/>
    <x v="356"/>
    <d v="2017-05-20T00:00:00"/>
    <s v="Standard Class"/>
    <s v="JD-16015"/>
    <x v="557"/>
    <x v="0"/>
    <s v="United States"/>
    <s v="Chicago"/>
    <s v="Illinois"/>
    <n v="60653"/>
    <x v="2"/>
    <s v="OFF-PA-10001736"/>
    <x v="1"/>
    <s v="Paper"/>
    <s v="Xerox 1880"/>
    <x v="3849"/>
    <n v="2"/>
    <n v="0.2"/>
    <x v="4501"/>
    <n v="5"/>
    <n v="0.33749999999999997"/>
    <s v="Profit"/>
    <s v="Low Profit"/>
    <s v="Low Discount"/>
  </r>
  <r>
    <n v="5511"/>
    <s v="US-2017-152569"/>
    <x v="356"/>
    <d v="2017-05-20T00:00:00"/>
    <s v="Standard Class"/>
    <s v="JD-16015"/>
    <x v="557"/>
    <x v="0"/>
    <s v="United States"/>
    <s v="Chicago"/>
    <s v="Illinois"/>
    <n v="60653"/>
    <x v="2"/>
    <s v="TEC-PH-10002185"/>
    <x v="2"/>
    <s v="Phones"/>
    <s v="QVS USB Car Charger 2-Port 2.1Amp for iPod/iPhone/iPad/iPad 2/iPad 3"/>
    <x v="1731"/>
    <n v="2"/>
    <n v="0.2"/>
    <x v="4502"/>
    <n v="5"/>
    <n v="0.31250000000000006"/>
    <s v="Profit"/>
    <s v="Low Profit"/>
    <s v="Low Discount"/>
  </r>
  <r>
    <n v="5512"/>
    <s v="US-2014-137680"/>
    <x v="1050"/>
    <d v="2014-03-02T00:00:00"/>
    <s v="Standard Class"/>
    <s v="JH-15430"/>
    <x v="371"/>
    <x v="0"/>
    <s v="United States"/>
    <s v="Medford"/>
    <s v="Oregon"/>
    <n v="97504"/>
    <x v="1"/>
    <s v="OFF-PA-10000174"/>
    <x v="1"/>
    <s v="Paper"/>
    <s v="Message Book, Wirebound, Four 5 1/2&quot; X 4&quot; Forms/Pg., 200 Dupl. Sets/Book"/>
    <x v="2668"/>
    <n v="4"/>
    <n v="0.2"/>
    <x v="2970"/>
    <n v="6"/>
    <n v="0.33749999999999997"/>
    <s v="Profit"/>
    <s v="Low Profit"/>
    <s v="Low Discount"/>
  </r>
  <r>
    <n v="5513"/>
    <s v="US-2014-137680"/>
    <x v="1050"/>
    <d v="2014-03-02T00:00:00"/>
    <s v="Standard Class"/>
    <s v="JH-15430"/>
    <x v="371"/>
    <x v="0"/>
    <s v="United States"/>
    <s v="Medford"/>
    <s v="Oregon"/>
    <n v="97504"/>
    <x v="1"/>
    <s v="OFF-PA-10000069"/>
    <x v="1"/>
    <s v="Paper"/>
    <s v="TOPS 4 x 6 Fluorescent Color Memo Sheets, 500 Sheets per Pack"/>
    <x v="3850"/>
    <n v="3"/>
    <n v="0.2"/>
    <x v="4503"/>
    <n v="6"/>
    <n v="0.33749999999999997"/>
    <s v="Profit"/>
    <s v="Low Profit"/>
    <s v="Low Discount"/>
  </r>
  <r>
    <n v="5514"/>
    <s v="CA-2015-103177"/>
    <x v="1051"/>
    <d v="2015-06-01T00:00:00"/>
    <s v="First Class"/>
    <s v="EN-13780"/>
    <x v="633"/>
    <x v="0"/>
    <s v="United States"/>
    <s v="New York City"/>
    <s v="New York"/>
    <n v="10009"/>
    <x v="3"/>
    <s v="TEC-PH-10001795"/>
    <x v="2"/>
    <s v="Phones"/>
    <s v="RCA H5401RE1 DECT 6.0 4-Line Cordless Handset With Caller ID/Call Waiting"/>
    <x v="758"/>
    <n v="3"/>
    <n v="0"/>
    <x v="4504"/>
    <n v="2"/>
    <n v="0.01"/>
    <s v="Profit"/>
    <s v="Low Profit"/>
    <s v="No Discount"/>
  </r>
  <r>
    <n v="5515"/>
    <s v="CA-2015-103177"/>
    <x v="1051"/>
    <d v="2015-06-01T00:00:00"/>
    <s v="First Class"/>
    <s v="EN-13780"/>
    <x v="633"/>
    <x v="0"/>
    <s v="United States"/>
    <s v="New York City"/>
    <s v="New York"/>
    <n v="10009"/>
    <x v="3"/>
    <s v="OFF-AP-10004540"/>
    <x v="1"/>
    <s v="Appliances"/>
    <s v="Eureka The Boss Lite 10-Amp Upright Vacuum, Blue"/>
    <x v="1953"/>
    <n v="2"/>
    <n v="0"/>
    <x v="2107"/>
    <n v="2"/>
    <n v="0.28000000000000003"/>
    <s v="Profit"/>
    <s v="Low Profit"/>
    <s v="No Discount"/>
  </r>
  <r>
    <n v="5516"/>
    <s v="CA-2015-103177"/>
    <x v="1051"/>
    <d v="2015-06-01T00:00:00"/>
    <s v="First Class"/>
    <s v="EN-13780"/>
    <x v="633"/>
    <x v="0"/>
    <s v="United States"/>
    <s v="New York City"/>
    <s v="New York"/>
    <n v="10009"/>
    <x v="3"/>
    <s v="TEC-PH-10001527"/>
    <x v="2"/>
    <s v="Phones"/>
    <s v="Plantronics MX500i Earset"/>
    <x v="3565"/>
    <n v="3"/>
    <n v="0"/>
    <x v="4114"/>
    <n v="2"/>
    <n v="3.0000000000000002E-2"/>
    <s v="Profit"/>
    <s v="Low Profit"/>
    <s v="No Discount"/>
  </r>
  <r>
    <n v="5517"/>
    <s v="US-2016-138408"/>
    <x v="741"/>
    <d v="2016-11-21T00:00:00"/>
    <s v="Second Class"/>
    <s v="KC-16255"/>
    <x v="346"/>
    <x v="1"/>
    <s v="United States"/>
    <s v="Huntsville"/>
    <s v="Alabama"/>
    <n v="35810"/>
    <x v="0"/>
    <s v="TEC-AC-10003870"/>
    <x v="2"/>
    <s v="Accessories"/>
    <s v="Logitech Z-906 Speaker sys - home theater - 5.1-CH"/>
    <x v="3851"/>
    <n v="4"/>
    <n v="0"/>
    <x v="4505"/>
    <n v="3"/>
    <n v="0.4"/>
    <s v="Profit"/>
    <s v="High Profit"/>
    <s v="No Discount"/>
  </r>
  <r>
    <n v="5518"/>
    <s v="CA-2017-117667"/>
    <x v="769"/>
    <d v="2017-12-09T00:00:00"/>
    <s v="Standard Class"/>
    <s v="MS-17980"/>
    <x v="99"/>
    <x v="1"/>
    <s v="United States"/>
    <s v="Philadelphia"/>
    <s v="Pennsylvania"/>
    <n v="19134"/>
    <x v="3"/>
    <s v="FUR-CH-10004540"/>
    <x v="0"/>
    <s v="Chairs"/>
    <s v="Global Chrome Stack Chair"/>
    <x v="3612"/>
    <n v="10"/>
    <n v="0.3"/>
    <x v="4506"/>
    <n v="5"/>
    <n v="-4.2857142857142858E-2"/>
    <s v="Loss"/>
    <s v="Low Profit"/>
    <s v="High Discount"/>
  </r>
  <r>
    <n v="5519"/>
    <s v="CA-2017-117667"/>
    <x v="769"/>
    <d v="2017-12-09T00:00:00"/>
    <s v="Standard Class"/>
    <s v="MS-17980"/>
    <x v="99"/>
    <x v="1"/>
    <s v="United States"/>
    <s v="Philadelphia"/>
    <s v="Pennsylvania"/>
    <n v="19134"/>
    <x v="3"/>
    <s v="FUR-FU-10004093"/>
    <x v="0"/>
    <s v="Furnishings"/>
    <s v="Hand-Finished Solid Wood Document Frame"/>
    <x v="3852"/>
    <n v="2"/>
    <n v="0.2"/>
    <x v="4507"/>
    <n v="5"/>
    <n v="0.125"/>
    <s v="Profit"/>
    <s v="Low Profit"/>
    <s v="Low Discount"/>
  </r>
  <r>
    <n v="5520"/>
    <s v="CA-2017-117667"/>
    <x v="769"/>
    <d v="2017-12-09T00:00:00"/>
    <s v="Standard Class"/>
    <s v="MS-17980"/>
    <x v="99"/>
    <x v="1"/>
    <s v="United States"/>
    <s v="Philadelphia"/>
    <s v="Pennsylvania"/>
    <n v="19134"/>
    <x v="3"/>
    <s v="OFF-AR-10000716"/>
    <x v="1"/>
    <s v="Art"/>
    <s v="DIXON Ticonderoga Erasable Checking Pencils"/>
    <x v="2513"/>
    <n v="3"/>
    <n v="0.2"/>
    <x v="4508"/>
    <n v="5"/>
    <n v="0.23750000000000002"/>
    <s v="Profit"/>
    <s v="Low Profit"/>
    <s v="Low Discount"/>
  </r>
  <r>
    <n v="5521"/>
    <s v="CA-2017-117667"/>
    <x v="769"/>
    <d v="2017-12-09T00:00:00"/>
    <s v="Standard Class"/>
    <s v="MS-17980"/>
    <x v="99"/>
    <x v="1"/>
    <s v="United States"/>
    <s v="Philadelphia"/>
    <s v="Pennsylvania"/>
    <n v="19134"/>
    <x v="3"/>
    <s v="OFF-PA-10002709"/>
    <x v="1"/>
    <s v="Paper"/>
    <s v="Xerox 1956"/>
    <x v="100"/>
    <n v="5"/>
    <n v="0.2"/>
    <x v="4509"/>
    <n v="5"/>
    <n v="0.36249999999999993"/>
    <s v="Profit"/>
    <s v="Low Profit"/>
    <s v="Low Discount"/>
  </r>
  <r>
    <n v="5522"/>
    <s v="CA-2017-117667"/>
    <x v="769"/>
    <d v="2017-12-09T00:00:00"/>
    <s v="Standard Class"/>
    <s v="MS-17980"/>
    <x v="99"/>
    <x v="1"/>
    <s v="United States"/>
    <s v="Philadelphia"/>
    <s v="Pennsylvania"/>
    <n v="19134"/>
    <x v="3"/>
    <s v="TEC-AC-10000580"/>
    <x v="2"/>
    <s v="Accessories"/>
    <s v="Logitech G13 Programmable Gameboard with LCD Display"/>
    <x v="1294"/>
    <n v="4"/>
    <n v="0.2"/>
    <x v="579"/>
    <n v="5"/>
    <n v="-0.1125"/>
    <s v="Loss"/>
    <s v="Low Profit"/>
    <s v="Low Discount"/>
  </r>
  <r>
    <n v="5523"/>
    <s v="CA-2016-110982"/>
    <x v="410"/>
    <d v="2016-06-07T00:00:00"/>
    <s v="First Class"/>
    <s v="CK-12205"/>
    <x v="237"/>
    <x v="0"/>
    <s v="United States"/>
    <s v="Santa Clara"/>
    <s v="California"/>
    <n v="95051"/>
    <x v="1"/>
    <s v="OFF-BI-10000829"/>
    <x v="1"/>
    <s v="Binders"/>
    <s v="Avery Non-Stick Binders"/>
    <x v="3853"/>
    <n v="6"/>
    <n v="0.2"/>
    <x v="4510"/>
    <n v="2"/>
    <n v="0.32500000000000001"/>
    <s v="Profit"/>
    <s v="Low Profit"/>
    <s v="Low Discount"/>
  </r>
  <r>
    <n v="5524"/>
    <s v="CA-2016-110982"/>
    <x v="410"/>
    <d v="2016-06-07T00:00:00"/>
    <s v="First Class"/>
    <s v="CK-12205"/>
    <x v="237"/>
    <x v="0"/>
    <s v="United States"/>
    <s v="Santa Clara"/>
    <s v="California"/>
    <n v="95051"/>
    <x v="1"/>
    <s v="OFF-AP-10004859"/>
    <x v="1"/>
    <s v="Appliances"/>
    <s v="Acco 6 Outlet Guardian Premium Surge Suppressor"/>
    <x v="2218"/>
    <n v="4"/>
    <n v="0"/>
    <x v="4511"/>
    <n v="2"/>
    <n v="0.27"/>
    <s v="Profit"/>
    <s v="Low Profit"/>
    <s v="No Discount"/>
  </r>
  <r>
    <n v="5525"/>
    <s v="CA-2016-147123"/>
    <x v="107"/>
    <d v="2016-12-12T00:00:00"/>
    <s v="First Class"/>
    <s v="SJ-20125"/>
    <x v="319"/>
    <x v="2"/>
    <s v="United States"/>
    <s v="Long Beach"/>
    <s v="California"/>
    <n v="90805"/>
    <x v="1"/>
    <s v="OFF-PA-10000575"/>
    <x v="1"/>
    <s v="Paper"/>
    <s v="Wirebound Message Books, Four 2 3/4 x 5 White Forms per Page"/>
    <x v="3854"/>
    <n v="12"/>
    <n v="0"/>
    <x v="4512"/>
    <n v="2"/>
    <n v="0.46"/>
    <s v="Profit"/>
    <s v="Low Profit"/>
    <s v="No Discount"/>
  </r>
  <r>
    <n v="5526"/>
    <s v="CA-2017-154501"/>
    <x v="504"/>
    <d v="2017-05-05T00:00:00"/>
    <s v="Standard Class"/>
    <s v="EA-14035"/>
    <x v="105"/>
    <x v="1"/>
    <s v="United States"/>
    <s v="Los Angeles"/>
    <s v="California"/>
    <n v="90008"/>
    <x v="1"/>
    <s v="OFF-AR-10002804"/>
    <x v="1"/>
    <s v="Art"/>
    <s v="Faber Castell Col-Erase Pencils"/>
    <x v="3855"/>
    <n v="2"/>
    <n v="0"/>
    <x v="4513"/>
    <n v="5"/>
    <n v="0.41000000000000003"/>
    <s v="Profit"/>
    <s v="Low Profit"/>
    <s v="No Discount"/>
  </r>
  <r>
    <n v="5527"/>
    <s v="CA-2017-166933"/>
    <x v="558"/>
    <d v="2017-04-28T00:00:00"/>
    <s v="Standard Class"/>
    <s v="MG-17890"/>
    <x v="450"/>
    <x v="2"/>
    <s v="United States"/>
    <s v="Santa Barbara"/>
    <s v="California"/>
    <n v="93101"/>
    <x v="1"/>
    <s v="OFF-FA-10002676"/>
    <x v="1"/>
    <s v="Fasteners"/>
    <s v="Colored Push Pins"/>
    <x v="2663"/>
    <n v="1"/>
    <n v="0"/>
    <x v="2963"/>
    <n v="4"/>
    <n v="0.36"/>
    <s v="Profit"/>
    <s v="Low Profit"/>
    <s v="No Discount"/>
  </r>
  <r>
    <n v="5528"/>
    <s v="CA-2015-142055"/>
    <x v="412"/>
    <d v="2015-05-10T00:00:00"/>
    <s v="First Class"/>
    <s v="AB-10255"/>
    <x v="437"/>
    <x v="2"/>
    <s v="United States"/>
    <s v="New York City"/>
    <s v="New York"/>
    <n v="10009"/>
    <x v="3"/>
    <s v="OFF-PA-10003465"/>
    <x v="1"/>
    <s v="Paper"/>
    <s v="Xerox 1912"/>
    <x v="2428"/>
    <n v="2"/>
    <n v="0"/>
    <x v="2672"/>
    <n v="2"/>
    <n v="0.48000000000000009"/>
    <s v="Profit"/>
    <s v="Low Profit"/>
    <s v="No Discount"/>
  </r>
  <r>
    <n v="5529"/>
    <s v="CA-2015-137106"/>
    <x v="1052"/>
    <d v="2015-04-04T00:00:00"/>
    <s v="Standard Class"/>
    <s v="SC-20260"/>
    <x v="609"/>
    <x v="1"/>
    <s v="United States"/>
    <s v="Jacksonville"/>
    <s v="Florida"/>
    <n v="32216"/>
    <x v="0"/>
    <s v="TEC-PH-10000011"/>
    <x v="2"/>
    <s v="Phones"/>
    <s v="PureGear Roll-On Screen Protector"/>
    <x v="1095"/>
    <n v="5"/>
    <n v="0.2"/>
    <x v="4514"/>
    <n v="4"/>
    <n v="0.35000000000000003"/>
    <s v="Profit"/>
    <s v="Low Profit"/>
    <s v="Low Discount"/>
  </r>
  <r>
    <n v="5530"/>
    <s v="CA-2017-136609"/>
    <x v="634"/>
    <d v="2017-08-11T00:00:00"/>
    <s v="Standard Class"/>
    <s v="TB-21355"/>
    <x v="422"/>
    <x v="1"/>
    <s v="United States"/>
    <s v="Cedar Hill"/>
    <s v="Texas"/>
    <n v="75104"/>
    <x v="2"/>
    <s v="OFF-PA-10004381"/>
    <x v="1"/>
    <s v="Paper"/>
    <s v="14-7/8 x 11 Blue Bar Computer Printout Paper"/>
    <x v="905"/>
    <n v="3"/>
    <n v="0.2"/>
    <x v="942"/>
    <n v="5"/>
    <n v="0.35"/>
    <s v="Profit"/>
    <s v="Low Profit"/>
    <s v="Low Discount"/>
  </r>
  <r>
    <n v="5531"/>
    <s v="CA-2017-160885"/>
    <x v="574"/>
    <d v="2017-12-06T00:00:00"/>
    <s v="Standard Class"/>
    <s v="JK-16090"/>
    <x v="765"/>
    <x v="0"/>
    <s v="United States"/>
    <s v="Omaha"/>
    <s v="Nebraska"/>
    <n v="68104"/>
    <x v="2"/>
    <s v="TEC-PH-10001795"/>
    <x v="2"/>
    <s v="Phones"/>
    <s v="ClearOne CHATAttach 160 - speaker phone"/>
    <x v="3856"/>
    <n v="4"/>
    <n v="0"/>
    <x v="4515"/>
    <n v="4"/>
    <n v="0.30000000000000004"/>
    <s v="Profit"/>
    <s v="High Profit"/>
    <s v="No Discount"/>
  </r>
  <r>
    <n v="5532"/>
    <s v="US-2016-167472"/>
    <x v="112"/>
    <d v="2016-06-07T00:00:00"/>
    <s v="First Class"/>
    <s v="CK-12595"/>
    <x v="242"/>
    <x v="0"/>
    <s v="United States"/>
    <s v="Little Rock"/>
    <s v="Arkansas"/>
    <n v="72209"/>
    <x v="0"/>
    <s v="TEC-AC-10001109"/>
    <x v="2"/>
    <s v="Accessories"/>
    <s v="Logitech Trackman Marble Mouse"/>
    <x v="3857"/>
    <n v="6"/>
    <n v="0"/>
    <x v="4516"/>
    <n v="1"/>
    <n v="0.42"/>
    <s v="Profit"/>
    <s v="Low Profit"/>
    <s v="No Discount"/>
  </r>
  <r>
    <n v="5533"/>
    <s v="US-2016-167472"/>
    <x v="112"/>
    <d v="2016-06-07T00:00:00"/>
    <s v="First Class"/>
    <s v="CK-12595"/>
    <x v="242"/>
    <x v="0"/>
    <s v="United States"/>
    <s v="Little Rock"/>
    <s v="Arkansas"/>
    <n v="72209"/>
    <x v="0"/>
    <s v="TEC-AC-10003038"/>
    <x v="2"/>
    <s v="Accessories"/>
    <s v="Kingston Digital DataTraveler 16GB USB 2.0"/>
    <x v="3858"/>
    <n v="3"/>
    <n v="0"/>
    <x v="4517"/>
    <n v="1"/>
    <n v="0.18999999999999997"/>
    <s v="Profit"/>
    <s v="Low Profit"/>
    <s v="No Discount"/>
  </r>
  <r>
    <n v="5534"/>
    <s v="US-2016-167472"/>
    <x v="112"/>
    <d v="2016-06-07T00:00:00"/>
    <s v="First Class"/>
    <s v="CK-12595"/>
    <x v="242"/>
    <x v="0"/>
    <s v="United States"/>
    <s v="Little Rock"/>
    <s v="Arkansas"/>
    <n v="72209"/>
    <x v="0"/>
    <s v="TEC-AC-10003174"/>
    <x v="2"/>
    <s v="Accessories"/>
    <s v="Plantronics S12 Corded Telephone Headset System"/>
    <x v="2242"/>
    <n v="3"/>
    <n v="0"/>
    <x v="2435"/>
    <n v="1"/>
    <n v="0.4"/>
    <s v="Profit"/>
    <s v="High Profit"/>
    <s v="No Discount"/>
  </r>
  <r>
    <n v="5535"/>
    <s v="US-2016-167472"/>
    <x v="112"/>
    <d v="2016-06-07T00:00:00"/>
    <s v="First Class"/>
    <s v="CK-12595"/>
    <x v="242"/>
    <x v="0"/>
    <s v="United States"/>
    <s v="Little Rock"/>
    <s v="Arkansas"/>
    <n v="72209"/>
    <x v="0"/>
    <s v="OFF-PA-10000157"/>
    <x v="1"/>
    <s v="Paper"/>
    <s v="Xerox 191"/>
    <x v="725"/>
    <n v="3"/>
    <n v="0"/>
    <x v="747"/>
    <n v="1"/>
    <n v="0.47000000000000003"/>
    <s v="Profit"/>
    <s v="Low Profit"/>
    <s v="No Discount"/>
  </r>
  <r>
    <n v="5536"/>
    <s v="US-2016-167472"/>
    <x v="112"/>
    <d v="2016-06-07T00:00:00"/>
    <s v="First Class"/>
    <s v="CK-12595"/>
    <x v="242"/>
    <x v="0"/>
    <s v="United States"/>
    <s v="Little Rock"/>
    <s v="Arkansas"/>
    <n v="72209"/>
    <x v="0"/>
    <s v="OFF-BI-10001721"/>
    <x v="1"/>
    <s v="Binders"/>
    <s v="Trimflex Flexible Post Binders"/>
    <x v="2161"/>
    <n v="3"/>
    <n v="0"/>
    <x v="4518"/>
    <n v="1"/>
    <n v="0.48"/>
    <s v="Profit"/>
    <s v="Low Profit"/>
    <s v="No Discount"/>
  </r>
  <r>
    <n v="5537"/>
    <s v="US-2016-167472"/>
    <x v="112"/>
    <d v="2016-06-07T00:00:00"/>
    <s v="First Class"/>
    <s v="CK-12595"/>
    <x v="242"/>
    <x v="0"/>
    <s v="United States"/>
    <s v="Little Rock"/>
    <s v="Arkansas"/>
    <n v="72209"/>
    <x v="0"/>
    <s v="OFF-BI-10000591"/>
    <x v="1"/>
    <s v="Binders"/>
    <s v="Avery Binder Labels"/>
    <x v="1345"/>
    <n v="3"/>
    <n v="0"/>
    <x v="4519"/>
    <n v="1"/>
    <n v="0.48000000000000004"/>
    <s v="Profit"/>
    <s v="Low Profit"/>
    <s v="No Discount"/>
  </r>
  <r>
    <n v="5538"/>
    <s v="US-2016-167472"/>
    <x v="112"/>
    <d v="2016-06-07T00:00:00"/>
    <s v="First Class"/>
    <s v="CK-12595"/>
    <x v="242"/>
    <x v="0"/>
    <s v="United States"/>
    <s v="Little Rock"/>
    <s v="Arkansas"/>
    <n v="72209"/>
    <x v="0"/>
    <s v="OFF-PA-10001534"/>
    <x v="1"/>
    <s v="Paper"/>
    <s v="Xerox 230"/>
    <x v="91"/>
    <n v="2"/>
    <n v="0"/>
    <x v="91"/>
    <n v="1"/>
    <n v="0.47999999999999993"/>
    <s v="Profit"/>
    <s v="Low Profit"/>
    <s v="No Discount"/>
  </r>
  <r>
    <n v="5539"/>
    <s v="CA-2015-120551"/>
    <x v="657"/>
    <d v="2015-04-20T00:00:00"/>
    <s v="Standard Class"/>
    <s v="SS-20590"/>
    <x v="196"/>
    <x v="0"/>
    <s v="United States"/>
    <s v="Norfolk"/>
    <s v="Nebraska"/>
    <n v="68701"/>
    <x v="2"/>
    <s v="OFF-BI-10002071"/>
    <x v="1"/>
    <s v="Binders"/>
    <s v="Fellowes Black Plastic Comb Bindings"/>
    <x v="1139"/>
    <n v="3"/>
    <n v="0"/>
    <x v="4520"/>
    <n v="7"/>
    <n v="0.45999999999999996"/>
    <s v="Profit"/>
    <s v="Low Profit"/>
    <s v="No Discount"/>
  </r>
  <r>
    <n v="5540"/>
    <s v="US-2017-150595"/>
    <x v="1053"/>
    <d v="2017-05-26T00:00:00"/>
    <s v="Standard Class"/>
    <s v="LE-16810"/>
    <x v="97"/>
    <x v="0"/>
    <s v="United States"/>
    <s v="Chicago"/>
    <s v="Illinois"/>
    <n v="60653"/>
    <x v="2"/>
    <s v="FUR-CH-10000513"/>
    <x v="0"/>
    <s v="Chairs"/>
    <s v="High-Back Leather Manager's Chair"/>
    <x v="2086"/>
    <n v="2"/>
    <n v="0.3"/>
    <x v="2256"/>
    <n v="4"/>
    <n v="-0.3"/>
    <s v="Loss"/>
    <s v="Low Profit"/>
    <s v="High Discount"/>
  </r>
  <r>
    <n v="5541"/>
    <s v="US-2017-150595"/>
    <x v="1053"/>
    <d v="2017-05-26T00:00:00"/>
    <s v="Standard Class"/>
    <s v="LE-16810"/>
    <x v="97"/>
    <x v="0"/>
    <s v="United States"/>
    <s v="Chicago"/>
    <s v="Illinois"/>
    <n v="60653"/>
    <x v="2"/>
    <s v="OFF-BI-10003274"/>
    <x v="1"/>
    <s v="Binders"/>
    <s v="Avery Durable Slant Ring Binders, No Labels"/>
    <x v="3859"/>
    <n v="2"/>
    <n v="0.8"/>
    <x v="4521"/>
    <n v="4"/>
    <n v="-1.6499999999999997"/>
    <s v="Loss"/>
    <s v="Low Profit"/>
    <s v="High Discount"/>
  </r>
  <r>
    <n v="5542"/>
    <s v="US-2017-150595"/>
    <x v="1053"/>
    <d v="2017-05-26T00:00:00"/>
    <s v="Standard Class"/>
    <s v="LE-16810"/>
    <x v="97"/>
    <x v="0"/>
    <s v="United States"/>
    <s v="Chicago"/>
    <s v="Illinois"/>
    <n v="60653"/>
    <x v="2"/>
    <s v="OFF-SU-10000381"/>
    <x v="1"/>
    <s v="Supplies"/>
    <s v="Acme Forged Steel Scissors with Black Enamel Handles"/>
    <x v="3860"/>
    <n v="3"/>
    <n v="0.2"/>
    <x v="4522"/>
    <n v="4"/>
    <n v="0.1125"/>
    <s v="Profit"/>
    <s v="Low Profit"/>
    <s v="Low Discount"/>
  </r>
  <r>
    <n v="5543"/>
    <s v="CA-2016-134936"/>
    <x v="1054"/>
    <d v="2016-12-25T00:00:00"/>
    <s v="Standard Class"/>
    <s v="ES-14080"/>
    <x v="20"/>
    <x v="1"/>
    <s v="United States"/>
    <s v="Tucson"/>
    <s v="Arizona"/>
    <n v="85705"/>
    <x v="1"/>
    <s v="FUR-TA-10001086"/>
    <x v="0"/>
    <s v="Tables"/>
    <s v="SAFCO PlanMaster Boards, 60w x 37-1/2d, White Melamine"/>
    <x v="3861"/>
    <n v="6"/>
    <n v="0.5"/>
    <x v="4523"/>
    <n v="6"/>
    <n v="-0.48"/>
    <s v="Loss"/>
    <s v="Low Profit"/>
    <s v="High Discount"/>
  </r>
  <r>
    <n v="5544"/>
    <s v="CA-2016-134936"/>
    <x v="1054"/>
    <d v="2016-12-25T00:00:00"/>
    <s v="Standard Class"/>
    <s v="ES-14080"/>
    <x v="20"/>
    <x v="1"/>
    <s v="United States"/>
    <s v="Tucson"/>
    <s v="Arizona"/>
    <n v="85705"/>
    <x v="1"/>
    <s v="OFF-BI-10000174"/>
    <x v="1"/>
    <s v="Binders"/>
    <s v="Wilson Jones Clip &amp; Carry Folder Binder Tool for Ring Binders, Clear"/>
    <x v="822"/>
    <n v="6"/>
    <n v="0.7"/>
    <x v="4524"/>
    <n v="6"/>
    <n v="-0.73333333333333339"/>
    <s v="Loss"/>
    <s v="Low Profit"/>
    <s v="High Discount"/>
  </r>
  <r>
    <n v="5545"/>
    <s v="CA-2016-134936"/>
    <x v="1054"/>
    <d v="2016-12-25T00:00:00"/>
    <s v="Standard Class"/>
    <s v="ES-14080"/>
    <x v="20"/>
    <x v="1"/>
    <s v="United States"/>
    <s v="Tucson"/>
    <s v="Arizona"/>
    <n v="85705"/>
    <x v="1"/>
    <s v="OFF-BI-10002103"/>
    <x v="1"/>
    <s v="Binders"/>
    <s v="Cardinal Slant-D Ring Binder, Heavy Gauge Vinyl"/>
    <x v="3862"/>
    <n v="2"/>
    <n v="0.7"/>
    <x v="4525"/>
    <n v="6"/>
    <n v="-0.79999999999999993"/>
    <s v="Loss"/>
    <s v="Low Profit"/>
    <s v="High Discount"/>
  </r>
  <r>
    <n v="5546"/>
    <s v="CA-2017-102967"/>
    <x v="585"/>
    <d v="2017-09-26T00:00:00"/>
    <s v="Standard Class"/>
    <s v="MG-17890"/>
    <x v="450"/>
    <x v="2"/>
    <s v="United States"/>
    <s v="Concord"/>
    <s v="New Hampshire"/>
    <n v="3301"/>
    <x v="3"/>
    <s v="OFF-ST-10001590"/>
    <x v="1"/>
    <s v="Storage"/>
    <s v="Tenex Personal Project File with Scoop Front Design, Black"/>
    <x v="3863"/>
    <n v="5"/>
    <n v="0"/>
    <x v="4526"/>
    <n v="4"/>
    <n v="0.26"/>
    <s v="Profit"/>
    <s v="Low Profit"/>
    <s v="No Discount"/>
  </r>
  <r>
    <n v="5547"/>
    <s v="CA-2017-151008"/>
    <x v="210"/>
    <d v="2017-09-08T00:00:00"/>
    <s v="First Class"/>
    <s v="JM-16195"/>
    <x v="594"/>
    <x v="0"/>
    <s v="United States"/>
    <s v="Draper"/>
    <s v="Utah"/>
    <n v="84020"/>
    <x v="1"/>
    <s v="FUR-FU-10002396"/>
    <x v="0"/>
    <s v="Furnishings"/>
    <s v="DAX Copper Panel Document Frame, 5 x 7 Size"/>
    <x v="2783"/>
    <n v="2"/>
    <n v="0"/>
    <x v="4527"/>
    <n v="1"/>
    <n v="0.42"/>
    <s v="Profit"/>
    <s v="Low Profit"/>
    <s v="No Discount"/>
  </r>
  <r>
    <n v="5548"/>
    <s v="CA-2017-151008"/>
    <x v="210"/>
    <d v="2017-09-08T00:00:00"/>
    <s v="First Class"/>
    <s v="JM-16195"/>
    <x v="594"/>
    <x v="0"/>
    <s v="United States"/>
    <s v="Draper"/>
    <s v="Utah"/>
    <n v="84020"/>
    <x v="1"/>
    <s v="TEC-PH-10002807"/>
    <x v="2"/>
    <s v="Phones"/>
    <s v="Motorla HX550 Universal Bluetooth Headset"/>
    <x v="3864"/>
    <n v="4"/>
    <n v="0.2"/>
    <x v="4528"/>
    <n v="1"/>
    <n v="0.375"/>
    <s v="Profit"/>
    <s v="Low Profit"/>
    <s v="Low Discount"/>
  </r>
  <r>
    <n v="5549"/>
    <s v="CA-2014-159800"/>
    <x v="683"/>
    <d v="2014-12-01T00:00:00"/>
    <s v="First Class"/>
    <s v="SG-20470"/>
    <x v="495"/>
    <x v="0"/>
    <s v="United States"/>
    <s v="San Francisco"/>
    <s v="California"/>
    <n v="94109"/>
    <x v="1"/>
    <s v="OFF-AP-10004859"/>
    <x v="1"/>
    <s v="Appliances"/>
    <s v="Acco 6 Outlet Guardian Premium Surge Suppressor"/>
    <x v="2834"/>
    <n v="3"/>
    <n v="0"/>
    <x v="4529"/>
    <n v="3"/>
    <n v="0.27"/>
    <s v="Profit"/>
    <s v="Low Profit"/>
    <s v="No Discount"/>
  </r>
  <r>
    <n v="5550"/>
    <s v="CA-2014-159800"/>
    <x v="683"/>
    <d v="2014-12-01T00:00:00"/>
    <s v="First Class"/>
    <s v="SG-20470"/>
    <x v="495"/>
    <x v="0"/>
    <s v="United States"/>
    <s v="San Francisco"/>
    <s v="California"/>
    <n v="94109"/>
    <x v="1"/>
    <s v="TEC-AC-10003447"/>
    <x v="2"/>
    <s v="Accessories"/>
    <s v="Micropad Numeric Keypads"/>
    <x v="3865"/>
    <n v="7"/>
    <n v="0"/>
    <x v="4530"/>
    <n v="3"/>
    <n v="0.25"/>
    <s v="Profit"/>
    <s v="Low Profit"/>
    <s v="No Discount"/>
  </r>
  <r>
    <n v="5551"/>
    <s v="US-2014-159618"/>
    <x v="607"/>
    <d v="2014-11-16T00:00:00"/>
    <s v="Standard Class"/>
    <s v="DB-12970"/>
    <x v="715"/>
    <x v="1"/>
    <s v="United States"/>
    <s v="Houston"/>
    <s v="Texas"/>
    <n v="77036"/>
    <x v="2"/>
    <s v="OFF-AR-10003183"/>
    <x v="1"/>
    <s v="Art"/>
    <s v="Avery Fluorescent Highlighter Four-Color Set"/>
    <x v="2743"/>
    <n v="1"/>
    <n v="0.2"/>
    <x v="4531"/>
    <n v="4"/>
    <n v="0.125"/>
    <s v="Profit"/>
    <s v="Low Profit"/>
    <s v="Low Discount"/>
  </r>
  <r>
    <n v="5552"/>
    <s v="US-2014-159618"/>
    <x v="607"/>
    <d v="2014-11-16T00:00:00"/>
    <s v="Standard Class"/>
    <s v="DB-12970"/>
    <x v="715"/>
    <x v="1"/>
    <s v="United States"/>
    <s v="Houston"/>
    <s v="Texas"/>
    <n v="77036"/>
    <x v="2"/>
    <s v="OFF-SU-10000432"/>
    <x v="1"/>
    <s v="Supplies"/>
    <s v="Acco Side-Punched Conventional Columnar Pads"/>
    <x v="3866"/>
    <n v="6"/>
    <n v="0.2"/>
    <x v="4532"/>
    <n v="4"/>
    <n v="-0.18750000000000003"/>
    <s v="Loss"/>
    <s v="Low Profit"/>
    <s v="Low Discount"/>
  </r>
  <r>
    <n v="5553"/>
    <s v="US-2014-159618"/>
    <x v="607"/>
    <d v="2014-11-16T00:00:00"/>
    <s v="Standard Class"/>
    <s v="DB-12970"/>
    <x v="715"/>
    <x v="1"/>
    <s v="United States"/>
    <s v="Houston"/>
    <s v="Texas"/>
    <n v="77036"/>
    <x v="2"/>
    <s v="TEC-AC-10003832"/>
    <x v="2"/>
    <s v="Accessories"/>
    <s v="Imation 16GB Mini TravelDrive USB 2.0 Flash Drive"/>
    <x v="2179"/>
    <n v="3"/>
    <n v="0.2"/>
    <x v="2360"/>
    <n v="4"/>
    <n v="0.26250000000000001"/>
    <s v="Profit"/>
    <s v="Low Profit"/>
    <s v="Low Discount"/>
  </r>
  <r>
    <n v="5554"/>
    <s v="US-2014-159618"/>
    <x v="607"/>
    <d v="2014-11-16T00:00:00"/>
    <s v="Standard Class"/>
    <s v="DB-12970"/>
    <x v="715"/>
    <x v="1"/>
    <s v="United States"/>
    <s v="Houston"/>
    <s v="Texas"/>
    <n v="77036"/>
    <x v="2"/>
    <s v="OFF-PA-10004100"/>
    <x v="1"/>
    <s v="Paper"/>
    <s v="Xerox 216"/>
    <x v="1566"/>
    <n v="7"/>
    <n v="0.2"/>
    <x v="1663"/>
    <n v="4"/>
    <n v="0.35000000000000003"/>
    <s v="Profit"/>
    <s v="Low Profit"/>
    <s v="Low Discount"/>
  </r>
  <r>
    <n v="5555"/>
    <s v="US-2014-159618"/>
    <x v="607"/>
    <d v="2014-11-16T00:00:00"/>
    <s v="Standard Class"/>
    <s v="DB-12970"/>
    <x v="715"/>
    <x v="1"/>
    <s v="United States"/>
    <s v="Houston"/>
    <s v="Texas"/>
    <n v="77036"/>
    <x v="2"/>
    <s v="FUR-BO-10004467"/>
    <x v="0"/>
    <s v="Bookcases"/>
    <s v="Bestar Classic Bookcase"/>
    <x v="3867"/>
    <n v="1"/>
    <n v="0.32"/>
    <x v="4533"/>
    <n v="4"/>
    <n v="-0.19117647058823528"/>
    <s v="Loss"/>
    <s v="Low Profit"/>
    <s v="High Discount"/>
  </r>
  <r>
    <n v="5556"/>
    <s v="CA-2017-116113"/>
    <x v="280"/>
    <d v="2017-10-06T00:00:00"/>
    <s v="Second Class"/>
    <s v="JW-15220"/>
    <x v="478"/>
    <x v="1"/>
    <s v="United States"/>
    <s v="Montgomery"/>
    <s v="Alabama"/>
    <n v="36116"/>
    <x v="0"/>
    <s v="FUR-FU-10002963"/>
    <x v="0"/>
    <s v="Furnishings"/>
    <s v="Master Caster Door Stop, Gray"/>
    <x v="1007"/>
    <n v="2"/>
    <n v="0"/>
    <x v="4534"/>
    <n v="4"/>
    <n v="0.34"/>
    <s v="Profit"/>
    <s v="Low Profit"/>
    <s v="No Discount"/>
  </r>
  <r>
    <n v="5557"/>
    <s v="CA-2015-125066"/>
    <x v="639"/>
    <d v="2015-12-18T00:00:00"/>
    <s v="Standard Class"/>
    <s v="KD-16495"/>
    <x v="470"/>
    <x v="1"/>
    <s v="United States"/>
    <s v="Jackson"/>
    <s v="Mississippi"/>
    <n v="39212"/>
    <x v="0"/>
    <s v="FUR-FU-10003829"/>
    <x v="0"/>
    <s v="Furnishings"/>
    <s v="Stackable Trays"/>
    <x v="51"/>
    <n v="2"/>
    <n v="0"/>
    <x v="4535"/>
    <n v="4"/>
    <n v="0.32"/>
    <s v="Profit"/>
    <s v="Low Profit"/>
    <s v="No Discount"/>
  </r>
  <r>
    <n v="5558"/>
    <s v="CA-2015-125066"/>
    <x v="639"/>
    <d v="2015-12-18T00:00:00"/>
    <s v="Standard Class"/>
    <s v="KD-16495"/>
    <x v="470"/>
    <x v="1"/>
    <s v="United States"/>
    <s v="Jackson"/>
    <s v="Mississippi"/>
    <n v="39212"/>
    <x v="0"/>
    <s v="OFF-AR-10003582"/>
    <x v="1"/>
    <s v="Art"/>
    <s v="Boston Electric Pencil Sharpener, Model 1818, Charcoal Black"/>
    <x v="2420"/>
    <n v="2"/>
    <n v="0"/>
    <x v="2662"/>
    <n v="4"/>
    <n v="0.28000000000000003"/>
    <s v="Profit"/>
    <s v="Low Profit"/>
    <s v="No Discount"/>
  </r>
  <r>
    <n v="5559"/>
    <s v="US-2015-114741"/>
    <x v="401"/>
    <d v="2015-12-10T00:00:00"/>
    <s v="Standard Class"/>
    <s v="IL-15100"/>
    <x v="582"/>
    <x v="0"/>
    <s v="United States"/>
    <s v="North Las Vegas"/>
    <s v="Nevada"/>
    <n v="89031"/>
    <x v="1"/>
    <s v="OFF-PA-10000048"/>
    <x v="1"/>
    <s v="Paper"/>
    <s v="Xerox 20"/>
    <x v="90"/>
    <n v="1"/>
    <n v="0"/>
    <x v="90"/>
    <n v="4"/>
    <n v="0.47999999999999993"/>
    <s v="Profit"/>
    <s v="Low Profit"/>
    <s v="No Discount"/>
  </r>
  <r>
    <n v="5560"/>
    <s v="US-2015-114741"/>
    <x v="401"/>
    <d v="2015-12-10T00:00:00"/>
    <s v="Standard Class"/>
    <s v="IL-15100"/>
    <x v="582"/>
    <x v="0"/>
    <s v="United States"/>
    <s v="North Las Vegas"/>
    <s v="Nevada"/>
    <n v="89031"/>
    <x v="1"/>
    <s v="OFF-ST-10000078"/>
    <x v="1"/>
    <s v="Storage"/>
    <s v="Tennsco 6- and 18-Compartment Lockers"/>
    <x v="2184"/>
    <n v="5"/>
    <n v="0"/>
    <x v="2366"/>
    <n v="4"/>
    <n v="0.18"/>
    <s v="Profit"/>
    <s v="High Profit"/>
    <s v="No Discount"/>
  </r>
  <r>
    <n v="5561"/>
    <s v="US-2015-114741"/>
    <x v="401"/>
    <d v="2015-12-10T00:00:00"/>
    <s v="Standard Class"/>
    <s v="IL-15100"/>
    <x v="582"/>
    <x v="0"/>
    <s v="United States"/>
    <s v="North Las Vegas"/>
    <s v="Nevada"/>
    <n v="89031"/>
    <x v="1"/>
    <s v="OFF-LA-10004853"/>
    <x v="1"/>
    <s v="Labels"/>
    <s v="Avery 483"/>
    <x v="1801"/>
    <n v="3"/>
    <n v="0"/>
    <x v="2557"/>
    <n v="4"/>
    <n v="0.46"/>
    <s v="Profit"/>
    <s v="Low Profit"/>
    <s v="No Discount"/>
  </r>
  <r>
    <n v="5562"/>
    <s v="CA-2017-133263"/>
    <x v="185"/>
    <d v="2017-04-02T00:00:00"/>
    <s v="Second Class"/>
    <s v="JE-15610"/>
    <x v="531"/>
    <x v="1"/>
    <s v="United States"/>
    <s v="Atlanta"/>
    <s v="Georgia"/>
    <n v="30318"/>
    <x v="0"/>
    <s v="OFF-BI-10001153"/>
    <x v="1"/>
    <s v="Binders"/>
    <s v="Ibico Recycled Grain-Textured Covers"/>
    <x v="3868"/>
    <n v="1"/>
    <n v="0"/>
    <x v="4536"/>
    <n v="2"/>
    <n v="0.5"/>
    <s v="Profit"/>
    <s v="Low Profit"/>
    <s v="No Discount"/>
  </r>
  <r>
    <n v="5563"/>
    <s v="CA-2017-133263"/>
    <x v="185"/>
    <d v="2017-04-02T00:00:00"/>
    <s v="Second Class"/>
    <s v="JE-15610"/>
    <x v="531"/>
    <x v="1"/>
    <s v="United States"/>
    <s v="Atlanta"/>
    <s v="Georgia"/>
    <n v="30318"/>
    <x v="0"/>
    <s v="TEC-CO-10001449"/>
    <x v="2"/>
    <s v="Copiers"/>
    <s v="Hewlett Packard LaserJet 3310 Copier"/>
    <x v="487"/>
    <n v="5"/>
    <n v="0"/>
    <x v="4537"/>
    <n v="2"/>
    <n v="0.48000000000000009"/>
    <s v="Profit"/>
    <s v="High Profit"/>
    <s v="No Discount"/>
  </r>
  <r>
    <n v="5564"/>
    <s v="CA-2017-133263"/>
    <x v="185"/>
    <d v="2017-04-02T00:00:00"/>
    <s v="Second Class"/>
    <s v="JE-15610"/>
    <x v="531"/>
    <x v="1"/>
    <s v="United States"/>
    <s v="Atlanta"/>
    <s v="Georgia"/>
    <n v="30318"/>
    <x v="0"/>
    <s v="OFF-BI-10000474"/>
    <x v="1"/>
    <s v="Binders"/>
    <s v="Avery Recycled Flexi-View Covers for Binding Systems"/>
    <x v="3869"/>
    <n v="4"/>
    <n v="0"/>
    <x v="4538"/>
    <n v="2"/>
    <n v="0.48"/>
    <s v="Profit"/>
    <s v="Low Profit"/>
    <s v="No Discount"/>
  </r>
  <r>
    <n v="5565"/>
    <s v="CA-2017-157966"/>
    <x v="677"/>
    <d v="2017-03-13T00:00:00"/>
    <s v="Same Day"/>
    <s v="SU-20665"/>
    <x v="711"/>
    <x v="2"/>
    <s v="United States"/>
    <s v="Chicago"/>
    <s v="Illinois"/>
    <n v="60610"/>
    <x v="2"/>
    <s v="OFF-AR-10000799"/>
    <x v="1"/>
    <s v="Art"/>
    <s v="Col-Erase Pencils with Erasers"/>
    <x v="526"/>
    <n v="4"/>
    <n v="0.2"/>
    <x v="4539"/>
    <n v="0"/>
    <n v="0.1125"/>
    <s v="Profit"/>
    <s v="Low Profit"/>
    <s v="Low Discount"/>
  </r>
  <r>
    <n v="5566"/>
    <s v="CA-2017-157966"/>
    <x v="677"/>
    <d v="2017-03-13T00:00:00"/>
    <s v="Same Day"/>
    <s v="SU-20665"/>
    <x v="711"/>
    <x v="2"/>
    <s v="United States"/>
    <s v="Chicago"/>
    <s v="Illinois"/>
    <n v="60610"/>
    <x v="2"/>
    <s v="TEC-MA-10002109"/>
    <x v="2"/>
    <s v="Machines"/>
    <s v="HP Officejet Pro 8600 e-All-In-One Printer, Copier, Scanner, Fax"/>
    <x v="3870"/>
    <n v="2"/>
    <n v="0.3"/>
    <x v="4540"/>
    <n v="0"/>
    <n v="4.2857142857142858E-2"/>
    <s v="Profit"/>
    <s v="Low Profit"/>
    <s v="High Discount"/>
  </r>
  <r>
    <n v="5567"/>
    <s v="CA-2017-157966"/>
    <x v="677"/>
    <d v="2017-03-13T00:00:00"/>
    <s v="Same Day"/>
    <s v="SU-20665"/>
    <x v="711"/>
    <x v="2"/>
    <s v="United States"/>
    <s v="Chicago"/>
    <s v="Illinois"/>
    <n v="60610"/>
    <x v="2"/>
    <s v="OFF-AR-10003338"/>
    <x v="1"/>
    <s v="Art"/>
    <s v="Eberhard Faber 3 1/2&quot; Golf Pencils"/>
    <x v="3871"/>
    <n v="5"/>
    <n v="0.2"/>
    <x v="4541"/>
    <n v="0"/>
    <n v="6.25E-2"/>
    <s v="Profit"/>
    <s v="Low Profit"/>
    <s v="Low Discount"/>
  </r>
  <r>
    <n v="5568"/>
    <s v="CA-2017-157966"/>
    <x v="677"/>
    <d v="2017-03-13T00:00:00"/>
    <s v="Same Day"/>
    <s v="SU-20665"/>
    <x v="711"/>
    <x v="2"/>
    <s v="United States"/>
    <s v="Chicago"/>
    <s v="Illinois"/>
    <n v="60610"/>
    <x v="2"/>
    <s v="FUR-CH-10003606"/>
    <x v="0"/>
    <s v="Chairs"/>
    <s v="SAFCO Folding Chair Trolley"/>
    <x v="3872"/>
    <n v="1"/>
    <n v="0.3"/>
    <x v="4542"/>
    <n v="0"/>
    <n v="-2.8571428571428571E-2"/>
    <s v="Loss"/>
    <s v="Low Profit"/>
    <s v="High Discount"/>
  </r>
  <r>
    <n v="5569"/>
    <s v="CA-2017-157966"/>
    <x v="677"/>
    <d v="2017-03-13T00:00:00"/>
    <s v="Same Day"/>
    <s v="SU-20665"/>
    <x v="711"/>
    <x v="2"/>
    <s v="United States"/>
    <s v="Chicago"/>
    <s v="Illinois"/>
    <n v="60610"/>
    <x v="2"/>
    <s v="TEC-CO-10001449"/>
    <x v="2"/>
    <s v="Copiers"/>
    <s v="Hewlett Packard LaserJet 3310 Copier"/>
    <x v="321"/>
    <n v="2"/>
    <n v="0.2"/>
    <x v="330"/>
    <n v="0"/>
    <n v="0.35"/>
    <s v="Profit"/>
    <s v="High Profit"/>
    <s v="Low Discount"/>
  </r>
  <r>
    <n v="5570"/>
    <s v="CA-2017-157966"/>
    <x v="677"/>
    <d v="2017-03-13T00:00:00"/>
    <s v="Same Day"/>
    <s v="SU-20665"/>
    <x v="711"/>
    <x v="2"/>
    <s v="United States"/>
    <s v="Chicago"/>
    <s v="Illinois"/>
    <n v="60610"/>
    <x v="2"/>
    <s v="OFF-PA-10001934"/>
    <x v="1"/>
    <s v="Paper"/>
    <s v="Xerox 1993"/>
    <x v="12"/>
    <n v="3"/>
    <n v="0.2"/>
    <x v="903"/>
    <n v="0"/>
    <n v="0.36249999999999999"/>
    <s v="Profit"/>
    <s v="Low Profit"/>
    <s v="Low Discount"/>
  </r>
  <r>
    <n v="5571"/>
    <s v="CA-2017-157966"/>
    <x v="677"/>
    <d v="2017-03-13T00:00:00"/>
    <s v="Same Day"/>
    <s v="SU-20665"/>
    <x v="711"/>
    <x v="2"/>
    <s v="United States"/>
    <s v="Chicago"/>
    <s v="Illinois"/>
    <n v="60610"/>
    <x v="2"/>
    <s v="TEC-PH-10001527"/>
    <x v="2"/>
    <s v="Phones"/>
    <s v="Plantronics MX500i Earset"/>
    <x v="3873"/>
    <n v="1"/>
    <n v="0.2"/>
    <x v="4543"/>
    <n v="0"/>
    <n v="-0.21249999999999999"/>
    <s v="Loss"/>
    <s v="Low Profit"/>
    <s v="Low Discount"/>
  </r>
  <r>
    <n v="5572"/>
    <s v="CA-2014-151162"/>
    <x v="29"/>
    <d v="2014-12-09T00:00:00"/>
    <s v="Standard Class"/>
    <s v="EA-14035"/>
    <x v="105"/>
    <x v="1"/>
    <s v="United States"/>
    <s v="Columbus"/>
    <s v="Ohio"/>
    <n v="43229"/>
    <x v="3"/>
    <s v="OFF-PA-10001033"/>
    <x v="1"/>
    <s v="Paper"/>
    <s v="Xerox 1893"/>
    <x v="3874"/>
    <n v="3"/>
    <n v="0.2"/>
    <x v="4544"/>
    <n v="4"/>
    <n v="0.36249999999999993"/>
    <s v="Profit"/>
    <s v="Low Profit"/>
    <s v="Low Discount"/>
  </r>
  <r>
    <n v="5573"/>
    <s v="CA-2014-151162"/>
    <x v="29"/>
    <d v="2014-12-09T00:00:00"/>
    <s v="Standard Class"/>
    <s v="EA-14035"/>
    <x v="105"/>
    <x v="1"/>
    <s v="United States"/>
    <s v="Columbus"/>
    <s v="Ohio"/>
    <n v="43229"/>
    <x v="3"/>
    <s v="OFF-BI-10003719"/>
    <x v="1"/>
    <s v="Binders"/>
    <s v="Large Capacity Hanging Post Binders"/>
    <x v="3875"/>
    <n v="4"/>
    <n v="0.7"/>
    <x v="4545"/>
    <n v="4"/>
    <n v="-0.8"/>
    <s v="Loss"/>
    <s v="Low Profit"/>
    <s v="High Discount"/>
  </r>
  <r>
    <n v="5574"/>
    <s v="CA-2014-151162"/>
    <x v="29"/>
    <d v="2014-12-09T00:00:00"/>
    <s v="Standard Class"/>
    <s v="EA-14035"/>
    <x v="105"/>
    <x v="1"/>
    <s v="United States"/>
    <s v="Columbus"/>
    <s v="Ohio"/>
    <n v="43229"/>
    <x v="3"/>
    <s v="OFF-PA-10003036"/>
    <x v="1"/>
    <s v="Paper"/>
    <s v="Black Print Carbonless 8 1/2&quot; x 8 1/4&quot; Rapid Memo Book"/>
    <x v="1121"/>
    <n v="3"/>
    <n v="0.2"/>
    <x v="4546"/>
    <n v="4"/>
    <n v="0.32499999999999996"/>
    <s v="Profit"/>
    <s v="Low Profit"/>
    <s v="Low Discount"/>
  </r>
  <r>
    <n v="5575"/>
    <s v="CA-2014-151162"/>
    <x v="29"/>
    <d v="2014-12-09T00:00:00"/>
    <s v="Standard Class"/>
    <s v="EA-14035"/>
    <x v="105"/>
    <x v="1"/>
    <s v="United States"/>
    <s v="Columbus"/>
    <s v="Ohio"/>
    <n v="43229"/>
    <x v="3"/>
    <s v="TEC-PH-10001870"/>
    <x v="2"/>
    <s v="Phones"/>
    <s v="Lunatik TT5L-002 Taktik Strike Impact Protection System for iPhone 5"/>
    <x v="3876"/>
    <n v="1"/>
    <n v="0.4"/>
    <x v="4547"/>
    <n v="4"/>
    <n v="-0.25"/>
    <s v="Loss"/>
    <s v="Low Profit"/>
    <s v="High Discount"/>
  </r>
  <r>
    <n v="5576"/>
    <s v="CA-2014-151162"/>
    <x v="29"/>
    <d v="2014-12-09T00:00:00"/>
    <s v="Standard Class"/>
    <s v="EA-14035"/>
    <x v="105"/>
    <x v="1"/>
    <s v="United States"/>
    <s v="Columbus"/>
    <s v="Ohio"/>
    <n v="43229"/>
    <x v="3"/>
    <s v="TEC-PH-10001809"/>
    <x v="2"/>
    <s v="Phones"/>
    <s v="Panasonic KX T7736-B Digital phone"/>
    <x v="3857"/>
    <n v="2"/>
    <n v="0.4"/>
    <x v="4548"/>
    <n v="4"/>
    <n v="-0.25"/>
    <s v="Loss"/>
    <s v="Low Profit"/>
    <s v="High Discount"/>
  </r>
  <r>
    <n v="5577"/>
    <s v="CA-2016-136686"/>
    <x v="939"/>
    <d v="2016-12-16T00:00:00"/>
    <s v="Standard Class"/>
    <s v="RF-19840"/>
    <x v="167"/>
    <x v="0"/>
    <s v="United States"/>
    <s v="Pasadena"/>
    <s v="California"/>
    <n v="91104"/>
    <x v="1"/>
    <s v="FUR-FU-10004864"/>
    <x v="0"/>
    <s v="Furnishings"/>
    <s v="Howard Miller 14-1/2&quot; Diameter Chrome Round Wall Clock"/>
    <x v="3877"/>
    <n v="6"/>
    <n v="0"/>
    <x v="4549"/>
    <n v="4"/>
    <n v="0.32"/>
    <s v="Profit"/>
    <s v="High Profit"/>
    <s v="No Discount"/>
  </r>
  <r>
    <n v="5578"/>
    <s v="CA-2016-136686"/>
    <x v="939"/>
    <d v="2016-12-16T00:00:00"/>
    <s v="Standard Class"/>
    <s v="RF-19840"/>
    <x v="167"/>
    <x v="0"/>
    <s v="United States"/>
    <s v="Pasadena"/>
    <s v="California"/>
    <n v="91104"/>
    <x v="1"/>
    <s v="OFF-AP-10002350"/>
    <x v="1"/>
    <s v="Appliances"/>
    <s v="Belkin F9H710-06 7 Outlet SurgeMaster Surge Protector"/>
    <x v="3012"/>
    <n v="3"/>
    <n v="0"/>
    <x v="1673"/>
    <n v="4"/>
    <n v="0.27999999999999997"/>
    <s v="Profit"/>
    <s v="Low Profit"/>
    <s v="No Discount"/>
  </r>
  <r>
    <n v="5579"/>
    <s v="CA-2017-137498"/>
    <x v="428"/>
    <d v="2017-09-14T00:00:00"/>
    <s v="Second Class"/>
    <s v="LC-17050"/>
    <x v="702"/>
    <x v="0"/>
    <s v="United States"/>
    <s v="Los Angeles"/>
    <s v="California"/>
    <n v="90004"/>
    <x v="1"/>
    <s v="OFF-AR-10003829"/>
    <x v="1"/>
    <s v="Art"/>
    <s v="Newell 35"/>
    <x v="2578"/>
    <n v="2"/>
    <n v="0"/>
    <x v="2860"/>
    <n v="5"/>
    <n v="0.29000000000000004"/>
    <s v="Profit"/>
    <s v="Low Profit"/>
    <s v="No Discount"/>
  </r>
  <r>
    <n v="5580"/>
    <s v="CA-2017-137498"/>
    <x v="428"/>
    <d v="2017-09-14T00:00:00"/>
    <s v="Second Class"/>
    <s v="LC-17050"/>
    <x v="702"/>
    <x v="0"/>
    <s v="United States"/>
    <s v="Los Angeles"/>
    <s v="California"/>
    <n v="90004"/>
    <x v="1"/>
    <s v="FUR-CH-10003833"/>
    <x v="0"/>
    <s v="Chairs"/>
    <s v="Novimex Fabric Task Chair"/>
    <x v="3501"/>
    <n v="5"/>
    <n v="0.2"/>
    <x v="4550"/>
    <n v="5"/>
    <n v="-6.25E-2"/>
    <s v="Loss"/>
    <s v="Low Profit"/>
    <s v="Low Discount"/>
  </r>
  <r>
    <n v="5581"/>
    <s v="CA-2017-137498"/>
    <x v="428"/>
    <d v="2017-09-14T00:00:00"/>
    <s v="Second Class"/>
    <s v="LC-17050"/>
    <x v="702"/>
    <x v="0"/>
    <s v="United States"/>
    <s v="Los Angeles"/>
    <s v="California"/>
    <n v="90004"/>
    <x v="1"/>
    <s v="OFF-PA-10000143"/>
    <x v="1"/>
    <s v="Paper"/>
    <s v="Astroparche Fine Business Paper"/>
    <x v="3878"/>
    <n v="9"/>
    <n v="0"/>
    <x v="4551"/>
    <n v="5"/>
    <n v="0.48"/>
    <s v="Profit"/>
    <s v="Low Profit"/>
    <s v="No Discount"/>
  </r>
  <r>
    <n v="5582"/>
    <s v="CA-2017-163818"/>
    <x v="1055"/>
    <d v="2017-10-08T00:00:00"/>
    <s v="Standard Class"/>
    <s v="PS-18970"/>
    <x v="28"/>
    <x v="2"/>
    <s v="United States"/>
    <s v="Clinton"/>
    <s v="Maryland"/>
    <n v="20735"/>
    <x v="3"/>
    <s v="FUR-FU-10000076"/>
    <x v="0"/>
    <s v="Furnishings"/>
    <s v="24-Hour Round Wall Clock"/>
    <x v="1016"/>
    <n v="1"/>
    <n v="0"/>
    <x v="4552"/>
    <n v="4"/>
    <n v="0.43"/>
    <s v="Profit"/>
    <s v="Low Profit"/>
    <s v="No Discount"/>
  </r>
  <r>
    <n v="5583"/>
    <s v="CA-2016-161158"/>
    <x v="195"/>
    <d v="2016-05-13T00:00:00"/>
    <s v="Standard Class"/>
    <s v="PS-18970"/>
    <x v="28"/>
    <x v="2"/>
    <s v="United States"/>
    <s v="New York City"/>
    <s v="New York"/>
    <n v="10024"/>
    <x v="3"/>
    <s v="OFF-AR-10000462"/>
    <x v="1"/>
    <s v="Art"/>
    <s v="Sanford Pocket Accent Highlighters"/>
    <x v="3778"/>
    <n v="5"/>
    <n v="0"/>
    <x v="4553"/>
    <n v="4"/>
    <n v="0.43"/>
    <s v="Profit"/>
    <s v="Low Profit"/>
    <s v="No Discount"/>
  </r>
  <r>
    <n v="5584"/>
    <s v="CA-2014-116673"/>
    <x v="534"/>
    <d v="2014-12-19T00:00:00"/>
    <s v="Second Class"/>
    <s v="JO-15280"/>
    <x v="123"/>
    <x v="0"/>
    <s v="United States"/>
    <s v="San Diego"/>
    <s v="California"/>
    <n v="92037"/>
    <x v="1"/>
    <s v="FUR-FU-10003829"/>
    <x v="0"/>
    <s v="Furnishings"/>
    <s v="Stackable Trays"/>
    <x v="51"/>
    <n v="2"/>
    <n v="0"/>
    <x v="4535"/>
    <n v="4"/>
    <n v="0.32"/>
    <s v="Profit"/>
    <s v="Low Profit"/>
    <s v="No Discount"/>
  </r>
  <r>
    <n v="5585"/>
    <s v="CA-2017-105333"/>
    <x v="329"/>
    <d v="2017-12-04T00:00:00"/>
    <s v="Standard Class"/>
    <s v="VP-21730"/>
    <x v="163"/>
    <x v="2"/>
    <s v="United States"/>
    <s v="New York City"/>
    <s v="New York"/>
    <n v="10011"/>
    <x v="3"/>
    <s v="OFF-ST-10002182"/>
    <x v="1"/>
    <s v="Storage"/>
    <s v="Iris 3-Drawer Stacking Bin, Black"/>
    <x v="3879"/>
    <n v="4"/>
    <n v="0"/>
    <x v="4554"/>
    <n v="4"/>
    <n v="0.02"/>
    <s v="Profit"/>
    <s v="Low Profit"/>
    <s v="No Discount"/>
  </r>
  <r>
    <n v="5586"/>
    <s v="CA-2017-105333"/>
    <x v="329"/>
    <d v="2017-12-04T00:00:00"/>
    <s v="Standard Class"/>
    <s v="VP-21730"/>
    <x v="163"/>
    <x v="2"/>
    <s v="United States"/>
    <s v="New York City"/>
    <s v="New York"/>
    <n v="10011"/>
    <x v="3"/>
    <s v="TEC-PH-10001468"/>
    <x v="2"/>
    <s v="Phones"/>
    <s v="Panasonic Business Telephones KX-T7736"/>
    <x v="3880"/>
    <n v="3"/>
    <n v="0"/>
    <x v="4555"/>
    <n v="4"/>
    <n v="0.30000000000000004"/>
    <s v="Profit"/>
    <s v="High Profit"/>
    <s v="No Discount"/>
  </r>
  <r>
    <n v="5587"/>
    <s v="CA-2017-105333"/>
    <x v="329"/>
    <d v="2017-12-04T00:00:00"/>
    <s v="Standard Class"/>
    <s v="VP-21730"/>
    <x v="163"/>
    <x v="2"/>
    <s v="United States"/>
    <s v="New York City"/>
    <s v="New York"/>
    <n v="10011"/>
    <x v="3"/>
    <s v="OFF-ST-10001809"/>
    <x v="1"/>
    <s v="Storage"/>
    <s v="Fellowes Officeware Wire Shelving"/>
    <x v="2020"/>
    <n v="3"/>
    <n v="0"/>
    <x v="2181"/>
    <n v="4"/>
    <n v="0.02"/>
    <s v="Profit"/>
    <s v="Low Profit"/>
    <s v="No Discount"/>
  </r>
  <r>
    <n v="5588"/>
    <s v="CA-2015-149993"/>
    <x v="531"/>
    <d v="2015-03-20T00:00:00"/>
    <s v="First Class"/>
    <s v="GA-14725"/>
    <x v="315"/>
    <x v="0"/>
    <s v="United States"/>
    <s v="Lancaster"/>
    <s v="California"/>
    <n v="93534"/>
    <x v="1"/>
    <s v="OFF-FA-10001561"/>
    <x v="1"/>
    <s v="Fasteners"/>
    <s v="Stockwell Push Pins"/>
    <x v="2868"/>
    <n v="5"/>
    <n v="0"/>
    <x v="4556"/>
    <n v="1"/>
    <n v="0.32999999999999996"/>
    <s v="Profit"/>
    <s v="Low Profit"/>
    <s v="No Discount"/>
  </r>
  <r>
    <n v="5589"/>
    <s v="CA-2014-168158"/>
    <x v="866"/>
    <d v="2014-07-24T00:00:00"/>
    <s v="Standard Class"/>
    <s v="EM-14140"/>
    <x v="670"/>
    <x v="2"/>
    <s v="United States"/>
    <s v="Great Falls"/>
    <s v="Montana"/>
    <n v="59405"/>
    <x v="1"/>
    <s v="OFF-BI-10001759"/>
    <x v="1"/>
    <s v="Binders"/>
    <s v="Acco Pressboard Covers with Storage Hooks, 14 7/8&quot; x 11&quot;, Dark Blue"/>
    <x v="855"/>
    <n v="2"/>
    <n v="0.2"/>
    <x v="889"/>
    <n v="5"/>
    <n v="0.36249999999999999"/>
    <s v="Profit"/>
    <s v="Low Profit"/>
    <s v="Low Discount"/>
  </r>
  <r>
    <n v="5590"/>
    <s v="CA-2016-115224"/>
    <x v="16"/>
    <d v="2016-12-11T00:00:00"/>
    <s v="Second Class"/>
    <s v="DB-13615"/>
    <x v="140"/>
    <x v="0"/>
    <s v="United States"/>
    <s v="San Francisco"/>
    <s v="California"/>
    <n v="94110"/>
    <x v="1"/>
    <s v="OFF-ST-10000615"/>
    <x v="1"/>
    <s v="Storage"/>
    <s v="SimpliFile Personal File, Black Granite, 15w x 6-15/16d x 11-1/4h"/>
    <x v="3881"/>
    <n v="3"/>
    <n v="0"/>
    <x v="4397"/>
    <n v="3"/>
    <n v="0.28000000000000003"/>
    <s v="Profit"/>
    <s v="Low Profit"/>
    <s v="No Discount"/>
  </r>
  <r>
    <n v="5591"/>
    <s v="CA-2016-115224"/>
    <x v="16"/>
    <d v="2016-12-11T00:00:00"/>
    <s v="Second Class"/>
    <s v="DB-13615"/>
    <x v="140"/>
    <x v="0"/>
    <s v="United States"/>
    <s v="San Francisco"/>
    <s v="California"/>
    <n v="94110"/>
    <x v="1"/>
    <s v="OFF-ST-10003816"/>
    <x v="1"/>
    <s v="Storage"/>
    <s v="Fellowes High-Stak Drawer Files"/>
    <x v="830"/>
    <n v="2"/>
    <n v="0"/>
    <x v="864"/>
    <n v="3"/>
    <n v="0.22999999999999998"/>
    <s v="Profit"/>
    <s v="Low Profit"/>
    <s v="No Discount"/>
  </r>
  <r>
    <n v="5592"/>
    <s v="CA-2014-164742"/>
    <x v="303"/>
    <d v="2014-10-18T00:00:00"/>
    <s v="Second Class"/>
    <s v="ML-17395"/>
    <x v="504"/>
    <x v="1"/>
    <s v="United States"/>
    <s v="Lakewood"/>
    <s v="New Jersey"/>
    <n v="8701"/>
    <x v="3"/>
    <s v="FUR-CH-10002880"/>
    <x v="0"/>
    <s v="Chairs"/>
    <s v="Global High-Back Leather Tilter, Burgundy"/>
    <x v="3882"/>
    <n v="2"/>
    <n v="0"/>
    <x v="4557"/>
    <n v="5"/>
    <n v="0.11"/>
    <s v="Profit"/>
    <s v="Low Profit"/>
    <s v="No Discount"/>
  </r>
  <r>
    <n v="5593"/>
    <s v="CA-2014-164742"/>
    <x v="303"/>
    <d v="2014-10-18T00:00:00"/>
    <s v="Second Class"/>
    <s v="ML-17395"/>
    <x v="504"/>
    <x v="1"/>
    <s v="United States"/>
    <s v="Lakewood"/>
    <s v="New Jersey"/>
    <n v="8701"/>
    <x v="3"/>
    <s v="OFF-BI-10004738"/>
    <x v="1"/>
    <s v="Binders"/>
    <s v="Flexible Leather- Look Classic Collection Ring Binder"/>
    <x v="3883"/>
    <n v="1"/>
    <n v="0"/>
    <x v="4558"/>
    <n v="5"/>
    <n v="0.5"/>
    <s v="Profit"/>
    <s v="Low Profit"/>
    <s v="No Discount"/>
  </r>
  <r>
    <n v="5594"/>
    <s v="US-2017-108014"/>
    <x v="123"/>
    <d v="2017-11-25T00:00:00"/>
    <s v="Standard Class"/>
    <s v="JH-15430"/>
    <x v="371"/>
    <x v="0"/>
    <s v="United States"/>
    <s v="Cleveland"/>
    <s v="Ohio"/>
    <n v="44105"/>
    <x v="3"/>
    <s v="OFF-BI-10003984"/>
    <x v="1"/>
    <s v="Binders"/>
    <s v="Lock-Up Easel 'Spel-Binder'"/>
    <x v="3884"/>
    <n v="7"/>
    <n v="0.7"/>
    <x v="4559"/>
    <n v="6"/>
    <n v="-0.76666666666666672"/>
    <s v="Loss"/>
    <s v="Low Profit"/>
    <s v="High Discount"/>
  </r>
  <r>
    <n v="5595"/>
    <s v="CA-2017-160325"/>
    <x v="241"/>
    <d v="2017-09-24T00:00:00"/>
    <s v="Same Day"/>
    <s v="BP-11095"/>
    <x v="162"/>
    <x v="1"/>
    <s v="United States"/>
    <s v="Lawrence"/>
    <s v="Massachusetts"/>
    <n v="1841"/>
    <x v="3"/>
    <s v="TEC-PH-10000984"/>
    <x v="2"/>
    <s v="Phones"/>
    <s v="Panasonic KX-TG9471B"/>
    <x v="3627"/>
    <n v="2"/>
    <n v="0"/>
    <x v="4560"/>
    <n v="0"/>
    <n v="0.27999999999999997"/>
    <s v="Profit"/>
    <s v="High Profit"/>
    <s v="No Discount"/>
  </r>
  <r>
    <n v="5596"/>
    <s v="CA-2017-160325"/>
    <x v="241"/>
    <d v="2017-09-24T00:00:00"/>
    <s v="Same Day"/>
    <s v="BP-11095"/>
    <x v="162"/>
    <x v="1"/>
    <s v="United States"/>
    <s v="Lawrence"/>
    <s v="Massachusetts"/>
    <n v="1841"/>
    <x v="3"/>
    <s v="TEC-PH-10001944"/>
    <x v="2"/>
    <s v="Phones"/>
    <s v="Wi-Ex zBoost YX540 Cellular Phone Signal Booster"/>
    <x v="1876"/>
    <n v="3"/>
    <n v="0"/>
    <x v="2020"/>
    <n v="0"/>
    <n v="0.29999999999999993"/>
    <s v="Profit"/>
    <s v="High Profit"/>
    <s v="No Discount"/>
  </r>
  <r>
    <n v="5597"/>
    <s v="CA-2015-159779"/>
    <x v="12"/>
    <d v="2015-09-29T00:00:00"/>
    <s v="Standard Class"/>
    <s v="SB-20185"/>
    <x v="766"/>
    <x v="0"/>
    <s v="United States"/>
    <s v="Concord"/>
    <s v="New Hampshire"/>
    <n v="3301"/>
    <x v="3"/>
    <s v="OFF-BI-10002735"/>
    <x v="1"/>
    <s v="Binders"/>
    <s v="GBC Prestige Therm-A-Bind Covers"/>
    <x v="3885"/>
    <n v="2"/>
    <n v="0"/>
    <x v="4561"/>
    <n v="4"/>
    <n v="0.46999999999999992"/>
    <s v="Profit"/>
    <s v="Low Profit"/>
    <s v="No Discount"/>
  </r>
  <r>
    <n v="5598"/>
    <s v="CA-2017-151176"/>
    <x v="778"/>
    <d v="2017-02-20T00:00:00"/>
    <s v="Standard Class"/>
    <s v="SV-20785"/>
    <x v="647"/>
    <x v="0"/>
    <s v="United States"/>
    <s v="Baltimore"/>
    <s v="Maryland"/>
    <n v="21215"/>
    <x v="3"/>
    <s v="OFF-SU-10001165"/>
    <x v="1"/>
    <s v="Supplies"/>
    <s v="Acme Elite Stainless Steel Scissors"/>
    <x v="3357"/>
    <n v="3"/>
    <n v="0"/>
    <x v="4562"/>
    <n v="7"/>
    <n v="0.26"/>
    <s v="Profit"/>
    <s v="Low Profit"/>
    <s v="No Discount"/>
  </r>
  <r>
    <n v="5599"/>
    <s v="CA-2017-151176"/>
    <x v="778"/>
    <d v="2017-02-20T00:00:00"/>
    <s v="Standard Class"/>
    <s v="SV-20785"/>
    <x v="647"/>
    <x v="0"/>
    <s v="United States"/>
    <s v="Baltimore"/>
    <s v="Maryland"/>
    <n v="21215"/>
    <x v="3"/>
    <s v="OFF-AR-10000614"/>
    <x v="1"/>
    <s v="Art"/>
    <s v="Barrel Sharpener"/>
    <x v="3822"/>
    <n v="3"/>
    <n v="0"/>
    <x v="4457"/>
    <n v="7"/>
    <n v="0.26"/>
    <s v="Profit"/>
    <s v="Low Profit"/>
    <s v="No Discount"/>
  </r>
  <r>
    <n v="5600"/>
    <s v="CA-2014-108903"/>
    <x v="462"/>
    <d v="2014-10-03T00:00:00"/>
    <s v="Same Day"/>
    <s v="DO-13435"/>
    <x v="157"/>
    <x v="0"/>
    <s v="United States"/>
    <s v="Columbus"/>
    <s v="Ohio"/>
    <n v="43229"/>
    <x v="3"/>
    <s v="OFF-AR-10004010"/>
    <x v="1"/>
    <s v="Art"/>
    <s v="Hunt Boston Vacuum Mount KS Pencil Sharpener"/>
    <x v="3886"/>
    <n v="2"/>
    <n v="0.2"/>
    <x v="4563"/>
    <n v="0"/>
    <n v="7.4999999999999997E-2"/>
    <s v="Profit"/>
    <s v="Low Profit"/>
    <s v="Low Discount"/>
  </r>
  <r>
    <n v="5601"/>
    <s v="CA-2014-108903"/>
    <x v="462"/>
    <d v="2014-10-03T00:00:00"/>
    <s v="Same Day"/>
    <s v="DO-13435"/>
    <x v="157"/>
    <x v="0"/>
    <s v="United States"/>
    <s v="Columbus"/>
    <s v="Ohio"/>
    <n v="43229"/>
    <x v="3"/>
    <s v="OFF-EN-10004030"/>
    <x v="1"/>
    <s v="Envelopes"/>
    <s v="Convenience Packs of Business Envelopes"/>
    <x v="3108"/>
    <n v="5"/>
    <n v="0.2"/>
    <x v="4564"/>
    <n v="0"/>
    <n v="0.33749999999999997"/>
    <s v="Profit"/>
    <s v="Low Profit"/>
    <s v="Low Discount"/>
  </r>
  <r>
    <n v="5602"/>
    <s v="CA-2014-108903"/>
    <x v="462"/>
    <d v="2014-10-03T00:00:00"/>
    <s v="Same Day"/>
    <s v="DO-13435"/>
    <x v="157"/>
    <x v="0"/>
    <s v="United States"/>
    <s v="Columbus"/>
    <s v="Ohio"/>
    <n v="43229"/>
    <x v="3"/>
    <s v="TEC-AC-10003023"/>
    <x v="2"/>
    <s v="Accessories"/>
    <s v="Logitech G105 Gaming Keyboard"/>
    <x v="3887"/>
    <n v="3"/>
    <n v="0.2"/>
    <x v="4565"/>
    <n v="0"/>
    <n v="-2.4999999999999998E-2"/>
    <s v="Loss"/>
    <s v="Low Profit"/>
    <s v="Low Discount"/>
  </r>
  <r>
    <n v="5603"/>
    <s v="CA-2016-117919"/>
    <x v="278"/>
    <d v="2016-08-29T00:00:00"/>
    <s v="Second Class"/>
    <s v="TB-21355"/>
    <x v="422"/>
    <x v="1"/>
    <s v="United States"/>
    <s v="Houston"/>
    <s v="Texas"/>
    <n v="77041"/>
    <x v="2"/>
    <s v="OFF-ST-10003572"/>
    <x v="1"/>
    <s v="Storage"/>
    <s v="Portfile Personal File Boxes"/>
    <x v="1802"/>
    <n v="1"/>
    <n v="0.2"/>
    <x v="4566"/>
    <n v="2"/>
    <n v="7.4999999999999997E-2"/>
    <s v="Profit"/>
    <s v="Low Profit"/>
    <s v="Low Discount"/>
  </r>
  <r>
    <n v="5604"/>
    <s v="CA-2016-117919"/>
    <x v="278"/>
    <d v="2016-08-29T00:00:00"/>
    <s v="Second Class"/>
    <s v="TB-21355"/>
    <x v="422"/>
    <x v="1"/>
    <s v="United States"/>
    <s v="Houston"/>
    <s v="Texas"/>
    <n v="77041"/>
    <x v="2"/>
    <s v="OFF-PA-10004353"/>
    <x v="1"/>
    <s v="Paper"/>
    <s v="Southworth 25% Cotton Premium Laser Paper and Envelopes"/>
    <x v="705"/>
    <n v="5"/>
    <n v="0.2"/>
    <x v="4567"/>
    <n v="2"/>
    <n v="0.35000000000000003"/>
    <s v="Profit"/>
    <s v="Low Profit"/>
    <s v="Low Discount"/>
  </r>
  <r>
    <n v="5605"/>
    <s v="CA-2015-142475"/>
    <x v="155"/>
    <d v="2015-12-07T00:00:00"/>
    <s v="Standard Class"/>
    <s v="BS-11380"/>
    <x v="510"/>
    <x v="1"/>
    <s v="United States"/>
    <s v="New York City"/>
    <s v="New York"/>
    <n v="10011"/>
    <x v="3"/>
    <s v="OFF-BI-10003718"/>
    <x v="1"/>
    <s v="Binders"/>
    <s v="GBC Therma-A-Bind 250T Electric Binding System"/>
    <x v="3356"/>
    <n v="6"/>
    <n v="0.2"/>
    <x v="3835"/>
    <n v="4"/>
    <n v="0.35000000000000003"/>
    <s v="Profit"/>
    <s v="High Profit"/>
    <s v="Low Discount"/>
  </r>
  <r>
    <n v="5606"/>
    <s v="CA-2016-134516"/>
    <x v="873"/>
    <d v="2016-09-25T00:00:00"/>
    <s v="Standard Class"/>
    <s v="FM-14215"/>
    <x v="524"/>
    <x v="1"/>
    <s v="United States"/>
    <s v="Greensboro"/>
    <s v="North Carolina"/>
    <n v="27405"/>
    <x v="0"/>
    <s v="FUR-FU-10001546"/>
    <x v="0"/>
    <s v="Furnishings"/>
    <s v="Dana Swing-Arm Lamps"/>
    <x v="1217"/>
    <n v="2"/>
    <n v="0.2"/>
    <x v="2529"/>
    <n v="5"/>
    <n v="6.25E-2"/>
    <s v="Profit"/>
    <s v="Low Profit"/>
    <s v="Low Discount"/>
  </r>
  <r>
    <n v="5607"/>
    <s v="CA-2016-134516"/>
    <x v="873"/>
    <d v="2016-09-25T00:00:00"/>
    <s v="Standard Class"/>
    <s v="FM-14215"/>
    <x v="524"/>
    <x v="1"/>
    <s v="United States"/>
    <s v="Greensboro"/>
    <s v="North Carolina"/>
    <n v="27405"/>
    <x v="0"/>
    <s v="FUR-CH-10002880"/>
    <x v="0"/>
    <s v="Chairs"/>
    <s v="Global High-Back Leather Tilter, Burgundy"/>
    <x v="3888"/>
    <n v="1"/>
    <n v="0.2"/>
    <x v="4568"/>
    <n v="5"/>
    <n v="-0.11250000000000002"/>
    <s v="Loss"/>
    <s v="Low Profit"/>
    <s v="Low Discount"/>
  </r>
  <r>
    <n v="5608"/>
    <s v="CA-2017-105193"/>
    <x v="613"/>
    <d v="2017-03-31T00:00:00"/>
    <s v="Standard Class"/>
    <s v="JL-15835"/>
    <x v="252"/>
    <x v="0"/>
    <s v="United States"/>
    <s v="New York City"/>
    <s v="New York"/>
    <n v="10024"/>
    <x v="3"/>
    <s v="OFF-AR-10001547"/>
    <x v="1"/>
    <s v="Art"/>
    <s v="Newell 311"/>
    <x v="3889"/>
    <n v="5"/>
    <n v="0"/>
    <x v="978"/>
    <n v="6"/>
    <n v="0.26999999999999996"/>
    <s v="Profit"/>
    <s v="Low Profit"/>
    <s v="No Discount"/>
  </r>
  <r>
    <n v="5609"/>
    <s v="CA-2015-168634"/>
    <x v="401"/>
    <d v="2015-12-11T00:00:00"/>
    <s v="Standard Class"/>
    <s v="AF-10870"/>
    <x v="578"/>
    <x v="0"/>
    <s v="United States"/>
    <s v="San Francisco"/>
    <s v="California"/>
    <n v="94109"/>
    <x v="1"/>
    <s v="OFF-AP-10001626"/>
    <x v="1"/>
    <s v="Appliances"/>
    <s v="Commercial WindTunnel Clean Air Upright Vacuum, Replacement Belts, Filtration Bags"/>
    <x v="3890"/>
    <n v="2"/>
    <n v="0"/>
    <x v="4569"/>
    <n v="5"/>
    <n v="0.26"/>
    <s v="Profit"/>
    <s v="Low Profit"/>
    <s v="No Discount"/>
  </r>
  <r>
    <n v="5610"/>
    <s v="CA-2017-117198"/>
    <x v="515"/>
    <d v="2017-09-05T00:00:00"/>
    <s v="Standard Class"/>
    <s v="BG-11035"/>
    <x v="767"/>
    <x v="0"/>
    <s v="United States"/>
    <s v="Monroe"/>
    <s v="Louisiana"/>
    <n v="71203"/>
    <x v="0"/>
    <s v="TEC-AC-10003033"/>
    <x v="2"/>
    <s v="Accessories"/>
    <s v="Plantronics CS510 - Over-the-Head monaural Wireless Headset System"/>
    <x v="2963"/>
    <n v="2"/>
    <n v="0"/>
    <x v="3328"/>
    <n v="5"/>
    <n v="0.33"/>
    <s v="Profit"/>
    <s v="High Profit"/>
    <s v="No Discount"/>
  </r>
  <r>
    <n v="5611"/>
    <s v="CA-2015-145828"/>
    <x v="348"/>
    <d v="2015-10-07T00:00:00"/>
    <s v="First Class"/>
    <s v="MB-17305"/>
    <x v="93"/>
    <x v="0"/>
    <s v="United States"/>
    <s v="Cincinnati"/>
    <s v="Ohio"/>
    <n v="45231"/>
    <x v="3"/>
    <s v="TEC-AC-10002323"/>
    <x v="2"/>
    <s v="Accessories"/>
    <s v="SanDisk Ultra 32 GB MicroSDHC Class 10 Memory Card"/>
    <x v="3891"/>
    <n v="3"/>
    <n v="0.2"/>
    <x v="4570"/>
    <n v="2"/>
    <n v="-8.7500000000000008E-2"/>
    <s v="Loss"/>
    <s v="Low Profit"/>
    <s v="Low Discount"/>
  </r>
  <r>
    <n v="5612"/>
    <s v="CA-2017-121027"/>
    <x v="238"/>
    <d v="2017-08-22T00:00:00"/>
    <s v="Standard Class"/>
    <s v="HW-14935"/>
    <x v="304"/>
    <x v="1"/>
    <s v="United States"/>
    <s v="Seattle"/>
    <s v="Washington"/>
    <n v="98105"/>
    <x v="1"/>
    <s v="TEC-AC-10002049"/>
    <x v="2"/>
    <s v="Accessories"/>
    <s v="Plantronics Savi W720 Multi-Device Wireless Headset System"/>
    <x v="3892"/>
    <n v="2"/>
    <n v="0"/>
    <x v="4571"/>
    <n v="4"/>
    <n v="0.44"/>
    <s v="Profit"/>
    <s v="High Profit"/>
    <s v="No Discount"/>
  </r>
  <r>
    <n v="5613"/>
    <s v="CA-2017-121027"/>
    <x v="238"/>
    <d v="2017-08-22T00:00:00"/>
    <s v="Standard Class"/>
    <s v="HW-14935"/>
    <x v="304"/>
    <x v="1"/>
    <s v="United States"/>
    <s v="Seattle"/>
    <s v="Washington"/>
    <n v="98105"/>
    <x v="1"/>
    <s v="TEC-AC-10002253"/>
    <x v="2"/>
    <s v="Accessories"/>
    <s v="Imation Bio 8GB USB Flash Drive Imation Corp"/>
    <x v="3893"/>
    <n v="9"/>
    <n v="0"/>
    <x v="4572"/>
    <n v="4"/>
    <n v="0.15"/>
    <s v="Profit"/>
    <s v="High Profit"/>
    <s v="No Discount"/>
  </r>
  <r>
    <n v="5614"/>
    <s v="CA-2016-147431"/>
    <x v="1056"/>
    <d v="2016-02-07T00:00:00"/>
    <s v="Standard Class"/>
    <s v="AB-10105"/>
    <x v="455"/>
    <x v="0"/>
    <s v="United States"/>
    <s v="New York City"/>
    <s v="New York"/>
    <n v="10011"/>
    <x v="3"/>
    <s v="OFF-ST-10003994"/>
    <x v="1"/>
    <s v="Storage"/>
    <s v="Belkin 19&quot; Center-Weighted Shelf, Gray"/>
    <x v="3894"/>
    <n v="2"/>
    <n v="0"/>
    <x v="4573"/>
    <n v="5"/>
    <n v="0.05"/>
    <s v="Profit"/>
    <s v="Low Profit"/>
    <s v="No Discount"/>
  </r>
  <r>
    <n v="5615"/>
    <s v="CA-2016-158001"/>
    <x v="828"/>
    <d v="2016-08-27T00:00:00"/>
    <s v="Standard Class"/>
    <s v="JP-15460"/>
    <x v="687"/>
    <x v="1"/>
    <s v="United States"/>
    <s v="New York City"/>
    <s v="New York"/>
    <n v="10035"/>
    <x v="3"/>
    <s v="OFF-AR-10002399"/>
    <x v="1"/>
    <s v="Art"/>
    <s v="Dixon Prang Watercolor Pencils, 10-Color Set with Brush"/>
    <x v="3895"/>
    <n v="5"/>
    <n v="0"/>
    <x v="4574"/>
    <n v="4"/>
    <n v="0.41000000000000003"/>
    <s v="Profit"/>
    <s v="Low Profit"/>
    <s v="No Discount"/>
  </r>
  <r>
    <n v="5616"/>
    <s v="CA-2016-158001"/>
    <x v="828"/>
    <d v="2016-08-27T00:00:00"/>
    <s v="Standard Class"/>
    <s v="JP-15460"/>
    <x v="687"/>
    <x v="1"/>
    <s v="United States"/>
    <s v="New York City"/>
    <s v="New York"/>
    <n v="10035"/>
    <x v="3"/>
    <s v="OFF-AP-10002118"/>
    <x v="1"/>
    <s v="Appliances"/>
    <s v="1.7 Cubic Foot Compact &quot;Cube&quot; Office Refrigerators"/>
    <x v="3896"/>
    <n v="5"/>
    <n v="0"/>
    <x v="4575"/>
    <n v="4"/>
    <n v="0.27"/>
    <s v="Profit"/>
    <s v="High Profit"/>
    <s v="No Discount"/>
  </r>
  <r>
    <n v="5617"/>
    <s v="CA-2016-158001"/>
    <x v="828"/>
    <d v="2016-08-27T00:00:00"/>
    <s v="Standard Class"/>
    <s v="JP-15460"/>
    <x v="687"/>
    <x v="1"/>
    <s v="United States"/>
    <s v="New York City"/>
    <s v="New York"/>
    <n v="10035"/>
    <x v="3"/>
    <s v="OFF-AR-10001954"/>
    <x v="1"/>
    <s v="Art"/>
    <s v="Newell 331"/>
    <x v="1599"/>
    <n v="6"/>
    <n v="0"/>
    <x v="4576"/>
    <n v="4"/>
    <n v="0.27"/>
    <s v="Profit"/>
    <s v="Low Profit"/>
    <s v="No Discount"/>
  </r>
  <r>
    <n v="5618"/>
    <s v="CA-2017-125745"/>
    <x v="160"/>
    <d v="2017-07-04T00:00:00"/>
    <s v="Standard Class"/>
    <s v="DV-13045"/>
    <x v="1"/>
    <x v="1"/>
    <s v="United States"/>
    <s v="Memphis"/>
    <s v="Tennessee"/>
    <n v="38109"/>
    <x v="0"/>
    <s v="FUR-FU-10001591"/>
    <x v="0"/>
    <s v="Furnishings"/>
    <s v="Advantus Panel Wall Certificate Holder - 8.5x11"/>
    <x v="3816"/>
    <n v="2"/>
    <n v="0.2"/>
    <x v="4450"/>
    <n v="4"/>
    <n v="0.27500000000000002"/>
    <s v="Profit"/>
    <s v="Low Profit"/>
    <s v="Low Discount"/>
  </r>
  <r>
    <n v="5619"/>
    <s v="CA-2015-101154"/>
    <x v="227"/>
    <d v="2015-09-21T00:00:00"/>
    <s v="First Class"/>
    <s v="CM-12190"/>
    <x v="496"/>
    <x v="0"/>
    <s v="United States"/>
    <s v="San Diego"/>
    <s v="California"/>
    <n v="92105"/>
    <x v="1"/>
    <s v="OFF-ST-10004186"/>
    <x v="1"/>
    <s v="Storage"/>
    <s v="Stur-D-Stor Shelving, Vertical 5-Shelf: 72&quot;H x 36&quot;W x 18 1/2&quot;D"/>
    <x v="2293"/>
    <n v="4"/>
    <n v="0"/>
    <x v="4577"/>
    <n v="3"/>
    <n v="1.9999999999999997E-2"/>
    <s v="Profit"/>
    <s v="Low Profit"/>
    <s v="No Discount"/>
  </r>
  <r>
    <n v="5620"/>
    <s v="US-2016-124163"/>
    <x v="477"/>
    <d v="2016-09-30T00:00:00"/>
    <s v="Standard Class"/>
    <s v="SC-20695"/>
    <x v="281"/>
    <x v="1"/>
    <s v="United States"/>
    <s v="La Crosse"/>
    <s v="Wisconsin"/>
    <n v="54601"/>
    <x v="2"/>
    <s v="TEC-AC-10001908"/>
    <x v="2"/>
    <s v="Accessories"/>
    <s v="Logitech Wireless Headset h800"/>
    <x v="3897"/>
    <n v="5"/>
    <n v="0"/>
    <x v="4578"/>
    <n v="5"/>
    <n v="0.35"/>
    <s v="Profit"/>
    <s v="High Profit"/>
    <s v="No Discount"/>
  </r>
  <r>
    <n v="5621"/>
    <s v="US-2016-124163"/>
    <x v="477"/>
    <d v="2016-09-30T00:00:00"/>
    <s v="Standard Class"/>
    <s v="SC-20695"/>
    <x v="281"/>
    <x v="1"/>
    <s v="United States"/>
    <s v="La Crosse"/>
    <s v="Wisconsin"/>
    <n v="54601"/>
    <x v="2"/>
    <s v="OFF-AR-10000817"/>
    <x v="1"/>
    <s v="Art"/>
    <s v="Manco Dry-Lighter Erasable Highlighter"/>
    <x v="3898"/>
    <n v="1"/>
    <n v="0"/>
    <x v="4579"/>
    <n v="5"/>
    <n v="0.34"/>
    <s v="Profit"/>
    <s v="Low Profit"/>
    <s v="No Discount"/>
  </r>
  <r>
    <n v="5622"/>
    <s v="US-2016-124163"/>
    <x v="477"/>
    <d v="2016-09-30T00:00:00"/>
    <s v="Standard Class"/>
    <s v="SC-20695"/>
    <x v="281"/>
    <x v="1"/>
    <s v="United States"/>
    <s v="La Crosse"/>
    <s v="Wisconsin"/>
    <n v="54601"/>
    <x v="2"/>
    <s v="FUR-CH-10004218"/>
    <x v="0"/>
    <s v="Chairs"/>
    <s v="Global Fabric Manager's Chair, Dark Gray"/>
    <x v="3899"/>
    <n v="2"/>
    <n v="0"/>
    <x v="4580"/>
    <n v="5"/>
    <n v="0.25"/>
    <s v="Profit"/>
    <s v="Low Profit"/>
    <s v="No Discount"/>
  </r>
  <r>
    <n v="5623"/>
    <s v="US-2016-124163"/>
    <x v="477"/>
    <d v="2016-09-30T00:00:00"/>
    <s v="Standard Class"/>
    <s v="SC-20695"/>
    <x v="281"/>
    <x v="1"/>
    <s v="United States"/>
    <s v="La Crosse"/>
    <s v="Wisconsin"/>
    <n v="54601"/>
    <x v="2"/>
    <s v="FUR-FU-10000755"/>
    <x v="0"/>
    <s v="Furnishings"/>
    <s v="Eldon Expressions Mahogany Wood Desk Collection"/>
    <x v="3900"/>
    <n v="11"/>
    <n v="0"/>
    <x v="4581"/>
    <n v="5"/>
    <n v="0.25"/>
    <s v="Profit"/>
    <s v="Low Profit"/>
    <s v="No Discount"/>
  </r>
  <r>
    <n v="5624"/>
    <s v="CA-2016-121748"/>
    <x v="1057"/>
    <d v="2016-10-28T00:00:00"/>
    <s v="Second Class"/>
    <s v="VW-21775"/>
    <x v="100"/>
    <x v="1"/>
    <s v="United States"/>
    <s v="Los Angeles"/>
    <s v="California"/>
    <n v="90032"/>
    <x v="1"/>
    <s v="TEC-AC-10003063"/>
    <x v="2"/>
    <s v="Accessories"/>
    <s v="Micro Innovations USB RF Wireless Keyboard with Mouse"/>
    <x v="1483"/>
    <n v="4"/>
    <n v="0"/>
    <x v="1568"/>
    <n v="4"/>
    <n v="0.21"/>
    <s v="Profit"/>
    <s v="Low Profit"/>
    <s v="No Discount"/>
  </r>
  <r>
    <n v="5625"/>
    <s v="CA-2016-121748"/>
    <x v="1057"/>
    <d v="2016-10-28T00:00:00"/>
    <s v="Second Class"/>
    <s v="VW-21775"/>
    <x v="100"/>
    <x v="1"/>
    <s v="United States"/>
    <s v="Los Angeles"/>
    <s v="California"/>
    <n v="90032"/>
    <x v="1"/>
    <s v="TEC-AC-10002637"/>
    <x v="2"/>
    <s v="Accessories"/>
    <s v="Logitech VX Revolution Cordless Laser Mouse for Notebooks (Black)"/>
    <x v="2622"/>
    <n v="2"/>
    <n v="0"/>
    <x v="4582"/>
    <n v="4"/>
    <n v="0.06"/>
    <s v="Profit"/>
    <s v="Low Profit"/>
    <s v="No Discount"/>
  </r>
  <r>
    <n v="5626"/>
    <s v="CA-2014-126683"/>
    <x v="411"/>
    <d v="2014-10-01T00:00:00"/>
    <s v="Second Class"/>
    <s v="PP-18955"/>
    <x v="452"/>
    <x v="2"/>
    <s v="United States"/>
    <s v="Seattle"/>
    <s v="Washington"/>
    <n v="98115"/>
    <x v="1"/>
    <s v="FUR-FU-10001706"/>
    <x v="0"/>
    <s v="Furnishings"/>
    <s v="Longer-Life Soft White Bulbs"/>
    <x v="51"/>
    <n v="2"/>
    <n v="0"/>
    <x v="51"/>
    <n v="2"/>
    <n v="0.48"/>
    <s v="Profit"/>
    <s v="Low Profit"/>
    <s v="No Discount"/>
  </r>
  <r>
    <n v="5627"/>
    <s v="CA-2014-126683"/>
    <x v="411"/>
    <d v="2014-10-01T00:00:00"/>
    <s v="Second Class"/>
    <s v="PP-18955"/>
    <x v="452"/>
    <x v="2"/>
    <s v="United States"/>
    <s v="Seattle"/>
    <s v="Washington"/>
    <n v="98115"/>
    <x v="1"/>
    <s v="FUR-TA-10002958"/>
    <x v="0"/>
    <s v="Tables"/>
    <s v="Bevis Oval Conference Table, Walnut"/>
    <x v="3901"/>
    <n v="9"/>
    <n v="0"/>
    <x v="4583"/>
    <n v="2"/>
    <n v="0.16999999999999998"/>
    <s v="Profit"/>
    <s v="High Profit"/>
    <s v="No Discount"/>
  </r>
  <r>
    <n v="5628"/>
    <s v="CA-2017-148810"/>
    <x v="335"/>
    <d v="2017-07-01T00:00:00"/>
    <s v="Standard Class"/>
    <s v="DR-12880"/>
    <x v="112"/>
    <x v="1"/>
    <s v="United States"/>
    <s v="Miami"/>
    <s v="Florida"/>
    <n v="33180"/>
    <x v="0"/>
    <s v="OFF-LA-10004689"/>
    <x v="1"/>
    <s v="Labels"/>
    <s v="Avery 512"/>
    <x v="847"/>
    <n v="6"/>
    <n v="0.2"/>
    <x v="4584"/>
    <n v="5"/>
    <n v="0.33750000000000002"/>
    <s v="Profit"/>
    <s v="Low Profit"/>
    <s v="Low Discount"/>
  </r>
  <r>
    <n v="5629"/>
    <s v="CA-2017-148810"/>
    <x v="335"/>
    <d v="2017-07-01T00:00:00"/>
    <s v="Standard Class"/>
    <s v="DR-12880"/>
    <x v="112"/>
    <x v="1"/>
    <s v="United States"/>
    <s v="Miami"/>
    <s v="Florida"/>
    <n v="33180"/>
    <x v="0"/>
    <s v="FUR-CH-10001545"/>
    <x v="0"/>
    <s v="Chairs"/>
    <s v="Hon Comfortask Task/Swivel Chairs"/>
    <x v="3902"/>
    <n v="3"/>
    <n v="0.2"/>
    <x v="4585"/>
    <n v="5"/>
    <n v="-4.9999999999999996E-2"/>
    <s v="Loss"/>
    <s v="Low Profit"/>
    <s v="Low Discount"/>
  </r>
  <r>
    <n v="5630"/>
    <s v="US-2016-146066"/>
    <x v="1036"/>
    <d v="2016-08-23T00:00:00"/>
    <s v="Second Class"/>
    <s v="RB-19465"/>
    <x v="46"/>
    <x v="2"/>
    <s v="United States"/>
    <s v="Philadelphia"/>
    <s v="Pennsylvania"/>
    <n v="19143"/>
    <x v="3"/>
    <s v="FUR-TA-10002530"/>
    <x v="0"/>
    <s v="Tables"/>
    <s v="Iceberg OfficeWorks 42&quot; Round Tables"/>
    <x v="3903"/>
    <n v="9"/>
    <n v="0.4"/>
    <x v="4586"/>
    <n v="2"/>
    <n v="-0.41666666666666663"/>
    <s v="Loss"/>
    <s v="Low Profit"/>
    <s v="High Discount"/>
  </r>
  <r>
    <n v="5631"/>
    <s v="CA-2014-127614"/>
    <x v="1058"/>
    <d v="2014-02-15T00:00:00"/>
    <s v="Standard Class"/>
    <s v="NF-18385"/>
    <x v="173"/>
    <x v="0"/>
    <s v="United States"/>
    <s v="Chesapeake"/>
    <s v="Virginia"/>
    <n v="23320"/>
    <x v="0"/>
    <s v="TEC-AC-10001432"/>
    <x v="2"/>
    <s v="Accessories"/>
    <s v="Enermax Aurora Lite Keyboard"/>
    <x v="3904"/>
    <n v="3"/>
    <n v="0"/>
    <x v="4587"/>
    <n v="4"/>
    <n v="0.44"/>
    <s v="Profit"/>
    <s v="High Profit"/>
    <s v="No Discount"/>
  </r>
  <r>
    <n v="5632"/>
    <s v="CA-2014-127614"/>
    <x v="1058"/>
    <d v="2014-02-15T00:00:00"/>
    <s v="Standard Class"/>
    <s v="NF-18385"/>
    <x v="173"/>
    <x v="0"/>
    <s v="United States"/>
    <s v="Chesapeake"/>
    <s v="Virginia"/>
    <n v="23320"/>
    <x v="0"/>
    <s v="FUR-TA-10003715"/>
    <x v="0"/>
    <s v="Tables"/>
    <s v="Hon 2111 Invitation Series Corner Table"/>
    <x v="3905"/>
    <n v="6"/>
    <n v="0"/>
    <x v="4588"/>
    <n v="4"/>
    <n v="0.06"/>
    <s v="Profit"/>
    <s v="Low Profit"/>
    <s v="No Discount"/>
  </r>
  <r>
    <n v="5633"/>
    <s v="CA-2014-127614"/>
    <x v="1058"/>
    <d v="2014-02-15T00:00:00"/>
    <s v="Standard Class"/>
    <s v="NF-18385"/>
    <x v="173"/>
    <x v="0"/>
    <s v="United States"/>
    <s v="Chesapeake"/>
    <s v="Virginia"/>
    <n v="23320"/>
    <x v="0"/>
    <s v="OFF-BI-10003291"/>
    <x v="1"/>
    <s v="Binders"/>
    <s v="Wilson Jones Leather-Like Binders with DublLock Round Rings"/>
    <x v="45"/>
    <n v="2"/>
    <n v="0"/>
    <x v="45"/>
    <n v="4"/>
    <n v="0.47000000000000003"/>
    <s v="Profit"/>
    <s v="Low Profit"/>
    <s v="No Discount"/>
  </r>
  <r>
    <n v="5634"/>
    <s v="CA-2016-101742"/>
    <x v="713"/>
    <d v="2016-09-28T00:00:00"/>
    <s v="Second Class"/>
    <s v="CR-12580"/>
    <x v="615"/>
    <x v="2"/>
    <s v="United States"/>
    <s v="New York City"/>
    <s v="New York"/>
    <n v="10009"/>
    <x v="3"/>
    <s v="OFF-BI-10004187"/>
    <x v="1"/>
    <s v="Binders"/>
    <s v="3-ring staple pack"/>
    <x v="3235"/>
    <n v="7"/>
    <n v="0.2"/>
    <x v="4589"/>
    <n v="5"/>
    <n v="0.35"/>
    <s v="Profit"/>
    <s v="Low Profit"/>
    <s v="Low Discount"/>
  </r>
  <r>
    <n v="5635"/>
    <s v="CA-2015-134943"/>
    <x v="901"/>
    <d v="2015-12-06T00:00:00"/>
    <s v="First Class"/>
    <s v="SU-20665"/>
    <x v="711"/>
    <x v="2"/>
    <s v="United States"/>
    <s v="Ann Arbor"/>
    <s v="Michigan"/>
    <n v="48104"/>
    <x v="2"/>
    <s v="OFF-BI-10000666"/>
    <x v="1"/>
    <s v="Binders"/>
    <s v="Surelock Post Binders"/>
    <x v="3906"/>
    <n v="5"/>
    <n v="0"/>
    <x v="4590"/>
    <n v="1"/>
    <n v="0.5"/>
    <s v="Profit"/>
    <s v="Low Profit"/>
    <s v="No Discount"/>
  </r>
  <r>
    <n v="5636"/>
    <s v="CA-2017-123022"/>
    <x v="213"/>
    <d v="2017-09-08T00:00:00"/>
    <s v="Standard Class"/>
    <s v="SC-20050"/>
    <x v="337"/>
    <x v="2"/>
    <s v="United States"/>
    <s v="La Mesa"/>
    <s v="California"/>
    <n v="91941"/>
    <x v="1"/>
    <s v="OFF-BI-10002225"/>
    <x v="1"/>
    <s v="Binders"/>
    <s v="Square Ring Data Binders, Rigid 75 Pt. Covers, 11&quot; x 14-7/8&quot;"/>
    <x v="3907"/>
    <n v="5"/>
    <n v="0.2"/>
    <x v="4591"/>
    <n v="5"/>
    <n v="0.35"/>
    <s v="Profit"/>
    <s v="Low Profit"/>
    <s v="Low Discount"/>
  </r>
  <r>
    <n v="5637"/>
    <s v="CA-2017-123022"/>
    <x v="213"/>
    <d v="2017-09-08T00:00:00"/>
    <s v="Standard Class"/>
    <s v="SC-20050"/>
    <x v="337"/>
    <x v="2"/>
    <s v="United States"/>
    <s v="La Mesa"/>
    <s v="California"/>
    <n v="91941"/>
    <x v="1"/>
    <s v="TEC-AC-10000474"/>
    <x v="2"/>
    <s v="Accessories"/>
    <s v="Kensington Expert Mouse Optical USB Trackball for PC or Mac"/>
    <x v="3908"/>
    <n v="3"/>
    <n v="0"/>
    <x v="4592"/>
    <n v="5"/>
    <n v="0.3"/>
    <s v="Profit"/>
    <s v="Low Profit"/>
    <s v="No Discount"/>
  </r>
  <r>
    <n v="5638"/>
    <s v="CA-2017-113208"/>
    <x v="606"/>
    <d v="2017-04-02T00:00:00"/>
    <s v="Standard Class"/>
    <s v="ML-18040"/>
    <x v="614"/>
    <x v="1"/>
    <s v="United States"/>
    <s v="Dearborn"/>
    <s v="Michigan"/>
    <n v="48126"/>
    <x v="2"/>
    <s v="FUR-FU-10004245"/>
    <x v="0"/>
    <s v="Furnishings"/>
    <s v="Career Cubicle Clock, 8 1/4&quot;, Black"/>
    <x v="3909"/>
    <n v="3"/>
    <n v="0"/>
    <x v="4593"/>
    <n v="7"/>
    <n v="0.37999999999999995"/>
    <s v="Profit"/>
    <s v="Low Profit"/>
    <s v="No Discount"/>
  </r>
  <r>
    <n v="5639"/>
    <s v="CA-2014-154893"/>
    <x v="1059"/>
    <d v="2014-12-27T00:00:00"/>
    <s v="Standard Class"/>
    <s v="GM-14440"/>
    <x v="306"/>
    <x v="0"/>
    <s v="United States"/>
    <s v="San Diego"/>
    <s v="California"/>
    <n v="92024"/>
    <x v="1"/>
    <s v="FUR-CH-10004287"/>
    <x v="0"/>
    <s v="Chairs"/>
    <s v="SAFCO Arco Folding Chair"/>
    <x v="3579"/>
    <n v="6"/>
    <n v="0.2"/>
    <x v="4131"/>
    <n v="6"/>
    <n v="0.1125"/>
    <s v="Profit"/>
    <s v="High Profit"/>
    <s v="Low Discount"/>
  </r>
  <r>
    <n v="5640"/>
    <s v="CA-2014-154893"/>
    <x v="1059"/>
    <d v="2014-12-27T00:00:00"/>
    <s v="Standard Class"/>
    <s v="GM-14440"/>
    <x v="306"/>
    <x v="0"/>
    <s v="United States"/>
    <s v="San Diego"/>
    <s v="California"/>
    <n v="92024"/>
    <x v="1"/>
    <s v="FUR-CH-10000595"/>
    <x v="0"/>
    <s v="Chairs"/>
    <s v="Safco Contoured Stacking Chairs"/>
    <x v="3064"/>
    <n v="3"/>
    <n v="0.2"/>
    <x v="3460"/>
    <n v="6"/>
    <n v="6.25E-2"/>
    <s v="Profit"/>
    <s v="Low Profit"/>
    <s v="Low Discount"/>
  </r>
  <r>
    <n v="5641"/>
    <s v="CA-2014-147900"/>
    <x v="865"/>
    <d v="2014-09-28T00:00:00"/>
    <s v="Standard Class"/>
    <s v="JK-15640"/>
    <x v="82"/>
    <x v="2"/>
    <s v="United States"/>
    <s v="Lakewood"/>
    <s v="Ohio"/>
    <n v="44107"/>
    <x v="3"/>
    <s v="OFF-PA-10003063"/>
    <x v="1"/>
    <s v="Paper"/>
    <s v="EcoTones Memo Sheets"/>
    <x v="3910"/>
    <n v="9"/>
    <n v="0.2"/>
    <x v="4594"/>
    <n v="5"/>
    <n v="0.35"/>
    <s v="Profit"/>
    <s v="Low Profit"/>
    <s v="Low Discount"/>
  </r>
  <r>
    <n v="5642"/>
    <s v="CA-2017-106355"/>
    <x v="459"/>
    <d v="2017-04-05T00:00:00"/>
    <s v="First Class"/>
    <s v="AT-10435"/>
    <x v="401"/>
    <x v="2"/>
    <s v="United States"/>
    <s v="Meriden"/>
    <s v="Connecticut"/>
    <n v="6450"/>
    <x v="3"/>
    <s v="OFF-AR-10000246"/>
    <x v="1"/>
    <s v="Art"/>
    <s v="Newell 318"/>
    <x v="1731"/>
    <n v="4"/>
    <n v="0"/>
    <x v="4595"/>
    <n v="3"/>
    <n v="0.26"/>
    <s v="Profit"/>
    <s v="Low Profit"/>
    <s v="No Discount"/>
  </r>
  <r>
    <n v="5643"/>
    <s v="CA-2016-127985"/>
    <x v="178"/>
    <d v="2016-04-05T00:00:00"/>
    <s v="Second Class"/>
    <s v="DB-12910"/>
    <x v="626"/>
    <x v="2"/>
    <s v="United States"/>
    <s v="Columbus"/>
    <s v="Georgia"/>
    <n v="31907"/>
    <x v="0"/>
    <s v="FUR-FU-10003274"/>
    <x v="0"/>
    <s v="Furnishings"/>
    <s v="Regeneration Desk Collection"/>
    <x v="983"/>
    <n v="4"/>
    <n v="0"/>
    <x v="4596"/>
    <n v="4"/>
    <n v="0.44"/>
    <s v="Profit"/>
    <s v="Low Profit"/>
    <s v="No Discount"/>
  </r>
  <r>
    <n v="5644"/>
    <s v="CA-2015-166604"/>
    <x v="1060"/>
    <d v="2015-05-20T00:00:00"/>
    <s v="Second Class"/>
    <s v="AH-10690"/>
    <x v="706"/>
    <x v="1"/>
    <s v="United States"/>
    <s v="Roswell"/>
    <s v="Georgia"/>
    <n v="30076"/>
    <x v="0"/>
    <s v="OFF-EN-10004147"/>
    <x v="1"/>
    <s v="Envelopes"/>
    <s v="Wausau Papers Astrobrights Colored Envelopes"/>
    <x v="1444"/>
    <n v="3"/>
    <n v="0"/>
    <x v="1526"/>
    <n v="5"/>
    <n v="0.48999999999999994"/>
    <s v="Profit"/>
    <s v="Low Profit"/>
    <s v="No Discount"/>
  </r>
  <r>
    <n v="5645"/>
    <s v="CA-2017-120719"/>
    <x v="721"/>
    <d v="2017-03-26T00:00:00"/>
    <s v="First Class"/>
    <s v="SJ-20125"/>
    <x v="319"/>
    <x v="2"/>
    <s v="United States"/>
    <s v="Seattle"/>
    <s v="Washington"/>
    <n v="98105"/>
    <x v="1"/>
    <s v="OFF-BI-10002103"/>
    <x v="1"/>
    <s v="Binders"/>
    <s v="Cardinal Slant-D Ring Binder, Heavy Gauge Vinyl"/>
    <x v="1577"/>
    <n v="5"/>
    <n v="0.2"/>
    <x v="4597"/>
    <n v="3"/>
    <n v="0.32500000000000001"/>
    <s v="Profit"/>
    <s v="Low Profit"/>
    <s v="Low Discount"/>
  </r>
  <r>
    <n v="5646"/>
    <s v="CA-2017-127117"/>
    <x v="349"/>
    <d v="2017-04-19T00:00:00"/>
    <s v="Standard Class"/>
    <s v="HM-14860"/>
    <x v="447"/>
    <x v="1"/>
    <s v="United States"/>
    <s v="Morristown"/>
    <s v="New Jersey"/>
    <n v="7960"/>
    <x v="3"/>
    <s v="FUR-FU-10004018"/>
    <x v="0"/>
    <s v="Furnishings"/>
    <s v="Tensor Computer Mounted Lamp"/>
    <x v="3911"/>
    <n v="5"/>
    <n v="0"/>
    <x v="4598"/>
    <n v="5"/>
    <n v="0.27"/>
    <s v="Profit"/>
    <s v="Low Profit"/>
    <s v="No Discount"/>
  </r>
  <r>
    <n v="5647"/>
    <s v="CA-2015-104241"/>
    <x v="1038"/>
    <d v="2015-01-09T00:00:00"/>
    <s v="Standard Class"/>
    <s v="AG-10495"/>
    <x v="122"/>
    <x v="1"/>
    <s v="United States"/>
    <s v="Alexandria"/>
    <s v="Virginia"/>
    <n v="22304"/>
    <x v="0"/>
    <s v="FUR-FU-10001473"/>
    <x v="0"/>
    <s v="Furnishings"/>
    <s v="DAX Wood Document Frame"/>
    <x v="3912"/>
    <n v="14"/>
    <n v="0"/>
    <x v="4599"/>
    <n v="5"/>
    <n v="0.36000000000000004"/>
    <s v="Profit"/>
    <s v="Low Profit"/>
    <s v="No Discount"/>
  </r>
  <r>
    <n v="5648"/>
    <s v="CA-2017-168179"/>
    <x v="808"/>
    <d v="2017-11-07T00:00:00"/>
    <s v="Standard Class"/>
    <s v="JB-16000"/>
    <x v="677"/>
    <x v="0"/>
    <s v="United States"/>
    <s v="Salt Lake City"/>
    <s v="Utah"/>
    <n v="84106"/>
    <x v="1"/>
    <s v="OFF-PA-10001800"/>
    <x v="1"/>
    <s v="Paper"/>
    <s v="Xerox 220"/>
    <x v="537"/>
    <n v="3"/>
    <n v="0"/>
    <x v="551"/>
    <n v="5"/>
    <n v="0.48000000000000004"/>
    <s v="Profit"/>
    <s v="Low Profit"/>
    <s v="No Discount"/>
  </r>
  <r>
    <n v="5649"/>
    <s v="CA-2017-142342"/>
    <x v="729"/>
    <d v="2017-07-19T00:00:00"/>
    <s v="Second Class"/>
    <s v="AJ-10795"/>
    <x v="295"/>
    <x v="1"/>
    <s v="United States"/>
    <s v="Apple Valley"/>
    <s v="California"/>
    <n v="92307"/>
    <x v="1"/>
    <s v="OFF-PA-10004609"/>
    <x v="1"/>
    <s v="Paper"/>
    <s v="Xerox 221"/>
    <x v="56"/>
    <n v="5"/>
    <n v="0"/>
    <x v="56"/>
    <n v="2"/>
    <n v="0.48"/>
    <s v="Profit"/>
    <s v="Low Profit"/>
    <s v="No Discount"/>
  </r>
  <r>
    <n v="5650"/>
    <s v="CA-2017-142342"/>
    <x v="729"/>
    <d v="2017-07-19T00:00:00"/>
    <s v="Second Class"/>
    <s v="AJ-10795"/>
    <x v="295"/>
    <x v="1"/>
    <s v="United States"/>
    <s v="Apple Valley"/>
    <s v="California"/>
    <n v="92307"/>
    <x v="1"/>
    <s v="OFF-EN-10002592"/>
    <x v="1"/>
    <s v="Envelopes"/>
    <s v="Peel &amp; Seel Recycled Catalog Envelopes, Brown"/>
    <x v="3913"/>
    <n v="5"/>
    <n v="0"/>
    <x v="4600"/>
    <n v="2"/>
    <n v="0.5"/>
    <s v="Profit"/>
    <s v="Low Profit"/>
    <s v="No Discount"/>
  </r>
  <r>
    <n v="5651"/>
    <s v="CA-2017-142342"/>
    <x v="729"/>
    <d v="2017-07-19T00:00:00"/>
    <s v="Second Class"/>
    <s v="AJ-10795"/>
    <x v="295"/>
    <x v="1"/>
    <s v="United States"/>
    <s v="Apple Valley"/>
    <s v="California"/>
    <n v="92307"/>
    <x v="1"/>
    <s v="OFF-ST-10002957"/>
    <x v="1"/>
    <s v="Storage"/>
    <s v="Sterilite Show Offs Storage Containers"/>
    <x v="232"/>
    <n v="2"/>
    <n v="0"/>
    <x v="232"/>
    <n v="2"/>
    <n v="0"/>
    <s v="Profit"/>
    <s v="Low Profit"/>
    <s v="No Discount"/>
  </r>
  <r>
    <n v="5652"/>
    <s v="CA-2017-142342"/>
    <x v="729"/>
    <d v="2017-07-19T00:00:00"/>
    <s v="Second Class"/>
    <s v="AJ-10795"/>
    <x v="295"/>
    <x v="1"/>
    <s v="United States"/>
    <s v="Apple Valley"/>
    <s v="California"/>
    <n v="92307"/>
    <x v="1"/>
    <s v="FUR-BO-10002613"/>
    <x v="0"/>
    <s v="Bookcases"/>
    <s v="Atlantic Metals Mobile 4-Shelf Bookcases, Custom Colors"/>
    <x v="3914"/>
    <n v="5"/>
    <n v="0.15"/>
    <x v="4601"/>
    <n v="2"/>
    <n v="0.17647058823529413"/>
    <s v="Profit"/>
    <s v="High Profit"/>
    <s v="Low Discount"/>
  </r>
  <r>
    <n v="5653"/>
    <s v="CA-2017-109099"/>
    <x v="833"/>
    <d v="2017-10-11T00:00:00"/>
    <s v="Standard Class"/>
    <s v="MM-18280"/>
    <x v="152"/>
    <x v="1"/>
    <s v="United States"/>
    <s v="New York City"/>
    <s v="New York"/>
    <n v="10009"/>
    <x v="3"/>
    <s v="OFF-PA-10001033"/>
    <x v="1"/>
    <s v="Paper"/>
    <s v="Xerox 1893"/>
    <x v="1010"/>
    <n v="1"/>
    <n v="0"/>
    <x v="1053"/>
    <n v="5"/>
    <n v="0.49"/>
    <s v="Profit"/>
    <s v="Low Profit"/>
    <s v="No Discount"/>
  </r>
  <r>
    <n v="5654"/>
    <s v="US-2014-134187"/>
    <x v="130"/>
    <d v="2014-11-11T00:00:00"/>
    <s v="Standard Class"/>
    <s v="TH-21235"/>
    <x v="260"/>
    <x v="1"/>
    <s v="United States"/>
    <s v="Long Beach"/>
    <s v="California"/>
    <n v="90805"/>
    <x v="1"/>
    <s v="OFF-AR-10000940"/>
    <x v="1"/>
    <s v="Art"/>
    <s v="Newell 343"/>
    <x v="3915"/>
    <n v="1"/>
    <n v="0"/>
    <x v="4182"/>
    <n v="7"/>
    <n v="0.26999999999999996"/>
    <s v="Profit"/>
    <s v="Low Profit"/>
    <s v="No Discount"/>
  </r>
  <r>
    <n v="5655"/>
    <s v="CA-2016-145261"/>
    <x v="122"/>
    <d v="2016-12-21T00:00:00"/>
    <s v="First Class"/>
    <s v="AH-10120"/>
    <x v="571"/>
    <x v="2"/>
    <s v="United States"/>
    <s v="Salem"/>
    <s v="Oregon"/>
    <n v="97301"/>
    <x v="1"/>
    <s v="OFF-BI-10001670"/>
    <x v="1"/>
    <s v="Binders"/>
    <s v="Vinyl Sectional Post Binders"/>
    <x v="3916"/>
    <n v="4"/>
    <n v="0.7"/>
    <x v="4602"/>
    <n v="3"/>
    <n v="-0.66666666666666663"/>
    <s v="Loss"/>
    <s v="Low Profit"/>
    <s v="High Discount"/>
  </r>
  <r>
    <n v="5656"/>
    <s v="CA-2016-145261"/>
    <x v="122"/>
    <d v="2016-12-21T00:00:00"/>
    <s v="First Class"/>
    <s v="AH-10120"/>
    <x v="571"/>
    <x v="2"/>
    <s v="United States"/>
    <s v="Salem"/>
    <s v="Oregon"/>
    <n v="97301"/>
    <x v="1"/>
    <s v="OFF-AR-10004078"/>
    <x v="1"/>
    <s v="Art"/>
    <s v="Newell 312"/>
    <x v="3917"/>
    <n v="4"/>
    <n v="0.2"/>
    <x v="4603"/>
    <n v="3"/>
    <n v="0.125"/>
    <s v="Profit"/>
    <s v="Low Profit"/>
    <s v="Low Discount"/>
  </r>
  <r>
    <n v="5657"/>
    <s v="CA-2016-145261"/>
    <x v="122"/>
    <d v="2016-12-21T00:00:00"/>
    <s v="First Class"/>
    <s v="AH-10120"/>
    <x v="571"/>
    <x v="2"/>
    <s v="United States"/>
    <s v="Salem"/>
    <s v="Oregon"/>
    <n v="97301"/>
    <x v="1"/>
    <s v="OFF-PA-10003036"/>
    <x v="1"/>
    <s v="Paper"/>
    <s v="Black Print Carbonless 8 1/2&quot; x 8 1/4&quot; Rapid Memo Book"/>
    <x v="25"/>
    <n v="2"/>
    <n v="0.2"/>
    <x v="4604"/>
    <n v="3"/>
    <n v="0.32500000000000001"/>
    <s v="Profit"/>
    <s v="Low Profit"/>
    <s v="Low Discount"/>
  </r>
  <r>
    <n v="5658"/>
    <s v="CA-2016-145261"/>
    <x v="122"/>
    <d v="2016-12-21T00:00:00"/>
    <s v="First Class"/>
    <s v="AH-10120"/>
    <x v="571"/>
    <x v="2"/>
    <s v="United States"/>
    <s v="Salem"/>
    <s v="Oregon"/>
    <n v="97301"/>
    <x v="1"/>
    <s v="TEC-AC-10000991"/>
    <x v="2"/>
    <s v="Accessories"/>
    <s v="Sony Micro Vault Click 8 GB USB 2.0 Flash Drive"/>
    <x v="3918"/>
    <n v="3"/>
    <n v="0.2"/>
    <x v="4605"/>
    <n v="3"/>
    <n v="-7.4999999999999997E-2"/>
    <s v="Loss"/>
    <s v="Low Profit"/>
    <s v="Low Discount"/>
  </r>
  <r>
    <n v="5659"/>
    <s v="CA-2016-145261"/>
    <x v="122"/>
    <d v="2016-12-21T00:00:00"/>
    <s v="First Class"/>
    <s v="AH-10120"/>
    <x v="571"/>
    <x v="2"/>
    <s v="United States"/>
    <s v="Salem"/>
    <s v="Oregon"/>
    <n v="97301"/>
    <x v="1"/>
    <s v="FUR-TA-10002530"/>
    <x v="0"/>
    <s v="Tables"/>
    <s v="Iceberg OfficeWorks 42&quot; Round Tables"/>
    <x v="3919"/>
    <n v="5"/>
    <n v="0.5"/>
    <x v="4606"/>
    <n v="3"/>
    <n v="-0.7"/>
    <s v="Loss"/>
    <s v="Low Profit"/>
    <s v="High Discount"/>
  </r>
  <r>
    <n v="5660"/>
    <s v="CA-2016-145261"/>
    <x v="122"/>
    <d v="2016-12-21T00:00:00"/>
    <s v="First Class"/>
    <s v="AH-10120"/>
    <x v="571"/>
    <x v="2"/>
    <s v="United States"/>
    <s v="Salem"/>
    <s v="Oregon"/>
    <n v="97301"/>
    <x v="1"/>
    <s v="OFF-LA-10000407"/>
    <x v="1"/>
    <s v="Labels"/>
    <s v="Avery White Multi-Purpose Labels"/>
    <x v="795"/>
    <n v="4"/>
    <n v="0.2"/>
    <x v="824"/>
    <n v="3"/>
    <n v="0.32500000000000001"/>
    <s v="Profit"/>
    <s v="Low Profit"/>
    <s v="Low Discount"/>
  </r>
  <r>
    <n v="5661"/>
    <s v="CA-2016-145261"/>
    <x v="122"/>
    <d v="2016-12-21T00:00:00"/>
    <s v="First Class"/>
    <s v="AH-10120"/>
    <x v="571"/>
    <x v="2"/>
    <s v="United States"/>
    <s v="Salem"/>
    <s v="Oregon"/>
    <n v="97301"/>
    <x v="1"/>
    <s v="TEC-PH-10004833"/>
    <x v="2"/>
    <s v="Phones"/>
    <s v="Macally Suction Cup Mount"/>
    <x v="3920"/>
    <n v="3"/>
    <n v="0.2"/>
    <x v="4607"/>
    <n v="3"/>
    <n v="-0.25"/>
    <s v="Loss"/>
    <s v="Low Profit"/>
    <s v="Low Discount"/>
  </r>
  <r>
    <n v="5662"/>
    <s v="CA-2016-108875"/>
    <x v="446"/>
    <d v="2016-10-01T00:00:00"/>
    <s v="Standard Class"/>
    <s v="CL-12700"/>
    <x v="642"/>
    <x v="2"/>
    <s v="United States"/>
    <s v="Aurora"/>
    <s v="Colorado"/>
    <n v="80013"/>
    <x v="1"/>
    <s v="FUR-FU-10002671"/>
    <x v="0"/>
    <s v="Furnishings"/>
    <s v="Electrix 20W Halogen Replacement Bulb for Zoom-In Desk Lamp"/>
    <x v="3921"/>
    <n v="2"/>
    <n v="0.2"/>
    <x v="4608"/>
    <n v="7"/>
    <n v="0.35"/>
    <s v="Profit"/>
    <s v="Low Profit"/>
    <s v="Low Discount"/>
  </r>
  <r>
    <n v="5663"/>
    <s v="CA-2016-108875"/>
    <x v="446"/>
    <d v="2016-10-01T00:00:00"/>
    <s v="Standard Class"/>
    <s v="CL-12700"/>
    <x v="642"/>
    <x v="2"/>
    <s v="United States"/>
    <s v="Aurora"/>
    <s v="Colorado"/>
    <n v="80013"/>
    <x v="1"/>
    <s v="OFF-ST-10001370"/>
    <x v="1"/>
    <s v="Storage"/>
    <s v="Sensible Storage WireTech Storage Systems"/>
    <x v="3922"/>
    <n v="9"/>
    <n v="0.2"/>
    <x v="4609"/>
    <n v="7"/>
    <n v="-0.1875"/>
    <s v="Loss"/>
    <s v="Low Profit"/>
    <s v="Low Discount"/>
  </r>
  <r>
    <n v="5664"/>
    <s v="CA-2016-141957"/>
    <x v="658"/>
    <d v="2016-07-21T00:00:00"/>
    <s v="Same Day"/>
    <s v="JG-15310"/>
    <x v="684"/>
    <x v="1"/>
    <s v="United States"/>
    <s v="Newark"/>
    <s v="Ohio"/>
    <n v="43055"/>
    <x v="3"/>
    <s v="OFF-AR-10000914"/>
    <x v="1"/>
    <s v="Art"/>
    <s v="Boston 16765 Mini Stand Up Battery Pencil Sharpener"/>
    <x v="3923"/>
    <n v="2"/>
    <n v="0.2"/>
    <x v="4610"/>
    <n v="0"/>
    <n v="7.5000000000000011E-2"/>
    <s v="Profit"/>
    <s v="Low Profit"/>
    <s v="Low Discount"/>
  </r>
  <r>
    <n v="5665"/>
    <s v="CA-2016-141957"/>
    <x v="658"/>
    <d v="2016-07-21T00:00:00"/>
    <s v="Same Day"/>
    <s v="JG-15310"/>
    <x v="684"/>
    <x v="1"/>
    <s v="United States"/>
    <s v="Newark"/>
    <s v="Ohio"/>
    <n v="43055"/>
    <x v="3"/>
    <s v="OFF-BI-10001116"/>
    <x v="1"/>
    <s v="Binders"/>
    <s v="Wilson Jones 1&quot; Hanging DublLock Ring Binders"/>
    <x v="2186"/>
    <n v="7"/>
    <n v="0.7"/>
    <x v="2369"/>
    <n v="0"/>
    <n v="-0.73333333333333339"/>
    <s v="Loss"/>
    <s v="Low Profit"/>
    <s v="High Discount"/>
  </r>
  <r>
    <n v="5666"/>
    <s v="CA-2016-141957"/>
    <x v="658"/>
    <d v="2016-07-21T00:00:00"/>
    <s v="Same Day"/>
    <s v="JG-15310"/>
    <x v="684"/>
    <x v="1"/>
    <s v="United States"/>
    <s v="Newark"/>
    <s v="Ohio"/>
    <n v="43055"/>
    <x v="3"/>
    <s v="OFF-ST-10002276"/>
    <x v="1"/>
    <s v="Storage"/>
    <s v="Safco Steel Mobile File Cart"/>
    <x v="3924"/>
    <n v="1"/>
    <n v="0.2"/>
    <x v="4611"/>
    <n v="0"/>
    <n v="6.25E-2"/>
    <s v="Profit"/>
    <s v="Low Profit"/>
    <s v="Low Discount"/>
  </r>
  <r>
    <n v="5667"/>
    <s v="CA-2016-141957"/>
    <x v="658"/>
    <d v="2016-07-21T00:00:00"/>
    <s v="Same Day"/>
    <s v="JG-15310"/>
    <x v="684"/>
    <x v="1"/>
    <s v="United States"/>
    <s v="Newark"/>
    <s v="Ohio"/>
    <n v="43055"/>
    <x v="3"/>
    <s v="OFF-ST-10004340"/>
    <x v="1"/>
    <s v="Storage"/>
    <s v="Fellowes Mobile File Cart, Black"/>
    <x v="3925"/>
    <n v="2"/>
    <n v="0.2"/>
    <x v="4612"/>
    <n v="0"/>
    <n v="8.7499999999999994E-2"/>
    <s v="Profit"/>
    <s v="Low Profit"/>
    <s v="Low Discount"/>
  </r>
  <r>
    <n v="5668"/>
    <s v="CA-2016-142405"/>
    <x v="725"/>
    <d v="2016-06-15T00:00:00"/>
    <s v="Standard Class"/>
    <s v="SE-20110"/>
    <x v="339"/>
    <x v="0"/>
    <s v="United States"/>
    <s v="Seattle"/>
    <s v="Washington"/>
    <n v="98103"/>
    <x v="1"/>
    <s v="OFF-LA-10004093"/>
    <x v="1"/>
    <s v="Labels"/>
    <s v="Avery 486"/>
    <x v="2"/>
    <n v="2"/>
    <n v="0"/>
    <x v="2"/>
    <n v="4"/>
    <n v="0.47000000000000003"/>
    <s v="Profit"/>
    <s v="Low Profit"/>
    <s v="No Discount"/>
  </r>
  <r>
    <n v="5669"/>
    <s v="CA-2016-142405"/>
    <x v="725"/>
    <d v="2016-06-15T00:00:00"/>
    <s v="Standard Class"/>
    <s v="SE-20110"/>
    <x v="339"/>
    <x v="0"/>
    <s v="United States"/>
    <s v="Seattle"/>
    <s v="Washington"/>
    <n v="98103"/>
    <x v="1"/>
    <s v="OFF-BI-10004728"/>
    <x v="1"/>
    <s v="Binders"/>
    <s v="Wilson Jones Turn Tabs Binder Tool for Ring Binders"/>
    <x v="3926"/>
    <n v="14"/>
    <n v="0.2"/>
    <x v="4613"/>
    <n v="4"/>
    <n v="0.32499999999999996"/>
    <s v="Profit"/>
    <s v="Low Profit"/>
    <s v="Low Discount"/>
  </r>
  <r>
    <n v="5670"/>
    <s v="CA-2016-142405"/>
    <x v="725"/>
    <d v="2016-06-15T00:00:00"/>
    <s v="Standard Class"/>
    <s v="SE-20110"/>
    <x v="339"/>
    <x v="0"/>
    <s v="United States"/>
    <s v="Seattle"/>
    <s v="Washington"/>
    <n v="98103"/>
    <x v="1"/>
    <s v="TEC-AC-10003095"/>
    <x v="2"/>
    <s v="Accessories"/>
    <s v="Logitech G35 7.1-Channel Surround Sound Headset"/>
    <x v="1917"/>
    <n v="3"/>
    <n v="0"/>
    <x v="2069"/>
    <n v="4"/>
    <n v="0.33999999999999997"/>
    <s v="Profit"/>
    <s v="High Profit"/>
    <s v="No Discount"/>
  </r>
  <r>
    <n v="5671"/>
    <s v="CA-2015-141012"/>
    <x v="988"/>
    <d v="2015-06-11T00:00:00"/>
    <s v="Second Class"/>
    <s v="TG-21640"/>
    <x v="228"/>
    <x v="0"/>
    <s v="United States"/>
    <s v="Pocatello"/>
    <s v="Idaho"/>
    <n v="83201"/>
    <x v="1"/>
    <s v="FUR-FU-10003192"/>
    <x v="0"/>
    <s v="Furnishings"/>
    <s v="Luxo Adjustable Task Clamp Lamp"/>
    <x v="3927"/>
    <n v="4"/>
    <n v="0"/>
    <x v="4614"/>
    <n v="2"/>
    <n v="0.26"/>
    <s v="Profit"/>
    <s v="Low Profit"/>
    <s v="No Discount"/>
  </r>
  <r>
    <n v="5672"/>
    <s v="CA-2015-141012"/>
    <x v="988"/>
    <d v="2015-06-11T00:00:00"/>
    <s v="Second Class"/>
    <s v="TG-21640"/>
    <x v="228"/>
    <x v="0"/>
    <s v="United States"/>
    <s v="Pocatello"/>
    <s v="Idaho"/>
    <n v="83201"/>
    <x v="1"/>
    <s v="TEC-PH-10004522"/>
    <x v="2"/>
    <s v="Phones"/>
    <s v="Dexim XPower Skin Super-Thin Power Case for iPhone 5 - Black"/>
    <x v="3928"/>
    <n v="3"/>
    <n v="0.2"/>
    <x v="4615"/>
    <n v="2"/>
    <n v="6.25E-2"/>
    <s v="Profit"/>
    <s v="Low Profit"/>
    <s v="Low Discount"/>
  </r>
  <r>
    <n v="5673"/>
    <s v="CA-2017-127922"/>
    <x v="855"/>
    <d v="2017-11-03T00:00:00"/>
    <s v="Standard Class"/>
    <s v="SH-19975"/>
    <x v="64"/>
    <x v="1"/>
    <s v="United States"/>
    <s v="Dallas"/>
    <s v="Texas"/>
    <n v="75081"/>
    <x v="2"/>
    <s v="OFF-EN-10003068"/>
    <x v="1"/>
    <s v="Envelopes"/>
    <s v="#6 3/4 Gummed Flap White Envelopes"/>
    <x v="3329"/>
    <n v="2"/>
    <n v="0.2"/>
    <x v="4616"/>
    <n v="7"/>
    <n v="0.35"/>
    <s v="Profit"/>
    <s v="Low Profit"/>
    <s v="Low Discount"/>
  </r>
  <r>
    <n v="5674"/>
    <s v="CA-2017-127922"/>
    <x v="855"/>
    <d v="2017-11-03T00:00:00"/>
    <s v="Standard Class"/>
    <s v="SH-19975"/>
    <x v="64"/>
    <x v="1"/>
    <s v="United States"/>
    <s v="Dallas"/>
    <s v="Texas"/>
    <n v="75081"/>
    <x v="2"/>
    <s v="OFF-PA-10001204"/>
    <x v="1"/>
    <s v="Paper"/>
    <s v="Xerox 1972"/>
    <x v="578"/>
    <n v="2"/>
    <n v="0.2"/>
    <x v="590"/>
    <n v="7"/>
    <n v="0.3125"/>
    <s v="Profit"/>
    <s v="Low Profit"/>
    <s v="Low Discount"/>
  </r>
  <r>
    <n v="5675"/>
    <s v="CA-2016-146318"/>
    <x v="115"/>
    <d v="2016-01-27T00:00:00"/>
    <s v="Standard Class"/>
    <s v="MC-17275"/>
    <x v="507"/>
    <x v="0"/>
    <s v="United States"/>
    <s v="Seattle"/>
    <s v="Washington"/>
    <n v="98105"/>
    <x v="1"/>
    <s v="OFF-PA-10003953"/>
    <x v="1"/>
    <s v="Paper"/>
    <s v="Xerox 218"/>
    <x v="91"/>
    <n v="2"/>
    <n v="0"/>
    <x v="91"/>
    <n v="5"/>
    <n v="0.47999999999999993"/>
    <s v="Profit"/>
    <s v="Low Profit"/>
    <s v="No Discount"/>
  </r>
  <r>
    <n v="5676"/>
    <s v="CA-2014-135993"/>
    <x v="1061"/>
    <d v="2014-06-02T00:00:00"/>
    <s v="Standard Class"/>
    <s v="PJ-18835"/>
    <x v="601"/>
    <x v="1"/>
    <s v="United States"/>
    <s v="Seattle"/>
    <s v="Washington"/>
    <n v="98115"/>
    <x v="1"/>
    <s v="TEC-PH-10001552"/>
    <x v="2"/>
    <s v="Phones"/>
    <s v="I Need's 3d Hello Kitty Hybrid Silicone Case Cover for HTC One X 4g with 3d Hello Kitty Stylus Pen Green/pink"/>
    <x v="3929"/>
    <n v="6"/>
    <n v="0.2"/>
    <x v="4617"/>
    <n v="5"/>
    <n v="0.1"/>
    <s v="Profit"/>
    <s v="Low Profit"/>
    <s v="Low Discount"/>
  </r>
  <r>
    <n v="5677"/>
    <s v="CA-2014-135993"/>
    <x v="1061"/>
    <d v="2014-06-02T00:00:00"/>
    <s v="Standard Class"/>
    <s v="PJ-18835"/>
    <x v="601"/>
    <x v="1"/>
    <s v="United States"/>
    <s v="Seattle"/>
    <s v="Washington"/>
    <n v="98115"/>
    <x v="1"/>
    <s v="TEC-AC-10004877"/>
    <x v="2"/>
    <s v="Accessories"/>
    <s v="Imation 30456 USB Flash Drive 8GB"/>
    <x v="3930"/>
    <n v="4"/>
    <n v="0"/>
    <x v="4618"/>
    <n v="5"/>
    <n v="0.08"/>
    <s v="Profit"/>
    <s v="Low Profit"/>
    <s v="No Discount"/>
  </r>
  <r>
    <n v="5678"/>
    <s v="CA-2014-126802"/>
    <x v="282"/>
    <d v="2015-01-05T00:00:00"/>
    <s v="Standard Class"/>
    <s v="ZC-21910"/>
    <x v="233"/>
    <x v="0"/>
    <s v="United States"/>
    <s v="Chicago"/>
    <s v="Illinois"/>
    <n v="60610"/>
    <x v="2"/>
    <s v="FUR-FU-10000193"/>
    <x v="0"/>
    <s v="Furnishings"/>
    <s v="Tenex Chairmats For Use with Hard Floors"/>
    <x v="2316"/>
    <n v="3"/>
    <n v="0.6"/>
    <x v="4619"/>
    <n v="7"/>
    <n v="-1.3"/>
    <s v="Loss"/>
    <s v="Low Profit"/>
    <s v="High Discount"/>
  </r>
  <r>
    <n v="5679"/>
    <s v="CA-2016-143924"/>
    <x v="1062"/>
    <d v="2016-08-03T00:00:00"/>
    <s v="Standard Class"/>
    <s v="SC-20680"/>
    <x v="649"/>
    <x v="2"/>
    <s v="United States"/>
    <s v="Holland"/>
    <s v="Michigan"/>
    <n v="49423"/>
    <x v="2"/>
    <s v="OFF-FA-10000735"/>
    <x v="1"/>
    <s v="Fasteners"/>
    <s v="Staples"/>
    <x v="3931"/>
    <n v="7"/>
    <n v="0"/>
    <x v="4620"/>
    <n v="6"/>
    <n v="0.45"/>
    <s v="Profit"/>
    <s v="Low Profit"/>
    <s v="No Discount"/>
  </r>
  <r>
    <n v="5680"/>
    <s v="CA-2016-143924"/>
    <x v="1062"/>
    <d v="2016-08-03T00:00:00"/>
    <s v="Standard Class"/>
    <s v="SC-20680"/>
    <x v="649"/>
    <x v="2"/>
    <s v="United States"/>
    <s v="Holland"/>
    <s v="Michigan"/>
    <n v="49423"/>
    <x v="2"/>
    <s v="OFF-PA-10002120"/>
    <x v="1"/>
    <s v="Paper"/>
    <s v="Xerox 1889"/>
    <x v="1427"/>
    <n v="2"/>
    <n v="0"/>
    <x v="1505"/>
    <n v="6"/>
    <n v="0.49"/>
    <s v="Profit"/>
    <s v="Low Profit"/>
    <s v="No Discount"/>
  </r>
  <r>
    <n v="5681"/>
    <s v="CA-2016-141551"/>
    <x v="446"/>
    <d v="2016-09-30T00:00:00"/>
    <s v="Standard Class"/>
    <s v="BP-11230"/>
    <x v="546"/>
    <x v="0"/>
    <s v="United States"/>
    <s v="Broken Arrow"/>
    <s v="Oklahoma"/>
    <n v="74012"/>
    <x v="2"/>
    <s v="OFF-BI-10001249"/>
    <x v="1"/>
    <s v="Binders"/>
    <s v="Avery Heavy-Duty EZD View Binder with Locking Rings"/>
    <x v="3932"/>
    <n v="1"/>
    <n v="0"/>
    <x v="4621"/>
    <n v="6"/>
    <n v="0.46"/>
    <s v="Profit"/>
    <s v="Low Profit"/>
    <s v="No Discount"/>
  </r>
  <r>
    <n v="5682"/>
    <s v="CA-2016-141551"/>
    <x v="446"/>
    <d v="2016-09-30T00:00:00"/>
    <s v="Standard Class"/>
    <s v="BP-11230"/>
    <x v="546"/>
    <x v="0"/>
    <s v="United States"/>
    <s v="Broken Arrow"/>
    <s v="Oklahoma"/>
    <n v="74012"/>
    <x v="2"/>
    <s v="OFF-PA-10001569"/>
    <x v="1"/>
    <s v="Paper"/>
    <s v="Xerox 232"/>
    <x v="90"/>
    <n v="1"/>
    <n v="0"/>
    <x v="90"/>
    <n v="6"/>
    <n v="0.47999999999999993"/>
    <s v="Profit"/>
    <s v="Low Profit"/>
    <s v="No Discount"/>
  </r>
  <r>
    <n v="5683"/>
    <s v="CA-2014-164315"/>
    <x v="1063"/>
    <d v="2014-04-08T00:00:00"/>
    <s v="Standard Class"/>
    <s v="RD-19585"/>
    <x v="361"/>
    <x v="0"/>
    <s v="United States"/>
    <s v="Athens"/>
    <s v="Georgia"/>
    <n v="30605"/>
    <x v="0"/>
    <s v="OFF-PA-10004248"/>
    <x v="1"/>
    <s v="Paper"/>
    <s v="Xerox 1990"/>
    <x v="3329"/>
    <n v="3"/>
    <n v="0"/>
    <x v="4263"/>
    <n v="6"/>
    <n v="0.45"/>
    <s v="Profit"/>
    <s v="Low Profit"/>
    <s v="No Discount"/>
  </r>
  <r>
    <n v="5684"/>
    <s v="CA-2014-164315"/>
    <x v="1063"/>
    <d v="2014-04-08T00:00:00"/>
    <s v="Standard Class"/>
    <s v="RD-19585"/>
    <x v="361"/>
    <x v="0"/>
    <s v="United States"/>
    <s v="Athens"/>
    <s v="Georgia"/>
    <n v="30605"/>
    <x v="0"/>
    <s v="TEC-PH-10001128"/>
    <x v="2"/>
    <s v="Phones"/>
    <s v="Motorola Droid Maxx"/>
    <x v="3933"/>
    <n v="7"/>
    <n v="0"/>
    <x v="4622"/>
    <n v="6"/>
    <n v="0.27999999999999997"/>
    <s v="Profit"/>
    <s v="High Profit"/>
    <s v="No Discount"/>
  </r>
  <r>
    <n v="5685"/>
    <s v="CA-2014-164315"/>
    <x v="1063"/>
    <d v="2014-04-08T00:00:00"/>
    <s v="Standard Class"/>
    <s v="RD-19585"/>
    <x v="361"/>
    <x v="0"/>
    <s v="United States"/>
    <s v="Athens"/>
    <s v="Georgia"/>
    <n v="30605"/>
    <x v="0"/>
    <s v="OFF-AP-10003842"/>
    <x v="1"/>
    <s v="Appliances"/>
    <s v="Euro-Pro Shark Turbo Vacuum"/>
    <x v="894"/>
    <n v="5"/>
    <n v="0"/>
    <x v="4623"/>
    <n v="6"/>
    <n v="0.26"/>
    <s v="Profit"/>
    <s v="Low Profit"/>
    <s v="No Discount"/>
  </r>
  <r>
    <n v="5686"/>
    <s v="CA-2015-131072"/>
    <x v="599"/>
    <d v="2015-11-05T00:00:00"/>
    <s v="Same Day"/>
    <s v="KL-16645"/>
    <x v="107"/>
    <x v="0"/>
    <s v="United States"/>
    <s v="Seattle"/>
    <s v="Washington"/>
    <n v="98105"/>
    <x v="1"/>
    <s v="OFF-BI-10002794"/>
    <x v="1"/>
    <s v="Binders"/>
    <s v="Avery Trapezoid Ring Binder, 3&quot; Capacity, Black, 1040 sheets"/>
    <x v="2031"/>
    <n v="3"/>
    <n v="0.2"/>
    <x v="4624"/>
    <n v="0"/>
    <n v="0.36249999999999999"/>
    <s v="Profit"/>
    <s v="Low Profit"/>
    <s v="Low Discount"/>
  </r>
  <r>
    <n v="5687"/>
    <s v="CA-2014-131541"/>
    <x v="1064"/>
    <d v="2014-07-28T00:00:00"/>
    <s v="Same Day"/>
    <s v="CK-12205"/>
    <x v="237"/>
    <x v="0"/>
    <s v="United States"/>
    <s v="Apopka"/>
    <s v="Florida"/>
    <n v="32712"/>
    <x v="0"/>
    <s v="OFF-FA-10000621"/>
    <x v="1"/>
    <s v="Fasteners"/>
    <s v="OIC Colored Binder Clips, Assorted Sizes"/>
    <x v="3934"/>
    <n v="5"/>
    <n v="0.2"/>
    <x v="4625"/>
    <n v="0"/>
    <n v="0.36249999999999999"/>
    <s v="Profit"/>
    <s v="Low Profit"/>
    <s v="Low Discount"/>
  </r>
  <r>
    <n v="5688"/>
    <s v="CA-2014-131541"/>
    <x v="1064"/>
    <d v="2014-07-28T00:00:00"/>
    <s v="Same Day"/>
    <s v="CK-12205"/>
    <x v="237"/>
    <x v="0"/>
    <s v="United States"/>
    <s v="Apopka"/>
    <s v="Florida"/>
    <n v="32712"/>
    <x v="0"/>
    <s v="FUR-FU-10003623"/>
    <x v="0"/>
    <s v="Furnishings"/>
    <s v="DataProducts Ampli Magnifier Task Lamp, Black,"/>
    <x v="3935"/>
    <n v="6"/>
    <n v="0.2"/>
    <x v="4626"/>
    <n v="0"/>
    <n v="9.9999999999999992E-2"/>
    <s v="Profit"/>
    <s v="Low Profit"/>
    <s v="Low Discount"/>
  </r>
  <r>
    <n v="5689"/>
    <s v="CA-2014-131541"/>
    <x v="1064"/>
    <d v="2014-07-28T00:00:00"/>
    <s v="Same Day"/>
    <s v="CK-12205"/>
    <x v="237"/>
    <x v="0"/>
    <s v="United States"/>
    <s v="Apopka"/>
    <s v="Florida"/>
    <n v="32712"/>
    <x v="0"/>
    <s v="OFF-EN-10000781"/>
    <x v="1"/>
    <s v="Envelopes"/>
    <s v="#10- 4 1/8&quot; x 9 1/2&quot; Recycled Envelopes"/>
    <x v="3936"/>
    <n v="7"/>
    <n v="0.2"/>
    <x v="4627"/>
    <n v="0"/>
    <n v="0.33749999999999997"/>
    <s v="Profit"/>
    <s v="Low Profit"/>
    <s v="Low Discount"/>
  </r>
  <r>
    <n v="5690"/>
    <s v="CA-2015-119550"/>
    <x v="207"/>
    <d v="2015-12-31T00:00:00"/>
    <s v="Standard Class"/>
    <s v="RB-19705"/>
    <x v="42"/>
    <x v="2"/>
    <s v="United States"/>
    <s v="Houston"/>
    <s v="Texas"/>
    <n v="77070"/>
    <x v="2"/>
    <s v="FUR-CH-10002044"/>
    <x v="0"/>
    <s v="Chairs"/>
    <s v="Office Star - Contemporary Task Swivel chair with 2-way adjustable arms, Plum"/>
    <x v="3937"/>
    <n v="3"/>
    <n v="0.3"/>
    <x v="4628"/>
    <n v="5"/>
    <n v="-0.32857142857142857"/>
    <s v="Loss"/>
    <s v="Low Profit"/>
    <s v="High Discount"/>
  </r>
  <r>
    <n v="5691"/>
    <s v="US-2015-138093"/>
    <x v="895"/>
    <d v="2015-12-16T00:00:00"/>
    <s v="Standard Class"/>
    <s v="KM-16225"/>
    <x v="366"/>
    <x v="1"/>
    <s v="United States"/>
    <s v="Baltimore"/>
    <s v="Maryland"/>
    <n v="21215"/>
    <x v="3"/>
    <s v="OFF-AR-10000817"/>
    <x v="1"/>
    <s v="Art"/>
    <s v="Manco Dry-Lighter Erasable Highlighter"/>
    <x v="3251"/>
    <n v="9"/>
    <n v="0"/>
    <x v="803"/>
    <n v="6"/>
    <n v="0.34"/>
    <s v="Profit"/>
    <s v="Low Profit"/>
    <s v="No Discount"/>
  </r>
  <r>
    <n v="5692"/>
    <s v="US-2015-138093"/>
    <x v="895"/>
    <d v="2015-12-16T00:00:00"/>
    <s v="Standard Class"/>
    <s v="KM-16225"/>
    <x v="366"/>
    <x v="1"/>
    <s v="United States"/>
    <s v="Baltimore"/>
    <s v="Maryland"/>
    <n v="21215"/>
    <x v="3"/>
    <s v="OFF-PA-10001509"/>
    <x v="1"/>
    <s v="Paper"/>
    <s v="Recycled Desk Saver Line &quot;While You Were Out&quot; Book, 5 1/2&quot; X 4&quot;"/>
    <x v="908"/>
    <n v="5"/>
    <n v="0"/>
    <x v="945"/>
    <n v="6"/>
    <n v="0.46"/>
    <s v="Profit"/>
    <s v="Low Profit"/>
    <s v="No Discount"/>
  </r>
  <r>
    <n v="5693"/>
    <s v="US-2015-138093"/>
    <x v="895"/>
    <d v="2015-12-16T00:00:00"/>
    <s v="Standard Class"/>
    <s v="KM-16225"/>
    <x v="366"/>
    <x v="1"/>
    <s v="United States"/>
    <s v="Baltimore"/>
    <s v="Maryland"/>
    <n v="21215"/>
    <x v="3"/>
    <s v="TEC-PH-10004667"/>
    <x v="2"/>
    <s v="Phones"/>
    <s v="Cisco 8x8 Inc. 6753i IP Business Phone System"/>
    <x v="3938"/>
    <n v="1"/>
    <n v="0"/>
    <x v="4629"/>
    <n v="6"/>
    <n v="0.26999999999999996"/>
    <s v="Profit"/>
    <s v="Low Profit"/>
    <s v="No Discount"/>
  </r>
  <r>
    <n v="5694"/>
    <s v="US-2015-138093"/>
    <x v="895"/>
    <d v="2015-12-16T00:00:00"/>
    <s v="Standard Class"/>
    <s v="KM-16225"/>
    <x v="366"/>
    <x v="1"/>
    <s v="United States"/>
    <s v="Baltimore"/>
    <s v="Maryland"/>
    <n v="21215"/>
    <x v="3"/>
    <s v="OFF-PA-10000143"/>
    <x v="1"/>
    <s v="Paper"/>
    <s v="Astroparche Fine Business Paper"/>
    <x v="1579"/>
    <n v="5"/>
    <n v="0"/>
    <x v="4630"/>
    <n v="6"/>
    <n v="0.48000000000000004"/>
    <s v="Profit"/>
    <s v="Low Profit"/>
    <s v="No Discount"/>
  </r>
  <r>
    <n v="5695"/>
    <s v="US-2015-138093"/>
    <x v="895"/>
    <d v="2015-12-16T00:00:00"/>
    <s v="Standard Class"/>
    <s v="KM-16225"/>
    <x v="366"/>
    <x v="1"/>
    <s v="United States"/>
    <s v="Baltimore"/>
    <s v="Maryland"/>
    <n v="21215"/>
    <x v="3"/>
    <s v="FUR-CH-10000785"/>
    <x v="0"/>
    <s v="Chairs"/>
    <s v="Global Ergonomic Managers Chair"/>
    <x v="3036"/>
    <n v="3"/>
    <n v="0"/>
    <x v="3861"/>
    <n v="6"/>
    <n v="0.25999999999999995"/>
    <s v="Profit"/>
    <s v="High Profit"/>
    <s v="No Discount"/>
  </r>
  <r>
    <n v="5696"/>
    <s v="CA-2016-126165"/>
    <x v="465"/>
    <d v="2016-05-07T00:00:00"/>
    <s v="Second Class"/>
    <s v="AH-10465"/>
    <x v="733"/>
    <x v="0"/>
    <s v="United States"/>
    <s v="San Francisco"/>
    <s v="California"/>
    <n v="94109"/>
    <x v="1"/>
    <s v="FUR-TA-10001676"/>
    <x v="0"/>
    <s v="Tables"/>
    <s v="Hon 61000 Series Interactive Training Tables"/>
    <x v="3939"/>
    <n v="2"/>
    <n v="0.2"/>
    <x v="4631"/>
    <n v="2"/>
    <n v="-2.5000000000000001E-2"/>
    <s v="Loss"/>
    <s v="Low Profit"/>
    <s v="Low Discount"/>
  </r>
  <r>
    <n v="5697"/>
    <s v="CA-2017-126123"/>
    <x v="336"/>
    <d v="2017-10-18T00:00:00"/>
    <s v="Standard Class"/>
    <s v="AG-10765"/>
    <x v="326"/>
    <x v="2"/>
    <s v="United States"/>
    <s v="Chicago"/>
    <s v="Illinois"/>
    <n v="60623"/>
    <x v="2"/>
    <s v="OFF-BI-10000309"/>
    <x v="1"/>
    <s v="Binders"/>
    <s v="GBC Twin Loop Wire Binding Elements, 9/16&quot; Spine, Black"/>
    <x v="3940"/>
    <n v="9"/>
    <n v="0.8"/>
    <x v="4632"/>
    <n v="4"/>
    <n v="-1.5499999999999998"/>
    <s v="Loss"/>
    <s v="Low Profit"/>
    <s v="High Discount"/>
  </r>
  <r>
    <n v="5698"/>
    <s v="CA-2017-126123"/>
    <x v="336"/>
    <d v="2017-10-18T00:00:00"/>
    <s v="Standard Class"/>
    <s v="AG-10765"/>
    <x v="326"/>
    <x v="2"/>
    <s v="United States"/>
    <s v="Chicago"/>
    <s v="Illinois"/>
    <n v="60623"/>
    <x v="2"/>
    <s v="OFF-BI-10004224"/>
    <x v="1"/>
    <s v="Binders"/>
    <s v="Catalog Binders with Expanding Posts"/>
    <x v="3941"/>
    <n v="1"/>
    <n v="0.8"/>
    <x v="4633"/>
    <n v="4"/>
    <n v="-1.75"/>
    <s v="Loss"/>
    <s v="Low Profit"/>
    <s v="High Discount"/>
  </r>
  <r>
    <n v="5699"/>
    <s v="CA-2016-143441"/>
    <x v="732"/>
    <d v="2016-11-05T00:00:00"/>
    <s v="Same Day"/>
    <s v="EB-14170"/>
    <x v="432"/>
    <x v="0"/>
    <s v="United States"/>
    <s v="Laredo"/>
    <s v="Texas"/>
    <n v="78041"/>
    <x v="2"/>
    <s v="OFF-LA-10002312"/>
    <x v="1"/>
    <s v="Labels"/>
    <s v="Avery 490"/>
    <x v="1559"/>
    <n v="1"/>
    <n v="0.2"/>
    <x v="4634"/>
    <n v="0"/>
    <n v="0.37500000000000006"/>
    <s v="Profit"/>
    <s v="Low Profit"/>
    <s v="Low Discount"/>
  </r>
  <r>
    <n v="5700"/>
    <s v="CA-2017-148320"/>
    <x v="132"/>
    <d v="2017-11-08T00:00:00"/>
    <s v="Standard Class"/>
    <s v="PG-18895"/>
    <x v="38"/>
    <x v="0"/>
    <s v="United States"/>
    <s v="San Francisco"/>
    <s v="California"/>
    <n v="94109"/>
    <x v="1"/>
    <s v="OFF-PA-10003022"/>
    <x v="1"/>
    <s v="Paper"/>
    <s v="Xerox 1992"/>
    <x v="1197"/>
    <n v="6"/>
    <n v="0"/>
    <x v="4635"/>
    <n v="5"/>
    <n v="0.48999999999999994"/>
    <s v="Profit"/>
    <s v="Low Profit"/>
    <s v="No Discount"/>
  </r>
  <r>
    <n v="5701"/>
    <s v="CA-2016-125661"/>
    <x v="390"/>
    <d v="2016-11-26T00:00:00"/>
    <s v="First Class"/>
    <s v="CA-12055"/>
    <x v="402"/>
    <x v="2"/>
    <s v="United States"/>
    <s v="Cleveland"/>
    <s v="Ohio"/>
    <n v="44105"/>
    <x v="3"/>
    <s v="OFF-EN-10001532"/>
    <x v="1"/>
    <s v="Envelopes"/>
    <s v="Brown Kraft Recycled Envelopes"/>
    <x v="3942"/>
    <n v="3"/>
    <n v="0.2"/>
    <x v="4636"/>
    <n v="2"/>
    <n v="0.375"/>
    <s v="Profit"/>
    <s v="Low Profit"/>
    <s v="Low Discount"/>
  </r>
  <r>
    <n v="5702"/>
    <s v="CA-2016-125661"/>
    <x v="390"/>
    <d v="2016-11-26T00:00:00"/>
    <s v="First Class"/>
    <s v="CA-12055"/>
    <x v="402"/>
    <x v="2"/>
    <s v="United States"/>
    <s v="Cleveland"/>
    <s v="Ohio"/>
    <n v="44105"/>
    <x v="3"/>
    <s v="TEC-AC-10004855"/>
    <x v="2"/>
    <s v="Accessories"/>
    <s v="V7 USB Numeric Keypad"/>
    <x v="3943"/>
    <n v="5"/>
    <n v="0.2"/>
    <x v="4637"/>
    <n v="2"/>
    <n v="-0.16250000000000001"/>
    <s v="Loss"/>
    <s v="Low Profit"/>
    <s v="Low Discount"/>
  </r>
  <r>
    <n v="5703"/>
    <s v="US-2014-123519"/>
    <x v="637"/>
    <d v="2014-12-21T00:00:00"/>
    <s v="Standard Class"/>
    <s v="SS-20875"/>
    <x v="286"/>
    <x v="0"/>
    <s v="United States"/>
    <s v="Marion"/>
    <s v="Ohio"/>
    <n v="43302"/>
    <x v="3"/>
    <s v="OFF-AR-10003829"/>
    <x v="1"/>
    <s v="Art"/>
    <s v="Newell 35"/>
    <x v="367"/>
    <n v="1"/>
    <n v="0.2"/>
    <x v="4638"/>
    <n v="7"/>
    <n v="0.1125"/>
    <s v="Profit"/>
    <s v="Low Profit"/>
    <s v="Low Discount"/>
  </r>
  <r>
    <n v="5704"/>
    <s v="US-2014-123519"/>
    <x v="637"/>
    <d v="2014-12-21T00:00:00"/>
    <s v="Standard Class"/>
    <s v="SS-20875"/>
    <x v="286"/>
    <x v="0"/>
    <s v="United States"/>
    <s v="Marion"/>
    <s v="Ohio"/>
    <n v="43302"/>
    <x v="3"/>
    <s v="FUR-TA-10002645"/>
    <x v="0"/>
    <s v="Tables"/>
    <s v="Hon Rectangular Conference Tables"/>
    <x v="3944"/>
    <n v="1"/>
    <n v="0.4"/>
    <x v="4639"/>
    <n v="7"/>
    <n v="-0.38333333333333336"/>
    <s v="Loss"/>
    <s v="Low Profit"/>
    <s v="High Discount"/>
  </r>
  <r>
    <n v="5705"/>
    <s v="US-2014-123519"/>
    <x v="637"/>
    <d v="2014-12-21T00:00:00"/>
    <s v="Standard Class"/>
    <s v="SS-20875"/>
    <x v="286"/>
    <x v="0"/>
    <s v="United States"/>
    <s v="Marion"/>
    <s v="Ohio"/>
    <n v="43302"/>
    <x v="3"/>
    <s v="TEC-AC-10003033"/>
    <x v="2"/>
    <s v="Accessories"/>
    <s v="Plantronics CS510 - Over-the-Head monaural Wireless Headset System"/>
    <x v="1259"/>
    <n v="1"/>
    <n v="0.2"/>
    <x v="4640"/>
    <n v="7"/>
    <n v="0.16250000000000003"/>
    <s v="Profit"/>
    <s v="Low Profit"/>
    <s v="Low Discount"/>
  </r>
  <r>
    <n v="5706"/>
    <s v="CA-2014-155593"/>
    <x v="935"/>
    <d v="2014-11-08T00:00:00"/>
    <s v="Standard Class"/>
    <s v="RP-19390"/>
    <x v="261"/>
    <x v="0"/>
    <s v="United States"/>
    <s v="Fairfield"/>
    <s v="Connecticut"/>
    <n v="6824"/>
    <x v="3"/>
    <s v="OFF-SU-10002522"/>
    <x v="1"/>
    <s v="Supplies"/>
    <s v="Acme Kleen Earth Office Shears"/>
    <x v="3945"/>
    <n v="3"/>
    <n v="0"/>
    <x v="4641"/>
    <n v="5"/>
    <n v="0.28999999999999998"/>
    <s v="Profit"/>
    <s v="Low Profit"/>
    <s v="No Discount"/>
  </r>
  <r>
    <n v="5707"/>
    <s v="CA-2017-136000"/>
    <x v="585"/>
    <d v="2017-09-25T00:00:00"/>
    <s v="Second Class"/>
    <s v="SC-20440"/>
    <x v="464"/>
    <x v="1"/>
    <s v="United States"/>
    <s v="New York City"/>
    <s v="New York"/>
    <n v="10009"/>
    <x v="3"/>
    <s v="OFF-BI-10004828"/>
    <x v="1"/>
    <s v="Binders"/>
    <s v="GBC Poly Designer Binding Covers"/>
    <x v="2943"/>
    <n v="3"/>
    <n v="0.2"/>
    <x v="3305"/>
    <n v="3"/>
    <n v="0.36249999999999999"/>
    <s v="Profit"/>
    <s v="Low Profit"/>
    <s v="Low Discount"/>
  </r>
  <r>
    <n v="5708"/>
    <s v="US-2015-160857"/>
    <x v="412"/>
    <d v="2015-05-15T00:00:00"/>
    <s v="Standard Class"/>
    <s v="NW-18400"/>
    <x v="508"/>
    <x v="0"/>
    <s v="United States"/>
    <s v="New York City"/>
    <s v="New York"/>
    <n v="10024"/>
    <x v="3"/>
    <s v="FUR-FU-10001095"/>
    <x v="0"/>
    <s v="Furnishings"/>
    <s v="DAX Black Cherry Wood-Tone Poster Frame"/>
    <x v="3946"/>
    <n v="3"/>
    <n v="0"/>
    <x v="4642"/>
    <n v="7"/>
    <n v="0.38"/>
    <s v="Profit"/>
    <s v="Low Profit"/>
    <s v="No Discount"/>
  </r>
  <r>
    <n v="5709"/>
    <s v="US-2015-160857"/>
    <x v="412"/>
    <d v="2015-05-15T00:00:00"/>
    <s v="Standard Class"/>
    <s v="NW-18400"/>
    <x v="508"/>
    <x v="0"/>
    <s v="United States"/>
    <s v="New York City"/>
    <s v="New York"/>
    <n v="10024"/>
    <x v="3"/>
    <s v="OFF-SU-10000157"/>
    <x v="1"/>
    <s v="Supplies"/>
    <s v="Compact Automatic Electric Letter Opener"/>
    <x v="3825"/>
    <n v="3"/>
    <n v="0"/>
    <x v="4461"/>
    <n v="7"/>
    <n v="0.02"/>
    <s v="Profit"/>
    <s v="Low Profit"/>
    <s v="No Discount"/>
  </r>
  <r>
    <n v="5710"/>
    <s v="US-2015-160857"/>
    <x v="412"/>
    <d v="2015-05-15T00:00:00"/>
    <s v="Standard Class"/>
    <s v="NW-18400"/>
    <x v="508"/>
    <x v="0"/>
    <s v="United States"/>
    <s v="New York City"/>
    <s v="New York"/>
    <n v="10024"/>
    <x v="3"/>
    <s v="FUR-CH-10002647"/>
    <x v="0"/>
    <s v="Chairs"/>
    <s v="Situations Contoured Folding Chairs, 4/Set"/>
    <x v="3947"/>
    <n v="2"/>
    <n v="0.1"/>
    <x v="4643"/>
    <n v="7"/>
    <n v="0.16666666666666669"/>
    <s v="Profit"/>
    <s v="Low Profit"/>
    <s v="Low Discount"/>
  </r>
  <r>
    <n v="5711"/>
    <s v="US-2015-160857"/>
    <x v="412"/>
    <d v="2015-05-15T00:00:00"/>
    <s v="Standard Class"/>
    <s v="NW-18400"/>
    <x v="508"/>
    <x v="0"/>
    <s v="United States"/>
    <s v="New York City"/>
    <s v="New York"/>
    <n v="10024"/>
    <x v="3"/>
    <s v="TEC-CO-10004115"/>
    <x v="2"/>
    <s v="Copiers"/>
    <s v="Sharp AL-1530CS Digital Copier"/>
    <x v="3948"/>
    <n v="7"/>
    <n v="0.2"/>
    <x v="4644"/>
    <n v="7"/>
    <n v="0.36249999999999999"/>
    <s v="Profit"/>
    <s v="High Profit"/>
    <s v="Low Discount"/>
  </r>
  <r>
    <n v="5712"/>
    <s v="US-2015-160857"/>
    <x v="412"/>
    <d v="2015-05-15T00:00:00"/>
    <s v="Standard Class"/>
    <s v="NW-18400"/>
    <x v="508"/>
    <x v="0"/>
    <s v="United States"/>
    <s v="New York City"/>
    <s v="New York"/>
    <n v="10024"/>
    <x v="3"/>
    <s v="OFF-PA-10003363"/>
    <x v="1"/>
    <s v="Paper"/>
    <s v="Xerox 204"/>
    <x v="537"/>
    <n v="3"/>
    <n v="0"/>
    <x v="551"/>
    <n v="7"/>
    <n v="0.48000000000000004"/>
    <s v="Profit"/>
    <s v="Low Profit"/>
    <s v="No Discount"/>
  </r>
  <r>
    <n v="5713"/>
    <s v="CA-2017-115805"/>
    <x v="689"/>
    <d v="2017-07-31T00:00:00"/>
    <s v="Same Day"/>
    <s v="KW-16435"/>
    <x v="147"/>
    <x v="0"/>
    <s v="United States"/>
    <s v="Chicago"/>
    <s v="Illinois"/>
    <n v="60653"/>
    <x v="2"/>
    <s v="TEC-PH-10003092"/>
    <x v="2"/>
    <s v="Phones"/>
    <s v="Motorola L804"/>
    <x v="2163"/>
    <n v="1"/>
    <n v="0.2"/>
    <x v="2344"/>
    <n v="0"/>
    <n v="0.11249999999999999"/>
    <s v="Profit"/>
    <s v="Low Profit"/>
    <s v="Low Discount"/>
  </r>
  <r>
    <n v="5714"/>
    <s v="US-2014-143707"/>
    <x v="72"/>
    <d v="2014-03-05T00:00:00"/>
    <s v="Standard Class"/>
    <s v="HR-14770"/>
    <x v="367"/>
    <x v="2"/>
    <s v="United States"/>
    <s v="New York City"/>
    <s v="New York"/>
    <n v="10035"/>
    <x v="3"/>
    <s v="TEC-PH-10003655"/>
    <x v="2"/>
    <s v="Phones"/>
    <s v="Sannysis Cute Owl Design Soft Skin Case Cover for Samsung Galaxy S4"/>
    <x v="3949"/>
    <n v="3"/>
    <n v="0"/>
    <x v="329"/>
    <n v="4"/>
    <n v="0.26999999999999996"/>
    <s v="Profit"/>
    <s v="Low Profit"/>
    <s v="No Discount"/>
  </r>
  <r>
    <n v="5715"/>
    <s v="CA-2017-116939"/>
    <x v="145"/>
    <d v="2017-09-29T00:00:00"/>
    <s v="Standard Class"/>
    <s v="AG-10900"/>
    <x v="151"/>
    <x v="0"/>
    <s v="United States"/>
    <s v="Richmond"/>
    <s v="Virginia"/>
    <n v="23223"/>
    <x v="0"/>
    <s v="OFF-ST-10001476"/>
    <x v="1"/>
    <s v="Storage"/>
    <s v="Steel Personal Filing/Posting Tote"/>
    <x v="3950"/>
    <n v="5"/>
    <n v="0"/>
    <x v="4645"/>
    <n v="4"/>
    <n v="0.26999999999999996"/>
    <s v="Profit"/>
    <s v="Low Profit"/>
    <s v="No Discount"/>
  </r>
  <r>
    <n v="5716"/>
    <s v="CA-2015-124107"/>
    <x v="330"/>
    <d v="2015-10-12T00:00:00"/>
    <s v="Second Class"/>
    <s v="BM-11650"/>
    <x v="312"/>
    <x v="1"/>
    <s v="United States"/>
    <s v="Ann Arbor"/>
    <s v="Michigan"/>
    <n v="48104"/>
    <x v="2"/>
    <s v="TEC-AC-10002049"/>
    <x v="2"/>
    <s v="Accessories"/>
    <s v="Logitech G19 Programmable Gaming Keyboard"/>
    <x v="1000"/>
    <n v="5"/>
    <n v="0"/>
    <x v="1043"/>
    <n v="3"/>
    <n v="0.17999999999999997"/>
    <s v="Profit"/>
    <s v="High Profit"/>
    <s v="No Discount"/>
  </r>
  <r>
    <n v="5717"/>
    <s v="CA-2015-124107"/>
    <x v="330"/>
    <d v="2015-10-12T00:00:00"/>
    <s v="Second Class"/>
    <s v="BM-11650"/>
    <x v="312"/>
    <x v="1"/>
    <s v="United States"/>
    <s v="Ann Arbor"/>
    <s v="Michigan"/>
    <n v="48104"/>
    <x v="2"/>
    <s v="TEC-PH-10003875"/>
    <x v="2"/>
    <s v="Phones"/>
    <s v="KLD Oscar II Style Snap-on Ultra Thin Side Flip Synthetic Leather Cover Case for HTC One HTC M7"/>
    <x v="2421"/>
    <n v="3"/>
    <n v="0"/>
    <x v="3675"/>
    <n v="3"/>
    <n v="0.29000000000000004"/>
    <s v="Profit"/>
    <s v="Low Profit"/>
    <s v="No Discount"/>
  </r>
  <r>
    <n v="5718"/>
    <s v="CA-2015-124107"/>
    <x v="330"/>
    <d v="2015-10-12T00:00:00"/>
    <s v="Second Class"/>
    <s v="BM-11650"/>
    <x v="312"/>
    <x v="1"/>
    <s v="United States"/>
    <s v="Ann Arbor"/>
    <s v="Michigan"/>
    <n v="48104"/>
    <x v="2"/>
    <s v="OFF-EN-10003286"/>
    <x v="1"/>
    <s v="Envelopes"/>
    <s v="Staple envelope"/>
    <x v="3951"/>
    <n v="7"/>
    <n v="0"/>
    <x v="4646"/>
    <n v="3"/>
    <n v="0.47"/>
    <s v="Profit"/>
    <s v="Low Profit"/>
    <s v="No Discount"/>
  </r>
  <r>
    <n v="5719"/>
    <s v="CA-2015-124107"/>
    <x v="330"/>
    <d v="2015-10-12T00:00:00"/>
    <s v="Second Class"/>
    <s v="BM-11650"/>
    <x v="312"/>
    <x v="1"/>
    <s v="United States"/>
    <s v="Ann Arbor"/>
    <s v="Michigan"/>
    <n v="48104"/>
    <x v="2"/>
    <s v="OFF-AP-10003971"/>
    <x v="1"/>
    <s v="Appliances"/>
    <s v="Belkin 6 Outlet Metallic Surge Strip"/>
    <x v="3952"/>
    <n v="3"/>
    <n v="0.1"/>
    <x v="4647"/>
    <n v="3"/>
    <n v="0.17777777777777778"/>
    <s v="Profit"/>
    <s v="Low Profit"/>
    <s v="Low Discount"/>
  </r>
  <r>
    <n v="5720"/>
    <s v="CA-2017-126550"/>
    <x v="1065"/>
    <d v="2017-04-02T00:00:00"/>
    <s v="Second Class"/>
    <s v="RD-19720"/>
    <x v="742"/>
    <x v="0"/>
    <s v="United States"/>
    <s v="Lafayette"/>
    <s v="Indiana"/>
    <n v="47905"/>
    <x v="2"/>
    <s v="OFF-ST-10001031"/>
    <x v="1"/>
    <s v="Storage"/>
    <s v="Adjustable Personal File Tote"/>
    <x v="3953"/>
    <n v="5"/>
    <n v="0"/>
    <x v="4648"/>
    <n v="4"/>
    <n v="0.26"/>
    <s v="Profit"/>
    <s v="Low Profit"/>
    <s v="No Discount"/>
  </r>
  <r>
    <n v="5721"/>
    <s v="CA-2015-138674"/>
    <x v="717"/>
    <d v="2015-11-17T00:00:00"/>
    <s v="First Class"/>
    <s v="KB-16585"/>
    <x v="10"/>
    <x v="1"/>
    <s v="United States"/>
    <s v="Springfield"/>
    <s v="Oregon"/>
    <n v="97477"/>
    <x v="1"/>
    <s v="OFF-FA-10000304"/>
    <x v="1"/>
    <s v="Fasteners"/>
    <s v="Advantus Push Pins"/>
    <x v="521"/>
    <n v="5"/>
    <n v="0.2"/>
    <x v="4649"/>
    <n v="3"/>
    <n v="0.26250000000000001"/>
    <s v="Profit"/>
    <s v="Low Profit"/>
    <s v="Low Discount"/>
  </r>
  <r>
    <n v="5722"/>
    <s v="CA-2015-138674"/>
    <x v="717"/>
    <d v="2015-11-17T00:00:00"/>
    <s v="First Class"/>
    <s v="KB-16585"/>
    <x v="10"/>
    <x v="1"/>
    <s v="United States"/>
    <s v="Springfield"/>
    <s v="Oregon"/>
    <n v="97477"/>
    <x v="1"/>
    <s v="TEC-AC-10000358"/>
    <x v="2"/>
    <s v="Accessories"/>
    <s v="Imation Secure Drive + Hardware Encrypted USB flash drive - 16 GB"/>
    <x v="3954"/>
    <n v="3"/>
    <n v="0.2"/>
    <x v="4650"/>
    <n v="3"/>
    <n v="4.9999999999999996E-2"/>
    <s v="Profit"/>
    <s v="Low Profit"/>
    <s v="Low Discount"/>
  </r>
  <r>
    <n v="5723"/>
    <s v="CA-2015-138674"/>
    <x v="717"/>
    <d v="2015-11-17T00:00:00"/>
    <s v="First Class"/>
    <s v="KB-16585"/>
    <x v="10"/>
    <x v="1"/>
    <s v="United States"/>
    <s v="Springfield"/>
    <s v="Oregon"/>
    <n v="97477"/>
    <x v="1"/>
    <s v="TEC-AC-10002800"/>
    <x v="2"/>
    <s v="Accessories"/>
    <s v="Plantronics Audio 478 Stereo USB Headset"/>
    <x v="3955"/>
    <n v="4"/>
    <n v="0.2"/>
    <x v="4651"/>
    <n v="3"/>
    <n v="0.1875"/>
    <s v="Profit"/>
    <s v="Low Profit"/>
    <s v="Low Discount"/>
  </r>
  <r>
    <n v="5724"/>
    <s v="CA-2016-165820"/>
    <x v="182"/>
    <d v="2016-09-30T00:00:00"/>
    <s v="Standard Class"/>
    <s v="DW-13585"/>
    <x v="61"/>
    <x v="1"/>
    <s v="United States"/>
    <s v="San Francisco"/>
    <s v="California"/>
    <n v="94109"/>
    <x v="1"/>
    <s v="OFF-PA-10004735"/>
    <x v="1"/>
    <s v="Paper"/>
    <s v="Xerox 1905"/>
    <x v="91"/>
    <n v="2"/>
    <n v="0"/>
    <x v="91"/>
    <n v="4"/>
    <n v="0.47999999999999993"/>
    <s v="Profit"/>
    <s v="Low Profit"/>
    <s v="No Discount"/>
  </r>
  <r>
    <n v="5725"/>
    <s v="CA-2014-103191"/>
    <x v="358"/>
    <d v="2014-09-27T00:00:00"/>
    <s v="Standard Class"/>
    <s v="VG-21805"/>
    <x v="500"/>
    <x v="1"/>
    <s v="United States"/>
    <s v="Chicago"/>
    <s v="Illinois"/>
    <n v="60653"/>
    <x v="2"/>
    <s v="OFF-ST-10002574"/>
    <x v="1"/>
    <s v="Storage"/>
    <s v="SAFCO Commercial Wire Shelving, Black"/>
    <x v="3956"/>
    <n v="3"/>
    <n v="0.2"/>
    <x v="4652"/>
    <n v="5"/>
    <n v="-0.25"/>
    <s v="Loss"/>
    <s v="Low Profit"/>
    <s v="Low Discount"/>
  </r>
  <r>
    <n v="5726"/>
    <s v="CA-2015-103933"/>
    <x v="12"/>
    <d v="2015-09-27T00:00:00"/>
    <s v="First Class"/>
    <s v="DR-12880"/>
    <x v="112"/>
    <x v="1"/>
    <s v="United States"/>
    <s v="New York City"/>
    <s v="New York"/>
    <n v="10011"/>
    <x v="3"/>
    <s v="TEC-AC-10004171"/>
    <x v="2"/>
    <s v="Accessories"/>
    <s v="Razer Kraken 7.1 Surround Sound Over Ear USB Gaming Headset"/>
    <x v="435"/>
    <n v="9"/>
    <n v="0"/>
    <x v="4653"/>
    <n v="2"/>
    <n v="0.44"/>
    <s v="Profit"/>
    <s v="High Profit"/>
    <s v="No Discount"/>
  </r>
  <r>
    <n v="5727"/>
    <s v="CA-2015-110548"/>
    <x v="124"/>
    <d v="2015-05-08T00:00:00"/>
    <s v="Standard Class"/>
    <s v="AH-10690"/>
    <x v="706"/>
    <x v="1"/>
    <s v="United States"/>
    <s v="Houston"/>
    <s v="Texas"/>
    <n v="77095"/>
    <x v="2"/>
    <s v="TEC-PH-10002922"/>
    <x v="2"/>
    <s v="Phones"/>
    <s v="ShoreTel ShorePhone IP 230 VoIP phone"/>
    <x v="1251"/>
    <n v="7"/>
    <n v="0.2"/>
    <x v="1305"/>
    <n v="4"/>
    <n v="0.125"/>
    <s v="Profit"/>
    <s v="High Profit"/>
    <s v="Low Discount"/>
  </r>
  <r>
    <n v="5728"/>
    <s v="CA-2017-117324"/>
    <x v="166"/>
    <d v="2017-12-13T00:00:00"/>
    <s v="Standard Class"/>
    <s v="JP-15520"/>
    <x v="187"/>
    <x v="0"/>
    <s v="United States"/>
    <s v="Madison"/>
    <s v="Wisconsin"/>
    <n v="53711"/>
    <x v="2"/>
    <s v="TEC-AC-10003023"/>
    <x v="2"/>
    <s v="Accessories"/>
    <s v="Logitech G105 Gaming Keyboard"/>
    <x v="3957"/>
    <n v="3"/>
    <n v="0"/>
    <x v="4654"/>
    <n v="5"/>
    <n v="0.18"/>
    <s v="Profit"/>
    <s v="Low Profit"/>
    <s v="No Discount"/>
  </r>
  <r>
    <n v="5729"/>
    <s v="CA-2017-117324"/>
    <x v="166"/>
    <d v="2017-12-13T00:00:00"/>
    <s v="Standard Class"/>
    <s v="JP-15520"/>
    <x v="187"/>
    <x v="0"/>
    <s v="United States"/>
    <s v="Madison"/>
    <s v="Wisconsin"/>
    <n v="53711"/>
    <x v="2"/>
    <s v="OFF-AP-10003590"/>
    <x v="1"/>
    <s v="Appliances"/>
    <s v="Hoover WindTunnel Plus Canister Vacuum"/>
    <x v="1219"/>
    <n v="3"/>
    <n v="0"/>
    <x v="1269"/>
    <n v="5"/>
    <n v="0.27999999999999997"/>
    <s v="Profit"/>
    <s v="High Profit"/>
    <s v="No Discount"/>
  </r>
  <r>
    <n v="5730"/>
    <s v="CA-2017-117324"/>
    <x v="166"/>
    <d v="2017-12-13T00:00:00"/>
    <s v="Standard Class"/>
    <s v="JP-15520"/>
    <x v="187"/>
    <x v="0"/>
    <s v="United States"/>
    <s v="Madison"/>
    <s v="Wisconsin"/>
    <n v="53711"/>
    <x v="2"/>
    <s v="OFF-LA-10003510"/>
    <x v="1"/>
    <s v="Labels"/>
    <s v="Avery 4027 File Folder Labels for Dot Matrix Printers, 5000 Labels per Box, White"/>
    <x v="3447"/>
    <n v="2"/>
    <n v="0"/>
    <x v="3953"/>
    <n v="5"/>
    <n v="0.45999999999999996"/>
    <s v="Profit"/>
    <s v="Low Profit"/>
    <s v="No Discount"/>
  </r>
  <r>
    <n v="5731"/>
    <s v="CA-2017-117324"/>
    <x v="166"/>
    <d v="2017-12-13T00:00:00"/>
    <s v="Standard Class"/>
    <s v="JP-15520"/>
    <x v="187"/>
    <x v="0"/>
    <s v="United States"/>
    <s v="Madison"/>
    <s v="Wisconsin"/>
    <n v="53711"/>
    <x v="2"/>
    <s v="FUR-BO-10003159"/>
    <x v="0"/>
    <s v="Bookcases"/>
    <s v="Sauder Camden County Collection Libraries, Planked Cherry Finish"/>
    <x v="3958"/>
    <n v="4"/>
    <n v="0"/>
    <x v="4655"/>
    <n v="5"/>
    <n v="0.09"/>
    <s v="Profit"/>
    <s v="Low Profit"/>
    <s v="No Discount"/>
  </r>
  <r>
    <n v="5732"/>
    <s v="CA-2017-117324"/>
    <x v="166"/>
    <d v="2017-12-13T00:00:00"/>
    <s v="Standard Class"/>
    <s v="JP-15520"/>
    <x v="187"/>
    <x v="0"/>
    <s v="United States"/>
    <s v="Madison"/>
    <s v="Wisconsin"/>
    <n v="53711"/>
    <x v="2"/>
    <s v="OFF-PA-10002713"/>
    <x v="1"/>
    <s v="Paper"/>
    <s v="Adams Phone Message Book, 200 Message Capacity, 8 1/16” x 11”"/>
    <x v="3959"/>
    <n v="4"/>
    <n v="0"/>
    <x v="4656"/>
    <n v="5"/>
    <n v="0.46"/>
    <s v="Profit"/>
    <s v="Low Profit"/>
    <s v="No Discount"/>
  </r>
  <r>
    <n v="5733"/>
    <s v="CA-2017-143574"/>
    <x v="222"/>
    <d v="2017-07-02T00:00:00"/>
    <s v="First Class"/>
    <s v="DR-12880"/>
    <x v="112"/>
    <x v="1"/>
    <s v="United States"/>
    <s v="Milford"/>
    <s v="Connecticut"/>
    <n v="6460"/>
    <x v="3"/>
    <s v="FUR-BO-10002598"/>
    <x v="0"/>
    <s v="Bookcases"/>
    <s v="Hon Metal Bookcases, Putty"/>
    <x v="3083"/>
    <n v="9"/>
    <n v="0"/>
    <x v="4657"/>
    <n v="3"/>
    <n v="0.28999999999999998"/>
    <s v="Profit"/>
    <s v="High Profit"/>
    <s v="No Discount"/>
  </r>
  <r>
    <n v="5734"/>
    <s v="CA-2017-143574"/>
    <x v="222"/>
    <d v="2017-07-02T00:00:00"/>
    <s v="First Class"/>
    <s v="DR-12880"/>
    <x v="112"/>
    <x v="1"/>
    <s v="United States"/>
    <s v="Milford"/>
    <s v="Connecticut"/>
    <n v="6460"/>
    <x v="3"/>
    <s v="OFF-SU-10002537"/>
    <x v="1"/>
    <s v="Supplies"/>
    <s v="Acme Box Cutter Scissors"/>
    <x v="3960"/>
    <n v="3"/>
    <n v="0"/>
    <x v="4658"/>
    <n v="3"/>
    <n v="0.26"/>
    <s v="Profit"/>
    <s v="Low Profit"/>
    <s v="No Discount"/>
  </r>
  <r>
    <n v="5735"/>
    <s v="CA-2017-143574"/>
    <x v="222"/>
    <d v="2017-07-02T00:00:00"/>
    <s v="First Class"/>
    <s v="DR-12880"/>
    <x v="112"/>
    <x v="1"/>
    <s v="United States"/>
    <s v="Milford"/>
    <s v="Connecticut"/>
    <n v="6460"/>
    <x v="3"/>
    <s v="FUR-FU-10003976"/>
    <x v="0"/>
    <s v="Furnishings"/>
    <s v="DAX Executive Solid Wood Document Frame, Desktop or Hang, Mahogany, 5 x 7"/>
    <x v="2783"/>
    <n v="2"/>
    <n v="0"/>
    <x v="3112"/>
    <n v="3"/>
    <n v="0.33999999999999997"/>
    <s v="Profit"/>
    <s v="Low Profit"/>
    <s v="No Discount"/>
  </r>
  <r>
    <n v="5736"/>
    <s v="CA-2014-111773"/>
    <x v="290"/>
    <d v="2014-07-03T00:00:00"/>
    <s v="Standard Class"/>
    <s v="JK-15625"/>
    <x v="600"/>
    <x v="0"/>
    <s v="United States"/>
    <s v="New York City"/>
    <s v="New York"/>
    <n v="10024"/>
    <x v="3"/>
    <s v="OFF-BI-10000174"/>
    <x v="1"/>
    <s v="Binders"/>
    <s v="Wilson Jones Clip &amp; Carry Folder Binder Tool for Ring Binders, Clear"/>
    <x v="3961"/>
    <n v="3"/>
    <n v="0.2"/>
    <x v="4659"/>
    <n v="4"/>
    <n v="0.35"/>
    <s v="Profit"/>
    <s v="Low Profit"/>
    <s v="Low Discount"/>
  </r>
  <r>
    <n v="5737"/>
    <s v="CA-2014-148614"/>
    <x v="407"/>
    <d v="2014-01-25T00:00:00"/>
    <s v="Standard Class"/>
    <s v="MV-17485"/>
    <x v="597"/>
    <x v="0"/>
    <s v="United States"/>
    <s v="Los Angeles"/>
    <s v="California"/>
    <n v="90049"/>
    <x v="1"/>
    <s v="OFF-PA-10002893"/>
    <x v="1"/>
    <s v="Paper"/>
    <s v="Wirebound Service Call Books, 5 1/2&quot; x 4&quot;"/>
    <x v="2389"/>
    <n v="2"/>
    <n v="0"/>
    <x v="2622"/>
    <n v="5"/>
    <n v="0.48"/>
    <s v="Profit"/>
    <s v="Low Profit"/>
    <s v="No Discount"/>
  </r>
  <r>
    <n v="5738"/>
    <s v="CA-2014-148614"/>
    <x v="407"/>
    <d v="2014-01-25T00:00:00"/>
    <s v="Standard Class"/>
    <s v="MV-17485"/>
    <x v="597"/>
    <x v="0"/>
    <s v="United States"/>
    <s v="Los Angeles"/>
    <s v="California"/>
    <n v="90049"/>
    <x v="1"/>
    <s v="FUR-FU-10003194"/>
    <x v="0"/>
    <s v="Furnishings"/>
    <s v="Eldon Expressions Desk Accessory, Wood Pencil Holder, Oak"/>
    <x v="78"/>
    <n v="2"/>
    <n v="0"/>
    <x v="4660"/>
    <n v="5"/>
    <n v="0.3"/>
    <s v="Profit"/>
    <s v="Low Profit"/>
    <s v="No Discount"/>
  </r>
  <r>
    <n v="5739"/>
    <s v="CA-2017-156139"/>
    <x v="413"/>
    <d v="2017-01-06T00:00:00"/>
    <s v="Standard Class"/>
    <s v="BP-11155"/>
    <x v="669"/>
    <x v="0"/>
    <s v="United States"/>
    <s v="San Francisco"/>
    <s v="California"/>
    <n v="94109"/>
    <x v="1"/>
    <s v="OFF-BI-10004233"/>
    <x v="1"/>
    <s v="Binders"/>
    <s v="GBC Pre-Punched Binding Paper, Plastic, White, 8-1/2&quot; x 11&quot;"/>
    <x v="3962"/>
    <n v="3"/>
    <n v="0.2"/>
    <x v="4661"/>
    <n v="6"/>
    <n v="0.35000000000000003"/>
    <s v="Profit"/>
    <s v="Low Profit"/>
    <s v="Low Discount"/>
  </r>
  <r>
    <n v="5740"/>
    <s v="US-2017-147886"/>
    <x v="615"/>
    <d v="2017-03-31T00:00:00"/>
    <s v="First Class"/>
    <s v="DH-13075"/>
    <x v="704"/>
    <x v="1"/>
    <s v="United States"/>
    <s v="Fairfield"/>
    <s v="California"/>
    <n v="94533"/>
    <x v="1"/>
    <s v="OFF-PA-10000232"/>
    <x v="1"/>
    <s v="Paper"/>
    <s v="Xerox 1975"/>
    <x v="91"/>
    <n v="2"/>
    <n v="0"/>
    <x v="2027"/>
    <n v="3"/>
    <n v="0.48999999999999994"/>
    <s v="Profit"/>
    <s v="Low Profit"/>
    <s v="No Discount"/>
  </r>
  <r>
    <n v="5741"/>
    <s v="US-2017-147886"/>
    <x v="615"/>
    <d v="2017-03-31T00:00:00"/>
    <s v="First Class"/>
    <s v="DH-13075"/>
    <x v="704"/>
    <x v="1"/>
    <s v="United States"/>
    <s v="Fairfield"/>
    <s v="California"/>
    <n v="94533"/>
    <x v="1"/>
    <s v="FUR-FU-10001095"/>
    <x v="0"/>
    <s v="Furnishings"/>
    <s v="DAX Black Cherry Wood-Tone Poster Frame"/>
    <x v="3963"/>
    <n v="1"/>
    <n v="0"/>
    <x v="4662"/>
    <n v="3"/>
    <n v="0.38"/>
    <s v="Profit"/>
    <s v="Low Profit"/>
    <s v="No Discount"/>
  </r>
  <r>
    <n v="5742"/>
    <s v="US-2017-147886"/>
    <x v="615"/>
    <d v="2017-03-31T00:00:00"/>
    <s v="First Class"/>
    <s v="DH-13075"/>
    <x v="704"/>
    <x v="1"/>
    <s v="United States"/>
    <s v="Fairfield"/>
    <s v="California"/>
    <n v="94533"/>
    <x v="1"/>
    <s v="TEC-MA-10004679"/>
    <x v="2"/>
    <s v="Machines"/>
    <s v="StarTech.com 10/100 VDSL2 Ethernet Extender Kit"/>
    <x v="3964"/>
    <n v="2"/>
    <n v="0.2"/>
    <x v="4663"/>
    <n v="3"/>
    <n v="9.9999999999999992E-2"/>
    <s v="Profit"/>
    <s v="Low Profit"/>
    <s v="Low Discount"/>
  </r>
  <r>
    <n v="5743"/>
    <s v="US-2017-147886"/>
    <x v="615"/>
    <d v="2017-03-31T00:00:00"/>
    <s v="First Class"/>
    <s v="DH-13075"/>
    <x v="704"/>
    <x v="1"/>
    <s v="United States"/>
    <s v="Fairfield"/>
    <s v="California"/>
    <n v="94533"/>
    <x v="1"/>
    <s v="OFF-PA-10003651"/>
    <x v="1"/>
    <s v="Paper"/>
    <s v="Xerox 1968"/>
    <x v="2979"/>
    <n v="4"/>
    <n v="0"/>
    <x v="3031"/>
    <n v="3"/>
    <n v="0.48"/>
    <s v="Profit"/>
    <s v="Low Profit"/>
    <s v="No Discount"/>
  </r>
  <r>
    <n v="5744"/>
    <s v="US-2017-147886"/>
    <x v="615"/>
    <d v="2017-03-31T00:00:00"/>
    <s v="First Class"/>
    <s v="DH-13075"/>
    <x v="704"/>
    <x v="1"/>
    <s v="United States"/>
    <s v="Fairfield"/>
    <s v="California"/>
    <n v="94533"/>
    <x v="1"/>
    <s v="OFF-PA-10000743"/>
    <x v="1"/>
    <s v="Paper"/>
    <s v="Xerox 1977"/>
    <x v="130"/>
    <n v="3"/>
    <n v="0"/>
    <x v="132"/>
    <n v="3"/>
    <n v="0.48"/>
    <s v="Profit"/>
    <s v="Low Profit"/>
    <s v="No Discount"/>
  </r>
  <r>
    <n v="5745"/>
    <s v="US-2017-147886"/>
    <x v="615"/>
    <d v="2017-03-31T00:00:00"/>
    <s v="First Class"/>
    <s v="DH-13075"/>
    <x v="704"/>
    <x v="1"/>
    <s v="United States"/>
    <s v="Fairfield"/>
    <s v="California"/>
    <n v="94533"/>
    <x v="1"/>
    <s v="OFF-ST-10002743"/>
    <x v="1"/>
    <s v="Storage"/>
    <s v="SAFCO Boltless Steel Shelving"/>
    <x v="3965"/>
    <n v="7"/>
    <n v="0"/>
    <x v="4664"/>
    <n v="3"/>
    <n v="9.9999999999999985E-3"/>
    <s v="Profit"/>
    <s v="Low Profit"/>
    <s v="No Discount"/>
  </r>
  <r>
    <n v="5746"/>
    <s v="US-2017-147886"/>
    <x v="615"/>
    <d v="2017-03-31T00:00:00"/>
    <s v="First Class"/>
    <s v="DH-13075"/>
    <x v="704"/>
    <x v="1"/>
    <s v="United States"/>
    <s v="Fairfield"/>
    <s v="California"/>
    <n v="94533"/>
    <x v="1"/>
    <s v="FUR-FU-10003829"/>
    <x v="0"/>
    <s v="Furnishings"/>
    <s v="Stackable Trays"/>
    <x v="742"/>
    <n v="7"/>
    <n v="0"/>
    <x v="4665"/>
    <n v="3"/>
    <n v="0.32000000000000006"/>
    <s v="Profit"/>
    <s v="Low Profit"/>
    <s v="No Discount"/>
  </r>
  <r>
    <n v="5747"/>
    <s v="CA-2016-113733"/>
    <x v="16"/>
    <d v="2016-12-12T00:00:00"/>
    <s v="Standard Class"/>
    <s v="LH-16900"/>
    <x v="23"/>
    <x v="0"/>
    <s v="United States"/>
    <s v="Greenville"/>
    <s v="North Carolina"/>
    <n v="27834"/>
    <x v="0"/>
    <s v="TEC-PH-10002496"/>
    <x v="2"/>
    <s v="Phones"/>
    <s v="Cisco SPA301"/>
    <x v="2475"/>
    <n v="2"/>
    <n v="0.2"/>
    <x v="2729"/>
    <n v="4"/>
    <n v="0.125"/>
    <s v="Profit"/>
    <s v="Low Profit"/>
    <s v="Low Discount"/>
  </r>
  <r>
    <n v="5748"/>
    <s v="CA-2016-113733"/>
    <x v="16"/>
    <d v="2016-12-12T00:00:00"/>
    <s v="Standard Class"/>
    <s v="LH-16900"/>
    <x v="23"/>
    <x v="0"/>
    <s v="United States"/>
    <s v="Greenville"/>
    <s v="North Carolina"/>
    <n v="27834"/>
    <x v="0"/>
    <s v="TEC-AC-10002473"/>
    <x v="2"/>
    <s v="Accessories"/>
    <s v="Maxell 4.7GB DVD-R"/>
    <x v="3065"/>
    <n v="3"/>
    <n v="0.2"/>
    <x v="3461"/>
    <n v="4"/>
    <n v="0.26250000000000001"/>
    <s v="Profit"/>
    <s v="Low Profit"/>
    <s v="Low Discount"/>
  </r>
  <r>
    <n v="5749"/>
    <s v="CA-2016-113733"/>
    <x v="16"/>
    <d v="2016-12-12T00:00:00"/>
    <s v="Standard Class"/>
    <s v="LH-16900"/>
    <x v="23"/>
    <x v="0"/>
    <s v="United States"/>
    <s v="Greenville"/>
    <s v="North Carolina"/>
    <n v="27834"/>
    <x v="0"/>
    <s v="TEC-AC-10004877"/>
    <x v="2"/>
    <s v="Accessories"/>
    <s v="Imation 30456 USB Flash Drive 8GB"/>
    <x v="3319"/>
    <n v="3"/>
    <n v="0.2"/>
    <x v="4666"/>
    <n v="4"/>
    <n v="-0.15000000000000002"/>
    <s v="Loss"/>
    <s v="Low Profit"/>
    <s v="Low Discount"/>
  </r>
  <r>
    <n v="5750"/>
    <s v="CA-2017-104913"/>
    <x v="551"/>
    <d v="2017-11-22T00:00:00"/>
    <s v="Standard Class"/>
    <s v="DK-13090"/>
    <x v="54"/>
    <x v="0"/>
    <s v="United States"/>
    <s v="Long Beach"/>
    <s v="New York"/>
    <n v="11561"/>
    <x v="3"/>
    <s v="TEC-PH-10000923"/>
    <x v="2"/>
    <s v="Phones"/>
    <s v="Belkin SportFit Armband For iPhone 5s/5c, Fuchsia"/>
    <x v="3966"/>
    <n v="5"/>
    <n v="0"/>
    <x v="4667"/>
    <n v="4"/>
    <n v="0.48999999999999994"/>
    <s v="Profit"/>
    <s v="Low Profit"/>
    <s v="No Discount"/>
  </r>
  <r>
    <n v="5751"/>
    <s v="CA-2014-145800"/>
    <x v="992"/>
    <d v="2014-06-05T00:00:00"/>
    <s v="Standard Class"/>
    <s v="SS-20410"/>
    <x v="757"/>
    <x v="0"/>
    <s v="United States"/>
    <s v="Buffalo Grove"/>
    <s v="Illinois"/>
    <n v="60089"/>
    <x v="2"/>
    <s v="FUR-TA-10001539"/>
    <x v="0"/>
    <s v="Tables"/>
    <s v="Chromcraft Rectangular Conference Tables"/>
    <x v="3967"/>
    <n v="3"/>
    <n v="0.5"/>
    <x v="4668"/>
    <n v="6"/>
    <n v="-0.52"/>
    <s v="Loss"/>
    <s v="Low Profit"/>
    <s v="High Discount"/>
  </r>
  <r>
    <n v="5752"/>
    <s v="CA-2016-125850"/>
    <x v="115"/>
    <d v="2016-01-28T00:00:00"/>
    <s v="Standard Class"/>
    <s v="FP-14320"/>
    <x v="224"/>
    <x v="0"/>
    <s v="United States"/>
    <s v="San Diego"/>
    <s v="California"/>
    <n v="92037"/>
    <x v="1"/>
    <s v="OFF-LA-10003498"/>
    <x v="1"/>
    <s v="Labels"/>
    <s v="Avery 475"/>
    <x v="1821"/>
    <n v="3"/>
    <n v="0"/>
    <x v="1962"/>
    <n v="6"/>
    <n v="0.5"/>
    <s v="Profit"/>
    <s v="Low Profit"/>
    <s v="No Discount"/>
  </r>
  <r>
    <n v="5753"/>
    <s v="CA-2016-125850"/>
    <x v="115"/>
    <d v="2016-01-28T00:00:00"/>
    <s v="Standard Class"/>
    <s v="FP-14320"/>
    <x v="224"/>
    <x v="0"/>
    <s v="United States"/>
    <s v="San Diego"/>
    <s v="California"/>
    <n v="92037"/>
    <x v="1"/>
    <s v="OFF-LA-10004484"/>
    <x v="1"/>
    <s v="Labels"/>
    <s v="Avery 476"/>
    <x v="2740"/>
    <n v="5"/>
    <n v="0"/>
    <x v="3064"/>
    <n v="6"/>
    <n v="0.46000000000000008"/>
    <s v="Profit"/>
    <s v="Low Profit"/>
    <s v="No Discount"/>
  </r>
  <r>
    <n v="5754"/>
    <s v="CA-2016-118514"/>
    <x v="1066"/>
    <d v="2016-02-10T00:00:00"/>
    <s v="Standard Class"/>
    <s v="LC-17050"/>
    <x v="702"/>
    <x v="0"/>
    <s v="United States"/>
    <s v="Richmond"/>
    <s v="Kentucky"/>
    <n v="40475"/>
    <x v="0"/>
    <s v="FUR-CH-10000015"/>
    <x v="0"/>
    <s v="Chairs"/>
    <s v="Hon Multipurpose Stacking Arm Chairs"/>
    <x v="402"/>
    <n v="4"/>
    <n v="0"/>
    <x v="414"/>
    <n v="7"/>
    <n v="0.26"/>
    <s v="Profit"/>
    <s v="High Profit"/>
    <s v="No Discount"/>
  </r>
  <r>
    <n v="5755"/>
    <s v="CA-2015-150749"/>
    <x v="368"/>
    <d v="2015-04-03T00:00:00"/>
    <s v="Second Class"/>
    <s v="AS-10240"/>
    <x v="238"/>
    <x v="0"/>
    <s v="United States"/>
    <s v="Springfield"/>
    <s v="Virginia"/>
    <n v="22153"/>
    <x v="0"/>
    <s v="OFF-AR-10003732"/>
    <x v="1"/>
    <s v="Art"/>
    <s v="Newell 333"/>
    <x v="345"/>
    <n v="2"/>
    <n v="0"/>
    <x v="356"/>
    <n v="5"/>
    <n v="0.26"/>
    <s v="Profit"/>
    <s v="Low Profit"/>
    <s v="No Discount"/>
  </r>
  <r>
    <n v="5756"/>
    <s v="CA-2014-163748"/>
    <x v="1005"/>
    <d v="2014-10-18T00:00:00"/>
    <s v="Standard Class"/>
    <s v="HG-15025"/>
    <x v="643"/>
    <x v="0"/>
    <s v="United States"/>
    <s v="Fort Worth"/>
    <s v="Texas"/>
    <n v="76106"/>
    <x v="2"/>
    <s v="OFF-AP-10004052"/>
    <x v="1"/>
    <s v="Appliances"/>
    <s v="Hoover Replacement Belts For Soft Guard &amp; Commercial Ltweight Upright Vacs, 2/Pk"/>
    <x v="3968"/>
    <n v="4"/>
    <n v="0.8"/>
    <x v="4669"/>
    <n v="4"/>
    <n v="-2.6999999999999997"/>
    <s v="Loss"/>
    <s v="Low Profit"/>
    <s v="High Discount"/>
  </r>
  <r>
    <n v="5757"/>
    <s v="CA-2014-163748"/>
    <x v="1005"/>
    <d v="2014-10-18T00:00:00"/>
    <s v="Standard Class"/>
    <s v="HG-15025"/>
    <x v="643"/>
    <x v="0"/>
    <s v="United States"/>
    <s v="Fort Worth"/>
    <s v="Texas"/>
    <n v="76106"/>
    <x v="2"/>
    <s v="TEC-CO-10002095"/>
    <x v="2"/>
    <s v="Copiers"/>
    <s v="Hewlett Packard 610 Color Digital Copier / Printer"/>
    <x v="3969"/>
    <n v="5"/>
    <n v="0.2"/>
    <x v="4670"/>
    <n v="4"/>
    <n v="0.31249999999999994"/>
    <s v="Profit"/>
    <s v="High Profit"/>
    <s v="Low Discount"/>
  </r>
  <r>
    <n v="5758"/>
    <s v="CA-2015-119634"/>
    <x v="1067"/>
    <d v="2015-08-16T00:00:00"/>
    <s v="Standard Class"/>
    <s v="BW-11065"/>
    <x v="768"/>
    <x v="0"/>
    <s v="United States"/>
    <s v="Raleigh"/>
    <s v="North Carolina"/>
    <n v="27604"/>
    <x v="0"/>
    <s v="FUR-FU-10004270"/>
    <x v="0"/>
    <s v="Furnishings"/>
    <s v="Executive Impressions 13&quot; Clairmont Wall Clock"/>
    <x v="3970"/>
    <n v="3"/>
    <n v="0.2"/>
    <x v="4671"/>
    <n v="5"/>
    <n v="0.26250000000000001"/>
    <s v="Profit"/>
    <s v="Low Profit"/>
    <s v="Low Discount"/>
  </r>
  <r>
    <n v="5759"/>
    <s v="CA-2015-149300"/>
    <x v="6"/>
    <d v="2015-11-23T00:00:00"/>
    <s v="First Class"/>
    <s v="BH-11710"/>
    <x v="3"/>
    <x v="0"/>
    <s v="United States"/>
    <s v="Hialeah"/>
    <s v="Florida"/>
    <n v="33012"/>
    <x v="0"/>
    <s v="TEC-MA-10000423"/>
    <x v="2"/>
    <s v="Machines"/>
    <s v="Texas Instruments TI-34 Scientific Calculator"/>
    <x v="3971"/>
    <n v="3"/>
    <n v="0.5"/>
    <x v="4672"/>
    <n v="1"/>
    <n v="-6.0000000000000005E-2"/>
    <s v="Loss"/>
    <s v="Low Profit"/>
    <s v="High Discount"/>
  </r>
  <r>
    <n v="5760"/>
    <s v="US-2016-111528"/>
    <x v="945"/>
    <d v="2016-12-30T00:00:00"/>
    <s v="Same Day"/>
    <s v="JP-16135"/>
    <x v="655"/>
    <x v="2"/>
    <s v="United States"/>
    <s v="Los Angeles"/>
    <s v="California"/>
    <n v="90032"/>
    <x v="1"/>
    <s v="OFF-ST-10001526"/>
    <x v="1"/>
    <s v="Storage"/>
    <s v="Iceberg Mobile Mega Data/Printer Cart "/>
    <x v="2246"/>
    <n v="4"/>
    <n v="0"/>
    <x v="2439"/>
    <n v="0"/>
    <n v="0.26"/>
    <s v="Profit"/>
    <s v="High Profit"/>
    <s v="No Discount"/>
  </r>
  <r>
    <n v="5761"/>
    <s v="US-2016-111528"/>
    <x v="945"/>
    <d v="2016-12-30T00:00:00"/>
    <s v="Same Day"/>
    <s v="JP-16135"/>
    <x v="655"/>
    <x v="2"/>
    <s v="United States"/>
    <s v="Los Angeles"/>
    <s v="California"/>
    <n v="90032"/>
    <x v="1"/>
    <s v="OFF-BI-10002194"/>
    <x v="1"/>
    <s v="Binders"/>
    <s v="Cardinal Hold-It CD Pocket"/>
    <x v="3972"/>
    <n v="1"/>
    <n v="0.2"/>
    <x v="4673"/>
    <n v="0"/>
    <n v="0.33749999999999997"/>
    <s v="Profit"/>
    <s v="Low Profit"/>
    <s v="Low Discount"/>
  </r>
  <r>
    <n v="5762"/>
    <s v="CA-2017-158169"/>
    <x v="801"/>
    <d v="2017-08-15T00:00:00"/>
    <s v="First Class"/>
    <s v="JM-16195"/>
    <x v="594"/>
    <x v="0"/>
    <s v="United States"/>
    <s v="Lake Forest"/>
    <s v="California"/>
    <n v="92630"/>
    <x v="1"/>
    <s v="OFF-AP-10000828"/>
    <x v="1"/>
    <s v="Appliances"/>
    <s v="Avanti 4.4 Cu. Ft. Refrigerator"/>
    <x v="3036"/>
    <n v="3"/>
    <n v="0"/>
    <x v="3425"/>
    <n v="3"/>
    <n v="0.27999999999999997"/>
    <s v="Profit"/>
    <s v="High Profit"/>
    <s v="No Discount"/>
  </r>
  <r>
    <n v="5763"/>
    <s v="CA-2017-158169"/>
    <x v="801"/>
    <d v="2017-08-15T00:00:00"/>
    <s v="First Class"/>
    <s v="JM-16195"/>
    <x v="594"/>
    <x v="0"/>
    <s v="United States"/>
    <s v="Lake Forest"/>
    <s v="California"/>
    <n v="92630"/>
    <x v="1"/>
    <s v="FUR-FU-10001473"/>
    <x v="0"/>
    <s v="Furnishings"/>
    <s v="DAX Wood Document Frame"/>
    <x v="3471"/>
    <n v="4"/>
    <n v="0"/>
    <x v="4674"/>
    <n v="3"/>
    <n v="0.36"/>
    <s v="Profit"/>
    <s v="Low Profit"/>
    <s v="No Discount"/>
  </r>
  <r>
    <n v="5764"/>
    <s v="CA-2015-162047"/>
    <x v="502"/>
    <d v="2015-11-05T00:00:00"/>
    <s v="First Class"/>
    <s v="FH-14365"/>
    <x v="92"/>
    <x v="1"/>
    <s v="United States"/>
    <s v="Long Beach"/>
    <s v="New York"/>
    <n v="11561"/>
    <x v="3"/>
    <s v="FUR-CH-10004983"/>
    <x v="0"/>
    <s v="Chairs"/>
    <s v="Office Star - Mid Back Dual function Ergonomic High Back Chair with 2-Way Adjustable Arms"/>
    <x v="3973"/>
    <n v="10"/>
    <n v="0.1"/>
    <x v="4675"/>
    <n v="2"/>
    <n v="0.14444444444444446"/>
    <s v="Profit"/>
    <s v="High Profit"/>
    <s v="Low Discount"/>
  </r>
  <r>
    <n v="5765"/>
    <s v="CA-2015-117772"/>
    <x v="229"/>
    <d v="2015-09-12T00:00:00"/>
    <s v="Second Class"/>
    <s v="MC-17575"/>
    <x v="430"/>
    <x v="0"/>
    <s v="United States"/>
    <s v="Seattle"/>
    <s v="Washington"/>
    <n v="98103"/>
    <x v="1"/>
    <s v="OFF-ST-10003994"/>
    <x v="1"/>
    <s v="Storage"/>
    <s v="Belkin 19&quot; Center-Weighted Shelf, Gray"/>
    <x v="3974"/>
    <n v="6"/>
    <n v="0"/>
    <x v="4676"/>
    <n v="2"/>
    <n v="4.9999999999999996E-2"/>
    <s v="Profit"/>
    <s v="Low Profit"/>
    <s v="No Discount"/>
  </r>
  <r>
    <n v="5766"/>
    <s v="US-2014-126340"/>
    <x v="1068"/>
    <d v="2014-11-14T00:00:00"/>
    <s v="Standard Class"/>
    <s v="EB-13870"/>
    <x v="12"/>
    <x v="0"/>
    <s v="United States"/>
    <s v="Redding"/>
    <s v="California"/>
    <n v="96003"/>
    <x v="1"/>
    <s v="TEC-PH-10004447"/>
    <x v="2"/>
    <s v="Phones"/>
    <s v="Toshiba IPT2010-SD IP Telephone"/>
    <x v="3720"/>
    <n v="3"/>
    <n v="0.2"/>
    <x v="4677"/>
    <n v="6"/>
    <n v="7.4999999999999997E-2"/>
    <s v="Profit"/>
    <s v="Low Profit"/>
    <s v="Low Discount"/>
  </r>
  <r>
    <n v="5767"/>
    <s v="CA-2016-149685"/>
    <x v="750"/>
    <d v="2016-10-15T00:00:00"/>
    <s v="Standard Class"/>
    <s v="PM-19135"/>
    <x v="327"/>
    <x v="2"/>
    <s v="United States"/>
    <s v="San Antonio"/>
    <s v="Texas"/>
    <n v="78207"/>
    <x v="2"/>
    <s v="OFF-LA-10004545"/>
    <x v="1"/>
    <s v="Labels"/>
    <s v="Avery 50"/>
    <x v="3975"/>
    <n v="6"/>
    <n v="0.2"/>
    <x v="4678"/>
    <n v="7"/>
    <n v="0.33750000000000002"/>
    <s v="Profit"/>
    <s v="Low Profit"/>
    <s v="Low Discount"/>
  </r>
  <r>
    <n v="5768"/>
    <s v="CA-2017-126396"/>
    <x v="565"/>
    <d v="2017-09-12T00:00:00"/>
    <s v="Second Class"/>
    <s v="AR-10345"/>
    <x v="753"/>
    <x v="1"/>
    <s v="United States"/>
    <s v="Houston"/>
    <s v="Texas"/>
    <n v="77070"/>
    <x v="2"/>
    <s v="TEC-AC-10003116"/>
    <x v="2"/>
    <s v="Accessories"/>
    <s v="Memorex Froggy Flash Drive 8 GB"/>
    <x v="3976"/>
    <n v="6"/>
    <n v="0.2"/>
    <x v="4679"/>
    <n v="4"/>
    <n v="0.23749999999999999"/>
    <s v="Profit"/>
    <s v="Low Profit"/>
    <s v="Low Discount"/>
  </r>
  <r>
    <n v="5769"/>
    <s v="CA-2015-154900"/>
    <x v="1069"/>
    <d v="2015-03-01T00:00:00"/>
    <s v="Standard Class"/>
    <s v="SS-20875"/>
    <x v="286"/>
    <x v="0"/>
    <s v="United States"/>
    <s v="Leominster"/>
    <s v="Massachusetts"/>
    <n v="1453"/>
    <x v="3"/>
    <s v="OFF-LA-10001641"/>
    <x v="1"/>
    <s v="Labels"/>
    <s v="Avery 518"/>
    <x v="974"/>
    <n v="1"/>
    <n v="0"/>
    <x v="1016"/>
    <n v="4"/>
    <n v="0.48000000000000004"/>
    <s v="Profit"/>
    <s v="Low Profit"/>
    <s v="No Discount"/>
  </r>
  <r>
    <n v="5770"/>
    <s v="CA-2015-154900"/>
    <x v="1069"/>
    <d v="2015-03-01T00:00:00"/>
    <s v="Standard Class"/>
    <s v="SS-20875"/>
    <x v="286"/>
    <x v="0"/>
    <s v="United States"/>
    <s v="Leominster"/>
    <s v="Massachusetts"/>
    <n v="1453"/>
    <x v="3"/>
    <s v="OFF-PA-10002377"/>
    <x v="1"/>
    <s v="Paper"/>
    <s v="Adams Telephone Message Book W/Dividers/Space For Phone Numbers, 5 1/4&quot;X8 1/2&quot;, 200/Messages"/>
    <x v="20"/>
    <n v="4"/>
    <n v="0"/>
    <x v="728"/>
    <n v="4"/>
    <n v="0.45"/>
    <s v="Profit"/>
    <s v="Low Profit"/>
    <s v="No Discount"/>
  </r>
  <r>
    <n v="5771"/>
    <s v="CA-2015-103835"/>
    <x v="496"/>
    <d v="2015-09-28T00:00:00"/>
    <s v="Standard Class"/>
    <s v="SC-20440"/>
    <x v="464"/>
    <x v="1"/>
    <s v="United States"/>
    <s v="Los Angeles"/>
    <s v="California"/>
    <n v="90032"/>
    <x v="1"/>
    <s v="FUR-FU-10000010"/>
    <x v="0"/>
    <s v="Furnishings"/>
    <s v="DAX Value U-Channel Document Frames, Easel Back"/>
    <x v="3977"/>
    <n v="3"/>
    <n v="0"/>
    <x v="4680"/>
    <n v="4"/>
    <n v="0.31"/>
    <s v="Profit"/>
    <s v="Low Profit"/>
    <s v="No Discount"/>
  </r>
  <r>
    <n v="5772"/>
    <s v="CA-2015-103835"/>
    <x v="496"/>
    <d v="2015-09-28T00:00:00"/>
    <s v="Standard Class"/>
    <s v="SC-20440"/>
    <x v="464"/>
    <x v="1"/>
    <s v="United States"/>
    <s v="Los Angeles"/>
    <s v="California"/>
    <n v="90032"/>
    <x v="1"/>
    <s v="OFF-AP-10002651"/>
    <x v="1"/>
    <s v="Appliances"/>
    <s v="Hoover Upright Vacuum With Dirt Cup"/>
    <x v="3978"/>
    <n v="4"/>
    <n v="0"/>
    <x v="4681"/>
    <n v="4"/>
    <n v="0.29000000000000004"/>
    <s v="Profit"/>
    <s v="High Profit"/>
    <s v="No Discount"/>
  </r>
  <r>
    <n v="5773"/>
    <s v="CA-2015-158939"/>
    <x v="650"/>
    <d v="2015-12-01T00:00:00"/>
    <s v="Standard Class"/>
    <s v="EA-14035"/>
    <x v="105"/>
    <x v="1"/>
    <s v="United States"/>
    <s v="Springfield"/>
    <s v="Missouri"/>
    <n v="65807"/>
    <x v="2"/>
    <s v="TEC-CO-10002313"/>
    <x v="2"/>
    <s v="Copiers"/>
    <s v="Canon PC1080F Personal Copier"/>
    <x v="3979"/>
    <n v="1"/>
    <n v="0"/>
    <x v="4682"/>
    <n v="5"/>
    <n v="0.39"/>
    <s v="Profit"/>
    <s v="High Profit"/>
    <s v="No Discount"/>
  </r>
  <r>
    <n v="5774"/>
    <s v="CA-2016-117408"/>
    <x v="1070"/>
    <d v="2016-09-06T00:00:00"/>
    <s v="Standard Class"/>
    <s v="TP-21130"/>
    <x v="236"/>
    <x v="0"/>
    <s v="United States"/>
    <s v="Waco"/>
    <s v="Texas"/>
    <n v="76706"/>
    <x v="2"/>
    <s v="OFF-ST-10001580"/>
    <x v="1"/>
    <s v="Storage"/>
    <s v="Super Decoflex Portable Personal File"/>
    <x v="934"/>
    <n v="2"/>
    <n v="0.2"/>
    <x v="4683"/>
    <n v="6"/>
    <n v="9.9999999999999992E-2"/>
    <s v="Profit"/>
    <s v="Low Profit"/>
    <s v="Low Discount"/>
  </r>
  <r>
    <n v="5775"/>
    <s v="CA-2016-142398"/>
    <x v="408"/>
    <d v="2016-04-16T00:00:00"/>
    <s v="Standard Class"/>
    <s v="BP-11290"/>
    <x v="443"/>
    <x v="0"/>
    <s v="United States"/>
    <s v="Los Angeles"/>
    <s v="California"/>
    <n v="90036"/>
    <x v="1"/>
    <s v="FUR-CH-10001545"/>
    <x v="0"/>
    <s v="Chairs"/>
    <s v="Hon Comfortask Task/Swivel Chairs"/>
    <x v="3980"/>
    <n v="7"/>
    <n v="0.2"/>
    <x v="4684"/>
    <n v="4"/>
    <n v="-0.05"/>
    <s v="Loss"/>
    <s v="Low Profit"/>
    <s v="Low Discount"/>
  </r>
  <r>
    <n v="5776"/>
    <s v="CA-2016-142398"/>
    <x v="408"/>
    <d v="2016-04-16T00:00:00"/>
    <s v="Standard Class"/>
    <s v="BP-11290"/>
    <x v="443"/>
    <x v="0"/>
    <s v="United States"/>
    <s v="Los Angeles"/>
    <s v="California"/>
    <n v="90036"/>
    <x v="1"/>
    <s v="OFF-BI-10004826"/>
    <x v="1"/>
    <s v="Binders"/>
    <s v="JM Magazine Binder"/>
    <x v="3981"/>
    <n v="1"/>
    <n v="0.2"/>
    <x v="4685"/>
    <n v="4"/>
    <n v="0.35"/>
    <s v="Profit"/>
    <s v="Low Profit"/>
    <s v="Low Discount"/>
  </r>
  <r>
    <n v="5777"/>
    <s v="CA-2016-105277"/>
    <x v="429"/>
    <d v="2016-12-08T00:00:00"/>
    <s v="Standard Class"/>
    <s v="LM-17065"/>
    <x v="215"/>
    <x v="0"/>
    <s v="United States"/>
    <s v="Auburn"/>
    <s v="New York"/>
    <n v="13021"/>
    <x v="3"/>
    <s v="OFF-BI-10000301"/>
    <x v="1"/>
    <s v="Binders"/>
    <s v="GBC Instant Report Kit"/>
    <x v="1626"/>
    <n v="3"/>
    <n v="0.2"/>
    <x v="4686"/>
    <n v="4"/>
    <n v="0.375"/>
    <s v="Profit"/>
    <s v="Low Profit"/>
    <s v="Low Discount"/>
  </r>
  <r>
    <n v="5778"/>
    <s v="CA-2016-112060"/>
    <x v="429"/>
    <d v="2016-12-09T00:00:00"/>
    <s v="Standard Class"/>
    <s v="KT-16465"/>
    <x v="446"/>
    <x v="0"/>
    <s v="United States"/>
    <s v="San Francisco"/>
    <s v="California"/>
    <n v="94109"/>
    <x v="1"/>
    <s v="OFF-PA-10000994"/>
    <x v="1"/>
    <s v="Paper"/>
    <s v="Xerox 1915"/>
    <x v="1230"/>
    <n v="1"/>
    <n v="0"/>
    <x v="3096"/>
    <n v="5"/>
    <n v="0.48000000000000004"/>
    <s v="Profit"/>
    <s v="Low Profit"/>
    <s v="No Discount"/>
  </r>
  <r>
    <n v="5779"/>
    <s v="CA-2014-105270"/>
    <x v="7"/>
    <d v="2014-11-18T00:00:00"/>
    <s v="Standard Class"/>
    <s v="AP-10915"/>
    <x v="275"/>
    <x v="0"/>
    <s v="United States"/>
    <s v="Los Angeles"/>
    <s v="California"/>
    <n v="90008"/>
    <x v="1"/>
    <s v="OFF-AR-10003156"/>
    <x v="1"/>
    <s v="Art"/>
    <s v="50 Colored Long Pencils"/>
    <x v="426"/>
    <n v="3"/>
    <n v="0"/>
    <x v="439"/>
    <n v="7"/>
    <n v="0.26"/>
    <s v="Profit"/>
    <s v="Low Profit"/>
    <s v="No Discount"/>
  </r>
  <r>
    <n v="5780"/>
    <s v="CA-2014-105270"/>
    <x v="7"/>
    <d v="2014-11-18T00:00:00"/>
    <s v="Standard Class"/>
    <s v="AP-10915"/>
    <x v="275"/>
    <x v="0"/>
    <s v="United States"/>
    <s v="Los Angeles"/>
    <s v="California"/>
    <n v="90008"/>
    <x v="1"/>
    <s v="FUR-CH-10000988"/>
    <x v="0"/>
    <s v="Chairs"/>
    <s v="Hon Olson Stacker Stools"/>
    <x v="3982"/>
    <n v="1"/>
    <n v="0.2"/>
    <x v="4687"/>
    <n v="7"/>
    <n v="9.9999999999999992E-2"/>
    <s v="Profit"/>
    <s v="Low Profit"/>
    <s v="Low Discount"/>
  </r>
  <r>
    <n v="5781"/>
    <s v="US-2015-159513"/>
    <x v="788"/>
    <d v="2015-04-09T00:00:00"/>
    <s v="Standard Class"/>
    <s v="JD-15790"/>
    <x v="479"/>
    <x v="0"/>
    <s v="United States"/>
    <s v="Los Angeles"/>
    <s v="California"/>
    <n v="90049"/>
    <x v="1"/>
    <s v="TEC-MA-10003329"/>
    <x v="2"/>
    <s v="Machines"/>
    <s v="Vtech AT&amp;T CL2940 Corded Speakerphone, Black"/>
    <x v="973"/>
    <n v="3"/>
    <n v="0.2"/>
    <x v="4688"/>
    <n v="7"/>
    <n v="0.33749999999999997"/>
    <s v="Profit"/>
    <s v="Low Profit"/>
    <s v="Low Discount"/>
  </r>
  <r>
    <n v="5782"/>
    <s v="CA-2015-155586"/>
    <x v="295"/>
    <d v="2015-12-16T00:00:00"/>
    <s v="Second Class"/>
    <s v="XP-21865"/>
    <x v="190"/>
    <x v="0"/>
    <s v="United States"/>
    <s v="Chico"/>
    <s v="California"/>
    <n v="95928"/>
    <x v="1"/>
    <s v="OFF-AR-10001547"/>
    <x v="1"/>
    <s v="Art"/>
    <s v="Newell 311"/>
    <x v="3983"/>
    <n v="1"/>
    <n v="0"/>
    <x v="4689"/>
    <n v="4"/>
    <n v="0.27"/>
    <s v="Profit"/>
    <s v="Low Profit"/>
    <s v="No Discount"/>
  </r>
  <r>
    <n v="5783"/>
    <s v="CA-2015-155586"/>
    <x v="295"/>
    <d v="2015-12-16T00:00:00"/>
    <s v="Second Class"/>
    <s v="XP-21865"/>
    <x v="190"/>
    <x v="0"/>
    <s v="United States"/>
    <s v="Chico"/>
    <s v="California"/>
    <n v="95928"/>
    <x v="1"/>
    <s v="OFF-EN-10003072"/>
    <x v="1"/>
    <s v="Envelopes"/>
    <s v="Peel &amp; Seel Envelopes"/>
    <x v="2814"/>
    <n v="4"/>
    <n v="0"/>
    <x v="4690"/>
    <n v="4"/>
    <n v="0.48000000000000004"/>
    <s v="Profit"/>
    <s v="Low Profit"/>
    <s v="No Discount"/>
  </r>
  <r>
    <n v="5784"/>
    <s v="CA-2015-155586"/>
    <x v="295"/>
    <d v="2015-12-16T00:00:00"/>
    <s v="Second Class"/>
    <s v="XP-21865"/>
    <x v="190"/>
    <x v="0"/>
    <s v="United States"/>
    <s v="Chico"/>
    <s v="California"/>
    <n v="95928"/>
    <x v="1"/>
    <s v="OFF-PA-10000726"/>
    <x v="1"/>
    <s v="Paper"/>
    <s v="Black Print Carbonless Snap-Off Rapid Letter, 8 1/2&quot; x 7&quot;"/>
    <x v="2900"/>
    <n v="4"/>
    <n v="0"/>
    <x v="4691"/>
    <n v="4"/>
    <n v="0.45"/>
    <s v="Profit"/>
    <s v="Low Profit"/>
    <s v="No Discount"/>
  </r>
  <r>
    <n v="5785"/>
    <s v="CA-2017-141117"/>
    <x v="280"/>
    <d v="2017-10-08T00:00:00"/>
    <s v="Standard Class"/>
    <s v="JK-16090"/>
    <x v="765"/>
    <x v="0"/>
    <s v="United States"/>
    <s v="Springfield"/>
    <s v="Oregon"/>
    <n v="97477"/>
    <x v="1"/>
    <s v="FUR-BO-10001972"/>
    <x v="0"/>
    <s v="Bookcases"/>
    <s v="O'Sullivan 4-Shelf Bookcase in Odessa Pine"/>
    <x v="3984"/>
    <n v="6"/>
    <n v="0.7"/>
    <x v="4692"/>
    <n v="6"/>
    <n v="-1.7666666666666666"/>
    <s v="Loss"/>
    <s v="Low Profit"/>
    <s v="High Discount"/>
  </r>
  <r>
    <n v="5786"/>
    <s v="CA-2017-141117"/>
    <x v="280"/>
    <d v="2017-10-08T00:00:00"/>
    <s v="Standard Class"/>
    <s v="JK-16090"/>
    <x v="765"/>
    <x v="0"/>
    <s v="United States"/>
    <s v="Springfield"/>
    <s v="Oregon"/>
    <n v="97477"/>
    <x v="1"/>
    <s v="OFF-SU-10004664"/>
    <x v="1"/>
    <s v="Supplies"/>
    <s v="Acme Softgrip Scissors"/>
    <x v="381"/>
    <n v="6"/>
    <n v="0.2"/>
    <x v="4693"/>
    <n v="6"/>
    <n v="0.11249999999999999"/>
    <s v="Profit"/>
    <s v="Low Profit"/>
    <s v="Low Discount"/>
  </r>
  <r>
    <n v="5787"/>
    <s v="CA-2017-141117"/>
    <x v="280"/>
    <d v="2017-10-08T00:00:00"/>
    <s v="Standard Class"/>
    <s v="JK-16090"/>
    <x v="765"/>
    <x v="0"/>
    <s v="United States"/>
    <s v="Springfield"/>
    <s v="Oregon"/>
    <n v="97477"/>
    <x v="1"/>
    <s v="OFF-BI-10003676"/>
    <x v="1"/>
    <s v="Binders"/>
    <s v="GBC Standard Recycled Report Covers, Clear Plastic Sheets"/>
    <x v="3985"/>
    <n v="7"/>
    <n v="0.7"/>
    <x v="4694"/>
    <n v="6"/>
    <n v="-0.73333333333333317"/>
    <s v="Loss"/>
    <s v="Low Profit"/>
    <s v="High Discount"/>
  </r>
  <r>
    <n v="5788"/>
    <s v="CA-2017-141117"/>
    <x v="280"/>
    <d v="2017-10-08T00:00:00"/>
    <s v="Standard Class"/>
    <s v="JK-16090"/>
    <x v="765"/>
    <x v="0"/>
    <s v="United States"/>
    <s v="Springfield"/>
    <s v="Oregon"/>
    <n v="97477"/>
    <x v="1"/>
    <s v="OFF-AR-10003727"/>
    <x v="1"/>
    <s v="Art"/>
    <s v="Berol Giant Pencil Sharpener"/>
    <x v="3986"/>
    <n v="7"/>
    <n v="0.2"/>
    <x v="4695"/>
    <n v="6"/>
    <n v="0.11249999999999999"/>
    <s v="Profit"/>
    <s v="Low Profit"/>
    <s v="Low Discount"/>
  </r>
  <r>
    <n v="5789"/>
    <s v="CA-2017-115070"/>
    <x v="318"/>
    <d v="2017-04-14T00:00:00"/>
    <s v="Second Class"/>
    <s v="MG-18205"/>
    <x v="769"/>
    <x v="1"/>
    <s v="United States"/>
    <s v="Jacksonville"/>
    <s v="Florida"/>
    <n v="32216"/>
    <x v="0"/>
    <s v="FUR-FU-10003829"/>
    <x v="0"/>
    <s v="Furnishings"/>
    <s v="Stackable Trays"/>
    <x v="3987"/>
    <n v="5"/>
    <n v="0.2"/>
    <x v="4696"/>
    <n v="4"/>
    <n v="0.15"/>
    <s v="Profit"/>
    <s v="Low Profit"/>
    <s v="Low Discount"/>
  </r>
  <r>
    <n v="5790"/>
    <s v="CA-2017-115070"/>
    <x v="318"/>
    <d v="2017-04-14T00:00:00"/>
    <s v="Second Class"/>
    <s v="MG-18205"/>
    <x v="769"/>
    <x v="1"/>
    <s v="United States"/>
    <s v="Jacksonville"/>
    <s v="Florida"/>
    <n v="32216"/>
    <x v="0"/>
    <s v="OFF-BI-10003712"/>
    <x v="1"/>
    <s v="Binders"/>
    <s v="Acco Pressboard Covers with Storage Hooks, 14 7/8&quot; x 11&quot;, Light Blue"/>
    <x v="2896"/>
    <n v="3"/>
    <n v="0.7"/>
    <x v="4697"/>
    <n v="4"/>
    <n v="-0.70000000000000007"/>
    <s v="Loss"/>
    <s v="Low Profit"/>
    <s v="High Discount"/>
  </r>
  <r>
    <n v="5791"/>
    <s v="CA-2017-140186"/>
    <x v="365"/>
    <d v="2017-10-02T00:00:00"/>
    <s v="First Class"/>
    <s v="PG-18820"/>
    <x v="310"/>
    <x v="0"/>
    <s v="United States"/>
    <s v="Bakersfield"/>
    <s v="California"/>
    <n v="93309"/>
    <x v="1"/>
    <s v="OFF-FA-10002280"/>
    <x v="1"/>
    <s v="Fasteners"/>
    <s v="Advantus Plastic Paper Clips"/>
    <x v="762"/>
    <n v="7"/>
    <n v="0"/>
    <x v="788"/>
    <n v="3"/>
    <n v="0.48000000000000004"/>
    <s v="Profit"/>
    <s v="Low Profit"/>
    <s v="No Discount"/>
  </r>
  <r>
    <n v="5792"/>
    <s v="CA-2017-140186"/>
    <x v="365"/>
    <d v="2017-10-02T00:00:00"/>
    <s v="First Class"/>
    <s v="PG-18820"/>
    <x v="310"/>
    <x v="0"/>
    <s v="United States"/>
    <s v="Bakersfield"/>
    <s v="California"/>
    <n v="93309"/>
    <x v="1"/>
    <s v="FUR-CH-10002961"/>
    <x v="0"/>
    <s v="Chairs"/>
    <s v="Leather Task Chair, Black"/>
    <x v="74"/>
    <n v="1"/>
    <n v="0.2"/>
    <x v="232"/>
    <n v="3"/>
    <n v="0"/>
    <s v="Profit"/>
    <s v="Low Profit"/>
    <s v="Low Discount"/>
  </r>
  <r>
    <n v="5793"/>
    <s v="CA-2017-140186"/>
    <x v="365"/>
    <d v="2017-10-02T00:00:00"/>
    <s v="First Class"/>
    <s v="PG-18820"/>
    <x v="310"/>
    <x v="0"/>
    <s v="United States"/>
    <s v="Bakersfield"/>
    <s v="California"/>
    <n v="93309"/>
    <x v="1"/>
    <s v="OFF-AP-10002578"/>
    <x v="1"/>
    <s v="Appliances"/>
    <s v="Fellowes Premier Superior Surge Suppressor, 10-Outlet, With Phone and Remote"/>
    <x v="2029"/>
    <n v="2"/>
    <n v="0"/>
    <x v="2192"/>
    <n v="3"/>
    <n v="0.26"/>
    <s v="Profit"/>
    <s v="Low Profit"/>
    <s v="No Discount"/>
  </r>
  <r>
    <n v="5794"/>
    <s v="CA-2017-140186"/>
    <x v="365"/>
    <d v="2017-10-02T00:00:00"/>
    <s v="First Class"/>
    <s v="PG-18820"/>
    <x v="310"/>
    <x v="0"/>
    <s v="United States"/>
    <s v="Bakersfield"/>
    <s v="California"/>
    <n v="93309"/>
    <x v="1"/>
    <s v="FUR-FU-10004848"/>
    <x v="0"/>
    <s v="Furnishings"/>
    <s v="Howard Miller 13-3/4&quot; Diameter Brushed Chrome Round Wall Clock"/>
    <x v="2616"/>
    <n v="1"/>
    <n v="0"/>
    <x v="29"/>
    <n v="3"/>
    <n v="0.3"/>
    <s v="Profit"/>
    <s v="Low Profit"/>
    <s v="No Discount"/>
  </r>
  <r>
    <n v="5795"/>
    <s v="CA-2017-140186"/>
    <x v="365"/>
    <d v="2017-10-02T00:00:00"/>
    <s v="First Class"/>
    <s v="PG-18820"/>
    <x v="310"/>
    <x v="0"/>
    <s v="United States"/>
    <s v="Bakersfield"/>
    <s v="California"/>
    <n v="93309"/>
    <x v="1"/>
    <s v="OFF-BI-10003364"/>
    <x v="1"/>
    <s v="Binders"/>
    <s v="Binding Machine Supplies"/>
    <x v="996"/>
    <n v="2"/>
    <n v="0.2"/>
    <x v="1039"/>
    <n v="3"/>
    <n v="0.35000000000000003"/>
    <s v="Profit"/>
    <s v="Low Profit"/>
    <s v="Low Discount"/>
  </r>
  <r>
    <n v="5796"/>
    <s v="CA-2014-124856"/>
    <x v="411"/>
    <d v="2014-10-03T00:00:00"/>
    <s v="Second Class"/>
    <s v="LD-17005"/>
    <x v="436"/>
    <x v="0"/>
    <s v="United States"/>
    <s v="New York City"/>
    <s v="New York"/>
    <n v="10011"/>
    <x v="3"/>
    <s v="OFF-ST-10002615"/>
    <x v="1"/>
    <s v="Storage"/>
    <s v="Dual Level, Single-Width Filing Carts"/>
    <x v="3988"/>
    <n v="9"/>
    <n v="0"/>
    <x v="4698"/>
    <n v="4"/>
    <n v="0.26"/>
    <s v="Profit"/>
    <s v="High Profit"/>
    <s v="No Discount"/>
  </r>
  <r>
    <n v="5797"/>
    <s v="CA-2014-124856"/>
    <x v="411"/>
    <d v="2014-10-03T00:00:00"/>
    <s v="Second Class"/>
    <s v="LD-17005"/>
    <x v="436"/>
    <x v="0"/>
    <s v="United States"/>
    <s v="New York City"/>
    <s v="New York"/>
    <n v="10011"/>
    <x v="3"/>
    <s v="FUR-FU-10000521"/>
    <x v="0"/>
    <s v="Furnishings"/>
    <s v="Seth Thomas 14&quot; Putty-Colored Wall Clock"/>
    <x v="3989"/>
    <n v="4"/>
    <n v="0"/>
    <x v="4699"/>
    <n v="4"/>
    <n v="0.31"/>
    <s v="Profit"/>
    <s v="Low Profit"/>
    <s v="No Discount"/>
  </r>
  <r>
    <n v="5798"/>
    <s v="CA-2014-124856"/>
    <x v="411"/>
    <d v="2014-10-03T00:00:00"/>
    <s v="Second Class"/>
    <s v="LD-17005"/>
    <x v="436"/>
    <x v="0"/>
    <s v="United States"/>
    <s v="New York City"/>
    <s v="New York"/>
    <n v="10011"/>
    <x v="3"/>
    <s v="OFF-LA-10000121"/>
    <x v="1"/>
    <s v="Labels"/>
    <s v="Avery 48"/>
    <x v="1365"/>
    <n v="3"/>
    <n v="0"/>
    <x v="276"/>
    <n v="4"/>
    <n v="0.46000000000000008"/>
    <s v="Profit"/>
    <s v="Low Profit"/>
    <s v="No Discount"/>
  </r>
  <r>
    <n v="5799"/>
    <s v="CA-2014-124856"/>
    <x v="411"/>
    <d v="2014-10-03T00:00:00"/>
    <s v="Second Class"/>
    <s v="LD-17005"/>
    <x v="436"/>
    <x v="0"/>
    <s v="United States"/>
    <s v="New York City"/>
    <s v="New York"/>
    <n v="10011"/>
    <x v="3"/>
    <s v="OFF-PA-10001289"/>
    <x v="1"/>
    <s v="Paper"/>
    <s v="White Computer Printout Paper by Universal"/>
    <x v="2661"/>
    <n v="2"/>
    <n v="0"/>
    <x v="2961"/>
    <n v="4"/>
    <n v="0.49000000000000005"/>
    <s v="Profit"/>
    <s v="Low Profit"/>
    <s v="No Discount"/>
  </r>
  <r>
    <n v="5800"/>
    <s v="CA-2014-166716"/>
    <x v="1071"/>
    <d v="2014-08-25T00:00:00"/>
    <s v="Second Class"/>
    <s v="CR-12730"/>
    <x v="257"/>
    <x v="0"/>
    <s v="United States"/>
    <s v="Chicago"/>
    <s v="Illinois"/>
    <n v="60610"/>
    <x v="2"/>
    <s v="FUR-CH-10004495"/>
    <x v="0"/>
    <s v="Chairs"/>
    <s v="Global Leather and Oak Executive Chair, Black"/>
    <x v="3990"/>
    <n v="2"/>
    <n v="0.3"/>
    <x v="4700"/>
    <n v="5"/>
    <n v="-1.4285714285714284E-2"/>
    <s v="Loss"/>
    <s v="Low Profit"/>
    <s v="High Discount"/>
  </r>
  <r>
    <n v="5801"/>
    <s v="CA-2014-123225"/>
    <x v="384"/>
    <d v="2014-07-14T00:00:00"/>
    <s v="First Class"/>
    <s v="MN-17935"/>
    <x v="438"/>
    <x v="0"/>
    <s v="United States"/>
    <s v="El Paso"/>
    <s v="Texas"/>
    <n v="79907"/>
    <x v="2"/>
    <s v="TEC-PH-10000895"/>
    <x v="2"/>
    <s v="Phones"/>
    <s v="Polycom VVX 310 VoIP phone"/>
    <x v="3991"/>
    <n v="4"/>
    <n v="0.2"/>
    <x v="4701"/>
    <n v="3"/>
    <n v="7.5000000000000011E-2"/>
    <s v="Profit"/>
    <s v="Low Profit"/>
    <s v="Low Discount"/>
  </r>
  <r>
    <n v="5802"/>
    <s v="CA-2014-123225"/>
    <x v="384"/>
    <d v="2014-07-14T00:00:00"/>
    <s v="First Class"/>
    <s v="MN-17935"/>
    <x v="438"/>
    <x v="0"/>
    <s v="United States"/>
    <s v="El Paso"/>
    <s v="Texas"/>
    <n v="79907"/>
    <x v="2"/>
    <s v="OFF-PA-10000552"/>
    <x v="1"/>
    <s v="Paper"/>
    <s v="Xerox 200"/>
    <x v="559"/>
    <n v="2"/>
    <n v="0.2"/>
    <x v="572"/>
    <n v="3"/>
    <n v="0.35"/>
    <s v="Profit"/>
    <s v="Low Profit"/>
    <s v="Low Discount"/>
  </r>
  <r>
    <n v="5803"/>
    <s v="CA-2015-163440"/>
    <x v="204"/>
    <d v="2015-03-24T00:00:00"/>
    <s v="First Class"/>
    <s v="RD-19900"/>
    <x v="76"/>
    <x v="0"/>
    <s v="United States"/>
    <s v="Thousand Oaks"/>
    <s v="California"/>
    <n v="91360"/>
    <x v="1"/>
    <s v="TEC-PH-10000376"/>
    <x v="2"/>
    <s v="Phones"/>
    <s v="Square Credit Card Reader"/>
    <x v="2913"/>
    <n v="2"/>
    <n v="0.2"/>
    <x v="4702"/>
    <n v="2"/>
    <n v="7.5000000000000011E-2"/>
    <s v="Profit"/>
    <s v="Low Profit"/>
    <s v="Low Discount"/>
  </r>
  <r>
    <n v="5804"/>
    <s v="US-2017-106796"/>
    <x v="605"/>
    <d v="2017-05-19T00:00:00"/>
    <s v="Standard Class"/>
    <s v="JP-16135"/>
    <x v="655"/>
    <x v="2"/>
    <s v="United States"/>
    <s v="Springfield"/>
    <s v="Ohio"/>
    <n v="45503"/>
    <x v="3"/>
    <s v="OFF-AR-10003504"/>
    <x v="1"/>
    <s v="Art"/>
    <s v="Newell 347"/>
    <x v="1495"/>
    <n v="3"/>
    <n v="0.2"/>
    <x v="4703"/>
    <n v="7"/>
    <n v="0.11249999999999999"/>
    <s v="Profit"/>
    <s v="Low Profit"/>
    <s v="Low Discount"/>
  </r>
  <r>
    <n v="5805"/>
    <s v="CA-2017-113873"/>
    <x v="38"/>
    <d v="2017-11-19T00:00:00"/>
    <s v="Standard Class"/>
    <s v="KE-16420"/>
    <x v="722"/>
    <x v="1"/>
    <s v="United States"/>
    <s v="Dallas"/>
    <s v="Texas"/>
    <n v="75220"/>
    <x v="2"/>
    <s v="OFF-ST-10000943"/>
    <x v="1"/>
    <s v="Storage"/>
    <s v="Eldon ProFile File 'N Store Portable File Tub Letter/Legal Size Black"/>
    <x v="1815"/>
    <n v="4"/>
    <n v="0.2"/>
    <x v="1956"/>
    <n v="6"/>
    <n v="9.9999999999999992E-2"/>
    <s v="Profit"/>
    <s v="Low Profit"/>
    <s v="Low Discount"/>
  </r>
  <r>
    <n v="5806"/>
    <s v="CA-2017-113873"/>
    <x v="38"/>
    <d v="2017-11-19T00:00:00"/>
    <s v="Standard Class"/>
    <s v="KE-16420"/>
    <x v="722"/>
    <x v="1"/>
    <s v="United States"/>
    <s v="Dallas"/>
    <s v="Texas"/>
    <n v="75220"/>
    <x v="2"/>
    <s v="FUR-BO-10003441"/>
    <x v="0"/>
    <s v="Bookcases"/>
    <s v="Bush Westfield Collection Bookcases, Fully Assembled"/>
    <x v="3992"/>
    <n v="3"/>
    <n v="0.32"/>
    <x v="4704"/>
    <n v="6"/>
    <n v="-0.13235294117647059"/>
    <s v="Loss"/>
    <s v="Low Profit"/>
    <s v="High Discount"/>
  </r>
  <r>
    <n v="5807"/>
    <s v="CA-2016-149783"/>
    <x v="913"/>
    <d v="2016-09-07T00:00:00"/>
    <s v="Second Class"/>
    <s v="DL-13315"/>
    <x v="111"/>
    <x v="0"/>
    <s v="United States"/>
    <s v="Knoxville"/>
    <s v="Tennessee"/>
    <n v="37918"/>
    <x v="0"/>
    <s v="OFF-PA-10002195"/>
    <x v="1"/>
    <s v="Paper"/>
    <s v="RSVP Cards &amp; Envelopes, Blank White, 8-1/2&quot; X 11&quot;, 24 Cards/25 Envelopes/Set"/>
    <x v="848"/>
    <n v="3"/>
    <n v="0.2"/>
    <x v="883"/>
    <n v="3"/>
    <n v="0.33749999999999997"/>
    <s v="Profit"/>
    <s v="Low Profit"/>
    <s v="Low Discount"/>
  </r>
  <r>
    <n v="5808"/>
    <s v="CA-2016-149783"/>
    <x v="913"/>
    <d v="2016-09-07T00:00:00"/>
    <s v="Second Class"/>
    <s v="DL-13315"/>
    <x v="111"/>
    <x v="0"/>
    <s v="United States"/>
    <s v="Knoxville"/>
    <s v="Tennessee"/>
    <n v="37918"/>
    <x v="0"/>
    <s v="OFF-AP-10001205"/>
    <x v="1"/>
    <s v="Appliances"/>
    <s v="Belkin 5 Outlet SurgeMaster Power Centers"/>
    <x v="2734"/>
    <n v="2"/>
    <n v="0.2"/>
    <x v="4705"/>
    <n v="3"/>
    <n v="9.9999999999999978E-2"/>
    <s v="Profit"/>
    <s v="Low Profit"/>
    <s v="Low Discount"/>
  </r>
  <r>
    <n v="5809"/>
    <s v="CA-2016-149783"/>
    <x v="913"/>
    <d v="2016-09-07T00:00:00"/>
    <s v="Second Class"/>
    <s v="DL-13315"/>
    <x v="111"/>
    <x v="0"/>
    <s v="United States"/>
    <s v="Knoxville"/>
    <s v="Tennessee"/>
    <n v="37918"/>
    <x v="0"/>
    <s v="OFF-AR-10002987"/>
    <x v="1"/>
    <s v="Art"/>
    <s v="Prismacolor Color Pencil Set"/>
    <x v="3993"/>
    <n v="2"/>
    <n v="0.2"/>
    <x v="3223"/>
    <n v="3"/>
    <n v="0.26250000000000001"/>
    <s v="Profit"/>
    <s v="Low Profit"/>
    <s v="Low Discount"/>
  </r>
  <r>
    <n v="5810"/>
    <s v="CA-2016-125017"/>
    <x v="1072"/>
    <d v="2016-02-11T00:00:00"/>
    <s v="Standard Class"/>
    <s v="KB-16240"/>
    <x v="208"/>
    <x v="1"/>
    <s v="United States"/>
    <s v="Chattanooga"/>
    <s v="Tennessee"/>
    <n v="37421"/>
    <x v="0"/>
    <s v="FUR-FU-10000723"/>
    <x v="0"/>
    <s v="Furnishings"/>
    <s v="Deflect-o EconoMat Studded, No Bevel Mat for Low Pile Carpeting"/>
    <x v="3994"/>
    <n v="4"/>
    <n v="0.2"/>
    <x v="4706"/>
    <n v="5"/>
    <n v="-0.13750000000000001"/>
    <s v="Loss"/>
    <s v="Low Profit"/>
    <s v="Low Discount"/>
  </r>
  <r>
    <n v="5811"/>
    <s v="US-2015-163279"/>
    <x v="204"/>
    <d v="2015-03-26T00:00:00"/>
    <s v="Standard Class"/>
    <s v="JD-16150"/>
    <x v="251"/>
    <x v="1"/>
    <s v="United States"/>
    <s v="San Diego"/>
    <s v="California"/>
    <n v="92037"/>
    <x v="1"/>
    <s v="OFF-PA-10003127"/>
    <x v="1"/>
    <s v="Paper"/>
    <s v="Easy-staple paper"/>
    <x v="151"/>
    <n v="4"/>
    <n v="0"/>
    <x v="153"/>
    <n v="4"/>
    <n v="0.46"/>
    <s v="Profit"/>
    <s v="Low Profit"/>
    <s v="No Discount"/>
  </r>
  <r>
    <n v="5812"/>
    <s v="US-2015-163279"/>
    <x v="204"/>
    <d v="2015-03-26T00:00:00"/>
    <s v="Standard Class"/>
    <s v="JD-16150"/>
    <x v="251"/>
    <x v="1"/>
    <s v="United States"/>
    <s v="San Diego"/>
    <s v="California"/>
    <n v="92037"/>
    <x v="1"/>
    <s v="FUR-FU-10000747"/>
    <x v="0"/>
    <s v="Furnishings"/>
    <s v="Tenex B1-RE Series Chair Mats for Low Pile Carpets"/>
    <x v="1361"/>
    <n v="2"/>
    <n v="0"/>
    <x v="4707"/>
    <n v="4"/>
    <n v="0.17"/>
    <s v="Profit"/>
    <s v="Low Profit"/>
    <s v="No Discount"/>
  </r>
  <r>
    <n v="5813"/>
    <s v="US-2015-163279"/>
    <x v="204"/>
    <d v="2015-03-26T00:00:00"/>
    <s v="Standard Class"/>
    <s v="JD-16150"/>
    <x v="251"/>
    <x v="1"/>
    <s v="United States"/>
    <s v="San Diego"/>
    <s v="California"/>
    <n v="92037"/>
    <x v="1"/>
    <s v="TEC-PH-10001795"/>
    <x v="2"/>
    <s v="Phones"/>
    <s v="ClearOne CHATAttach 160 - speaker phone"/>
    <x v="3995"/>
    <n v="3"/>
    <n v="0.2"/>
    <x v="4708"/>
    <n v="4"/>
    <n v="0.125"/>
    <s v="Profit"/>
    <s v="High Profit"/>
    <s v="Low Discount"/>
  </r>
  <r>
    <n v="5814"/>
    <s v="CA-2015-150196"/>
    <x v="740"/>
    <d v="2015-07-03T00:00:00"/>
    <s v="First Class"/>
    <s v="SR-20740"/>
    <x v="256"/>
    <x v="2"/>
    <s v="United States"/>
    <s v="New York City"/>
    <s v="New York"/>
    <n v="10024"/>
    <x v="3"/>
    <s v="OFF-PA-10003797"/>
    <x v="1"/>
    <s v="Paper"/>
    <s v="Xerox 209"/>
    <x v="537"/>
    <n v="3"/>
    <n v="0"/>
    <x v="551"/>
    <n v="1"/>
    <n v="0.48000000000000004"/>
    <s v="Profit"/>
    <s v="Low Profit"/>
    <s v="No Discount"/>
  </r>
  <r>
    <n v="5815"/>
    <s v="US-2015-106495"/>
    <x v="925"/>
    <d v="2015-06-17T00:00:00"/>
    <s v="First Class"/>
    <s v="AC-10450"/>
    <x v="549"/>
    <x v="0"/>
    <s v="United States"/>
    <s v="Tampa"/>
    <s v="Florida"/>
    <n v="33614"/>
    <x v="0"/>
    <s v="TEC-AC-10002718"/>
    <x v="2"/>
    <s v="Accessories"/>
    <s v="Belkin Standard 104 key USB Keyboard"/>
    <x v="3996"/>
    <n v="1"/>
    <n v="0.2"/>
    <x v="4709"/>
    <n v="2"/>
    <n v="-6.25E-2"/>
    <s v="Loss"/>
    <s v="Low Profit"/>
    <s v="Low Discount"/>
  </r>
  <r>
    <n v="5816"/>
    <s v="CA-2014-124730"/>
    <x v="35"/>
    <d v="2014-11-26T00:00:00"/>
    <s v="Same Day"/>
    <s v="LS-17245"/>
    <x v="201"/>
    <x v="0"/>
    <s v="United States"/>
    <s v="Utica"/>
    <s v="New York"/>
    <n v="13501"/>
    <x v="3"/>
    <s v="TEC-PH-10002170"/>
    <x v="2"/>
    <s v="Phones"/>
    <s v="ClearSounds CSC500 Amplified Spirit Phone Corded phone"/>
    <x v="460"/>
    <n v="4"/>
    <n v="0"/>
    <x v="4710"/>
    <n v="0"/>
    <n v="0.28000000000000003"/>
    <s v="Profit"/>
    <s v="Low Profit"/>
    <s v="No Discount"/>
  </r>
  <r>
    <n v="5817"/>
    <s v="CA-2014-124730"/>
    <x v="35"/>
    <d v="2014-11-26T00:00:00"/>
    <s v="Same Day"/>
    <s v="LS-17245"/>
    <x v="201"/>
    <x v="0"/>
    <s v="United States"/>
    <s v="Utica"/>
    <s v="New York"/>
    <n v="13501"/>
    <x v="3"/>
    <s v="OFF-BI-10001078"/>
    <x v="1"/>
    <s v="Binders"/>
    <s v="Acco PRESSTEX Data Binder with Storage Hooks, Dark Blue, 14 7/8&quot; X 11&quot;"/>
    <x v="3997"/>
    <n v="3"/>
    <n v="0.2"/>
    <x v="4711"/>
    <n v="0"/>
    <n v="0.36249999999999999"/>
    <s v="Profit"/>
    <s v="Low Profit"/>
    <s v="Low Discount"/>
  </r>
  <r>
    <n v="5818"/>
    <s v="CA-2014-124730"/>
    <x v="35"/>
    <d v="2014-11-26T00:00:00"/>
    <s v="Same Day"/>
    <s v="LS-17245"/>
    <x v="201"/>
    <x v="0"/>
    <s v="United States"/>
    <s v="Utica"/>
    <s v="New York"/>
    <n v="13501"/>
    <x v="3"/>
    <s v="OFF-BI-10001031"/>
    <x v="1"/>
    <s v="Binders"/>
    <s v="Pressboard Data Binders by Wilson Jones"/>
    <x v="1217"/>
    <n v="4"/>
    <n v="0.2"/>
    <x v="817"/>
    <n v="0"/>
    <n v="0.33749999999999997"/>
    <s v="Profit"/>
    <s v="Low Profit"/>
    <s v="Low Discount"/>
  </r>
  <r>
    <n v="5819"/>
    <s v="CA-2014-124730"/>
    <x v="35"/>
    <d v="2014-11-26T00:00:00"/>
    <s v="Same Day"/>
    <s v="LS-17245"/>
    <x v="201"/>
    <x v="0"/>
    <s v="United States"/>
    <s v="Utica"/>
    <s v="New York"/>
    <n v="13501"/>
    <x v="3"/>
    <s v="OFF-LA-10001158"/>
    <x v="1"/>
    <s v="Labels"/>
    <s v="Avery Address/Shipping Labels for Typewriters, 4&quot; x 2&quot;"/>
    <x v="3998"/>
    <n v="9"/>
    <n v="0"/>
    <x v="4712"/>
    <n v="0"/>
    <n v="0.48"/>
    <s v="Profit"/>
    <s v="Low Profit"/>
    <s v="No Discount"/>
  </r>
  <r>
    <n v="5820"/>
    <s v="CA-2014-124730"/>
    <x v="35"/>
    <d v="2014-11-26T00:00:00"/>
    <s v="Same Day"/>
    <s v="LS-17245"/>
    <x v="201"/>
    <x v="0"/>
    <s v="United States"/>
    <s v="Utica"/>
    <s v="New York"/>
    <n v="13501"/>
    <x v="3"/>
    <s v="OFF-LA-10001613"/>
    <x v="1"/>
    <s v="Labels"/>
    <s v="Avery File Folder Labels"/>
    <x v="132"/>
    <n v="4"/>
    <n v="0"/>
    <x v="2054"/>
    <n v="0"/>
    <n v="0.49000000000000005"/>
    <s v="Profit"/>
    <s v="Low Profit"/>
    <s v="No Discount"/>
  </r>
  <r>
    <n v="5821"/>
    <s v="CA-2017-117632"/>
    <x v="605"/>
    <d v="2017-05-18T00:00:00"/>
    <s v="Standard Class"/>
    <s v="CS-12175"/>
    <x v="728"/>
    <x v="1"/>
    <s v="United States"/>
    <s v="San Francisco"/>
    <s v="California"/>
    <n v="94122"/>
    <x v="1"/>
    <s v="OFF-SU-10000157"/>
    <x v="1"/>
    <s v="Supplies"/>
    <s v="Compact Automatic Electric Letter Opener"/>
    <x v="3999"/>
    <n v="2"/>
    <n v="0"/>
    <x v="4713"/>
    <n v="6"/>
    <n v="0.02"/>
    <s v="Profit"/>
    <s v="Low Profit"/>
    <s v="No Discount"/>
  </r>
  <r>
    <n v="5822"/>
    <s v="CA-2017-117632"/>
    <x v="605"/>
    <d v="2017-05-18T00:00:00"/>
    <s v="Standard Class"/>
    <s v="CS-12175"/>
    <x v="728"/>
    <x v="1"/>
    <s v="United States"/>
    <s v="San Francisco"/>
    <s v="California"/>
    <n v="94122"/>
    <x v="1"/>
    <s v="OFF-AP-10004868"/>
    <x v="1"/>
    <s v="Appliances"/>
    <s v="Hoover Commercial Soft Guard Upright Vacuum And Disposable Filtration Bags"/>
    <x v="4000"/>
    <n v="1"/>
    <n v="0"/>
    <x v="4714"/>
    <n v="6"/>
    <n v="0.27"/>
    <s v="Profit"/>
    <s v="Low Profit"/>
    <s v="No Discount"/>
  </r>
  <r>
    <n v="5823"/>
    <s v="CA-2017-117632"/>
    <x v="605"/>
    <d v="2017-05-18T00:00:00"/>
    <s v="Standard Class"/>
    <s v="CS-12175"/>
    <x v="728"/>
    <x v="1"/>
    <s v="United States"/>
    <s v="San Francisco"/>
    <s v="California"/>
    <n v="94122"/>
    <x v="1"/>
    <s v="FUR-TA-10001520"/>
    <x v="0"/>
    <s v="Tables"/>
    <s v="Lesro Sheffield Collection Coffee Table, End Table, Center Table, Corner Table"/>
    <x v="4001"/>
    <n v="5"/>
    <n v="0.2"/>
    <x v="4715"/>
    <n v="6"/>
    <n v="-3.7499999999999999E-2"/>
    <s v="Loss"/>
    <s v="Low Profit"/>
    <s v="Low Discount"/>
  </r>
  <r>
    <n v="5824"/>
    <s v="CA-2017-117632"/>
    <x v="605"/>
    <d v="2017-05-18T00:00:00"/>
    <s v="Standard Class"/>
    <s v="CS-12175"/>
    <x v="728"/>
    <x v="1"/>
    <s v="United States"/>
    <s v="San Francisco"/>
    <s v="California"/>
    <n v="94122"/>
    <x v="1"/>
    <s v="OFF-BI-10001900"/>
    <x v="1"/>
    <s v="Binders"/>
    <s v="DXL Angle-View Binders with Locking Rings, Black"/>
    <x v="4002"/>
    <n v="4"/>
    <n v="0.2"/>
    <x v="4716"/>
    <n v="6"/>
    <n v="0.33750000000000002"/>
    <s v="Profit"/>
    <s v="Low Profit"/>
    <s v="Low Discount"/>
  </r>
  <r>
    <n v="5825"/>
    <s v="CA-2014-115056"/>
    <x v="1073"/>
    <d v="2014-05-02T00:00:00"/>
    <s v="Same Day"/>
    <s v="AR-10510"/>
    <x v="239"/>
    <x v="0"/>
    <s v="United States"/>
    <s v="Columbus"/>
    <s v="Ohio"/>
    <n v="43229"/>
    <x v="3"/>
    <s v="OFF-AP-10003971"/>
    <x v="1"/>
    <s v="Appliances"/>
    <s v="Belkin 6 Outlet Metallic Surge Strip"/>
    <x v="4003"/>
    <n v="3"/>
    <n v="0.2"/>
    <x v="4717"/>
    <n v="0"/>
    <n v="7.4999999999999997E-2"/>
    <s v="Profit"/>
    <s v="Low Profit"/>
    <s v="Low Discount"/>
  </r>
  <r>
    <n v="5826"/>
    <s v="CA-2017-161067"/>
    <x v="213"/>
    <d v="2017-09-06T00:00:00"/>
    <s v="Second Class"/>
    <s v="KB-16405"/>
    <x v="683"/>
    <x v="2"/>
    <s v="United States"/>
    <s v="New York City"/>
    <s v="New York"/>
    <n v="10035"/>
    <x v="3"/>
    <s v="OFF-PA-10000418"/>
    <x v="1"/>
    <s v="Paper"/>
    <s v="Xerox 189"/>
    <x v="1242"/>
    <n v="4"/>
    <n v="0"/>
    <x v="4718"/>
    <n v="3"/>
    <n v="0.48000000000000004"/>
    <s v="Profit"/>
    <s v="High Profit"/>
    <s v="No Discount"/>
  </r>
  <r>
    <n v="5827"/>
    <s v="CA-2017-161067"/>
    <x v="213"/>
    <d v="2017-09-06T00:00:00"/>
    <s v="Second Class"/>
    <s v="KB-16405"/>
    <x v="683"/>
    <x v="2"/>
    <s v="United States"/>
    <s v="New York City"/>
    <s v="New York"/>
    <n v="10035"/>
    <x v="3"/>
    <s v="FUR-CH-10004626"/>
    <x v="0"/>
    <s v="Chairs"/>
    <s v="Office Star Flex Back Scooter Chair with Aluminum Finish Frame"/>
    <x v="4004"/>
    <n v="1"/>
    <n v="0.1"/>
    <x v="4719"/>
    <n v="3"/>
    <n v="0.15555555555555553"/>
    <s v="Profit"/>
    <s v="Low Profit"/>
    <s v="Low Discount"/>
  </r>
  <r>
    <n v="5828"/>
    <s v="CA-2017-161067"/>
    <x v="213"/>
    <d v="2017-09-06T00:00:00"/>
    <s v="Second Class"/>
    <s v="KB-16405"/>
    <x v="683"/>
    <x v="2"/>
    <s v="United States"/>
    <s v="New York City"/>
    <s v="New York"/>
    <n v="10035"/>
    <x v="3"/>
    <s v="FUR-CH-10004860"/>
    <x v="0"/>
    <s v="Chairs"/>
    <s v="Global Low Back Tilter Chair"/>
    <x v="4005"/>
    <n v="2"/>
    <n v="0.1"/>
    <x v="1209"/>
    <n v="3"/>
    <n v="-4.4444444444444446E-2"/>
    <s v="Loss"/>
    <s v="Low Profit"/>
    <s v="Low Discount"/>
  </r>
  <r>
    <n v="5829"/>
    <s v="CA-2017-161067"/>
    <x v="213"/>
    <d v="2017-09-06T00:00:00"/>
    <s v="Second Class"/>
    <s v="KB-16405"/>
    <x v="683"/>
    <x v="2"/>
    <s v="United States"/>
    <s v="New York City"/>
    <s v="New York"/>
    <n v="10035"/>
    <x v="3"/>
    <s v="OFF-AR-10003251"/>
    <x v="1"/>
    <s v="Art"/>
    <s v="Prang Drawing Pencil Set"/>
    <x v="345"/>
    <n v="2"/>
    <n v="0"/>
    <x v="2434"/>
    <n v="3"/>
    <n v="0.40000000000000008"/>
    <s v="Profit"/>
    <s v="Low Profit"/>
    <s v="No Discount"/>
  </r>
  <r>
    <n v="5830"/>
    <s v="CA-2016-122063"/>
    <x v="275"/>
    <d v="2016-12-07T00:00:00"/>
    <s v="Standard Class"/>
    <s v="MM-17920"/>
    <x v="462"/>
    <x v="0"/>
    <s v="United States"/>
    <s v="Richmond"/>
    <s v="Indiana"/>
    <n v="47374"/>
    <x v="2"/>
    <s v="FUR-TA-10004575"/>
    <x v="0"/>
    <s v="Tables"/>
    <s v="Hon 5100 Series Wood Tables"/>
    <x v="4006"/>
    <n v="2"/>
    <n v="0"/>
    <x v="4720"/>
    <n v="4"/>
    <n v="0.17999999999999997"/>
    <s v="Profit"/>
    <s v="High Profit"/>
    <s v="No Discount"/>
  </r>
  <r>
    <n v="5831"/>
    <s v="CA-2016-122063"/>
    <x v="275"/>
    <d v="2016-12-07T00:00:00"/>
    <s v="Standard Class"/>
    <s v="MM-17920"/>
    <x v="462"/>
    <x v="0"/>
    <s v="United States"/>
    <s v="Richmond"/>
    <s v="Indiana"/>
    <n v="47374"/>
    <x v="2"/>
    <s v="FUR-CH-10004754"/>
    <x v="0"/>
    <s v="Chairs"/>
    <s v="Global Stack Chair with Arms, Black"/>
    <x v="4007"/>
    <n v="1"/>
    <n v="0"/>
    <x v="4721"/>
    <n v="4"/>
    <n v="0.26999999999999996"/>
    <s v="Profit"/>
    <s v="Low Profit"/>
    <s v="No Discount"/>
  </r>
  <r>
    <n v="5832"/>
    <s v="CA-2015-111206"/>
    <x v="1074"/>
    <d v="2015-07-22T00:00:00"/>
    <s v="Standard Class"/>
    <s v="RF-19735"/>
    <x v="288"/>
    <x v="0"/>
    <s v="United States"/>
    <s v="San Diego"/>
    <s v="California"/>
    <n v="92105"/>
    <x v="1"/>
    <s v="TEC-AC-10003095"/>
    <x v="2"/>
    <s v="Accessories"/>
    <s v="Logitech G35 7.1-Channel Surround Sound Headset"/>
    <x v="4008"/>
    <n v="4"/>
    <n v="0"/>
    <x v="4722"/>
    <n v="4"/>
    <n v="0.33999999999999997"/>
    <s v="Profit"/>
    <s v="High Profit"/>
    <s v="No Discount"/>
  </r>
  <r>
    <n v="5833"/>
    <s v="CA-2016-142895"/>
    <x v="658"/>
    <d v="2016-07-26T00:00:00"/>
    <s v="Standard Class"/>
    <s v="BP-11290"/>
    <x v="443"/>
    <x v="0"/>
    <s v="United States"/>
    <s v="Concord"/>
    <s v="North Carolina"/>
    <n v="28027"/>
    <x v="0"/>
    <s v="OFF-LA-10000262"/>
    <x v="1"/>
    <s v="Labels"/>
    <s v="Avery 494"/>
    <x v="301"/>
    <n v="3"/>
    <n v="0.2"/>
    <x v="308"/>
    <n v="5"/>
    <n v="0.32500000000000001"/>
    <s v="Profit"/>
    <s v="Low Profit"/>
    <s v="Low Discount"/>
  </r>
  <r>
    <n v="5834"/>
    <s v="CA-2016-142895"/>
    <x v="658"/>
    <d v="2016-07-26T00:00:00"/>
    <s v="Standard Class"/>
    <s v="BP-11290"/>
    <x v="443"/>
    <x v="0"/>
    <s v="United States"/>
    <s v="Concord"/>
    <s v="North Carolina"/>
    <n v="28027"/>
    <x v="0"/>
    <s v="FUR-CH-10002961"/>
    <x v="0"/>
    <s v="Chairs"/>
    <s v="Leather Task Chair, Black"/>
    <x v="4009"/>
    <n v="5"/>
    <n v="0.2"/>
    <x v="232"/>
    <n v="5"/>
    <n v="0"/>
    <s v="Profit"/>
    <s v="Low Profit"/>
    <s v="Low Discount"/>
  </r>
  <r>
    <n v="5835"/>
    <s v="CA-2015-101868"/>
    <x v="988"/>
    <d v="2015-06-16T00:00:00"/>
    <s v="Standard Class"/>
    <s v="MJ-17740"/>
    <x v="77"/>
    <x v="0"/>
    <s v="United States"/>
    <s v="Miami"/>
    <s v="Florida"/>
    <n v="33178"/>
    <x v="0"/>
    <s v="OFF-BI-10003876"/>
    <x v="1"/>
    <s v="Binders"/>
    <s v="Green Canvas Binder for 8-1/2&quot; x 14&quot; Sheets"/>
    <x v="4010"/>
    <n v="5"/>
    <n v="0.7"/>
    <x v="4723"/>
    <n v="7"/>
    <n v="-0.66666666666666663"/>
    <s v="Loss"/>
    <s v="Low Profit"/>
    <s v="High Discount"/>
  </r>
  <r>
    <n v="5836"/>
    <s v="CA-2015-101868"/>
    <x v="988"/>
    <d v="2015-06-16T00:00:00"/>
    <s v="Standard Class"/>
    <s v="MJ-17740"/>
    <x v="77"/>
    <x v="0"/>
    <s v="United States"/>
    <s v="Miami"/>
    <s v="Florida"/>
    <n v="33178"/>
    <x v="0"/>
    <s v="OFF-BI-10002133"/>
    <x v="1"/>
    <s v="Binders"/>
    <s v="Wilson Jones Elliptical Ring 3 1/2&quot; Capacity Binders, 800 sheets"/>
    <x v="1782"/>
    <n v="3"/>
    <n v="0.7"/>
    <x v="4724"/>
    <n v="7"/>
    <n v="-0.7"/>
    <s v="Loss"/>
    <s v="Low Profit"/>
    <s v="High Discount"/>
  </r>
  <r>
    <n v="5837"/>
    <s v="CA-2015-101868"/>
    <x v="988"/>
    <d v="2015-06-16T00:00:00"/>
    <s v="Standard Class"/>
    <s v="MJ-17740"/>
    <x v="77"/>
    <x v="0"/>
    <s v="United States"/>
    <s v="Miami"/>
    <s v="Florida"/>
    <n v="33178"/>
    <x v="0"/>
    <s v="TEC-AC-10004396"/>
    <x v="2"/>
    <s v="Accessories"/>
    <s v="Logitech Keyboard K120"/>
    <x v="4011"/>
    <n v="5"/>
    <n v="0.2"/>
    <x v="4725"/>
    <n v="7"/>
    <n v="-0.11250000000000002"/>
    <s v="Loss"/>
    <s v="Low Profit"/>
    <s v="Low Discount"/>
  </r>
  <r>
    <n v="5838"/>
    <s v="CA-2017-133207"/>
    <x v="344"/>
    <d v="2017-12-03T00:00:00"/>
    <s v="Standard Class"/>
    <s v="DO-13645"/>
    <x v="770"/>
    <x v="0"/>
    <s v="United States"/>
    <s v="Los Angeles"/>
    <s v="California"/>
    <n v="90036"/>
    <x v="1"/>
    <s v="TEC-PH-10004100"/>
    <x v="2"/>
    <s v="Phones"/>
    <s v="Griffin GC17055 Auxiliary Audio Cable"/>
    <x v="4012"/>
    <n v="4"/>
    <n v="0.2"/>
    <x v="4726"/>
    <n v="6"/>
    <n v="0.1"/>
    <s v="Profit"/>
    <s v="Low Profit"/>
    <s v="Low Discount"/>
  </r>
  <r>
    <n v="5839"/>
    <s v="CA-2015-132948"/>
    <x v="1075"/>
    <d v="2015-04-03T00:00:00"/>
    <s v="Standard Class"/>
    <s v="MV-17485"/>
    <x v="597"/>
    <x v="0"/>
    <s v="United States"/>
    <s v="Seattle"/>
    <s v="Washington"/>
    <n v="98115"/>
    <x v="1"/>
    <s v="OFF-ST-10000636"/>
    <x v="1"/>
    <s v="Storage"/>
    <s v="Rogers Profile Extra Capacity Storage Tub"/>
    <x v="4013"/>
    <n v="5"/>
    <n v="0"/>
    <x v="446"/>
    <n v="7"/>
    <n v="3.9999999999999994E-2"/>
    <s v="Profit"/>
    <s v="Low Profit"/>
    <s v="No Discount"/>
  </r>
  <r>
    <n v="5840"/>
    <s v="CA-2015-134992"/>
    <x v="357"/>
    <d v="2015-09-26T00:00:00"/>
    <s v="Second Class"/>
    <s v="MG-17875"/>
    <x v="675"/>
    <x v="2"/>
    <s v="United States"/>
    <s v="Arlington"/>
    <s v="Virginia"/>
    <n v="22204"/>
    <x v="0"/>
    <s v="OFF-PA-10001972"/>
    <x v="1"/>
    <s v="Paper"/>
    <s v="Xerox 214"/>
    <x v="56"/>
    <n v="5"/>
    <n v="0"/>
    <x v="56"/>
    <n v="4"/>
    <n v="0.48"/>
    <s v="Profit"/>
    <s v="Low Profit"/>
    <s v="No Discount"/>
  </r>
  <r>
    <n v="5841"/>
    <s v="CA-2015-134992"/>
    <x v="357"/>
    <d v="2015-09-26T00:00:00"/>
    <s v="Second Class"/>
    <s v="MG-17875"/>
    <x v="675"/>
    <x v="2"/>
    <s v="United States"/>
    <s v="Arlington"/>
    <s v="Virginia"/>
    <n v="22204"/>
    <x v="0"/>
    <s v="FUR-FU-10002554"/>
    <x v="0"/>
    <s v="Furnishings"/>
    <s v="Westinghouse Floor Lamp with Metal Mesh Shade, Black"/>
    <x v="3175"/>
    <n v="2"/>
    <n v="0"/>
    <x v="4727"/>
    <n v="4"/>
    <n v="0.23"/>
    <s v="Profit"/>
    <s v="Low Profit"/>
    <s v="No Discount"/>
  </r>
  <r>
    <n v="5842"/>
    <s v="CA-2015-126725"/>
    <x v="972"/>
    <d v="2015-11-21T00:00:00"/>
    <s v="Standard Class"/>
    <s v="BS-11665"/>
    <x v="574"/>
    <x v="0"/>
    <s v="United States"/>
    <s v="San Diego"/>
    <s v="California"/>
    <n v="92105"/>
    <x v="1"/>
    <s v="TEC-PH-10003174"/>
    <x v="2"/>
    <s v="Phones"/>
    <s v="RCA ViSYS 25825 Wireless digital phone"/>
    <x v="4014"/>
    <n v="4"/>
    <n v="0.2"/>
    <x v="4728"/>
    <n v="4"/>
    <n v="0.125"/>
    <s v="Profit"/>
    <s v="Low Profit"/>
    <s v="Low Discount"/>
  </r>
  <r>
    <n v="5843"/>
    <s v="CA-2015-126725"/>
    <x v="972"/>
    <d v="2015-11-21T00:00:00"/>
    <s v="Standard Class"/>
    <s v="BS-11665"/>
    <x v="574"/>
    <x v="0"/>
    <s v="United States"/>
    <s v="San Diego"/>
    <s v="California"/>
    <n v="92105"/>
    <x v="1"/>
    <s v="OFF-ST-10001418"/>
    <x v="1"/>
    <s v="Storage"/>
    <s v="Carina Media Storage Towers in Natural &amp; Black"/>
    <x v="4015"/>
    <n v="5"/>
    <n v="0"/>
    <x v="4729"/>
    <n v="4"/>
    <n v="0.02"/>
    <s v="Profit"/>
    <s v="Low Profit"/>
    <s v="No Discount"/>
  </r>
  <r>
    <n v="5844"/>
    <s v="CA-2015-126725"/>
    <x v="972"/>
    <d v="2015-11-21T00:00:00"/>
    <s v="Standard Class"/>
    <s v="BS-11665"/>
    <x v="574"/>
    <x v="0"/>
    <s v="United States"/>
    <s v="San Diego"/>
    <s v="California"/>
    <n v="92105"/>
    <x v="1"/>
    <s v="FUR-FU-10002813"/>
    <x v="0"/>
    <s v="Furnishings"/>
    <s v="DAX Contemporary Wood Frame with Silver Metal Mat, Desktop, 11 x 14 Size"/>
    <x v="4016"/>
    <n v="4"/>
    <n v="0"/>
    <x v="4730"/>
    <n v="4"/>
    <n v="0.36000000000000004"/>
    <s v="Profit"/>
    <s v="Low Profit"/>
    <s v="No Discount"/>
  </r>
  <r>
    <n v="5845"/>
    <s v="CA-2015-126725"/>
    <x v="972"/>
    <d v="2015-11-21T00:00:00"/>
    <s v="Standard Class"/>
    <s v="BS-11665"/>
    <x v="574"/>
    <x v="0"/>
    <s v="United States"/>
    <s v="San Diego"/>
    <s v="California"/>
    <n v="92105"/>
    <x v="1"/>
    <s v="OFF-ST-10000129"/>
    <x v="1"/>
    <s v="Storage"/>
    <s v="Fellowes Recycled Storage Drawers"/>
    <x v="4017"/>
    <n v="7"/>
    <n v="0"/>
    <x v="4731"/>
    <n v="4"/>
    <n v="6.9999999999999993E-2"/>
    <s v="Profit"/>
    <s v="Low Profit"/>
    <s v="No Discount"/>
  </r>
  <r>
    <n v="5846"/>
    <s v="CA-2015-126725"/>
    <x v="972"/>
    <d v="2015-11-21T00:00:00"/>
    <s v="Standard Class"/>
    <s v="BS-11665"/>
    <x v="574"/>
    <x v="0"/>
    <s v="United States"/>
    <s v="San Diego"/>
    <s v="California"/>
    <n v="92105"/>
    <x v="1"/>
    <s v="OFF-PA-10001639"/>
    <x v="1"/>
    <s v="Paper"/>
    <s v="Xerox 203"/>
    <x v="56"/>
    <n v="5"/>
    <n v="0"/>
    <x v="56"/>
    <n v="4"/>
    <n v="0.48"/>
    <s v="Profit"/>
    <s v="Low Profit"/>
    <s v="No Discount"/>
  </r>
  <r>
    <n v="5847"/>
    <s v="CA-2015-126725"/>
    <x v="972"/>
    <d v="2015-11-21T00:00:00"/>
    <s v="Standard Class"/>
    <s v="BS-11665"/>
    <x v="574"/>
    <x v="0"/>
    <s v="United States"/>
    <s v="San Diego"/>
    <s v="California"/>
    <n v="92105"/>
    <x v="1"/>
    <s v="FUR-CH-10001708"/>
    <x v="0"/>
    <s v="Chairs"/>
    <s v="Office Star - Contemporary Swivel Chair with Padded Adjustable Arms and Flex Back"/>
    <x v="4018"/>
    <n v="2"/>
    <n v="0.2"/>
    <x v="4732"/>
    <n v="4"/>
    <n v="1.2499999999999999E-2"/>
    <s v="Profit"/>
    <s v="Low Profit"/>
    <s v="Low Discount"/>
  </r>
  <r>
    <n v="5848"/>
    <s v="CA-2015-126725"/>
    <x v="972"/>
    <d v="2015-11-21T00:00:00"/>
    <s v="Standard Class"/>
    <s v="BS-11665"/>
    <x v="574"/>
    <x v="0"/>
    <s v="United States"/>
    <s v="San Diego"/>
    <s v="California"/>
    <n v="92105"/>
    <x v="1"/>
    <s v="FUR-FU-10001591"/>
    <x v="0"/>
    <s v="Furnishings"/>
    <s v="Advantus Panel Wall Certificate Holder - 8.5x11"/>
    <x v="3031"/>
    <n v="3"/>
    <n v="0"/>
    <x v="3057"/>
    <n v="4"/>
    <n v="0.42"/>
    <s v="Profit"/>
    <s v="Low Profit"/>
    <s v="No Discount"/>
  </r>
  <r>
    <n v="5849"/>
    <s v="CA-2015-121783"/>
    <x v="113"/>
    <d v="2015-11-14T00:00:00"/>
    <s v="Standard Class"/>
    <s v="PO-19180"/>
    <x v="178"/>
    <x v="2"/>
    <s v="United States"/>
    <s v="Roseville"/>
    <s v="Minnesota"/>
    <n v="55113"/>
    <x v="2"/>
    <s v="OFF-AP-10003849"/>
    <x v="1"/>
    <s v="Appliances"/>
    <s v="Hoover Shoulder Vac Commercial Portable Vacuum"/>
    <x v="4019"/>
    <n v="2"/>
    <n v="0"/>
    <x v="4733"/>
    <n v="4"/>
    <n v="0.25"/>
    <s v="Profit"/>
    <s v="High Profit"/>
    <s v="No Discount"/>
  </r>
  <r>
    <n v="5850"/>
    <s v="CA-2015-121783"/>
    <x v="113"/>
    <d v="2015-11-14T00:00:00"/>
    <s v="Standard Class"/>
    <s v="PO-19180"/>
    <x v="178"/>
    <x v="2"/>
    <s v="United States"/>
    <s v="Roseville"/>
    <s v="Minnesota"/>
    <n v="55113"/>
    <x v="2"/>
    <s v="OFF-ST-10000078"/>
    <x v="1"/>
    <s v="Storage"/>
    <s v="Tennsco 6- and 18-Compartment Lockers"/>
    <x v="4020"/>
    <n v="3"/>
    <n v="0"/>
    <x v="4734"/>
    <n v="4"/>
    <n v="0.18"/>
    <s v="Profit"/>
    <s v="High Profit"/>
    <s v="No Discount"/>
  </r>
  <r>
    <n v="5851"/>
    <s v="CA-2015-121783"/>
    <x v="113"/>
    <d v="2015-11-14T00:00:00"/>
    <s v="Standard Class"/>
    <s v="PO-19180"/>
    <x v="178"/>
    <x v="2"/>
    <s v="United States"/>
    <s v="Roseville"/>
    <s v="Minnesota"/>
    <n v="55113"/>
    <x v="2"/>
    <s v="TEC-CO-10001571"/>
    <x v="2"/>
    <s v="Copiers"/>
    <s v="Sharp 1540cs Digital Laser Copier"/>
    <x v="3629"/>
    <n v="1"/>
    <n v="0"/>
    <x v="4191"/>
    <n v="4"/>
    <n v="0.5"/>
    <s v="Profit"/>
    <s v="High Profit"/>
    <s v="No Discount"/>
  </r>
  <r>
    <n v="5852"/>
    <s v="CA-2015-121783"/>
    <x v="113"/>
    <d v="2015-11-14T00:00:00"/>
    <s v="Standard Class"/>
    <s v="PO-19180"/>
    <x v="178"/>
    <x v="2"/>
    <s v="United States"/>
    <s v="Roseville"/>
    <s v="Minnesota"/>
    <n v="55113"/>
    <x v="2"/>
    <s v="OFF-BI-10001658"/>
    <x v="1"/>
    <s v="Binders"/>
    <s v="GBC Standard Therm-A-Bind Covers"/>
    <x v="4021"/>
    <n v="3"/>
    <n v="0"/>
    <x v="4735"/>
    <n v="4"/>
    <n v="0.45999999999999996"/>
    <s v="Profit"/>
    <s v="Low Profit"/>
    <s v="No Discount"/>
  </r>
  <r>
    <n v="5853"/>
    <s v="CA-2015-121783"/>
    <x v="113"/>
    <d v="2015-11-14T00:00:00"/>
    <s v="Standard Class"/>
    <s v="PO-19180"/>
    <x v="178"/>
    <x v="2"/>
    <s v="United States"/>
    <s v="Roseville"/>
    <s v="Minnesota"/>
    <n v="55113"/>
    <x v="2"/>
    <s v="FUR-FU-10004351"/>
    <x v="0"/>
    <s v="Furnishings"/>
    <s v="Staple-based wall hangings"/>
    <x v="4022"/>
    <n v="3"/>
    <n v="0"/>
    <x v="4736"/>
    <n v="4"/>
    <n v="0.44"/>
    <s v="Profit"/>
    <s v="Low Profit"/>
    <s v="No Discount"/>
  </r>
  <r>
    <n v="5854"/>
    <s v="US-2014-138835"/>
    <x v="1076"/>
    <d v="2014-09-14T00:00:00"/>
    <s v="Standard Class"/>
    <s v="DA-13450"/>
    <x v="526"/>
    <x v="2"/>
    <s v="United States"/>
    <s v="Virginia Beach"/>
    <s v="Virginia"/>
    <n v="23464"/>
    <x v="0"/>
    <s v="OFF-BI-10003314"/>
    <x v="1"/>
    <s v="Binders"/>
    <s v="Tuff Stuff Recycled Round Ring Binders"/>
    <x v="1313"/>
    <n v="2"/>
    <n v="0"/>
    <x v="4737"/>
    <n v="4"/>
    <n v="0.49"/>
    <s v="Profit"/>
    <s v="Low Profit"/>
    <s v="No Discount"/>
  </r>
  <r>
    <n v="5855"/>
    <s v="CA-2015-112214"/>
    <x v="1077"/>
    <d v="2015-08-11T00:00:00"/>
    <s v="Standard Class"/>
    <s v="AH-10690"/>
    <x v="706"/>
    <x v="1"/>
    <s v="United States"/>
    <s v="Dallas"/>
    <s v="Texas"/>
    <n v="75220"/>
    <x v="2"/>
    <s v="OFF-ST-10001505"/>
    <x v="1"/>
    <s v="Storage"/>
    <s v="Perma STOR-ALL Hanging File Box, 13 1/8&quot;W x 12 1/4&quot;D x 10 1/2&quot;H"/>
    <x v="1383"/>
    <n v="7"/>
    <n v="0.2"/>
    <x v="1753"/>
    <n v="6"/>
    <n v="-3.7499999999999999E-2"/>
    <s v="Loss"/>
    <s v="Low Profit"/>
    <s v="Low Discount"/>
  </r>
  <r>
    <n v="5856"/>
    <s v="CA-2015-112214"/>
    <x v="1077"/>
    <d v="2015-08-11T00:00:00"/>
    <s v="Standard Class"/>
    <s v="AH-10690"/>
    <x v="706"/>
    <x v="1"/>
    <s v="United States"/>
    <s v="Dallas"/>
    <s v="Texas"/>
    <n v="75220"/>
    <x v="2"/>
    <s v="OFF-SU-10003567"/>
    <x v="1"/>
    <s v="Supplies"/>
    <s v="Stiletto Hand Letter Openers"/>
    <x v="4023"/>
    <n v="3"/>
    <n v="0.2"/>
    <x v="4738"/>
    <n v="6"/>
    <n v="-0.21249999999999999"/>
    <s v="Loss"/>
    <s v="Low Profit"/>
    <s v="Low Discount"/>
  </r>
  <r>
    <n v="5857"/>
    <s v="CA-2015-112214"/>
    <x v="1077"/>
    <d v="2015-08-11T00:00:00"/>
    <s v="Standard Class"/>
    <s v="AH-10690"/>
    <x v="706"/>
    <x v="1"/>
    <s v="United States"/>
    <s v="Dallas"/>
    <s v="Texas"/>
    <n v="75220"/>
    <x v="2"/>
    <s v="OFF-BI-10002982"/>
    <x v="1"/>
    <s v="Binders"/>
    <s v="Avery Self-Adhesive Photo Pockets for Polaroid Photos"/>
    <x v="4024"/>
    <n v="1"/>
    <n v="0.8"/>
    <x v="4739"/>
    <n v="6"/>
    <n v="-1.5999999999999996"/>
    <s v="Loss"/>
    <s v="Low Profit"/>
    <s v="High Discount"/>
  </r>
  <r>
    <n v="5858"/>
    <s v="CA-2015-112214"/>
    <x v="1077"/>
    <d v="2015-08-11T00:00:00"/>
    <s v="Standard Class"/>
    <s v="AH-10690"/>
    <x v="706"/>
    <x v="1"/>
    <s v="United States"/>
    <s v="Dallas"/>
    <s v="Texas"/>
    <n v="75220"/>
    <x v="2"/>
    <s v="FUR-FU-10002364"/>
    <x v="0"/>
    <s v="Furnishings"/>
    <s v="Eldon Expressions Wood Desk Accessories, Oak"/>
    <x v="1787"/>
    <n v="5"/>
    <n v="0.6"/>
    <x v="1922"/>
    <n v="6"/>
    <n v="-0.77500000000000002"/>
    <s v="Loss"/>
    <s v="Low Profit"/>
    <s v="High Discount"/>
  </r>
  <r>
    <n v="5859"/>
    <s v="US-2017-153255"/>
    <x v="213"/>
    <d v="2017-09-07T00:00:00"/>
    <s v="Second Class"/>
    <s v="JK-15730"/>
    <x v="300"/>
    <x v="0"/>
    <s v="United States"/>
    <s v="Concord"/>
    <s v="California"/>
    <n v="94521"/>
    <x v="1"/>
    <s v="FUR-BO-10004218"/>
    <x v="0"/>
    <s v="Bookcases"/>
    <s v="Bush Heritage Pine Collection 5-Shelf Bookcase, Albany Pine Finish, *Special Order"/>
    <x v="4025"/>
    <n v="2"/>
    <n v="0.15"/>
    <x v="4740"/>
    <n v="4"/>
    <n v="5.8823529411764712E-2"/>
    <s v="Profit"/>
    <s v="Low Profit"/>
    <s v="Low Discount"/>
  </r>
  <r>
    <n v="5860"/>
    <s v="CA-2015-108119"/>
    <x v="549"/>
    <d v="2015-11-08T00:00:00"/>
    <s v="Standard Class"/>
    <s v="MS-17530"/>
    <x v="652"/>
    <x v="0"/>
    <s v="United States"/>
    <s v="Conway"/>
    <s v="Arkansas"/>
    <n v="72032"/>
    <x v="0"/>
    <s v="FUR-TA-10002530"/>
    <x v="0"/>
    <s v="Tables"/>
    <s v="Iceberg OfficeWorks 42&quot; Round Tables"/>
    <x v="85"/>
    <n v="2"/>
    <n v="0"/>
    <x v="2882"/>
    <n v="7"/>
    <n v="0.15"/>
    <s v="Profit"/>
    <s v="Low Profit"/>
    <s v="No Discount"/>
  </r>
  <r>
    <n v="5861"/>
    <s v="CA-2015-157434"/>
    <x v="1078"/>
    <d v="2015-05-04T00:00:00"/>
    <s v="Second Class"/>
    <s v="JK-15640"/>
    <x v="82"/>
    <x v="2"/>
    <s v="United States"/>
    <s v="Philadelphia"/>
    <s v="Pennsylvania"/>
    <n v="19120"/>
    <x v="3"/>
    <s v="OFF-PA-10001526"/>
    <x v="1"/>
    <s v="Paper"/>
    <s v="Xerox 1949"/>
    <x v="885"/>
    <n v="2"/>
    <n v="0.2"/>
    <x v="2250"/>
    <n v="5"/>
    <n v="0.36249999999999999"/>
    <s v="Profit"/>
    <s v="Low Profit"/>
    <s v="Low Discount"/>
  </r>
  <r>
    <n v="5862"/>
    <s v="CA-2016-101525"/>
    <x v="766"/>
    <d v="2016-05-04T00:00:00"/>
    <s v="Second Class"/>
    <s v="CM-12235"/>
    <x v="632"/>
    <x v="0"/>
    <s v="United States"/>
    <s v="Little Rock"/>
    <s v="Arkansas"/>
    <n v="72209"/>
    <x v="0"/>
    <s v="OFF-PA-10001497"/>
    <x v="1"/>
    <s v="Paper"/>
    <s v="Xerox 1914"/>
    <x v="1427"/>
    <n v="2"/>
    <n v="0"/>
    <x v="1505"/>
    <n v="3"/>
    <n v="0.49"/>
    <s v="Profit"/>
    <s v="Low Profit"/>
    <s v="No Discount"/>
  </r>
  <r>
    <n v="5863"/>
    <s v="CA-2016-101525"/>
    <x v="766"/>
    <d v="2016-05-04T00:00:00"/>
    <s v="Second Class"/>
    <s v="CM-12235"/>
    <x v="632"/>
    <x v="0"/>
    <s v="United States"/>
    <s v="Little Rock"/>
    <s v="Arkansas"/>
    <n v="72209"/>
    <x v="0"/>
    <s v="OFF-PA-10003936"/>
    <x v="1"/>
    <s v="Paper"/>
    <s v="Xerox 1994"/>
    <x v="537"/>
    <n v="3"/>
    <n v="0"/>
    <x v="551"/>
    <n v="3"/>
    <n v="0.48000000000000004"/>
    <s v="Profit"/>
    <s v="Low Profit"/>
    <s v="No Discount"/>
  </r>
  <r>
    <n v="5864"/>
    <s v="CA-2016-101525"/>
    <x v="766"/>
    <d v="2016-05-04T00:00:00"/>
    <s v="Second Class"/>
    <s v="CM-12235"/>
    <x v="632"/>
    <x v="0"/>
    <s v="United States"/>
    <s v="Little Rock"/>
    <s v="Arkansas"/>
    <n v="72209"/>
    <x v="0"/>
    <s v="OFF-AR-10000716"/>
    <x v="1"/>
    <s v="Art"/>
    <s v="DIXON Ticonderoga Erasable Checking Pencils"/>
    <x v="946"/>
    <n v="2"/>
    <n v="0"/>
    <x v="986"/>
    <n v="3"/>
    <n v="0.39"/>
    <s v="Profit"/>
    <s v="Low Profit"/>
    <s v="No Discount"/>
  </r>
  <r>
    <n v="5865"/>
    <s v="US-2014-117968"/>
    <x v="79"/>
    <d v="2014-08-07T00:00:00"/>
    <s v="Second Class"/>
    <s v="RS-19420"/>
    <x v="602"/>
    <x v="1"/>
    <s v="United States"/>
    <s v="Meriden"/>
    <s v="Connecticut"/>
    <n v="6450"/>
    <x v="3"/>
    <s v="OFF-AP-10002765"/>
    <x v="1"/>
    <s v="Appliances"/>
    <s v="Fellowes Advanced Computer Series Surge Protectors"/>
    <x v="1941"/>
    <n v="3"/>
    <n v="0"/>
    <x v="2094"/>
    <n v="2"/>
    <n v="0.28000000000000003"/>
    <s v="Profit"/>
    <s v="Low Profit"/>
    <s v="No Discount"/>
  </r>
  <r>
    <n v="5866"/>
    <s v="US-2014-117968"/>
    <x v="79"/>
    <d v="2014-08-07T00:00:00"/>
    <s v="Second Class"/>
    <s v="RS-19420"/>
    <x v="602"/>
    <x v="1"/>
    <s v="United States"/>
    <s v="Meriden"/>
    <s v="Connecticut"/>
    <n v="6450"/>
    <x v="3"/>
    <s v="OFF-AR-10004165"/>
    <x v="1"/>
    <s v="Art"/>
    <s v="Binney &amp; Smith inkTank Erasable Pocket Highlighter, Chisel Tip, Yellow"/>
    <x v="4026"/>
    <n v="2"/>
    <n v="0"/>
    <x v="4741"/>
    <n v="2"/>
    <n v="0.44000000000000006"/>
    <s v="Profit"/>
    <s v="Low Profit"/>
    <s v="No Discount"/>
  </r>
  <r>
    <n v="5867"/>
    <s v="US-2014-117968"/>
    <x v="79"/>
    <d v="2014-08-07T00:00:00"/>
    <s v="Second Class"/>
    <s v="RS-19420"/>
    <x v="602"/>
    <x v="1"/>
    <s v="United States"/>
    <s v="Meriden"/>
    <s v="Connecticut"/>
    <n v="6450"/>
    <x v="3"/>
    <s v="FUR-CH-10002335"/>
    <x v="0"/>
    <s v="Chairs"/>
    <s v="Hon GuestStacker Chair"/>
    <x v="4027"/>
    <n v="5"/>
    <n v="0"/>
    <x v="4742"/>
    <n v="2"/>
    <n v="0.26"/>
    <s v="Profit"/>
    <s v="High Profit"/>
    <s v="No Discount"/>
  </r>
  <r>
    <n v="5868"/>
    <s v="CA-2016-158211"/>
    <x v="810"/>
    <d v="2016-01-08T00:00:00"/>
    <s v="Standard Class"/>
    <s v="BP-11185"/>
    <x v="130"/>
    <x v="1"/>
    <s v="United States"/>
    <s v="Philadelphia"/>
    <s v="Pennsylvania"/>
    <n v="19143"/>
    <x v="3"/>
    <s v="OFF-AR-10004078"/>
    <x v="1"/>
    <s v="Art"/>
    <s v="Newell 312"/>
    <x v="1081"/>
    <n v="1"/>
    <n v="0.2"/>
    <x v="4743"/>
    <n v="4"/>
    <n v="0.125"/>
    <s v="Profit"/>
    <s v="Low Profit"/>
    <s v="Low Discount"/>
  </r>
  <r>
    <n v="5869"/>
    <s v="CA-2016-158211"/>
    <x v="810"/>
    <d v="2016-01-08T00:00:00"/>
    <s v="Standard Class"/>
    <s v="BP-11185"/>
    <x v="130"/>
    <x v="1"/>
    <s v="United States"/>
    <s v="Philadelphia"/>
    <s v="Pennsylvania"/>
    <n v="19143"/>
    <x v="3"/>
    <s v="OFF-BI-10002026"/>
    <x v="1"/>
    <s v="Binders"/>
    <s v="Avery Arch Ring Binders"/>
    <x v="4028"/>
    <n v="6"/>
    <n v="0.7"/>
    <x v="4744"/>
    <n v="4"/>
    <n v="-0.76666666666666661"/>
    <s v="Loss"/>
    <s v="Low Profit"/>
    <s v="High Discount"/>
  </r>
  <r>
    <n v="5870"/>
    <s v="CA-2016-152247"/>
    <x v="77"/>
    <d v="2016-11-12T00:00:00"/>
    <s v="Standard Class"/>
    <s v="MA-17995"/>
    <x v="671"/>
    <x v="2"/>
    <s v="United States"/>
    <s v="Cheyenne"/>
    <s v="Wyoming"/>
    <n v="82001"/>
    <x v="1"/>
    <s v="FUR-CH-10001215"/>
    <x v="0"/>
    <s v="Chairs"/>
    <s v="Global Troy Executive Leather Low-Back Tilter"/>
    <x v="2311"/>
    <n v="4"/>
    <n v="0.2"/>
    <x v="2521"/>
    <n v="5"/>
    <n v="6.25E-2"/>
    <s v="Profit"/>
    <s v="High Profit"/>
    <s v="Low Discount"/>
  </r>
  <r>
    <n v="5871"/>
    <s v="CA-2016-128223"/>
    <x v="403"/>
    <d v="2016-06-14T00:00:00"/>
    <s v="Same Day"/>
    <s v="EB-13705"/>
    <x v="182"/>
    <x v="1"/>
    <s v="United States"/>
    <s v="Anaheim"/>
    <s v="California"/>
    <n v="92804"/>
    <x v="1"/>
    <s v="FUR-TA-10001771"/>
    <x v="0"/>
    <s v="Tables"/>
    <s v="Bush Cubix Conference Tables, Fully Assembled"/>
    <x v="4029"/>
    <n v="7"/>
    <n v="0.2"/>
    <x v="4745"/>
    <n v="0"/>
    <n v="6.25E-2"/>
    <s v="Profit"/>
    <s v="Low Profit"/>
    <s v="Low Discount"/>
  </r>
  <r>
    <n v="5872"/>
    <s v="CA-2016-154235"/>
    <x v="446"/>
    <d v="2016-09-28T00:00:00"/>
    <s v="Standard Class"/>
    <s v="RD-19900"/>
    <x v="76"/>
    <x v="0"/>
    <s v="United States"/>
    <s v="Bloomington"/>
    <s v="Indiana"/>
    <n v="47401"/>
    <x v="2"/>
    <s v="FUR-FU-10004006"/>
    <x v="0"/>
    <s v="Furnishings"/>
    <s v="Deflect-o DuraMat Lighweight, Studded, Beveled Mat for Low Pile Carpeting"/>
    <x v="4030"/>
    <n v="3"/>
    <n v="0"/>
    <x v="4746"/>
    <n v="4"/>
    <n v="0.16999999999999998"/>
    <s v="Profit"/>
    <s v="Low Profit"/>
    <s v="No Discount"/>
  </r>
  <r>
    <n v="5873"/>
    <s v="CA-2017-129910"/>
    <x v="983"/>
    <d v="2017-04-03T00:00:00"/>
    <s v="Standard Class"/>
    <s v="ME-17320"/>
    <x v="467"/>
    <x v="2"/>
    <s v="United States"/>
    <s v="Columbus"/>
    <s v="Georgia"/>
    <n v="31907"/>
    <x v="0"/>
    <s v="OFF-ST-10003282"/>
    <x v="1"/>
    <s v="Storage"/>
    <s v="Advantus 10-Drawer Portable Organizer, Chrome Metal Frame, Smoke Drawers"/>
    <x v="4031"/>
    <n v="1"/>
    <n v="0"/>
    <x v="4747"/>
    <n v="4"/>
    <n v="0.28000000000000003"/>
    <s v="Profit"/>
    <s v="Low Profit"/>
    <s v="No Discount"/>
  </r>
  <r>
    <n v="5874"/>
    <s v="CA-2017-133095"/>
    <x v="400"/>
    <d v="2017-06-04T00:00:00"/>
    <s v="Same Day"/>
    <s v="EH-14005"/>
    <x v="382"/>
    <x v="2"/>
    <s v="United States"/>
    <s v="Jonesboro"/>
    <s v="Arkansas"/>
    <n v="72401"/>
    <x v="0"/>
    <s v="OFF-BI-10002353"/>
    <x v="1"/>
    <s v="Binders"/>
    <s v="GBC VeloBind Cover Sets"/>
    <x v="4032"/>
    <n v="7"/>
    <n v="0"/>
    <x v="4748"/>
    <n v="0"/>
    <n v="0.5"/>
    <s v="Profit"/>
    <s v="Low Profit"/>
    <s v="No Discount"/>
  </r>
  <r>
    <n v="5875"/>
    <s v="CA-2017-133095"/>
    <x v="400"/>
    <d v="2017-06-04T00:00:00"/>
    <s v="Same Day"/>
    <s v="EH-14005"/>
    <x v="382"/>
    <x v="2"/>
    <s v="United States"/>
    <s v="Jonesboro"/>
    <s v="Arkansas"/>
    <n v="72401"/>
    <x v="0"/>
    <s v="OFF-BI-10004141"/>
    <x v="1"/>
    <s v="Binders"/>
    <s v="Insertable Tab Indexes For Data Binders"/>
    <x v="4033"/>
    <n v="3"/>
    <n v="0"/>
    <x v="4749"/>
    <n v="0"/>
    <n v="0.46"/>
    <s v="Profit"/>
    <s v="Low Profit"/>
    <s v="No Discount"/>
  </r>
  <r>
    <n v="5876"/>
    <s v="CA-2015-130554"/>
    <x v="1003"/>
    <d v="2015-04-09T00:00:00"/>
    <s v="First Class"/>
    <s v="FM-14290"/>
    <x v="86"/>
    <x v="2"/>
    <s v="United States"/>
    <s v="Philadelphia"/>
    <s v="Pennsylvania"/>
    <n v="19140"/>
    <x v="3"/>
    <s v="OFF-AR-10001954"/>
    <x v="1"/>
    <s v="Art"/>
    <s v="Newell 331"/>
    <x v="4034"/>
    <n v="3"/>
    <n v="0.2"/>
    <x v="3245"/>
    <n v="2"/>
    <n v="8.7499999999999994E-2"/>
    <s v="Profit"/>
    <s v="Low Profit"/>
    <s v="Low Discount"/>
  </r>
  <r>
    <n v="5877"/>
    <s v="CA-2014-152443"/>
    <x v="371"/>
    <d v="2014-05-26T00:00:00"/>
    <s v="Standard Class"/>
    <s v="FG-14260"/>
    <x v="435"/>
    <x v="2"/>
    <s v="United States"/>
    <s v="Lawrence"/>
    <s v="Massachusetts"/>
    <n v="1841"/>
    <x v="3"/>
    <s v="OFF-BI-10001071"/>
    <x v="1"/>
    <s v="Binders"/>
    <s v="GBC ProClick Punch Binding System"/>
    <x v="2456"/>
    <n v="7"/>
    <n v="0"/>
    <x v="2707"/>
    <n v="5"/>
    <n v="0.49"/>
    <s v="Profit"/>
    <s v="High Profit"/>
    <s v="No Discount"/>
  </r>
  <r>
    <n v="5878"/>
    <s v="CA-2014-152443"/>
    <x v="371"/>
    <d v="2014-05-26T00:00:00"/>
    <s v="Standard Class"/>
    <s v="FG-14260"/>
    <x v="435"/>
    <x v="2"/>
    <s v="United States"/>
    <s v="Lawrence"/>
    <s v="Massachusetts"/>
    <n v="1841"/>
    <x v="3"/>
    <s v="OFF-PA-10003022"/>
    <x v="1"/>
    <s v="Paper"/>
    <s v="Xerox 1992"/>
    <x v="1444"/>
    <n v="3"/>
    <n v="0"/>
    <x v="1526"/>
    <n v="5"/>
    <n v="0.48999999999999994"/>
    <s v="Profit"/>
    <s v="Low Profit"/>
    <s v="No Discount"/>
  </r>
  <r>
    <n v="5879"/>
    <s v="CA-2014-152443"/>
    <x v="371"/>
    <d v="2014-05-26T00:00:00"/>
    <s v="Standard Class"/>
    <s v="FG-14260"/>
    <x v="435"/>
    <x v="2"/>
    <s v="United States"/>
    <s v="Lawrence"/>
    <s v="Massachusetts"/>
    <n v="1841"/>
    <x v="3"/>
    <s v="OFF-AP-10001293"/>
    <x v="1"/>
    <s v="Appliances"/>
    <s v="Belkin 8 Outlet Surge Protector"/>
    <x v="3496"/>
    <n v="6"/>
    <n v="0"/>
    <x v="4019"/>
    <n v="5"/>
    <n v="0.28000000000000003"/>
    <s v="Profit"/>
    <s v="Low Profit"/>
    <s v="No Discount"/>
  </r>
  <r>
    <n v="5880"/>
    <s v="CA-2016-133319"/>
    <x v="64"/>
    <d v="2016-09-11T00:00:00"/>
    <s v="Standard Class"/>
    <s v="MV-17485"/>
    <x v="597"/>
    <x v="0"/>
    <s v="United States"/>
    <s v="New York City"/>
    <s v="New York"/>
    <n v="10011"/>
    <x v="3"/>
    <s v="OFF-PA-10001815"/>
    <x v="1"/>
    <s v="Paper"/>
    <s v="Xerox 1885"/>
    <x v="801"/>
    <n v="4"/>
    <n v="0"/>
    <x v="2395"/>
    <n v="6"/>
    <n v="0.48000000000000004"/>
    <s v="Profit"/>
    <s v="Low Profit"/>
    <s v="No Discount"/>
  </r>
  <r>
    <n v="5881"/>
    <s v="CA-2016-133935"/>
    <x v="31"/>
    <d v="2016-09-22T00:00:00"/>
    <s v="Standard Class"/>
    <s v="JW-15220"/>
    <x v="478"/>
    <x v="1"/>
    <s v="United States"/>
    <s v="San Diego"/>
    <s v="California"/>
    <n v="92105"/>
    <x v="1"/>
    <s v="FUR-CH-10001215"/>
    <x v="0"/>
    <s v="Chairs"/>
    <s v="Global Troy Executive Leather Low-Back Tilter"/>
    <x v="476"/>
    <n v="2"/>
    <n v="0.2"/>
    <x v="490"/>
    <n v="4"/>
    <n v="6.25E-2"/>
    <s v="Profit"/>
    <s v="Low Profit"/>
    <s v="Low Discount"/>
  </r>
  <r>
    <n v="5882"/>
    <s v="CA-2016-133935"/>
    <x v="31"/>
    <d v="2016-09-22T00:00:00"/>
    <s v="Standard Class"/>
    <s v="JW-15220"/>
    <x v="478"/>
    <x v="1"/>
    <s v="United States"/>
    <s v="San Diego"/>
    <s v="California"/>
    <n v="92105"/>
    <x v="1"/>
    <s v="OFF-PA-10000100"/>
    <x v="1"/>
    <s v="Paper"/>
    <s v="Xerox 1945"/>
    <x v="1519"/>
    <n v="9"/>
    <n v="0"/>
    <x v="1609"/>
    <n v="4"/>
    <n v="0.48999999999999994"/>
    <s v="Profit"/>
    <s v="High Profit"/>
    <s v="No Discount"/>
  </r>
  <r>
    <n v="5883"/>
    <s v="CA-2016-133935"/>
    <x v="31"/>
    <d v="2016-09-22T00:00:00"/>
    <s v="Standard Class"/>
    <s v="JW-15220"/>
    <x v="478"/>
    <x v="1"/>
    <s v="United States"/>
    <s v="San Diego"/>
    <s v="California"/>
    <n v="92105"/>
    <x v="1"/>
    <s v="FUR-CH-10002880"/>
    <x v="0"/>
    <s v="Chairs"/>
    <s v="Global High-Back Leather Tilter, Burgundy"/>
    <x v="4035"/>
    <n v="9"/>
    <n v="0.2"/>
    <x v="4750"/>
    <n v="4"/>
    <n v="-0.11249999999999999"/>
    <s v="Loss"/>
    <s v="Low Profit"/>
    <s v="Low Discount"/>
  </r>
  <r>
    <n v="5884"/>
    <s v="CA-2016-136301"/>
    <x v="69"/>
    <d v="2016-03-15T00:00:00"/>
    <s v="Second Class"/>
    <s v="EH-13765"/>
    <x v="553"/>
    <x v="1"/>
    <s v="United States"/>
    <s v="San Francisco"/>
    <s v="California"/>
    <n v="94109"/>
    <x v="1"/>
    <s v="FUR-FU-10004712"/>
    <x v="0"/>
    <s v="Furnishings"/>
    <s v="Westinghouse Mesh Shade Clip-On Gooseneck Lamp, Black"/>
    <x v="4036"/>
    <n v="2"/>
    <n v="0"/>
    <x v="4751"/>
    <n v="2"/>
    <n v="0.26"/>
    <s v="Profit"/>
    <s v="Low Profit"/>
    <s v="No Discount"/>
  </r>
  <r>
    <n v="5885"/>
    <s v="CA-2016-136301"/>
    <x v="69"/>
    <d v="2016-03-15T00:00:00"/>
    <s v="Second Class"/>
    <s v="EH-13765"/>
    <x v="553"/>
    <x v="1"/>
    <s v="United States"/>
    <s v="San Francisco"/>
    <s v="California"/>
    <n v="94109"/>
    <x v="1"/>
    <s v="OFF-SU-10000151"/>
    <x v="1"/>
    <s v="Supplies"/>
    <s v="High Speed Automatic Electric Letter Opener"/>
    <x v="4037"/>
    <n v="3"/>
    <n v="0"/>
    <x v="4752"/>
    <n v="2"/>
    <n v="0.04"/>
    <s v="Profit"/>
    <s v="High Profit"/>
    <s v="No Discount"/>
  </r>
  <r>
    <n v="5886"/>
    <s v="US-2014-109456"/>
    <x v="1079"/>
    <d v="2014-10-17T00:00:00"/>
    <s v="Same Day"/>
    <s v="LS-17245"/>
    <x v="201"/>
    <x v="0"/>
    <s v="United States"/>
    <s v="San Francisco"/>
    <s v="California"/>
    <n v="94110"/>
    <x v="1"/>
    <s v="OFF-BI-10000136"/>
    <x v="1"/>
    <s v="Binders"/>
    <s v="Avery Non-Stick Heavy Duty View Round Locking Ring Binders"/>
    <x v="642"/>
    <n v="3"/>
    <n v="0.2"/>
    <x v="3108"/>
    <n v="1"/>
    <n v="0.35"/>
    <s v="Profit"/>
    <s v="Low Profit"/>
    <s v="Low Discount"/>
  </r>
  <r>
    <n v="5887"/>
    <s v="US-2014-109456"/>
    <x v="1079"/>
    <d v="2014-10-17T00:00:00"/>
    <s v="Same Day"/>
    <s v="LS-17245"/>
    <x v="201"/>
    <x v="0"/>
    <s v="United States"/>
    <s v="San Francisco"/>
    <s v="California"/>
    <n v="94110"/>
    <x v="1"/>
    <s v="TEC-AC-10003610"/>
    <x v="2"/>
    <s v="Accessories"/>
    <s v="Logitech Illuminated - Keyboard"/>
    <x v="686"/>
    <n v="3"/>
    <n v="0"/>
    <x v="703"/>
    <n v="1"/>
    <n v="0.48"/>
    <s v="Profit"/>
    <s v="Low Profit"/>
    <s v="No Discount"/>
  </r>
  <r>
    <n v="5888"/>
    <s v="CA-2017-151596"/>
    <x v="1048"/>
    <d v="2017-10-11T00:00:00"/>
    <s v="First Class"/>
    <s v="BP-11050"/>
    <x v="771"/>
    <x v="1"/>
    <s v="United States"/>
    <s v="Cranston"/>
    <s v="Rhode Island"/>
    <n v="2920"/>
    <x v="3"/>
    <s v="OFF-ST-10001837"/>
    <x v="1"/>
    <s v="Storage"/>
    <s v="SAFCO Mobile Desk Side File, Wire Frame"/>
    <x v="3802"/>
    <n v="1"/>
    <n v="0"/>
    <x v="4431"/>
    <n v="3"/>
    <n v="0.26"/>
    <s v="Profit"/>
    <s v="Low Profit"/>
    <s v="No Discount"/>
  </r>
  <r>
    <n v="5889"/>
    <s v="CA-2015-147879"/>
    <x v="820"/>
    <d v="2015-05-12T00:00:00"/>
    <s v="Standard Class"/>
    <s v="CC-12220"/>
    <x v="417"/>
    <x v="0"/>
    <s v="United States"/>
    <s v="Owensboro"/>
    <s v="Kentucky"/>
    <n v="42301"/>
    <x v="0"/>
    <s v="OFF-PA-10001952"/>
    <x v="1"/>
    <s v="Paper"/>
    <s v="Xerox 1902"/>
    <x v="1816"/>
    <n v="2"/>
    <n v="0"/>
    <x v="1957"/>
    <n v="5"/>
    <n v="0.45999999999999996"/>
    <s v="Profit"/>
    <s v="Low Profit"/>
    <s v="No Discount"/>
  </r>
  <r>
    <n v="5890"/>
    <s v="CA-2016-166625"/>
    <x v="167"/>
    <d v="2016-04-17T00:00:00"/>
    <s v="First Class"/>
    <s v="JM-15580"/>
    <x v="758"/>
    <x v="0"/>
    <s v="United States"/>
    <s v="Baltimore"/>
    <s v="Maryland"/>
    <n v="21215"/>
    <x v="3"/>
    <s v="OFF-BI-10002414"/>
    <x v="1"/>
    <s v="Binders"/>
    <s v="GBC ProClick Spines for 32-Hole Punch"/>
    <x v="2910"/>
    <n v="2"/>
    <n v="0"/>
    <x v="3266"/>
    <n v="3"/>
    <n v="0.47000000000000003"/>
    <s v="Profit"/>
    <s v="Low Profit"/>
    <s v="No Discount"/>
  </r>
  <r>
    <n v="5891"/>
    <s v="CA-2016-146157"/>
    <x v="831"/>
    <d v="2016-11-26T00:00:00"/>
    <s v="Standard Class"/>
    <s v="RD-19720"/>
    <x v="742"/>
    <x v="0"/>
    <s v="United States"/>
    <s v="Chicago"/>
    <s v="Illinois"/>
    <n v="60610"/>
    <x v="2"/>
    <s v="OFF-PA-10001790"/>
    <x v="1"/>
    <s v="Paper"/>
    <s v="Xerox 1910"/>
    <x v="4038"/>
    <n v="1"/>
    <n v="0.2"/>
    <x v="4753"/>
    <n v="5"/>
    <n v="0.35"/>
    <s v="Profit"/>
    <s v="Low Profit"/>
    <s v="Low Discount"/>
  </r>
  <r>
    <n v="5892"/>
    <s v="CA-2016-146157"/>
    <x v="831"/>
    <d v="2016-11-26T00:00:00"/>
    <s v="Standard Class"/>
    <s v="RD-19720"/>
    <x v="742"/>
    <x v="0"/>
    <s v="United States"/>
    <s v="Chicago"/>
    <s v="Illinois"/>
    <n v="60610"/>
    <x v="2"/>
    <s v="OFF-ST-10001590"/>
    <x v="1"/>
    <s v="Storage"/>
    <s v="Tenex Personal Project File with Scoop Front Design, Black"/>
    <x v="4039"/>
    <n v="2"/>
    <n v="0.2"/>
    <x v="4754"/>
    <n v="5"/>
    <n v="7.4999999999999997E-2"/>
    <s v="Profit"/>
    <s v="Low Profit"/>
    <s v="Low Discount"/>
  </r>
  <r>
    <n v="5893"/>
    <s v="CA-2016-146157"/>
    <x v="831"/>
    <d v="2016-11-26T00:00:00"/>
    <s v="Standard Class"/>
    <s v="RD-19720"/>
    <x v="742"/>
    <x v="0"/>
    <s v="United States"/>
    <s v="Chicago"/>
    <s v="Illinois"/>
    <n v="60610"/>
    <x v="2"/>
    <s v="TEC-AC-10003657"/>
    <x v="2"/>
    <s v="Accessories"/>
    <s v="Lenovo 17-Key USB Numeric Keypad"/>
    <x v="4040"/>
    <n v="3"/>
    <n v="0.2"/>
    <x v="4755"/>
    <n v="5"/>
    <n v="2.5000000000000005E-2"/>
    <s v="Profit"/>
    <s v="Low Profit"/>
    <s v="Low Discount"/>
  </r>
  <r>
    <n v="5894"/>
    <s v="CA-2017-159954"/>
    <x v="18"/>
    <d v="2017-09-14T00:00:00"/>
    <s v="Standard Class"/>
    <s v="SS-20410"/>
    <x v="757"/>
    <x v="0"/>
    <s v="United States"/>
    <s v="Atlanta"/>
    <s v="Georgia"/>
    <n v="30318"/>
    <x v="0"/>
    <s v="OFF-BI-10004876"/>
    <x v="1"/>
    <s v="Binders"/>
    <s v="Wilson Jones Suede Grain Vinyl Binders"/>
    <x v="1094"/>
    <n v="1"/>
    <n v="0"/>
    <x v="4756"/>
    <n v="4"/>
    <n v="0.49000000000000005"/>
    <s v="Profit"/>
    <s v="Low Profit"/>
    <s v="No Discount"/>
  </r>
  <r>
    <n v="5895"/>
    <s v="CA-2017-100825"/>
    <x v="428"/>
    <d v="2017-09-14T00:00:00"/>
    <s v="Standard Class"/>
    <s v="KD-16495"/>
    <x v="470"/>
    <x v="1"/>
    <s v="United States"/>
    <s v="Los Angeles"/>
    <s v="California"/>
    <n v="90036"/>
    <x v="1"/>
    <s v="OFF-ST-10003123"/>
    <x v="1"/>
    <s v="Storage"/>
    <s v="Fellowes Bases and Tops For Staxonsteel/High-Stak Systems"/>
    <x v="4041"/>
    <n v="3"/>
    <n v="0"/>
    <x v="4757"/>
    <n v="5"/>
    <n v="0.24000000000000002"/>
    <s v="Profit"/>
    <s v="Low Profit"/>
    <s v="No Discount"/>
  </r>
  <r>
    <n v="5896"/>
    <s v="CA-2014-168305"/>
    <x v="301"/>
    <d v="2014-11-08T00:00:00"/>
    <s v="Standard Class"/>
    <s v="PL-18925"/>
    <x v="484"/>
    <x v="2"/>
    <s v="United States"/>
    <s v="Los Angeles"/>
    <s v="California"/>
    <n v="90049"/>
    <x v="1"/>
    <s v="OFF-LA-10003498"/>
    <x v="1"/>
    <s v="Labels"/>
    <s v="Avery 475"/>
    <x v="1821"/>
    <n v="3"/>
    <n v="0"/>
    <x v="1962"/>
    <n v="7"/>
    <n v="0.5"/>
    <s v="Profit"/>
    <s v="Low Profit"/>
    <s v="No Discount"/>
  </r>
  <r>
    <n v="5897"/>
    <s v="CA-2014-168305"/>
    <x v="301"/>
    <d v="2014-11-08T00:00:00"/>
    <s v="Standard Class"/>
    <s v="PL-18925"/>
    <x v="484"/>
    <x v="2"/>
    <s v="United States"/>
    <s v="Los Angeles"/>
    <s v="California"/>
    <n v="90049"/>
    <x v="1"/>
    <s v="OFF-PA-10004947"/>
    <x v="1"/>
    <s v="Paper"/>
    <s v="Easy-staple paper"/>
    <x v="1567"/>
    <n v="5"/>
    <n v="0"/>
    <x v="3045"/>
    <n v="7"/>
    <n v="0.45000000000000007"/>
    <s v="Profit"/>
    <s v="Low Profit"/>
    <s v="No Discount"/>
  </r>
  <r>
    <n v="5898"/>
    <s v="CA-2016-167682"/>
    <x v="1015"/>
    <d v="2016-04-09T00:00:00"/>
    <s v="Standard Class"/>
    <s v="ZD-21925"/>
    <x v="9"/>
    <x v="0"/>
    <s v="United States"/>
    <s v="Richmond"/>
    <s v="Indiana"/>
    <n v="47374"/>
    <x v="2"/>
    <s v="FUR-FU-10003799"/>
    <x v="0"/>
    <s v="Furnishings"/>
    <s v="Seth Thomas 13 1/2&quot; Wall Clock"/>
    <x v="4042"/>
    <n v="4"/>
    <n v="0"/>
    <x v="4758"/>
    <n v="6"/>
    <n v="0.31"/>
    <s v="Profit"/>
    <s v="Low Profit"/>
    <s v="No Discount"/>
  </r>
  <r>
    <n v="5899"/>
    <s v="CA-2016-167682"/>
    <x v="1015"/>
    <d v="2016-04-09T00:00:00"/>
    <s v="Standard Class"/>
    <s v="ZD-21925"/>
    <x v="9"/>
    <x v="0"/>
    <s v="United States"/>
    <s v="Richmond"/>
    <s v="Indiana"/>
    <n v="47374"/>
    <x v="2"/>
    <s v="TEC-PH-10000673"/>
    <x v="2"/>
    <s v="Phones"/>
    <s v="Plantronics Voyager Pro HD - Bluetooth Headset"/>
    <x v="4043"/>
    <n v="4"/>
    <n v="0"/>
    <x v="4759"/>
    <n v="6"/>
    <n v="0.48000000000000004"/>
    <s v="Profit"/>
    <s v="High Profit"/>
    <s v="No Discount"/>
  </r>
  <r>
    <n v="5900"/>
    <s v="CA-2017-108000"/>
    <x v="602"/>
    <d v="2017-01-16T00:00:00"/>
    <s v="Standard Class"/>
    <s v="LS-16945"/>
    <x v="322"/>
    <x v="1"/>
    <s v="United States"/>
    <s v="San Francisco"/>
    <s v="California"/>
    <n v="94110"/>
    <x v="1"/>
    <s v="OFF-EN-10002621"/>
    <x v="1"/>
    <s v="Envelopes"/>
    <s v="Staple envelope"/>
    <x v="3855"/>
    <n v="1"/>
    <n v="0"/>
    <x v="4760"/>
    <n v="4"/>
    <n v="0.5"/>
    <s v="Profit"/>
    <s v="Low Profit"/>
    <s v="No Discount"/>
  </r>
  <r>
    <n v="5901"/>
    <s v="CA-2015-146465"/>
    <x v="312"/>
    <d v="2015-11-24T00:00:00"/>
    <s v="Standard Class"/>
    <s v="PB-18805"/>
    <x v="583"/>
    <x v="2"/>
    <s v="United States"/>
    <s v="San Francisco"/>
    <s v="California"/>
    <n v="94122"/>
    <x v="1"/>
    <s v="OFF-BI-10004528"/>
    <x v="1"/>
    <s v="Binders"/>
    <s v="Cardinal Poly Pocket Divider Pockets for Ring Binders"/>
    <x v="4044"/>
    <n v="9"/>
    <n v="0.2"/>
    <x v="2277"/>
    <n v="4"/>
    <n v="0.3125"/>
    <s v="Profit"/>
    <s v="Low Profit"/>
    <s v="Low Discount"/>
  </r>
  <r>
    <n v="5902"/>
    <s v="CA-2016-159639"/>
    <x v="581"/>
    <d v="2016-12-02T00:00:00"/>
    <s v="Standard Class"/>
    <s v="PC-18745"/>
    <x v="331"/>
    <x v="1"/>
    <s v="United States"/>
    <s v="Westfield"/>
    <s v="New Jersey"/>
    <n v="7090"/>
    <x v="3"/>
    <s v="FUR-FU-10001889"/>
    <x v="0"/>
    <s v="Furnishings"/>
    <s v="Ultra Door Pull Handle"/>
    <x v="610"/>
    <n v="3"/>
    <n v="0"/>
    <x v="1706"/>
    <n v="5"/>
    <n v="0.33"/>
    <s v="Profit"/>
    <s v="Low Profit"/>
    <s v="No Discount"/>
  </r>
  <r>
    <n v="5903"/>
    <s v="US-2017-153948"/>
    <x v="44"/>
    <d v="2017-11-06T00:00:00"/>
    <s v="Same Day"/>
    <s v="FM-14290"/>
    <x v="86"/>
    <x v="2"/>
    <s v="United States"/>
    <s v="San Francisco"/>
    <s v="California"/>
    <n v="94122"/>
    <x v="1"/>
    <s v="OFF-PA-10000157"/>
    <x v="1"/>
    <s v="Paper"/>
    <s v="Xerox 191"/>
    <x v="725"/>
    <n v="3"/>
    <n v="0"/>
    <x v="747"/>
    <n v="0"/>
    <n v="0.47000000000000003"/>
    <s v="Profit"/>
    <s v="Low Profit"/>
    <s v="No Discount"/>
  </r>
  <r>
    <n v="5904"/>
    <s v="US-2017-153948"/>
    <x v="44"/>
    <d v="2017-11-06T00:00:00"/>
    <s v="Same Day"/>
    <s v="FM-14290"/>
    <x v="86"/>
    <x v="2"/>
    <s v="United States"/>
    <s v="San Francisco"/>
    <s v="California"/>
    <n v="94122"/>
    <x v="1"/>
    <s v="OFF-PA-10002764"/>
    <x v="1"/>
    <s v="Paper"/>
    <s v="Easy-staple paper"/>
    <x v="1544"/>
    <n v="4"/>
    <n v="0"/>
    <x v="4761"/>
    <n v="0"/>
    <n v="0.49000000000000005"/>
    <s v="Profit"/>
    <s v="Low Profit"/>
    <s v="No Discount"/>
  </r>
  <r>
    <n v="5905"/>
    <s v="US-2017-153948"/>
    <x v="44"/>
    <d v="2017-11-06T00:00:00"/>
    <s v="Same Day"/>
    <s v="FM-14290"/>
    <x v="86"/>
    <x v="2"/>
    <s v="United States"/>
    <s v="San Francisco"/>
    <s v="California"/>
    <n v="94122"/>
    <x v="1"/>
    <s v="OFF-PA-10000143"/>
    <x v="1"/>
    <s v="Paper"/>
    <s v="Astroparche Fine Business Paper"/>
    <x v="1579"/>
    <n v="5"/>
    <n v="0"/>
    <x v="4630"/>
    <n v="0"/>
    <n v="0.48000000000000004"/>
    <s v="Profit"/>
    <s v="Low Profit"/>
    <s v="No Discount"/>
  </r>
  <r>
    <n v="5906"/>
    <s v="US-2017-153948"/>
    <x v="44"/>
    <d v="2017-11-06T00:00:00"/>
    <s v="Same Day"/>
    <s v="FM-14290"/>
    <x v="86"/>
    <x v="2"/>
    <s v="United States"/>
    <s v="San Francisco"/>
    <s v="California"/>
    <n v="94122"/>
    <x v="1"/>
    <s v="OFF-LA-10000414"/>
    <x v="1"/>
    <s v="Labels"/>
    <s v="Avery 503"/>
    <x v="1399"/>
    <n v="4"/>
    <n v="0"/>
    <x v="1475"/>
    <n v="0"/>
    <n v="0.48000000000000004"/>
    <s v="Profit"/>
    <s v="Low Profit"/>
    <s v="No Discount"/>
  </r>
  <r>
    <n v="5907"/>
    <s v="US-2017-153948"/>
    <x v="44"/>
    <d v="2017-11-06T00:00:00"/>
    <s v="Same Day"/>
    <s v="FM-14290"/>
    <x v="86"/>
    <x v="2"/>
    <s v="United States"/>
    <s v="San Francisco"/>
    <s v="California"/>
    <n v="94122"/>
    <x v="1"/>
    <s v="TEC-AC-10003441"/>
    <x v="2"/>
    <s v="Accessories"/>
    <s v="Kingston Digital DataTraveler 32GB USB 2.0"/>
    <x v="4045"/>
    <n v="1"/>
    <n v="0"/>
    <x v="4762"/>
    <n v="0"/>
    <n v="0.06"/>
    <s v="Profit"/>
    <s v="Low Profit"/>
    <s v="No Discount"/>
  </r>
  <r>
    <n v="5908"/>
    <s v="US-2016-113985"/>
    <x v="499"/>
    <d v="2016-12-07T00:00:00"/>
    <s v="Standard Class"/>
    <s v="KD-16495"/>
    <x v="470"/>
    <x v="1"/>
    <s v="United States"/>
    <s v="San Jose"/>
    <s v="California"/>
    <n v="95123"/>
    <x v="1"/>
    <s v="OFF-BI-10002353"/>
    <x v="1"/>
    <s v="Binders"/>
    <s v="GBC VeloBind Cover Sets"/>
    <x v="4046"/>
    <n v="2"/>
    <n v="0.2"/>
    <x v="4763"/>
    <n v="5"/>
    <n v="0.37499999999999994"/>
    <s v="Profit"/>
    <s v="Low Profit"/>
    <s v="Low Discount"/>
  </r>
  <r>
    <n v="5909"/>
    <s v="US-2016-113985"/>
    <x v="499"/>
    <d v="2016-12-07T00:00:00"/>
    <s v="Standard Class"/>
    <s v="KD-16495"/>
    <x v="470"/>
    <x v="1"/>
    <s v="United States"/>
    <s v="San Jose"/>
    <s v="California"/>
    <n v="95123"/>
    <x v="1"/>
    <s v="OFF-AP-10001303"/>
    <x v="1"/>
    <s v="Appliances"/>
    <s v="Holmes Cool Mist Humidifier for the Whole House with 8-Gallon Output per Day, Extended Life Filter"/>
    <x v="3263"/>
    <n v="3"/>
    <n v="0"/>
    <x v="3713"/>
    <n v="5"/>
    <n v="0.44999999999999996"/>
    <s v="Profit"/>
    <s v="Low Profit"/>
    <s v="No Discount"/>
  </r>
  <r>
    <n v="5910"/>
    <s v="US-2016-113985"/>
    <x v="499"/>
    <d v="2016-12-07T00:00:00"/>
    <s v="Standard Class"/>
    <s v="KD-16495"/>
    <x v="470"/>
    <x v="1"/>
    <s v="United States"/>
    <s v="San Jose"/>
    <s v="California"/>
    <n v="95123"/>
    <x v="1"/>
    <s v="FUR-FU-10003026"/>
    <x v="0"/>
    <s v="Furnishings"/>
    <s v="Eldon Regeneration Recycled Desk Accessories, Black"/>
    <x v="1582"/>
    <n v="3"/>
    <n v="0"/>
    <x v="1208"/>
    <n v="5"/>
    <n v="0.39"/>
    <s v="Profit"/>
    <s v="Low Profit"/>
    <s v="No Discount"/>
  </r>
  <r>
    <n v="5911"/>
    <s v="US-2016-113985"/>
    <x v="499"/>
    <d v="2016-12-07T00:00:00"/>
    <s v="Standard Class"/>
    <s v="KD-16495"/>
    <x v="470"/>
    <x v="1"/>
    <s v="United States"/>
    <s v="San Jose"/>
    <s v="California"/>
    <n v="95123"/>
    <x v="1"/>
    <s v="OFF-BI-10000632"/>
    <x v="1"/>
    <s v="Binders"/>
    <s v="Satellite Sectional Post Binders"/>
    <x v="4047"/>
    <n v="3"/>
    <n v="0.2"/>
    <x v="4764"/>
    <n v="5"/>
    <n v="0.32500000000000001"/>
    <s v="Profit"/>
    <s v="Low Profit"/>
    <s v="Low Discount"/>
  </r>
  <r>
    <n v="5912"/>
    <s v="CA-2016-155383"/>
    <x v="907"/>
    <d v="2016-12-22T00:00:00"/>
    <s v="Standard Class"/>
    <s v="SC-20680"/>
    <x v="649"/>
    <x v="2"/>
    <s v="United States"/>
    <s v="Seattle"/>
    <s v="Washington"/>
    <n v="98115"/>
    <x v="1"/>
    <s v="OFF-ST-10001328"/>
    <x v="1"/>
    <s v="Storage"/>
    <s v="Personal Filing Tote with Lid, Black/Gray"/>
    <x v="2028"/>
    <n v="3"/>
    <n v="0"/>
    <x v="4765"/>
    <n v="5"/>
    <n v="0.27999999999999997"/>
    <s v="Profit"/>
    <s v="Low Profit"/>
    <s v="No Discount"/>
  </r>
  <r>
    <n v="5913"/>
    <s v="CA-2014-120432"/>
    <x v="829"/>
    <d v="2014-08-26T00:00:00"/>
    <s v="Second Class"/>
    <s v="DW-13585"/>
    <x v="61"/>
    <x v="1"/>
    <s v="United States"/>
    <s v="Owensboro"/>
    <s v="Kentucky"/>
    <n v="42301"/>
    <x v="0"/>
    <s v="OFF-SU-10004661"/>
    <x v="1"/>
    <s v="Supplies"/>
    <s v="Acme Titanium Bonded Scissors"/>
    <x v="4048"/>
    <n v="3"/>
    <n v="0"/>
    <x v="4766"/>
    <n v="2"/>
    <n v="0.26"/>
    <s v="Profit"/>
    <s v="Low Profit"/>
    <s v="No Discount"/>
  </r>
  <r>
    <n v="5914"/>
    <s v="US-2015-126977"/>
    <x v="14"/>
    <d v="2015-09-23T00:00:00"/>
    <s v="Standard Class"/>
    <s v="PF-19120"/>
    <x v="724"/>
    <x v="0"/>
    <s v="United States"/>
    <s v="New York City"/>
    <s v="New York"/>
    <n v="10035"/>
    <x v="3"/>
    <s v="OFF-ST-10000617"/>
    <x v="1"/>
    <s v="Storage"/>
    <s v="Woodgrain Magazine Files by Perma"/>
    <x v="81"/>
    <n v="5"/>
    <n v="0"/>
    <x v="1187"/>
    <n v="6"/>
    <n v="6.9999999999999993E-2"/>
    <s v="Profit"/>
    <s v="Low Profit"/>
    <s v="No Discount"/>
  </r>
  <r>
    <n v="5915"/>
    <s v="US-2015-126977"/>
    <x v="14"/>
    <d v="2015-09-23T00:00:00"/>
    <s v="Standard Class"/>
    <s v="PF-19120"/>
    <x v="724"/>
    <x v="0"/>
    <s v="United States"/>
    <s v="New York City"/>
    <s v="New York"/>
    <n v="10035"/>
    <x v="3"/>
    <s v="OFF-LA-10002762"/>
    <x v="1"/>
    <s v="Labels"/>
    <s v="Avery 485"/>
    <x v="2041"/>
    <n v="7"/>
    <n v="0"/>
    <x v="2206"/>
    <n v="6"/>
    <n v="0.47000000000000003"/>
    <s v="Profit"/>
    <s v="Low Profit"/>
    <s v="No Discount"/>
  </r>
  <r>
    <n v="5916"/>
    <s v="US-2015-126977"/>
    <x v="14"/>
    <d v="2015-09-23T00:00:00"/>
    <s v="Standard Class"/>
    <s v="PF-19120"/>
    <x v="724"/>
    <x v="0"/>
    <s v="United States"/>
    <s v="New York City"/>
    <s v="New York"/>
    <n v="10035"/>
    <x v="3"/>
    <s v="FUR-CH-10001973"/>
    <x v="0"/>
    <s v="Chairs"/>
    <s v="Office Star Flex Back Scooter Chair with White Frame"/>
    <x v="4049"/>
    <n v="2"/>
    <n v="0.1"/>
    <x v="4577"/>
    <n v="6"/>
    <n v="4.4444444444444439E-2"/>
    <s v="Profit"/>
    <s v="Low Profit"/>
    <s v="Low Discount"/>
  </r>
  <r>
    <n v="5917"/>
    <s v="US-2015-126977"/>
    <x v="14"/>
    <d v="2015-09-23T00:00:00"/>
    <s v="Standard Class"/>
    <s v="PF-19120"/>
    <x v="724"/>
    <x v="0"/>
    <s v="United States"/>
    <s v="New York City"/>
    <s v="New York"/>
    <n v="10035"/>
    <x v="3"/>
    <s v="OFF-ST-10003058"/>
    <x v="1"/>
    <s v="Storage"/>
    <s v="Eldon Mobile Mega Data Cart  Mega Stackable  Add-On Trays"/>
    <x v="4050"/>
    <n v="4"/>
    <n v="0"/>
    <x v="4767"/>
    <n v="6"/>
    <n v="0.29000000000000004"/>
    <s v="Profit"/>
    <s v="Low Profit"/>
    <s v="No Discount"/>
  </r>
  <r>
    <n v="5918"/>
    <s v="US-2015-126977"/>
    <x v="14"/>
    <d v="2015-09-23T00:00:00"/>
    <s v="Standard Class"/>
    <s v="PF-19120"/>
    <x v="724"/>
    <x v="0"/>
    <s v="United States"/>
    <s v="New York City"/>
    <s v="New York"/>
    <n v="10035"/>
    <x v="3"/>
    <s v="FUR-BO-10004834"/>
    <x v="0"/>
    <s v="Bookcases"/>
    <s v="Riverside Palais Royal Lawyers Bookcase, Royale Cherry Finish"/>
    <x v="4051"/>
    <n v="6"/>
    <n v="0.2"/>
    <x v="4768"/>
    <n v="6"/>
    <n v="3.7500000000000006E-2"/>
    <s v="Profit"/>
    <s v="High Profit"/>
    <s v="Low Discount"/>
  </r>
  <r>
    <n v="5919"/>
    <s v="US-2015-126977"/>
    <x v="14"/>
    <d v="2015-09-23T00:00:00"/>
    <s v="Standard Class"/>
    <s v="PF-19120"/>
    <x v="724"/>
    <x v="0"/>
    <s v="United States"/>
    <s v="New York City"/>
    <s v="New York"/>
    <n v="10035"/>
    <x v="3"/>
    <s v="FUR-BO-10002213"/>
    <x v="0"/>
    <s v="Bookcases"/>
    <s v="DMI Eclipse Executive Suite Bookcases"/>
    <x v="4052"/>
    <n v="5"/>
    <n v="0.2"/>
    <x v="4769"/>
    <n v="6"/>
    <n v="-1.2499999999999999E-2"/>
    <s v="Loss"/>
    <s v="Low Profit"/>
    <s v="Low Discount"/>
  </r>
  <r>
    <n v="5920"/>
    <s v="US-2015-126977"/>
    <x v="14"/>
    <d v="2015-09-23T00:00:00"/>
    <s v="Standard Class"/>
    <s v="PF-19120"/>
    <x v="724"/>
    <x v="0"/>
    <s v="United States"/>
    <s v="New York City"/>
    <s v="New York"/>
    <n v="10035"/>
    <x v="3"/>
    <s v="TEC-PH-10002170"/>
    <x v="2"/>
    <s v="Phones"/>
    <s v="ClearSounds CSC500 Amplified Spirit Phone Corded phone"/>
    <x v="2713"/>
    <n v="3"/>
    <n v="0"/>
    <x v="4770"/>
    <n v="6"/>
    <n v="0.28000000000000003"/>
    <s v="Profit"/>
    <s v="Low Profit"/>
    <s v="No Discount"/>
  </r>
  <r>
    <n v="5921"/>
    <s v="US-2015-126977"/>
    <x v="14"/>
    <d v="2015-09-23T00:00:00"/>
    <s v="Standard Class"/>
    <s v="PF-19120"/>
    <x v="724"/>
    <x v="0"/>
    <s v="United States"/>
    <s v="New York City"/>
    <s v="New York"/>
    <n v="10035"/>
    <x v="3"/>
    <s v="TEC-AC-10003033"/>
    <x v="2"/>
    <s v="Accessories"/>
    <s v="Plantronics CS510 - Over-the-Head monaural Wireless Headset System"/>
    <x v="2963"/>
    <n v="2"/>
    <n v="0"/>
    <x v="3328"/>
    <n v="6"/>
    <n v="0.33"/>
    <s v="Profit"/>
    <s v="High Profit"/>
    <s v="No Discount"/>
  </r>
  <r>
    <n v="5922"/>
    <s v="US-2015-126977"/>
    <x v="14"/>
    <d v="2015-09-23T00:00:00"/>
    <s v="Standard Class"/>
    <s v="PF-19120"/>
    <x v="724"/>
    <x v="0"/>
    <s v="United States"/>
    <s v="New York City"/>
    <s v="New York"/>
    <n v="10035"/>
    <x v="3"/>
    <s v="OFF-PA-10004071"/>
    <x v="1"/>
    <s v="Paper"/>
    <s v="Eaton Premium Continuous-Feed Paper, 25% Cotton, Letter Size, White, 1000 Shts/Box"/>
    <x v="168"/>
    <n v="2"/>
    <n v="0"/>
    <x v="170"/>
    <n v="6"/>
    <n v="0.48000000000000004"/>
    <s v="Profit"/>
    <s v="Low Profit"/>
    <s v="No Discount"/>
  </r>
  <r>
    <n v="5923"/>
    <s v="US-2015-126977"/>
    <x v="14"/>
    <d v="2015-09-23T00:00:00"/>
    <s v="Standard Class"/>
    <s v="PF-19120"/>
    <x v="724"/>
    <x v="0"/>
    <s v="United States"/>
    <s v="New York City"/>
    <s v="New York"/>
    <n v="10035"/>
    <x v="3"/>
    <s v="TEC-PH-10000169"/>
    <x v="2"/>
    <s v="Phones"/>
    <s v="ARKON Windshield Dashboard Air Vent Car Mount Holder"/>
    <x v="760"/>
    <n v="4"/>
    <n v="0"/>
    <x v="4771"/>
    <n v="6"/>
    <n v="2.0000000000000004E-2"/>
    <s v="Profit"/>
    <s v="Low Profit"/>
    <s v="No Discount"/>
  </r>
  <r>
    <n v="5924"/>
    <s v="CA-2016-130288"/>
    <x v="491"/>
    <d v="2016-11-30T00:00:00"/>
    <s v="Second Class"/>
    <s v="DK-13225"/>
    <x v="158"/>
    <x v="1"/>
    <s v="United States"/>
    <s v="New York City"/>
    <s v="New York"/>
    <n v="10011"/>
    <x v="3"/>
    <s v="FUR-TA-10002958"/>
    <x v="0"/>
    <s v="Tables"/>
    <s v="Bevis Oval Conference Table, Walnut"/>
    <x v="4053"/>
    <n v="2"/>
    <n v="0.4"/>
    <x v="4772"/>
    <n v="4"/>
    <n v="-0.38333333333333336"/>
    <s v="Loss"/>
    <s v="Low Profit"/>
    <s v="High Discount"/>
  </r>
  <r>
    <n v="5925"/>
    <s v="CA-2017-146458"/>
    <x v="123"/>
    <d v="2017-11-22T00:00:00"/>
    <s v="Second Class"/>
    <s v="RB-19435"/>
    <x v="579"/>
    <x v="0"/>
    <s v="United States"/>
    <s v="Springfield"/>
    <s v="Virginia"/>
    <n v="22153"/>
    <x v="0"/>
    <s v="OFF-AR-10001177"/>
    <x v="1"/>
    <s v="Art"/>
    <s v="Newell 349"/>
    <x v="1003"/>
    <n v="7"/>
    <n v="0"/>
    <x v="1046"/>
    <n v="3"/>
    <n v="0.28999999999999998"/>
    <s v="Profit"/>
    <s v="Low Profit"/>
    <s v="No Discount"/>
  </r>
  <r>
    <n v="5926"/>
    <s v="CA-2017-150420"/>
    <x v="95"/>
    <d v="2017-06-08T00:00:00"/>
    <s v="Standard Class"/>
    <s v="GD-14590"/>
    <x v="241"/>
    <x v="1"/>
    <s v="United States"/>
    <s v="Bellingham"/>
    <s v="Washington"/>
    <n v="98226"/>
    <x v="1"/>
    <s v="TEC-AC-10004975"/>
    <x v="2"/>
    <s v="Accessories"/>
    <s v="Plantronics Audio 995 Wireless Stereo Headset"/>
    <x v="4054"/>
    <n v="10"/>
    <n v="0"/>
    <x v="4773"/>
    <n v="5"/>
    <n v="0.32999999999999996"/>
    <s v="Profit"/>
    <s v="High Profit"/>
    <s v="No Discount"/>
  </r>
  <r>
    <n v="5927"/>
    <s v="US-2014-118997"/>
    <x v="918"/>
    <d v="2014-04-12T00:00:00"/>
    <s v="Standard Class"/>
    <s v="RA-19885"/>
    <x v="19"/>
    <x v="1"/>
    <s v="United States"/>
    <s v="Decatur"/>
    <s v="Alabama"/>
    <n v="35601"/>
    <x v="0"/>
    <s v="FUR-TA-10001086"/>
    <x v="0"/>
    <s v="Tables"/>
    <s v="SAFCO PlanMaster Boards, 60w x 37-1/2d, White Melamine"/>
    <x v="4055"/>
    <n v="8"/>
    <n v="0"/>
    <x v="4774"/>
    <n v="4"/>
    <n v="0.26"/>
    <s v="Profit"/>
    <s v="High Profit"/>
    <s v="No Discount"/>
  </r>
  <r>
    <n v="5928"/>
    <s v="CA-2014-114314"/>
    <x v="856"/>
    <d v="2014-10-15T00:00:00"/>
    <s v="Standard Class"/>
    <s v="DB-13555"/>
    <x v="587"/>
    <x v="1"/>
    <s v="United States"/>
    <s v="Fayetteville"/>
    <s v="Arkansas"/>
    <n v="72701"/>
    <x v="0"/>
    <s v="OFF-LA-10000240"/>
    <x v="1"/>
    <s v="Labels"/>
    <s v="Self-Adhesive Address Labels for Typewriters by Universal"/>
    <x v="2026"/>
    <n v="1"/>
    <n v="0"/>
    <x v="2189"/>
    <n v="4"/>
    <n v="0.47000000000000003"/>
    <s v="Profit"/>
    <s v="Low Profit"/>
    <s v="No Discount"/>
  </r>
  <r>
    <n v="5929"/>
    <s v="CA-2014-114314"/>
    <x v="856"/>
    <d v="2014-10-15T00:00:00"/>
    <s v="Standard Class"/>
    <s v="DB-13555"/>
    <x v="587"/>
    <x v="1"/>
    <s v="United States"/>
    <s v="Fayetteville"/>
    <s v="Arkansas"/>
    <n v="72701"/>
    <x v="0"/>
    <s v="FUR-FU-10002107"/>
    <x v="0"/>
    <s v="Furnishings"/>
    <s v="Eldon Pizzaz Desk Accessories"/>
    <x v="4056"/>
    <n v="4"/>
    <n v="0"/>
    <x v="4775"/>
    <n v="4"/>
    <n v="0.44"/>
    <s v="Profit"/>
    <s v="Low Profit"/>
    <s v="No Discount"/>
  </r>
  <r>
    <n v="5930"/>
    <s v="US-2017-169551"/>
    <x v="437"/>
    <d v="2017-07-09T00:00:00"/>
    <s v="First Class"/>
    <s v="RL-19615"/>
    <x v="210"/>
    <x v="0"/>
    <s v="United States"/>
    <s v="Philadelphia"/>
    <s v="Pennsylvania"/>
    <n v="19120"/>
    <x v="3"/>
    <s v="FUR-BO-10001519"/>
    <x v="0"/>
    <s v="Bookcases"/>
    <s v="O'Sullivan 3-Shelf Heavy-Duty Bookcases"/>
    <x v="4057"/>
    <n v="3"/>
    <n v="0.5"/>
    <x v="4776"/>
    <n v="2"/>
    <n v="-0.52000000000000013"/>
    <s v="Loss"/>
    <s v="Low Profit"/>
    <s v="High Discount"/>
  </r>
  <r>
    <n v="5931"/>
    <s v="US-2017-169551"/>
    <x v="437"/>
    <d v="2017-07-09T00:00:00"/>
    <s v="First Class"/>
    <s v="RL-19615"/>
    <x v="210"/>
    <x v="0"/>
    <s v="United States"/>
    <s v="Philadelphia"/>
    <s v="Pennsylvania"/>
    <n v="19120"/>
    <x v="3"/>
    <s v="OFF-PA-10004100"/>
    <x v="1"/>
    <s v="Paper"/>
    <s v="Xerox 216"/>
    <x v="12"/>
    <n v="3"/>
    <n v="0.2"/>
    <x v="12"/>
    <n v="2"/>
    <n v="0.35000000000000003"/>
    <s v="Profit"/>
    <s v="Low Profit"/>
    <s v="Low Discount"/>
  </r>
  <r>
    <n v="5932"/>
    <s v="US-2017-169551"/>
    <x v="437"/>
    <d v="2017-07-09T00:00:00"/>
    <s v="First Class"/>
    <s v="RL-19615"/>
    <x v="210"/>
    <x v="0"/>
    <s v="United States"/>
    <s v="Philadelphia"/>
    <s v="Pennsylvania"/>
    <n v="19120"/>
    <x v="3"/>
    <s v="TEC-PH-10001363"/>
    <x v="2"/>
    <s v="Phones"/>
    <s v="Apple iPhone 5S"/>
    <x v="4058"/>
    <n v="2"/>
    <n v="0.4"/>
    <x v="4777"/>
    <n v="2"/>
    <n v="-0.16666666666666666"/>
    <s v="Loss"/>
    <s v="Low Profit"/>
    <s v="High Discount"/>
  </r>
  <r>
    <n v="5933"/>
    <s v="US-2017-169551"/>
    <x v="437"/>
    <d v="2017-07-09T00:00:00"/>
    <s v="First Class"/>
    <s v="RL-19615"/>
    <x v="210"/>
    <x v="0"/>
    <s v="United States"/>
    <s v="Philadelphia"/>
    <s v="Pennsylvania"/>
    <n v="19120"/>
    <x v="3"/>
    <s v="OFF-ST-10004835"/>
    <x v="1"/>
    <s v="Storage"/>
    <s v="Plastic Stacking Crates &amp; Casters"/>
    <x v="2513"/>
    <n v="3"/>
    <n v="0.2"/>
    <x v="4778"/>
    <n v="2"/>
    <n v="7.4999999999999997E-2"/>
    <s v="Profit"/>
    <s v="Low Profit"/>
    <s v="Low Discount"/>
  </r>
  <r>
    <n v="5934"/>
    <s v="US-2017-169551"/>
    <x v="437"/>
    <d v="2017-07-09T00:00:00"/>
    <s v="First Class"/>
    <s v="RL-19615"/>
    <x v="210"/>
    <x v="0"/>
    <s v="United States"/>
    <s v="Philadelphia"/>
    <s v="Pennsylvania"/>
    <n v="19120"/>
    <x v="3"/>
    <s v="TEC-AC-10002018"/>
    <x v="2"/>
    <s v="Accessories"/>
    <s v="AmazonBasics 3-Button USB Wired Mouse"/>
    <x v="3549"/>
    <n v="3"/>
    <n v="0.2"/>
    <x v="4779"/>
    <n v="2"/>
    <n v="0.28750000000000003"/>
    <s v="Profit"/>
    <s v="Low Profit"/>
    <s v="Low Discount"/>
  </r>
  <r>
    <n v="5935"/>
    <s v="US-2017-169551"/>
    <x v="437"/>
    <d v="2017-07-09T00:00:00"/>
    <s v="First Class"/>
    <s v="RL-19615"/>
    <x v="210"/>
    <x v="0"/>
    <s v="United States"/>
    <s v="Philadelphia"/>
    <s v="Pennsylvania"/>
    <n v="19120"/>
    <x v="3"/>
    <s v="TEC-AC-10003033"/>
    <x v="2"/>
    <s v="Accessories"/>
    <s v="Plantronics CS510 - Over-the-Head monaural Wireless Headset System"/>
    <x v="4059"/>
    <n v="2"/>
    <n v="0.2"/>
    <x v="4780"/>
    <n v="2"/>
    <n v="0.16250000000000003"/>
    <s v="Profit"/>
    <s v="Low Profit"/>
    <s v="Low Discount"/>
  </r>
  <r>
    <n v="5936"/>
    <s v="CA-2016-103107"/>
    <x v="975"/>
    <d v="2016-07-04T00:00:00"/>
    <s v="Same Day"/>
    <s v="RB-19465"/>
    <x v="46"/>
    <x v="2"/>
    <s v="United States"/>
    <s v="Seattle"/>
    <s v="Washington"/>
    <n v="98103"/>
    <x v="1"/>
    <s v="FUR-FU-10000221"/>
    <x v="0"/>
    <s v="Furnishings"/>
    <s v="Master Caster Door Stop, Brown"/>
    <x v="3286"/>
    <n v="5"/>
    <n v="0"/>
    <x v="3742"/>
    <n v="0"/>
    <n v="0.33999999999999997"/>
    <s v="Profit"/>
    <s v="Low Profit"/>
    <s v="No Discount"/>
  </r>
  <r>
    <n v="5937"/>
    <s v="CA-2016-103107"/>
    <x v="975"/>
    <d v="2016-07-04T00:00:00"/>
    <s v="Same Day"/>
    <s v="RB-19465"/>
    <x v="46"/>
    <x v="2"/>
    <s v="United States"/>
    <s v="Seattle"/>
    <s v="Washington"/>
    <n v="98103"/>
    <x v="1"/>
    <s v="TEC-PH-10001198"/>
    <x v="2"/>
    <s v="Phones"/>
    <s v="Avaya 4621SW VoIP phone"/>
    <x v="1637"/>
    <n v="3"/>
    <n v="0.2"/>
    <x v="1742"/>
    <n v="0"/>
    <n v="0.1125"/>
    <s v="Profit"/>
    <s v="Low Profit"/>
    <s v="Low Discount"/>
  </r>
  <r>
    <n v="5938"/>
    <s v="CA-2016-103107"/>
    <x v="975"/>
    <d v="2016-07-04T00:00:00"/>
    <s v="Same Day"/>
    <s v="RB-19465"/>
    <x v="46"/>
    <x v="2"/>
    <s v="United States"/>
    <s v="Seattle"/>
    <s v="Washington"/>
    <n v="98103"/>
    <x v="1"/>
    <s v="TEC-PH-10002564"/>
    <x v="2"/>
    <s v="Phones"/>
    <s v="OtterBox Defender Series Case - Samsung Galaxy S4"/>
    <x v="973"/>
    <n v="3"/>
    <n v="0.2"/>
    <x v="3237"/>
    <n v="0"/>
    <n v="0.125"/>
    <s v="Profit"/>
    <s v="Low Profit"/>
    <s v="Low Discount"/>
  </r>
  <r>
    <n v="5939"/>
    <s v="CA-2017-122077"/>
    <x v="240"/>
    <d v="2017-05-25T00:00:00"/>
    <s v="Standard Class"/>
    <s v="JF-15295"/>
    <x v="639"/>
    <x v="0"/>
    <s v="United States"/>
    <s v="Plano"/>
    <s v="Texas"/>
    <n v="75023"/>
    <x v="2"/>
    <s v="TEC-PH-10003811"/>
    <x v="2"/>
    <s v="Phones"/>
    <s v="Jabra Supreme Plus Driver Edition Headset"/>
    <x v="4060"/>
    <n v="1"/>
    <n v="0.2"/>
    <x v="4781"/>
    <n v="6"/>
    <n v="9.9999999999999992E-2"/>
    <s v="Profit"/>
    <s v="Low Profit"/>
    <s v="Low Discount"/>
  </r>
  <r>
    <n v="5940"/>
    <s v="CA-2017-122077"/>
    <x v="240"/>
    <d v="2017-05-25T00:00:00"/>
    <s v="Standard Class"/>
    <s v="JF-15295"/>
    <x v="639"/>
    <x v="0"/>
    <s v="United States"/>
    <s v="Plano"/>
    <s v="Texas"/>
    <n v="75023"/>
    <x v="2"/>
    <s v="OFF-LA-10004178"/>
    <x v="1"/>
    <s v="Labels"/>
    <s v="Avery 491"/>
    <x v="1145"/>
    <n v="4"/>
    <n v="0.2"/>
    <x v="4782"/>
    <n v="6"/>
    <n v="0.32500000000000007"/>
    <s v="Profit"/>
    <s v="Low Profit"/>
    <s v="Low Discount"/>
  </r>
  <r>
    <n v="5941"/>
    <s v="CA-2017-112431"/>
    <x v="386"/>
    <d v="2017-10-14T00:00:00"/>
    <s v="Second Class"/>
    <s v="RW-19690"/>
    <x v="355"/>
    <x v="0"/>
    <s v="United States"/>
    <s v="Los Angeles"/>
    <s v="California"/>
    <n v="90049"/>
    <x v="1"/>
    <s v="TEC-AC-10001465"/>
    <x v="2"/>
    <s v="Accessories"/>
    <s v="SanDisk Cruzer 64 GB USB Flash Drive"/>
    <x v="4061"/>
    <n v="12"/>
    <n v="0"/>
    <x v="4783"/>
    <n v="2"/>
    <n v="0.30000000000000004"/>
    <s v="Profit"/>
    <s v="High Profit"/>
    <s v="No Discount"/>
  </r>
  <r>
    <n v="5942"/>
    <s v="CA-2017-112431"/>
    <x v="386"/>
    <d v="2017-10-14T00:00:00"/>
    <s v="Second Class"/>
    <s v="RW-19690"/>
    <x v="355"/>
    <x v="0"/>
    <s v="United States"/>
    <s v="Los Angeles"/>
    <s v="California"/>
    <n v="90049"/>
    <x v="1"/>
    <s v="OFF-AR-10000940"/>
    <x v="1"/>
    <s v="Art"/>
    <s v="Newell 343"/>
    <x v="486"/>
    <n v="2"/>
    <n v="0"/>
    <x v="194"/>
    <n v="2"/>
    <n v="0.26999999999999996"/>
    <s v="Profit"/>
    <s v="Low Profit"/>
    <s v="No Discount"/>
  </r>
  <r>
    <n v="5943"/>
    <s v="CA-2016-151092"/>
    <x v="876"/>
    <d v="2016-08-13T00:00:00"/>
    <s v="Standard Class"/>
    <s v="VG-21790"/>
    <x v="364"/>
    <x v="0"/>
    <s v="United States"/>
    <s v="Los Angeles"/>
    <s v="California"/>
    <n v="90032"/>
    <x v="1"/>
    <s v="TEC-PH-10001700"/>
    <x v="2"/>
    <s v="Phones"/>
    <s v="Panasonic KX-TG6844B Expandable Digital Cordless Telephone"/>
    <x v="1972"/>
    <n v="4"/>
    <n v="0.2"/>
    <x v="4784"/>
    <n v="7"/>
    <n v="8.7499999999999994E-2"/>
    <s v="Profit"/>
    <s v="Low Profit"/>
    <s v="Low Discount"/>
  </r>
  <r>
    <n v="5944"/>
    <s v="CA-2014-104178"/>
    <x v="55"/>
    <d v="2014-08-29T00:00:00"/>
    <s v="Standard Class"/>
    <s v="JM-15265"/>
    <x v="25"/>
    <x v="1"/>
    <s v="United States"/>
    <s v="Los Angeles"/>
    <s v="California"/>
    <n v="90036"/>
    <x v="1"/>
    <s v="FUR-FU-10000771"/>
    <x v="0"/>
    <s v="Furnishings"/>
    <s v="Eldon 200 Class Desk Accessories, Smoke"/>
    <x v="2933"/>
    <n v="1"/>
    <n v="0"/>
    <x v="4785"/>
    <n v="4"/>
    <n v="0.42"/>
    <s v="Profit"/>
    <s v="Low Profit"/>
    <s v="No Discount"/>
  </r>
  <r>
    <n v="5945"/>
    <s v="CA-2014-104178"/>
    <x v="55"/>
    <d v="2014-08-29T00:00:00"/>
    <s v="Standard Class"/>
    <s v="JM-15265"/>
    <x v="25"/>
    <x v="1"/>
    <s v="United States"/>
    <s v="Los Angeles"/>
    <s v="California"/>
    <n v="90036"/>
    <x v="1"/>
    <s v="TEC-AC-10002399"/>
    <x v="2"/>
    <s v="Accessories"/>
    <s v="SanDisk Cruzer 32 GB USB Flash Drive"/>
    <x v="2016"/>
    <n v="5"/>
    <n v="0"/>
    <x v="2176"/>
    <n v="4"/>
    <n v="0.32"/>
    <s v="Profit"/>
    <s v="Low Profit"/>
    <s v="No Discount"/>
  </r>
  <r>
    <n v="5946"/>
    <s v="CA-2014-104178"/>
    <x v="55"/>
    <d v="2014-08-29T00:00:00"/>
    <s v="Standard Class"/>
    <s v="JM-15265"/>
    <x v="25"/>
    <x v="1"/>
    <s v="United States"/>
    <s v="Los Angeles"/>
    <s v="California"/>
    <n v="90036"/>
    <x v="1"/>
    <s v="OFF-PA-10004983"/>
    <x v="1"/>
    <s v="Paper"/>
    <s v="Xerox 23"/>
    <x v="233"/>
    <n v="4"/>
    <n v="0"/>
    <x v="245"/>
    <n v="4"/>
    <n v="0.47999999999999993"/>
    <s v="Profit"/>
    <s v="Low Profit"/>
    <s v="No Discount"/>
  </r>
  <r>
    <n v="5947"/>
    <s v="CA-2014-104178"/>
    <x v="55"/>
    <d v="2014-08-29T00:00:00"/>
    <s v="Standard Class"/>
    <s v="JM-15265"/>
    <x v="25"/>
    <x v="1"/>
    <s v="United States"/>
    <s v="Los Angeles"/>
    <s v="California"/>
    <n v="90036"/>
    <x v="1"/>
    <s v="OFF-ST-10004258"/>
    <x v="1"/>
    <s v="Storage"/>
    <s v="Portable Personal File Box"/>
    <x v="4062"/>
    <n v="4"/>
    <n v="0"/>
    <x v="4786"/>
    <n v="4"/>
    <n v="0.26999999999999996"/>
    <s v="Profit"/>
    <s v="Low Profit"/>
    <s v="No Discount"/>
  </r>
  <r>
    <n v="5948"/>
    <s v="CA-2015-115924"/>
    <x v="471"/>
    <d v="2015-09-18T00:00:00"/>
    <s v="Second Class"/>
    <s v="BE-11455"/>
    <x v="534"/>
    <x v="2"/>
    <s v="United States"/>
    <s v="Des Moines"/>
    <s v="Iowa"/>
    <n v="50315"/>
    <x v="2"/>
    <s v="OFF-BI-10004040"/>
    <x v="1"/>
    <s v="Binders"/>
    <s v="Wilson Jones Impact Binders"/>
    <x v="4063"/>
    <n v="5"/>
    <n v="0"/>
    <x v="4787"/>
    <n v="4"/>
    <n v="0.49000000000000005"/>
    <s v="Profit"/>
    <s v="Low Profit"/>
    <s v="No Discount"/>
  </r>
  <r>
    <n v="5949"/>
    <s v="CA-2017-161046"/>
    <x v="916"/>
    <d v="2017-03-05T00:00:00"/>
    <s v="Same Day"/>
    <s v="CB-12535"/>
    <x v="118"/>
    <x v="1"/>
    <s v="United States"/>
    <s v="Southaven"/>
    <s v="Mississippi"/>
    <n v="38671"/>
    <x v="0"/>
    <s v="OFF-EN-10003862"/>
    <x v="1"/>
    <s v="Envelopes"/>
    <s v="Laser &amp; Ink Jet Business Envelopes"/>
    <x v="4064"/>
    <n v="4"/>
    <n v="0"/>
    <x v="4788"/>
    <n v="0"/>
    <n v="0.46"/>
    <s v="Profit"/>
    <s v="Low Profit"/>
    <s v="No Discount"/>
  </r>
  <r>
    <n v="5950"/>
    <s v="CA-2017-161046"/>
    <x v="916"/>
    <d v="2017-03-05T00:00:00"/>
    <s v="Same Day"/>
    <s v="CB-12535"/>
    <x v="118"/>
    <x v="1"/>
    <s v="United States"/>
    <s v="Southaven"/>
    <s v="Mississippi"/>
    <n v="38671"/>
    <x v="0"/>
    <s v="TEC-AC-10004571"/>
    <x v="2"/>
    <s v="Accessories"/>
    <s v="Logitech G700s Rechargeable Gaming Mouse"/>
    <x v="670"/>
    <n v="3"/>
    <n v="0"/>
    <x v="4789"/>
    <n v="0"/>
    <n v="0.41999999999999993"/>
    <s v="Profit"/>
    <s v="High Profit"/>
    <s v="No Discount"/>
  </r>
  <r>
    <n v="5951"/>
    <s v="CA-2017-161046"/>
    <x v="916"/>
    <d v="2017-03-05T00:00:00"/>
    <s v="Same Day"/>
    <s v="CB-12535"/>
    <x v="118"/>
    <x v="1"/>
    <s v="United States"/>
    <s v="Southaven"/>
    <s v="Mississippi"/>
    <n v="38671"/>
    <x v="0"/>
    <s v="OFF-AP-10000891"/>
    <x v="1"/>
    <s v="Appliances"/>
    <s v="Kensington 7 Outlet MasterPiece HOMEOFFICE Power Control Center"/>
    <x v="2664"/>
    <n v="2"/>
    <n v="0"/>
    <x v="2965"/>
    <n v="0"/>
    <n v="0.3"/>
    <s v="Profit"/>
    <s v="Low Profit"/>
    <s v="No Discount"/>
  </r>
  <r>
    <n v="5952"/>
    <s v="CA-2017-161046"/>
    <x v="916"/>
    <d v="2017-03-05T00:00:00"/>
    <s v="Same Day"/>
    <s v="CB-12535"/>
    <x v="118"/>
    <x v="1"/>
    <s v="United States"/>
    <s v="Southaven"/>
    <s v="Mississippi"/>
    <n v="38671"/>
    <x v="0"/>
    <s v="OFF-BI-10002026"/>
    <x v="1"/>
    <s v="Binders"/>
    <s v="Ibico Recycled Linen-Style Covers"/>
    <x v="4065"/>
    <n v="6"/>
    <n v="0"/>
    <x v="4790"/>
    <n v="0"/>
    <n v="0.48"/>
    <s v="Profit"/>
    <s v="High Profit"/>
    <s v="No Discount"/>
  </r>
  <r>
    <n v="5953"/>
    <s v="US-2017-141698"/>
    <x v="4"/>
    <d v="2017-04-21T00:00:00"/>
    <s v="Standard Class"/>
    <s v="SD-20485"/>
    <x v="174"/>
    <x v="2"/>
    <s v="United States"/>
    <s v="Houston"/>
    <s v="Texas"/>
    <n v="77041"/>
    <x v="2"/>
    <s v="OFF-PA-10001826"/>
    <x v="1"/>
    <s v="Paper"/>
    <s v="Xerox 207"/>
    <x v="557"/>
    <n v="4"/>
    <n v="0.2"/>
    <x v="570"/>
    <n v="6"/>
    <n v="0.35"/>
    <s v="Profit"/>
    <s v="Low Profit"/>
    <s v="Low Discount"/>
  </r>
  <r>
    <n v="5954"/>
    <s v="US-2014-105151"/>
    <x v="809"/>
    <d v="2014-03-31T00:00:00"/>
    <s v="First Class"/>
    <s v="SG-20890"/>
    <x v="737"/>
    <x v="1"/>
    <s v="United States"/>
    <s v="New York City"/>
    <s v="New York"/>
    <n v="10009"/>
    <x v="3"/>
    <s v="OFF-AR-10001231"/>
    <x v="1"/>
    <s v="Art"/>
    <s v="Sanford EarthWrite Recycled Pencils, Medium Soft, #2"/>
    <x v="4066"/>
    <n v="5"/>
    <n v="0"/>
    <x v="4791"/>
    <n v="1"/>
    <n v="0.27999999999999997"/>
    <s v="Profit"/>
    <s v="Low Profit"/>
    <s v="No Discount"/>
  </r>
  <r>
    <n v="5955"/>
    <s v="CA-2014-155796"/>
    <x v="7"/>
    <d v="2014-11-15T00:00:00"/>
    <s v="Second Class"/>
    <s v="TS-21430"/>
    <x v="747"/>
    <x v="1"/>
    <s v="United States"/>
    <s v="Reading"/>
    <s v="Pennsylvania"/>
    <n v="19601"/>
    <x v="3"/>
    <s v="FUR-FU-10000409"/>
    <x v="0"/>
    <s v="Furnishings"/>
    <s v="GE 4 Foot Flourescent Tube, 40 Watt"/>
    <x v="934"/>
    <n v="2"/>
    <n v="0.2"/>
    <x v="4792"/>
    <n v="4"/>
    <n v="0.32500000000000001"/>
    <s v="Profit"/>
    <s v="Low Profit"/>
    <s v="Low Discount"/>
  </r>
  <r>
    <n v="5956"/>
    <s v="CA-2014-155796"/>
    <x v="7"/>
    <d v="2014-11-15T00:00:00"/>
    <s v="Second Class"/>
    <s v="TS-21430"/>
    <x v="747"/>
    <x v="1"/>
    <s v="United States"/>
    <s v="Reading"/>
    <s v="Pennsylvania"/>
    <n v="19601"/>
    <x v="3"/>
    <s v="FUR-BO-10002545"/>
    <x v="0"/>
    <s v="Bookcases"/>
    <s v="Atlantic Metals Mobile 3-Shelf Bookcases, Custom Colors"/>
    <x v="3431"/>
    <n v="4"/>
    <n v="0.5"/>
    <x v="4793"/>
    <n v="4"/>
    <n v="-0.47999999999999993"/>
    <s v="Loss"/>
    <s v="Low Profit"/>
    <s v="High Discount"/>
  </r>
  <r>
    <n v="5957"/>
    <s v="CA-2016-127138"/>
    <x v="299"/>
    <d v="2016-03-15T00:00:00"/>
    <s v="Second Class"/>
    <s v="DK-13225"/>
    <x v="158"/>
    <x v="1"/>
    <s v="United States"/>
    <s v="San Francisco"/>
    <s v="California"/>
    <n v="94109"/>
    <x v="1"/>
    <s v="OFF-ST-10002756"/>
    <x v="1"/>
    <s v="Storage"/>
    <s v="Tennsco Stur-D-Stor Boltless Shelving, 5 Shelves, 24&quot; Deep, Sand"/>
    <x v="4067"/>
    <n v="5"/>
    <n v="0"/>
    <x v="4794"/>
    <n v="3"/>
    <n v="1.0000000000000002E-2"/>
    <s v="Profit"/>
    <s v="Low Profit"/>
    <s v="No Discount"/>
  </r>
  <r>
    <n v="5958"/>
    <s v="CA-2016-127138"/>
    <x v="299"/>
    <d v="2016-03-15T00:00:00"/>
    <s v="Second Class"/>
    <s v="DK-13225"/>
    <x v="158"/>
    <x v="1"/>
    <s v="United States"/>
    <s v="San Francisco"/>
    <s v="California"/>
    <n v="94109"/>
    <x v="1"/>
    <s v="OFF-AP-10003842"/>
    <x v="1"/>
    <s v="Appliances"/>
    <s v="Euro-Pro Shark Turbo Vacuum"/>
    <x v="894"/>
    <n v="5"/>
    <n v="0"/>
    <x v="4623"/>
    <n v="3"/>
    <n v="0.26"/>
    <s v="Profit"/>
    <s v="Low Profit"/>
    <s v="No Discount"/>
  </r>
  <r>
    <n v="5959"/>
    <s v="CA-2016-127138"/>
    <x v="299"/>
    <d v="2016-03-15T00:00:00"/>
    <s v="Second Class"/>
    <s v="DK-13225"/>
    <x v="158"/>
    <x v="1"/>
    <s v="United States"/>
    <s v="San Francisco"/>
    <s v="California"/>
    <n v="94109"/>
    <x v="1"/>
    <s v="OFF-EN-10004459"/>
    <x v="1"/>
    <s v="Envelopes"/>
    <s v="Security-Tint Envelopes"/>
    <x v="2433"/>
    <n v="4"/>
    <n v="0"/>
    <x v="4367"/>
    <n v="3"/>
    <n v="0.49"/>
    <s v="Profit"/>
    <s v="Low Profit"/>
    <s v="No Discount"/>
  </r>
  <r>
    <n v="5960"/>
    <s v="CA-2016-127138"/>
    <x v="299"/>
    <d v="2016-03-15T00:00:00"/>
    <s v="Second Class"/>
    <s v="DK-13225"/>
    <x v="158"/>
    <x v="1"/>
    <s v="United States"/>
    <s v="San Francisco"/>
    <s v="California"/>
    <n v="94109"/>
    <x v="1"/>
    <s v="FUR-CH-10003746"/>
    <x v="0"/>
    <s v="Chairs"/>
    <s v="Hon 4070 Series Pagoda Round Back Stacking Chairs"/>
    <x v="4068"/>
    <n v="3"/>
    <n v="0.2"/>
    <x v="4795"/>
    <n v="3"/>
    <n v="0.1"/>
    <s v="Profit"/>
    <s v="Low Profit"/>
    <s v="Low Discount"/>
  </r>
  <r>
    <n v="5961"/>
    <s v="CA-2017-150602"/>
    <x v="839"/>
    <d v="2017-02-14T00:00:00"/>
    <s v="Second Class"/>
    <s v="ML-17395"/>
    <x v="504"/>
    <x v="1"/>
    <s v="United States"/>
    <s v="Los Angeles"/>
    <s v="California"/>
    <n v="90045"/>
    <x v="1"/>
    <s v="FUR-FU-10003142"/>
    <x v="0"/>
    <s v="Furnishings"/>
    <s v="Master Big Foot Doorstop, Beige"/>
    <x v="3051"/>
    <n v="4"/>
    <n v="0"/>
    <x v="4796"/>
    <n v="5"/>
    <n v="0.31"/>
    <s v="Profit"/>
    <s v="Low Profit"/>
    <s v="No Discount"/>
  </r>
  <r>
    <n v="5962"/>
    <s v="CA-2014-140732"/>
    <x v="7"/>
    <d v="2014-11-13T00:00:00"/>
    <s v="Second Class"/>
    <s v="MA-17560"/>
    <x v="15"/>
    <x v="2"/>
    <s v="United States"/>
    <s v="Los Angeles"/>
    <s v="California"/>
    <n v="90004"/>
    <x v="1"/>
    <s v="TEC-PH-10001425"/>
    <x v="2"/>
    <s v="Phones"/>
    <s v="Mophie Juice Pack Helium for iPhone"/>
    <x v="4069"/>
    <n v="9"/>
    <n v="0.2"/>
    <x v="471"/>
    <n v="2"/>
    <n v="9.9999999999999992E-2"/>
    <s v="Profit"/>
    <s v="Low Profit"/>
    <s v="Low Discount"/>
  </r>
  <r>
    <n v="5963"/>
    <s v="CA-2014-140732"/>
    <x v="7"/>
    <d v="2014-11-13T00:00:00"/>
    <s v="Second Class"/>
    <s v="MA-17560"/>
    <x v="15"/>
    <x v="2"/>
    <s v="United States"/>
    <s v="Los Angeles"/>
    <s v="California"/>
    <n v="90004"/>
    <x v="1"/>
    <s v="OFF-AP-10001626"/>
    <x v="1"/>
    <s v="Appliances"/>
    <s v="Commercial WindTunnel Clean Air Upright Vacuum, Replacement Belts, Filtration Bags"/>
    <x v="3890"/>
    <n v="2"/>
    <n v="0"/>
    <x v="4569"/>
    <n v="2"/>
    <n v="0.26"/>
    <s v="Profit"/>
    <s v="Low Profit"/>
    <s v="No Discount"/>
  </r>
  <r>
    <n v="5964"/>
    <s v="CA-2014-140732"/>
    <x v="7"/>
    <d v="2014-11-13T00:00:00"/>
    <s v="Second Class"/>
    <s v="MA-17560"/>
    <x v="15"/>
    <x v="2"/>
    <s v="United States"/>
    <s v="Los Angeles"/>
    <s v="California"/>
    <n v="90004"/>
    <x v="1"/>
    <s v="OFF-PA-10003625"/>
    <x v="1"/>
    <s v="Paper"/>
    <s v="Xerox 1979"/>
    <x v="1832"/>
    <n v="4"/>
    <n v="0"/>
    <x v="1972"/>
    <n v="2"/>
    <n v="0.45"/>
    <s v="Profit"/>
    <s v="Low Profit"/>
    <s v="No Discount"/>
  </r>
  <r>
    <n v="5965"/>
    <s v="CA-2017-119011"/>
    <x v="648"/>
    <d v="2017-08-25T00:00:00"/>
    <s v="Standard Class"/>
    <s v="LR-17035"/>
    <x v="756"/>
    <x v="1"/>
    <s v="United States"/>
    <s v="San Francisco"/>
    <s v="California"/>
    <n v="94109"/>
    <x v="1"/>
    <s v="OFF-SU-10004768"/>
    <x v="1"/>
    <s v="Supplies"/>
    <s v="Acme Kleencut Forged Steel Scissors"/>
    <x v="1683"/>
    <n v="3"/>
    <n v="0"/>
    <x v="4797"/>
    <n v="5"/>
    <n v="0.30000000000000004"/>
    <s v="Profit"/>
    <s v="Low Profit"/>
    <s v="No Discount"/>
  </r>
  <r>
    <n v="5966"/>
    <s v="CA-2017-119011"/>
    <x v="648"/>
    <d v="2017-08-25T00:00:00"/>
    <s v="Standard Class"/>
    <s v="LR-17035"/>
    <x v="756"/>
    <x v="1"/>
    <s v="United States"/>
    <s v="San Francisco"/>
    <s v="California"/>
    <n v="94109"/>
    <x v="1"/>
    <s v="OFF-ST-10000777"/>
    <x v="1"/>
    <s v="Storage"/>
    <s v="Companion Letter/Legal File, Black"/>
    <x v="118"/>
    <n v="6"/>
    <n v="0"/>
    <x v="120"/>
    <n v="5"/>
    <n v="0.27999999999999997"/>
    <s v="Profit"/>
    <s v="Low Profit"/>
    <s v="No Discount"/>
  </r>
  <r>
    <n v="5967"/>
    <s v="CA-2017-119011"/>
    <x v="648"/>
    <d v="2017-08-25T00:00:00"/>
    <s v="Standard Class"/>
    <s v="LR-17035"/>
    <x v="756"/>
    <x v="1"/>
    <s v="United States"/>
    <s v="San Francisco"/>
    <s v="California"/>
    <n v="94109"/>
    <x v="1"/>
    <s v="TEC-PH-10003171"/>
    <x v="2"/>
    <s v="Phones"/>
    <s v="Plantronics Encore H101 Dual Earpieces Headset"/>
    <x v="4070"/>
    <n v="3"/>
    <n v="0.2"/>
    <x v="4798"/>
    <n v="5"/>
    <n v="0.1"/>
    <s v="Profit"/>
    <s v="Low Profit"/>
    <s v="Low Discount"/>
  </r>
  <r>
    <n v="5968"/>
    <s v="CA-2016-166912"/>
    <x v="804"/>
    <d v="2016-01-17T00:00:00"/>
    <s v="First Class"/>
    <s v="BE-11335"/>
    <x v="336"/>
    <x v="2"/>
    <s v="United States"/>
    <s v="New York City"/>
    <s v="New York"/>
    <n v="10009"/>
    <x v="3"/>
    <s v="OFF-PA-10001033"/>
    <x v="1"/>
    <s v="Paper"/>
    <s v="Xerox 1893"/>
    <x v="2597"/>
    <n v="2"/>
    <n v="0"/>
    <x v="2883"/>
    <n v="2"/>
    <n v="0.49"/>
    <s v="Profit"/>
    <s v="Low Profit"/>
    <s v="No Discount"/>
  </r>
  <r>
    <n v="5969"/>
    <s v="CA-2014-141726"/>
    <x v="836"/>
    <d v="2014-07-22T00:00:00"/>
    <s v="First Class"/>
    <s v="CC-12145"/>
    <x v="230"/>
    <x v="0"/>
    <s v="United States"/>
    <s v="San Diego"/>
    <s v="California"/>
    <n v="92105"/>
    <x v="1"/>
    <s v="OFF-PA-10000418"/>
    <x v="1"/>
    <s v="Paper"/>
    <s v="Xerox 189"/>
    <x v="1230"/>
    <n v="1"/>
    <n v="0"/>
    <x v="3096"/>
    <n v="2"/>
    <n v="0.48000000000000004"/>
    <s v="Profit"/>
    <s v="Low Profit"/>
    <s v="No Discount"/>
  </r>
  <r>
    <n v="5970"/>
    <s v="CA-2014-141726"/>
    <x v="836"/>
    <d v="2014-07-22T00:00:00"/>
    <s v="First Class"/>
    <s v="CC-12145"/>
    <x v="230"/>
    <x v="0"/>
    <s v="United States"/>
    <s v="San Diego"/>
    <s v="California"/>
    <n v="92105"/>
    <x v="1"/>
    <s v="OFF-BI-10001982"/>
    <x v="1"/>
    <s v="Binders"/>
    <s v="Wilson Jones Custom Binder Spines &amp; Labels"/>
    <x v="4071"/>
    <n v="2"/>
    <n v="0.2"/>
    <x v="4799"/>
    <n v="2"/>
    <n v="0.36249999999999993"/>
    <s v="Profit"/>
    <s v="Low Profit"/>
    <s v="Low Discount"/>
  </r>
  <r>
    <n v="5971"/>
    <s v="CA-2014-141726"/>
    <x v="836"/>
    <d v="2014-07-22T00:00:00"/>
    <s v="First Class"/>
    <s v="CC-12145"/>
    <x v="230"/>
    <x v="0"/>
    <s v="United States"/>
    <s v="San Diego"/>
    <s v="California"/>
    <n v="92105"/>
    <x v="1"/>
    <s v="OFF-PA-10002230"/>
    <x v="1"/>
    <s v="Paper"/>
    <s v="Xerox 1897"/>
    <x v="544"/>
    <n v="4"/>
    <n v="0"/>
    <x v="557"/>
    <n v="2"/>
    <n v="0.48999999999999994"/>
    <s v="Profit"/>
    <s v="Low Profit"/>
    <s v="No Discount"/>
  </r>
  <r>
    <n v="5972"/>
    <s v="CA-2014-141726"/>
    <x v="836"/>
    <d v="2014-07-22T00:00:00"/>
    <s v="First Class"/>
    <s v="CC-12145"/>
    <x v="230"/>
    <x v="0"/>
    <s v="United States"/>
    <s v="San Diego"/>
    <s v="California"/>
    <n v="92105"/>
    <x v="1"/>
    <s v="FUR-FU-10003577"/>
    <x v="0"/>
    <s v="Furnishings"/>
    <s v="Nu-Dell Leatherette Frames"/>
    <x v="4072"/>
    <n v="3"/>
    <n v="0"/>
    <x v="4800"/>
    <n v="2"/>
    <n v="0.36"/>
    <s v="Profit"/>
    <s v="Low Profit"/>
    <s v="No Discount"/>
  </r>
  <r>
    <n v="5973"/>
    <s v="CA-2017-115105"/>
    <x v="695"/>
    <d v="2017-02-11T00:00:00"/>
    <s v="Standard Class"/>
    <s v="BD-11770"/>
    <x v="420"/>
    <x v="0"/>
    <s v="United States"/>
    <s v="New York City"/>
    <s v="New York"/>
    <n v="10024"/>
    <x v="3"/>
    <s v="FUR-BO-10001811"/>
    <x v="0"/>
    <s v="Bookcases"/>
    <s v="Atlantic Metals Mobile 5-Shelf Bookcases, Custom Colors"/>
    <x v="2949"/>
    <n v="1"/>
    <n v="0.2"/>
    <x v="4801"/>
    <n v="5"/>
    <n v="0.125"/>
    <s v="Profit"/>
    <s v="Low Profit"/>
    <s v="Low Discount"/>
  </r>
  <r>
    <n v="5974"/>
    <s v="CA-2015-143980"/>
    <x v="707"/>
    <d v="2015-12-29T00:00:00"/>
    <s v="Standard Class"/>
    <s v="JK-15640"/>
    <x v="82"/>
    <x v="2"/>
    <s v="United States"/>
    <s v="New York City"/>
    <s v="New York"/>
    <n v="10011"/>
    <x v="3"/>
    <s v="OFF-AP-10003779"/>
    <x v="1"/>
    <s v="Appliances"/>
    <s v="Kensington 7 Outlet MasterPiece Power Center with Fax/Phone Line Protection"/>
    <x v="4073"/>
    <n v="2"/>
    <n v="0"/>
    <x v="4802"/>
    <n v="4"/>
    <n v="0.3"/>
    <s v="Profit"/>
    <s v="High Profit"/>
    <s v="No Discount"/>
  </r>
  <r>
    <n v="5975"/>
    <s v="CA-2016-135636"/>
    <x v="750"/>
    <d v="2016-10-13T00:00:00"/>
    <s v="Standard Class"/>
    <s v="DB-13615"/>
    <x v="140"/>
    <x v="0"/>
    <s v="United States"/>
    <s v="Charlotte"/>
    <s v="North Carolina"/>
    <n v="28205"/>
    <x v="0"/>
    <s v="OFF-ST-10000676"/>
    <x v="1"/>
    <s v="Storage"/>
    <s v="Fellowes Econo/Stor Drawers"/>
    <x v="4074"/>
    <n v="5"/>
    <n v="0.2"/>
    <x v="4803"/>
    <n v="5"/>
    <n v="-0.17499999999999999"/>
    <s v="Loss"/>
    <s v="Low Profit"/>
    <s v="Low Discount"/>
  </r>
  <r>
    <n v="5976"/>
    <s v="CA-2017-102155"/>
    <x v="1002"/>
    <d v="2017-07-17T00:00:00"/>
    <s v="Standard Class"/>
    <s v="RR-19525"/>
    <x v="645"/>
    <x v="1"/>
    <s v="United States"/>
    <s v="Overland Park"/>
    <s v="Kansas"/>
    <n v="66212"/>
    <x v="2"/>
    <s v="OFF-ST-10001496"/>
    <x v="1"/>
    <s v="Storage"/>
    <s v="Standard Rollaway File with Lock"/>
    <x v="2861"/>
    <n v="2"/>
    <n v="0"/>
    <x v="3205"/>
    <n v="4"/>
    <n v="0.26"/>
    <s v="Profit"/>
    <s v="Low Profit"/>
    <s v="No Discount"/>
  </r>
  <r>
    <n v="5977"/>
    <s v="CA-2017-102155"/>
    <x v="1002"/>
    <d v="2017-07-17T00:00:00"/>
    <s v="Standard Class"/>
    <s v="RR-19525"/>
    <x v="645"/>
    <x v="1"/>
    <s v="United States"/>
    <s v="Overland Park"/>
    <s v="Kansas"/>
    <n v="66212"/>
    <x v="2"/>
    <s v="OFF-PA-10003673"/>
    <x v="1"/>
    <s v="Paper"/>
    <s v="Strathmore Photo Mount Cards"/>
    <x v="4075"/>
    <n v="2"/>
    <n v="0"/>
    <x v="4804"/>
    <n v="4"/>
    <n v="0.45999999999999996"/>
    <s v="Profit"/>
    <s v="Low Profit"/>
    <s v="No Discount"/>
  </r>
  <r>
    <n v="5978"/>
    <s v="CA-2017-116953"/>
    <x v="558"/>
    <d v="2017-04-25T00:00:00"/>
    <s v="First Class"/>
    <s v="SV-20935"/>
    <x v="603"/>
    <x v="0"/>
    <s v="United States"/>
    <s v="Mesa"/>
    <s v="Arizona"/>
    <n v="85204"/>
    <x v="1"/>
    <s v="TEC-PH-10004614"/>
    <x v="2"/>
    <s v="Phones"/>
    <s v="AT&amp;T 841000 Phone"/>
    <x v="4076"/>
    <n v="10"/>
    <n v="0.2"/>
    <x v="4805"/>
    <n v="1"/>
    <n v="6.25E-2"/>
    <s v="Profit"/>
    <s v="Low Profit"/>
    <s v="Low Discount"/>
  </r>
  <r>
    <n v="5979"/>
    <s v="CA-2014-117765"/>
    <x v="557"/>
    <d v="2014-09-13T00:00:00"/>
    <s v="Standard Class"/>
    <s v="RB-19465"/>
    <x v="46"/>
    <x v="2"/>
    <s v="United States"/>
    <s v="Tulsa"/>
    <s v="Oklahoma"/>
    <n v="74133"/>
    <x v="2"/>
    <s v="FUR-TA-10001039"/>
    <x v="0"/>
    <s v="Tables"/>
    <s v="KI Adjustable-Height Table"/>
    <x v="4077"/>
    <n v="5"/>
    <n v="0"/>
    <x v="4806"/>
    <n v="6"/>
    <n v="0.26"/>
    <s v="Profit"/>
    <s v="High Profit"/>
    <s v="No Discount"/>
  </r>
  <r>
    <n v="5980"/>
    <s v="CA-2014-117765"/>
    <x v="557"/>
    <d v="2014-09-13T00:00:00"/>
    <s v="Standard Class"/>
    <s v="RB-19465"/>
    <x v="46"/>
    <x v="2"/>
    <s v="United States"/>
    <s v="Tulsa"/>
    <s v="Oklahoma"/>
    <n v="74133"/>
    <x v="2"/>
    <s v="OFF-BI-10000474"/>
    <x v="1"/>
    <s v="Binders"/>
    <s v="Avery Recycled Flexi-View Covers for Binding Systems"/>
    <x v="4078"/>
    <n v="2"/>
    <n v="0"/>
    <x v="4807"/>
    <n v="6"/>
    <n v="0.48"/>
    <s v="Profit"/>
    <s v="Low Profit"/>
    <s v="No Discount"/>
  </r>
  <r>
    <n v="5981"/>
    <s v="CA-2014-117765"/>
    <x v="557"/>
    <d v="2014-09-13T00:00:00"/>
    <s v="Standard Class"/>
    <s v="RB-19465"/>
    <x v="46"/>
    <x v="2"/>
    <s v="United States"/>
    <s v="Tulsa"/>
    <s v="Oklahoma"/>
    <n v="74133"/>
    <x v="2"/>
    <s v="FUR-CH-10004698"/>
    <x v="0"/>
    <s v="Chairs"/>
    <s v="Padded Folding Chairs, Black, 4/Carton"/>
    <x v="4079"/>
    <n v="2"/>
    <n v="0"/>
    <x v="4808"/>
    <n v="6"/>
    <n v="0.27999999999999997"/>
    <s v="Profit"/>
    <s v="Low Profit"/>
    <s v="No Discount"/>
  </r>
  <r>
    <n v="5982"/>
    <s v="CA-2014-117765"/>
    <x v="557"/>
    <d v="2014-09-13T00:00:00"/>
    <s v="Standard Class"/>
    <s v="RB-19465"/>
    <x v="46"/>
    <x v="2"/>
    <s v="United States"/>
    <s v="Tulsa"/>
    <s v="Oklahoma"/>
    <n v="74133"/>
    <x v="2"/>
    <s v="OFF-ST-10003327"/>
    <x v="1"/>
    <s v="Storage"/>
    <s v="Akro-Mils 12-Gallon Tote"/>
    <x v="4080"/>
    <n v="2"/>
    <n v="0"/>
    <x v="4809"/>
    <n v="6"/>
    <n v="0.29000000000000004"/>
    <s v="Profit"/>
    <s v="Low Profit"/>
    <s v="No Discount"/>
  </r>
  <r>
    <n v="5983"/>
    <s v="CA-2016-114895"/>
    <x v="831"/>
    <d v="2016-11-28T00:00:00"/>
    <s v="Standard Class"/>
    <s v="MV-18190"/>
    <x v="160"/>
    <x v="0"/>
    <s v="United States"/>
    <s v="New York City"/>
    <s v="New York"/>
    <n v="10035"/>
    <x v="3"/>
    <s v="OFF-PA-10000232"/>
    <x v="1"/>
    <s v="Paper"/>
    <s v="Xerox 1975"/>
    <x v="91"/>
    <n v="2"/>
    <n v="0"/>
    <x v="2027"/>
    <n v="7"/>
    <n v="0.48999999999999994"/>
    <s v="Profit"/>
    <s v="Low Profit"/>
    <s v="No Discount"/>
  </r>
  <r>
    <n v="5984"/>
    <s v="CA-2017-112984"/>
    <x v="118"/>
    <d v="2017-09-18T00:00:00"/>
    <s v="Second Class"/>
    <s v="EH-14185"/>
    <x v="699"/>
    <x v="0"/>
    <s v="United States"/>
    <s v="Philadelphia"/>
    <s v="Pennsylvania"/>
    <n v="19143"/>
    <x v="3"/>
    <s v="OFF-PA-10003657"/>
    <x v="1"/>
    <s v="Paper"/>
    <s v="Xerox 1927"/>
    <x v="3236"/>
    <n v="6"/>
    <n v="0.2"/>
    <x v="3682"/>
    <n v="2"/>
    <n v="0.3125"/>
    <s v="Profit"/>
    <s v="Low Profit"/>
    <s v="Low Discount"/>
  </r>
  <r>
    <n v="5985"/>
    <s v="CA-2016-163776"/>
    <x v="1080"/>
    <d v="2016-07-25T00:00:00"/>
    <s v="Standard Class"/>
    <s v="JS-16030"/>
    <x v="559"/>
    <x v="0"/>
    <s v="United States"/>
    <s v="Hattiesburg"/>
    <s v="Mississippi"/>
    <n v="39401"/>
    <x v="0"/>
    <s v="FUR-FU-10001185"/>
    <x v="0"/>
    <s v="Furnishings"/>
    <s v="Advantus Employee of the Month Certificate Frame, 11 x 13-1/2"/>
    <x v="2280"/>
    <n v="6"/>
    <n v="0"/>
    <x v="2482"/>
    <n v="6"/>
    <n v="0.41"/>
    <s v="Profit"/>
    <s v="Low Profit"/>
    <s v="No Discount"/>
  </r>
  <r>
    <n v="5986"/>
    <s v="CA-2016-163776"/>
    <x v="1080"/>
    <d v="2016-07-25T00:00:00"/>
    <s v="Standard Class"/>
    <s v="JS-16030"/>
    <x v="559"/>
    <x v="0"/>
    <s v="United States"/>
    <s v="Hattiesburg"/>
    <s v="Mississippi"/>
    <n v="39401"/>
    <x v="0"/>
    <s v="OFF-BI-10003007"/>
    <x v="1"/>
    <s v="Binders"/>
    <s v="Premium Transparent Presentation Covers, No Pattern/Clear, 8 1/2&quot; x 11&quot;"/>
    <x v="4081"/>
    <n v="2"/>
    <n v="0"/>
    <x v="4810"/>
    <n v="6"/>
    <n v="0.45999999999999996"/>
    <s v="Profit"/>
    <s v="Low Profit"/>
    <s v="No Discount"/>
  </r>
  <r>
    <n v="5987"/>
    <s v="CA-2016-163776"/>
    <x v="1080"/>
    <d v="2016-07-25T00:00:00"/>
    <s v="Standard Class"/>
    <s v="JS-16030"/>
    <x v="559"/>
    <x v="0"/>
    <s v="United States"/>
    <s v="Hattiesburg"/>
    <s v="Mississippi"/>
    <n v="39401"/>
    <x v="0"/>
    <s v="OFF-ST-10002485"/>
    <x v="1"/>
    <s v="Storage"/>
    <s v="Rogers Deluxe File Chest"/>
    <x v="1177"/>
    <n v="4"/>
    <n v="0"/>
    <x v="4811"/>
    <n v="6"/>
    <n v="0.01"/>
    <s v="Profit"/>
    <s v="Low Profit"/>
    <s v="No Discount"/>
  </r>
  <r>
    <n v="5988"/>
    <s v="CA-2016-163776"/>
    <x v="1080"/>
    <d v="2016-07-25T00:00:00"/>
    <s v="Standard Class"/>
    <s v="JS-16030"/>
    <x v="559"/>
    <x v="0"/>
    <s v="United States"/>
    <s v="Hattiesburg"/>
    <s v="Mississippi"/>
    <n v="39401"/>
    <x v="0"/>
    <s v="OFF-PA-10001033"/>
    <x v="1"/>
    <s v="Paper"/>
    <s v="Xerox 1893"/>
    <x v="4082"/>
    <n v="6"/>
    <n v="0"/>
    <x v="4812"/>
    <n v="6"/>
    <n v="0.49"/>
    <s v="Profit"/>
    <s v="High Profit"/>
    <s v="No Discount"/>
  </r>
  <r>
    <n v="5989"/>
    <s v="CA-2016-163776"/>
    <x v="1080"/>
    <d v="2016-07-25T00:00:00"/>
    <s v="Standard Class"/>
    <s v="JS-16030"/>
    <x v="559"/>
    <x v="0"/>
    <s v="United States"/>
    <s v="Hattiesburg"/>
    <s v="Mississippi"/>
    <n v="39401"/>
    <x v="0"/>
    <s v="OFF-BI-10000404"/>
    <x v="1"/>
    <s v="Binders"/>
    <s v="Avery Printable Repositionable Plastic Tabs"/>
    <x v="4083"/>
    <n v="1"/>
    <n v="0"/>
    <x v="4813"/>
    <n v="6"/>
    <n v="0.47"/>
    <s v="Profit"/>
    <s v="Low Profit"/>
    <s v="No Discount"/>
  </r>
  <r>
    <n v="5990"/>
    <s v="CA-2016-163776"/>
    <x v="1080"/>
    <d v="2016-07-25T00:00:00"/>
    <s v="Standard Class"/>
    <s v="JS-16030"/>
    <x v="559"/>
    <x v="0"/>
    <s v="United States"/>
    <s v="Hattiesburg"/>
    <s v="Mississippi"/>
    <n v="39401"/>
    <x v="0"/>
    <s v="FUR-BO-10003546"/>
    <x v="0"/>
    <s v="Bookcases"/>
    <s v="Hon 4-Shelf Metal Bookcases"/>
    <x v="2414"/>
    <n v="5"/>
    <n v="0"/>
    <x v="4814"/>
    <n v="6"/>
    <n v="0.25"/>
    <s v="Profit"/>
    <s v="High Profit"/>
    <s v="No Discount"/>
  </r>
  <r>
    <n v="5991"/>
    <s v="US-2017-163300"/>
    <x v="175"/>
    <d v="2017-09-21T00:00:00"/>
    <s v="Standard Class"/>
    <s v="ES-14020"/>
    <x v="301"/>
    <x v="0"/>
    <s v="United States"/>
    <s v="Los Angeles"/>
    <s v="California"/>
    <n v="90049"/>
    <x v="1"/>
    <s v="OFF-BI-10004390"/>
    <x v="1"/>
    <s v="Binders"/>
    <s v="GBC DocuBind 200 Manual Binding Machine"/>
    <x v="4084"/>
    <n v="7"/>
    <n v="0.2"/>
    <x v="4815"/>
    <n v="6"/>
    <n v="0.375"/>
    <s v="Profit"/>
    <s v="High Profit"/>
    <s v="Low Discount"/>
  </r>
  <r>
    <n v="5992"/>
    <s v="US-2017-163300"/>
    <x v="175"/>
    <d v="2017-09-21T00:00:00"/>
    <s v="Standard Class"/>
    <s v="ES-14020"/>
    <x v="301"/>
    <x v="0"/>
    <s v="United States"/>
    <s v="Los Angeles"/>
    <s v="California"/>
    <n v="90049"/>
    <x v="1"/>
    <s v="TEC-PH-10001700"/>
    <x v="2"/>
    <s v="Phones"/>
    <s v="Panasonic KX-TG6844B Expandable Digital Cordless Telephone"/>
    <x v="4085"/>
    <n v="7"/>
    <n v="0.2"/>
    <x v="4816"/>
    <n v="6"/>
    <n v="8.7499999999999994E-2"/>
    <s v="Profit"/>
    <s v="Low Profit"/>
    <s v="Low Discount"/>
  </r>
  <r>
    <n v="5993"/>
    <s v="US-2017-163300"/>
    <x v="175"/>
    <d v="2017-09-21T00:00:00"/>
    <s v="Standard Class"/>
    <s v="ES-14020"/>
    <x v="301"/>
    <x v="0"/>
    <s v="United States"/>
    <s v="Los Angeles"/>
    <s v="California"/>
    <n v="90049"/>
    <x v="1"/>
    <s v="FUR-CH-10003396"/>
    <x v="0"/>
    <s v="Chairs"/>
    <s v="Global Deluxe Steno Chair"/>
    <x v="4086"/>
    <n v="3"/>
    <n v="0.2"/>
    <x v="4817"/>
    <n v="6"/>
    <n v="-0.1125"/>
    <s v="Loss"/>
    <s v="Low Profit"/>
    <s v="Low Discount"/>
  </r>
  <r>
    <n v="5994"/>
    <s v="CA-2016-162187"/>
    <x v="25"/>
    <d v="2016-12-11T00:00:00"/>
    <s v="Same Day"/>
    <s v="NS-18640"/>
    <x v="374"/>
    <x v="1"/>
    <s v="United States"/>
    <s v="Columbus"/>
    <s v="Ohio"/>
    <n v="43229"/>
    <x v="3"/>
    <s v="OFF-ST-10001558"/>
    <x v="1"/>
    <s v="Storage"/>
    <s v="Acco Perma 4000 Stacking Storage Drawers"/>
    <x v="643"/>
    <n v="5"/>
    <n v="0.2"/>
    <x v="4818"/>
    <n v="0"/>
    <n v="-6.25E-2"/>
    <s v="Loss"/>
    <s v="Low Profit"/>
    <s v="Low Discount"/>
  </r>
  <r>
    <n v="5995"/>
    <s v="CA-2016-162187"/>
    <x v="25"/>
    <d v="2016-12-11T00:00:00"/>
    <s v="Same Day"/>
    <s v="NS-18640"/>
    <x v="374"/>
    <x v="1"/>
    <s v="United States"/>
    <s v="Columbus"/>
    <s v="Ohio"/>
    <n v="43229"/>
    <x v="3"/>
    <s v="OFF-SU-10004782"/>
    <x v="1"/>
    <s v="Supplies"/>
    <s v="Elite 5&quot; Scissors"/>
    <x v="1902"/>
    <n v="2"/>
    <n v="0.2"/>
    <x v="4819"/>
    <n v="0"/>
    <n v="0.125"/>
    <s v="Profit"/>
    <s v="Low Profit"/>
    <s v="Low Discount"/>
  </r>
  <r>
    <n v="5996"/>
    <s v="CA-2016-162187"/>
    <x v="25"/>
    <d v="2016-12-11T00:00:00"/>
    <s v="Same Day"/>
    <s v="NS-18640"/>
    <x v="374"/>
    <x v="1"/>
    <s v="United States"/>
    <s v="Columbus"/>
    <s v="Ohio"/>
    <n v="43229"/>
    <x v="3"/>
    <s v="FUR-CH-10003298"/>
    <x v="0"/>
    <s v="Chairs"/>
    <s v="Office Star - Contemporary Task Swivel chair with Loop Arms, Charcoal"/>
    <x v="4087"/>
    <n v="5"/>
    <n v="0.3"/>
    <x v="4820"/>
    <n v="0"/>
    <n v="-0.3"/>
    <s v="Loss"/>
    <s v="Low Profit"/>
    <s v="High Discount"/>
  </r>
  <r>
    <n v="5997"/>
    <s v="CA-2016-162187"/>
    <x v="25"/>
    <d v="2016-12-11T00:00:00"/>
    <s v="Same Day"/>
    <s v="NS-18640"/>
    <x v="374"/>
    <x v="1"/>
    <s v="United States"/>
    <s v="Columbus"/>
    <s v="Ohio"/>
    <n v="43229"/>
    <x v="3"/>
    <s v="OFF-AP-10000576"/>
    <x v="1"/>
    <s v="Appliances"/>
    <s v="Belkin 325VA UPS Surge Protector, 6'"/>
    <x v="2342"/>
    <n v="4"/>
    <n v="0.2"/>
    <x v="2559"/>
    <n v="0"/>
    <n v="6.25E-2"/>
    <s v="Profit"/>
    <s v="Low Profit"/>
    <s v="Low Discount"/>
  </r>
  <r>
    <n v="5998"/>
    <s v="CA-2016-162187"/>
    <x v="25"/>
    <d v="2016-12-11T00:00:00"/>
    <s v="Same Day"/>
    <s v="NS-18640"/>
    <x v="374"/>
    <x v="1"/>
    <s v="United States"/>
    <s v="Columbus"/>
    <s v="Ohio"/>
    <n v="43229"/>
    <x v="3"/>
    <s v="FUR-TA-10003008"/>
    <x v="0"/>
    <s v="Tables"/>
    <s v="Lesro Round Back Collection Coffee Table, End Table"/>
    <x v="4088"/>
    <n v="3"/>
    <n v="0.4"/>
    <x v="4821"/>
    <n v="0"/>
    <n v="-0.45"/>
    <s v="Loss"/>
    <s v="Low Profit"/>
    <s v="High Discount"/>
  </r>
  <r>
    <n v="5999"/>
    <s v="US-2014-112991"/>
    <x v="325"/>
    <d v="2014-12-14T00:00:00"/>
    <s v="Standard Class"/>
    <s v="SH-19975"/>
    <x v="64"/>
    <x v="1"/>
    <s v="United States"/>
    <s v="Caldwell"/>
    <s v="Idaho"/>
    <n v="83605"/>
    <x v="1"/>
    <s v="FUR-CH-10001708"/>
    <x v="0"/>
    <s v="Chairs"/>
    <s v="Office Star - Contemporary Swivel Chair with Padded Adjustable Arms and Flex Back"/>
    <x v="4089"/>
    <n v="3"/>
    <n v="0.2"/>
    <x v="4822"/>
    <n v="4"/>
    <n v="1.2500000000000001E-2"/>
    <s v="Profit"/>
    <s v="Low Profit"/>
    <s v="Low Discount"/>
  </r>
  <r>
    <n v="6000"/>
    <s v="US-2014-112991"/>
    <x v="325"/>
    <d v="2014-12-14T00:00:00"/>
    <s v="Standard Class"/>
    <s v="SH-19975"/>
    <x v="64"/>
    <x v="1"/>
    <s v="United States"/>
    <s v="Caldwell"/>
    <s v="Idaho"/>
    <n v="83605"/>
    <x v="1"/>
    <s v="OFF-PA-10000019"/>
    <x v="1"/>
    <s v="Paper"/>
    <s v="Xerox 1931"/>
    <x v="233"/>
    <n v="4"/>
    <n v="0"/>
    <x v="245"/>
    <n v="4"/>
    <n v="0.47999999999999993"/>
    <s v="Profit"/>
    <s v="Low Profit"/>
    <s v="No Discount"/>
  </r>
  <r>
    <n v="6001"/>
    <s v="US-2014-112991"/>
    <x v="325"/>
    <d v="2014-12-14T00:00:00"/>
    <s v="Standard Class"/>
    <s v="SH-19975"/>
    <x v="64"/>
    <x v="1"/>
    <s v="United States"/>
    <s v="Caldwell"/>
    <s v="Idaho"/>
    <n v="83605"/>
    <x v="1"/>
    <s v="OFF-PA-10002222"/>
    <x v="1"/>
    <s v="Paper"/>
    <s v="Xerox Color Copier Paper, 11&quot; x 17&quot;, Ream"/>
    <x v="419"/>
    <n v="4"/>
    <n v="0"/>
    <x v="432"/>
    <n v="4"/>
    <n v="0.45999999999999996"/>
    <s v="Profit"/>
    <s v="Low Profit"/>
    <s v="No Discount"/>
  </r>
  <r>
    <n v="6002"/>
    <s v="CA-2014-124079"/>
    <x v="736"/>
    <d v="2014-12-17T00:00:00"/>
    <s v="Standard Class"/>
    <s v="RF-19345"/>
    <x v="575"/>
    <x v="1"/>
    <s v="United States"/>
    <s v="Phoenix"/>
    <s v="Arizona"/>
    <n v="85023"/>
    <x v="1"/>
    <s v="FUR-FU-10002553"/>
    <x v="0"/>
    <s v="Furnishings"/>
    <s v="Electrix Incandescent Magnifying Lamp, Black"/>
    <x v="2839"/>
    <n v="3"/>
    <n v="0.2"/>
    <x v="4823"/>
    <n v="4"/>
    <n v="8.7500000000000008E-2"/>
    <s v="Profit"/>
    <s v="Low Profit"/>
    <s v="Low Discount"/>
  </r>
  <r>
    <n v="6003"/>
    <s v="CA-2014-124079"/>
    <x v="736"/>
    <d v="2014-12-17T00:00:00"/>
    <s v="Standard Class"/>
    <s v="RF-19345"/>
    <x v="575"/>
    <x v="1"/>
    <s v="United States"/>
    <s v="Phoenix"/>
    <s v="Arizona"/>
    <n v="85023"/>
    <x v="1"/>
    <s v="OFF-BI-10002103"/>
    <x v="1"/>
    <s v="Binders"/>
    <s v="Cardinal Slant-D Ring Binder, Heavy Gauge Vinyl"/>
    <x v="3862"/>
    <n v="2"/>
    <n v="0.7"/>
    <x v="4525"/>
    <n v="4"/>
    <n v="-0.79999999999999993"/>
    <s v="Loss"/>
    <s v="Low Profit"/>
    <s v="High Discount"/>
  </r>
  <r>
    <n v="6004"/>
    <s v="US-2017-146878"/>
    <x v="296"/>
    <d v="2017-09-27T00:00:00"/>
    <s v="Standard Class"/>
    <s v="DL-12865"/>
    <x v="297"/>
    <x v="0"/>
    <s v="United States"/>
    <s v="Miami"/>
    <s v="Florida"/>
    <n v="33142"/>
    <x v="0"/>
    <s v="OFF-BI-10002794"/>
    <x v="1"/>
    <s v="Binders"/>
    <s v="Avery Trapezoid Ring Binder, 3&quot; Capacity, Black, 1040 sheets"/>
    <x v="4090"/>
    <n v="1"/>
    <n v="0.7"/>
    <x v="4824"/>
    <n v="6"/>
    <n v="-0.7"/>
    <s v="Loss"/>
    <s v="Low Profit"/>
    <s v="High Discount"/>
  </r>
  <r>
    <n v="6005"/>
    <s v="CA-2017-107244"/>
    <x v="210"/>
    <d v="2017-09-11T00:00:00"/>
    <s v="Standard Class"/>
    <s v="AG-10390"/>
    <x v="369"/>
    <x v="0"/>
    <s v="United States"/>
    <s v="Los Angeles"/>
    <s v="California"/>
    <n v="90004"/>
    <x v="1"/>
    <s v="FUR-FU-10002597"/>
    <x v="0"/>
    <s v="Furnishings"/>
    <s v="C-Line Magnetic Cubicle Keepers, Clear Polypropylene"/>
    <x v="2354"/>
    <n v="4"/>
    <n v="0"/>
    <x v="1087"/>
    <n v="4"/>
    <n v="0.42"/>
    <s v="Profit"/>
    <s v="Low Profit"/>
    <s v="No Discount"/>
  </r>
  <r>
    <n v="6006"/>
    <s v="CA-2015-100657"/>
    <x v="121"/>
    <d v="2015-11-07T00:00:00"/>
    <s v="Standard Class"/>
    <s v="SW-20245"/>
    <x v="573"/>
    <x v="0"/>
    <s v="United States"/>
    <s v="Troy"/>
    <s v="New York"/>
    <n v="12180"/>
    <x v="3"/>
    <s v="FUR-CH-10003535"/>
    <x v="0"/>
    <s v="Chairs"/>
    <s v="Global Armless Task Chair, Royal Blue"/>
    <x v="4091"/>
    <n v="2"/>
    <n v="0.1"/>
    <x v="4825"/>
    <n v="5"/>
    <n v="7.7777777777777779E-2"/>
    <s v="Profit"/>
    <s v="Low Profit"/>
    <s v="Low Discount"/>
  </r>
  <r>
    <n v="6007"/>
    <s v="CA-2017-129581"/>
    <x v="157"/>
    <d v="2017-12-18T00:00:00"/>
    <s v="Standard Class"/>
    <s v="KN-16390"/>
    <x v="471"/>
    <x v="1"/>
    <s v="United States"/>
    <s v="New Bedford"/>
    <s v="Massachusetts"/>
    <n v="2740"/>
    <x v="3"/>
    <s v="TEC-PH-10001527"/>
    <x v="2"/>
    <s v="Phones"/>
    <s v="Plantronics MX500i Earset"/>
    <x v="3565"/>
    <n v="3"/>
    <n v="0"/>
    <x v="4114"/>
    <n v="7"/>
    <n v="3.0000000000000002E-2"/>
    <s v="Profit"/>
    <s v="Low Profit"/>
    <s v="No Discount"/>
  </r>
  <r>
    <n v="6008"/>
    <s v="CA-2017-129028"/>
    <x v="719"/>
    <d v="2017-04-03T00:00:00"/>
    <s v="First Class"/>
    <s v="GB-14530"/>
    <x v="334"/>
    <x v="1"/>
    <s v="United States"/>
    <s v="Florence"/>
    <s v="South Carolina"/>
    <n v="29501"/>
    <x v="0"/>
    <s v="FUR-FU-10004006"/>
    <x v="0"/>
    <s v="Furnishings"/>
    <s v="Deflect-o DuraMat Lighweight, Studded, Beveled Mat for Low Pile Carpeting"/>
    <x v="4030"/>
    <n v="3"/>
    <n v="0"/>
    <x v="4746"/>
    <n v="2"/>
    <n v="0.16999999999999998"/>
    <s v="Profit"/>
    <s v="Low Profit"/>
    <s v="No Discount"/>
  </r>
  <r>
    <n v="6009"/>
    <s v="CA-2015-135580"/>
    <x v="1081"/>
    <d v="2016-01-03T00:00:00"/>
    <s v="Standard Class"/>
    <s v="CL-12565"/>
    <x v="52"/>
    <x v="0"/>
    <s v="United States"/>
    <s v="Los Angeles"/>
    <s v="California"/>
    <n v="90049"/>
    <x v="1"/>
    <s v="OFF-PA-10000595"/>
    <x v="1"/>
    <s v="Paper"/>
    <s v="Xerox 1929"/>
    <x v="4092"/>
    <n v="3"/>
    <n v="0"/>
    <x v="4826"/>
    <n v="4"/>
    <n v="0.46"/>
    <s v="Profit"/>
    <s v="Low Profit"/>
    <s v="No Discount"/>
  </r>
  <r>
    <n v="6010"/>
    <s v="CA-2015-135580"/>
    <x v="1081"/>
    <d v="2016-01-03T00:00:00"/>
    <s v="Standard Class"/>
    <s v="CL-12565"/>
    <x v="52"/>
    <x v="0"/>
    <s v="United States"/>
    <s v="Los Angeles"/>
    <s v="California"/>
    <n v="90049"/>
    <x v="1"/>
    <s v="OFF-ST-10000798"/>
    <x v="1"/>
    <s v="Storage"/>
    <s v="2300 Heavy-Duty Transfer File Systems by Perma"/>
    <x v="4093"/>
    <n v="3"/>
    <n v="0"/>
    <x v="4827"/>
    <n v="4"/>
    <n v="0.19"/>
    <s v="Profit"/>
    <s v="Low Profit"/>
    <s v="No Discount"/>
  </r>
  <r>
    <n v="6011"/>
    <s v="CA-2015-135580"/>
    <x v="1081"/>
    <d v="2016-01-03T00:00:00"/>
    <s v="Standard Class"/>
    <s v="CL-12565"/>
    <x v="52"/>
    <x v="0"/>
    <s v="United States"/>
    <s v="Los Angeles"/>
    <s v="California"/>
    <n v="90049"/>
    <x v="1"/>
    <s v="TEC-MA-10004002"/>
    <x v="2"/>
    <s v="Machines"/>
    <s v="Zebra GX420t Direct Thermal/Thermal Transfer Printer"/>
    <x v="4094"/>
    <n v="6"/>
    <n v="0.2"/>
    <x v="4828"/>
    <n v="4"/>
    <n v="0.11250000000000002"/>
    <s v="Profit"/>
    <s v="High Profit"/>
    <s v="Low Discount"/>
  </r>
  <r>
    <n v="6012"/>
    <s v="CA-2015-135580"/>
    <x v="1081"/>
    <d v="2016-01-03T00:00:00"/>
    <s v="Standard Class"/>
    <s v="CL-12565"/>
    <x v="52"/>
    <x v="0"/>
    <s v="United States"/>
    <s v="Los Angeles"/>
    <s v="California"/>
    <n v="90049"/>
    <x v="1"/>
    <s v="OFF-EN-10003296"/>
    <x v="1"/>
    <s v="Envelopes"/>
    <s v="Tyvek Side-Opening Peel &amp; Seel Expanding Envelopes"/>
    <x v="3341"/>
    <n v="3"/>
    <n v="0"/>
    <x v="3816"/>
    <n v="4"/>
    <n v="0.45"/>
    <s v="Profit"/>
    <s v="High Profit"/>
    <s v="No Discount"/>
  </r>
  <r>
    <n v="6013"/>
    <s v="CA-2015-135580"/>
    <x v="1081"/>
    <d v="2016-01-03T00:00:00"/>
    <s v="Standard Class"/>
    <s v="CL-12565"/>
    <x v="52"/>
    <x v="0"/>
    <s v="United States"/>
    <s v="Los Angeles"/>
    <s v="California"/>
    <n v="90049"/>
    <x v="1"/>
    <s v="TEC-PH-10004345"/>
    <x v="2"/>
    <s v="Phones"/>
    <s v="Cisco SPA 502G IP Phone"/>
    <x v="4095"/>
    <n v="3"/>
    <n v="0.2"/>
    <x v="4829"/>
    <n v="4"/>
    <n v="0.125"/>
    <s v="Profit"/>
    <s v="Low Profit"/>
    <s v="Low Discount"/>
  </r>
  <r>
    <n v="6014"/>
    <s v="CA-2016-159016"/>
    <x v="612"/>
    <d v="2016-03-11T00:00:00"/>
    <s v="First Class"/>
    <s v="KF-16285"/>
    <x v="580"/>
    <x v="2"/>
    <s v="United States"/>
    <s v="Los Angeles"/>
    <s v="California"/>
    <n v="90008"/>
    <x v="1"/>
    <s v="OFF-PA-10004405"/>
    <x v="1"/>
    <s v="Paper"/>
    <s v="Rediform Voice Mail Log Books"/>
    <x v="81"/>
    <n v="5"/>
    <n v="0"/>
    <x v="4830"/>
    <n v="1"/>
    <n v="0.48"/>
    <s v="Profit"/>
    <s v="Low Profit"/>
    <s v="No Discount"/>
  </r>
  <r>
    <n v="6015"/>
    <s v="CA-2016-159016"/>
    <x v="612"/>
    <d v="2016-03-11T00:00:00"/>
    <s v="First Class"/>
    <s v="KF-16285"/>
    <x v="580"/>
    <x v="2"/>
    <s v="United States"/>
    <s v="Los Angeles"/>
    <s v="California"/>
    <n v="90008"/>
    <x v="1"/>
    <s v="TEC-PH-10002885"/>
    <x v="2"/>
    <s v="Phones"/>
    <s v="Apple iPhone 5"/>
    <x v="4096"/>
    <n v="8"/>
    <n v="0.2"/>
    <x v="4831"/>
    <n v="1"/>
    <n v="8.7499999999999994E-2"/>
    <s v="Profit"/>
    <s v="High Profit"/>
    <s v="Low Discount"/>
  </r>
  <r>
    <n v="6016"/>
    <s v="CA-2014-102652"/>
    <x v="322"/>
    <d v="2014-04-12T00:00:00"/>
    <s v="Standard Class"/>
    <s v="AY-10555"/>
    <x v="672"/>
    <x v="1"/>
    <s v="United States"/>
    <s v="Los Angeles"/>
    <s v="California"/>
    <n v="90049"/>
    <x v="1"/>
    <s v="FUR-FU-10000747"/>
    <x v="0"/>
    <s v="Furnishings"/>
    <s v="Tenex B1-RE Series Chair Mats for Low Pile Carpets"/>
    <x v="1361"/>
    <n v="2"/>
    <n v="0"/>
    <x v="4707"/>
    <n v="6"/>
    <n v="0.17"/>
    <s v="Profit"/>
    <s v="Low Profit"/>
    <s v="No Discount"/>
  </r>
  <r>
    <n v="6017"/>
    <s v="CA-2014-102652"/>
    <x v="322"/>
    <d v="2014-04-12T00:00:00"/>
    <s v="Standard Class"/>
    <s v="AY-10555"/>
    <x v="672"/>
    <x v="1"/>
    <s v="United States"/>
    <s v="Los Angeles"/>
    <s v="California"/>
    <n v="90049"/>
    <x v="1"/>
    <s v="FUR-FU-10001918"/>
    <x v="0"/>
    <s v="Furnishings"/>
    <s v="C-Line Cubicle Keepers Polyproplyene Holder With Velcro Backings"/>
    <x v="900"/>
    <n v="7"/>
    <n v="0"/>
    <x v="937"/>
    <n v="6"/>
    <n v="0.39"/>
    <s v="Profit"/>
    <s v="Low Profit"/>
    <s v="No Discount"/>
  </r>
  <r>
    <n v="6018"/>
    <s v="CA-2014-102652"/>
    <x v="322"/>
    <d v="2014-04-12T00:00:00"/>
    <s v="Standard Class"/>
    <s v="AY-10555"/>
    <x v="672"/>
    <x v="1"/>
    <s v="United States"/>
    <s v="Los Angeles"/>
    <s v="California"/>
    <n v="90049"/>
    <x v="1"/>
    <s v="OFF-PA-10003309"/>
    <x v="1"/>
    <s v="Paper"/>
    <s v="Xerox 211"/>
    <x v="537"/>
    <n v="3"/>
    <n v="0"/>
    <x v="551"/>
    <n v="6"/>
    <n v="0.48000000000000004"/>
    <s v="Profit"/>
    <s v="Low Profit"/>
    <s v="No Discount"/>
  </r>
  <r>
    <n v="6019"/>
    <s v="CA-2014-102652"/>
    <x v="322"/>
    <d v="2014-04-12T00:00:00"/>
    <s v="Standard Class"/>
    <s v="AY-10555"/>
    <x v="672"/>
    <x v="1"/>
    <s v="United States"/>
    <s v="Los Angeles"/>
    <s v="California"/>
    <n v="90049"/>
    <x v="1"/>
    <s v="OFF-PA-10001977"/>
    <x v="1"/>
    <s v="Paper"/>
    <s v="Xerox 194"/>
    <x v="444"/>
    <n v="1"/>
    <n v="0"/>
    <x v="458"/>
    <n v="6"/>
    <n v="0.48000000000000004"/>
    <s v="Profit"/>
    <s v="Low Profit"/>
    <s v="No Discount"/>
  </r>
  <r>
    <n v="6020"/>
    <s v="CA-2014-152422"/>
    <x v="1082"/>
    <d v="2014-10-10T00:00:00"/>
    <s v="Second Class"/>
    <s v="BD-11635"/>
    <x v="631"/>
    <x v="0"/>
    <s v="United States"/>
    <s v="Columbus"/>
    <s v="Ohio"/>
    <n v="43229"/>
    <x v="3"/>
    <s v="OFF-AP-10002892"/>
    <x v="1"/>
    <s v="Appliances"/>
    <s v="Belkin F5C206VTEL 6 Outlet Surge"/>
    <x v="2784"/>
    <n v="5"/>
    <n v="0.2"/>
    <x v="4832"/>
    <n v="5"/>
    <n v="0.125"/>
    <s v="Profit"/>
    <s v="Low Profit"/>
    <s v="Low Discount"/>
  </r>
  <r>
    <n v="6021"/>
    <s v="US-2016-156692"/>
    <x v="572"/>
    <d v="2016-08-13T00:00:00"/>
    <s v="Same Day"/>
    <s v="HG-15025"/>
    <x v="643"/>
    <x v="0"/>
    <s v="United States"/>
    <s v="Kenner"/>
    <s v="Louisiana"/>
    <n v="70065"/>
    <x v="0"/>
    <s v="OFF-AP-10002222"/>
    <x v="1"/>
    <s v="Appliances"/>
    <s v="Staple holder"/>
    <x v="1686"/>
    <n v="2"/>
    <n v="0"/>
    <x v="4584"/>
    <n v="0"/>
    <n v="0.27"/>
    <s v="Profit"/>
    <s v="Low Profit"/>
    <s v="No Discount"/>
  </r>
  <r>
    <n v="6022"/>
    <s v="US-2016-156692"/>
    <x v="572"/>
    <d v="2016-08-13T00:00:00"/>
    <s v="Same Day"/>
    <s v="HG-15025"/>
    <x v="643"/>
    <x v="0"/>
    <s v="United States"/>
    <s v="Kenner"/>
    <s v="Louisiana"/>
    <n v="70065"/>
    <x v="0"/>
    <s v="TEC-AC-10000158"/>
    <x v="2"/>
    <s v="Accessories"/>
    <s v="Sony 64GB Class 10 Micro SDHC R40 Memory Card"/>
    <x v="2215"/>
    <n v="2"/>
    <n v="0"/>
    <x v="2404"/>
    <n v="0"/>
    <n v="0.21"/>
    <s v="Profit"/>
    <s v="Low Profit"/>
    <s v="No Discount"/>
  </r>
  <r>
    <n v="6023"/>
    <s v="CA-2014-130869"/>
    <x v="664"/>
    <d v="2014-11-21T00:00:00"/>
    <s v="Standard Class"/>
    <s v="CB-12025"/>
    <x v="90"/>
    <x v="0"/>
    <s v="United States"/>
    <s v="Cedar Hill"/>
    <s v="Texas"/>
    <n v="75104"/>
    <x v="2"/>
    <s v="OFF-EN-10002600"/>
    <x v="1"/>
    <s v="Envelopes"/>
    <s v="Redi-Strip #10 Envelopes, 4 1/8 x 9 1/2"/>
    <x v="906"/>
    <n v="3"/>
    <n v="0.2"/>
    <x v="943"/>
    <n v="4"/>
    <n v="0.35000000000000003"/>
    <s v="Profit"/>
    <s v="Low Profit"/>
    <s v="Low Discount"/>
  </r>
  <r>
    <n v="6024"/>
    <s v="US-2017-128832"/>
    <x v="558"/>
    <d v="2017-04-27T00:00:00"/>
    <s v="First Class"/>
    <s v="LS-16945"/>
    <x v="322"/>
    <x v="1"/>
    <s v="United States"/>
    <s v="Providence"/>
    <s v="Rhode Island"/>
    <n v="2908"/>
    <x v="3"/>
    <s v="TEC-AC-10004855"/>
    <x v="2"/>
    <s v="Accessories"/>
    <s v="V7 USB Numeric Keypad"/>
    <x v="3401"/>
    <n v="2"/>
    <n v="0"/>
    <x v="4833"/>
    <n v="3"/>
    <n v="6.9999999999999993E-2"/>
    <s v="Profit"/>
    <s v="Low Profit"/>
    <s v="No Discount"/>
  </r>
  <r>
    <n v="6025"/>
    <s v="CA-2017-139717"/>
    <x v="1043"/>
    <d v="2017-08-26T00:00:00"/>
    <s v="Second Class"/>
    <s v="DM-13015"/>
    <x v="661"/>
    <x v="0"/>
    <s v="United States"/>
    <s v="Lancaster"/>
    <s v="Ohio"/>
    <n v="43130"/>
    <x v="3"/>
    <s v="OFF-AP-10000938"/>
    <x v="1"/>
    <s v="Appliances"/>
    <s v="Avanti 1.7 Cu. Ft. Refrigerator"/>
    <x v="4097"/>
    <n v="8"/>
    <n v="0.2"/>
    <x v="4834"/>
    <n v="2"/>
    <n v="9.9999999999999992E-2"/>
    <s v="Profit"/>
    <s v="Low Profit"/>
    <s v="Low Discount"/>
  </r>
  <r>
    <n v="6026"/>
    <s v="CA-2017-139717"/>
    <x v="1043"/>
    <d v="2017-08-26T00:00:00"/>
    <s v="Second Class"/>
    <s v="DM-13015"/>
    <x v="661"/>
    <x v="0"/>
    <s v="United States"/>
    <s v="Lancaster"/>
    <s v="Ohio"/>
    <n v="43130"/>
    <x v="3"/>
    <s v="OFF-PA-10002195"/>
    <x v="1"/>
    <s v="Paper"/>
    <s v="Xerox 1966"/>
    <x v="559"/>
    <n v="2"/>
    <n v="0.2"/>
    <x v="4413"/>
    <n v="2"/>
    <n v="0.36249999999999999"/>
    <s v="Profit"/>
    <s v="Low Profit"/>
    <s v="Low Discount"/>
  </r>
  <r>
    <n v="6027"/>
    <s v="CA-2017-136007"/>
    <x v="660"/>
    <d v="2017-03-02T00:00:00"/>
    <s v="Standard Class"/>
    <s v="AC-10615"/>
    <x v="556"/>
    <x v="1"/>
    <s v="United States"/>
    <s v="Seattle"/>
    <s v="Washington"/>
    <n v="98115"/>
    <x v="1"/>
    <s v="OFF-FA-10002701"/>
    <x v="1"/>
    <s v="Fasteners"/>
    <s v="Alliance Rubber Bands"/>
    <x v="3566"/>
    <n v="5"/>
    <n v="0"/>
    <x v="4835"/>
    <n v="7"/>
    <n v="0.04"/>
    <s v="Profit"/>
    <s v="Low Profit"/>
    <s v="No Discount"/>
  </r>
  <r>
    <n v="6028"/>
    <s v="CA-2017-136007"/>
    <x v="660"/>
    <d v="2017-03-02T00:00:00"/>
    <s v="Standard Class"/>
    <s v="AC-10615"/>
    <x v="556"/>
    <x v="1"/>
    <s v="United States"/>
    <s v="Seattle"/>
    <s v="Washington"/>
    <n v="98115"/>
    <x v="1"/>
    <s v="TEC-PH-10003589"/>
    <x v="2"/>
    <s v="Phones"/>
    <s v="invisibleSHIELD by ZAGG Smudge-Free Screen Protector"/>
    <x v="994"/>
    <n v="5"/>
    <n v="0.2"/>
    <x v="1037"/>
    <n v="7"/>
    <n v="0.35000000000000003"/>
    <s v="Profit"/>
    <s v="Low Profit"/>
    <s v="Low Discount"/>
  </r>
  <r>
    <n v="6029"/>
    <s v="CA-2016-157364"/>
    <x v="258"/>
    <d v="2016-11-21T00:00:00"/>
    <s v="First Class"/>
    <s v="LT-17110"/>
    <x v="299"/>
    <x v="0"/>
    <s v="United States"/>
    <s v="Jacksonville"/>
    <s v="North Carolina"/>
    <n v="28540"/>
    <x v="0"/>
    <s v="OFF-AR-10003752"/>
    <x v="1"/>
    <s v="Art"/>
    <s v="Deluxe Chalkboard Eraser Cleaner"/>
    <x v="4098"/>
    <n v="2"/>
    <n v="0.2"/>
    <x v="4836"/>
    <n v="2"/>
    <n v="0.32500000000000001"/>
    <s v="Profit"/>
    <s v="Low Profit"/>
    <s v="Low Discount"/>
  </r>
  <r>
    <n v="6030"/>
    <s v="US-2016-112970"/>
    <x v="696"/>
    <d v="2016-11-15T00:00:00"/>
    <s v="First Class"/>
    <s v="TB-21250"/>
    <x v="621"/>
    <x v="0"/>
    <s v="United States"/>
    <s v="Los Angeles"/>
    <s v="California"/>
    <n v="90049"/>
    <x v="1"/>
    <s v="OFF-AR-10003829"/>
    <x v="1"/>
    <s v="Art"/>
    <s v="Newell 35"/>
    <x v="294"/>
    <n v="3"/>
    <n v="0"/>
    <x v="301"/>
    <n v="1"/>
    <n v="0.29000000000000004"/>
    <s v="Profit"/>
    <s v="Low Profit"/>
    <s v="No Discount"/>
  </r>
  <r>
    <n v="6031"/>
    <s v="US-2017-152492"/>
    <x v="91"/>
    <d v="2017-07-06T00:00:00"/>
    <s v="Same Day"/>
    <s v="AH-10585"/>
    <x v="738"/>
    <x v="0"/>
    <s v="United States"/>
    <s v="Miami"/>
    <s v="Florida"/>
    <n v="33142"/>
    <x v="0"/>
    <s v="FUR-CH-10000155"/>
    <x v="0"/>
    <s v="Chairs"/>
    <s v="Global Comet Stacking Armless Chair"/>
    <x v="4099"/>
    <n v="1"/>
    <n v="0.2"/>
    <x v="4837"/>
    <n v="0"/>
    <n v="9.9999999999999992E-2"/>
    <s v="Profit"/>
    <s v="Low Profit"/>
    <s v="Low Discount"/>
  </r>
  <r>
    <n v="6032"/>
    <s v="CA-2016-101168"/>
    <x v="591"/>
    <d v="2017-01-01T00:00:00"/>
    <s v="Standard Class"/>
    <s v="SS-20140"/>
    <x v="164"/>
    <x v="1"/>
    <s v="United States"/>
    <s v="Nashua"/>
    <s v="New Hampshire"/>
    <n v="3060"/>
    <x v="3"/>
    <s v="FUR-FU-10003142"/>
    <x v="0"/>
    <s v="Furnishings"/>
    <s v="Master Big Foot Doorstop, Beige"/>
    <x v="3051"/>
    <n v="4"/>
    <n v="0"/>
    <x v="4796"/>
    <n v="7"/>
    <n v="0.31"/>
    <s v="Profit"/>
    <s v="Low Profit"/>
    <s v="No Discount"/>
  </r>
  <r>
    <n v="6033"/>
    <s v="CA-2017-104010"/>
    <x v="756"/>
    <d v="2017-04-25T00:00:00"/>
    <s v="First Class"/>
    <s v="TD-20995"/>
    <x v="143"/>
    <x v="0"/>
    <s v="United States"/>
    <s v="New York City"/>
    <s v="New York"/>
    <n v="10011"/>
    <x v="3"/>
    <s v="OFF-SU-10001218"/>
    <x v="1"/>
    <s v="Supplies"/>
    <s v="Fiskars Softgrip Scissors"/>
    <x v="2735"/>
    <n v="5"/>
    <n v="0"/>
    <x v="3057"/>
    <n v="2"/>
    <n v="0.28000000000000003"/>
    <s v="Profit"/>
    <s v="Low Profit"/>
    <s v="No Discount"/>
  </r>
  <r>
    <n v="6034"/>
    <s v="CA-2015-130253"/>
    <x v="639"/>
    <d v="2015-12-18T00:00:00"/>
    <s v="Standard Class"/>
    <s v="PP-18955"/>
    <x v="452"/>
    <x v="2"/>
    <s v="United States"/>
    <s v="Los Angeles"/>
    <s v="California"/>
    <n v="90036"/>
    <x v="1"/>
    <s v="FUR-FU-10002963"/>
    <x v="0"/>
    <s v="Furnishings"/>
    <s v="Master Caster Door Stop, Gray"/>
    <x v="593"/>
    <n v="3"/>
    <n v="0"/>
    <x v="2858"/>
    <n v="4"/>
    <n v="0.34"/>
    <s v="Profit"/>
    <s v="Low Profit"/>
    <s v="No Discount"/>
  </r>
  <r>
    <n v="6035"/>
    <s v="US-2015-155369"/>
    <x v="1083"/>
    <d v="2015-04-25T00:00:00"/>
    <s v="Standard Class"/>
    <s v="PG-18820"/>
    <x v="310"/>
    <x v="0"/>
    <s v="United States"/>
    <s v="Carrollton"/>
    <s v="Texas"/>
    <n v="75007"/>
    <x v="2"/>
    <s v="OFF-AP-10002578"/>
    <x v="1"/>
    <s v="Appliances"/>
    <s v="Fellowes Premier Superior Surge Suppressor, 10-Outlet, With Phone and Remote"/>
    <x v="4100"/>
    <n v="2"/>
    <n v="0.8"/>
    <x v="4838"/>
    <n v="6"/>
    <n v="-2.6999999999999997"/>
    <s v="Loss"/>
    <s v="Low Profit"/>
    <s v="High Discount"/>
  </r>
  <r>
    <n v="6036"/>
    <s v="US-2015-155369"/>
    <x v="1083"/>
    <d v="2015-04-25T00:00:00"/>
    <s v="Standard Class"/>
    <s v="PG-18820"/>
    <x v="310"/>
    <x v="0"/>
    <s v="United States"/>
    <s v="Carrollton"/>
    <s v="Texas"/>
    <n v="75007"/>
    <x v="2"/>
    <s v="OFF-BI-10003925"/>
    <x v="1"/>
    <s v="Binders"/>
    <s v="Fellowes PB300 Plastic Comb Binding Machine"/>
    <x v="4101"/>
    <n v="4"/>
    <n v="0.8"/>
    <x v="4839"/>
    <n v="6"/>
    <n v="-1.65"/>
    <s v="Loss"/>
    <s v="Low Profit"/>
    <s v="High Discount"/>
  </r>
  <r>
    <n v="6037"/>
    <s v="CA-2016-131205"/>
    <x v="913"/>
    <d v="2016-09-08T00:00:00"/>
    <s v="Standard Class"/>
    <s v="AA-10645"/>
    <x v="731"/>
    <x v="0"/>
    <s v="United States"/>
    <s v="Georgetown"/>
    <s v="Kentucky"/>
    <n v="40324"/>
    <x v="0"/>
    <s v="FUR-FU-10003347"/>
    <x v="0"/>
    <s v="Furnishings"/>
    <s v="Coloredge Poster Frame"/>
    <x v="528"/>
    <n v="3"/>
    <n v="0"/>
    <x v="543"/>
    <n v="4"/>
    <n v="0.39"/>
    <s v="Profit"/>
    <s v="Low Profit"/>
    <s v="No Discount"/>
  </r>
  <r>
    <n v="6038"/>
    <s v="CA-2016-131205"/>
    <x v="913"/>
    <d v="2016-09-08T00:00:00"/>
    <s v="Standard Class"/>
    <s v="AA-10645"/>
    <x v="731"/>
    <x v="0"/>
    <s v="United States"/>
    <s v="Georgetown"/>
    <s v="Kentucky"/>
    <n v="40324"/>
    <x v="0"/>
    <s v="OFF-BI-10000315"/>
    <x v="1"/>
    <s v="Binders"/>
    <s v="Poly Designer Cover &amp; Back"/>
    <x v="3273"/>
    <n v="6"/>
    <n v="0"/>
    <x v="3723"/>
    <n v="4"/>
    <n v="0.48000000000000004"/>
    <s v="Profit"/>
    <s v="Low Profit"/>
    <s v="No Discount"/>
  </r>
  <r>
    <n v="6039"/>
    <s v="CA-2016-131205"/>
    <x v="913"/>
    <d v="2016-09-08T00:00:00"/>
    <s v="Standard Class"/>
    <s v="AA-10645"/>
    <x v="731"/>
    <x v="0"/>
    <s v="United States"/>
    <s v="Georgetown"/>
    <s v="Kentucky"/>
    <n v="40324"/>
    <x v="0"/>
    <s v="OFF-ST-10002583"/>
    <x v="1"/>
    <s v="Storage"/>
    <s v="Fellowes Neat Ideas Storage Cubes"/>
    <x v="677"/>
    <n v="4"/>
    <n v="0"/>
    <x v="4840"/>
    <n v="4"/>
    <n v="0.04"/>
    <s v="Profit"/>
    <s v="Low Profit"/>
    <s v="No Discount"/>
  </r>
  <r>
    <n v="6040"/>
    <s v="CA-2016-131205"/>
    <x v="913"/>
    <d v="2016-09-08T00:00:00"/>
    <s v="Standard Class"/>
    <s v="AA-10645"/>
    <x v="731"/>
    <x v="0"/>
    <s v="United States"/>
    <s v="Georgetown"/>
    <s v="Kentucky"/>
    <n v="40324"/>
    <x v="0"/>
    <s v="OFF-AR-10003469"/>
    <x v="1"/>
    <s v="Art"/>
    <s v="Nontoxic Chalk"/>
    <x v="266"/>
    <n v="3"/>
    <n v="0"/>
    <x v="4841"/>
    <n v="4"/>
    <n v="0.48000000000000004"/>
    <s v="Profit"/>
    <s v="Low Profit"/>
    <s v="No Discount"/>
  </r>
  <r>
    <n v="6041"/>
    <s v="CA-2017-122364"/>
    <x v="241"/>
    <d v="2017-09-29T00:00:00"/>
    <s v="Standard Class"/>
    <s v="FA-14230"/>
    <x v="135"/>
    <x v="1"/>
    <s v="United States"/>
    <s v="Los Angeles"/>
    <s v="California"/>
    <n v="90008"/>
    <x v="1"/>
    <s v="TEC-PH-10001817"/>
    <x v="2"/>
    <s v="Phones"/>
    <s v="Wilson Electronics DB Pro Signal Booster"/>
    <x v="3848"/>
    <n v="3"/>
    <n v="0.2"/>
    <x v="4842"/>
    <n v="5"/>
    <n v="8.7500000000000008E-2"/>
    <s v="Profit"/>
    <s v="Low Profit"/>
    <s v="Low Discount"/>
  </r>
  <r>
    <n v="6042"/>
    <s v="CA-2017-122364"/>
    <x v="241"/>
    <d v="2017-09-29T00:00:00"/>
    <s v="Standard Class"/>
    <s v="FA-14230"/>
    <x v="135"/>
    <x v="1"/>
    <s v="United States"/>
    <s v="Los Angeles"/>
    <s v="California"/>
    <n v="90008"/>
    <x v="1"/>
    <s v="TEC-MA-10001031"/>
    <x v="2"/>
    <s v="Machines"/>
    <s v="Socket Bluetooth Cordless Hand Scanner (CHS)"/>
    <x v="4102"/>
    <n v="3"/>
    <n v="0.2"/>
    <x v="4843"/>
    <n v="5"/>
    <n v="0.35000000000000003"/>
    <s v="Profit"/>
    <s v="High Profit"/>
    <s v="Low Discount"/>
  </r>
  <r>
    <n v="6043"/>
    <s v="CA-2016-117912"/>
    <x v="1084"/>
    <d v="2016-02-08T00:00:00"/>
    <s v="Standard Class"/>
    <s v="TB-21520"/>
    <x v="14"/>
    <x v="0"/>
    <s v="United States"/>
    <s v="Sierra Vista"/>
    <s v="Arizona"/>
    <n v="85635"/>
    <x v="1"/>
    <s v="FUR-FU-10002088"/>
    <x v="0"/>
    <s v="Furnishings"/>
    <s v="Nu-Dell Float Frame 11 x 14 1/2"/>
    <x v="322"/>
    <n v="2"/>
    <n v="0.2"/>
    <x v="2567"/>
    <n v="4"/>
    <n v="0.27500000000000002"/>
    <s v="Profit"/>
    <s v="Low Profit"/>
    <s v="Low Discount"/>
  </r>
  <r>
    <n v="6044"/>
    <s v="CA-2017-145702"/>
    <x v="240"/>
    <d v="2017-05-24T00:00:00"/>
    <s v="Second Class"/>
    <s v="AH-10075"/>
    <x v="340"/>
    <x v="1"/>
    <s v="United States"/>
    <s v="Knoxville"/>
    <s v="Tennessee"/>
    <n v="37918"/>
    <x v="0"/>
    <s v="FUR-CH-10001482"/>
    <x v="0"/>
    <s v="Chairs"/>
    <s v="Office Star - Mesh Screen back chair with Vinyl seat"/>
    <x v="2317"/>
    <n v="3"/>
    <n v="0.2"/>
    <x v="2530"/>
    <n v="5"/>
    <n v="-0.11250000000000002"/>
    <s v="Loss"/>
    <s v="Low Profit"/>
    <s v="Low Discount"/>
  </r>
  <r>
    <n v="6045"/>
    <s v="CA-2017-145702"/>
    <x v="240"/>
    <d v="2017-05-24T00:00:00"/>
    <s v="Second Class"/>
    <s v="AH-10075"/>
    <x v="340"/>
    <x v="1"/>
    <s v="United States"/>
    <s v="Knoxville"/>
    <s v="Tennessee"/>
    <n v="37918"/>
    <x v="0"/>
    <s v="OFF-PA-10001526"/>
    <x v="1"/>
    <s v="Paper"/>
    <s v="Xerox 1949"/>
    <x v="2825"/>
    <n v="7"/>
    <n v="0.2"/>
    <x v="4844"/>
    <n v="5"/>
    <n v="0.36249999999999999"/>
    <s v="Profit"/>
    <s v="Low Profit"/>
    <s v="Low Discount"/>
  </r>
  <r>
    <n v="6046"/>
    <s v="CA-2015-113215"/>
    <x v="37"/>
    <d v="2015-09-08T00:00:00"/>
    <s v="Standard Class"/>
    <s v="CP-12085"/>
    <x v="434"/>
    <x v="1"/>
    <s v="United States"/>
    <s v="Tucson"/>
    <s v="Arizona"/>
    <n v="85705"/>
    <x v="1"/>
    <s v="FUR-FU-10002937"/>
    <x v="0"/>
    <s v="Furnishings"/>
    <s v="GE 48&quot; Fluorescent Tube, Cool White Energy Saver, 34 Watts, 30/Box"/>
    <x v="4103"/>
    <n v="3"/>
    <n v="0.2"/>
    <x v="4845"/>
    <n v="5"/>
    <n v="0.37500000000000006"/>
    <s v="Profit"/>
    <s v="Low Profit"/>
    <s v="Low Discount"/>
  </r>
  <r>
    <n v="6047"/>
    <s v="CA-2016-154662"/>
    <x v="632"/>
    <d v="2016-06-16T00:00:00"/>
    <s v="Standard Class"/>
    <s v="BF-11215"/>
    <x v="682"/>
    <x v="2"/>
    <s v="United States"/>
    <s v="Minneapolis"/>
    <s v="Minnesota"/>
    <n v="55407"/>
    <x v="2"/>
    <s v="FUR-TA-10001771"/>
    <x v="0"/>
    <s v="Tables"/>
    <s v="Bush Cubix Conference Tables, Fully Assembled"/>
    <x v="4104"/>
    <n v="3"/>
    <n v="0"/>
    <x v="4846"/>
    <n v="7"/>
    <n v="0.25"/>
    <s v="Profit"/>
    <s v="High Profit"/>
    <s v="No Discount"/>
  </r>
  <r>
    <n v="6048"/>
    <s v="CA-2015-105571"/>
    <x v="209"/>
    <d v="2015-11-11T00:00:00"/>
    <s v="Standard Class"/>
    <s v="CP-12340"/>
    <x v="291"/>
    <x v="1"/>
    <s v="United States"/>
    <s v="Miami"/>
    <s v="Florida"/>
    <n v="33142"/>
    <x v="0"/>
    <s v="OFF-BI-10003305"/>
    <x v="1"/>
    <s v="Binders"/>
    <s v="Avery Hanging File Binders"/>
    <x v="4105"/>
    <n v="9"/>
    <n v="0.7"/>
    <x v="4847"/>
    <n v="4"/>
    <n v="-0.79999999999999993"/>
    <s v="Loss"/>
    <s v="Low Profit"/>
    <s v="High Discount"/>
  </r>
  <r>
    <n v="6049"/>
    <s v="CA-2015-105571"/>
    <x v="209"/>
    <d v="2015-11-11T00:00:00"/>
    <s v="Standard Class"/>
    <s v="CP-12340"/>
    <x v="291"/>
    <x v="1"/>
    <s v="United States"/>
    <s v="Miami"/>
    <s v="Florida"/>
    <n v="33142"/>
    <x v="0"/>
    <s v="OFF-BI-10001359"/>
    <x v="1"/>
    <s v="Binders"/>
    <s v="GBC DocuBind TL300 Electric Binding System"/>
    <x v="4106"/>
    <n v="5"/>
    <n v="0.7"/>
    <x v="4848"/>
    <n v="4"/>
    <n v="-0.76666666666666683"/>
    <s v="Loss"/>
    <s v="Low Profit"/>
    <s v="High Discount"/>
  </r>
  <r>
    <n v="6050"/>
    <s v="CA-2016-152765"/>
    <x v="1085"/>
    <d v="2016-06-18T00:00:00"/>
    <s v="First Class"/>
    <s v="LS-17245"/>
    <x v="201"/>
    <x v="0"/>
    <s v="United States"/>
    <s v="Houston"/>
    <s v="Texas"/>
    <n v="77036"/>
    <x v="2"/>
    <s v="OFF-PA-10000483"/>
    <x v="1"/>
    <s v="Paper"/>
    <s v="Xerox 19"/>
    <x v="4107"/>
    <n v="7"/>
    <n v="0.2"/>
    <x v="4849"/>
    <n v="3"/>
    <n v="0.3125"/>
    <s v="Profit"/>
    <s v="Low Profit"/>
    <s v="Low Discount"/>
  </r>
  <r>
    <n v="6051"/>
    <s v="CA-2015-153878"/>
    <x v="334"/>
    <d v="2015-04-30T00:00:00"/>
    <s v="Standard Class"/>
    <s v="TS-21655"/>
    <x v="772"/>
    <x v="0"/>
    <s v="United States"/>
    <s v="Milwaukee"/>
    <s v="Wisconsin"/>
    <n v="53209"/>
    <x v="2"/>
    <s v="OFF-AR-10000658"/>
    <x v="1"/>
    <s v="Art"/>
    <s v="Newell 324"/>
    <x v="2444"/>
    <n v="5"/>
    <n v="0"/>
    <x v="4090"/>
    <n v="5"/>
    <n v="0.28000000000000003"/>
    <s v="Profit"/>
    <s v="Low Profit"/>
    <s v="No Discount"/>
  </r>
  <r>
    <n v="6052"/>
    <s v="CA-2015-153878"/>
    <x v="334"/>
    <d v="2015-04-30T00:00:00"/>
    <s v="Standard Class"/>
    <s v="TS-21655"/>
    <x v="772"/>
    <x v="0"/>
    <s v="United States"/>
    <s v="Milwaukee"/>
    <s v="Wisconsin"/>
    <n v="53209"/>
    <x v="2"/>
    <s v="OFF-AP-10001205"/>
    <x v="1"/>
    <s v="Appliances"/>
    <s v="Belkin 5 Outlet SurgeMaster Power Centers"/>
    <x v="4108"/>
    <n v="5"/>
    <n v="0"/>
    <x v="1638"/>
    <n v="5"/>
    <n v="0.28000000000000003"/>
    <s v="Profit"/>
    <s v="Low Profit"/>
    <s v="No Discount"/>
  </r>
  <r>
    <n v="6053"/>
    <s v="CA-2016-124016"/>
    <x v="713"/>
    <d v="2016-09-26T00:00:00"/>
    <s v="Second Class"/>
    <s v="JS-15940"/>
    <x v="185"/>
    <x v="2"/>
    <s v="United States"/>
    <s v="Lancaster"/>
    <s v="Ohio"/>
    <n v="43130"/>
    <x v="3"/>
    <s v="OFF-PA-10002586"/>
    <x v="1"/>
    <s v="Paper"/>
    <s v="Xerox 1970"/>
    <x v="1627"/>
    <n v="3"/>
    <n v="0.2"/>
    <x v="3517"/>
    <n v="3"/>
    <n v="0.33750000000000002"/>
    <s v="Profit"/>
    <s v="Low Profit"/>
    <s v="Low Discount"/>
  </r>
  <r>
    <n v="6054"/>
    <s v="CA-2016-124016"/>
    <x v="713"/>
    <d v="2016-09-26T00:00:00"/>
    <s v="Second Class"/>
    <s v="JS-15940"/>
    <x v="185"/>
    <x v="2"/>
    <s v="United States"/>
    <s v="Lancaster"/>
    <s v="Ohio"/>
    <n v="43130"/>
    <x v="3"/>
    <s v="FUR-FU-10004963"/>
    <x v="0"/>
    <s v="Furnishings"/>
    <s v="Eldon 400 Class Desk Accessories, Black Carbon"/>
    <x v="4109"/>
    <n v="4"/>
    <n v="0.2"/>
    <x v="4850"/>
    <n v="3"/>
    <n v="0.27500000000000002"/>
    <s v="Profit"/>
    <s v="Low Profit"/>
    <s v="Low Discount"/>
  </r>
  <r>
    <n v="6055"/>
    <s v="CA-2016-124016"/>
    <x v="713"/>
    <d v="2016-09-26T00:00:00"/>
    <s v="Second Class"/>
    <s v="JS-15940"/>
    <x v="185"/>
    <x v="2"/>
    <s v="United States"/>
    <s v="Lancaster"/>
    <s v="Ohio"/>
    <n v="43130"/>
    <x v="3"/>
    <s v="OFF-BI-10002071"/>
    <x v="1"/>
    <s v="Binders"/>
    <s v="Fellowes Black Plastic Comb Bindings"/>
    <x v="4110"/>
    <n v="7"/>
    <n v="0.7"/>
    <x v="4851"/>
    <n v="3"/>
    <n v="-0.79999999999999993"/>
    <s v="Loss"/>
    <s v="Low Profit"/>
    <s v="High Discount"/>
  </r>
  <r>
    <n v="6056"/>
    <s v="CA-2016-113551"/>
    <x v="298"/>
    <d v="2016-08-20T00:00:00"/>
    <s v="First Class"/>
    <s v="NF-18385"/>
    <x v="173"/>
    <x v="0"/>
    <s v="United States"/>
    <s v="Edinburg"/>
    <s v="Texas"/>
    <n v="78539"/>
    <x v="2"/>
    <s v="OFF-BI-10001617"/>
    <x v="1"/>
    <s v="Binders"/>
    <s v="GBC Wire Binding Combs"/>
    <x v="4111"/>
    <n v="1"/>
    <n v="0.8"/>
    <x v="4852"/>
    <n v="2"/>
    <n v="-1.65"/>
    <s v="Loss"/>
    <s v="Low Profit"/>
    <s v="High Discount"/>
  </r>
  <r>
    <n v="6057"/>
    <s v="CA-2016-113551"/>
    <x v="298"/>
    <d v="2016-08-20T00:00:00"/>
    <s v="First Class"/>
    <s v="NF-18385"/>
    <x v="173"/>
    <x v="0"/>
    <s v="United States"/>
    <s v="Edinburg"/>
    <s v="Texas"/>
    <n v="78539"/>
    <x v="2"/>
    <s v="OFF-PA-10004665"/>
    <x v="1"/>
    <s v="Paper"/>
    <s v="Advantus Motivational Note Cards"/>
    <x v="1332"/>
    <n v="8"/>
    <n v="0.2"/>
    <x v="4853"/>
    <n v="2"/>
    <n v="0.36249999999999999"/>
    <s v="Profit"/>
    <s v="Low Profit"/>
    <s v="Low Discount"/>
  </r>
  <r>
    <n v="6058"/>
    <s v="CA-2014-107524"/>
    <x v="1086"/>
    <d v="2014-03-08T00:00:00"/>
    <s v="Standard Class"/>
    <s v="KN-16705"/>
    <x v="607"/>
    <x v="2"/>
    <s v="United States"/>
    <s v="New York City"/>
    <s v="New York"/>
    <n v="10009"/>
    <x v="3"/>
    <s v="OFF-EN-10001990"/>
    <x v="1"/>
    <s v="Envelopes"/>
    <s v="Staple envelope"/>
    <x v="710"/>
    <n v="2"/>
    <n v="0"/>
    <x v="732"/>
    <n v="6"/>
    <n v="0.47000000000000003"/>
    <s v="Profit"/>
    <s v="Low Profit"/>
    <s v="No Discount"/>
  </r>
  <r>
    <n v="6059"/>
    <s v="CA-2014-107524"/>
    <x v="1086"/>
    <d v="2014-03-08T00:00:00"/>
    <s v="Standard Class"/>
    <s v="KN-16705"/>
    <x v="607"/>
    <x v="2"/>
    <s v="United States"/>
    <s v="New York City"/>
    <s v="New York"/>
    <n v="10009"/>
    <x v="3"/>
    <s v="OFF-PA-10000587"/>
    <x v="1"/>
    <s v="Paper"/>
    <s v="Array Parchment Paper, Assorted Colors"/>
    <x v="3343"/>
    <n v="5"/>
    <n v="0"/>
    <x v="4854"/>
    <n v="6"/>
    <n v="0.48000000000000004"/>
    <s v="Profit"/>
    <s v="Low Profit"/>
    <s v="No Discount"/>
  </r>
  <r>
    <n v="6060"/>
    <s v="CA-2014-138072"/>
    <x v="125"/>
    <d v="2015-01-03T00:00:00"/>
    <s v="Standard Class"/>
    <s v="GA-14725"/>
    <x v="315"/>
    <x v="0"/>
    <s v="United States"/>
    <s v="Philadelphia"/>
    <s v="Pennsylvania"/>
    <n v="19120"/>
    <x v="3"/>
    <s v="TEC-AC-10004859"/>
    <x v="2"/>
    <s v="Accessories"/>
    <s v="Maxell Pro 80 Minute CD-R, 10/Pack"/>
    <x v="886"/>
    <n v="2"/>
    <n v="0.2"/>
    <x v="4855"/>
    <n v="4"/>
    <n v="0.25"/>
    <s v="Profit"/>
    <s v="Low Profit"/>
    <s v="Low Discount"/>
  </r>
  <r>
    <n v="6061"/>
    <s v="CA-2015-134201"/>
    <x v="889"/>
    <d v="2015-04-16T00:00:00"/>
    <s v="Standard Class"/>
    <s v="EH-14125"/>
    <x v="258"/>
    <x v="2"/>
    <s v="United States"/>
    <s v="Rochester"/>
    <s v="New York"/>
    <n v="14609"/>
    <x v="3"/>
    <s v="OFF-ST-10001476"/>
    <x v="1"/>
    <s v="Storage"/>
    <s v="Steel Personal Filing/Posting Tote"/>
    <x v="4112"/>
    <n v="4"/>
    <n v="0"/>
    <x v="4856"/>
    <n v="6"/>
    <n v="0.27"/>
    <s v="Profit"/>
    <s v="Low Profit"/>
    <s v="No Discount"/>
  </r>
  <r>
    <n v="6062"/>
    <s v="CA-2015-134201"/>
    <x v="889"/>
    <d v="2015-04-16T00:00:00"/>
    <s v="Standard Class"/>
    <s v="EH-14125"/>
    <x v="258"/>
    <x v="2"/>
    <s v="United States"/>
    <s v="Rochester"/>
    <s v="New York"/>
    <n v="14609"/>
    <x v="3"/>
    <s v="OFF-AR-10002804"/>
    <x v="1"/>
    <s v="Art"/>
    <s v="Faber Castell Col-Erase Pencils"/>
    <x v="1835"/>
    <n v="3"/>
    <n v="0"/>
    <x v="4857"/>
    <n v="6"/>
    <n v="0.41000000000000003"/>
    <s v="Profit"/>
    <s v="Low Profit"/>
    <s v="No Discount"/>
  </r>
  <r>
    <n v="6063"/>
    <s v="CA-2015-111780"/>
    <x v="707"/>
    <d v="2015-12-30T00:00:00"/>
    <s v="Second Class"/>
    <s v="RA-19285"/>
    <x v="267"/>
    <x v="0"/>
    <s v="United States"/>
    <s v="San Diego"/>
    <s v="California"/>
    <n v="92037"/>
    <x v="1"/>
    <s v="TEC-CO-10004202"/>
    <x v="2"/>
    <s v="Copiers"/>
    <s v="Brother DCP1000 Digital 3 in 1 Multifunction Machine"/>
    <x v="4113"/>
    <n v="5"/>
    <n v="0.2"/>
    <x v="4858"/>
    <n v="5"/>
    <n v="0.1875"/>
    <s v="Profit"/>
    <s v="High Profit"/>
    <s v="Low Discount"/>
  </r>
  <r>
    <n v="6064"/>
    <s v="CA-2015-111780"/>
    <x v="707"/>
    <d v="2015-12-30T00:00:00"/>
    <s v="Second Class"/>
    <s v="RA-19285"/>
    <x v="267"/>
    <x v="0"/>
    <s v="United States"/>
    <s v="San Diego"/>
    <s v="California"/>
    <n v="92037"/>
    <x v="1"/>
    <s v="OFF-PA-10001307"/>
    <x v="1"/>
    <s v="Paper"/>
    <s v="Important Message Pads, 50 4-1/4 x 5-1/2 Forms per Pad"/>
    <x v="2336"/>
    <n v="3"/>
    <n v="0"/>
    <x v="4859"/>
    <n v="5"/>
    <n v="0.49000000000000005"/>
    <s v="Profit"/>
    <s v="Low Profit"/>
    <s v="No Discount"/>
  </r>
  <r>
    <n v="6065"/>
    <s v="CA-2015-111780"/>
    <x v="707"/>
    <d v="2015-12-30T00:00:00"/>
    <s v="Second Class"/>
    <s v="RA-19285"/>
    <x v="267"/>
    <x v="0"/>
    <s v="United States"/>
    <s v="San Diego"/>
    <s v="California"/>
    <n v="92037"/>
    <x v="1"/>
    <s v="OFF-PA-10001667"/>
    <x v="1"/>
    <s v="Paper"/>
    <s v="Great White Multi-Use Recycled Paper (20Lb. and 84 Bright)"/>
    <x v="1444"/>
    <n v="3"/>
    <n v="0"/>
    <x v="2653"/>
    <n v="5"/>
    <n v="0.45"/>
    <s v="Profit"/>
    <s v="Low Profit"/>
    <s v="No Discount"/>
  </r>
  <r>
    <n v="6066"/>
    <s v="CA-2015-119942"/>
    <x v="57"/>
    <d v="2015-04-07T00:00:00"/>
    <s v="First Class"/>
    <s v="TT-21070"/>
    <x v="74"/>
    <x v="0"/>
    <s v="United States"/>
    <s v="Philadelphia"/>
    <s v="Pennsylvania"/>
    <n v="19120"/>
    <x v="3"/>
    <s v="OFF-LA-10001569"/>
    <x v="1"/>
    <s v="Labels"/>
    <s v="Avery 499"/>
    <x v="4114"/>
    <n v="6"/>
    <n v="0.2"/>
    <x v="4860"/>
    <n v="2"/>
    <n v="0.32500000000000001"/>
    <s v="Profit"/>
    <s v="Low Profit"/>
    <s v="Low Discount"/>
  </r>
  <r>
    <n v="6067"/>
    <s v="CA-2015-151547"/>
    <x v="184"/>
    <d v="2015-01-23T00:00:00"/>
    <s v="Standard Class"/>
    <s v="AH-10465"/>
    <x v="733"/>
    <x v="0"/>
    <s v="United States"/>
    <s v="Bartlett"/>
    <s v="Tennessee"/>
    <n v="38134"/>
    <x v="0"/>
    <s v="OFF-SU-10000898"/>
    <x v="1"/>
    <s v="Supplies"/>
    <s v="Acme Hot Forged Carbon Steel Scissors with Nickel-Plated Handles, 3 7/8&quot; Cut, 8&quot;L"/>
    <x v="4115"/>
    <n v="8"/>
    <n v="0.2"/>
    <x v="4861"/>
    <n v="6"/>
    <n v="0.1125"/>
    <s v="Profit"/>
    <s v="Low Profit"/>
    <s v="Low Discount"/>
  </r>
  <r>
    <n v="6068"/>
    <s v="CA-2017-166695"/>
    <x v="968"/>
    <d v="2017-05-24T00:00:00"/>
    <s v="Standard Class"/>
    <s v="CC-12430"/>
    <x v="254"/>
    <x v="2"/>
    <s v="United States"/>
    <s v="Lakewood"/>
    <s v="California"/>
    <n v="90712"/>
    <x v="1"/>
    <s v="FUR-CH-10000225"/>
    <x v="0"/>
    <s v="Chairs"/>
    <s v="Global Geo Office Task Chair, Gray"/>
    <x v="4116"/>
    <n v="8"/>
    <n v="0.2"/>
    <x v="4862"/>
    <n v="4"/>
    <n v="-0.1875"/>
    <s v="Loss"/>
    <s v="Low Profit"/>
    <s v="Low Discount"/>
  </r>
  <r>
    <n v="6069"/>
    <s v="CA-2017-166695"/>
    <x v="968"/>
    <d v="2017-05-24T00:00:00"/>
    <s v="Standard Class"/>
    <s v="CC-12430"/>
    <x v="254"/>
    <x v="2"/>
    <s v="United States"/>
    <s v="Lakewood"/>
    <s v="California"/>
    <n v="90712"/>
    <x v="1"/>
    <s v="FUR-FU-10002191"/>
    <x v="0"/>
    <s v="Furnishings"/>
    <s v="G.E. Halogen Desk Lamp Bulbs"/>
    <x v="4117"/>
    <n v="1"/>
    <n v="0"/>
    <x v="4863"/>
    <n v="4"/>
    <n v="0.48"/>
    <s v="Profit"/>
    <s v="Low Profit"/>
    <s v="No Discount"/>
  </r>
  <r>
    <n v="6070"/>
    <s v="CA-2017-166695"/>
    <x v="968"/>
    <d v="2017-05-24T00:00:00"/>
    <s v="Standard Class"/>
    <s v="CC-12430"/>
    <x v="254"/>
    <x v="2"/>
    <s v="United States"/>
    <s v="Lakewood"/>
    <s v="California"/>
    <n v="90712"/>
    <x v="1"/>
    <s v="TEC-MA-10003176"/>
    <x v="2"/>
    <s v="Machines"/>
    <s v="Okidata B400 Printer"/>
    <x v="4118"/>
    <n v="1"/>
    <n v="0.2"/>
    <x v="4864"/>
    <n v="4"/>
    <n v="0.1125"/>
    <s v="Profit"/>
    <s v="Low Profit"/>
    <s v="Low Discount"/>
  </r>
  <r>
    <n v="6071"/>
    <s v="CA-2017-167542"/>
    <x v="802"/>
    <d v="2017-08-20T00:00:00"/>
    <s v="Standard Class"/>
    <s v="KD-16495"/>
    <x v="470"/>
    <x v="1"/>
    <s v="United States"/>
    <s v="Philadelphia"/>
    <s v="Pennsylvania"/>
    <n v="19120"/>
    <x v="3"/>
    <s v="OFF-LA-10004093"/>
    <x v="1"/>
    <s v="Labels"/>
    <s v="Avery 486"/>
    <x v="1569"/>
    <n v="3"/>
    <n v="0.2"/>
    <x v="1666"/>
    <n v="7"/>
    <n v="0.33749999999999997"/>
    <s v="Profit"/>
    <s v="Low Profit"/>
    <s v="Low Discount"/>
  </r>
  <r>
    <n v="6072"/>
    <s v="CA-2015-120901"/>
    <x v="620"/>
    <d v="2016-01-04T00:00:00"/>
    <s v="Standard Class"/>
    <s v="BG-11035"/>
    <x v="767"/>
    <x v="0"/>
    <s v="United States"/>
    <s v="Austin"/>
    <s v="Texas"/>
    <n v="78745"/>
    <x v="2"/>
    <s v="OFF-ST-10000025"/>
    <x v="1"/>
    <s v="Storage"/>
    <s v="Fellowes Stor/Drawer Steel Plus Storage Drawers"/>
    <x v="4119"/>
    <n v="2"/>
    <n v="0.2"/>
    <x v="4865"/>
    <n v="4"/>
    <n v="-0.17500000000000002"/>
    <s v="Loss"/>
    <s v="Low Profit"/>
    <s v="Low Discount"/>
  </r>
  <r>
    <n v="6073"/>
    <s v="CA-2015-120901"/>
    <x v="620"/>
    <d v="2016-01-04T00:00:00"/>
    <s v="Standard Class"/>
    <s v="BG-11035"/>
    <x v="767"/>
    <x v="0"/>
    <s v="United States"/>
    <s v="Austin"/>
    <s v="Texas"/>
    <n v="78745"/>
    <x v="2"/>
    <s v="OFF-FA-10001561"/>
    <x v="1"/>
    <s v="Fasteners"/>
    <s v="Stockwell Push Pins"/>
    <x v="4120"/>
    <n v="2"/>
    <n v="0.2"/>
    <x v="4866"/>
    <n v="4"/>
    <n v="0.16250000000000001"/>
    <s v="Profit"/>
    <s v="Low Profit"/>
    <s v="Low Discount"/>
  </r>
  <r>
    <n v="6074"/>
    <s v="CA-2015-120901"/>
    <x v="620"/>
    <d v="2016-01-04T00:00:00"/>
    <s v="Standard Class"/>
    <s v="BG-11035"/>
    <x v="767"/>
    <x v="0"/>
    <s v="United States"/>
    <s v="Austin"/>
    <s v="Texas"/>
    <n v="78745"/>
    <x v="2"/>
    <s v="OFF-SU-10001225"/>
    <x v="1"/>
    <s v="Supplies"/>
    <s v="Staple remover"/>
    <x v="4121"/>
    <n v="2"/>
    <n v="0.2"/>
    <x v="4867"/>
    <n v="4"/>
    <n v="-0.22500000000000001"/>
    <s v="Loss"/>
    <s v="Low Profit"/>
    <s v="Low Discount"/>
  </r>
  <r>
    <n v="6075"/>
    <s v="CA-2017-121398"/>
    <x v="53"/>
    <d v="2017-12-29T00:00:00"/>
    <s v="Standard Class"/>
    <s v="FH-14365"/>
    <x v="92"/>
    <x v="1"/>
    <s v="United States"/>
    <s v="Los Angeles"/>
    <s v="California"/>
    <n v="90008"/>
    <x v="1"/>
    <s v="OFF-BI-10001718"/>
    <x v="1"/>
    <s v="Binders"/>
    <s v="GBC DocuBind P50 Personal Binding Machine"/>
    <x v="1830"/>
    <n v="3"/>
    <n v="0.2"/>
    <x v="1971"/>
    <n v="4"/>
    <n v="0.33750000000000002"/>
    <s v="Profit"/>
    <s v="Low Profit"/>
    <s v="Low Discount"/>
  </r>
  <r>
    <n v="6076"/>
    <s v="CA-2017-121398"/>
    <x v="53"/>
    <d v="2017-12-29T00:00:00"/>
    <s v="Standard Class"/>
    <s v="FH-14365"/>
    <x v="92"/>
    <x v="1"/>
    <s v="United States"/>
    <s v="Los Angeles"/>
    <s v="California"/>
    <n v="90008"/>
    <x v="1"/>
    <s v="OFF-ST-10002756"/>
    <x v="1"/>
    <s v="Storage"/>
    <s v="Tennsco Stur-D-Stor Boltless Shelving, 5 Shelves, 24&quot; Deep, Sand"/>
    <x v="4122"/>
    <n v="2"/>
    <n v="0"/>
    <x v="4868"/>
    <n v="4"/>
    <n v="0.01"/>
    <s v="Profit"/>
    <s v="Low Profit"/>
    <s v="No Discount"/>
  </r>
  <r>
    <n v="6077"/>
    <s v="CA-2016-151561"/>
    <x v="142"/>
    <d v="2016-09-07T00:00:00"/>
    <s v="Standard Class"/>
    <s v="PG-18820"/>
    <x v="310"/>
    <x v="0"/>
    <s v="United States"/>
    <s v="New York City"/>
    <s v="New York"/>
    <n v="10011"/>
    <x v="3"/>
    <s v="TEC-AC-10001432"/>
    <x v="2"/>
    <s v="Accessories"/>
    <s v="Enermax Aurora Lite Keyboard"/>
    <x v="511"/>
    <n v="6"/>
    <n v="0"/>
    <x v="527"/>
    <n v="6"/>
    <n v="0.44"/>
    <s v="Profit"/>
    <s v="High Profit"/>
    <s v="No Discount"/>
  </r>
  <r>
    <n v="6078"/>
    <s v="CA-2016-151561"/>
    <x v="142"/>
    <d v="2016-09-07T00:00:00"/>
    <s v="Standard Class"/>
    <s v="PG-18820"/>
    <x v="310"/>
    <x v="0"/>
    <s v="United States"/>
    <s v="New York City"/>
    <s v="New York"/>
    <n v="10011"/>
    <x v="3"/>
    <s v="TEC-AC-10003399"/>
    <x v="2"/>
    <s v="Accessories"/>
    <s v="Memorex Mini Travel Drive 64 GB USB 2.0 Flash Drive"/>
    <x v="4123"/>
    <n v="2"/>
    <n v="0"/>
    <x v="4869"/>
    <n v="6"/>
    <n v="0.42"/>
    <s v="Profit"/>
    <s v="Low Profit"/>
    <s v="No Discount"/>
  </r>
  <r>
    <n v="6079"/>
    <s v="CA-2016-151561"/>
    <x v="142"/>
    <d v="2016-09-07T00:00:00"/>
    <s v="Standard Class"/>
    <s v="PG-18820"/>
    <x v="310"/>
    <x v="0"/>
    <s v="United States"/>
    <s v="New York City"/>
    <s v="New York"/>
    <n v="10011"/>
    <x v="3"/>
    <s v="OFF-SU-10001574"/>
    <x v="1"/>
    <s v="Supplies"/>
    <s v="Acme Value Line Scissors"/>
    <x v="1023"/>
    <n v="3"/>
    <n v="0"/>
    <x v="3483"/>
    <n v="6"/>
    <n v="0.30000000000000004"/>
    <s v="Profit"/>
    <s v="Low Profit"/>
    <s v="No Discount"/>
  </r>
  <r>
    <n v="6080"/>
    <s v="CA-2016-151561"/>
    <x v="142"/>
    <d v="2016-09-07T00:00:00"/>
    <s v="Standard Class"/>
    <s v="PG-18820"/>
    <x v="310"/>
    <x v="0"/>
    <s v="United States"/>
    <s v="New York City"/>
    <s v="New York"/>
    <n v="10011"/>
    <x v="3"/>
    <s v="FUR-FU-10004864"/>
    <x v="0"/>
    <s v="Furnishings"/>
    <s v="Howard Miller 14-1/2&quot; Diameter Chrome Round Wall Clock"/>
    <x v="1838"/>
    <n v="3"/>
    <n v="0"/>
    <x v="4870"/>
    <n v="6"/>
    <n v="0.32"/>
    <s v="Profit"/>
    <s v="Low Profit"/>
    <s v="No Discount"/>
  </r>
  <r>
    <n v="6081"/>
    <s v="CA-2017-154676"/>
    <x v="485"/>
    <d v="2017-08-08T00:00:00"/>
    <s v="First Class"/>
    <s v="NZ-18565"/>
    <x v="125"/>
    <x v="2"/>
    <s v="United States"/>
    <s v="Houston"/>
    <s v="Texas"/>
    <n v="77070"/>
    <x v="2"/>
    <s v="OFF-ST-10001172"/>
    <x v="1"/>
    <s v="Storage"/>
    <s v="Tennsco Lockers, Sand"/>
    <x v="4124"/>
    <n v="9"/>
    <n v="0.2"/>
    <x v="4871"/>
    <n v="3"/>
    <n v="4.9999999999999996E-2"/>
    <s v="Profit"/>
    <s v="Low Profit"/>
    <s v="Low Discount"/>
  </r>
  <r>
    <n v="6082"/>
    <s v="US-2014-165589"/>
    <x v="1087"/>
    <d v="2014-02-18T00:00:00"/>
    <s v="Same Day"/>
    <s v="TB-21595"/>
    <x v="180"/>
    <x v="0"/>
    <s v="United States"/>
    <s v="Lubbock"/>
    <s v="Texas"/>
    <n v="79424"/>
    <x v="2"/>
    <s v="FUR-FU-10002396"/>
    <x v="0"/>
    <s v="Furnishings"/>
    <s v="DAX Copper Panel Document Frame, 5 x 7 Size"/>
    <x v="2783"/>
    <n v="5"/>
    <n v="0.6"/>
    <x v="4872"/>
    <n v="0"/>
    <n v="-0.44999999999999996"/>
    <s v="Loss"/>
    <s v="Low Profit"/>
    <s v="High Discount"/>
  </r>
  <r>
    <n v="6083"/>
    <s v="US-2016-132577"/>
    <x v="441"/>
    <d v="2016-11-27T00:00:00"/>
    <s v="Standard Class"/>
    <s v="JE-15475"/>
    <x v="188"/>
    <x v="0"/>
    <s v="United States"/>
    <s v="Houston"/>
    <s v="Texas"/>
    <n v="77095"/>
    <x v="2"/>
    <s v="OFF-BI-10004040"/>
    <x v="1"/>
    <s v="Binders"/>
    <s v="Wilson Jones Impact Binders"/>
    <x v="3812"/>
    <n v="6"/>
    <n v="0.8"/>
    <x v="4873"/>
    <n v="5"/>
    <n v="-1.55"/>
    <s v="Loss"/>
    <s v="Low Profit"/>
    <s v="High Discount"/>
  </r>
  <r>
    <n v="6084"/>
    <s v="US-2016-132577"/>
    <x v="441"/>
    <d v="2016-11-27T00:00:00"/>
    <s v="Standard Class"/>
    <s v="JE-15475"/>
    <x v="188"/>
    <x v="0"/>
    <s v="United States"/>
    <s v="Houston"/>
    <s v="Texas"/>
    <n v="77095"/>
    <x v="2"/>
    <s v="OFF-AR-10003481"/>
    <x v="1"/>
    <s v="Art"/>
    <s v="Newell 348"/>
    <x v="3353"/>
    <n v="9"/>
    <n v="0.2"/>
    <x v="2216"/>
    <n v="5"/>
    <n v="0.1125"/>
    <s v="Profit"/>
    <s v="Low Profit"/>
    <s v="Low Discount"/>
  </r>
  <r>
    <n v="6085"/>
    <s v="US-2016-132577"/>
    <x v="441"/>
    <d v="2016-11-27T00:00:00"/>
    <s v="Standard Class"/>
    <s v="JE-15475"/>
    <x v="188"/>
    <x v="0"/>
    <s v="United States"/>
    <s v="Houston"/>
    <s v="Texas"/>
    <n v="77095"/>
    <x v="2"/>
    <s v="TEC-AC-10000387"/>
    <x v="2"/>
    <s v="Accessories"/>
    <s v="KeyTronic KT800P2 - Keyboard - Black"/>
    <x v="4125"/>
    <n v="2"/>
    <n v="0.2"/>
    <x v="4874"/>
    <n v="5"/>
    <n v="-2.5000000000000001E-2"/>
    <s v="Loss"/>
    <s v="Low Profit"/>
    <s v="Low Discount"/>
  </r>
  <r>
    <n v="6086"/>
    <s v="US-2016-132577"/>
    <x v="441"/>
    <d v="2016-11-27T00:00:00"/>
    <s v="Standard Class"/>
    <s v="JE-15475"/>
    <x v="188"/>
    <x v="0"/>
    <s v="United States"/>
    <s v="Houston"/>
    <s v="Texas"/>
    <n v="77095"/>
    <x v="2"/>
    <s v="OFF-LA-10000262"/>
    <x v="1"/>
    <s v="Labels"/>
    <s v="Avery 494"/>
    <x v="4126"/>
    <n v="1"/>
    <n v="0.2"/>
    <x v="4875"/>
    <n v="5"/>
    <n v="0.32499999999999996"/>
    <s v="Profit"/>
    <s v="Low Profit"/>
    <s v="Low Discount"/>
  </r>
  <r>
    <n v="6087"/>
    <s v="US-2016-132577"/>
    <x v="441"/>
    <d v="2016-11-27T00:00:00"/>
    <s v="Standard Class"/>
    <s v="JE-15475"/>
    <x v="188"/>
    <x v="0"/>
    <s v="United States"/>
    <s v="Houston"/>
    <s v="Texas"/>
    <n v="77095"/>
    <x v="2"/>
    <s v="OFF-BI-10003196"/>
    <x v="1"/>
    <s v="Binders"/>
    <s v="Accohide Poly Flexible Ring Binders"/>
    <x v="4127"/>
    <n v="6"/>
    <n v="0.8"/>
    <x v="4876"/>
    <n v="5"/>
    <n v="-1.5"/>
    <s v="Loss"/>
    <s v="Low Profit"/>
    <s v="High Discount"/>
  </r>
  <r>
    <n v="6088"/>
    <s v="CA-2015-114048"/>
    <x v="639"/>
    <d v="2015-12-18T00:00:00"/>
    <s v="Standard Class"/>
    <s v="EH-13945"/>
    <x v="13"/>
    <x v="0"/>
    <s v="United States"/>
    <s v="Costa Mesa"/>
    <s v="California"/>
    <n v="92627"/>
    <x v="1"/>
    <s v="FUR-FU-10004351"/>
    <x v="0"/>
    <s v="Furnishings"/>
    <s v="Staple-based wall hangings"/>
    <x v="4022"/>
    <n v="3"/>
    <n v="0"/>
    <x v="4736"/>
    <n v="4"/>
    <n v="0.44"/>
    <s v="Profit"/>
    <s v="Low Profit"/>
    <s v="No Discount"/>
  </r>
  <r>
    <n v="6089"/>
    <s v="CA-2015-137281"/>
    <x v="385"/>
    <d v="2015-06-17T00:00:00"/>
    <s v="Standard Class"/>
    <s v="BF-10975"/>
    <x v="541"/>
    <x v="1"/>
    <s v="United States"/>
    <s v="Roswell"/>
    <s v="Georgia"/>
    <n v="30076"/>
    <x v="0"/>
    <s v="OFF-PA-10001870"/>
    <x v="1"/>
    <s v="Paper"/>
    <s v="Xerox 202"/>
    <x v="90"/>
    <n v="1"/>
    <n v="0"/>
    <x v="90"/>
    <n v="4"/>
    <n v="0.47999999999999993"/>
    <s v="Profit"/>
    <s v="Low Profit"/>
    <s v="No Discount"/>
  </r>
  <r>
    <n v="6090"/>
    <s v="US-2017-162068"/>
    <x v="116"/>
    <d v="2017-12-31T00:00:00"/>
    <s v="Second Class"/>
    <s v="PC-18745"/>
    <x v="331"/>
    <x v="1"/>
    <s v="United States"/>
    <s v="Loveland"/>
    <s v="Colorado"/>
    <n v="80538"/>
    <x v="1"/>
    <s v="OFF-BI-10002813"/>
    <x v="1"/>
    <s v="Binders"/>
    <s v="Avery Reinforcements for Hole-Punch Pages"/>
    <x v="1452"/>
    <n v="2"/>
    <n v="0.7"/>
    <x v="1533"/>
    <n v="3"/>
    <n v="-0.83333333333333337"/>
    <s v="Loss"/>
    <s v="Low Profit"/>
    <s v="High Discount"/>
  </r>
  <r>
    <n v="6091"/>
    <s v="CA-2017-100111"/>
    <x v="1088"/>
    <d v="2017-09-26T00:00:00"/>
    <s v="Standard Class"/>
    <s v="SV-20365"/>
    <x v="277"/>
    <x v="0"/>
    <s v="United States"/>
    <s v="New York City"/>
    <s v="New York"/>
    <n v="10035"/>
    <x v="3"/>
    <s v="FUR-CH-10003846"/>
    <x v="0"/>
    <s v="Chairs"/>
    <s v="Hon Valutask Swivel Chairs"/>
    <x v="4128"/>
    <n v="3"/>
    <n v="0.1"/>
    <x v="4877"/>
    <n v="6"/>
    <n v="6.6666666666666666E-2"/>
    <s v="Profit"/>
    <s v="Low Profit"/>
    <s v="Low Discount"/>
  </r>
  <r>
    <n v="6092"/>
    <s v="CA-2017-100111"/>
    <x v="1088"/>
    <d v="2017-09-26T00:00:00"/>
    <s v="Standard Class"/>
    <s v="SV-20365"/>
    <x v="277"/>
    <x v="0"/>
    <s v="United States"/>
    <s v="New York City"/>
    <s v="New York"/>
    <n v="10035"/>
    <x v="3"/>
    <s v="TEC-AC-10002647"/>
    <x v="2"/>
    <s v="Accessories"/>
    <s v="Logitech Wireless Boombox Speaker - portable - wireless, wired"/>
    <x v="4129"/>
    <n v="2"/>
    <n v="0"/>
    <x v="4878"/>
    <n v="6"/>
    <n v="0.45"/>
    <s v="Profit"/>
    <s v="Low Profit"/>
    <s v="No Discount"/>
  </r>
  <r>
    <n v="6093"/>
    <s v="CA-2017-100111"/>
    <x v="1088"/>
    <d v="2017-09-26T00:00:00"/>
    <s v="Standard Class"/>
    <s v="SV-20365"/>
    <x v="277"/>
    <x v="0"/>
    <s v="United States"/>
    <s v="New York City"/>
    <s v="New York"/>
    <n v="10035"/>
    <x v="3"/>
    <s v="OFF-PA-10000807"/>
    <x v="1"/>
    <s v="Paper"/>
    <s v="TOPS &quot;Important Message&quot; Pads, Canary, 4-1/4 x 5-1/2, 50 Sheets per Pad"/>
    <x v="1782"/>
    <n v="9"/>
    <n v="0"/>
    <x v="4879"/>
    <n v="6"/>
    <n v="0.46999999999999992"/>
    <s v="Profit"/>
    <s v="Low Profit"/>
    <s v="No Discount"/>
  </r>
  <r>
    <n v="6094"/>
    <s v="CA-2017-100111"/>
    <x v="1088"/>
    <d v="2017-09-26T00:00:00"/>
    <s v="Standard Class"/>
    <s v="SV-20365"/>
    <x v="277"/>
    <x v="0"/>
    <s v="United States"/>
    <s v="New York City"/>
    <s v="New York"/>
    <n v="10035"/>
    <x v="3"/>
    <s v="TEC-AC-10001465"/>
    <x v="2"/>
    <s v="Accessories"/>
    <s v="SanDisk Cruzer 64 GB USB Flash Drive"/>
    <x v="3605"/>
    <n v="2"/>
    <n v="0"/>
    <x v="4158"/>
    <n v="6"/>
    <n v="0.30000000000000004"/>
    <s v="Profit"/>
    <s v="Low Profit"/>
    <s v="No Discount"/>
  </r>
  <r>
    <n v="6095"/>
    <s v="CA-2017-100111"/>
    <x v="1088"/>
    <d v="2017-09-26T00:00:00"/>
    <s v="Standard Class"/>
    <s v="SV-20365"/>
    <x v="277"/>
    <x v="0"/>
    <s v="United States"/>
    <s v="New York City"/>
    <s v="New York"/>
    <n v="10035"/>
    <x v="3"/>
    <s v="OFF-ST-10000615"/>
    <x v="1"/>
    <s v="Storage"/>
    <s v="SimpliFile Personal File, Black Granite, 15w x 6-15/16d x 11-1/4h"/>
    <x v="4130"/>
    <n v="4"/>
    <n v="0"/>
    <x v="4880"/>
    <n v="6"/>
    <n v="0.28000000000000003"/>
    <s v="Profit"/>
    <s v="Low Profit"/>
    <s v="No Discount"/>
  </r>
  <r>
    <n v="6096"/>
    <s v="CA-2017-100111"/>
    <x v="1088"/>
    <d v="2017-09-26T00:00:00"/>
    <s v="Standard Class"/>
    <s v="SV-20365"/>
    <x v="277"/>
    <x v="0"/>
    <s v="United States"/>
    <s v="New York City"/>
    <s v="New York"/>
    <n v="10035"/>
    <x v="3"/>
    <s v="OFF-PA-10002713"/>
    <x v="1"/>
    <s v="Paper"/>
    <s v="Adams Phone Message Book, 200 Message Capacity, 8 1/16” x 11”"/>
    <x v="1273"/>
    <n v="2"/>
    <n v="0"/>
    <x v="1329"/>
    <n v="6"/>
    <n v="0.46"/>
    <s v="Profit"/>
    <s v="Low Profit"/>
    <s v="No Discount"/>
  </r>
  <r>
    <n v="6097"/>
    <s v="CA-2017-100111"/>
    <x v="1088"/>
    <d v="2017-09-26T00:00:00"/>
    <s v="Standard Class"/>
    <s v="SV-20365"/>
    <x v="277"/>
    <x v="0"/>
    <s v="United States"/>
    <s v="New York City"/>
    <s v="New York"/>
    <n v="10035"/>
    <x v="3"/>
    <s v="FUR-CH-10003061"/>
    <x v="0"/>
    <s v="Chairs"/>
    <s v="Global Leather Task Chair, Black"/>
    <x v="4131"/>
    <n v="1"/>
    <n v="0.1"/>
    <x v="4881"/>
    <n v="6"/>
    <n v="0.1"/>
    <s v="Profit"/>
    <s v="Low Profit"/>
    <s v="Low Discount"/>
  </r>
  <r>
    <n v="6098"/>
    <s v="CA-2017-100111"/>
    <x v="1088"/>
    <d v="2017-09-26T00:00:00"/>
    <s v="Standard Class"/>
    <s v="SV-20365"/>
    <x v="277"/>
    <x v="0"/>
    <s v="United States"/>
    <s v="New York City"/>
    <s v="New York"/>
    <n v="10035"/>
    <x v="3"/>
    <s v="OFF-BI-10000343"/>
    <x v="1"/>
    <s v="Binders"/>
    <s v="Pressboard Covers with Storage Hooks, 9 1/2&quot; x 11&quot;, Light Blue"/>
    <x v="692"/>
    <n v="3"/>
    <n v="0.2"/>
    <x v="3481"/>
    <n v="6"/>
    <n v="0.33749999999999997"/>
    <s v="Profit"/>
    <s v="Low Profit"/>
    <s v="Low Discount"/>
  </r>
  <r>
    <n v="6099"/>
    <s v="CA-2017-100111"/>
    <x v="1088"/>
    <d v="2017-09-26T00:00:00"/>
    <s v="Standard Class"/>
    <s v="SV-20365"/>
    <x v="277"/>
    <x v="0"/>
    <s v="United States"/>
    <s v="New York City"/>
    <s v="New York"/>
    <n v="10035"/>
    <x v="3"/>
    <s v="OFF-FA-10000304"/>
    <x v="1"/>
    <s v="Fasteners"/>
    <s v="Advantus Push Pins"/>
    <x v="1001"/>
    <n v="2"/>
    <n v="0"/>
    <x v="4100"/>
    <n v="6"/>
    <n v="0.41"/>
    <s v="Profit"/>
    <s v="Low Profit"/>
    <s v="No Discount"/>
  </r>
  <r>
    <n v="6100"/>
    <s v="CA-2017-100111"/>
    <x v="1088"/>
    <d v="2017-09-26T00:00:00"/>
    <s v="Standard Class"/>
    <s v="SV-20365"/>
    <x v="277"/>
    <x v="0"/>
    <s v="United States"/>
    <s v="New York City"/>
    <s v="New York"/>
    <n v="10035"/>
    <x v="3"/>
    <s v="FUR-CH-10004086"/>
    <x v="0"/>
    <s v="Chairs"/>
    <s v="Hon 4070 Series Pagoda Armless Upholstered Stacking Chairs"/>
    <x v="4132"/>
    <n v="11"/>
    <n v="0.1"/>
    <x v="4882"/>
    <n v="6"/>
    <n v="0.21111111111111111"/>
    <s v="Profit"/>
    <s v="High Profit"/>
    <s v="Low Discount"/>
  </r>
  <r>
    <n v="6101"/>
    <s v="CA-2017-100111"/>
    <x v="1088"/>
    <d v="2017-09-26T00:00:00"/>
    <s v="Standard Class"/>
    <s v="SV-20365"/>
    <x v="277"/>
    <x v="0"/>
    <s v="United States"/>
    <s v="New York City"/>
    <s v="New York"/>
    <n v="10035"/>
    <x v="3"/>
    <s v="TEC-PH-10002885"/>
    <x v="2"/>
    <s v="Phones"/>
    <s v="Apple iPhone 5"/>
    <x v="4133"/>
    <n v="2"/>
    <n v="0"/>
    <x v="4883"/>
    <n v="6"/>
    <n v="0.27"/>
    <s v="Profit"/>
    <s v="High Profit"/>
    <s v="No Discount"/>
  </r>
  <r>
    <n v="6102"/>
    <s v="CA-2017-100111"/>
    <x v="1088"/>
    <d v="2017-09-26T00:00:00"/>
    <s v="Standard Class"/>
    <s v="SV-20365"/>
    <x v="277"/>
    <x v="0"/>
    <s v="United States"/>
    <s v="New York City"/>
    <s v="New York"/>
    <n v="10035"/>
    <x v="3"/>
    <s v="FUR-CH-10001215"/>
    <x v="0"/>
    <s v="Chairs"/>
    <s v="Global Troy Executive Leather Low-Back Tilter"/>
    <x v="4134"/>
    <n v="5"/>
    <n v="0.1"/>
    <x v="4884"/>
    <n v="6"/>
    <n v="0.16666666666666669"/>
    <s v="Profit"/>
    <s v="High Profit"/>
    <s v="Low Discount"/>
  </r>
  <r>
    <n v="6103"/>
    <s v="CA-2017-100111"/>
    <x v="1088"/>
    <d v="2017-09-26T00:00:00"/>
    <s v="Standard Class"/>
    <s v="SV-20365"/>
    <x v="277"/>
    <x v="0"/>
    <s v="United States"/>
    <s v="New York City"/>
    <s v="New York"/>
    <n v="10035"/>
    <x v="3"/>
    <s v="TEC-PH-10000215"/>
    <x v="2"/>
    <s v="Phones"/>
    <s v="Plantronics Cordless Phone Headset with In-line Volume - M214C"/>
    <x v="1230"/>
    <n v="3"/>
    <n v="0"/>
    <x v="1281"/>
    <n v="6"/>
    <n v="0.27"/>
    <s v="Profit"/>
    <s v="Low Profit"/>
    <s v="No Discount"/>
  </r>
  <r>
    <n v="6104"/>
    <s v="CA-2017-100111"/>
    <x v="1088"/>
    <d v="2017-09-26T00:00:00"/>
    <s v="Standard Class"/>
    <s v="SV-20365"/>
    <x v="277"/>
    <x v="0"/>
    <s v="United States"/>
    <s v="New York City"/>
    <s v="New York"/>
    <n v="10035"/>
    <x v="3"/>
    <s v="TEC-AC-10001998"/>
    <x v="2"/>
    <s v="Accessories"/>
    <s v="Logitech LS21 Speaker System - PC Multimedia - 2.1-CH - Wired"/>
    <x v="127"/>
    <n v="3"/>
    <n v="0"/>
    <x v="4885"/>
    <n v="6"/>
    <n v="0.34"/>
    <s v="Profit"/>
    <s v="Low Profit"/>
    <s v="No Discount"/>
  </r>
  <r>
    <n v="6105"/>
    <s v="US-2017-132381"/>
    <x v="1029"/>
    <d v="2017-08-24T00:00:00"/>
    <s v="First Class"/>
    <s v="Dp-13240"/>
    <x v="656"/>
    <x v="2"/>
    <s v="United States"/>
    <s v="Philadelphia"/>
    <s v="Pennsylvania"/>
    <n v="19143"/>
    <x v="3"/>
    <s v="FUR-TA-10002356"/>
    <x v="0"/>
    <s v="Tables"/>
    <s v="Bevis Boat-Shaped Conference Table"/>
    <x v="4135"/>
    <n v="2"/>
    <n v="0.4"/>
    <x v="4886"/>
    <n v="2"/>
    <n v="-0.26666666666666672"/>
    <s v="Loss"/>
    <s v="Low Profit"/>
    <s v="High Discount"/>
  </r>
  <r>
    <n v="6106"/>
    <s v="CA-2015-147011"/>
    <x v="652"/>
    <d v="2015-06-22T00:00:00"/>
    <s v="Standard Class"/>
    <s v="HR-14830"/>
    <x v="403"/>
    <x v="1"/>
    <s v="United States"/>
    <s v="Miami"/>
    <s v="Florida"/>
    <n v="33178"/>
    <x v="0"/>
    <s v="OFF-AR-10002399"/>
    <x v="1"/>
    <s v="Art"/>
    <s v="Dixon Prang Watercolor Pencils, 10-Color Set with Brush"/>
    <x v="4136"/>
    <n v="4"/>
    <n v="0.2"/>
    <x v="4887"/>
    <n v="4"/>
    <n v="0.26250000000000001"/>
    <s v="Profit"/>
    <s v="Low Profit"/>
    <s v="Low Discount"/>
  </r>
  <r>
    <n v="6107"/>
    <s v="CA-2014-120852"/>
    <x v="414"/>
    <d v="2014-12-25T00:00:00"/>
    <s v="Standard Class"/>
    <s v="WB-21850"/>
    <x v="576"/>
    <x v="0"/>
    <s v="United States"/>
    <s v="Grand Prairie"/>
    <s v="Texas"/>
    <n v="75051"/>
    <x v="2"/>
    <s v="OFF-AP-10001563"/>
    <x v="1"/>
    <s v="Appliances"/>
    <s v="Belkin Premiere Surge Master II 8-outlet surge protector"/>
    <x v="4137"/>
    <n v="2"/>
    <n v="0.8"/>
    <x v="4888"/>
    <n v="5"/>
    <n v="-2.5500000000000003"/>
    <s v="Loss"/>
    <s v="Low Profit"/>
    <s v="High Discount"/>
  </r>
  <r>
    <n v="6108"/>
    <s v="CA-2014-120852"/>
    <x v="414"/>
    <d v="2014-12-25T00:00:00"/>
    <s v="Standard Class"/>
    <s v="WB-21850"/>
    <x v="576"/>
    <x v="0"/>
    <s v="United States"/>
    <s v="Grand Prairie"/>
    <s v="Texas"/>
    <n v="75051"/>
    <x v="2"/>
    <s v="TEC-AC-10004510"/>
    <x v="2"/>
    <s v="Accessories"/>
    <s v="Logitech Desktop MK120 Mouse and keyboard Combo"/>
    <x v="4138"/>
    <n v="5"/>
    <n v="0.2"/>
    <x v="4889"/>
    <n v="5"/>
    <n v="-0.125"/>
    <s v="Loss"/>
    <s v="Low Profit"/>
    <s v="Low Discount"/>
  </r>
  <r>
    <n v="6109"/>
    <s v="CA-2016-150007"/>
    <x v="108"/>
    <d v="2016-09-16T00:00:00"/>
    <s v="Standard Class"/>
    <s v="AS-10090"/>
    <x v="548"/>
    <x v="0"/>
    <s v="United States"/>
    <s v="Chicago"/>
    <s v="Illinois"/>
    <n v="60653"/>
    <x v="2"/>
    <s v="OFF-LA-10001982"/>
    <x v="1"/>
    <s v="Labels"/>
    <s v="Smead Alpha-Z Color-Coded Name Labels First Letter Starter Set"/>
    <x v="1603"/>
    <n v="2"/>
    <n v="0.2"/>
    <x v="1705"/>
    <n v="5"/>
    <n v="0.35000000000000003"/>
    <s v="Profit"/>
    <s v="Low Profit"/>
    <s v="Low Discount"/>
  </r>
  <r>
    <n v="6110"/>
    <s v="CA-2016-150007"/>
    <x v="108"/>
    <d v="2016-09-16T00:00:00"/>
    <s v="Standard Class"/>
    <s v="AS-10090"/>
    <x v="548"/>
    <x v="0"/>
    <s v="United States"/>
    <s v="Chicago"/>
    <s v="Illinois"/>
    <n v="60653"/>
    <x v="2"/>
    <s v="OFF-BI-10004141"/>
    <x v="1"/>
    <s v="Binders"/>
    <s v="Insertable Tab Indexes For Data Binders"/>
    <x v="3453"/>
    <n v="3"/>
    <n v="0.8"/>
    <x v="4890"/>
    <n v="5"/>
    <n v="-1.7"/>
    <s v="Loss"/>
    <s v="Low Profit"/>
    <s v="High Discount"/>
  </r>
  <r>
    <n v="6111"/>
    <s v="CA-2016-124590"/>
    <x v="396"/>
    <d v="2016-11-16T00:00:00"/>
    <s v="Standard Class"/>
    <s v="SP-20920"/>
    <x v="727"/>
    <x v="0"/>
    <s v="United States"/>
    <s v="Parma"/>
    <s v="Ohio"/>
    <n v="44134"/>
    <x v="3"/>
    <s v="FUR-CH-10004495"/>
    <x v="0"/>
    <s v="Chairs"/>
    <s v="Global Leather and Oak Executive Chair, Black"/>
    <x v="4139"/>
    <n v="7"/>
    <n v="0.3"/>
    <x v="4891"/>
    <n v="4"/>
    <n v="-1.4285714285714287E-2"/>
    <s v="Loss"/>
    <s v="Low Profit"/>
    <s v="High Discount"/>
  </r>
  <r>
    <n v="6112"/>
    <s v="CA-2016-124590"/>
    <x v="396"/>
    <d v="2016-11-16T00:00:00"/>
    <s v="Standard Class"/>
    <s v="SP-20920"/>
    <x v="727"/>
    <x v="0"/>
    <s v="United States"/>
    <s v="Parma"/>
    <s v="Ohio"/>
    <n v="44134"/>
    <x v="3"/>
    <s v="OFF-AP-10002311"/>
    <x v="1"/>
    <s v="Appliances"/>
    <s v="Holmes Replacement Filter for HEPA Air Cleaner, Very Large Room, HEPA Filter"/>
    <x v="4140"/>
    <n v="2"/>
    <n v="0.2"/>
    <x v="4892"/>
    <n v="4"/>
    <n v="0.3"/>
    <s v="Profit"/>
    <s v="Low Profit"/>
    <s v="Low Discount"/>
  </r>
  <r>
    <n v="6113"/>
    <s v="CA-2016-124590"/>
    <x v="396"/>
    <d v="2016-11-16T00:00:00"/>
    <s v="Standard Class"/>
    <s v="SP-20920"/>
    <x v="727"/>
    <x v="0"/>
    <s v="United States"/>
    <s v="Parma"/>
    <s v="Ohio"/>
    <n v="44134"/>
    <x v="3"/>
    <s v="OFF-FA-10000585"/>
    <x v="1"/>
    <s v="Fasteners"/>
    <s v="OIC Bulk Pack Metal Binder Clips"/>
    <x v="4141"/>
    <n v="6"/>
    <n v="0.2"/>
    <x v="4893"/>
    <n v="4"/>
    <n v="0.32500000000000001"/>
    <s v="Profit"/>
    <s v="Low Profit"/>
    <s v="Low Discount"/>
  </r>
  <r>
    <n v="6114"/>
    <s v="CA-2016-124590"/>
    <x v="396"/>
    <d v="2016-11-16T00:00:00"/>
    <s v="Standard Class"/>
    <s v="SP-20920"/>
    <x v="727"/>
    <x v="0"/>
    <s v="United States"/>
    <s v="Parma"/>
    <s v="Ohio"/>
    <n v="44134"/>
    <x v="3"/>
    <s v="FUR-CH-10000454"/>
    <x v="0"/>
    <s v="Chairs"/>
    <s v="Hon Deluxe Fabric Upholstered Stacking Chairs, Rounded Back"/>
    <x v="4142"/>
    <n v="9"/>
    <n v="0.3"/>
    <x v="232"/>
    <n v="4"/>
    <n v="0"/>
    <s v="Profit"/>
    <s v="Low Profit"/>
    <s v="High Discount"/>
  </r>
  <r>
    <n v="6115"/>
    <s v="CA-2016-124590"/>
    <x v="396"/>
    <d v="2016-11-16T00:00:00"/>
    <s v="Standard Class"/>
    <s v="SP-20920"/>
    <x v="727"/>
    <x v="0"/>
    <s v="United States"/>
    <s v="Parma"/>
    <s v="Ohio"/>
    <n v="44134"/>
    <x v="3"/>
    <s v="FUR-CH-10003746"/>
    <x v="0"/>
    <s v="Chairs"/>
    <s v="Hon 4070 Series Pagoda Round Back Stacking Chairs"/>
    <x v="4143"/>
    <n v="2"/>
    <n v="0.3"/>
    <x v="4894"/>
    <n v="4"/>
    <n v="-2.8571428571428571E-2"/>
    <s v="Loss"/>
    <s v="Low Profit"/>
    <s v="High Discount"/>
  </r>
  <r>
    <n v="6116"/>
    <s v="CA-2016-133802"/>
    <x v="560"/>
    <d v="2016-03-20T00:00:00"/>
    <s v="Standard Class"/>
    <s v="SP-20650"/>
    <x v="70"/>
    <x v="1"/>
    <s v="United States"/>
    <s v="Redwood City"/>
    <s v="California"/>
    <n v="94061"/>
    <x v="1"/>
    <s v="OFF-BI-10003291"/>
    <x v="1"/>
    <s v="Binders"/>
    <s v="Wilson Jones Leather-Like Binders with DublLock Round Rings"/>
    <x v="4144"/>
    <n v="6"/>
    <n v="0.2"/>
    <x v="4895"/>
    <n v="6"/>
    <n v="0.33749999999999997"/>
    <s v="Profit"/>
    <s v="Low Profit"/>
    <s v="Low Discount"/>
  </r>
  <r>
    <n v="6117"/>
    <s v="US-2016-113677"/>
    <x v="373"/>
    <d v="2016-11-19T00:00:00"/>
    <s v="Standard Class"/>
    <s v="CM-12655"/>
    <x v="475"/>
    <x v="2"/>
    <s v="United States"/>
    <s v="New York City"/>
    <s v="New York"/>
    <n v="10011"/>
    <x v="3"/>
    <s v="TEC-PH-10002114"/>
    <x v="2"/>
    <s v="Phones"/>
    <s v="Xiaomi Mi3"/>
    <x v="4145"/>
    <n v="4"/>
    <n v="0"/>
    <x v="4896"/>
    <n v="6"/>
    <n v="0.25999999999999995"/>
    <s v="Profit"/>
    <s v="High Profit"/>
    <s v="No Discount"/>
  </r>
  <r>
    <n v="6118"/>
    <s v="US-2016-113677"/>
    <x v="373"/>
    <d v="2016-11-19T00:00:00"/>
    <s v="Standard Class"/>
    <s v="CM-12655"/>
    <x v="475"/>
    <x v="2"/>
    <s v="United States"/>
    <s v="New York City"/>
    <s v="New York"/>
    <n v="10011"/>
    <x v="3"/>
    <s v="OFF-LA-10001569"/>
    <x v="1"/>
    <s v="Labels"/>
    <s v="Avery 499"/>
    <x v="1801"/>
    <n v="3"/>
    <n v="0"/>
    <x v="2557"/>
    <n v="6"/>
    <n v="0.46"/>
    <s v="Profit"/>
    <s v="Low Profit"/>
    <s v="No Discount"/>
  </r>
  <r>
    <n v="6119"/>
    <s v="CA-2017-143378"/>
    <x v="20"/>
    <d v="2017-09-25T00:00:00"/>
    <s v="Standard Class"/>
    <s v="JR-16210"/>
    <x v="335"/>
    <x v="1"/>
    <s v="United States"/>
    <s v="Springfield"/>
    <s v="Oregon"/>
    <n v="97477"/>
    <x v="1"/>
    <s v="TEC-PH-10001425"/>
    <x v="2"/>
    <s v="Phones"/>
    <s v="Mophie Juice Pack Helium for iPhone"/>
    <x v="1807"/>
    <n v="3"/>
    <n v="0.2"/>
    <x v="3445"/>
    <n v="6"/>
    <n v="0.1"/>
    <s v="Profit"/>
    <s v="Low Profit"/>
    <s v="Low Discount"/>
  </r>
  <r>
    <n v="6120"/>
    <s v="CA-2017-143378"/>
    <x v="20"/>
    <d v="2017-09-25T00:00:00"/>
    <s v="Standard Class"/>
    <s v="JR-16210"/>
    <x v="335"/>
    <x v="1"/>
    <s v="United States"/>
    <s v="Springfield"/>
    <s v="Oregon"/>
    <n v="97477"/>
    <x v="1"/>
    <s v="OFF-AR-10001915"/>
    <x v="1"/>
    <s v="Art"/>
    <s v="Peel-Off China Markers"/>
    <x v="358"/>
    <n v="3"/>
    <n v="0.2"/>
    <x v="3189"/>
    <n v="6"/>
    <n v="0.27499999999999997"/>
    <s v="Profit"/>
    <s v="Low Profit"/>
    <s v="Low Discount"/>
  </r>
  <r>
    <n v="6121"/>
    <s v="CA-2017-143378"/>
    <x v="20"/>
    <d v="2017-09-25T00:00:00"/>
    <s v="Standard Class"/>
    <s v="JR-16210"/>
    <x v="335"/>
    <x v="1"/>
    <s v="United States"/>
    <s v="Springfield"/>
    <s v="Oregon"/>
    <n v="97477"/>
    <x v="1"/>
    <s v="FUR-FU-10004864"/>
    <x v="0"/>
    <s v="Furnishings"/>
    <s v="Howard Miller 14-1/2&quot; Diameter Chrome Round Wall Clock"/>
    <x v="4146"/>
    <n v="8"/>
    <n v="0.2"/>
    <x v="4870"/>
    <n v="6"/>
    <n v="0.15"/>
    <s v="Profit"/>
    <s v="Low Profit"/>
    <s v="Low Discount"/>
  </r>
  <r>
    <n v="6122"/>
    <s v="CA-2017-143378"/>
    <x v="20"/>
    <d v="2017-09-25T00:00:00"/>
    <s v="Standard Class"/>
    <s v="JR-16210"/>
    <x v="335"/>
    <x v="1"/>
    <s v="United States"/>
    <s v="Springfield"/>
    <s v="Oregon"/>
    <n v="97477"/>
    <x v="1"/>
    <s v="FUR-BO-10001972"/>
    <x v="0"/>
    <s v="Bookcases"/>
    <s v="O'Sullivan 4-Shelf Bookcase in Odessa Pine"/>
    <x v="1255"/>
    <n v="2"/>
    <n v="0.7"/>
    <x v="4897"/>
    <n v="6"/>
    <n v="-1.7666666666666668"/>
    <s v="Loss"/>
    <s v="Low Profit"/>
    <s v="High Discount"/>
  </r>
  <r>
    <n v="6123"/>
    <s v="CA-2017-152660"/>
    <x v="769"/>
    <d v="2017-12-09T00:00:00"/>
    <s v="Standard Class"/>
    <s v="CB-12415"/>
    <x v="558"/>
    <x v="0"/>
    <s v="United States"/>
    <s v="Chicago"/>
    <s v="Illinois"/>
    <n v="60610"/>
    <x v="2"/>
    <s v="OFF-ST-10000532"/>
    <x v="1"/>
    <s v="Storage"/>
    <s v="Advantus Rolling Drawer Organizers"/>
    <x v="3518"/>
    <n v="2"/>
    <n v="0.2"/>
    <x v="4049"/>
    <n v="5"/>
    <n v="7.5000000000000011E-2"/>
    <s v="Profit"/>
    <s v="Low Profit"/>
    <s v="Low Discount"/>
  </r>
  <r>
    <n v="6124"/>
    <s v="CA-2015-142139"/>
    <x v="284"/>
    <d v="2015-09-05T00:00:00"/>
    <s v="Standard Class"/>
    <s v="SD-20485"/>
    <x v="174"/>
    <x v="2"/>
    <s v="United States"/>
    <s v="Bedford"/>
    <s v="Texas"/>
    <n v="76021"/>
    <x v="2"/>
    <s v="OFF-PA-10003883"/>
    <x v="1"/>
    <s v="Paper"/>
    <s v="Message Book, Phone, Wirebound Standard Line Memo, 2 3/4&quot; X 5&quot;"/>
    <x v="3208"/>
    <n v="4"/>
    <n v="0.2"/>
    <x v="4898"/>
    <n v="5"/>
    <n v="0.32500000000000001"/>
    <s v="Profit"/>
    <s v="Low Profit"/>
    <s v="Low Discount"/>
  </r>
  <r>
    <n v="6125"/>
    <s v="CA-2017-145772"/>
    <x v="95"/>
    <d v="2017-06-07T00:00:00"/>
    <s v="Standard Class"/>
    <s v="SS-20140"/>
    <x v="164"/>
    <x v="1"/>
    <s v="United States"/>
    <s v="Los Angeles"/>
    <s v="California"/>
    <n v="90036"/>
    <x v="1"/>
    <s v="TEC-AC-10003038"/>
    <x v="2"/>
    <s v="Accessories"/>
    <s v="Kingston Digital DataTraveler 16GB USB 2.0"/>
    <x v="908"/>
    <n v="5"/>
    <n v="0"/>
    <x v="1974"/>
    <n v="4"/>
    <n v="0.19"/>
    <s v="Profit"/>
    <s v="Low Profit"/>
    <s v="No Discount"/>
  </r>
  <r>
    <n v="6126"/>
    <s v="CA-2017-145772"/>
    <x v="95"/>
    <d v="2017-06-07T00:00:00"/>
    <s v="Standard Class"/>
    <s v="SS-20140"/>
    <x v="164"/>
    <x v="1"/>
    <s v="United States"/>
    <s v="Los Angeles"/>
    <s v="California"/>
    <n v="90036"/>
    <x v="1"/>
    <s v="OFF-PA-10001593"/>
    <x v="1"/>
    <s v="Paper"/>
    <s v="Xerox 1947"/>
    <x v="489"/>
    <n v="2"/>
    <n v="0"/>
    <x v="504"/>
    <n v="4"/>
    <n v="0.44999999999999996"/>
    <s v="Profit"/>
    <s v="Low Profit"/>
    <s v="No Discount"/>
  </r>
  <r>
    <n v="6127"/>
    <s v="CA-2017-145772"/>
    <x v="95"/>
    <d v="2017-06-07T00:00:00"/>
    <s v="Standard Class"/>
    <s v="SS-20140"/>
    <x v="164"/>
    <x v="1"/>
    <s v="United States"/>
    <s v="Los Angeles"/>
    <s v="California"/>
    <n v="90036"/>
    <x v="1"/>
    <s v="OFF-BI-10002049"/>
    <x v="1"/>
    <s v="Binders"/>
    <s v="UniKeep View Case Binders"/>
    <x v="2893"/>
    <n v="1"/>
    <n v="0.2"/>
    <x v="4899"/>
    <n v="4"/>
    <n v="0.32500000000000001"/>
    <s v="Profit"/>
    <s v="Low Profit"/>
    <s v="Low Discount"/>
  </r>
  <r>
    <n v="6128"/>
    <s v="CA-2016-124100"/>
    <x v="1044"/>
    <d v="2016-04-06T00:00:00"/>
    <s v="Standard Class"/>
    <s v="EH-13990"/>
    <x v="552"/>
    <x v="0"/>
    <s v="United States"/>
    <s v="New York City"/>
    <s v="New York"/>
    <n v="10009"/>
    <x v="3"/>
    <s v="FUR-CH-10003817"/>
    <x v="0"/>
    <s v="Chairs"/>
    <s v="Global Value Steno Chair, Gray"/>
    <x v="4147"/>
    <n v="6"/>
    <n v="0.1"/>
    <x v="4900"/>
    <n v="6"/>
    <n v="0.16666666666666666"/>
    <s v="Profit"/>
    <s v="Low Profit"/>
    <s v="Low Discount"/>
  </r>
  <r>
    <n v="6129"/>
    <s v="US-2014-158400"/>
    <x v="1089"/>
    <d v="2014-10-28T00:00:00"/>
    <s v="First Class"/>
    <s v="AH-10030"/>
    <x v="692"/>
    <x v="1"/>
    <s v="United States"/>
    <s v="San Francisco"/>
    <s v="California"/>
    <n v="94109"/>
    <x v="1"/>
    <s v="OFF-BI-10002353"/>
    <x v="1"/>
    <s v="Binders"/>
    <s v="GBC VeloBind Cover Sets"/>
    <x v="4148"/>
    <n v="4"/>
    <n v="0.2"/>
    <x v="4901"/>
    <n v="3"/>
    <n v="0.37499999999999994"/>
    <s v="Profit"/>
    <s v="Low Profit"/>
    <s v="Low Discount"/>
  </r>
  <r>
    <n v="6130"/>
    <s v="CA-2017-162033"/>
    <x v="606"/>
    <d v="2017-04-02T00:00:00"/>
    <s v="Standard Class"/>
    <s v="EM-14200"/>
    <x v="773"/>
    <x v="2"/>
    <s v="United States"/>
    <s v="Virginia Beach"/>
    <s v="Virginia"/>
    <n v="23464"/>
    <x v="0"/>
    <s v="TEC-AC-10003116"/>
    <x v="2"/>
    <s v="Accessories"/>
    <s v="Memorex Froggy Flash Drive 8 GB"/>
    <x v="3443"/>
    <n v="3"/>
    <n v="0"/>
    <x v="3949"/>
    <n v="7"/>
    <n v="0.38999999999999996"/>
    <s v="Profit"/>
    <s v="Low Profit"/>
    <s v="No Discount"/>
  </r>
  <r>
    <n v="6131"/>
    <s v="CA-2017-162033"/>
    <x v="606"/>
    <d v="2017-04-02T00:00:00"/>
    <s v="Standard Class"/>
    <s v="EM-14200"/>
    <x v="773"/>
    <x v="2"/>
    <s v="United States"/>
    <s v="Virginia Beach"/>
    <s v="Virginia"/>
    <n v="23464"/>
    <x v="0"/>
    <s v="OFF-FA-10003021"/>
    <x v="1"/>
    <s v="Fasteners"/>
    <s v="Staples"/>
    <x v="1053"/>
    <n v="2"/>
    <n v="0"/>
    <x v="1366"/>
    <n v="7"/>
    <n v="0.35000000000000003"/>
    <s v="Profit"/>
    <s v="Low Profit"/>
    <s v="No Discount"/>
  </r>
  <r>
    <n v="6132"/>
    <s v="CA-2014-163447"/>
    <x v="422"/>
    <d v="2014-12-31T00:00:00"/>
    <s v="Standard Class"/>
    <s v="TB-21190"/>
    <x v="353"/>
    <x v="2"/>
    <s v="United States"/>
    <s v="New York City"/>
    <s v="New York"/>
    <n v="10011"/>
    <x v="3"/>
    <s v="FUR-CH-10004477"/>
    <x v="0"/>
    <s v="Chairs"/>
    <s v="Global Push Button Manager's Chair, Indigo"/>
    <x v="4149"/>
    <n v="14"/>
    <n v="0.1"/>
    <x v="4902"/>
    <n v="4"/>
    <n v="0.21111111111111108"/>
    <s v="Profit"/>
    <s v="High Profit"/>
    <s v="Low Discount"/>
  </r>
  <r>
    <n v="6133"/>
    <s v="CA-2017-145737"/>
    <x v="175"/>
    <d v="2017-09-20T00:00:00"/>
    <s v="Standard Class"/>
    <s v="AB-10165"/>
    <x v="269"/>
    <x v="0"/>
    <s v="United States"/>
    <s v="Lebanon"/>
    <s v="Tennessee"/>
    <n v="37087"/>
    <x v="0"/>
    <s v="OFF-PA-10001033"/>
    <x v="1"/>
    <s v="Paper"/>
    <s v="Xerox 1893"/>
    <x v="2844"/>
    <n v="5"/>
    <n v="0.2"/>
    <x v="4903"/>
    <n v="5"/>
    <n v="0.36249999999999999"/>
    <s v="Profit"/>
    <s v="Low Profit"/>
    <s v="Low Discount"/>
  </r>
  <r>
    <n v="6134"/>
    <s v="CA-2016-148096"/>
    <x v="765"/>
    <d v="2016-08-19T00:00:00"/>
    <s v="First Class"/>
    <s v="AO-10810"/>
    <x v="774"/>
    <x v="1"/>
    <s v="United States"/>
    <s v="Los Angeles"/>
    <s v="California"/>
    <n v="90045"/>
    <x v="1"/>
    <s v="FUR-TA-10004152"/>
    <x v="0"/>
    <s v="Tables"/>
    <s v="Barricks 18&quot; x 48&quot; Non-Folding Utility Table with Bottom Storage Shelf"/>
    <x v="4150"/>
    <n v="2"/>
    <n v="0.2"/>
    <x v="4904"/>
    <n v="3"/>
    <n v="7.4999999999999997E-2"/>
    <s v="Profit"/>
    <s v="Low Profit"/>
    <s v="Low Discount"/>
  </r>
  <r>
    <n v="6135"/>
    <s v="CA-2016-146766"/>
    <x v="254"/>
    <d v="2016-11-04T00:00:00"/>
    <s v="Same Day"/>
    <s v="TT-21220"/>
    <x v="627"/>
    <x v="0"/>
    <s v="United States"/>
    <s v="Chula Vista"/>
    <s v="California"/>
    <n v="91911"/>
    <x v="1"/>
    <s v="OFF-AR-10002135"/>
    <x v="1"/>
    <s v="Art"/>
    <s v="Boston Heavy-Duty Trimline Electric Pencil Sharpeners"/>
    <x v="4151"/>
    <n v="4"/>
    <n v="0"/>
    <x v="4905"/>
    <n v="0"/>
    <n v="0.28999999999999998"/>
    <s v="Profit"/>
    <s v="Low Profit"/>
    <s v="No Discount"/>
  </r>
  <r>
    <n v="6136"/>
    <s v="CA-2015-105613"/>
    <x v="1090"/>
    <d v="2015-10-22T00:00:00"/>
    <s v="Standard Class"/>
    <s v="KN-16705"/>
    <x v="607"/>
    <x v="2"/>
    <s v="United States"/>
    <s v="Mcallen"/>
    <s v="Texas"/>
    <n v="78501"/>
    <x v="2"/>
    <s v="TEC-AC-10000521"/>
    <x v="2"/>
    <s v="Accessories"/>
    <s v="Verbatim Slim CD and DVD Storage Cases, 50/Pack"/>
    <x v="3473"/>
    <n v="3"/>
    <n v="0.2"/>
    <x v="1759"/>
    <n v="4"/>
    <n v="0.125"/>
    <s v="Profit"/>
    <s v="Low Profit"/>
    <s v="Low Discount"/>
  </r>
  <r>
    <n v="6137"/>
    <s v="CA-2015-105613"/>
    <x v="1090"/>
    <d v="2015-10-22T00:00:00"/>
    <s v="Standard Class"/>
    <s v="KN-16705"/>
    <x v="607"/>
    <x v="2"/>
    <s v="United States"/>
    <s v="Mcallen"/>
    <s v="Texas"/>
    <n v="78501"/>
    <x v="2"/>
    <s v="OFF-AP-10000026"/>
    <x v="1"/>
    <s v="Appliances"/>
    <s v="Tripp Lite Isotel 6 Outlet Surge Protector with Fax/Modem Protection"/>
    <x v="4152"/>
    <n v="6"/>
    <n v="0.8"/>
    <x v="4906"/>
    <n v="4"/>
    <n v="-2.5499999999999998"/>
    <s v="Loss"/>
    <s v="Low Profit"/>
    <s v="High Discount"/>
  </r>
  <r>
    <n v="6138"/>
    <s v="US-2016-142251"/>
    <x v="731"/>
    <d v="2016-11-04T00:00:00"/>
    <s v="Second Class"/>
    <s v="FO-14305"/>
    <x v="383"/>
    <x v="0"/>
    <s v="United States"/>
    <s v="Hollywood"/>
    <s v="Florida"/>
    <n v="33021"/>
    <x v="0"/>
    <s v="OFF-PA-10002986"/>
    <x v="1"/>
    <s v="Paper"/>
    <s v="Xerox 1898"/>
    <x v="164"/>
    <n v="6"/>
    <n v="0.2"/>
    <x v="4907"/>
    <n v="4"/>
    <n v="0.35000000000000003"/>
    <s v="Profit"/>
    <s v="Low Profit"/>
    <s v="Low Discount"/>
  </r>
  <r>
    <n v="6139"/>
    <s v="CA-2014-131247"/>
    <x v="809"/>
    <d v="2014-04-04T00:00:00"/>
    <s v="Standard Class"/>
    <s v="GA-14725"/>
    <x v="315"/>
    <x v="0"/>
    <s v="United States"/>
    <s v="San Francisco"/>
    <s v="California"/>
    <n v="94110"/>
    <x v="1"/>
    <s v="FUR-BO-10001337"/>
    <x v="0"/>
    <s v="Bookcases"/>
    <s v="O'Sullivan Living Dimensions 2-Shelf Bookcases"/>
    <x v="4153"/>
    <n v="2"/>
    <n v="0.15"/>
    <x v="4908"/>
    <n v="5"/>
    <n v="-5.8823529411764712E-2"/>
    <s v="Loss"/>
    <s v="Low Profit"/>
    <s v="Low Discount"/>
  </r>
  <r>
    <n v="6140"/>
    <s v="US-2015-113593"/>
    <x v="24"/>
    <d v="2015-04-20T00:00:00"/>
    <s v="First Class"/>
    <s v="NC-18415"/>
    <x v="720"/>
    <x v="0"/>
    <s v="United States"/>
    <s v="Santa Maria"/>
    <s v="California"/>
    <n v="93454"/>
    <x v="1"/>
    <s v="OFF-ST-10000532"/>
    <x v="1"/>
    <s v="Storage"/>
    <s v="Advantus Rolling Drawer Organizers"/>
    <x v="4154"/>
    <n v="3"/>
    <n v="0"/>
    <x v="4909"/>
    <n v="2"/>
    <n v="0.26"/>
    <s v="Profit"/>
    <s v="Low Profit"/>
    <s v="No Discount"/>
  </r>
  <r>
    <n v="6141"/>
    <s v="CA-2017-121083"/>
    <x v="362"/>
    <d v="2017-07-15T00:00:00"/>
    <s v="Standard Class"/>
    <s v="JF-15190"/>
    <x v="440"/>
    <x v="0"/>
    <s v="United States"/>
    <s v="Manchester"/>
    <s v="Connecticut"/>
    <n v="6040"/>
    <x v="3"/>
    <s v="OFF-PA-10001497"/>
    <x v="1"/>
    <s v="Paper"/>
    <s v="Xerox 1914"/>
    <x v="4155"/>
    <n v="5"/>
    <n v="0"/>
    <x v="4910"/>
    <n v="6"/>
    <n v="0.48999999999999994"/>
    <s v="Profit"/>
    <s v="High Profit"/>
    <s v="No Discount"/>
  </r>
  <r>
    <n v="6142"/>
    <s v="CA-2017-121083"/>
    <x v="362"/>
    <d v="2017-07-15T00:00:00"/>
    <s v="Standard Class"/>
    <s v="JF-15190"/>
    <x v="440"/>
    <x v="0"/>
    <s v="United States"/>
    <s v="Manchester"/>
    <s v="Connecticut"/>
    <n v="6040"/>
    <x v="3"/>
    <s v="OFF-ST-10002554"/>
    <x v="1"/>
    <s v="Storage"/>
    <s v="Tennsco Industrial Shelving"/>
    <x v="3483"/>
    <n v="4"/>
    <n v="0"/>
    <x v="4911"/>
    <n v="6"/>
    <n v="0.02"/>
    <s v="Profit"/>
    <s v="Low Profit"/>
    <s v="No Discount"/>
  </r>
  <r>
    <n v="6143"/>
    <s v="CA-2017-121083"/>
    <x v="362"/>
    <d v="2017-07-15T00:00:00"/>
    <s v="Standard Class"/>
    <s v="JF-15190"/>
    <x v="440"/>
    <x v="0"/>
    <s v="United States"/>
    <s v="Manchester"/>
    <s v="Connecticut"/>
    <n v="6040"/>
    <x v="3"/>
    <s v="TEC-PH-10001336"/>
    <x v="2"/>
    <s v="Phones"/>
    <s v="Digium D40 VoIP phone"/>
    <x v="2018"/>
    <n v="2"/>
    <n v="0"/>
    <x v="2178"/>
    <n v="6"/>
    <n v="0.28999999999999998"/>
    <s v="Profit"/>
    <s v="Low Profit"/>
    <s v="No Discount"/>
  </r>
  <r>
    <n v="6144"/>
    <s v="CA-2017-121083"/>
    <x v="362"/>
    <d v="2017-07-15T00:00:00"/>
    <s v="Standard Class"/>
    <s v="JF-15190"/>
    <x v="440"/>
    <x v="0"/>
    <s v="United States"/>
    <s v="Manchester"/>
    <s v="Connecticut"/>
    <n v="6040"/>
    <x v="3"/>
    <s v="OFF-AR-10002987"/>
    <x v="1"/>
    <s v="Art"/>
    <s v="Prismacolor Color Pencil Set"/>
    <x v="4156"/>
    <n v="6"/>
    <n v="0"/>
    <x v="4912"/>
    <n v="6"/>
    <n v="0.41"/>
    <s v="Profit"/>
    <s v="Low Profit"/>
    <s v="No Discount"/>
  </r>
  <r>
    <n v="6145"/>
    <s v="CA-2017-151190"/>
    <x v="818"/>
    <d v="2017-07-01T00:00:00"/>
    <s v="Standard Class"/>
    <s v="GT-14710"/>
    <x v="218"/>
    <x v="0"/>
    <s v="United States"/>
    <s v="Omaha"/>
    <s v="Nebraska"/>
    <n v="68104"/>
    <x v="2"/>
    <s v="OFF-PA-10000575"/>
    <x v="1"/>
    <s v="Paper"/>
    <s v="Wirebound Message Books, Four 2 3/4 x 5 White Forms per Page"/>
    <x v="4157"/>
    <n v="3"/>
    <n v="0"/>
    <x v="4913"/>
    <n v="4"/>
    <n v="0.46"/>
    <s v="Profit"/>
    <s v="Low Profit"/>
    <s v="No Discount"/>
  </r>
  <r>
    <n v="6146"/>
    <s v="CA-2014-133543"/>
    <x v="1091"/>
    <d v="2014-12-26T00:00:00"/>
    <s v="Standard Class"/>
    <s v="KM-16660"/>
    <x v="730"/>
    <x v="0"/>
    <s v="United States"/>
    <s v="San Jose"/>
    <s v="California"/>
    <n v="95123"/>
    <x v="1"/>
    <s v="OFF-AR-10003394"/>
    <x v="1"/>
    <s v="Art"/>
    <s v="Newell 332"/>
    <x v="2660"/>
    <n v="4"/>
    <n v="0"/>
    <x v="622"/>
    <n v="4"/>
    <n v="0.26999999999999996"/>
    <s v="Profit"/>
    <s v="Low Profit"/>
    <s v="No Discount"/>
  </r>
  <r>
    <n v="6147"/>
    <s v="CA-2017-105130"/>
    <x v="610"/>
    <d v="2017-11-25T00:00:00"/>
    <s v="Standard Class"/>
    <s v="PJ-18835"/>
    <x v="601"/>
    <x v="1"/>
    <s v="United States"/>
    <s v="San Francisco"/>
    <s v="California"/>
    <n v="94122"/>
    <x v="1"/>
    <s v="OFF-AR-10003394"/>
    <x v="1"/>
    <s v="Art"/>
    <s v="Newell 332"/>
    <x v="2660"/>
    <n v="4"/>
    <n v="0"/>
    <x v="622"/>
    <n v="4"/>
    <n v="0.26999999999999996"/>
    <s v="Profit"/>
    <s v="Low Profit"/>
    <s v="No Discount"/>
  </r>
  <r>
    <n v="6148"/>
    <s v="CA-2017-105130"/>
    <x v="610"/>
    <d v="2017-11-25T00:00:00"/>
    <s v="Standard Class"/>
    <s v="PJ-18835"/>
    <x v="601"/>
    <x v="1"/>
    <s v="United States"/>
    <s v="San Francisco"/>
    <s v="California"/>
    <n v="94122"/>
    <x v="1"/>
    <s v="OFF-BI-10001191"/>
    <x v="1"/>
    <s v="Binders"/>
    <s v="Canvas Sectional Post Binders"/>
    <x v="4158"/>
    <n v="2"/>
    <n v="0.2"/>
    <x v="4914"/>
    <n v="4"/>
    <n v="0.36250000000000004"/>
    <s v="Profit"/>
    <s v="Low Profit"/>
    <s v="Low Discount"/>
  </r>
  <r>
    <n v="6149"/>
    <s v="CA-2016-161928"/>
    <x v="812"/>
    <d v="2016-06-29T00:00:00"/>
    <s v="Second Class"/>
    <s v="AC-10660"/>
    <x v="663"/>
    <x v="0"/>
    <s v="United States"/>
    <s v="San Francisco"/>
    <s v="California"/>
    <n v="94109"/>
    <x v="1"/>
    <s v="TEC-PH-10003484"/>
    <x v="2"/>
    <s v="Phones"/>
    <s v="Ooma Telo VoIP Home Phone System"/>
    <x v="1212"/>
    <n v="2"/>
    <n v="0.2"/>
    <x v="3361"/>
    <n v="2"/>
    <n v="6.25E-2"/>
    <s v="Profit"/>
    <s v="Low Profit"/>
    <s v="Low Discount"/>
  </r>
  <r>
    <n v="6150"/>
    <s v="CA-2017-101322"/>
    <x v="116"/>
    <d v="2017-12-31T00:00:00"/>
    <s v="First Class"/>
    <s v="JG-15310"/>
    <x v="684"/>
    <x v="1"/>
    <s v="United States"/>
    <s v="Long Beach"/>
    <s v="California"/>
    <n v="90805"/>
    <x v="1"/>
    <s v="FUR-CH-10003968"/>
    <x v="0"/>
    <s v="Chairs"/>
    <s v="Novimex Turbo Task Chair"/>
    <x v="4159"/>
    <n v="6"/>
    <n v="0.2"/>
    <x v="4915"/>
    <n v="3"/>
    <n v="-9.9999999999999992E-2"/>
    <s v="Loss"/>
    <s v="Low Profit"/>
    <s v="Low Discount"/>
  </r>
  <r>
    <n v="6151"/>
    <s v="US-2016-106600"/>
    <x v="143"/>
    <d v="2016-04-11T00:00:00"/>
    <s v="First Class"/>
    <s v="RM-19375"/>
    <x v="528"/>
    <x v="0"/>
    <s v="United States"/>
    <s v="Columbus"/>
    <s v="Georgia"/>
    <n v="31907"/>
    <x v="0"/>
    <s v="FUR-BO-10001608"/>
    <x v="0"/>
    <s v="Bookcases"/>
    <s v="Hon Metal Bookcases, Black"/>
    <x v="1367"/>
    <n v="5"/>
    <n v="0"/>
    <x v="4916"/>
    <n v="3"/>
    <n v="0.25"/>
    <s v="Profit"/>
    <s v="Low Profit"/>
    <s v="No Discount"/>
  </r>
  <r>
    <n v="6152"/>
    <s v="CA-2014-111871"/>
    <x v="772"/>
    <d v="2014-03-21T00:00:00"/>
    <s v="Second Class"/>
    <s v="EK-13795"/>
    <x v="735"/>
    <x v="2"/>
    <s v="United States"/>
    <s v="San Francisco"/>
    <s v="California"/>
    <n v="94110"/>
    <x v="1"/>
    <s v="FUR-BO-10004218"/>
    <x v="0"/>
    <s v="Bookcases"/>
    <s v="Bush Heritage Pine Collection 5-Shelf Bookcase, Albany Pine Finish, *Special Order"/>
    <x v="4160"/>
    <n v="10"/>
    <n v="0.15"/>
    <x v="4917"/>
    <n v="3"/>
    <n v="5.8823529411764705E-2"/>
    <s v="Profit"/>
    <s v="Low Profit"/>
    <s v="Low Discount"/>
  </r>
  <r>
    <n v="6153"/>
    <s v="CA-2017-139437"/>
    <x v="445"/>
    <d v="2017-07-08T00:00:00"/>
    <s v="Standard Class"/>
    <s v="RD-19585"/>
    <x v="361"/>
    <x v="0"/>
    <s v="United States"/>
    <s v="Los Angeles"/>
    <s v="California"/>
    <n v="90004"/>
    <x v="1"/>
    <s v="OFF-ST-10002485"/>
    <x v="1"/>
    <s v="Storage"/>
    <s v="Rogers Deluxe File Chest"/>
    <x v="1177"/>
    <n v="4"/>
    <n v="0"/>
    <x v="4811"/>
    <n v="5"/>
    <n v="0.01"/>
    <s v="Profit"/>
    <s v="Low Profit"/>
    <s v="No Discount"/>
  </r>
  <r>
    <n v="6154"/>
    <s v="CA-2017-151484"/>
    <x v="693"/>
    <d v="2017-04-23T00:00:00"/>
    <s v="First Class"/>
    <s v="CV-12805"/>
    <x v="51"/>
    <x v="1"/>
    <s v="United States"/>
    <s v="Philadelphia"/>
    <s v="Pennsylvania"/>
    <n v="19120"/>
    <x v="3"/>
    <s v="FUR-FU-10001876"/>
    <x v="0"/>
    <s v="Furnishings"/>
    <s v="Computer Room Manger, 14&quot;"/>
    <x v="3417"/>
    <n v="2"/>
    <n v="0.2"/>
    <x v="2902"/>
    <n v="3"/>
    <n v="0.19999999999999998"/>
    <s v="Profit"/>
    <s v="Low Profit"/>
    <s v="Low Discount"/>
  </r>
  <r>
    <n v="6155"/>
    <s v="CA-2017-151484"/>
    <x v="693"/>
    <d v="2017-04-23T00:00:00"/>
    <s v="First Class"/>
    <s v="CV-12805"/>
    <x v="51"/>
    <x v="1"/>
    <s v="United States"/>
    <s v="Philadelphia"/>
    <s v="Pennsylvania"/>
    <n v="19120"/>
    <x v="3"/>
    <s v="OFF-ST-10002370"/>
    <x v="1"/>
    <s v="Storage"/>
    <s v="Sortfiler Multipurpose Personal File Organizer, Black"/>
    <x v="4161"/>
    <n v="3"/>
    <n v="0.2"/>
    <x v="4918"/>
    <n v="3"/>
    <n v="0.1125"/>
    <s v="Profit"/>
    <s v="Low Profit"/>
    <s v="Low Discount"/>
  </r>
  <r>
    <n v="6156"/>
    <s v="CA-2017-151484"/>
    <x v="693"/>
    <d v="2017-04-23T00:00:00"/>
    <s v="First Class"/>
    <s v="CV-12805"/>
    <x v="51"/>
    <x v="1"/>
    <s v="United States"/>
    <s v="Philadelphia"/>
    <s v="Pennsylvania"/>
    <n v="19120"/>
    <x v="3"/>
    <s v="OFF-ST-10000142"/>
    <x v="1"/>
    <s v="Storage"/>
    <s v="Deluxe Rollaway Locking File with Drawer"/>
    <x v="4162"/>
    <n v="1"/>
    <n v="0.2"/>
    <x v="4919"/>
    <n v="3"/>
    <n v="0.1"/>
    <s v="Profit"/>
    <s v="Low Profit"/>
    <s v="Low Discount"/>
  </r>
  <r>
    <n v="6157"/>
    <s v="CA-2017-151484"/>
    <x v="693"/>
    <d v="2017-04-23T00:00:00"/>
    <s v="First Class"/>
    <s v="CV-12805"/>
    <x v="51"/>
    <x v="1"/>
    <s v="United States"/>
    <s v="Philadelphia"/>
    <s v="Pennsylvania"/>
    <n v="19120"/>
    <x v="3"/>
    <s v="FUR-FU-10004671"/>
    <x v="0"/>
    <s v="Furnishings"/>
    <s v="Executive Impressions 12&quot; Wall Clock"/>
    <x v="4163"/>
    <n v="3"/>
    <n v="0.2"/>
    <x v="4920"/>
    <n v="3"/>
    <n v="0.22500000000000001"/>
    <s v="Profit"/>
    <s v="Low Profit"/>
    <s v="Low Discount"/>
  </r>
  <r>
    <n v="6158"/>
    <s v="CA-2016-104150"/>
    <x v="1092"/>
    <d v="2016-08-05T00:00:00"/>
    <s v="Second Class"/>
    <s v="AG-10330"/>
    <x v="743"/>
    <x v="0"/>
    <s v="United States"/>
    <s v="Tulsa"/>
    <s v="Oklahoma"/>
    <n v="74133"/>
    <x v="2"/>
    <s v="OFF-EN-10002504"/>
    <x v="1"/>
    <s v="Envelopes"/>
    <s v="Tyvek  Top-Opening Peel &amp; Seel Envelopes, Plain White"/>
    <x v="2618"/>
    <n v="3"/>
    <n v="0"/>
    <x v="4921"/>
    <n v="2"/>
    <n v="0.47"/>
    <s v="Profit"/>
    <s v="Low Profit"/>
    <s v="No Discount"/>
  </r>
  <r>
    <n v="6159"/>
    <s v="CA-2016-104150"/>
    <x v="1092"/>
    <d v="2016-08-05T00:00:00"/>
    <s v="Second Class"/>
    <s v="AG-10330"/>
    <x v="743"/>
    <x v="0"/>
    <s v="United States"/>
    <s v="Tulsa"/>
    <s v="Oklahoma"/>
    <n v="74133"/>
    <x v="2"/>
    <s v="TEC-AC-10004803"/>
    <x v="2"/>
    <s v="Accessories"/>
    <s v="Sony Micro Vault Click 4 GB USB 2.0 Flash Drive"/>
    <x v="4164"/>
    <n v="12"/>
    <n v="0"/>
    <x v="4922"/>
    <n v="2"/>
    <n v="0.13999999999999999"/>
    <s v="Profit"/>
    <s v="Low Profit"/>
    <s v="No Discount"/>
  </r>
  <r>
    <n v="6160"/>
    <s v="CA-2016-161025"/>
    <x v="275"/>
    <d v="2016-12-09T00:00:00"/>
    <s v="Standard Class"/>
    <s v="GM-14440"/>
    <x v="306"/>
    <x v="0"/>
    <s v="United States"/>
    <s v="Los Angeles"/>
    <s v="California"/>
    <n v="90049"/>
    <x v="1"/>
    <s v="OFF-ST-10001932"/>
    <x v="1"/>
    <s v="Storage"/>
    <s v="Fellowes Staxonsteel Drawer Files"/>
    <x v="3404"/>
    <n v="4"/>
    <n v="0"/>
    <x v="4923"/>
    <n v="6"/>
    <n v="0.14000000000000001"/>
    <s v="Profit"/>
    <s v="High Profit"/>
    <s v="No Discount"/>
  </r>
  <r>
    <n v="6161"/>
    <s v="CA-2014-103989"/>
    <x v="1093"/>
    <d v="2014-03-21T00:00:00"/>
    <s v="First Class"/>
    <s v="MC-17605"/>
    <x v="204"/>
    <x v="1"/>
    <s v="United States"/>
    <s v="Lakeland"/>
    <s v="Florida"/>
    <n v="33801"/>
    <x v="0"/>
    <s v="TEC-PH-10004667"/>
    <x v="2"/>
    <s v="Phones"/>
    <s v="Cisco 8x8 Inc. 6753i IP Business Phone System"/>
    <x v="824"/>
    <n v="3"/>
    <n v="0.2"/>
    <x v="4924"/>
    <n v="2"/>
    <n v="8.7499999999999994E-2"/>
    <s v="Profit"/>
    <s v="Low Profit"/>
    <s v="Low Discount"/>
  </r>
  <r>
    <n v="6162"/>
    <s v="CA-2014-103989"/>
    <x v="1093"/>
    <d v="2014-03-21T00:00:00"/>
    <s v="First Class"/>
    <s v="MC-17605"/>
    <x v="204"/>
    <x v="1"/>
    <s v="United States"/>
    <s v="Lakeland"/>
    <s v="Florida"/>
    <n v="33801"/>
    <x v="0"/>
    <s v="OFF-LA-10000443"/>
    <x v="1"/>
    <s v="Labels"/>
    <s v="Avery 501"/>
    <x v="921"/>
    <n v="4"/>
    <n v="0.2"/>
    <x v="4925"/>
    <n v="2"/>
    <n v="0.33749999999999997"/>
    <s v="Profit"/>
    <s v="Low Profit"/>
    <s v="Low Discount"/>
  </r>
  <r>
    <n v="6163"/>
    <s v="CA-2014-103989"/>
    <x v="1093"/>
    <d v="2014-03-21T00:00:00"/>
    <s v="First Class"/>
    <s v="MC-17605"/>
    <x v="204"/>
    <x v="1"/>
    <s v="United States"/>
    <s v="Lakeland"/>
    <s v="Florida"/>
    <n v="33801"/>
    <x v="0"/>
    <s v="OFF-ST-10000918"/>
    <x v="1"/>
    <s v="Storage"/>
    <s v="Crate-A-Files"/>
    <x v="4165"/>
    <n v="3"/>
    <n v="0.2"/>
    <x v="4926"/>
    <n v="2"/>
    <n v="7.4999999999999997E-2"/>
    <s v="Profit"/>
    <s v="Low Profit"/>
    <s v="Low Discount"/>
  </r>
  <r>
    <n v="6164"/>
    <s v="CA-2014-103989"/>
    <x v="1093"/>
    <d v="2014-03-21T00:00:00"/>
    <s v="First Class"/>
    <s v="MC-17605"/>
    <x v="204"/>
    <x v="1"/>
    <s v="United States"/>
    <s v="Lakeland"/>
    <s v="Florida"/>
    <n v="33801"/>
    <x v="0"/>
    <s v="OFF-BI-10001196"/>
    <x v="1"/>
    <s v="Binders"/>
    <s v="Avery Flip-Chart Easel Binder, Black"/>
    <x v="4166"/>
    <n v="5"/>
    <n v="0.7"/>
    <x v="4927"/>
    <n v="2"/>
    <n v="-0.76666666666666661"/>
    <s v="Loss"/>
    <s v="Low Profit"/>
    <s v="High Discount"/>
  </r>
  <r>
    <n v="6165"/>
    <s v="CA-2014-103989"/>
    <x v="1093"/>
    <d v="2014-03-21T00:00:00"/>
    <s v="First Class"/>
    <s v="MC-17605"/>
    <x v="204"/>
    <x v="1"/>
    <s v="United States"/>
    <s v="Lakeland"/>
    <s v="Florida"/>
    <n v="33801"/>
    <x v="0"/>
    <s v="FUR-FU-10003981"/>
    <x v="0"/>
    <s v="Furnishings"/>
    <s v="Eldon Wave Desk Accessories"/>
    <x v="3688"/>
    <n v="3"/>
    <n v="0.2"/>
    <x v="4928"/>
    <n v="2"/>
    <n v="0.27500000000000002"/>
    <s v="Profit"/>
    <s v="Low Profit"/>
    <s v="Low Discount"/>
  </r>
  <r>
    <n v="6166"/>
    <s v="CA-2014-103989"/>
    <x v="1093"/>
    <d v="2014-03-21T00:00:00"/>
    <s v="First Class"/>
    <s v="MC-17605"/>
    <x v="204"/>
    <x v="1"/>
    <s v="United States"/>
    <s v="Lakeland"/>
    <s v="Florida"/>
    <n v="33801"/>
    <x v="0"/>
    <s v="FUR-FU-10002508"/>
    <x v="0"/>
    <s v="Furnishings"/>
    <s v="Document Clip Frames"/>
    <x v="184"/>
    <n v="3"/>
    <n v="0.2"/>
    <x v="4929"/>
    <n v="2"/>
    <n v="0.27500000000000002"/>
    <s v="Profit"/>
    <s v="Low Profit"/>
    <s v="Low Discount"/>
  </r>
  <r>
    <n v="6167"/>
    <s v="CA-2014-103989"/>
    <x v="1093"/>
    <d v="2014-03-21T00:00:00"/>
    <s v="First Class"/>
    <s v="MC-17605"/>
    <x v="204"/>
    <x v="1"/>
    <s v="United States"/>
    <s v="Lakeland"/>
    <s v="Florida"/>
    <n v="33801"/>
    <x v="0"/>
    <s v="TEC-AC-10002647"/>
    <x v="2"/>
    <s v="Accessories"/>
    <s v="Logitech Wireless Boombox Speaker - portable - wireless, wired"/>
    <x v="4167"/>
    <n v="2"/>
    <n v="0.2"/>
    <x v="4930"/>
    <n v="2"/>
    <n v="0.3125"/>
    <s v="Profit"/>
    <s v="Low Profit"/>
    <s v="Low Discount"/>
  </r>
  <r>
    <n v="6168"/>
    <s v="CA-2015-142433"/>
    <x v="704"/>
    <d v="2015-04-25T00:00:00"/>
    <s v="Standard Class"/>
    <s v="ES-14020"/>
    <x v="301"/>
    <x v="0"/>
    <s v="United States"/>
    <s v="Houston"/>
    <s v="Texas"/>
    <n v="77036"/>
    <x v="2"/>
    <s v="OFF-PA-10002377"/>
    <x v="1"/>
    <s v="Paper"/>
    <s v="Xerox 1916"/>
    <x v="4168"/>
    <n v="3"/>
    <n v="0.2"/>
    <x v="4931"/>
    <n v="5"/>
    <n v="0.375"/>
    <s v="Profit"/>
    <s v="Low Profit"/>
    <s v="Low Discount"/>
  </r>
  <r>
    <n v="6169"/>
    <s v="CA-2015-132815"/>
    <x v="444"/>
    <d v="2015-09-22T00:00:00"/>
    <s v="Second Class"/>
    <s v="RW-19540"/>
    <x v="459"/>
    <x v="1"/>
    <s v="United States"/>
    <s v="Los Angeles"/>
    <s v="California"/>
    <n v="90008"/>
    <x v="1"/>
    <s v="OFF-PA-10004530"/>
    <x v="1"/>
    <s v="Paper"/>
    <s v="Personal Creations Ink Jet Cards and Labels"/>
    <x v="1003"/>
    <n v="2"/>
    <n v="0"/>
    <x v="4932"/>
    <n v="3"/>
    <n v="0.49"/>
    <s v="Profit"/>
    <s v="Low Profit"/>
    <s v="No Discount"/>
  </r>
  <r>
    <n v="6170"/>
    <s v="CA-2014-101266"/>
    <x v="9"/>
    <d v="2014-08-30T00:00:00"/>
    <s v="Second Class"/>
    <s v="MM-17920"/>
    <x v="462"/>
    <x v="0"/>
    <s v="United States"/>
    <s v="Springfield"/>
    <s v="Virginia"/>
    <n v="22153"/>
    <x v="0"/>
    <s v="OFF-PA-10002986"/>
    <x v="1"/>
    <s v="Paper"/>
    <s v="Xerox 1898"/>
    <x v="518"/>
    <n v="2"/>
    <n v="0"/>
    <x v="534"/>
    <n v="3"/>
    <n v="0.48"/>
    <s v="Profit"/>
    <s v="Low Profit"/>
    <s v="No Discount"/>
  </r>
  <r>
    <n v="6171"/>
    <s v="CA-2016-141523"/>
    <x v="1054"/>
    <d v="2016-12-24T00:00:00"/>
    <s v="Second Class"/>
    <s v="MH-17440"/>
    <x v="775"/>
    <x v="1"/>
    <s v="United States"/>
    <s v="New York City"/>
    <s v="New York"/>
    <n v="10035"/>
    <x v="3"/>
    <s v="OFF-BI-10000948"/>
    <x v="1"/>
    <s v="Binders"/>
    <s v="GBC Laser Imprintable Binding System Covers, Desert Sand"/>
    <x v="4169"/>
    <n v="3"/>
    <n v="0.2"/>
    <x v="4933"/>
    <n v="5"/>
    <n v="0.33750000000000002"/>
    <s v="Profit"/>
    <s v="Low Profit"/>
    <s v="Low Discount"/>
  </r>
  <r>
    <n v="6172"/>
    <s v="CA-2016-141523"/>
    <x v="1054"/>
    <d v="2016-12-24T00:00:00"/>
    <s v="Second Class"/>
    <s v="MH-17440"/>
    <x v="775"/>
    <x v="1"/>
    <s v="United States"/>
    <s v="New York City"/>
    <s v="New York"/>
    <n v="10035"/>
    <x v="3"/>
    <s v="OFF-AR-10001545"/>
    <x v="1"/>
    <s v="Art"/>
    <s v="Newell 326"/>
    <x v="2799"/>
    <n v="2"/>
    <n v="0"/>
    <x v="3129"/>
    <n v="5"/>
    <n v="0.28999999999999998"/>
    <s v="Profit"/>
    <s v="Low Profit"/>
    <s v="No Discount"/>
  </r>
  <r>
    <n v="6173"/>
    <s v="US-2014-106299"/>
    <x v="1094"/>
    <d v="2014-08-08T00:00:00"/>
    <s v="Standard Class"/>
    <s v="NZ-18565"/>
    <x v="125"/>
    <x v="2"/>
    <s v="United States"/>
    <s v="Springfield"/>
    <s v="Missouri"/>
    <n v="65807"/>
    <x v="2"/>
    <s v="OFF-BI-10001758"/>
    <x v="1"/>
    <s v="Binders"/>
    <s v="Wilson Jones 14 Line Acrylic Coated Pressboard Data Binders"/>
    <x v="4170"/>
    <n v="5"/>
    <n v="0"/>
    <x v="4934"/>
    <n v="6"/>
    <n v="0.47"/>
    <s v="Profit"/>
    <s v="Low Profit"/>
    <s v="No Discount"/>
  </r>
  <r>
    <n v="6174"/>
    <s v="US-2014-106299"/>
    <x v="1094"/>
    <d v="2014-08-08T00:00:00"/>
    <s v="Standard Class"/>
    <s v="NZ-18565"/>
    <x v="125"/>
    <x v="2"/>
    <s v="United States"/>
    <s v="Springfield"/>
    <s v="Missouri"/>
    <n v="65807"/>
    <x v="2"/>
    <s v="TEC-AC-10003237"/>
    <x v="2"/>
    <s v="Accessories"/>
    <s v="Memorex Micro Travel Drive 4 GB"/>
    <x v="4171"/>
    <n v="2"/>
    <n v="0"/>
    <x v="4935"/>
    <n v="6"/>
    <n v="0.43"/>
    <s v="Profit"/>
    <s v="Low Profit"/>
    <s v="No Discount"/>
  </r>
  <r>
    <n v="6175"/>
    <s v="US-2014-106299"/>
    <x v="1094"/>
    <d v="2014-08-08T00:00:00"/>
    <s v="Standard Class"/>
    <s v="NZ-18565"/>
    <x v="125"/>
    <x v="2"/>
    <s v="United States"/>
    <s v="Springfield"/>
    <s v="Missouri"/>
    <n v="65807"/>
    <x v="2"/>
    <s v="OFF-ST-10002011"/>
    <x v="1"/>
    <s v="Storage"/>
    <s v="Smead Adjustable Mobile File Trolley with Lockable Top"/>
    <x v="4172"/>
    <n v="2"/>
    <n v="0"/>
    <x v="4936"/>
    <n v="6"/>
    <n v="0.26999999999999996"/>
    <s v="Profit"/>
    <s v="High Profit"/>
    <s v="No Discount"/>
  </r>
  <r>
    <n v="6176"/>
    <s v="CA-2015-158421"/>
    <x v="481"/>
    <d v="2015-09-26T00:00:00"/>
    <s v="Standard Class"/>
    <s v="GB-14575"/>
    <x v="673"/>
    <x v="0"/>
    <s v="United States"/>
    <s v="Columbia"/>
    <s v="South Carolina"/>
    <n v="29203"/>
    <x v="0"/>
    <s v="FUR-CH-10000309"/>
    <x v="0"/>
    <s v="Chairs"/>
    <s v="Global Comet Stacking Arm Chair"/>
    <x v="4173"/>
    <n v="4"/>
    <n v="0"/>
    <x v="4937"/>
    <n v="5"/>
    <n v="0.25"/>
    <s v="Profit"/>
    <s v="High Profit"/>
    <s v="No Discount"/>
  </r>
  <r>
    <n v="6177"/>
    <s v="CA-2015-158421"/>
    <x v="481"/>
    <d v="2015-09-26T00:00:00"/>
    <s v="Standard Class"/>
    <s v="GB-14575"/>
    <x v="673"/>
    <x v="0"/>
    <s v="United States"/>
    <s v="Columbia"/>
    <s v="South Carolina"/>
    <n v="29203"/>
    <x v="0"/>
    <s v="OFF-ST-10002444"/>
    <x v="1"/>
    <s v="Storage"/>
    <s v="Recycled Eldon Regeneration Jumbo File"/>
    <x v="2937"/>
    <n v="7"/>
    <n v="0"/>
    <x v="4938"/>
    <n v="5"/>
    <n v="0.28000000000000003"/>
    <s v="Profit"/>
    <s v="Low Profit"/>
    <s v="No Discount"/>
  </r>
  <r>
    <n v="6178"/>
    <s v="CA-2015-158421"/>
    <x v="481"/>
    <d v="2015-09-26T00:00:00"/>
    <s v="Standard Class"/>
    <s v="GB-14575"/>
    <x v="673"/>
    <x v="0"/>
    <s v="United States"/>
    <s v="Columbia"/>
    <s v="South Carolina"/>
    <n v="29203"/>
    <x v="0"/>
    <s v="OFF-EN-10001453"/>
    <x v="1"/>
    <s v="Envelopes"/>
    <s v="Tyvek Interoffice Envelopes, 9 1/2&quot; x 12 1/2&quot;, 100/Box"/>
    <x v="4174"/>
    <n v="2"/>
    <n v="0"/>
    <x v="4939"/>
    <n v="5"/>
    <n v="0.47000000000000003"/>
    <s v="Profit"/>
    <s v="Low Profit"/>
    <s v="No Discount"/>
  </r>
  <r>
    <n v="6179"/>
    <s v="CA-2015-158421"/>
    <x v="481"/>
    <d v="2015-09-26T00:00:00"/>
    <s v="Standard Class"/>
    <s v="GB-14575"/>
    <x v="673"/>
    <x v="0"/>
    <s v="United States"/>
    <s v="Columbia"/>
    <s v="South Carolina"/>
    <n v="29203"/>
    <x v="0"/>
    <s v="OFF-PA-10001801"/>
    <x v="1"/>
    <s v="Paper"/>
    <s v="Xerox 193"/>
    <x v="100"/>
    <n v="4"/>
    <n v="0"/>
    <x v="101"/>
    <n v="5"/>
    <n v="0.49"/>
    <s v="Profit"/>
    <s v="Low Profit"/>
    <s v="No Discount"/>
  </r>
  <r>
    <n v="6180"/>
    <s v="CA-2015-158421"/>
    <x v="481"/>
    <d v="2015-09-26T00:00:00"/>
    <s v="Standard Class"/>
    <s v="GB-14575"/>
    <x v="673"/>
    <x v="0"/>
    <s v="United States"/>
    <s v="Columbia"/>
    <s v="South Carolina"/>
    <n v="29203"/>
    <x v="0"/>
    <s v="OFF-ST-10000563"/>
    <x v="1"/>
    <s v="Storage"/>
    <s v="Fellowes Bankers Box Stor/Drawer Steel Plus"/>
    <x v="1458"/>
    <n v="2"/>
    <n v="0"/>
    <x v="4940"/>
    <n v="5"/>
    <n v="9.9999999999999992E-2"/>
    <s v="Profit"/>
    <s v="Low Profit"/>
    <s v="No Discount"/>
  </r>
  <r>
    <n v="6181"/>
    <s v="CA-2015-158421"/>
    <x v="481"/>
    <d v="2015-09-26T00:00:00"/>
    <s v="Standard Class"/>
    <s v="GB-14575"/>
    <x v="673"/>
    <x v="0"/>
    <s v="United States"/>
    <s v="Columbia"/>
    <s v="South Carolina"/>
    <n v="29203"/>
    <x v="0"/>
    <s v="TEC-PH-10000369"/>
    <x v="2"/>
    <s v="Phones"/>
    <s v="HTC One Mini"/>
    <x v="3125"/>
    <n v="5"/>
    <n v="0"/>
    <x v="4941"/>
    <n v="5"/>
    <n v="0.27999999999999997"/>
    <s v="Profit"/>
    <s v="High Profit"/>
    <s v="No Discount"/>
  </r>
  <r>
    <n v="6182"/>
    <s v="CA-2015-158421"/>
    <x v="481"/>
    <d v="2015-09-26T00:00:00"/>
    <s v="Standard Class"/>
    <s v="GB-14575"/>
    <x v="673"/>
    <x v="0"/>
    <s v="United States"/>
    <s v="Columbia"/>
    <s v="South Carolina"/>
    <n v="29203"/>
    <x v="0"/>
    <s v="TEC-PH-10002538"/>
    <x v="2"/>
    <s v="Phones"/>
    <s v="Grandstream GXP1160 VoIP phone"/>
    <x v="4175"/>
    <n v="3"/>
    <n v="0"/>
    <x v="4942"/>
    <n v="5"/>
    <n v="0.28999999999999998"/>
    <s v="Profit"/>
    <s v="Low Profit"/>
    <s v="No Discount"/>
  </r>
  <r>
    <n v="6183"/>
    <s v="CA-2015-158421"/>
    <x v="481"/>
    <d v="2015-09-26T00:00:00"/>
    <s v="Standard Class"/>
    <s v="GB-14575"/>
    <x v="673"/>
    <x v="0"/>
    <s v="United States"/>
    <s v="Columbia"/>
    <s v="South Carolina"/>
    <n v="29203"/>
    <x v="0"/>
    <s v="OFF-BI-10000050"/>
    <x v="1"/>
    <s v="Binders"/>
    <s v="Angle-D Binders with Locking Rings, Label Holders"/>
    <x v="4176"/>
    <n v="2"/>
    <n v="0"/>
    <x v="4943"/>
    <n v="5"/>
    <n v="0.47000000000000003"/>
    <s v="Profit"/>
    <s v="Low Profit"/>
    <s v="No Discount"/>
  </r>
  <r>
    <n v="6184"/>
    <s v="CA-2015-158421"/>
    <x v="481"/>
    <d v="2015-09-26T00:00:00"/>
    <s v="Standard Class"/>
    <s v="GB-14575"/>
    <x v="673"/>
    <x v="0"/>
    <s v="United States"/>
    <s v="Columbia"/>
    <s v="South Carolina"/>
    <n v="29203"/>
    <x v="0"/>
    <s v="OFF-ST-10004186"/>
    <x v="1"/>
    <s v="Storage"/>
    <s v="Stur-D-Stor Shelving, Vertical 5-Shelf: 72&quot;H x 36&quot;W x 18 1/2&quot;D"/>
    <x v="4177"/>
    <n v="8"/>
    <n v="0"/>
    <x v="4944"/>
    <n v="5"/>
    <n v="1.9999999999999997E-2"/>
    <s v="Profit"/>
    <s v="Low Profit"/>
    <s v="No Discount"/>
  </r>
  <r>
    <n v="6185"/>
    <s v="CA-2016-143609"/>
    <x v="25"/>
    <d v="2016-12-13T00:00:00"/>
    <s v="First Class"/>
    <s v="DB-13270"/>
    <x v="489"/>
    <x v="2"/>
    <s v="United States"/>
    <s v="Portland"/>
    <s v="Oregon"/>
    <n v="97206"/>
    <x v="1"/>
    <s v="FUR-CH-10004218"/>
    <x v="0"/>
    <s v="Chairs"/>
    <s v="Global Fabric Manager's Chair, Dark Gray"/>
    <x v="4178"/>
    <n v="5"/>
    <n v="0.2"/>
    <x v="4945"/>
    <n v="2"/>
    <n v="6.25E-2"/>
    <s v="Profit"/>
    <s v="Low Profit"/>
    <s v="Low Discount"/>
  </r>
  <r>
    <n v="6186"/>
    <s v="CA-2015-138331"/>
    <x v="976"/>
    <d v="2015-08-12T00:00:00"/>
    <s v="Standard Class"/>
    <s v="JK-15625"/>
    <x v="600"/>
    <x v="0"/>
    <s v="United States"/>
    <s v="Philadelphia"/>
    <s v="Pennsylvania"/>
    <n v="19120"/>
    <x v="3"/>
    <s v="OFF-AR-10002952"/>
    <x v="1"/>
    <s v="Art"/>
    <s v="Stanley Contemporary Battery Pencil Sharpeners"/>
    <x v="4179"/>
    <n v="10"/>
    <n v="0.2"/>
    <x v="4946"/>
    <n v="5"/>
    <n v="0.1"/>
    <s v="Profit"/>
    <s v="Low Profit"/>
    <s v="Low Discount"/>
  </r>
  <r>
    <n v="6187"/>
    <s v="CA-2015-138954"/>
    <x v="219"/>
    <d v="2015-11-17T00:00:00"/>
    <s v="First Class"/>
    <s v="MH-17785"/>
    <x v="186"/>
    <x v="1"/>
    <s v="United States"/>
    <s v="New York City"/>
    <s v="New York"/>
    <n v="10035"/>
    <x v="3"/>
    <s v="OFF-ST-10003058"/>
    <x v="1"/>
    <s v="Storage"/>
    <s v="Eldon Mobile Mega Data Cart  Mega Stackable  Add-On Trays"/>
    <x v="418"/>
    <n v="3"/>
    <n v="0"/>
    <x v="431"/>
    <n v="2"/>
    <n v="0.29000000000000004"/>
    <s v="Profit"/>
    <s v="Low Profit"/>
    <s v="No Discount"/>
  </r>
  <r>
    <n v="6188"/>
    <s v="CA-2015-138954"/>
    <x v="219"/>
    <d v="2015-11-17T00:00:00"/>
    <s v="First Class"/>
    <s v="MH-17785"/>
    <x v="186"/>
    <x v="1"/>
    <s v="United States"/>
    <s v="New York City"/>
    <s v="New York"/>
    <n v="10035"/>
    <x v="3"/>
    <s v="OFF-BI-10003963"/>
    <x v="1"/>
    <s v="Binders"/>
    <s v="Cardinal Holdit Data Disk Pockets"/>
    <x v="4180"/>
    <n v="6"/>
    <n v="0.2"/>
    <x v="4529"/>
    <n v="2"/>
    <n v="0.33749999999999997"/>
    <s v="Profit"/>
    <s v="Low Profit"/>
    <s v="Low Discount"/>
  </r>
  <r>
    <n v="6189"/>
    <s v="CA-2015-138954"/>
    <x v="219"/>
    <d v="2015-11-17T00:00:00"/>
    <s v="First Class"/>
    <s v="MH-17785"/>
    <x v="186"/>
    <x v="1"/>
    <s v="United States"/>
    <s v="New York City"/>
    <s v="New York"/>
    <n v="10035"/>
    <x v="3"/>
    <s v="OFF-AR-10001955"/>
    <x v="1"/>
    <s v="Art"/>
    <s v="Newell 319"/>
    <x v="4156"/>
    <n v="6"/>
    <n v="0"/>
    <x v="4947"/>
    <n v="2"/>
    <n v="0.3"/>
    <s v="Profit"/>
    <s v="Low Profit"/>
    <s v="No Discount"/>
  </r>
  <r>
    <n v="6190"/>
    <s v="CA-2017-157903"/>
    <x v="1095"/>
    <d v="2017-04-08T00:00:00"/>
    <s v="Standard Class"/>
    <s v="AM-10705"/>
    <x v="562"/>
    <x v="0"/>
    <s v="United States"/>
    <s v="Des Plaines"/>
    <s v="Illinois"/>
    <n v="60016"/>
    <x v="2"/>
    <s v="TEC-PH-10004345"/>
    <x v="2"/>
    <s v="Phones"/>
    <s v="Cisco SPA 502G IP Phone"/>
    <x v="4181"/>
    <n v="4"/>
    <n v="0.2"/>
    <x v="4948"/>
    <n v="4"/>
    <n v="0.125"/>
    <s v="Profit"/>
    <s v="Low Profit"/>
    <s v="Low Discount"/>
  </r>
  <r>
    <n v="6191"/>
    <s v="CA-2016-157259"/>
    <x v="435"/>
    <d v="2016-12-28T00:00:00"/>
    <s v="Standard Class"/>
    <s v="JM-15535"/>
    <x v="341"/>
    <x v="0"/>
    <s v="United States"/>
    <s v="New York City"/>
    <s v="New York"/>
    <n v="10035"/>
    <x v="3"/>
    <s v="FUR-FU-10003192"/>
    <x v="0"/>
    <s v="Furnishings"/>
    <s v="Luxo Adjustable Task Clamp Lamp"/>
    <x v="4182"/>
    <n v="9"/>
    <n v="0"/>
    <x v="4949"/>
    <n v="4"/>
    <n v="0.26"/>
    <s v="Profit"/>
    <s v="High Profit"/>
    <s v="No Discount"/>
  </r>
  <r>
    <n v="6192"/>
    <s v="CA-2017-107986"/>
    <x v="1096"/>
    <d v="2017-12-13T00:00:00"/>
    <s v="Same Day"/>
    <s v="MW-18220"/>
    <x v="596"/>
    <x v="0"/>
    <s v="United States"/>
    <s v="Seattle"/>
    <s v="Washington"/>
    <n v="98103"/>
    <x v="1"/>
    <s v="OFF-ST-10001325"/>
    <x v="1"/>
    <s v="Storage"/>
    <s v="Sterilite Officeware Hinged File Box"/>
    <x v="966"/>
    <n v="3"/>
    <n v="0"/>
    <x v="1007"/>
    <n v="0"/>
    <n v="0.26999999999999996"/>
    <s v="Profit"/>
    <s v="Low Profit"/>
    <s v="No Discount"/>
  </r>
  <r>
    <n v="6193"/>
    <s v="CA-2017-104927"/>
    <x v="66"/>
    <d v="2017-12-26T00:00:00"/>
    <s v="Standard Class"/>
    <s v="AG-10330"/>
    <x v="743"/>
    <x v="0"/>
    <s v="United States"/>
    <s v="Houston"/>
    <s v="Texas"/>
    <n v="77095"/>
    <x v="2"/>
    <s v="OFF-PA-10000019"/>
    <x v="1"/>
    <s v="Paper"/>
    <s v="Xerox 1931"/>
    <x v="233"/>
    <n v="5"/>
    <n v="0.2"/>
    <x v="1430"/>
    <n v="4"/>
    <n v="0.34999999999999992"/>
    <s v="Profit"/>
    <s v="Low Profit"/>
    <s v="Low Discount"/>
  </r>
  <r>
    <n v="6194"/>
    <s v="CA-2017-104927"/>
    <x v="66"/>
    <d v="2017-12-26T00:00:00"/>
    <s v="Standard Class"/>
    <s v="AG-10330"/>
    <x v="743"/>
    <x v="0"/>
    <s v="United States"/>
    <s v="Houston"/>
    <s v="Texas"/>
    <n v="77095"/>
    <x v="2"/>
    <s v="OFF-BI-10003429"/>
    <x v="1"/>
    <s v="Binders"/>
    <s v="Cardinal HOLDit! Binder Insert Strips,Extra Strips"/>
    <x v="4183"/>
    <n v="5"/>
    <n v="0.8"/>
    <x v="4950"/>
    <n v="4"/>
    <n v="-1.55"/>
    <s v="Loss"/>
    <s v="Low Profit"/>
    <s v="High Discount"/>
  </r>
  <r>
    <n v="6195"/>
    <s v="CA-2017-104927"/>
    <x v="66"/>
    <d v="2017-12-26T00:00:00"/>
    <s v="Standard Class"/>
    <s v="AG-10330"/>
    <x v="743"/>
    <x v="0"/>
    <s v="United States"/>
    <s v="Houston"/>
    <s v="Texas"/>
    <n v="77095"/>
    <x v="2"/>
    <s v="OFF-PA-10000176"/>
    <x v="1"/>
    <s v="Paper"/>
    <s v="Xerox 1887"/>
    <x v="69"/>
    <n v="5"/>
    <n v="0.2"/>
    <x v="4951"/>
    <n v="4"/>
    <n v="0.35000000000000003"/>
    <s v="Profit"/>
    <s v="Low Profit"/>
    <s v="Low Discount"/>
  </r>
  <r>
    <n v="6196"/>
    <s v="CA-2017-113453"/>
    <x v="208"/>
    <d v="2017-10-28T00:00:00"/>
    <s v="Standard Class"/>
    <s v="CM-12160"/>
    <x v="380"/>
    <x v="0"/>
    <s v="United States"/>
    <s v="Philadelphia"/>
    <s v="Pennsylvania"/>
    <n v="19143"/>
    <x v="3"/>
    <s v="TEC-PH-10004165"/>
    <x v="2"/>
    <s v="Phones"/>
    <s v="Mitel MiVoice 5330e IP Phone"/>
    <x v="4184"/>
    <n v="2"/>
    <n v="0.4"/>
    <x v="4952"/>
    <n v="7"/>
    <n v="-0.23333333333333336"/>
    <s v="Loss"/>
    <s v="Low Profit"/>
    <s v="High Discount"/>
  </r>
  <r>
    <n v="6197"/>
    <s v="CA-2017-113453"/>
    <x v="208"/>
    <d v="2017-10-28T00:00:00"/>
    <s v="Standard Class"/>
    <s v="CM-12160"/>
    <x v="380"/>
    <x v="0"/>
    <s v="United States"/>
    <s v="Philadelphia"/>
    <s v="Pennsylvania"/>
    <n v="19143"/>
    <x v="3"/>
    <s v="OFF-ST-10000352"/>
    <x v="1"/>
    <s v="Storage"/>
    <s v="Acco Perma 2700 Stacking Storage Drawers"/>
    <x v="4185"/>
    <n v="3"/>
    <n v="0.2"/>
    <x v="4953"/>
    <n v="7"/>
    <n v="-6.25E-2"/>
    <s v="Loss"/>
    <s v="Low Profit"/>
    <s v="Low Discount"/>
  </r>
  <r>
    <n v="6198"/>
    <s v="CA-2015-149909"/>
    <x v="50"/>
    <d v="2015-11-17T00:00:00"/>
    <s v="Standard Class"/>
    <s v="RA-19915"/>
    <x v="154"/>
    <x v="0"/>
    <s v="United States"/>
    <s v="Columbus"/>
    <s v="Indiana"/>
    <n v="47201"/>
    <x v="2"/>
    <s v="OFF-PA-10000726"/>
    <x v="1"/>
    <s v="Paper"/>
    <s v="Black Print Carbonless Snap-Off Rapid Letter, 8 1/2&quot; x 7&quot;"/>
    <x v="4186"/>
    <n v="7"/>
    <n v="0"/>
    <x v="4954"/>
    <n v="4"/>
    <n v="0.44999999999999996"/>
    <s v="Profit"/>
    <s v="Low Profit"/>
    <s v="No Discount"/>
  </r>
  <r>
    <n v="6199"/>
    <s v="CA-2015-149909"/>
    <x v="50"/>
    <d v="2015-11-17T00:00:00"/>
    <s v="Standard Class"/>
    <s v="RA-19915"/>
    <x v="154"/>
    <x v="0"/>
    <s v="United States"/>
    <s v="Columbus"/>
    <s v="Indiana"/>
    <n v="47201"/>
    <x v="2"/>
    <s v="TEC-PH-10001536"/>
    <x v="2"/>
    <s v="Phones"/>
    <s v="Spigen Samsung Galaxy S5 Case Wallet"/>
    <x v="4187"/>
    <n v="3"/>
    <n v="0"/>
    <x v="4955"/>
    <n v="4"/>
    <n v="0.26"/>
    <s v="Profit"/>
    <s v="Low Profit"/>
    <s v="No Discount"/>
  </r>
  <r>
    <n v="6200"/>
    <s v="CA-2015-149909"/>
    <x v="50"/>
    <d v="2015-11-17T00:00:00"/>
    <s v="Standard Class"/>
    <s v="RA-19915"/>
    <x v="154"/>
    <x v="0"/>
    <s v="United States"/>
    <s v="Columbus"/>
    <s v="Indiana"/>
    <n v="47201"/>
    <x v="2"/>
    <s v="OFF-PA-10001790"/>
    <x v="1"/>
    <s v="Paper"/>
    <s v="Xerox 1910"/>
    <x v="3542"/>
    <n v="2"/>
    <n v="0"/>
    <x v="4084"/>
    <n v="4"/>
    <n v="0.48000000000000004"/>
    <s v="Profit"/>
    <s v="Low Profit"/>
    <s v="No Discount"/>
  </r>
  <r>
    <n v="6201"/>
    <s v="CA-2015-146675"/>
    <x v="392"/>
    <d v="2015-04-20T00:00:00"/>
    <s v="Standard Class"/>
    <s v="SB-20185"/>
    <x v="766"/>
    <x v="0"/>
    <s v="United States"/>
    <s v="Evanston"/>
    <s v="Illinois"/>
    <n v="60201"/>
    <x v="2"/>
    <s v="TEC-CO-10001766"/>
    <x v="2"/>
    <s v="Copiers"/>
    <s v="Canon PC940 Copier"/>
    <x v="4188"/>
    <n v="4"/>
    <n v="0.2"/>
    <x v="4956"/>
    <n v="4"/>
    <n v="0.33749999999999997"/>
    <s v="Profit"/>
    <s v="High Profit"/>
    <s v="Low Discount"/>
  </r>
  <r>
    <n v="6202"/>
    <s v="CA-2015-146675"/>
    <x v="392"/>
    <d v="2015-04-20T00:00:00"/>
    <s v="Standard Class"/>
    <s v="SB-20185"/>
    <x v="766"/>
    <x v="0"/>
    <s v="United States"/>
    <s v="Evanston"/>
    <s v="Illinois"/>
    <n v="60201"/>
    <x v="2"/>
    <s v="TEC-AC-10004396"/>
    <x v="2"/>
    <s v="Accessories"/>
    <s v="Logitech Keyboard K120"/>
    <x v="1875"/>
    <n v="3"/>
    <n v="0.2"/>
    <x v="4957"/>
    <n v="4"/>
    <n v="-0.1125"/>
    <s v="Loss"/>
    <s v="Low Profit"/>
    <s v="Low Discount"/>
  </r>
  <r>
    <n v="6203"/>
    <s v="CA-2016-118332"/>
    <x v="186"/>
    <d v="2016-12-23T00:00:00"/>
    <s v="Standard Class"/>
    <s v="PK-19075"/>
    <x v="7"/>
    <x v="0"/>
    <s v="United States"/>
    <s v="Apple Valley"/>
    <s v="California"/>
    <n v="92307"/>
    <x v="1"/>
    <s v="FUR-CH-10001708"/>
    <x v="0"/>
    <s v="Chairs"/>
    <s v="Office Star - Contemporary Swivel Chair with Padded Adjustable Arms and Flex Back"/>
    <x v="4189"/>
    <n v="5"/>
    <n v="0.2"/>
    <x v="4958"/>
    <n v="7"/>
    <n v="1.2500000000000002E-2"/>
    <s v="Profit"/>
    <s v="Low Profit"/>
    <s v="Low Discount"/>
  </r>
  <r>
    <n v="6204"/>
    <s v="CA-2016-133669"/>
    <x v="147"/>
    <d v="2016-10-27T00:00:00"/>
    <s v="Standard Class"/>
    <s v="SV-20935"/>
    <x v="603"/>
    <x v="0"/>
    <s v="United States"/>
    <s v="Columbus"/>
    <s v="Ohio"/>
    <n v="43229"/>
    <x v="3"/>
    <s v="TEC-PH-10001305"/>
    <x v="2"/>
    <s v="Phones"/>
    <s v="Panasonic KX TS208W Corded phone"/>
    <x v="4190"/>
    <n v="8"/>
    <n v="0.4"/>
    <x v="4959"/>
    <n v="6"/>
    <n v="-0.2"/>
    <s v="Loss"/>
    <s v="Low Profit"/>
    <s v="High Discount"/>
  </r>
  <r>
    <n v="6205"/>
    <s v="CA-2017-145660"/>
    <x v="96"/>
    <d v="2017-12-03T00:00:00"/>
    <s v="First Class"/>
    <s v="MG-17650"/>
    <x v="377"/>
    <x v="2"/>
    <s v="United States"/>
    <s v="Marion"/>
    <s v="Ohio"/>
    <n v="43302"/>
    <x v="3"/>
    <s v="FUR-FU-10002885"/>
    <x v="0"/>
    <s v="Furnishings"/>
    <s v="Magna Visual Magnetic Picture Hangers"/>
    <x v="323"/>
    <n v="2"/>
    <n v="0.2"/>
    <x v="1877"/>
    <n v="2"/>
    <n v="0.22500000000000001"/>
    <s v="Profit"/>
    <s v="Low Profit"/>
    <s v="Low Discount"/>
  </r>
  <r>
    <n v="6206"/>
    <s v="CA-2016-133697"/>
    <x v="201"/>
    <d v="2016-10-24T00:00:00"/>
    <s v="Second Class"/>
    <s v="CM-12445"/>
    <x v="320"/>
    <x v="0"/>
    <s v="United States"/>
    <s v="Houston"/>
    <s v="Texas"/>
    <n v="77095"/>
    <x v="2"/>
    <s v="OFF-PA-10000726"/>
    <x v="1"/>
    <s v="Paper"/>
    <s v="Black Print Carbonless Snap-Off Rapid Letter, 8 1/2&quot; x 7&quot;"/>
    <x v="4191"/>
    <n v="7"/>
    <n v="0.2"/>
    <x v="4960"/>
    <n v="4"/>
    <n v="0.3125"/>
    <s v="Profit"/>
    <s v="Low Profit"/>
    <s v="Low Discount"/>
  </r>
  <r>
    <n v="6207"/>
    <s v="CA-2016-133697"/>
    <x v="201"/>
    <d v="2016-10-24T00:00:00"/>
    <s v="Second Class"/>
    <s v="CM-12445"/>
    <x v="320"/>
    <x v="0"/>
    <s v="United States"/>
    <s v="Houston"/>
    <s v="Texas"/>
    <n v="77095"/>
    <x v="2"/>
    <s v="OFF-FA-10003112"/>
    <x v="1"/>
    <s v="Fasteners"/>
    <s v="Staples"/>
    <x v="4192"/>
    <n v="4"/>
    <n v="0.2"/>
    <x v="4961"/>
    <n v="4"/>
    <n v="0.3125"/>
    <s v="Profit"/>
    <s v="Low Profit"/>
    <s v="Low Discount"/>
  </r>
  <r>
    <n v="6208"/>
    <s v="CA-2016-133697"/>
    <x v="201"/>
    <d v="2016-10-24T00:00:00"/>
    <s v="Second Class"/>
    <s v="CM-12445"/>
    <x v="320"/>
    <x v="0"/>
    <s v="United States"/>
    <s v="Houston"/>
    <s v="Texas"/>
    <n v="77095"/>
    <x v="2"/>
    <s v="FUR-CH-10002372"/>
    <x v="0"/>
    <s v="Chairs"/>
    <s v="Office Star - Ergonomically Designed Knee Chair"/>
    <x v="4193"/>
    <n v="1"/>
    <n v="0.3"/>
    <x v="1527"/>
    <n v="4"/>
    <n v="-0.25714285714285712"/>
    <s v="Loss"/>
    <s v="Low Profit"/>
    <s v="High Discount"/>
  </r>
  <r>
    <n v="6209"/>
    <s v="CA-2017-148138"/>
    <x v="365"/>
    <d v="2017-10-03T00:00:00"/>
    <s v="Standard Class"/>
    <s v="ME-18010"/>
    <x v="545"/>
    <x v="1"/>
    <s v="United States"/>
    <s v="Marion"/>
    <s v="Ohio"/>
    <n v="43302"/>
    <x v="3"/>
    <s v="OFF-ST-10000563"/>
    <x v="1"/>
    <s v="Storage"/>
    <s v="Fellowes Bankers Box Stor/Drawer Steel Plus"/>
    <x v="4194"/>
    <n v="2"/>
    <n v="0.2"/>
    <x v="4962"/>
    <n v="4"/>
    <n v="-0.125"/>
    <s v="Loss"/>
    <s v="Low Profit"/>
    <s v="Low Discount"/>
  </r>
  <r>
    <n v="6210"/>
    <s v="CA-2017-119809"/>
    <x v="238"/>
    <d v="2017-08-25T00:00:00"/>
    <s v="Standard Class"/>
    <s v="YS-21880"/>
    <x v="453"/>
    <x v="1"/>
    <s v="United States"/>
    <s v="Seattle"/>
    <s v="Washington"/>
    <n v="98103"/>
    <x v="1"/>
    <s v="OFF-BI-10003925"/>
    <x v="1"/>
    <s v="Binders"/>
    <s v="Fellowes PB300 Plastic Comb Binding Machine"/>
    <x v="4195"/>
    <n v="9"/>
    <n v="0.2"/>
    <x v="4963"/>
    <n v="7"/>
    <n v="0.33750000000000002"/>
    <s v="Profit"/>
    <s v="High Profit"/>
    <s v="Low Discount"/>
  </r>
  <r>
    <n v="6211"/>
    <s v="CA-2017-119809"/>
    <x v="238"/>
    <d v="2017-08-25T00:00:00"/>
    <s v="Standard Class"/>
    <s v="YS-21880"/>
    <x v="453"/>
    <x v="1"/>
    <s v="United States"/>
    <s v="Seattle"/>
    <s v="Washington"/>
    <n v="98103"/>
    <x v="1"/>
    <s v="OFF-ST-10003306"/>
    <x v="1"/>
    <s v="Storage"/>
    <s v="Letter Size Cart"/>
    <x v="1397"/>
    <n v="7"/>
    <n v="0"/>
    <x v="1472"/>
    <n v="7"/>
    <n v="0.29000000000000004"/>
    <s v="Profit"/>
    <s v="High Profit"/>
    <s v="No Discount"/>
  </r>
  <r>
    <n v="6212"/>
    <s v="CA-2017-119809"/>
    <x v="238"/>
    <d v="2017-08-25T00:00:00"/>
    <s v="Standard Class"/>
    <s v="YS-21880"/>
    <x v="453"/>
    <x v="1"/>
    <s v="United States"/>
    <s v="Seattle"/>
    <s v="Washington"/>
    <n v="98103"/>
    <x v="1"/>
    <s v="FUR-FU-10001475"/>
    <x v="0"/>
    <s v="Furnishings"/>
    <s v="Contract Clock, 14&quot;, Brown"/>
    <x v="4196"/>
    <n v="3"/>
    <n v="0"/>
    <x v="4964"/>
    <n v="7"/>
    <n v="0.34"/>
    <s v="Profit"/>
    <s v="Low Profit"/>
    <s v="No Discount"/>
  </r>
  <r>
    <n v="6213"/>
    <s v="CA-2017-149944"/>
    <x v="105"/>
    <d v="2017-11-16T00:00:00"/>
    <s v="Second Class"/>
    <s v="MB-17305"/>
    <x v="93"/>
    <x v="0"/>
    <s v="United States"/>
    <s v="Longview"/>
    <s v="Washington"/>
    <n v="98632"/>
    <x v="1"/>
    <s v="OFF-FA-10003495"/>
    <x v="1"/>
    <s v="Fasteners"/>
    <s v="Staples"/>
    <x v="2556"/>
    <n v="3"/>
    <n v="0"/>
    <x v="2853"/>
    <n v="4"/>
    <n v="0.5"/>
    <s v="Profit"/>
    <s v="Low Profit"/>
    <s v="No Discount"/>
  </r>
  <r>
    <n v="6214"/>
    <s v="CA-2017-149944"/>
    <x v="105"/>
    <d v="2017-11-16T00:00:00"/>
    <s v="Second Class"/>
    <s v="MB-17305"/>
    <x v="93"/>
    <x v="0"/>
    <s v="United States"/>
    <s v="Longview"/>
    <s v="Washington"/>
    <n v="98632"/>
    <x v="1"/>
    <s v="OFF-AP-10004708"/>
    <x v="1"/>
    <s v="Appliances"/>
    <s v="Fellowes Superior 10 Outlet Split Surge Protector"/>
    <x v="562"/>
    <n v="2"/>
    <n v="0"/>
    <x v="575"/>
    <n v="4"/>
    <n v="0.28999999999999998"/>
    <s v="Profit"/>
    <s v="Low Profit"/>
    <s v="No Discount"/>
  </r>
  <r>
    <n v="6215"/>
    <s v="CA-2014-128538"/>
    <x v="856"/>
    <d v="2014-10-15T00:00:00"/>
    <s v="Standard Class"/>
    <s v="AS-10240"/>
    <x v="238"/>
    <x v="0"/>
    <s v="United States"/>
    <s v="Redondo Beach"/>
    <s v="California"/>
    <n v="90278"/>
    <x v="1"/>
    <s v="OFF-EN-10001219"/>
    <x v="1"/>
    <s v="Envelopes"/>
    <s v="#10- 4 1/8&quot; x 9 1/2&quot; Security-Tint Envelopes"/>
    <x v="2469"/>
    <n v="1"/>
    <n v="0"/>
    <x v="2720"/>
    <n v="4"/>
    <n v="0.49"/>
    <s v="Profit"/>
    <s v="Low Profit"/>
    <s v="No Discount"/>
  </r>
  <r>
    <n v="6216"/>
    <s v="CA-2015-161711"/>
    <x v="109"/>
    <d v="2015-12-03T00:00:00"/>
    <s v="Standard Class"/>
    <s v="MC-17425"/>
    <x v="466"/>
    <x v="1"/>
    <s v="United States"/>
    <s v="New York City"/>
    <s v="New York"/>
    <n v="10035"/>
    <x v="3"/>
    <s v="FUR-FU-10000087"/>
    <x v="0"/>
    <s v="Furnishings"/>
    <s v="Executive Impressions 14&quot; Two-Color Numerals Wall Clock"/>
    <x v="4197"/>
    <n v="3"/>
    <n v="0"/>
    <x v="4965"/>
    <n v="5"/>
    <n v="0.41000000000000003"/>
    <s v="Profit"/>
    <s v="Low Profit"/>
    <s v="No Discount"/>
  </r>
  <r>
    <n v="6217"/>
    <s v="CA-2015-161711"/>
    <x v="109"/>
    <d v="2015-12-03T00:00:00"/>
    <s v="Standard Class"/>
    <s v="MC-17425"/>
    <x v="466"/>
    <x v="1"/>
    <s v="United States"/>
    <s v="New York City"/>
    <s v="New York"/>
    <n v="10035"/>
    <x v="3"/>
    <s v="OFF-EN-10001539"/>
    <x v="1"/>
    <s v="Envelopes"/>
    <s v="Staple envelope"/>
    <x v="2529"/>
    <n v="8"/>
    <n v="0"/>
    <x v="4966"/>
    <n v="5"/>
    <n v="0.47"/>
    <s v="Profit"/>
    <s v="Low Profit"/>
    <s v="No Discount"/>
  </r>
  <r>
    <n v="6218"/>
    <s v="US-2015-129553"/>
    <x v="1097"/>
    <d v="2015-08-02T00:00:00"/>
    <s v="Standard Class"/>
    <s v="PG-18820"/>
    <x v="310"/>
    <x v="0"/>
    <s v="United States"/>
    <s v="Louisville"/>
    <s v="Kentucky"/>
    <n v="40214"/>
    <x v="0"/>
    <s v="TEC-PH-10004897"/>
    <x v="2"/>
    <s v="Phones"/>
    <s v="Mediabridge Sport Armband iPhone 5s"/>
    <x v="2030"/>
    <n v="3"/>
    <n v="0"/>
    <x v="4967"/>
    <n v="6"/>
    <n v="1.0000000000000002E-2"/>
    <s v="Profit"/>
    <s v="Low Profit"/>
    <s v="No Discount"/>
  </r>
  <r>
    <n v="6219"/>
    <s v="CA-2016-160220"/>
    <x v="201"/>
    <d v="2016-10-26T00:00:00"/>
    <s v="Standard Class"/>
    <s v="JS-16030"/>
    <x v="559"/>
    <x v="0"/>
    <s v="United States"/>
    <s v="Trenton"/>
    <s v="Michigan"/>
    <n v="48183"/>
    <x v="2"/>
    <s v="TEC-PH-10001300"/>
    <x v="2"/>
    <s v="Phones"/>
    <s v="iKross Bluetooth Portable Keyboard + Cell Phone Stand Holder + Brush for Apple iPhone 5S 5C 5, 4S 4"/>
    <x v="4198"/>
    <n v="6"/>
    <n v="0"/>
    <x v="4968"/>
    <n v="6"/>
    <n v="0.27999999999999997"/>
    <s v="Profit"/>
    <s v="Low Profit"/>
    <s v="No Discount"/>
  </r>
  <r>
    <n v="6220"/>
    <s v="CA-2016-160220"/>
    <x v="201"/>
    <d v="2016-10-26T00:00:00"/>
    <s v="Standard Class"/>
    <s v="JS-16030"/>
    <x v="559"/>
    <x v="0"/>
    <s v="United States"/>
    <s v="Trenton"/>
    <s v="Michigan"/>
    <n v="48183"/>
    <x v="2"/>
    <s v="TEC-PH-10001557"/>
    <x v="2"/>
    <s v="Phones"/>
    <s v="Pyle PMP37LED"/>
    <x v="766"/>
    <n v="2"/>
    <n v="0"/>
    <x v="793"/>
    <n v="6"/>
    <n v="0.27"/>
    <s v="Profit"/>
    <s v="Low Profit"/>
    <s v="No Discount"/>
  </r>
  <r>
    <n v="6221"/>
    <s v="CA-2016-160220"/>
    <x v="201"/>
    <d v="2016-10-26T00:00:00"/>
    <s v="Standard Class"/>
    <s v="JS-16030"/>
    <x v="559"/>
    <x v="0"/>
    <s v="United States"/>
    <s v="Trenton"/>
    <s v="Michigan"/>
    <n v="48183"/>
    <x v="2"/>
    <s v="OFF-ST-10000617"/>
    <x v="1"/>
    <s v="Storage"/>
    <s v="Woodgrain Magazine Files by Perma"/>
    <x v="1516"/>
    <n v="7"/>
    <n v="0"/>
    <x v="4969"/>
    <n v="6"/>
    <n v="6.9999999999999993E-2"/>
    <s v="Profit"/>
    <s v="Low Profit"/>
    <s v="No Discount"/>
  </r>
  <r>
    <n v="6222"/>
    <s v="US-2017-157224"/>
    <x v="32"/>
    <d v="2017-09-18T00:00:00"/>
    <s v="Second Class"/>
    <s v="JB-16000"/>
    <x v="677"/>
    <x v="0"/>
    <s v="United States"/>
    <s v="Los Angeles"/>
    <s v="California"/>
    <n v="90045"/>
    <x v="1"/>
    <s v="OFF-LA-10000121"/>
    <x v="1"/>
    <s v="Labels"/>
    <s v="Avery 48"/>
    <x v="3589"/>
    <n v="9"/>
    <n v="0"/>
    <x v="4970"/>
    <n v="4"/>
    <n v="0.45999999999999996"/>
    <s v="Profit"/>
    <s v="Low Profit"/>
    <s v="No Discount"/>
  </r>
  <r>
    <n v="6223"/>
    <s v="CA-2017-140627"/>
    <x v="331"/>
    <d v="2017-12-27T00:00:00"/>
    <s v="Standard Class"/>
    <s v="DK-12985"/>
    <x v="213"/>
    <x v="0"/>
    <s v="United States"/>
    <s v="Hendersonville"/>
    <s v="Tennessee"/>
    <n v="37075"/>
    <x v="0"/>
    <s v="FUR-FU-10000087"/>
    <x v="0"/>
    <s v="Furnishings"/>
    <s v="Executive Impressions 14&quot; Two-Color Numerals Wall Clock"/>
    <x v="218"/>
    <n v="4"/>
    <n v="0.2"/>
    <x v="220"/>
    <n v="4"/>
    <n v="0.26250000000000007"/>
    <s v="Profit"/>
    <s v="Low Profit"/>
    <s v="Low Discount"/>
  </r>
  <r>
    <n v="6224"/>
    <s v="CA-2017-140627"/>
    <x v="331"/>
    <d v="2017-12-27T00:00:00"/>
    <s v="Standard Class"/>
    <s v="DK-12985"/>
    <x v="213"/>
    <x v="0"/>
    <s v="United States"/>
    <s v="Hendersonville"/>
    <s v="Tennessee"/>
    <n v="37075"/>
    <x v="0"/>
    <s v="OFF-AR-10000422"/>
    <x v="1"/>
    <s v="Art"/>
    <s v="Pencil and Crayon Sharpener"/>
    <x v="4199"/>
    <n v="7"/>
    <n v="0.2"/>
    <x v="4971"/>
    <n v="4"/>
    <n v="8.7499999999999994E-2"/>
    <s v="Profit"/>
    <s v="Low Profit"/>
    <s v="Low Discount"/>
  </r>
  <r>
    <n v="6225"/>
    <s v="CA-2017-140627"/>
    <x v="331"/>
    <d v="2017-12-27T00:00:00"/>
    <s v="Standard Class"/>
    <s v="DK-12985"/>
    <x v="213"/>
    <x v="0"/>
    <s v="United States"/>
    <s v="Hendersonville"/>
    <s v="Tennessee"/>
    <n v="37075"/>
    <x v="0"/>
    <s v="OFF-ST-10004123"/>
    <x v="1"/>
    <s v="Storage"/>
    <s v="Safco Industrial Wire Shelving System"/>
    <x v="286"/>
    <n v="3"/>
    <n v="0.2"/>
    <x v="4972"/>
    <n v="4"/>
    <n v="-0.25"/>
    <s v="Loss"/>
    <s v="Low Profit"/>
    <s v="Low Discount"/>
  </r>
  <r>
    <n v="6226"/>
    <s v="CA-2015-133445"/>
    <x v="348"/>
    <d v="2015-10-09T00:00:00"/>
    <s v="Standard Class"/>
    <s v="JF-15490"/>
    <x v="223"/>
    <x v="0"/>
    <s v="United States"/>
    <s v="Portland"/>
    <s v="Oregon"/>
    <n v="97206"/>
    <x v="1"/>
    <s v="FUR-BO-10003660"/>
    <x v="0"/>
    <s v="Bookcases"/>
    <s v="Bush Cubix Collection Bookcases, Fully Assembled"/>
    <x v="4200"/>
    <n v="1"/>
    <n v="0.7"/>
    <x v="4973"/>
    <n v="4"/>
    <n v="-1.5666666666666669"/>
    <s v="Loss"/>
    <s v="Low Profit"/>
    <s v="High Discount"/>
  </r>
  <r>
    <n v="6227"/>
    <s v="CA-2015-133445"/>
    <x v="348"/>
    <d v="2015-10-09T00:00:00"/>
    <s v="Standard Class"/>
    <s v="JF-15490"/>
    <x v="223"/>
    <x v="0"/>
    <s v="United States"/>
    <s v="Portland"/>
    <s v="Oregon"/>
    <n v="97206"/>
    <x v="1"/>
    <s v="FUR-CH-10000422"/>
    <x v="0"/>
    <s v="Chairs"/>
    <s v="Global Highback Leather Tilter in Burgundy"/>
    <x v="4201"/>
    <n v="4"/>
    <n v="0.2"/>
    <x v="4974"/>
    <n v="4"/>
    <n v="-0.05"/>
    <s v="Loss"/>
    <s v="Low Profit"/>
    <s v="Low Discount"/>
  </r>
  <r>
    <n v="6228"/>
    <s v="CA-2014-148782"/>
    <x v="981"/>
    <d v="2014-11-07T00:00:00"/>
    <s v="Standard Class"/>
    <s v="PO-18850"/>
    <x v="138"/>
    <x v="0"/>
    <s v="United States"/>
    <s v="Irving"/>
    <s v="Texas"/>
    <n v="75061"/>
    <x v="2"/>
    <s v="TEC-PH-10002923"/>
    <x v="2"/>
    <s v="Phones"/>
    <s v="Logitech B530 USB Headset - headset - Full size, Binaural"/>
    <x v="2495"/>
    <n v="3"/>
    <n v="0.2"/>
    <x v="2751"/>
    <n v="5"/>
    <n v="8.7500000000000008E-2"/>
    <s v="Profit"/>
    <s v="Low Profit"/>
    <s v="Low Discount"/>
  </r>
  <r>
    <n v="6229"/>
    <s v="CA-2016-148208"/>
    <x v="115"/>
    <d v="2016-01-27T00:00:00"/>
    <s v="Standard Class"/>
    <s v="BT-11530"/>
    <x v="404"/>
    <x v="2"/>
    <s v="United States"/>
    <s v="Cleveland"/>
    <s v="Ohio"/>
    <n v="44105"/>
    <x v="3"/>
    <s v="TEC-PH-10004093"/>
    <x v="2"/>
    <s v="Phones"/>
    <s v="Panasonic Kx-TS550"/>
    <x v="4202"/>
    <n v="4"/>
    <n v="0.4"/>
    <x v="4975"/>
    <n v="5"/>
    <n v="-0.18333333333333335"/>
    <s v="Loss"/>
    <s v="Low Profit"/>
    <s v="High Discount"/>
  </r>
  <r>
    <n v="6230"/>
    <s v="CA-2016-148208"/>
    <x v="115"/>
    <d v="2016-01-27T00:00:00"/>
    <s v="Standard Class"/>
    <s v="BT-11530"/>
    <x v="404"/>
    <x v="2"/>
    <s v="United States"/>
    <s v="Cleveland"/>
    <s v="Ohio"/>
    <n v="44105"/>
    <x v="3"/>
    <s v="TEC-AC-10000171"/>
    <x v="2"/>
    <s v="Accessories"/>
    <s v="Verbatim 25 GB 6x Blu-ray Single Layer Recordable Disc, 25/Pack"/>
    <x v="494"/>
    <n v="3"/>
    <n v="0.2"/>
    <x v="4976"/>
    <n v="5"/>
    <n v="0.28749999999999998"/>
    <s v="Profit"/>
    <s v="Low Profit"/>
    <s v="Low Discount"/>
  </r>
  <r>
    <n v="6231"/>
    <s v="CA-2017-127656"/>
    <x v="497"/>
    <d v="2017-07-17T00:00:00"/>
    <s v="Standard Class"/>
    <s v="NW-18400"/>
    <x v="508"/>
    <x v="0"/>
    <s v="United States"/>
    <s v="Waterloo"/>
    <s v="Iowa"/>
    <n v="50701"/>
    <x v="2"/>
    <s v="OFF-AR-10001166"/>
    <x v="1"/>
    <s v="Art"/>
    <s v="Staples in misc. colors"/>
    <x v="4203"/>
    <n v="4"/>
    <n v="0"/>
    <x v="4977"/>
    <n v="6"/>
    <n v="0.39"/>
    <s v="Profit"/>
    <s v="Low Profit"/>
    <s v="No Discount"/>
  </r>
  <r>
    <n v="6232"/>
    <s v="US-2017-142188"/>
    <x v="220"/>
    <d v="2017-09-11T00:00:00"/>
    <s v="Same Day"/>
    <s v="JF-15415"/>
    <x v="226"/>
    <x v="0"/>
    <s v="United States"/>
    <s v="Seattle"/>
    <s v="Washington"/>
    <n v="98105"/>
    <x v="1"/>
    <s v="FUR-CH-10003199"/>
    <x v="0"/>
    <s v="Chairs"/>
    <s v="Office Star - Contemporary Task Swivel Chair"/>
    <x v="2787"/>
    <n v="2"/>
    <n v="0.2"/>
    <x v="4577"/>
    <n v="0"/>
    <n v="4.9999999999999989E-2"/>
    <s v="Profit"/>
    <s v="Low Profit"/>
    <s v="Low Discount"/>
  </r>
  <r>
    <n v="6233"/>
    <s v="US-2017-142188"/>
    <x v="220"/>
    <d v="2017-09-11T00:00:00"/>
    <s v="Same Day"/>
    <s v="JF-15415"/>
    <x v="226"/>
    <x v="0"/>
    <s v="United States"/>
    <s v="Seattle"/>
    <s v="Washington"/>
    <n v="98105"/>
    <x v="1"/>
    <s v="OFF-PA-10002005"/>
    <x v="1"/>
    <s v="Paper"/>
    <s v="Xerox 225"/>
    <x v="537"/>
    <n v="3"/>
    <n v="0"/>
    <x v="551"/>
    <n v="0"/>
    <n v="0.48000000000000004"/>
    <s v="Profit"/>
    <s v="Low Profit"/>
    <s v="No Discount"/>
  </r>
  <r>
    <n v="6234"/>
    <s v="US-2017-142188"/>
    <x v="220"/>
    <d v="2017-09-11T00:00:00"/>
    <s v="Same Day"/>
    <s v="JF-15415"/>
    <x v="226"/>
    <x v="0"/>
    <s v="United States"/>
    <s v="Seattle"/>
    <s v="Washington"/>
    <n v="98105"/>
    <x v="1"/>
    <s v="OFF-PA-10004101"/>
    <x v="1"/>
    <s v="Paper"/>
    <s v="Xerox 1894"/>
    <x v="4204"/>
    <n v="11"/>
    <n v="0"/>
    <x v="4978"/>
    <n v="0"/>
    <n v="0.48"/>
    <s v="Profit"/>
    <s v="Low Profit"/>
    <s v="No Discount"/>
  </r>
  <r>
    <n v="6235"/>
    <s v="US-2017-142188"/>
    <x v="220"/>
    <d v="2017-09-11T00:00:00"/>
    <s v="Same Day"/>
    <s v="JF-15415"/>
    <x v="226"/>
    <x v="0"/>
    <s v="United States"/>
    <s v="Seattle"/>
    <s v="Washington"/>
    <n v="98105"/>
    <x v="1"/>
    <s v="OFF-BI-10004600"/>
    <x v="1"/>
    <s v="Binders"/>
    <s v="Ibico Ibimaster 300 Manual Binding System"/>
    <x v="4205"/>
    <n v="5"/>
    <n v="0.2"/>
    <x v="4979"/>
    <n v="0"/>
    <n v="0.3125"/>
    <s v="Profit"/>
    <s v="High Profit"/>
    <s v="Low Discount"/>
  </r>
  <r>
    <n v="6236"/>
    <s v="US-2017-142188"/>
    <x v="220"/>
    <d v="2017-09-11T00:00:00"/>
    <s v="Same Day"/>
    <s v="JF-15415"/>
    <x v="226"/>
    <x v="0"/>
    <s v="United States"/>
    <s v="Seattle"/>
    <s v="Washington"/>
    <n v="98105"/>
    <x v="1"/>
    <s v="TEC-PH-10000127"/>
    <x v="2"/>
    <s v="Phones"/>
    <s v="iOttie XL Car Mount"/>
    <x v="1095"/>
    <n v="5"/>
    <n v="0.2"/>
    <x v="4980"/>
    <n v="0"/>
    <n v="-0.22500000000000001"/>
    <s v="Loss"/>
    <s v="Low Profit"/>
    <s v="Low Discount"/>
  </r>
  <r>
    <n v="6237"/>
    <s v="CA-2016-144400"/>
    <x v="1098"/>
    <d v="2016-02-27T00:00:00"/>
    <s v="Standard Class"/>
    <s v="AC-10420"/>
    <x v="141"/>
    <x v="1"/>
    <s v="United States"/>
    <s v="Philadelphia"/>
    <s v="Pennsylvania"/>
    <n v="19120"/>
    <x v="3"/>
    <s v="OFF-EN-10004386"/>
    <x v="1"/>
    <s v="Envelopes"/>
    <s v="Recycled Interoffice Envelopes with String and Button Closure, 10 x 13"/>
    <x v="263"/>
    <n v="3"/>
    <n v="0.2"/>
    <x v="266"/>
    <n v="4"/>
    <n v="0.375"/>
    <s v="Profit"/>
    <s v="Low Profit"/>
    <s v="Low Discount"/>
  </r>
  <r>
    <n v="6238"/>
    <s v="US-2016-155180"/>
    <x v="115"/>
    <d v="2016-01-29T00:00:00"/>
    <s v="Standard Class"/>
    <s v="TB-21280"/>
    <x v="509"/>
    <x v="0"/>
    <s v="United States"/>
    <s v="New York City"/>
    <s v="New York"/>
    <n v="10009"/>
    <x v="3"/>
    <s v="OFF-BI-10004506"/>
    <x v="1"/>
    <s v="Binders"/>
    <s v="Wilson Jones data.warehouse D-Ring Binders with DublLock"/>
    <x v="4206"/>
    <n v="4"/>
    <n v="0.2"/>
    <x v="4981"/>
    <n v="7"/>
    <n v="0.35"/>
    <s v="Profit"/>
    <s v="Low Profit"/>
    <s v="Low Discount"/>
  </r>
  <r>
    <n v="6239"/>
    <s v="CA-2015-134075"/>
    <x v="295"/>
    <d v="2015-12-16T00:00:00"/>
    <s v="Standard Class"/>
    <s v="HA-14905"/>
    <x v="456"/>
    <x v="0"/>
    <s v="United States"/>
    <s v="San Jose"/>
    <s v="California"/>
    <n v="95123"/>
    <x v="1"/>
    <s v="FUR-FU-10004597"/>
    <x v="0"/>
    <s v="Furnishings"/>
    <s v="Eldon Cleatmat Chair Mats for Medium Pile Carpets"/>
    <x v="4207"/>
    <n v="3"/>
    <n v="0"/>
    <x v="4982"/>
    <n v="4"/>
    <n v="0.13"/>
    <s v="Profit"/>
    <s v="Low Profit"/>
    <s v="No Discount"/>
  </r>
  <r>
    <n v="6240"/>
    <s v="CA-2015-134075"/>
    <x v="295"/>
    <d v="2015-12-16T00:00:00"/>
    <s v="Standard Class"/>
    <s v="HA-14905"/>
    <x v="456"/>
    <x v="0"/>
    <s v="United States"/>
    <s v="San Jose"/>
    <s v="California"/>
    <n v="95123"/>
    <x v="1"/>
    <s v="OFF-ST-10001496"/>
    <x v="1"/>
    <s v="Storage"/>
    <s v="Standard Rollaway File with Lock"/>
    <x v="2861"/>
    <n v="2"/>
    <n v="0"/>
    <x v="3205"/>
    <n v="4"/>
    <n v="0.26"/>
    <s v="Profit"/>
    <s v="Low Profit"/>
    <s v="No Discount"/>
  </r>
  <r>
    <n v="6241"/>
    <s v="US-2016-131912"/>
    <x v="517"/>
    <d v="2016-11-01T00:00:00"/>
    <s v="Second Class"/>
    <s v="LH-17155"/>
    <x v="109"/>
    <x v="0"/>
    <s v="United States"/>
    <s v="Los Angeles"/>
    <s v="California"/>
    <n v="90008"/>
    <x v="1"/>
    <s v="OFF-BI-10004236"/>
    <x v="1"/>
    <s v="Binders"/>
    <s v="XtraLife ClearVue Slant-D Ring Binder, White, 3&quot;"/>
    <x v="4208"/>
    <n v="1"/>
    <n v="0.2"/>
    <x v="4983"/>
    <n v="3"/>
    <n v="0.32500000000000001"/>
    <s v="Profit"/>
    <s v="Low Profit"/>
    <s v="Low Discount"/>
  </r>
  <r>
    <n v="6242"/>
    <s v="CA-2017-141572"/>
    <x v="39"/>
    <d v="2017-05-31T00:00:00"/>
    <s v="Second Class"/>
    <s v="LO-17170"/>
    <x v="628"/>
    <x v="1"/>
    <s v="United States"/>
    <s v="Concord"/>
    <s v="New Hampshire"/>
    <n v="3301"/>
    <x v="3"/>
    <s v="FUR-FU-10001185"/>
    <x v="0"/>
    <s v="Furnishings"/>
    <s v="Advantus Employee of the Month Certificate Frame, 11 x 13-1/2"/>
    <x v="4209"/>
    <n v="8"/>
    <n v="0"/>
    <x v="4984"/>
    <n v="3"/>
    <n v="0.41000000000000003"/>
    <s v="Profit"/>
    <s v="High Profit"/>
    <s v="No Discount"/>
  </r>
  <r>
    <n v="6243"/>
    <s v="CA-2014-134621"/>
    <x v="1059"/>
    <d v="2014-12-28T00:00:00"/>
    <s v="Standard Class"/>
    <s v="DP-13390"/>
    <x v="503"/>
    <x v="2"/>
    <s v="United States"/>
    <s v="Columbia"/>
    <s v="Tennessee"/>
    <n v="38401"/>
    <x v="0"/>
    <s v="OFF-BI-10000977"/>
    <x v="1"/>
    <s v="Binders"/>
    <s v="Ibico Plastic Spiral Binding Combs"/>
    <x v="2556"/>
    <n v="2"/>
    <n v="0.7"/>
    <x v="4985"/>
    <n v="7"/>
    <n v="-0.8"/>
    <s v="Loss"/>
    <s v="Low Profit"/>
    <s v="High Discount"/>
  </r>
  <r>
    <n v="6244"/>
    <s v="CA-2016-165561"/>
    <x v="390"/>
    <d v="2016-11-28T00:00:00"/>
    <s v="Standard Class"/>
    <s v="CR-12580"/>
    <x v="615"/>
    <x v="2"/>
    <s v="United States"/>
    <s v="Bellevue"/>
    <s v="Washington"/>
    <n v="98006"/>
    <x v="1"/>
    <s v="OFF-SU-10004782"/>
    <x v="1"/>
    <s v="Supplies"/>
    <s v="Elite 5&quot; Scissors"/>
    <x v="3451"/>
    <n v="3"/>
    <n v="0"/>
    <x v="3958"/>
    <n v="4"/>
    <n v="0.3"/>
    <s v="Profit"/>
    <s v="Low Profit"/>
    <s v="No Discount"/>
  </r>
  <r>
    <n v="6245"/>
    <s v="CA-2015-112305"/>
    <x v="312"/>
    <d v="2015-11-25T00:00:00"/>
    <s v="Standard Class"/>
    <s v="KB-16405"/>
    <x v="683"/>
    <x v="2"/>
    <s v="United States"/>
    <s v="Seattle"/>
    <s v="Washington"/>
    <n v="98105"/>
    <x v="1"/>
    <s v="OFF-AR-10002067"/>
    <x v="1"/>
    <s v="Art"/>
    <s v="Newell 334"/>
    <x v="4156"/>
    <n v="6"/>
    <n v="0"/>
    <x v="4986"/>
    <n v="5"/>
    <n v="0.25999999999999995"/>
    <s v="Profit"/>
    <s v="Low Profit"/>
    <s v="No Discount"/>
  </r>
  <r>
    <n v="6246"/>
    <s v="CA-2015-112305"/>
    <x v="312"/>
    <d v="2015-11-25T00:00:00"/>
    <s v="Standard Class"/>
    <s v="KB-16405"/>
    <x v="683"/>
    <x v="2"/>
    <s v="United States"/>
    <s v="Seattle"/>
    <s v="Washington"/>
    <n v="98105"/>
    <x v="1"/>
    <s v="FUR-FU-10002364"/>
    <x v="0"/>
    <s v="Furnishings"/>
    <s v="Eldon Expressions Wood Desk Accessories, Oak"/>
    <x v="2997"/>
    <n v="3"/>
    <n v="0"/>
    <x v="1207"/>
    <n v="5"/>
    <n v="0.28999999999999998"/>
    <s v="Profit"/>
    <s v="Low Profit"/>
    <s v="No Discount"/>
  </r>
  <r>
    <n v="6247"/>
    <s v="CA-2015-112305"/>
    <x v="312"/>
    <d v="2015-11-25T00:00:00"/>
    <s v="Standard Class"/>
    <s v="KB-16405"/>
    <x v="683"/>
    <x v="2"/>
    <s v="United States"/>
    <s v="Seattle"/>
    <s v="Washington"/>
    <n v="98105"/>
    <x v="1"/>
    <s v="TEC-AC-10002018"/>
    <x v="2"/>
    <s v="Accessories"/>
    <s v="AmazonBasics 3-Button USB Wired Mouse"/>
    <x v="62"/>
    <n v="2"/>
    <n v="0"/>
    <x v="4386"/>
    <n v="5"/>
    <n v="0.43"/>
    <s v="Profit"/>
    <s v="Low Profit"/>
    <s v="No Discount"/>
  </r>
  <r>
    <n v="6248"/>
    <s v="CA-2017-121580"/>
    <x v="148"/>
    <d v="2017-06-04T00:00:00"/>
    <s v="Standard Class"/>
    <s v="ML-17410"/>
    <x v="586"/>
    <x v="0"/>
    <s v="United States"/>
    <s v="Columbus"/>
    <s v="Indiana"/>
    <n v="47201"/>
    <x v="2"/>
    <s v="OFF-BI-10000632"/>
    <x v="1"/>
    <s v="Binders"/>
    <s v="Satellite Sectional Post Binders"/>
    <x v="4210"/>
    <n v="1"/>
    <n v="0"/>
    <x v="4987"/>
    <n v="6"/>
    <n v="0.46"/>
    <s v="Profit"/>
    <s v="Low Profit"/>
    <s v="No Discount"/>
  </r>
  <r>
    <n v="6249"/>
    <s v="CA-2017-121580"/>
    <x v="148"/>
    <d v="2017-06-04T00:00:00"/>
    <s v="Standard Class"/>
    <s v="ML-17410"/>
    <x v="586"/>
    <x v="0"/>
    <s v="United States"/>
    <s v="Columbus"/>
    <s v="Indiana"/>
    <n v="47201"/>
    <x v="2"/>
    <s v="FUR-FU-10003981"/>
    <x v="0"/>
    <s v="Furnishings"/>
    <s v="Eldon Wave Desk Accessories"/>
    <x v="869"/>
    <n v="3"/>
    <n v="0"/>
    <x v="4988"/>
    <n v="6"/>
    <n v="0.42"/>
    <s v="Profit"/>
    <s v="Low Profit"/>
    <s v="No Discount"/>
  </r>
  <r>
    <n v="6250"/>
    <s v="CA-2017-121580"/>
    <x v="148"/>
    <d v="2017-06-04T00:00:00"/>
    <s v="Standard Class"/>
    <s v="ML-17410"/>
    <x v="586"/>
    <x v="0"/>
    <s v="United States"/>
    <s v="Columbus"/>
    <s v="Indiana"/>
    <n v="47201"/>
    <x v="2"/>
    <s v="OFF-AP-10001564"/>
    <x v="1"/>
    <s v="Appliances"/>
    <s v="Hoover Commercial Lightweight Upright Vacuum with E-Z Empty Dirt Cup"/>
    <x v="4211"/>
    <n v="2"/>
    <n v="0"/>
    <x v="4989"/>
    <n v="6"/>
    <n v="0.25999999999999995"/>
    <s v="Profit"/>
    <s v="High Profit"/>
    <s v="No Discount"/>
  </r>
  <r>
    <n v="6251"/>
    <s v="CA-2017-121580"/>
    <x v="148"/>
    <d v="2017-06-04T00:00:00"/>
    <s v="Standard Class"/>
    <s v="ML-17410"/>
    <x v="586"/>
    <x v="0"/>
    <s v="United States"/>
    <s v="Columbus"/>
    <s v="Indiana"/>
    <n v="47201"/>
    <x v="2"/>
    <s v="OFF-PA-10004082"/>
    <x v="1"/>
    <s v="Paper"/>
    <s v="Adams Telephone Message Book w/Frequently-Called Numbers Space, 400 Messages per Book"/>
    <x v="3277"/>
    <n v="1"/>
    <n v="0"/>
    <x v="4990"/>
    <n v="6"/>
    <n v="0.5"/>
    <s v="Profit"/>
    <s v="Low Profit"/>
    <s v="No Discount"/>
  </r>
  <r>
    <n v="6252"/>
    <s v="CA-2014-101147"/>
    <x v="266"/>
    <d v="2014-12-04T00:00:00"/>
    <s v="First Class"/>
    <s v="MC-17575"/>
    <x v="430"/>
    <x v="0"/>
    <s v="United States"/>
    <s v="Chicago"/>
    <s v="Illinois"/>
    <n v="60623"/>
    <x v="2"/>
    <s v="OFF-AP-10004249"/>
    <x v="1"/>
    <s v="Appliances"/>
    <s v="Staple holder"/>
    <x v="4212"/>
    <n v="1"/>
    <n v="0.8"/>
    <x v="4991"/>
    <n v="2"/>
    <n v="-2.65"/>
    <s v="Loss"/>
    <s v="Low Profit"/>
    <s v="High Discount"/>
  </r>
  <r>
    <n v="6253"/>
    <s v="CA-2014-165806"/>
    <x v="884"/>
    <d v="2014-04-07T00:00:00"/>
    <s v="Same Day"/>
    <s v="VM-21685"/>
    <x v="91"/>
    <x v="2"/>
    <s v="United States"/>
    <s v="Marietta"/>
    <s v="Georgia"/>
    <n v="30062"/>
    <x v="0"/>
    <s v="OFF-PA-10003441"/>
    <x v="1"/>
    <s v="Paper"/>
    <s v="Xerox 226"/>
    <x v="707"/>
    <n v="9"/>
    <n v="0"/>
    <x v="729"/>
    <n v="0"/>
    <n v="0.48"/>
    <s v="Profit"/>
    <s v="Low Profit"/>
    <s v="No Discount"/>
  </r>
  <r>
    <n v="6254"/>
    <s v="CA-2014-165806"/>
    <x v="884"/>
    <d v="2014-04-07T00:00:00"/>
    <s v="Same Day"/>
    <s v="VM-21685"/>
    <x v="91"/>
    <x v="2"/>
    <s v="United States"/>
    <s v="Marietta"/>
    <s v="Georgia"/>
    <n v="30062"/>
    <x v="0"/>
    <s v="TEC-PH-10004922"/>
    <x v="2"/>
    <s v="Phones"/>
    <s v="RCA Visys Integrated PBX 8-Line Router"/>
    <x v="4213"/>
    <n v="3"/>
    <n v="0"/>
    <x v="4992"/>
    <n v="0"/>
    <n v="0.25"/>
    <s v="Profit"/>
    <s v="Low Profit"/>
    <s v="No Discount"/>
  </r>
  <r>
    <n v="6255"/>
    <s v="CA-2015-151624"/>
    <x v="1014"/>
    <d v="2015-09-14T00:00:00"/>
    <s v="Standard Class"/>
    <s v="VW-21775"/>
    <x v="100"/>
    <x v="1"/>
    <s v="United States"/>
    <s v="Montgomery"/>
    <s v="Alabama"/>
    <n v="36116"/>
    <x v="0"/>
    <s v="FUR-FU-10001731"/>
    <x v="0"/>
    <s v="Furnishings"/>
    <s v="Acrylic Self-Standing Desk Frames"/>
    <x v="788"/>
    <n v="8"/>
    <n v="0"/>
    <x v="4993"/>
    <n v="6"/>
    <n v="0.38"/>
    <s v="Profit"/>
    <s v="Low Profit"/>
    <s v="No Discount"/>
  </r>
  <r>
    <n v="6256"/>
    <s v="CA-2017-139444"/>
    <x v="428"/>
    <d v="2017-09-15T00:00:00"/>
    <s v="Standard Class"/>
    <s v="GK-14620"/>
    <x v="136"/>
    <x v="1"/>
    <s v="United States"/>
    <s v="Plano"/>
    <s v="Texas"/>
    <n v="75023"/>
    <x v="2"/>
    <s v="OFF-LA-10000134"/>
    <x v="1"/>
    <s v="Labels"/>
    <s v="Avery 511"/>
    <x v="4214"/>
    <n v="4"/>
    <n v="0.2"/>
    <x v="4994"/>
    <n v="6"/>
    <n v="0.35000000000000003"/>
    <s v="Profit"/>
    <s v="Low Profit"/>
    <s v="Low Discount"/>
  </r>
  <r>
    <n v="6257"/>
    <s v="CA-2015-133977"/>
    <x v="684"/>
    <d v="2015-09-08T00:00:00"/>
    <s v="Second Class"/>
    <s v="AT-10435"/>
    <x v="401"/>
    <x v="2"/>
    <s v="United States"/>
    <s v="Tamarac"/>
    <s v="Florida"/>
    <n v="33319"/>
    <x v="0"/>
    <s v="OFF-BI-10003166"/>
    <x v="1"/>
    <s v="Binders"/>
    <s v="GBC Plasticlear Binding Covers"/>
    <x v="2689"/>
    <n v="1"/>
    <n v="0.7"/>
    <x v="4995"/>
    <n v="2"/>
    <n v="-0.73333333333333328"/>
    <s v="Loss"/>
    <s v="Low Profit"/>
    <s v="High Discount"/>
  </r>
  <r>
    <n v="6258"/>
    <s v="CA-2017-141425"/>
    <x v="808"/>
    <d v="2017-11-06T00:00:00"/>
    <s v="Second Class"/>
    <s v="AR-10825"/>
    <x v="255"/>
    <x v="1"/>
    <s v="United States"/>
    <s v="Columbus"/>
    <s v="Ohio"/>
    <n v="43229"/>
    <x v="3"/>
    <s v="OFF-SU-10000646"/>
    <x v="1"/>
    <s v="Supplies"/>
    <s v="Premier Automatic Letter Opener"/>
    <x v="4215"/>
    <n v="2"/>
    <n v="0.2"/>
    <x v="4996"/>
    <n v="4"/>
    <n v="-0.21250000000000002"/>
    <s v="Loss"/>
    <s v="Low Profit"/>
    <s v="Low Discount"/>
  </r>
  <r>
    <n v="6259"/>
    <s v="CA-2015-133536"/>
    <x v="262"/>
    <d v="2015-03-30T00:00:00"/>
    <s v="Second Class"/>
    <s v="JH-15820"/>
    <x v="581"/>
    <x v="0"/>
    <s v="United States"/>
    <s v="New York City"/>
    <s v="New York"/>
    <n v="10009"/>
    <x v="3"/>
    <s v="OFF-EN-10004459"/>
    <x v="1"/>
    <s v="Envelopes"/>
    <s v="Security-Tint Envelopes"/>
    <x v="988"/>
    <n v="3"/>
    <n v="0"/>
    <x v="1031"/>
    <n v="2"/>
    <n v="0.49"/>
    <s v="Profit"/>
    <s v="Low Profit"/>
    <s v="No Discount"/>
  </r>
  <r>
    <n v="6260"/>
    <s v="CA-2015-150441"/>
    <x v="863"/>
    <d v="2015-08-17T00:00:00"/>
    <s v="Second Class"/>
    <s v="RA-19285"/>
    <x v="267"/>
    <x v="0"/>
    <s v="United States"/>
    <s v="Richmond"/>
    <s v="Indiana"/>
    <n v="47374"/>
    <x v="2"/>
    <s v="OFF-BI-10003529"/>
    <x v="1"/>
    <s v="Binders"/>
    <s v="Avery Round Ring Poly Binders"/>
    <x v="710"/>
    <n v="4"/>
    <n v="0"/>
    <x v="4997"/>
    <n v="4"/>
    <n v="0.49"/>
    <s v="Profit"/>
    <s v="Low Profit"/>
    <s v="No Discount"/>
  </r>
  <r>
    <n v="6261"/>
    <s v="CA-2015-162607"/>
    <x v="793"/>
    <d v="2015-05-18T00:00:00"/>
    <s v="Standard Class"/>
    <s v="RO-19780"/>
    <x v="197"/>
    <x v="0"/>
    <s v="United States"/>
    <s v="Seattle"/>
    <s v="Washington"/>
    <n v="98115"/>
    <x v="1"/>
    <s v="OFF-BI-10002949"/>
    <x v="1"/>
    <s v="Binders"/>
    <s v="Prestige Round Ring Binders"/>
    <x v="845"/>
    <n v="3"/>
    <n v="0.2"/>
    <x v="4998"/>
    <n v="6"/>
    <n v="0.33750000000000002"/>
    <s v="Profit"/>
    <s v="Low Profit"/>
    <s v="Low Discount"/>
  </r>
  <r>
    <n v="6262"/>
    <s v="CA-2017-103506"/>
    <x v="283"/>
    <d v="2017-07-27T00:00:00"/>
    <s v="Standard Class"/>
    <s v="LR-17035"/>
    <x v="756"/>
    <x v="1"/>
    <s v="United States"/>
    <s v="Long Beach"/>
    <s v="New York"/>
    <n v="11561"/>
    <x v="3"/>
    <s v="OFF-LA-10001158"/>
    <x v="1"/>
    <s v="Labels"/>
    <s v="Avery Address/Shipping Labels for Typewriters, 4&quot; x 2&quot;"/>
    <x v="1399"/>
    <n v="4"/>
    <n v="0"/>
    <x v="1475"/>
    <n v="4"/>
    <n v="0.48000000000000004"/>
    <s v="Profit"/>
    <s v="Low Profit"/>
    <s v="No Discount"/>
  </r>
  <r>
    <n v="6263"/>
    <s v="CA-2016-132479"/>
    <x v="446"/>
    <d v="2016-09-26T00:00:00"/>
    <s v="First Class"/>
    <s v="MK-17905"/>
    <x v="149"/>
    <x v="1"/>
    <s v="United States"/>
    <s v="Rockford"/>
    <s v="Illinois"/>
    <n v="61107"/>
    <x v="2"/>
    <s v="OFF-BI-10004584"/>
    <x v="1"/>
    <s v="Binders"/>
    <s v="GBC ProClick 150 Presentation Binding System"/>
    <x v="4216"/>
    <n v="7"/>
    <n v="0.8"/>
    <x v="4999"/>
    <n v="2"/>
    <n v="-1.6500000000000001"/>
    <s v="Loss"/>
    <s v="Low Profit"/>
    <s v="High Discount"/>
  </r>
  <r>
    <n v="6264"/>
    <s v="CA-2017-160724"/>
    <x v="1024"/>
    <d v="2017-05-10T00:00:00"/>
    <s v="Standard Class"/>
    <s v="YS-21880"/>
    <x v="453"/>
    <x v="1"/>
    <s v="United States"/>
    <s v="Columbus"/>
    <s v="Georgia"/>
    <n v="31907"/>
    <x v="0"/>
    <s v="OFF-BI-10004965"/>
    <x v="1"/>
    <s v="Binders"/>
    <s v="Ibico Covers for Plastic or Wire Binding Elements"/>
    <x v="1323"/>
    <n v="3"/>
    <n v="0"/>
    <x v="29"/>
    <n v="5"/>
    <n v="0.45"/>
    <s v="Profit"/>
    <s v="Low Profit"/>
    <s v="No Discount"/>
  </r>
  <r>
    <n v="6265"/>
    <s v="US-2016-115952"/>
    <x v="1099"/>
    <d v="2016-10-06T00:00:00"/>
    <s v="Same Day"/>
    <s v="JH-15910"/>
    <x v="101"/>
    <x v="0"/>
    <s v="United States"/>
    <s v="Tulsa"/>
    <s v="Oklahoma"/>
    <n v="74133"/>
    <x v="2"/>
    <s v="OFF-BI-10004654"/>
    <x v="1"/>
    <s v="Binders"/>
    <s v="Avery Binding System Hidden Tab Executive Style Index Sets"/>
    <x v="4217"/>
    <n v="5"/>
    <n v="0"/>
    <x v="5000"/>
    <n v="0"/>
    <n v="0.5"/>
    <s v="Profit"/>
    <s v="Low Profit"/>
    <s v="No Discount"/>
  </r>
  <r>
    <n v="6266"/>
    <s v="CA-2014-146731"/>
    <x v="935"/>
    <d v="2014-11-08T00:00:00"/>
    <s v="Standard Class"/>
    <s v="AT-10735"/>
    <x v="247"/>
    <x v="0"/>
    <s v="United States"/>
    <s v="Nashville"/>
    <s v="Tennessee"/>
    <n v="37211"/>
    <x v="0"/>
    <s v="OFF-PA-10000141"/>
    <x v="1"/>
    <s v="Paper"/>
    <s v="Ampad Evidence Wirebond Steno Books, 6&quot; x 9&quot;"/>
    <x v="4120"/>
    <n v="2"/>
    <n v="0.2"/>
    <x v="5001"/>
    <n v="5"/>
    <n v="0.33750000000000002"/>
    <s v="Profit"/>
    <s v="Low Profit"/>
    <s v="Low Discount"/>
  </r>
  <r>
    <n v="6267"/>
    <s v="CA-2014-146731"/>
    <x v="935"/>
    <d v="2014-11-08T00:00:00"/>
    <s v="Standard Class"/>
    <s v="AT-10735"/>
    <x v="247"/>
    <x v="0"/>
    <s v="United States"/>
    <s v="Nashville"/>
    <s v="Tennessee"/>
    <n v="37211"/>
    <x v="0"/>
    <s v="OFF-PA-10001019"/>
    <x v="1"/>
    <s v="Paper"/>
    <s v="Xerox 1884"/>
    <x v="3774"/>
    <n v="9"/>
    <n v="0.2"/>
    <x v="4391"/>
    <n v="5"/>
    <n v="0.33750000000000002"/>
    <s v="Profit"/>
    <s v="Low Profit"/>
    <s v="Low Discount"/>
  </r>
  <r>
    <n v="6268"/>
    <s v="CA-2015-115392"/>
    <x v="486"/>
    <d v="2015-10-04T00:00:00"/>
    <s v="Second Class"/>
    <s v="RM-19675"/>
    <x v="84"/>
    <x v="2"/>
    <s v="United States"/>
    <s v="Cambridge"/>
    <s v="Massachusetts"/>
    <n v="2138"/>
    <x v="3"/>
    <s v="TEC-PH-10002496"/>
    <x v="2"/>
    <s v="Phones"/>
    <s v="Cisco SPA301"/>
    <x v="4218"/>
    <n v="2"/>
    <n v="0"/>
    <x v="5002"/>
    <n v="3"/>
    <n v="0.3"/>
    <s v="Profit"/>
    <s v="Low Profit"/>
    <s v="No Discount"/>
  </r>
  <r>
    <n v="6269"/>
    <s v="CA-2015-115392"/>
    <x v="486"/>
    <d v="2015-10-04T00:00:00"/>
    <s v="Second Class"/>
    <s v="RM-19675"/>
    <x v="84"/>
    <x v="2"/>
    <s v="United States"/>
    <s v="Cambridge"/>
    <s v="Massachusetts"/>
    <n v="2138"/>
    <x v="3"/>
    <s v="OFF-BI-10000829"/>
    <x v="1"/>
    <s v="Binders"/>
    <s v="Avery Non-Stick Binders"/>
    <x v="4219"/>
    <n v="5"/>
    <n v="0"/>
    <x v="5003"/>
    <n v="3"/>
    <n v="0.46"/>
    <s v="Profit"/>
    <s v="Low Profit"/>
    <s v="No Discount"/>
  </r>
  <r>
    <n v="6270"/>
    <s v="CA-2017-102379"/>
    <x v="574"/>
    <d v="2017-12-06T00:00:00"/>
    <s v="Standard Class"/>
    <s v="BB-11545"/>
    <x v="179"/>
    <x v="1"/>
    <s v="United States"/>
    <s v="Oakland"/>
    <s v="California"/>
    <n v="94601"/>
    <x v="1"/>
    <s v="TEC-PH-10001448"/>
    <x v="2"/>
    <s v="Phones"/>
    <s v="Anker Astro 15000mAh USB Portable Charger"/>
    <x v="3067"/>
    <n v="1"/>
    <n v="0.2"/>
    <x v="5004"/>
    <n v="4"/>
    <n v="-0.2"/>
    <s v="Loss"/>
    <s v="Low Profit"/>
    <s v="Low Discount"/>
  </r>
  <r>
    <n v="6271"/>
    <s v="CA-2017-102379"/>
    <x v="574"/>
    <d v="2017-12-06T00:00:00"/>
    <s v="Standard Class"/>
    <s v="BB-11545"/>
    <x v="179"/>
    <x v="1"/>
    <s v="United States"/>
    <s v="Oakland"/>
    <s v="California"/>
    <n v="94601"/>
    <x v="1"/>
    <s v="FUR-CH-10004983"/>
    <x v="0"/>
    <s v="Chairs"/>
    <s v="Office Star - Mid Back Dual function Ergonomic High Back Chair with 2-Way Adjustable Arms"/>
    <x v="4220"/>
    <n v="9"/>
    <n v="0.2"/>
    <x v="5005"/>
    <n v="4"/>
    <n v="3.7499999999999999E-2"/>
    <s v="Profit"/>
    <s v="Low Profit"/>
    <s v="Low Discount"/>
  </r>
  <r>
    <n v="6272"/>
    <s v="CA-2017-102379"/>
    <x v="574"/>
    <d v="2017-12-06T00:00:00"/>
    <s v="Standard Class"/>
    <s v="BB-11545"/>
    <x v="179"/>
    <x v="1"/>
    <s v="United States"/>
    <s v="Oakland"/>
    <s v="California"/>
    <n v="94601"/>
    <x v="1"/>
    <s v="OFF-AR-10004022"/>
    <x v="1"/>
    <s v="Art"/>
    <s v="Panasonic KP-380BK Classic Electric Pencil Sharpener"/>
    <x v="4221"/>
    <n v="5"/>
    <n v="0"/>
    <x v="5006"/>
    <n v="4"/>
    <n v="0.25"/>
    <s v="Profit"/>
    <s v="Low Profit"/>
    <s v="No Discount"/>
  </r>
  <r>
    <n v="6273"/>
    <s v="CA-2017-149706"/>
    <x v="157"/>
    <d v="2017-12-12T00:00:00"/>
    <s v="First Class"/>
    <s v="AS-10285"/>
    <x v="155"/>
    <x v="1"/>
    <s v="United States"/>
    <s v="Palatine"/>
    <s v="Illinois"/>
    <n v="60067"/>
    <x v="2"/>
    <s v="TEC-AC-10001284"/>
    <x v="2"/>
    <s v="Accessories"/>
    <s v="Enermax Briskie RF Wireless Keyboard and Mouse Combo"/>
    <x v="4222"/>
    <n v="7"/>
    <n v="0.2"/>
    <x v="5007"/>
    <n v="1"/>
    <n v="0.2"/>
    <s v="Profit"/>
    <s v="Low Profit"/>
    <s v="Low Discount"/>
  </r>
  <r>
    <n v="6274"/>
    <s v="US-2016-139087"/>
    <x v="19"/>
    <d v="2016-07-22T00:00:00"/>
    <s v="Second Class"/>
    <s v="DK-13375"/>
    <x v="589"/>
    <x v="0"/>
    <s v="United States"/>
    <s v="Seattle"/>
    <s v="Washington"/>
    <n v="98105"/>
    <x v="1"/>
    <s v="FUR-FU-10001847"/>
    <x v="0"/>
    <s v="Furnishings"/>
    <s v="Eldon Image Series Black Desk Accessories"/>
    <x v="2122"/>
    <n v="3"/>
    <n v="0"/>
    <x v="2293"/>
    <n v="5"/>
    <n v="0.36"/>
    <s v="Profit"/>
    <s v="Low Profit"/>
    <s v="No Discount"/>
  </r>
  <r>
    <n v="6275"/>
    <s v="US-2016-139087"/>
    <x v="19"/>
    <d v="2016-07-22T00:00:00"/>
    <s v="Second Class"/>
    <s v="DK-13375"/>
    <x v="589"/>
    <x v="0"/>
    <s v="United States"/>
    <s v="Seattle"/>
    <s v="Washington"/>
    <n v="98105"/>
    <x v="1"/>
    <s v="TEC-AC-10004595"/>
    <x v="2"/>
    <s v="Accessories"/>
    <s v="First Data TMFD35 PIN Pad"/>
    <x v="4223"/>
    <n v="3"/>
    <n v="0"/>
    <x v="5008"/>
    <n v="5"/>
    <n v="0.21000000000000002"/>
    <s v="Profit"/>
    <s v="Low Profit"/>
    <s v="No Discount"/>
  </r>
  <r>
    <n v="6276"/>
    <s v="US-2016-139087"/>
    <x v="19"/>
    <d v="2016-07-22T00:00:00"/>
    <s v="Second Class"/>
    <s v="DK-13375"/>
    <x v="589"/>
    <x v="0"/>
    <s v="United States"/>
    <s v="Seattle"/>
    <s v="Washington"/>
    <n v="98105"/>
    <x v="1"/>
    <s v="FUR-FU-10004164"/>
    <x v="0"/>
    <s v="Furnishings"/>
    <s v="Eldon 300 Class Desk Accessories, Black"/>
    <x v="4224"/>
    <n v="5"/>
    <n v="0"/>
    <x v="5009"/>
    <n v="5"/>
    <n v="0.44"/>
    <s v="Profit"/>
    <s v="Low Profit"/>
    <s v="No Discount"/>
  </r>
  <r>
    <n v="6277"/>
    <s v="US-2016-139087"/>
    <x v="19"/>
    <d v="2016-07-22T00:00:00"/>
    <s v="Second Class"/>
    <s v="DK-13375"/>
    <x v="589"/>
    <x v="0"/>
    <s v="United States"/>
    <s v="Seattle"/>
    <s v="Washington"/>
    <n v="98105"/>
    <x v="1"/>
    <s v="OFF-LA-10001074"/>
    <x v="1"/>
    <s v="Labels"/>
    <s v="Round Specialty Laser Printer Labels"/>
    <x v="2041"/>
    <n v="7"/>
    <n v="0"/>
    <x v="2206"/>
    <n v="5"/>
    <n v="0.47000000000000003"/>
    <s v="Profit"/>
    <s v="Low Profit"/>
    <s v="No Discount"/>
  </r>
  <r>
    <n v="6278"/>
    <s v="US-2016-139087"/>
    <x v="19"/>
    <d v="2016-07-22T00:00:00"/>
    <s v="Second Class"/>
    <s v="DK-13375"/>
    <x v="589"/>
    <x v="0"/>
    <s v="United States"/>
    <s v="Seattle"/>
    <s v="Washington"/>
    <n v="98105"/>
    <x v="1"/>
    <s v="OFF-ST-10000604"/>
    <x v="1"/>
    <s v="Storage"/>
    <s v="Home/Office Personal File Carts"/>
    <x v="2803"/>
    <n v="2"/>
    <n v="0"/>
    <x v="5010"/>
    <n v="5"/>
    <n v="0.25"/>
    <s v="Profit"/>
    <s v="Low Profit"/>
    <s v="No Discount"/>
  </r>
  <r>
    <n v="6279"/>
    <s v="US-2016-139087"/>
    <x v="19"/>
    <d v="2016-07-22T00:00:00"/>
    <s v="Second Class"/>
    <s v="DK-13375"/>
    <x v="589"/>
    <x v="0"/>
    <s v="United States"/>
    <s v="Seattle"/>
    <s v="Washington"/>
    <n v="98105"/>
    <x v="1"/>
    <s v="TEC-PH-10000148"/>
    <x v="2"/>
    <s v="Phones"/>
    <s v="Cyber Acoustics AC-202b Speech Recognition Stereo Headset"/>
    <x v="4225"/>
    <n v="2"/>
    <n v="0.2"/>
    <x v="5011"/>
    <n v="5"/>
    <n v="-0.22500000000000001"/>
    <s v="Loss"/>
    <s v="Low Profit"/>
    <s v="Low Discount"/>
  </r>
  <r>
    <n v="6280"/>
    <s v="US-2016-139087"/>
    <x v="19"/>
    <d v="2016-07-22T00:00:00"/>
    <s v="Second Class"/>
    <s v="DK-13375"/>
    <x v="589"/>
    <x v="0"/>
    <s v="United States"/>
    <s v="Seattle"/>
    <s v="Washington"/>
    <n v="98105"/>
    <x v="1"/>
    <s v="OFF-BI-10000042"/>
    <x v="1"/>
    <s v="Binders"/>
    <s v="Pressboard Data Binder, Crimson, 12&quot; X 8 1/2&quot;"/>
    <x v="2915"/>
    <n v="3"/>
    <n v="0.2"/>
    <x v="5012"/>
    <n v="5"/>
    <n v="0.32499999999999996"/>
    <s v="Profit"/>
    <s v="Low Profit"/>
    <s v="Low Discount"/>
  </r>
  <r>
    <n v="6281"/>
    <s v="CA-2017-152226"/>
    <x v="605"/>
    <d v="2017-05-16T00:00:00"/>
    <s v="Standard Class"/>
    <s v="JH-15910"/>
    <x v="101"/>
    <x v="0"/>
    <s v="United States"/>
    <s v="Cincinnati"/>
    <s v="Ohio"/>
    <n v="45231"/>
    <x v="3"/>
    <s v="OFF-LA-10000443"/>
    <x v="1"/>
    <s v="Labels"/>
    <s v="Avery 501"/>
    <x v="2144"/>
    <n v="2"/>
    <n v="0.2"/>
    <x v="2318"/>
    <n v="4"/>
    <n v="0.33749999999999997"/>
    <s v="Profit"/>
    <s v="Low Profit"/>
    <s v="Low Discount"/>
  </r>
  <r>
    <n v="6282"/>
    <s v="CA-2015-116484"/>
    <x v="312"/>
    <d v="2015-11-26T00:00:00"/>
    <s v="Standard Class"/>
    <s v="JK-15205"/>
    <x v="523"/>
    <x v="0"/>
    <s v="United States"/>
    <s v="Marion"/>
    <s v="Ohio"/>
    <n v="43302"/>
    <x v="3"/>
    <s v="FUR-FU-10002874"/>
    <x v="0"/>
    <s v="Furnishings"/>
    <s v="Ultra Commercial Grade Dual Valve Door Closer"/>
    <x v="4226"/>
    <n v="2"/>
    <n v="0.2"/>
    <x v="5013"/>
    <n v="6"/>
    <n v="0.15000000000000002"/>
    <s v="Profit"/>
    <s v="Low Profit"/>
    <s v="Low Discount"/>
  </r>
  <r>
    <n v="6283"/>
    <s v="CA-2015-116484"/>
    <x v="312"/>
    <d v="2015-11-26T00:00:00"/>
    <s v="Standard Class"/>
    <s v="JK-15205"/>
    <x v="523"/>
    <x v="0"/>
    <s v="United States"/>
    <s v="Marion"/>
    <s v="Ohio"/>
    <n v="43302"/>
    <x v="3"/>
    <s v="OFF-ST-10003994"/>
    <x v="1"/>
    <s v="Storage"/>
    <s v="Belkin 19&quot; Center-Weighted Shelf, Gray"/>
    <x v="4227"/>
    <n v="3"/>
    <n v="0.2"/>
    <x v="5014"/>
    <n v="6"/>
    <n v="-0.1875"/>
    <s v="Loss"/>
    <s v="Low Profit"/>
    <s v="Low Discount"/>
  </r>
  <r>
    <n v="6284"/>
    <s v="CA-2016-100944"/>
    <x v="446"/>
    <d v="2016-09-28T00:00:00"/>
    <s v="Standard Class"/>
    <s v="EH-13765"/>
    <x v="553"/>
    <x v="1"/>
    <s v="United States"/>
    <s v="Los Angeles"/>
    <s v="California"/>
    <n v="90049"/>
    <x v="1"/>
    <s v="OFF-EN-10001453"/>
    <x v="1"/>
    <s v="Envelopes"/>
    <s v="Tyvek Interoffice Envelopes, 9 1/2&quot; x 12 1/2&quot;, 100/Box"/>
    <x v="4015"/>
    <n v="5"/>
    <n v="0"/>
    <x v="5015"/>
    <n v="4"/>
    <n v="0.47000000000000003"/>
    <s v="Profit"/>
    <s v="High Profit"/>
    <s v="No Discount"/>
  </r>
  <r>
    <n v="6285"/>
    <s v="CA-2016-100944"/>
    <x v="446"/>
    <d v="2016-09-28T00:00:00"/>
    <s v="Standard Class"/>
    <s v="EH-13765"/>
    <x v="553"/>
    <x v="1"/>
    <s v="United States"/>
    <s v="Los Angeles"/>
    <s v="California"/>
    <n v="90049"/>
    <x v="1"/>
    <s v="FUR-CH-10000988"/>
    <x v="0"/>
    <s v="Chairs"/>
    <s v="Hon Olson Stacker Stools"/>
    <x v="4228"/>
    <n v="5"/>
    <n v="0.2"/>
    <x v="5016"/>
    <n v="4"/>
    <n v="9.9999999999999992E-2"/>
    <s v="Profit"/>
    <s v="Low Profit"/>
    <s v="Low Discount"/>
  </r>
  <r>
    <n v="6286"/>
    <s v="CA-2016-125080"/>
    <x v="147"/>
    <d v="2016-10-26T00:00:00"/>
    <s v="Standard Class"/>
    <s v="VW-21775"/>
    <x v="100"/>
    <x v="1"/>
    <s v="United States"/>
    <s v="Lakewood"/>
    <s v="Ohio"/>
    <n v="44107"/>
    <x v="3"/>
    <s v="FUR-TA-10003238"/>
    <x v="0"/>
    <s v="Tables"/>
    <s v="Chromcraft Bull-Nose Wood 48&quot; x 96&quot; Rectangular Conference Tables"/>
    <x v="4229"/>
    <n v="2"/>
    <n v="0.4"/>
    <x v="5017"/>
    <n v="5"/>
    <n v="-0.35"/>
    <s v="Loss"/>
    <s v="Low Profit"/>
    <s v="High Discount"/>
  </r>
  <r>
    <n v="6287"/>
    <s v="CA-2016-121020"/>
    <x v="1057"/>
    <d v="2016-10-31T00:00:00"/>
    <s v="Standard Class"/>
    <s v="CG-12040"/>
    <x v="344"/>
    <x v="2"/>
    <s v="United States"/>
    <s v="Lebanon"/>
    <s v="Tennessee"/>
    <n v="37087"/>
    <x v="0"/>
    <s v="TEC-PH-10001061"/>
    <x v="2"/>
    <s v="Phones"/>
    <s v="Apple iPhone 5C"/>
    <x v="1946"/>
    <n v="3"/>
    <n v="0.2"/>
    <x v="5018"/>
    <n v="7"/>
    <n v="7.4999999999999997E-2"/>
    <s v="Profit"/>
    <s v="Low Profit"/>
    <s v="Low Discount"/>
  </r>
  <r>
    <n v="6288"/>
    <s v="CA-2014-100090"/>
    <x v="1001"/>
    <d v="2014-07-12T00:00:00"/>
    <s v="Standard Class"/>
    <s v="EB-13705"/>
    <x v="182"/>
    <x v="1"/>
    <s v="United States"/>
    <s v="San Francisco"/>
    <s v="California"/>
    <n v="94122"/>
    <x v="1"/>
    <s v="FUR-TA-10003715"/>
    <x v="0"/>
    <s v="Tables"/>
    <s v="Hon 2111 Invitation Series Corner Table"/>
    <x v="4230"/>
    <n v="3"/>
    <n v="0.2"/>
    <x v="5019"/>
    <n v="4"/>
    <n v="-0.17500000000000002"/>
    <s v="Loss"/>
    <s v="Low Profit"/>
    <s v="Low Discount"/>
  </r>
  <r>
    <n v="6289"/>
    <s v="CA-2014-100090"/>
    <x v="1001"/>
    <d v="2014-07-12T00:00:00"/>
    <s v="Standard Class"/>
    <s v="EB-13705"/>
    <x v="182"/>
    <x v="1"/>
    <s v="United States"/>
    <s v="San Francisco"/>
    <s v="California"/>
    <n v="94122"/>
    <x v="1"/>
    <s v="OFF-BI-10001597"/>
    <x v="1"/>
    <s v="Binders"/>
    <s v="Wilson Jones Ledger-Size, Piano-Hinge Binder, 2&quot;, Blue"/>
    <x v="4231"/>
    <n v="6"/>
    <n v="0.2"/>
    <x v="4019"/>
    <n v="4"/>
    <n v="0.35"/>
    <s v="Profit"/>
    <s v="Low Profit"/>
    <s v="Low Discount"/>
  </r>
  <r>
    <n v="6290"/>
    <s v="US-2015-139675"/>
    <x v="649"/>
    <d v="2015-03-18T00:00:00"/>
    <s v="Second Class"/>
    <s v="NF-18595"/>
    <x v="376"/>
    <x v="2"/>
    <s v="United States"/>
    <s v="Chico"/>
    <s v="California"/>
    <n v="95928"/>
    <x v="1"/>
    <s v="FUR-CH-10004063"/>
    <x v="0"/>
    <s v="Chairs"/>
    <s v="Global Deluxe High-Back Manager's Chair"/>
    <x v="4232"/>
    <n v="4"/>
    <n v="0.2"/>
    <x v="5020"/>
    <n v="5"/>
    <n v="0.1125"/>
    <s v="Profit"/>
    <s v="High Profit"/>
    <s v="Low Discount"/>
  </r>
  <r>
    <n v="6291"/>
    <s v="US-2015-139675"/>
    <x v="649"/>
    <d v="2015-03-18T00:00:00"/>
    <s v="Second Class"/>
    <s v="NF-18595"/>
    <x v="376"/>
    <x v="2"/>
    <s v="United States"/>
    <s v="Chico"/>
    <s v="California"/>
    <n v="95928"/>
    <x v="1"/>
    <s v="FUR-FU-10001979"/>
    <x v="0"/>
    <s v="Furnishings"/>
    <s v="Dana Halogen Swing-Arm Architect Lamp"/>
    <x v="564"/>
    <n v="8"/>
    <n v="0"/>
    <x v="577"/>
    <n v="5"/>
    <n v="0.28000000000000003"/>
    <s v="Profit"/>
    <s v="Low Profit"/>
    <s v="No Discount"/>
  </r>
  <r>
    <n v="6292"/>
    <s v="CA-2017-143756"/>
    <x v="574"/>
    <d v="2017-12-05T00:00:00"/>
    <s v="First Class"/>
    <s v="ME-17725"/>
    <x v="250"/>
    <x v="0"/>
    <s v="United States"/>
    <s v="Salem"/>
    <s v="Virginia"/>
    <n v="24153"/>
    <x v="0"/>
    <s v="FUR-CH-10001854"/>
    <x v="0"/>
    <s v="Chairs"/>
    <s v="Office Star - Professional Matrix Back Chair with 2-to-1 Synchro Tilt and Mesh Fabric Seat"/>
    <x v="4233"/>
    <n v="2"/>
    <n v="0"/>
    <x v="5021"/>
    <n v="3"/>
    <n v="0.24"/>
    <s v="Profit"/>
    <s v="High Profit"/>
    <s v="No Discount"/>
  </r>
  <r>
    <n v="6293"/>
    <s v="CA-2015-151253"/>
    <x v="1100"/>
    <d v="2015-04-26T00:00:00"/>
    <s v="Standard Class"/>
    <s v="AZ-10750"/>
    <x v="616"/>
    <x v="0"/>
    <s v="United States"/>
    <s v="Los Angeles"/>
    <s v="California"/>
    <n v="90008"/>
    <x v="1"/>
    <s v="TEC-PH-10002923"/>
    <x v="2"/>
    <s v="Phones"/>
    <s v="Logitech B530 USB Headset - headset - Full size, Binaural"/>
    <x v="2495"/>
    <n v="3"/>
    <n v="0.2"/>
    <x v="2751"/>
    <n v="4"/>
    <n v="8.7500000000000008E-2"/>
    <s v="Profit"/>
    <s v="Low Profit"/>
    <s v="Low Discount"/>
  </r>
  <r>
    <n v="6294"/>
    <s v="CA-2015-151253"/>
    <x v="1100"/>
    <d v="2015-04-26T00:00:00"/>
    <s v="Standard Class"/>
    <s v="AZ-10750"/>
    <x v="616"/>
    <x v="0"/>
    <s v="United States"/>
    <s v="Los Angeles"/>
    <s v="California"/>
    <n v="90008"/>
    <x v="1"/>
    <s v="OFF-AR-10004691"/>
    <x v="1"/>
    <s v="Art"/>
    <s v="Boston 1730 StandUp Electric Pencil Sharpener"/>
    <x v="2161"/>
    <n v="3"/>
    <n v="0"/>
    <x v="2340"/>
    <n v="4"/>
    <n v="0.26"/>
    <s v="Profit"/>
    <s v="Low Profit"/>
    <s v="No Discount"/>
  </r>
  <r>
    <n v="6295"/>
    <s v="CA-2014-141152"/>
    <x v="1101"/>
    <d v="2014-09-19T00:00:00"/>
    <s v="First Class"/>
    <s v="RF-19345"/>
    <x v="575"/>
    <x v="1"/>
    <s v="United States"/>
    <s v="New York City"/>
    <s v="New York"/>
    <n v="10024"/>
    <x v="3"/>
    <s v="OFF-BI-10002931"/>
    <x v="1"/>
    <s v="Binders"/>
    <s v="Avery Trapezoid Extra Heavy Duty 4&quot; Binders"/>
    <x v="4234"/>
    <n v="1"/>
    <n v="0.2"/>
    <x v="5022"/>
    <n v="3"/>
    <n v="0.375"/>
    <s v="Profit"/>
    <s v="Low Profit"/>
    <s v="Low Discount"/>
  </r>
  <r>
    <n v="6296"/>
    <s v="CA-2014-141313"/>
    <x v="129"/>
    <d v="2015-01-01T00:00:00"/>
    <s v="Standard Class"/>
    <s v="AJ-10780"/>
    <x v="321"/>
    <x v="1"/>
    <s v="United States"/>
    <s v="Beverly"/>
    <s v="Massachusetts"/>
    <n v="1915"/>
    <x v="3"/>
    <s v="OFF-AP-10002651"/>
    <x v="1"/>
    <s v="Appliances"/>
    <s v="Hoover Upright Vacuum With Dirt Cup"/>
    <x v="4235"/>
    <n v="6"/>
    <n v="0"/>
    <x v="5023"/>
    <n v="4"/>
    <n v="0.28999999999999998"/>
    <s v="Profit"/>
    <s v="High Profit"/>
    <s v="No Discount"/>
  </r>
  <r>
    <n v="6297"/>
    <s v="CA-2014-141313"/>
    <x v="129"/>
    <d v="2015-01-01T00:00:00"/>
    <s v="Standard Class"/>
    <s v="AJ-10780"/>
    <x v="321"/>
    <x v="1"/>
    <s v="United States"/>
    <s v="Beverly"/>
    <s v="Massachusetts"/>
    <n v="1915"/>
    <x v="3"/>
    <s v="OFF-ST-10000689"/>
    <x v="1"/>
    <s v="Storage"/>
    <s v="Fellowes Strictly Business Drawer File, Letter/Legal Size"/>
    <x v="454"/>
    <n v="5"/>
    <n v="0"/>
    <x v="468"/>
    <n v="4"/>
    <n v="0.12000000000000001"/>
    <s v="Profit"/>
    <s v="Low Profit"/>
    <s v="No Discount"/>
  </r>
  <r>
    <n v="6298"/>
    <s v="CA-2014-141313"/>
    <x v="129"/>
    <d v="2015-01-01T00:00:00"/>
    <s v="Standard Class"/>
    <s v="AJ-10780"/>
    <x v="321"/>
    <x v="1"/>
    <s v="United States"/>
    <s v="Beverly"/>
    <s v="Massachusetts"/>
    <n v="1915"/>
    <x v="3"/>
    <s v="OFF-PA-10003302"/>
    <x v="1"/>
    <s v="Paper"/>
    <s v="Xerox 1906"/>
    <x v="274"/>
    <n v="4"/>
    <n v="0"/>
    <x v="5024"/>
    <n v="4"/>
    <n v="0.47000000000000003"/>
    <s v="Profit"/>
    <s v="Low Profit"/>
    <s v="No Discount"/>
  </r>
  <r>
    <n v="6299"/>
    <s v="CA-2014-169852"/>
    <x v="618"/>
    <d v="2014-10-26T00:00:00"/>
    <s v="Standard Class"/>
    <s v="SF-20965"/>
    <x v="245"/>
    <x v="1"/>
    <s v="United States"/>
    <s v="San Diego"/>
    <s v="California"/>
    <n v="92024"/>
    <x v="1"/>
    <s v="OFF-BI-10001460"/>
    <x v="1"/>
    <s v="Binders"/>
    <s v="Plastic Binding Combs"/>
    <x v="4236"/>
    <n v="3"/>
    <n v="0.2"/>
    <x v="5025"/>
    <n v="5"/>
    <n v="0.33750000000000002"/>
    <s v="Profit"/>
    <s v="Low Profit"/>
    <s v="Low Discount"/>
  </r>
  <r>
    <n v="6300"/>
    <s v="CA-2017-107314"/>
    <x v="329"/>
    <d v="2017-12-03T00:00:00"/>
    <s v="First Class"/>
    <s v="MZ-17335"/>
    <x v="595"/>
    <x v="2"/>
    <s v="United States"/>
    <s v="San Francisco"/>
    <s v="California"/>
    <n v="94109"/>
    <x v="1"/>
    <s v="FUR-FU-10003489"/>
    <x v="0"/>
    <s v="Furnishings"/>
    <s v="Contemporary Borderless Frame"/>
    <x v="4237"/>
    <n v="3"/>
    <n v="0"/>
    <x v="5026"/>
    <n v="3"/>
    <n v="0.37000000000000005"/>
    <s v="Profit"/>
    <s v="Low Profit"/>
    <s v="No Discount"/>
  </r>
  <r>
    <n v="6301"/>
    <s v="US-2014-161305"/>
    <x v="571"/>
    <d v="2014-06-12T00:00:00"/>
    <s v="Standard Class"/>
    <s v="SB-20170"/>
    <x v="641"/>
    <x v="0"/>
    <s v="United States"/>
    <s v="Chicago"/>
    <s v="Illinois"/>
    <n v="60623"/>
    <x v="2"/>
    <s v="OFF-BI-10002794"/>
    <x v="1"/>
    <s v="Binders"/>
    <s v="Avery Trapezoid Ring Binder, 3&quot; Capacity, Black, 1040 sheets"/>
    <x v="4238"/>
    <n v="3"/>
    <n v="0.8"/>
    <x v="5027"/>
    <n v="6"/>
    <n v="-1.55"/>
    <s v="Loss"/>
    <s v="Low Profit"/>
    <s v="High Discount"/>
  </r>
  <r>
    <n v="6302"/>
    <s v="US-2014-161305"/>
    <x v="571"/>
    <d v="2014-06-12T00:00:00"/>
    <s v="Standard Class"/>
    <s v="SB-20170"/>
    <x v="641"/>
    <x v="0"/>
    <s v="United States"/>
    <s v="Chicago"/>
    <s v="Illinois"/>
    <n v="60623"/>
    <x v="2"/>
    <s v="OFF-EN-10000461"/>
    <x v="1"/>
    <s v="Envelopes"/>
    <s v="#10- 4 1/8&quot; x 9 1/2&quot; Recycled Envelopes"/>
    <x v="4239"/>
    <n v="2"/>
    <n v="0.2"/>
    <x v="5028"/>
    <n v="6"/>
    <n v="0.33749999999999997"/>
    <s v="Profit"/>
    <s v="Low Profit"/>
    <s v="Low Discount"/>
  </r>
  <r>
    <n v="6303"/>
    <s v="CA-2017-166919"/>
    <x v="51"/>
    <d v="2017-11-27T00:00:00"/>
    <s v="Standard Class"/>
    <s v="AH-10210"/>
    <x v="117"/>
    <x v="0"/>
    <s v="United States"/>
    <s v="Dallas"/>
    <s v="Texas"/>
    <n v="75220"/>
    <x v="2"/>
    <s v="TEC-PH-10001305"/>
    <x v="2"/>
    <s v="Phones"/>
    <s v="Panasonic KX TS208W Corded phone"/>
    <x v="4240"/>
    <n v="5"/>
    <n v="0.2"/>
    <x v="5029"/>
    <n v="4"/>
    <n v="9.9999999999999992E-2"/>
    <s v="Profit"/>
    <s v="Low Profit"/>
    <s v="Low Discount"/>
  </r>
  <r>
    <n v="6304"/>
    <s v="CA-2017-162712"/>
    <x v="978"/>
    <d v="2017-06-20T00:00:00"/>
    <s v="Second Class"/>
    <s v="NK-18490"/>
    <x v="71"/>
    <x v="2"/>
    <s v="United States"/>
    <s v="Corpus Christi"/>
    <s v="Texas"/>
    <n v="78415"/>
    <x v="2"/>
    <s v="OFF-PA-10000167"/>
    <x v="1"/>
    <s v="Paper"/>
    <s v="Xerox 1925"/>
    <x v="1339"/>
    <n v="3"/>
    <n v="0.2"/>
    <x v="1403"/>
    <n v="2"/>
    <n v="0.3125"/>
    <s v="Profit"/>
    <s v="Low Profit"/>
    <s v="Low Discount"/>
  </r>
  <r>
    <n v="6305"/>
    <s v="CA-2017-107552"/>
    <x v="1024"/>
    <d v="2017-05-05T00:00:00"/>
    <s v="Same Day"/>
    <s v="AI-10855"/>
    <x v="482"/>
    <x v="0"/>
    <s v="United States"/>
    <s v="New York City"/>
    <s v="New York"/>
    <n v="10035"/>
    <x v="3"/>
    <s v="OFF-PA-10002947"/>
    <x v="1"/>
    <s v="Paper"/>
    <s v="Xerox 1923"/>
    <x v="3763"/>
    <n v="1"/>
    <n v="0"/>
    <x v="5030"/>
    <n v="0"/>
    <n v="0.48"/>
    <s v="Profit"/>
    <s v="Low Profit"/>
    <s v="No Discount"/>
  </r>
  <r>
    <n v="6306"/>
    <s v="CA-2016-163328"/>
    <x v="254"/>
    <d v="2016-11-06T00:00:00"/>
    <s v="Second Class"/>
    <s v="TP-21565"/>
    <x v="734"/>
    <x v="1"/>
    <s v="United States"/>
    <s v="Eugene"/>
    <s v="Oregon"/>
    <n v="97405"/>
    <x v="1"/>
    <s v="OFF-SU-10002301"/>
    <x v="1"/>
    <s v="Supplies"/>
    <s v="Serrated Blade or Curved Handle Hand Letter Openers"/>
    <x v="4241"/>
    <n v="7"/>
    <n v="0.2"/>
    <x v="5031"/>
    <n v="2"/>
    <n v="-0.23749999999999999"/>
    <s v="Loss"/>
    <s v="Low Profit"/>
    <s v="Low Discount"/>
  </r>
  <r>
    <n v="6307"/>
    <s v="CA-2016-163328"/>
    <x v="254"/>
    <d v="2016-11-06T00:00:00"/>
    <s v="Second Class"/>
    <s v="TP-21565"/>
    <x v="734"/>
    <x v="1"/>
    <s v="United States"/>
    <s v="Eugene"/>
    <s v="Oregon"/>
    <n v="97405"/>
    <x v="1"/>
    <s v="FUR-CH-10003298"/>
    <x v="0"/>
    <s v="Chairs"/>
    <s v="Office Star - Contemporary Task Swivel chair with Loop Arms, Charcoal"/>
    <x v="4242"/>
    <n v="1"/>
    <n v="0.2"/>
    <x v="5032"/>
    <n v="2"/>
    <n v="-0.13749999999999998"/>
    <s v="Loss"/>
    <s v="Low Profit"/>
    <s v="Low Discount"/>
  </r>
  <r>
    <n v="6308"/>
    <s v="CA-2016-163328"/>
    <x v="254"/>
    <d v="2016-11-06T00:00:00"/>
    <s v="Second Class"/>
    <s v="TP-21565"/>
    <x v="734"/>
    <x v="1"/>
    <s v="United States"/>
    <s v="Eugene"/>
    <s v="Oregon"/>
    <n v="97405"/>
    <x v="1"/>
    <s v="OFF-PA-10004353"/>
    <x v="1"/>
    <s v="Paper"/>
    <s v="Southworth 25% Cotton Premium Laser Paper and Envelopes"/>
    <x v="1097"/>
    <n v="3"/>
    <n v="0.2"/>
    <x v="5033"/>
    <n v="2"/>
    <n v="0.35000000000000003"/>
    <s v="Profit"/>
    <s v="Low Profit"/>
    <s v="Low Discount"/>
  </r>
  <r>
    <n v="6309"/>
    <s v="CA-2016-163328"/>
    <x v="254"/>
    <d v="2016-11-06T00:00:00"/>
    <s v="Second Class"/>
    <s v="TP-21565"/>
    <x v="734"/>
    <x v="1"/>
    <s v="United States"/>
    <s v="Eugene"/>
    <s v="Oregon"/>
    <n v="97405"/>
    <x v="1"/>
    <s v="FUR-CH-10000229"/>
    <x v="0"/>
    <s v="Chairs"/>
    <s v="Global Enterprise Series Seating High-Back Swivel/Tilt Chairs"/>
    <x v="4243"/>
    <n v="3"/>
    <n v="0.2"/>
    <x v="5034"/>
    <n v="2"/>
    <n v="-0.15000000000000002"/>
    <s v="Loss"/>
    <s v="Low Profit"/>
    <s v="Low Discount"/>
  </r>
  <r>
    <n v="6310"/>
    <s v="CA-2016-163328"/>
    <x v="254"/>
    <d v="2016-11-06T00:00:00"/>
    <s v="Second Class"/>
    <s v="TP-21565"/>
    <x v="734"/>
    <x v="1"/>
    <s v="United States"/>
    <s v="Eugene"/>
    <s v="Oregon"/>
    <n v="97405"/>
    <x v="1"/>
    <s v="OFF-LA-10003930"/>
    <x v="1"/>
    <s v="Labels"/>
    <s v="Dot Matrix Printer Tape Reel Labels, White, 5000/Box"/>
    <x v="4244"/>
    <n v="8"/>
    <n v="0.2"/>
    <x v="5035"/>
    <n v="2"/>
    <n v="0.36249999999999999"/>
    <s v="Profit"/>
    <s v="High Profit"/>
    <s v="Low Discount"/>
  </r>
  <r>
    <n v="6311"/>
    <s v="CA-2016-163328"/>
    <x v="254"/>
    <d v="2016-11-06T00:00:00"/>
    <s v="Second Class"/>
    <s v="TP-21565"/>
    <x v="734"/>
    <x v="1"/>
    <s v="United States"/>
    <s v="Eugene"/>
    <s v="Oregon"/>
    <n v="97405"/>
    <x v="1"/>
    <s v="OFF-PA-10000176"/>
    <x v="1"/>
    <s v="Paper"/>
    <s v="Xerox 1887"/>
    <x v="4245"/>
    <n v="1"/>
    <n v="0.2"/>
    <x v="5036"/>
    <n v="2"/>
    <n v="0.35000000000000003"/>
    <s v="Profit"/>
    <s v="Low Profit"/>
    <s v="Low Discount"/>
  </r>
  <r>
    <n v="6312"/>
    <s v="CA-2014-112837"/>
    <x v="1102"/>
    <d v="2014-09-16T00:00:00"/>
    <s v="Standard Class"/>
    <s v="LW-17125"/>
    <x v="752"/>
    <x v="0"/>
    <s v="United States"/>
    <s v="Oxnard"/>
    <s v="California"/>
    <n v="93030"/>
    <x v="1"/>
    <s v="FUR-FU-10004006"/>
    <x v="0"/>
    <s v="Furnishings"/>
    <s v="Deflect-o DuraMat Lighweight, Studded, Beveled Mat for Low Pile Carpeting"/>
    <x v="4030"/>
    <n v="3"/>
    <n v="0"/>
    <x v="4746"/>
    <n v="5"/>
    <n v="0.16999999999999998"/>
    <s v="Profit"/>
    <s v="Low Profit"/>
    <s v="No Discount"/>
  </r>
  <r>
    <n v="6313"/>
    <s v="CA-2017-120019"/>
    <x v="911"/>
    <d v="2017-02-21T00:00:00"/>
    <s v="Standard Class"/>
    <s v="NG-18355"/>
    <x v="243"/>
    <x v="1"/>
    <s v="United States"/>
    <s v="Fairfield"/>
    <s v="Connecticut"/>
    <n v="6824"/>
    <x v="3"/>
    <s v="OFF-ST-10001932"/>
    <x v="1"/>
    <s v="Storage"/>
    <s v="Fellowes Staxonsteel Drawer Files"/>
    <x v="4246"/>
    <n v="3"/>
    <n v="0"/>
    <x v="5037"/>
    <n v="5"/>
    <n v="0.14000000000000001"/>
    <s v="Profit"/>
    <s v="Low Profit"/>
    <s v="No Discount"/>
  </r>
  <r>
    <n v="6314"/>
    <s v="CA-2017-120019"/>
    <x v="911"/>
    <d v="2017-02-21T00:00:00"/>
    <s v="Standard Class"/>
    <s v="NG-18355"/>
    <x v="243"/>
    <x v="1"/>
    <s v="United States"/>
    <s v="Fairfield"/>
    <s v="Connecticut"/>
    <n v="6824"/>
    <x v="3"/>
    <s v="TEC-PH-10000923"/>
    <x v="2"/>
    <s v="Phones"/>
    <s v="Belkin SportFit Armband For iPhone 5s/5c, Fuchsia"/>
    <x v="4247"/>
    <n v="1"/>
    <n v="0"/>
    <x v="5038"/>
    <n v="5"/>
    <n v="0.49000000000000005"/>
    <s v="Profit"/>
    <s v="Low Profit"/>
    <s v="No Discount"/>
  </r>
  <r>
    <n v="6315"/>
    <s v="CA-2014-100762"/>
    <x v="156"/>
    <d v="2014-11-29T00:00:00"/>
    <s v="Standard Class"/>
    <s v="NG-18355"/>
    <x v="243"/>
    <x v="1"/>
    <s v="United States"/>
    <s v="Jackson"/>
    <s v="Michigan"/>
    <n v="49201"/>
    <x v="2"/>
    <s v="OFF-AR-10000380"/>
    <x v="1"/>
    <s v="Art"/>
    <s v="Hunt PowerHouse Electric Pencil Sharpener, Blue"/>
    <x v="4248"/>
    <n v="4"/>
    <n v="0"/>
    <x v="5039"/>
    <n v="5"/>
    <n v="0.30000000000000004"/>
    <s v="Profit"/>
    <s v="Low Profit"/>
    <s v="No Discount"/>
  </r>
  <r>
    <n v="6316"/>
    <s v="CA-2014-100762"/>
    <x v="156"/>
    <d v="2014-11-29T00:00:00"/>
    <s v="Standard Class"/>
    <s v="NG-18355"/>
    <x v="243"/>
    <x v="1"/>
    <s v="United States"/>
    <s v="Jackson"/>
    <s v="Michigan"/>
    <n v="49201"/>
    <x v="2"/>
    <s v="OFF-LA-10003930"/>
    <x v="1"/>
    <s v="Labels"/>
    <s v="Dot Matrix Printer Tape Reel Labels, White, 5000/Box"/>
    <x v="1440"/>
    <n v="2"/>
    <n v="0"/>
    <x v="1522"/>
    <n v="5"/>
    <n v="0.49"/>
    <s v="Profit"/>
    <s v="Low Profit"/>
    <s v="No Discount"/>
  </r>
  <r>
    <n v="6317"/>
    <s v="CA-2014-100762"/>
    <x v="156"/>
    <d v="2014-11-29T00:00:00"/>
    <s v="Standard Class"/>
    <s v="NG-18355"/>
    <x v="243"/>
    <x v="1"/>
    <s v="United States"/>
    <s v="Jackson"/>
    <s v="Michigan"/>
    <n v="49201"/>
    <x v="2"/>
    <s v="OFF-PA-10001815"/>
    <x v="1"/>
    <s v="Paper"/>
    <s v="Xerox 1885"/>
    <x v="3683"/>
    <n v="3"/>
    <n v="0"/>
    <x v="4267"/>
    <n v="5"/>
    <n v="0.48"/>
    <s v="Profit"/>
    <s v="Low Profit"/>
    <s v="No Discount"/>
  </r>
  <r>
    <n v="6318"/>
    <s v="CA-2014-100762"/>
    <x v="156"/>
    <d v="2014-11-29T00:00:00"/>
    <s v="Standard Class"/>
    <s v="NG-18355"/>
    <x v="243"/>
    <x v="1"/>
    <s v="United States"/>
    <s v="Jackson"/>
    <s v="Michigan"/>
    <n v="49201"/>
    <x v="2"/>
    <s v="OFF-PA-10004082"/>
    <x v="1"/>
    <s v="Paper"/>
    <s v="Adams Telephone Message Book w/Frequently-Called Numbers Space, 400 Messages per Book"/>
    <x v="3761"/>
    <n v="2"/>
    <n v="0"/>
    <x v="4374"/>
    <n v="5"/>
    <n v="0.5"/>
    <s v="Profit"/>
    <s v="Low Profit"/>
    <s v="No Discount"/>
  </r>
  <r>
    <n v="6319"/>
    <s v="CA-2017-161459"/>
    <x v="920"/>
    <d v="2017-11-29T00:00:00"/>
    <s v="Second Class"/>
    <s v="EB-13750"/>
    <x v="494"/>
    <x v="1"/>
    <s v="United States"/>
    <s v="Laguna Niguel"/>
    <s v="California"/>
    <n v="92677"/>
    <x v="1"/>
    <s v="TEC-PH-10004071"/>
    <x v="2"/>
    <s v="Phones"/>
    <s v="PayAnywhere Card Reader"/>
    <x v="786"/>
    <n v="5"/>
    <n v="0.2"/>
    <x v="5040"/>
    <n v="4"/>
    <n v="8.7500000000000008E-2"/>
    <s v="Profit"/>
    <s v="Low Profit"/>
    <s v="Low Discount"/>
  </r>
  <r>
    <n v="6320"/>
    <s v="CA-2017-161459"/>
    <x v="920"/>
    <d v="2017-11-29T00:00:00"/>
    <s v="Second Class"/>
    <s v="EB-13750"/>
    <x v="494"/>
    <x v="1"/>
    <s v="United States"/>
    <s v="Laguna Niguel"/>
    <s v="California"/>
    <n v="92677"/>
    <x v="1"/>
    <s v="OFF-PA-10002377"/>
    <x v="1"/>
    <s v="Paper"/>
    <s v="Adams Telephone Message Book W/Dividers/Space For Phone Numbers, 5 1/4&quot;X8 1/2&quot;, 200/Messages"/>
    <x v="3142"/>
    <n v="6"/>
    <n v="0"/>
    <x v="5041"/>
    <n v="4"/>
    <n v="0.45"/>
    <s v="Profit"/>
    <s v="Low Profit"/>
    <s v="No Discount"/>
  </r>
  <r>
    <n v="6321"/>
    <s v="CA-2017-160017"/>
    <x v="394"/>
    <d v="2017-10-02T00:00:00"/>
    <s v="Standard Class"/>
    <s v="SP-20860"/>
    <x v="133"/>
    <x v="1"/>
    <s v="United States"/>
    <s v="Jacksonville"/>
    <s v="Florida"/>
    <n v="32216"/>
    <x v="0"/>
    <s v="OFF-PA-10001800"/>
    <x v="1"/>
    <s v="Paper"/>
    <s v="Xerox 220"/>
    <x v="559"/>
    <n v="2"/>
    <n v="0.2"/>
    <x v="572"/>
    <n v="4"/>
    <n v="0.35"/>
    <s v="Profit"/>
    <s v="Low Profit"/>
    <s v="Low Discount"/>
  </r>
  <r>
    <n v="6322"/>
    <s v="CA-2014-123316"/>
    <x v="303"/>
    <d v="2014-10-17T00:00:00"/>
    <s v="Standard Class"/>
    <s v="SP-20545"/>
    <x v="259"/>
    <x v="1"/>
    <s v="United States"/>
    <s v="Mount Vernon"/>
    <s v="New York"/>
    <n v="10550"/>
    <x v="3"/>
    <s v="OFF-BI-10002764"/>
    <x v="1"/>
    <s v="Binders"/>
    <s v="Recycled Pressboard Report Cover with Reinforced Top Hinge"/>
    <x v="3203"/>
    <n v="3"/>
    <n v="0.2"/>
    <x v="3635"/>
    <n v="4"/>
    <n v="0.36249999999999999"/>
    <s v="Profit"/>
    <s v="Low Profit"/>
    <s v="Low Discount"/>
  </r>
  <r>
    <n v="6323"/>
    <s v="CA-2014-141299"/>
    <x v="561"/>
    <d v="2014-06-07T00:00:00"/>
    <s v="Second Class"/>
    <s v="RB-19795"/>
    <x v="176"/>
    <x v="2"/>
    <s v="United States"/>
    <s v="Midland"/>
    <s v="Michigan"/>
    <n v="48640"/>
    <x v="2"/>
    <s v="OFF-EN-10004459"/>
    <x v="1"/>
    <s v="Envelopes"/>
    <s v="Security-Tint Envelopes"/>
    <x v="764"/>
    <n v="2"/>
    <n v="0"/>
    <x v="790"/>
    <n v="4"/>
    <n v="0.49"/>
    <s v="Profit"/>
    <s v="Low Profit"/>
    <s v="No Discount"/>
  </r>
  <r>
    <n v="6324"/>
    <s v="CA-2014-104402"/>
    <x v="1103"/>
    <d v="2014-06-23T00:00:00"/>
    <s v="Standard Class"/>
    <s v="DB-13660"/>
    <x v="551"/>
    <x v="0"/>
    <s v="United States"/>
    <s v="Newark"/>
    <s v="Delaware"/>
    <n v="19711"/>
    <x v="3"/>
    <s v="TEC-MA-10000423"/>
    <x v="2"/>
    <s v="Machines"/>
    <s v="Texas Instruments TI-34 Scientific Calculator"/>
    <x v="4249"/>
    <n v="3"/>
    <n v="0"/>
    <x v="5042"/>
    <n v="6"/>
    <n v="0.47000000000000003"/>
    <s v="Profit"/>
    <s v="Low Profit"/>
    <s v="No Discount"/>
  </r>
  <r>
    <n v="6325"/>
    <s v="CA-2015-110289"/>
    <x v="1104"/>
    <d v="2015-11-02T00:00:00"/>
    <s v="Standard Class"/>
    <s v="NB-18655"/>
    <x v="240"/>
    <x v="1"/>
    <s v="United States"/>
    <s v="San Francisco"/>
    <s v="California"/>
    <n v="94109"/>
    <x v="1"/>
    <s v="OFF-PA-10002986"/>
    <x v="1"/>
    <s v="Paper"/>
    <s v="Xerox 1898"/>
    <x v="653"/>
    <n v="5"/>
    <n v="0"/>
    <x v="668"/>
    <n v="4"/>
    <n v="0.48000000000000004"/>
    <s v="Profit"/>
    <s v="Low Profit"/>
    <s v="No Discount"/>
  </r>
  <r>
    <n v="6326"/>
    <s v="CA-2015-110289"/>
    <x v="1104"/>
    <d v="2015-11-02T00:00:00"/>
    <s v="Standard Class"/>
    <s v="NB-18655"/>
    <x v="240"/>
    <x v="1"/>
    <s v="United States"/>
    <s v="San Francisco"/>
    <s v="California"/>
    <n v="94109"/>
    <x v="1"/>
    <s v="OFF-EN-10001434"/>
    <x v="1"/>
    <s v="Envelopes"/>
    <s v="Strathmore #10 Envelopes, Ultimate White"/>
    <x v="4250"/>
    <n v="4"/>
    <n v="0"/>
    <x v="5043"/>
    <n v="4"/>
    <n v="0.49"/>
    <s v="Profit"/>
    <s v="High Profit"/>
    <s v="No Discount"/>
  </r>
  <r>
    <n v="6327"/>
    <s v="CA-2014-167927"/>
    <x v="407"/>
    <d v="2014-01-26T00:00:00"/>
    <s v="Standard Class"/>
    <s v="XP-21865"/>
    <x v="190"/>
    <x v="0"/>
    <s v="United States"/>
    <s v="Westland"/>
    <s v="Michigan"/>
    <n v="48185"/>
    <x v="2"/>
    <s v="OFF-ST-10000760"/>
    <x v="1"/>
    <s v="Storage"/>
    <s v="Eldon Fold 'N Roll Cart System"/>
    <x v="62"/>
    <n v="1"/>
    <n v="0"/>
    <x v="5044"/>
    <n v="6"/>
    <n v="0.28999999999999998"/>
    <s v="Profit"/>
    <s v="Low Profit"/>
    <s v="No Discount"/>
  </r>
  <r>
    <n v="6328"/>
    <s v="CA-2014-167927"/>
    <x v="407"/>
    <d v="2014-01-26T00:00:00"/>
    <s v="Standard Class"/>
    <s v="XP-21865"/>
    <x v="190"/>
    <x v="0"/>
    <s v="United States"/>
    <s v="Westland"/>
    <s v="Michigan"/>
    <n v="48185"/>
    <x v="2"/>
    <s v="FUR-FU-10002918"/>
    <x v="0"/>
    <s v="Furnishings"/>
    <s v="Eldon ClusterMat Chair Mat with Cordless Antistatic Protection"/>
    <x v="1042"/>
    <n v="3"/>
    <n v="0"/>
    <x v="3906"/>
    <n v="6"/>
    <n v="0.11"/>
    <s v="Profit"/>
    <s v="Low Profit"/>
    <s v="No Discount"/>
  </r>
  <r>
    <n v="6329"/>
    <s v="CA-2014-167927"/>
    <x v="407"/>
    <d v="2014-01-26T00:00:00"/>
    <s v="Standard Class"/>
    <s v="XP-21865"/>
    <x v="190"/>
    <x v="0"/>
    <s v="United States"/>
    <s v="Westland"/>
    <s v="Michigan"/>
    <n v="48185"/>
    <x v="2"/>
    <s v="OFF-BI-10000605"/>
    <x v="1"/>
    <s v="Binders"/>
    <s v="Acco Pressboard Covers with Storage Hooks, 9 1/2&quot; x 11&quot;, Executive Red"/>
    <x v="71"/>
    <n v="5"/>
    <n v="0"/>
    <x v="5045"/>
    <n v="6"/>
    <n v="0.47"/>
    <s v="Profit"/>
    <s v="Low Profit"/>
    <s v="No Discount"/>
  </r>
  <r>
    <n v="6330"/>
    <s v="CA-2014-167927"/>
    <x v="407"/>
    <d v="2014-01-26T00:00:00"/>
    <s v="Standard Class"/>
    <s v="XP-21865"/>
    <x v="190"/>
    <x v="0"/>
    <s v="United States"/>
    <s v="Westland"/>
    <s v="Michigan"/>
    <n v="48185"/>
    <x v="2"/>
    <s v="OFF-AP-10002311"/>
    <x v="1"/>
    <s v="Appliances"/>
    <s v="Holmes Replacement Filter for HEPA Air Cleaner, Very Large Room, HEPA Filter"/>
    <x v="4251"/>
    <n v="4"/>
    <n v="0.1"/>
    <x v="5046"/>
    <n v="6"/>
    <n v="0.37777777777777777"/>
    <s v="Profit"/>
    <s v="Low Profit"/>
    <s v="Low Discount"/>
  </r>
  <r>
    <n v="6331"/>
    <s v="CA-2014-167927"/>
    <x v="407"/>
    <d v="2014-01-26T00:00:00"/>
    <s v="Standard Class"/>
    <s v="XP-21865"/>
    <x v="190"/>
    <x v="0"/>
    <s v="United States"/>
    <s v="Westland"/>
    <s v="Michigan"/>
    <n v="48185"/>
    <x v="2"/>
    <s v="OFF-ST-10003123"/>
    <x v="1"/>
    <s v="Storage"/>
    <s v="Fellowes Bases and Tops For Staxonsteel/High-Stak Systems"/>
    <x v="4252"/>
    <n v="2"/>
    <n v="0"/>
    <x v="5047"/>
    <n v="6"/>
    <n v="0.24000000000000002"/>
    <s v="Profit"/>
    <s v="Low Profit"/>
    <s v="No Discount"/>
  </r>
  <r>
    <n v="6332"/>
    <s v="CA-2014-167927"/>
    <x v="407"/>
    <d v="2014-01-26T00:00:00"/>
    <s v="Standard Class"/>
    <s v="XP-21865"/>
    <x v="190"/>
    <x v="0"/>
    <s v="United States"/>
    <s v="Westland"/>
    <s v="Michigan"/>
    <n v="48185"/>
    <x v="2"/>
    <s v="OFF-AR-10004456"/>
    <x v="1"/>
    <s v="Art"/>
    <s v="Panasonic KP-4ABK Battery-Operated Pencil Sharpener"/>
    <x v="2836"/>
    <n v="3"/>
    <n v="0"/>
    <x v="5048"/>
    <n v="6"/>
    <n v="0.28999999999999998"/>
    <s v="Profit"/>
    <s v="Low Profit"/>
    <s v="No Discount"/>
  </r>
  <r>
    <n v="6333"/>
    <s v="CA-2014-167927"/>
    <x v="407"/>
    <d v="2014-01-26T00:00:00"/>
    <s v="Standard Class"/>
    <s v="XP-21865"/>
    <x v="190"/>
    <x v="0"/>
    <s v="United States"/>
    <s v="Westland"/>
    <s v="Michigan"/>
    <n v="48185"/>
    <x v="2"/>
    <s v="FUR-FU-10002268"/>
    <x v="0"/>
    <s v="Furnishings"/>
    <s v="Ultra Door Push Plate"/>
    <x v="1646"/>
    <n v="3"/>
    <n v="0"/>
    <x v="1751"/>
    <n v="6"/>
    <n v="0.33"/>
    <s v="Profit"/>
    <s v="Low Profit"/>
    <s v="No Discount"/>
  </r>
  <r>
    <n v="6334"/>
    <s v="CA-2014-167927"/>
    <x v="407"/>
    <d v="2014-01-26T00:00:00"/>
    <s v="Standard Class"/>
    <s v="XP-21865"/>
    <x v="190"/>
    <x v="0"/>
    <s v="United States"/>
    <s v="Westland"/>
    <s v="Michigan"/>
    <n v="48185"/>
    <x v="2"/>
    <s v="OFF-BI-10004364"/>
    <x v="1"/>
    <s v="Binders"/>
    <s v="Storex Dura Pro Binders"/>
    <x v="1271"/>
    <n v="5"/>
    <n v="0"/>
    <x v="1326"/>
    <n v="6"/>
    <n v="0.45"/>
    <s v="Profit"/>
    <s v="Low Profit"/>
    <s v="No Discount"/>
  </r>
  <r>
    <n v="6335"/>
    <s v="CA-2014-133305"/>
    <x v="384"/>
    <d v="2014-07-15T00:00:00"/>
    <s v="Standard Class"/>
    <s v="MH-17455"/>
    <x v="708"/>
    <x v="0"/>
    <s v="United States"/>
    <s v="New York City"/>
    <s v="New York"/>
    <n v="10011"/>
    <x v="3"/>
    <s v="OFF-PA-10001970"/>
    <x v="1"/>
    <s v="Paper"/>
    <s v="Xerox 1881"/>
    <x v="335"/>
    <n v="4"/>
    <n v="0"/>
    <x v="346"/>
    <n v="4"/>
    <n v="0.47000000000000003"/>
    <s v="Profit"/>
    <s v="Low Profit"/>
    <s v="No Discount"/>
  </r>
  <r>
    <n v="6336"/>
    <s v="CA-2014-133305"/>
    <x v="384"/>
    <d v="2014-07-15T00:00:00"/>
    <s v="Standard Class"/>
    <s v="MH-17455"/>
    <x v="708"/>
    <x v="0"/>
    <s v="United States"/>
    <s v="New York City"/>
    <s v="New York"/>
    <n v="10011"/>
    <x v="3"/>
    <s v="OFF-BI-10002954"/>
    <x v="1"/>
    <s v="Binders"/>
    <s v="Newell 3-Hole Punched Plastic Slotted Magazine Holders for Binders"/>
    <x v="717"/>
    <n v="5"/>
    <n v="0.2"/>
    <x v="5049"/>
    <n v="4"/>
    <n v="0.35"/>
    <s v="Profit"/>
    <s v="Low Profit"/>
    <s v="Low Discount"/>
  </r>
  <r>
    <n v="6337"/>
    <s v="CA-2016-165995"/>
    <x v="133"/>
    <d v="2016-09-06T00:00:00"/>
    <s v="Standard Class"/>
    <s v="BG-11740"/>
    <x v="696"/>
    <x v="0"/>
    <s v="United States"/>
    <s v="Los Angeles"/>
    <s v="California"/>
    <n v="90008"/>
    <x v="1"/>
    <s v="FUR-FU-10000672"/>
    <x v="0"/>
    <s v="Furnishings"/>
    <s v="Executive Impressions 10&quot; Spectator Wall Clock"/>
    <x v="116"/>
    <n v="4"/>
    <n v="0"/>
    <x v="5050"/>
    <n v="7"/>
    <n v="0.34"/>
    <s v="Profit"/>
    <s v="Low Profit"/>
    <s v="No Discount"/>
  </r>
  <r>
    <n v="6338"/>
    <s v="CA-2016-165995"/>
    <x v="133"/>
    <d v="2016-09-06T00:00:00"/>
    <s v="Standard Class"/>
    <s v="BG-11740"/>
    <x v="696"/>
    <x v="0"/>
    <s v="United States"/>
    <s v="Los Angeles"/>
    <s v="California"/>
    <n v="90008"/>
    <x v="1"/>
    <s v="TEC-PH-10004908"/>
    <x v="2"/>
    <s v="Phones"/>
    <s v="Panasonic KX TS3282W Corded phone"/>
    <x v="107"/>
    <n v="5"/>
    <n v="0.2"/>
    <x v="5051"/>
    <n v="7"/>
    <n v="0.125"/>
    <s v="Profit"/>
    <s v="Low Profit"/>
    <s v="Low Discount"/>
  </r>
  <r>
    <n v="6339"/>
    <s v="CA-2017-143112"/>
    <x v="361"/>
    <d v="2017-10-09T00:00:00"/>
    <s v="Standard Class"/>
    <s v="TS-21370"/>
    <x v="477"/>
    <x v="1"/>
    <s v="United States"/>
    <s v="New York City"/>
    <s v="New York"/>
    <n v="10035"/>
    <x v="3"/>
    <s v="TEC-PH-10003095"/>
    <x v="2"/>
    <s v="Phones"/>
    <s v="Samsung HM1900 Bluetooth Headset"/>
    <x v="4253"/>
    <n v="4"/>
    <n v="0"/>
    <x v="5052"/>
    <n v="4"/>
    <n v="0.5"/>
    <s v="Profit"/>
    <s v="Low Profit"/>
    <s v="No Discount"/>
  </r>
  <r>
    <n v="6340"/>
    <s v="CA-2017-143112"/>
    <x v="361"/>
    <d v="2017-10-09T00:00:00"/>
    <s v="Standard Class"/>
    <s v="TS-21370"/>
    <x v="477"/>
    <x v="1"/>
    <s v="United States"/>
    <s v="New York City"/>
    <s v="New York"/>
    <n v="10035"/>
    <x v="3"/>
    <s v="FUR-CH-10002880"/>
    <x v="0"/>
    <s v="Chairs"/>
    <s v="Global High-Back Leather Tilter, Burgundy"/>
    <x v="4254"/>
    <n v="2"/>
    <n v="0.1"/>
    <x v="5053"/>
    <n v="4"/>
    <n v="1.1111111111111112E-2"/>
    <s v="Profit"/>
    <s v="Low Profit"/>
    <s v="Low Discount"/>
  </r>
  <r>
    <n v="6341"/>
    <s v="CA-2017-143112"/>
    <x v="361"/>
    <d v="2017-10-09T00:00:00"/>
    <s v="Standard Class"/>
    <s v="TS-21370"/>
    <x v="477"/>
    <x v="1"/>
    <s v="United States"/>
    <s v="New York City"/>
    <s v="New York"/>
    <n v="10035"/>
    <x v="3"/>
    <s v="TEC-MA-10001047"/>
    <x v="2"/>
    <s v="Machines"/>
    <s v="3D Systems Cube Printer, 2nd Generation, Magenta"/>
    <x v="4255"/>
    <n v="4"/>
    <n v="0"/>
    <x v="5054"/>
    <n v="4"/>
    <n v="0.26"/>
    <s v="Profit"/>
    <s v="High Profit"/>
    <s v="No Discount"/>
  </r>
  <r>
    <n v="6342"/>
    <s v="US-2017-105830"/>
    <x v="413"/>
    <d v="2017-01-02T00:00:00"/>
    <s v="First Class"/>
    <s v="DB-13660"/>
    <x v="551"/>
    <x v="0"/>
    <s v="United States"/>
    <s v="Lancaster"/>
    <s v="Ohio"/>
    <n v="43130"/>
    <x v="3"/>
    <s v="OFF-ST-10002554"/>
    <x v="1"/>
    <s v="Storage"/>
    <s v="Tennsco Industrial Shelving"/>
    <x v="4256"/>
    <n v="4"/>
    <n v="0.2"/>
    <x v="5055"/>
    <n v="2"/>
    <n v="-0.22500000000000001"/>
    <s v="Loss"/>
    <s v="Low Profit"/>
    <s v="Low Discount"/>
  </r>
  <r>
    <n v="6343"/>
    <s v="CA-2015-146255"/>
    <x v="1105"/>
    <d v="2015-03-10T00:00:00"/>
    <s v="First Class"/>
    <s v="EM-14140"/>
    <x v="670"/>
    <x v="2"/>
    <s v="United States"/>
    <s v="Newark"/>
    <s v="Delaware"/>
    <n v="19711"/>
    <x v="3"/>
    <s v="TEC-AC-10004469"/>
    <x v="2"/>
    <s v="Accessories"/>
    <s v="Microsoft Sculpt Comfort Mouse"/>
    <x v="4257"/>
    <n v="3"/>
    <n v="0"/>
    <x v="5056"/>
    <n v="3"/>
    <n v="0.44000000000000006"/>
    <s v="Profit"/>
    <s v="Low Profit"/>
    <s v="No Discount"/>
  </r>
  <r>
    <n v="6344"/>
    <s v="CA-2015-146255"/>
    <x v="1105"/>
    <d v="2015-03-10T00:00:00"/>
    <s v="First Class"/>
    <s v="EM-14140"/>
    <x v="670"/>
    <x v="2"/>
    <s v="United States"/>
    <s v="Newark"/>
    <s v="Delaware"/>
    <n v="19711"/>
    <x v="3"/>
    <s v="OFF-BI-10000309"/>
    <x v="1"/>
    <s v="Binders"/>
    <s v="GBC Twin Loop Wire Binding Elements, 9/16&quot; Spine, Black"/>
    <x v="2628"/>
    <n v="2"/>
    <n v="0"/>
    <x v="5057"/>
    <n v="3"/>
    <n v="0.49"/>
    <s v="Profit"/>
    <s v="Low Profit"/>
    <s v="No Discount"/>
  </r>
  <r>
    <n v="6345"/>
    <s v="CA-2015-146255"/>
    <x v="1105"/>
    <d v="2015-03-10T00:00:00"/>
    <s v="First Class"/>
    <s v="EM-14140"/>
    <x v="670"/>
    <x v="2"/>
    <s v="United States"/>
    <s v="Newark"/>
    <s v="Delaware"/>
    <n v="19711"/>
    <x v="3"/>
    <s v="OFF-BI-10001765"/>
    <x v="1"/>
    <s v="Binders"/>
    <s v="Wilson Jones Heavy-Duty Casebound Ring Binders with Metal Hinges"/>
    <x v="4258"/>
    <n v="2"/>
    <n v="0"/>
    <x v="5058"/>
    <n v="3"/>
    <n v="0.47999999999999993"/>
    <s v="Profit"/>
    <s v="Low Profit"/>
    <s v="No Discount"/>
  </r>
  <r>
    <n v="6346"/>
    <s v="CA-2015-146255"/>
    <x v="1105"/>
    <d v="2015-03-10T00:00:00"/>
    <s v="First Class"/>
    <s v="EM-14140"/>
    <x v="670"/>
    <x v="2"/>
    <s v="United States"/>
    <s v="Newark"/>
    <s v="Delaware"/>
    <n v="19711"/>
    <x v="3"/>
    <s v="TEC-PH-10001619"/>
    <x v="2"/>
    <s v="Phones"/>
    <s v="LG G3"/>
    <x v="2133"/>
    <n v="3"/>
    <n v="0"/>
    <x v="3487"/>
    <n v="3"/>
    <n v="0.28999999999999998"/>
    <s v="Profit"/>
    <s v="High Profit"/>
    <s v="No Discount"/>
  </r>
  <r>
    <n v="6347"/>
    <s v="CA-2017-104822"/>
    <x v="179"/>
    <d v="2017-10-20T00:00:00"/>
    <s v="Same Day"/>
    <s v="RB-19465"/>
    <x v="46"/>
    <x v="2"/>
    <s v="United States"/>
    <s v="New York City"/>
    <s v="New York"/>
    <n v="10024"/>
    <x v="3"/>
    <s v="OFF-LA-10002034"/>
    <x v="1"/>
    <s v="Labels"/>
    <s v="Avery 478"/>
    <x v="4259"/>
    <n v="5"/>
    <n v="0"/>
    <x v="5059"/>
    <n v="0"/>
    <n v="0.49"/>
    <s v="Profit"/>
    <s v="Low Profit"/>
    <s v="No Discount"/>
  </r>
  <r>
    <n v="6348"/>
    <s v="CA-2015-104486"/>
    <x v="489"/>
    <d v="2015-05-06T00:00:00"/>
    <s v="Standard Class"/>
    <s v="PO-18850"/>
    <x v="138"/>
    <x v="0"/>
    <s v="United States"/>
    <s v="San Francisco"/>
    <s v="California"/>
    <n v="94109"/>
    <x v="1"/>
    <s v="OFF-BI-10000309"/>
    <x v="1"/>
    <s v="Binders"/>
    <s v="GBC Twin Loop Wire Binding Elements, 9/16&quot; Spine, Black"/>
    <x v="359"/>
    <n v="1"/>
    <n v="0.2"/>
    <x v="5060"/>
    <n v="5"/>
    <n v="0.36249999999999999"/>
    <s v="Profit"/>
    <s v="Low Profit"/>
    <s v="Low Discount"/>
  </r>
  <r>
    <n v="6349"/>
    <s v="CA-2015-104486"/>
    <x v="489"/>
    <d v="2015-05-06T00:00:00"/>
    <s v="Standard Class"/>
    <s v="PO-18850"/>
    <x v="138"/>
    <x v="0"/>
    <s v="United States"/>
    <s v="San Francisco"/>
    <s v="California"/>
    <n v="94109"/>
    <x v="1"/>
    <s v="OFF-ST-10000876"/>
    <x v="1"/>
    <s v="Storage"/>
    <s v="Eldon Simplefile Box Office"/>
    <x v="2150"/>
    <n v="3"/>
    <n v="0"/>
    <x v="2327"/>
    <n v="5"/>
    <n v="0.28000000000000003"/>
    <s v="Profit"/>
    <s v="Low Profit"/>
    <s v="No Discount"/>
  </r>
  <r>
    <n v="6350"/>
    <s v="CA-2015-104486"/>
    <x v="489"/>
    <d v="2015-05-06T00:00:00"/>
    <s v="Standard Class"/>
    <s v="PO-18850"/>
    <x v="138"/>
    <x v="0"/>
    <s v="United States"/>
    <s v="San Francisco"/>
    <s v="California"/>
    <n v="94109"/>
    <x v="1"/>
    <s v="OFF-SU-10002573"/>
    <x v="1"/>
    <s v="Supplies"/>
    <s v="Acme 10&quot; Easy Grip Assistive Scissors"/>
    <x v="1507"/>
    <n v="2"/>
    <n v="0"/>
    <x v="1597"/>
    <n v="5"/>
    <n v="0.3"/>
    <s v="Profit"/>
    <s v="Low Profit"/>
    <s v="No Discount"/>
  </r>
  <r>
    <n v="6351"/>
    <s v="CA-2017-161557"/>
    <x v="213"/>
    <d v="2017-09-08T00:00:00"/>
    <s v="Standard Class"/>
    <s v="AG-10900"/>
    <x v="151"/>
    <x v="0"/>
    <s v="United States"/>
    <s v="Dallas"/>
    <s v="Texas"/>
    <n v="75217"/>
    <x v="2"/>
    <s v="FUR-FU-10004622"/>
    <x v="0"/>
    <s v="Furnishings"/>
    <s v="Eldon Advantage Foldable Chair Mats for Low Pile Carpets"/>
    <x v="947"/>
    <n v="5"/>
    <n v="0.6"/>
    <x v="5061"/>
    <n v="5"/>
    <n v="-0.97499999999999998"/>
    <s v="Loss"/>
    <s v="Low Profit"/>
    <s v="High Discount"/>
  </r>
  <r>
    <n v="6352"/>
    <s v="CA-2017-161130"/>
    <x v="132"/>
    <d v="2017-11-08T00:00:00"/>
    <s v="Standard Class"/>
    <s v="BF-11275"/>
    <x v="667"/>
    <x v="1"/>
    <s v="United States"/>
    <s v="Miami"/>
    <s v="Florida"/>
    <n v="33178"/>
    <x v="0"/>
    <s v="TEC-PH-10002549"/>
    <x v="2"/>
    <s v="Phones"/>
    <s v="Polycom SoundPoint IP 450 VoIP phone"/>
    <x v="3252"/>
    <n v="2"/>
    <n v="0.2"/>
    <x v="3700"/>
    <n v="5"/>
    <n v="7.5000000000000011E-2"/>
    <s v="Profit"/>
    <s v="Low Profit"/>
    <s v="Low Discount"/>
  </r>
  <r>
    <n v="6353"/>
    <s v="US-2015-161347"/>
    <x v="1023"/>
    <d v="2015-09-19T00:00:00"/>
    <s v="Standard Class"/>
    <s v="HG-14845"/>
    <x v="668"/>
    <x v="0"/>
    <s v="United States"/>
    <s v="Philadelphia"/>
    <s v="Pennsylvania"/>
    <n v="19120"/>
    <x v="3"/>
    <s v="OFF-BI-10004209"/>
    <x v="1"/>
    <s v="Binders"/>
    <s v="Fellowes Twister Kit, Gray/Clear, 3/pkg"/>
    <x v="4260"/>
    <n v="1"/>
    <n v="0.7"/>
    <x v="5062"/>
    <n v="6"/>
    <n v="-0.83333333333333326"/>
    <s v="Loss"/>
    <s v="Low Profit"/>
    <s v="High Discount"/>
  </r>
  <r>
    <n v="6354"/>
    <s v="US-2015-109015"/>
    <x v="684"/>
    <d v="2015-09-12T00:00:00"/>
    <s v="Standard Class"/>
    <s v="BS-11590"/>
    <x v="29"/>
    <x v="1"/>
    <s v="United States"/>
    <s v="New York City"/>
    <s v="New York"/>
    <n v="10011"/>
    <x v="3"/>
    <s v="OFF-AP-10001962"/>
    <x v="1"/>
    <s v="Appliances"/>
    <s v="Black &amp; Decker Filter for Double Action Dustbuster Cordless Vac BLDV7210"/>
    <x v="4261"/>
    <n v="1"/>
    <n v="0"/>
    <x v="5063"/>
    <n v="6"/>
    <n v="0.25"/>
    <s v="Profit"/>
    <s v="Low Profit"/>
    <s v="No Discount"/>
  </r>
  <r>
    <n v="6355"/>
    <s v="US-2015-109015"/>
    <x v="684"/>
    <d v="2015-09-12T00:00:00"/>
    <s v="Standard Class"/>
    <s v="BS-11590"/>
    <x v="29"/>
    <x v="1"/>
    <s v="United States"/>
    <s v="New York City"/>
    <s v="New York"/>
    <n v="10011"/>
    <x v="3"/>
    <s v="TEC-PH-10002922"/>
    <x v="2"/>
    <s v="Phones"/>
    <s v="ShoreTel ShorePhone IP 230 VoIP phone"/>
    <x v="4262"/>
    <n v="2"/>
    <n v="0"/>
    <x v="5064"/>
    <n v="6"/>
    <n v="0.3"/>
    <s v="Profit"/>
    <s v="High Profit"/>
    <s v="No Discount"/>
  </r>
  <r>
    <n v="6356"/>
    <s v="CA-2014-110611"/>
    <x v="191"/>
    <d v="2014-10-13T00:00:00"/>
    <s v="Standard Class"/>
    <s v="JD-16015"/>
    <x v="557"/>
    <x v="0"/>
    <s v="United States"/>
    <s v="Philadelphia"/>
    <s v="Pennsylvania"/>
    <n v="19120"/>
    <x v="3"/>
    <s v="OFF-ST-10000642"/>
    <x v="1"/>
    <s v="Storage"/>
    <s v="Tennsco Lockers, Gray"/>
    <x v="202"/>
    <n v="5"/>
    <n v="0.2"/>
    <x v="5065"/>
    <n v="7"/>
    <n v="-0.16250000000000001"/>
    <s v="Loss"/>
    <s v="Low Profit"/>
    <s v="Low Discount"/>
  </r>
  <r>
    <n v="6357"/>
    <s v="CA-2017-139080"/>
    <x v="205"/>
    <d v="2017-01-28T00:00:00"/>
    <s v="Standard Class"/>
    <s v="CS-12250"/>
    <x v="294"/>
    <x v="1"/>
    <s v="United States"/>
    <s v="Seattle"/>
    <s v="Washington"/>
    <n v="98103"/>
    <x v="1"/>
    <s v="OFF-BI-10001757"/>
    <x v="1"/>
    <s v="Binders"/>
    <s v="Pressboard Hanging Data Binders for Unburst Sheets"/>
    <x v="1195"/>
    <n v="5"/>
    <n v="0.2"/>
    <x v="5066"/>
    <n v="5"/>
    <n v="0.35"/>
    <s v="Profit"/>
    <s v="Low Profit"/>
    <s v="Low Discount"/>
  </r>
  <r>
    <n v="6358"/>
    <s v="CA-2017-139080"/>
    <x v="205"/>
    <d v="2017-01-28T00:00:00"/>
    <s v="Standard Class"/>
    <s v="CS-12250"/>
    <x v="294"/>
    <x v="1"/>
    <s v="United States"/>
    <s v="Seattle"/>
    <s v="Washington"/>
    <n v="98103"/>
    <x v="1"/>
    <s v="OFF-PA-10004621"/>
    <x v="1"/>
    <s v="Paper"/>
    <s v="Xerox 212"/>
    <x v="233"/>
    <n v="4"/>
    <n v="0"/>
    <x v="245"/>
    <n v="5"/>
    <n v="0.47999999999999993"/>
    <s v="Profit"/>
    <s v="Low Profit"/>
    <s v="No Discount"/>
  </r>
  <r>
    <n v="6359"/>
    <s v="CA-2017-139080"/>
    <x v="205"/>
    <d v="2017-01-28T00:00:00"/>
    <s v="Standard Class"/>
    <s v="CS-12250"/>
    <x v="294"/>
    <x v="1"/>
    <s v="United States"/>
    <s v="Seattle"/>
    <s v="Washington"/>
    <n v="98103"/>
    <x v="1"/>
    <s v="OFF-PA-10002262"/>
    <x v="1"/>
    <s v="Paper"/>
    <s v="Xerox 192"/>
    <x v="90"/>
    <n v="1"/>
    <n v="0"/>
    <x v="90"/>
    <n v="5"/>
    <n v="0.47999999999999993"/>
    <s v="Profit"/>
    <s v="Low Profit"/>
    <s v="No Discount"/>
  </r>
  <r>
    <n v="6360"/>
    <s v="CA-2017-139080"/>
    <x v="205"/>
    <d v="2017-01-28T00:00:00"/>
    <s v="Standard Class"/>
    <s v="CS-12250"/>
    <x v="294"/>
    <x v="1"/>
    <s v="United States"/>
    <s v="Seattle"/>
    <s v="Washington"/>
    <n v="98103"/>
    <x v="1"/>
    <s v="TEC-PH-10004100"/>
    <x v="2"/>
    <s v="Phones"/>
    <s v="Griffin GC17055 Auxiliary Audio Cable"/>
    <x v="1134"/>
    <n v="6"/>
    <n v="0.2"/>
    <x v="5067"/>
    <n v="5"/>
    <n v="9.9999999999999992E-2"/>
    <s v="Profit"/>
    <s v="Low Profit"/>
    <s v="Low Discount"/>
  </r>
  <r>
    <n v="6361"/>
    <s v="CA-2015-115693"/>
    <x v="895"/>
    <d v="2015-12-15T00:00:00"/>
    <s v="Standard Class"/>
    <s v="FC-14245"/>
    <x v="763"/>
    <x v="2"/>
    <s v="United States"/>
    <s v="Los Angeles"/>
    <s v="California"/>
    <n v="90032"/>
    <x v="1"/>
    <s v="OFF-AR-10003582"/>
    <x v="1"/>
    <s v="Art"/>
    <s v="Boston Electric Pencil Sharpener, Model 1818, Charcoal Black"/>
    <x v="2420"/>
    <n v="2"/>
    <n v="0"/>
    <x v="2662"/>
    <n v="5"/>
    <n v="0.28000000000000003"/>
    <s v="Profit"/>
    <s v="Low Profit"/>
    <s v="No Discount"/>
  </r>
  <r>
    <n v="6362"/>
    <s v="US-2014-107993"/>
    <x v="641"/>
    <d v="2014-11-30T00:00:00"/>
    <s v="Standard Class"/>
    <s v="SE-20110"/>
    <x v="339"/>
    <x v="0"/>
    <s v="United States"/>
    <s v="Springfield"/>
    <s v="Oregon"/>
    <n v="97477"/>
    <x v="1"/>
    <s v="OFF-AR-10003179"/>
    <x v="1"/>
    <s v="Art"/>
    <s v="Dixon Ticonderoga Core-Lock Colored Pencils"/>
    <x v="4191"/>
    <n v="7"/>
    <n v="0.2"/>
    <x v="5068"/>
    <n v="5"/>
    <n v="0.16250000000000001"/>
    <s v="Profit"/>
    <s v="Low Profit"/>
    <s v="Low Discount"/>
  </r>
  <r>
    <n v="6363"/>
    <s v="CA-2017-110443"/>
    <x v="610"/>
    <d v="2017-11-25T00:00:00"/>
    <s v="Standard Class"/>
    <s v="CK-12205"/>
    <x v="237"/>
    <x v="0"/>
    <s v="United States"/>
    <s v="Renton"/>
    <s v="Washington"/>
    <n v="98059"/>
    <x v="1"/>
    <s v="OFF-BI-10001670"/>
    <x v="1"/>
    <s v="Binders"/>
    <s v="Vinyl Sectional Post Binders"/>
    <x v="4263"/>
    <n v="5"/>
    <n v="0.2"/>
    <x v="3828"/>
    <n v="4"/>
    <n v="0.37499999999999994"/>
    <s v="Profit"/>
    <s v="Low Profit"/>
    <s v="Low Discount"/>
  </r>
  <r>
    <n v="6364"/>
    <s v="CA-2017-110443"/>
    <x v="610"/>
    <d v="2017-11-25T00:00:00"/>
    <s v="Standard Class"/>
    <s v="CK-12205"/>
    <x v="237"/>
    <x v="0"/>
    <s v="United States"/>
    <s v="Renton"/>
    <s v="Washington"/>
    <n v="98059"/>
    <x v="1"/>
    <s v="TEC-MA-10002073"/>
    <x v="2"/>
    <s v="Machines"/>
    <s v="3D Systems Cube Printer, 2nd Generation, White"/>
    <x v="4264"/>
    <n v="1"/>
    <n v="0.2"/>
    <x v="5069"/>
    <n v="4"/>
    <n v="0.1"/>
    <s v="Profit"/>
    <s v="High Profit"/>
    <s v="Low Discount"/>
  </r>
  <r>
    <n v="6365"/>
    <s v="CA-2017-110443"/>
    <x v="610"/>
    <d v="2017-11-25T00:00:00"/>
    <s v="Standard Class"/>
    <s v="CK-12205"/>
    <x v="237"/>
    <x v="0"/>
    <s v="United States"/>
    <s v="Renton"/>
    <s v="Washington"/>
    <n v="98059"/>
    <x v="1"/>
    <s v="OFF-PA-10003797"/>
    <x v="1"/>
    <s v="Paper"/>
    <s v="Xerox 209"/>
    <x v="187"/>
    <n v="8"/>
    <n v="0"/>
    <x v="189"/>
    <n v="4"/>
    <n v="0.47999999999999993"/>
    <s v="Profit"/>
    <s v="Low Profit"/>
    <s v="No Discount"/>
  </r>
  <r>
    <n v="6366"/>
    <s v="CA-2017-144848"/>
    <x v="1095"/>
    <d v="2017-04-05T00:00:00"/>
    <s v="First Class"/>
    <s v="DS-13030"/>
    <x v="284"/>
    <x v="2"/>
    <s v="United States"/>
    <s v="New York City"/>
    <s v="New York"/>
    <n v="10009"/>
    <x v="3"/>
    <s v="TEC-PH-10004006"/>
    <x v="2"/>
    <s v="Phones"/>
    <s v="Panasonic KX - TS880B Telephone"/>
    <x v="4265"/>
    <n v="1"/>
    <n v="0"/>
    <x v="5070"/>
    <n v="1"/>
    <n v="0.27"/>
    <s v="Profit"/>
    <s v="Low Profit"/>
    <s v="No Discount"/>
  </r>
  <r>
    <n v="6367"/>
    <s v="CA-2017-144848"/>
    <x v="1095"/>
    <d v="2017-04-05T00:00:00"/>
    <s v="First Class"/>
    <s v="DS-13030"/>
    <x v="284"/>
    <x v="2"/>
    <s v="United States"/>
    <s v="New York City"/>
    <s v="New York"/>
    <n v="10009"/>
    <x v="3"/>
    <s v="OFF-SU-10000646"/>
    <x v="1"/>
    <s v="Supplies"/>
    <s v="Premier Automatic Letter Opener"/>
    <x v="4266"/>
    <n v="1"/>
    <n v="0"/>
    <x v="5071"/>
    <n v="1"/>
    <n v="0.03"/>
    <s v="Profit"/>
    <s v="Low Profit"/>
    <s v="No Discount"/>
  </r>
  <r>
    <n v="6368"/>
    <s v="CA-2017-144848"/>
    <x v="1095"/>
    <d v="2017-04-05T00:00:00"/>
    <s v="First Class"/>
    <s v="DS-13030"/>
    <x v="284"/>
    <x v="2"/>
    <s v="United States"/>
    <s v="New York City"/>
    <s v="New York"/>
    <n v="10009"/>
    <x v="3"/>
    <s v="TEC-PH-10002262"/>
    <x v="2"/>
    <s v="Phones"/>
    <s v="LG Electronics Tone+ HBS-730 Bluetooth Headset"/>
    <x v="4267"/>
    <n v="2"/>
    <n v="0"/>
    <x v="5072"/>
    <n v="1"/>
    <n v="0.28000000000000003"/>
    <s v="Profit"/>
    <s v="Low Profit"/>
    <s v="No Discount"/>
  </r>
  <r>
    <n v="6369"/>
    <s v="US-2017-147998"/>
    <x v="240"/>
    <d v="2017-05-24T00:00:00"/>
    <s v="Standard Class"/>
    <s v="SA-20830"/>
    <x v="193"/>
    <x v="0"/>
    <s v="United States"/>
    <s v="San Jose"/>
    <s v="California"/>
    <n v="95123"/>
    <x v="1"/>
    <s v="OFF-BI-10002082"/>
    <x v="1"/>
    <s v="Binders"/>
    <s v="GBC Twin Loop Wire Binding Elements"/>
    <x v="4268"/>
    <n v="5"/>
    <n v="0.2"/>
    <x v="5073"/>
    <n v="5"/>
    <n v="0.375"/>
    <s v="Profit"/>
    <s v="Low Profit"/>
    <s v="Low Discount"/>
  </r>
  <r>
    <n v="6370"/>
    <s v="CA-2016-103919"/>
    <x v="339"/>
    <d v="2016-10-07T00:00:00"/>
    <s v="Standard Class"/>
    <s v="TP-21565"/>
    <x v="734"/>
    <x v="1"/>
    <s v="United States"/>
    <s v="Grand Prairie"/>
    <s v="Texas"/>
    <n v="75051"/>
    <x v="2"/>
    <s v="FUR-FU-10001756"/>
    <x v="0"/>
    <s v="Furnishings"/>
    <s v="Eldon Expressions Desk Accessory, Wood Photo Frame, Mahogany"/>
    <x v="4269"/>
    <n v="5"/>
    <n v="0.6"/>
    <x v="5074"/>
    <n v="4"/>
    <n v="-0.77500000000000002"/>
    <s v="Loss"/>
    <s v="Low Profit"/>
    <s v="High Discount"/>
  </r>
  <r>
    <n v="6371"/>
    <s v="CA-2016-113425"/>
    <x v="831"/>
    <d v="2016-11-21T00:00:00"/>
    <s v="Same Day"/>
    <s v="JK-16120"/>
    <x v="451"/>
    <x v="2"/>
    <s v="United States"/>
    <s v="New York City"/>
    <s v="New York"/>
    <n v="10009"/>
    <x v="3"/>
    <s v="FUR-BO-10002598"/>
    <x v="0"/>
    <s v="Bookcases"/>
    <s v="Hon Metal Bookcases, Putty"/>
    <x v="391"/>
    <n v="2"/>
    <n v="0.2"/>
    <x v="2159"/>
    <n v="0"/>
    <n v="0.1125"/>
    <s v="Profit"/>
    <s v="Low Profit"/>
    <s v="Low Discount"/>
  </r>
  <r>
    <n v="6372"/>
    <s v="CA-2017-143035"/>
    <x v="621"/>
    <d v="2017-10-05T00:00:00"/>
    <s v="Second Class"/>
    <s v="CC-12430"/>
    <x v="254"/>
    <x v="2"/>
    <s v="United States"/>
    <s v="New York City"/>
    <s v="New York"/>
    <n v="10009"/>
    <x v="3"/>
    <s v="FUR-FU-10001934"/>
    <x v="0"/>
    <s v="Furnishings"/>
    <s v="Magnifier Swing Arm Lamp"/>
    <x v="202"/>
    <n v="4"/>
    <n v="0"/>
    <x v="5075"/>
    <n v="2"/>
    <n v="0.25999999999999995"/>
    <s v="Profit"/>
    <s v="Low Profit"/>
    <s v="No Discount"/>
  </r>
  <r>
    <n v="6373"/>
    <s v="CA-2017-143035"/>
    <x v="621"/>
    <d v="2017-10-05T00:00:00"/>
    <s v="Second Class"/>
    <s v="CC-12430"/>
    <x v="254"/>
    <x v="2"/>
    <s v="United States"/>
    <s v="New York City"/>
    <s v="New York"/>
    <n v="10009"/>
    <x v="3"/>
    <s v="OFF-AR-10001130"/>
    <x v="1"/>
    <s v="Art"/>
    <s v="Quartet Alpha White Chalk, 12/Pack"/>
    <x v="153"/>
    <n v="3"/>
    <n v="0"/>
    <x v="5076"/>
    <n v="2"/>
    <n v="0.47"/>
    <s v="Profit"/>
    <s v="Low Profit"/>
    <s v="No Discount"/>
  </r>
  <r>
    <n v="6374"/>
    <s v="CA-2017-143035"/>
    <x v="621"/>
    <d v="2017-10-05T00:00:00"/>
    <s v="Second Class"/>
    <s v="CC-12430"/>
    <x v="254"/>
    <x v="2"/>
    <s v="United States"/>
    <s v="New York City"/>
    <s v="New York"/>
    <n v="10009"/>
    <x v="3"/>
    <s v="TEC-AC-10002049"/>
    <x v="2"/>
    <s v="Accessories"/>
    <s v="Logitech G19 Programmable Gaming Keyboard"/>
    <x v="804"/>
    <n v="3"/>
    <n v="0"/>
    <x v="834"/>
    <n v="2"/>
    <n v="0.18"/>
    <s v="Profit"/>
    <s v="Low Profit"/>
    <s v="No Discount"/>
  </r>
  <r>
    <n v="6375"/>
    <s v="CA-2014-107811"/>
    <x v="333"/>
    <d v="2014-05-03T00:00:00"/>
    <s v="Standard Class"/>
    <s v="LA-16780"/>
    <x v="156"/>
    <x v="1"/>
    <s v="United States"/>
    <s v="Memphis"/>
    <s v="Tennessee"/>
    <n v="38109"/>
    <x v="0"/>
    <s v="FUR-CH-10001394"/>
    <x v="0"/>
    <s v="Chairs"/>
    <s v="Global Leather Executive Chair"/>
    <x v="4270"/>
    <n v="2"/>
    <n v="0.2"/>
    <x v="5077"/>
    <n v="4"/>
    <n v="0.125"/>
    <s v="Profit"/>
    <s v="Low Profit"/>
    <s v="Low Discount"/>
  </r>
  <r>
    <n v="6376"/>
    <s v="CA-2014-107811"/>
    <x v="333"/>
    <d v="2014-05-03T00:00:00"/>
    <s v="Standard Class"/>
    <s v="LA-16780"/>
    <x v="156"/>
    <x v="1"/>
    <s v="United States"/>
    <s v="Memphis"/>
    <s v="Tennessee"/>
    <n v="38109"/>
    <x v="0"/>
    <s v="OFF-ST-10000798"/>
    <x v="1"/>
    <s v="Storage"/>
    <s v="2300 Heavy-Duty Transfer File Systems by Perma"/>
    <x v="4271"/>
    <n v="5"/>
    <n v="0.2"/>
    <x v="5078"/>
    <n v="4"/>
    <n v="-1.2500000000000001E-2"/>
    <s v="Loss"/>
    <s v="Low Profit"/>
    <s v="Low Discount"/>
  </r>
  <r>
    <n v="6377"/>
    <s v="CA-2016-163216"/>
    <x v="877"/>
    <d v="2016-10-10T00:00:00"/>
    <s v="First Class"/>
    <s v="AW-10930"/>
    <x v="585"/>
    <x v="2"/>
    <s v="United States"/>
    <s v="Philadelphia"/>
    <s v="Pennsylvania"/>
    <n v="19143"/>
    <x v="3"/>
    <s v="OFF-LA-10000134"/>
    <x v="1"/>
    <s v="Labels"/>
    <s v="Avery 511"/>
    <x v="1253"/>
    <n v="2"/>
    <n v="0.2"/>
    <x v="5079"/>
    <n v="3"/>
    <n v="0.35000000000000003"/>
    <s v="Profit"/>
    <s v="Low Profit"/>
    <s v="Low Discount"/>
  </r>
  <r>
    <n v="6378"/>
    <s v="US-2016-116442"/>
    <x v="272"/>
    <d v="2016-12-22T00:00:00"/>
    <s v="Standard Class"/>
    <s v="BP-11230"/>
    <x v="546"/>
    <x v="0"/>
    <s v="United States"/>
    <s v="Los Angeles"/>
    <s v="California"/>
    <n v="90004"/>
    <x v="1"/>
    <s v="FUR-FU-10002364"/>
    <x v="0"/>
    <s v="Furnishings"/>
    <s v="Eldon Expressions Wood Desk Accessories, Oak"/>
    <x v="1787"/>
    <n v="2"/>
    <n v="0"/>
    <x v="960"/>
    <n v="7"/>
    <n v="0.29000000000000004"/>
    <s v="Profit"/>
    <s v="Low Profit"/>
    <s v="No Discount"/>
  </r>
  <r>
    <n v="6379"/>
    <s v="CA-2017-150623"/>
    <x v="318"/>
    <d v="2017-04-14T00:00:00"/>
    <s v="Standard Class"/>
    <s v="DB-13360"/>
    <x v="748"/>
    <x v="2"/>
    <s v="United States"/>
    <s v="Waterbury"/>
    <s v="Connecticut"/>
    <n v="6708"/>
    <x v="3"/>
    <s v="TEC-AC-10004571"/>
    <x v="2"/>
    <s v="Accessories"/>
    <s v="Logitech G700s Rechargeable Gaming Mouse"/>
    <x v="311"/>
    <n v="1"/>
    <n v="0"/>
    <x v="5080"/>
    <n v="4"/>
    <n v="0.42000000000000004"/>
    <s v="Profit"/>
    <s v="Low Profit"/>
    <s v="No Discount"/>
  </r>
  <r>
    <n v="6380"/>
    <s v="CA-2017-150623"/>
    <x v="318"/>
    <d v="2017-04-14T00:00:00"/>
    <s v="Standard Class"/>
    <s v="DB-13360"/>
    <x v="748"/>
    <x v="2"/>
    <s v="United States"/>
    <s v="Waterbury"/>
    <s v="Connecticut"/>
    <n v="6708"/>
    <x v="3"/>
    <s v="OFF-ST-10003692"/>
    <x v="1"/>
    <s v="Storage"/>
    <s v="Recycled Steel Personal File for Hanging File Folders"/>
    <x v="4272"/>
    <n v="5"/>
    <n v="0"/>
    <x v="5081"/>
    <n v="4"/>
    <n v="0.25"/>
    <s v="Profit"/>
    <s v="Low Profit"/>
    <s v="No Discount"/>
  </r>
  <r>
    <n v="6381"/>
    <s v="US-2014-163797"/>
    <x v="918"/>
    <d v="2014-04-13T00:00:00"/>
    <s v="Standard Class"/>
    <s v="PC-19000"/>
    <x v="480"/>
    <x v="2"/>
    <s v="United States"/>
    <s v="Chandler"/>
    <s v="Arizona"/>
    <n v="85224"/>
    <x v="1"/>
    <s v="OFF-FA-10001883"/>
    <x v="1"/>
    <s v="Fasteners"/>
    <s v="Alliance Super-Size Bands, Assorted Sizes"/>
    <x v="4273"/>
    <n v="8"/>
    <n v="0.2"/>
    <x v="5082"/>
    <n v="5"/>
    <n v="-0.23749999999999999"/>
    <s v="Loss"/>
    <s v="Low Profit"/>
    <s v="Low Discount"/>
  </r>
  <r>
    <n v="6382"/>
    <s v="CA-2016-127236"/>
    <x v="892"/>
    <d v="2016-04-02T00:00:00"/>
    <s v="Standard Class"/>
    <s v="TB-21595"/>
    <x v="180"/>
    <x v="0"/>
    <s v="United States"/>
    <s v="Springfield"/>
    <s v="Ohio"/>
    <n v="45503"/>
    <x v="3"/>
    <s v="FUR-BO-10004015"/>
    <x v="0"/>
    <s v="Bookcases"/>
    <s v="Bush Andora Bookcase, Maple/Graphite Gray Finish"/>
    <x v="4274"/>
    <n v="5"/>
    <n v="0.5"/>
    <x v="5083"/>
    <n v="4"/>
    <n v="-0.55999999999999994"/>
    <s v="Loss"/>
    <s v="Low Profit"/>
    <s v="High Discount"/>
  </r>
  <r>
    <n v="6383"/>
    <s v="CA-2016-127236"/>
    <x v="892"/>
    <d v="2016-04-02T00:00:00"/>
    <s v="Standard Class"/>
    <s v="TB-21595"/>
    <x v="180"/>
    <x v="0"/>
    <s v="United States"/>
    <s v="Springfield"/>
    <s v="Ohio"/>
    <n v="45503"/>
    <x v="3"/>
    <s v="TEC-PH-10000141"/>
    <x v="2"/>
    <s v="Phones"/>
    <s v="Clearsounds A400"/>
    <x v="3097"/>
    <n v="4"/>
    <n v="0.4"/>
    <x v="5084"/>
    <n v="4"/>
    <n v="-0.23333333333333334"/>
    <s v="Loss"/>
    <s v="Low Profit"/>
    <s v="High Discount"/>
  </r>
  <r>
    <n v="6384"/>
    <s v="US-2017-104661"/>
    <x v="787"/>
    <d v="2017-01-18T00:00:00"/>
    <s v="First Class"/>
    <s v="TB-21250"/>
    <x v="621"/>
    <x v="0"/>
    <s v="United States"/>
    <s v="Austin"/>
    <s v="Texas"/>
    <n v="78745"/>
    <x v="2"/>
    <s v="OFF-BI-10001597"/>
    <x v="1"/>
    <s v="Binders"/>
    <s v="Wilson Jones Ledger-Size, Piano-Hinge Binder, 2&quot;, Blue"/>
    <x v="2065"/>
    <n v="4"/>
    <n v="0.8"/>
    <x v="5085"/>
    <n v="3"/>
    <n v="-1.6"/>
    <s v="Loss"/>
    <s v="Low Profit"/>
    <s v="High Discount"/>
  </r>
  <r>
    <n v="6385"/>
    <s v="US-2017-104661"/>
    <x v="787"/>
    <d v="2017-01-18T00:00:00"/>
    <s v="First Class"/>
    <s v="TB-21250"/>
    <x v="621"/>
    <x v="0"/>
    <s v="United States"/>
    <s v="Austin"/>
    <s v="Texas"/>
    <n v="78745"/>
    <x v="2"/>
    <s v="TEC-AC-10003628"/>
    <x v="2"/>
    <s v="Accessories"/>
    <s v="Logitech 910-002974 M325 Wireless Mouse for Web Scrolling"/>
    <x v="730"/>
    <n v="2"/>
    <n v="0.2"/>
    <x v="2262"/>
    <n v="3"/>
    <n v="0.3"/>
    <s v="Profit"/>
    <s v="Low Profit"/>
    <s v="Low Discount"/>
  </r>
  <r>
    <n v="6386"/>
    <s v="US-2017-104661"/>
    <x v="787"/>
    <d v="2017-01-18T00:00:00"/>
    <s v="First Class"/>
    <s v="TB-21250"/>
    <x v="621"/>
    <x v="0"/>
    <s v="United States"/>
    <s v="Austin"/>
    <s v="Texas"/>
    <n v="78745"/>
    <x v="2"/>
    <s v="TEC-AC-10002331"/>
    <x v="2"/>
    <s v="Accessories"/>
    <s v="Maxell 74 Minute CDR, 10/Pack"/>
    <x v="4275"/>
    <n v="8"/>
    <n v="0.2"/>
    <x v="5086"/>
    <n v="3"/>
    <n v="0.21250000000000002"/>
    <s v="Profit"/>
    <s v="Low Profit"/>
    <s v="Low Discount"/>
  </r>
  <r>
    <n v="6387"/>
    <s v="US-2017-104661"/>
    <x v="787"/>
    <d v="2017-01-18T00:00:00"/>
    <s v="First Class"/>
    <s v="TB-21250"/>
    <x v="621"/>
    <x v="0"/>
    <s v="United States"/>
    <s v="Austin"/>
    <s v="Texas"/>
    <n v="78745"/>
    <x v="2"/>
    <s v="OFF-BI-10001098"/>
    <x v="1"/>
    <s v="Binders"/>
    <s v="Acco D-Ring Binder w/DublLock"/>
    <x v="4276"/>
    <n v="1"/>
    <n v="0.8"/>
    <x v="5087"/>
    <n v="3"/>
    <n v="-1.55"/>
    <s v="Loss"/>
    <s v="Low Profit"/>
    <s v="High Discount"/>
  </r>
  <r>
    <n v="6388"/>
    <s v="CA-2014-134103"/>
    <x v="1106"/>
    <d v="2014-02-04T00:00:00"/>
    <s v="Standard Class"/>
    <s v="MV-18190"/>
    <x v="160"/>
    <x v="0"/>
    <s v="United States"/>
    <s v="Detroit"/>
    <s v="Michigan"/>
    <n v="48234"/>
    <x v="2"/>
    <s v="OFF-PA-10001204"/>
    <x v="1"/>
    <s v="Paper"/>
    <s v="Xerox 1972"/>
    <x v="232"/>
    <n v="2"/>
    <n v="0"/>
    <x v="234"/>
    <n v="5"/>
    <n v="0.44999999999999996"/>
    <s v="Profit"/>
    <s v="Low Profit"/>
    <s v="No Discount"/>
  </r>
  <r>
    <n v="6389"/>
    <s v="CA-2014-134103"/>
    <x v="1106"/>
    <d v="2014-02-04T00:00:00"/>
    <s v="Standard Class"/>
    <s v="MV-18190"/>
    <x v="160"/>
    <x v="0"/>
    <s v="United States"/>
    <s v="Detroit"/>
    <s v="Michigan"/>
    <n v="48234"/>
    <x v="2"/>
    <s v="OFF-ST-10000991"/>
    <x v="1"/>
    <s v="Storage"/>
    <s v="Space Solutions HD Industrial Steel Shelving."/>
    <x v="4277"/>
    <n v="2"/>
    <n v="0"/>
    <x v="5088"/>
    <n v="5"/>
    <n v="3.0000000000000002E-2"/>
    <s v="Profit"/>
    <s v="Low Profit"/>
    <s v="No Discount"/>
  </r>
  <r>
    <n v="6390"/>
    <s v="CA-2015-147529"/>
    <x v="1107"/>
    <d v="2015-02-11T00:00:00"/>
    <s v="Standard Class"/>
    <s v="DK-12835"/>
    <x v="460"/>
    <x v="1"/>
    <s v="United States"/>
    <s v="Springfield"/>
    <s v="Virginia"/>
    <n v="22153"/>
    <x v="0"/>
    <s v="OFF-EN-10000056"/>
    <x v="1"/>
    <s v="Envelopes"/>
    <s v="Cameo Buff Policy Envelopes"/>
    <x v="4278"/>
    <n v="5"/>
    <n v="0"/>
    <x v="5089"/>
    <n v="4"/>
    <n v="0.47000000000000003"/>
    <s v="Profit"/>
    <s v="High Profit"/>
    <s v="No Discount"/>
  </r>
  <r>
    <n v="6391"/>
    <s v="CA-2015-147529"/>
    <x v="1107"/>
    <d v="2015-02-11T00:00:00"/>
    <s v="Standard Class"/>
    <s v="DK-12835"/>
    <x v="460"/>
    <x v="1"/>
    <s v="United States"/>
    <s v="Springfield"/>
    <s v="Virginia"/>
    <n v="22153"/>
    <x v="0"/>
    <s v="OFF-PA-10003349"/>
    <x v="1"/>
    <s v="Paper"/>
    <s v="Xerox 1957"/>
    <x v="91"/>
    <n v="2"/>
    <n v="0"/>
    <x v="2027"/>
    <n v="4"/>
    <n v="0.48999999999999994"/>
    <s v="Profit"/>
    <s v="Low Profit"/>
    <s v="No Discount"/>
  </r>
  <r>
    <n v="6392"/>
    <s v="CA-2016-129126"/>
    <x v="882"/>
    <d v="2016-12-19T00:00:00"/>
    <s v="Standard Class"/>
    <s v="PK-19075"/>
    <x v="7"/>
    <x v="0"/>
    <s v="United States"/>
    <s v="New York City"/>
    <s v="New York"/>
    <n v="10011"/>
    <x v="3"/>
    <s v="OFF-PA-10001471"/>
    <x v="1"/>
    <s v="Paper"/>
    <s v="Strathmore Photo Frame Cards"/>
    <x v="2"/>
    <n v="2"/>
    <n v="0"/>
    <x v="5090"/>
    <n v="5"/>
    <n v="0.46"/>
    <s v="Profit"/>
    <s v="Low Profit"/>
    <s v="No Discount"/>
  </r>
  <r>
    <n v="6393"/>
    <s v="CA-2016-129126"/>
    <x v="882"/>
    <d v="2016-12-19T00:00:00"/>
    <s v="Standard Class"/>
    <s v="PK-19075"/>
    <x v="7"/>
    <x v="0"/>
    <s v="United States"/>
    <s v="New York City"/>
    <s v="New York"/>
    <n v="10011"/>
    <x v="3"/>
    <s v="OFF-LA-10003190"/>
    <x v="1"/>
    <s v="Labels"/>
    <s v="Avery 474"/>
    <x v="1755"/>
    <n v="2"/>
    <n v="0"/>
    <x v="2136"/>
    <n v="5"/>
    <n v="0.49000000000000005"/>
    <s v="Profit"/>
    <s v="Low Profit"/>
    <s v="No Discount"/>
  </r>
  <r>
    <n v="6394"/>
    <s v="CA-2016-129126"/>
    <x v="882"/>
    <d v="2016-12-19T00:00:00"/>
    <s v="Standard Class"/>
    <s v="PK-19075"/>
    <x v="7"/>
    <x v="0"/>
    <s v="United States"/>
    <s v="New York City"/>
    <s v="New York"/>
    <n v="10011"/>
    <x v="3"/>
    <s v="OFF-FA-10000621"/>
    <x v="1"/>
    <s v="Fasteners"/>
    <s v="OIC Colored Binder Clips, Assorted Sizes"/>
    <x v="1369"/>
    <n v="6"/>
    <n v="0"/>
    <x v="5091"/>
    <n v="5"/>
    <n v="0.49"/>
    <s v="Profit"/>
    <s v="Low Profit"/>
    <s v="No Discount"/>
  </r>
  <r>
    <n v="6395"/>
    <s v="CA-2016-129126"/>
    <x v="882"/>
    <d v="2016-12-19T00:00:00"/>
    <s v="Standard Class"/>
    <s v="PK-19075"/>
    <x v="7"/>
    <x v="0"/>
    <s v="United States"/>
    <s v="New York City"/>
    <s v="New York"/>
    <n v="10011"/>
    <x v="3"/>
    <s v="FUR-FU-10002937"/>
    <x v="0"/>
    <s v="Furnishings"/>
    <s v="GE 48&quot; Fluorescent Tube, Cool White Energy Saver, 34 Watts, 30/Box"/>
    <x v="4279"/>
    <n v="4"/>
    <n v="0"/>
    <x v="5092"/>
    <n v="5"/>
    <n v="0.5"/>
    <s v="Profit"/>
    <s v="High Profit"/>
    <s v="No Discount"/>
  </r>
  <r>
    <n v="6396"/>
    <s v="CA-2016-129126"/>
    <x v="882"/>
    <d v="2016-12-19T00:00:00"/>
    <s v="Standard Class"/>
    <s v="PK-19075"/>
    <x v="7"/>
    <x v="0"/>
    <s v="United States"/>
    <s v="New York City"/>
    <s v="New York"/>
    <n v="10011"/>
    <x v="3"/>
    <s v="OFF-ST-10004507"/>
    <x v="1"/>
    <s v="Storage"/>
    <s v="Advantus Rolling Storage Box"/>
    <x v="4280"/>
    <n v="1"/>
    <n v="0"/>
    <x v="5093"/>
    <n v="5"/>
    <n v="0.27"/>
    <s v="Profit"/>
    <s v="Low Profit"/>
    <s v="No Discount"/>
  </r>
  <r>
    <n v="6397"/>
    <s v="CA-2016-129126"/>
    <x v="882"/>
    <d v="2016-12-19T00:00:00"/>
    <s v="Standard Class"/>
    <s v="PK-19075"/>
    <x v="7"/>
    <x v="0"/>
    <s v="United States"/>
    <s v="New York City"/>
    <s v="New York"/>
    <n v="10011"/>
    <x v="3"/>
    <s v="OFF-BI-10000279"/>
    <x v="1"/>
    <s v="Binders"/>
    <s v="Acco Recycled 2&quot; Capacity Laser Printer Hanging Data Binders"/>
    <x v="1062"/>
    <n v="2"/>
    <n v="0.2"/>
    <x v="5094"/>
    <n v="5"/>
    <n v="0.33749999999999997"/>
    <s v="Profit"/>
    <s v="Low Profit"/>
    <s v="Low Discount"/>
  </r>
  <r>
    <n v="6398"/>
    <s v="CA-2017-131632"/>
    <x v="1108"/>
    <d v="2017-11-04T00:00:00"/>
    <s v="Standard Class"/>
    <s v="AH-10120"/>
    <x v="571"/>
    <x v="2"/>
    <s v="United States"/>
    <s v="Dallas"/>
    <s v="Texas"/>
    <n v="75217"/>
    <x v="2"/>
    <s v="OFF-AR-10003651"/>
    <x v="1"/>
    <s v="Art"/>
    <s v="Newell 350"/>
    <x v="791"/>
    <n v="2"/>
    <n v="0.2"/>
    <x v="820"/>
    <n v="4"/>
    <n v="0.1125"/>
    <s v="Profit"/>
    <s v="Low Profit"/>
    <s v="Low Discount"/>
  </r>
  <r>
    <n v="6399"/>
    <s v="CA-2017-151981"/>
    <x v="634"/>
    <d v="2017-08-12T00:00:00"/>
    <s v="Standard Class"/>
    <s v="GM-14455"/>
    <x v="39"/>
    <x v="2"/>
    <s v="United States"/>
    <s v="Concord"/>
    <s v="New Hampshire"/>
    <n v="3301"/>
    <x v="3"/>
    <s v="TEC-PH-10003601"/>
    <x v="2"/>
    <s v="Phones"/>
    <s v="Ativa D5772 2-Line 5.8GHz Digital Expandable Corded/Cordless Phone System with Answering &amp; Caller ID/Call Waiting, Black/Silver"/>
    <x v="4281"/>
    <n v="5"/>
    <n v="0"/>
    <x v="5095"/>
    <n v="6"/>
    <n v="0.3"/>
    <s v="Profit"/>
    <s v="High Profit"/>
    <s v="No Discount"/>
  </r>
  <r>
    <n v="6400"/>
    <s v="CA-2017-151981"/>
    <x v="634"/>
    <d v="2017-08-12T00:00:00"/>
    <s v="Standard Class"/>
    <s v="GM-14455"/>
    <x v="39"/>
    <x v="2"/>
    <s v="United States"/>
    <s v="Concord"/>
    <s v="New Hampshire"/>
    <n v="3301"/>
    <x v="3"/>
    <s v="OFF-LA-10002195"/>
    <x v="1"/>
    <s v="Labels"/>
    <s v="Avery 481"/>
    <x v="4282"/>
    <n v="8"/>
    <n v="0"/>
    <x v="5096"/>
    <n v="6"/>
    <n v="0.48"/>
    <s v="Profit"/>
    <s v="Low Profit"/>
    <s v="No Discount"/>
  </r>
  <r>
    <n v="6401"/>
    <s v="CA-2017-151981"/>
    <x v="634"/>
    <d v="2017-08-12T00:00:00"/>
    <s v="Standard Class"/>
    <s v="GM-14455"/>
    <x v="39"/>
    <x v="2"/>
    <s v="United States"/>
    <s v="Concord"/>
    <s v="New Hampshire"/>
    <n v="3301"/>
    <x v="3"/>
    <s v="OFF-AR-10000380"/>
    <x v="1"/>
    <s v="Art"/>
    <s v="Hunt PowerHouse Electric Pencil Sharpener, Blue"/>
    <x v="4283"/>
    <n v="6"/>
    <n v="0"/>
    <x v="5097"/>
    <n v="6"/>
    <n v="0.30000000000000004"/>
    <s v="Profit"/>
    <s v="Low Profit"/>
    <s v="No Discount"/>
  </r>
  <r>
    <n v="6402"/>
    <s v="CA-2017-125472"/>
    <x v="1109"/>
    <d v="2017-05-31T00:00:00"/>
    <s v="First Class"/>
    <s v="BD-11725"/>
    <x v="232"/>
    <x v="0"/>
    <s v="United States"/>
    <s v="Lafayette"/>
    <s v="Louisiana"/>
    <n v="70506"/>
    <x v="0"/>
    <s v="FUR-BO-10000330"/>
    <x v="0"/>
    <s v="Bookcases"/>
    <s v="Sauder Camden County Barrister Bookcase, Planked Cherry Finish"/>
    <x v="1776"/>
    <n v="2"/>
    <n v="0"/>
    <x v="5098"/>
    <n v="1"/>
    <n v="0.14000000000000001"/>
    <s v="Profit"/>
    <s v="Low Profit"/>
    <s v="No Discount"/>
  </r>
  <r>
    <n v="6403"/>
    <s v="CA-2017-125472"/>
    <x v="1109"/>
    <d v="2017-05-31T00:00:00"/>
    <s v="First Class"/>
    <s v="BD-11725"/>
    <x v="232"/>
    <x v="0"/>
    <s v="United States"/>
    <s v="Lafayette"/>
    <s v="Louisiana"/>
    <n v="70506"/>
    <x v="0"/>
    <s v="OFF-BI-10000591"/>
    <x v="1"/>
    <s v="Binders"/>
    <s v="Avery Binder Labels"/>
    <x v="3731"/>
    <n v="1"/>
    <n v="0"/>
    <x v="5099"/>
    <n v="1"/>
    <n v="0.48"/>
    <s v="Profit"/>
    <s v="Low Profit"/>
    <s v="No Discount"/>
  </r>
  <r>
    <n v="6404"/>
    <s v="CA-2017-125472"/>
    <x v="1109"/>
    <d v="2017-05-31T00:00:00"/>
    <s v="First Class"/>
    <s v="BD-11725"/>
    <x v="232"/>
    <x v="0"/>
    <s v="United States"/>
    <s v="Lafayette"/>
    <s v="Louisiana"/>
    <n v="70506"/>
    <x v="0"/>
    <s v="FUR-FU-10001731"/>
    <x v="0"/>
    <s v="Furnishings"/>
    <s v="Acrylic Self-Standing Desk Frames"/>
    <x v="4284"/>
    <n v="3"/>
    <n v="0"/>
    <x v="5100"/>
    <n v="1"/>
    <n v="0.38"/>
    <s v="Profit"/>
    <s v="Low Profit"/>
    <s v="No Discount"/>
  </r>
  <r>
    <n v="6405"/>
    <s v="CA-2015-156328"/>
    <x v="672"/>
    <d v="2015-12-05T00:00:00"/>
    <s v="Standard Class"/>
    <s v="RM-19375"/>
    <x v="528"/>
    <x v="0"/>
    <s v="United States"/>
    <s v="Raleigh"/>
    <s v="North Carolina"/>
    <n v="27604"/>
    <x v="0"/>
    <s v="TEC-PH-10001198"/>
    <x v="2"/>
    <s v="Phones"/>
    <s v="Avaya 4621SW VoIP phone"/>
    <x v="1637"/>
    <n v="3"/>
    <n v="0.2"/>
    <x v="1742"/>
    <n v="5"/>
    <n v="0.1125"/>
    <s v="Profit"/>
    <s v="Low Profit"/>
    <s v="Low Discount"/>
  </r>
  <r>
    <n v="6406"/>
    <s v="CA-2017-154074"/>
    <x v="515"/>
    <d v="2017-09-02T00:00:00"/>
    <s v="Second Class"/>
    <s v="BW-11110"/>
    <x v="308"/>
    <x v="1"/>
    <s v="United States"/>
    <s v="Spokane"/>
    <s v="Washington"/>
    <n v="99207"/>
    <x v="1"/>
    <s v="FUR-CH-10002331"/>
    <x v="0"/>
    <s v="Chairs"/>
    <s v="Hon 4700 Series Mobuis Mid-Back Task Chairs with Adjustable Arms"/>
    <x v="4285"/>
    <n v="2"/>
    <n v="0.2"/>
    <x v="5101"/>
    <n v="2"/>
    <n v="1.2500000000000001E-2"/>
    <s v="Profit"/>
    <s v="Low Profit"/>
    <s v="Low Discount"/>
  </r>
  <r>
    <n v="6407"/>
    <s v="CA-2017-154074"/>
    <x v="515"/>
    <d v="2017-09-02T00:00:00"/>
    <s v="Second Class"/>
    <s v="BW-11110"/>
    <x v="308"/>
    <x v="1"/>
    <s v="United States"/>
    <s v="Spokane"/>
    <s v="Washington"/>
    <n v="99207"/>
    <x v="1"/>
    <s v="OFF-ST-10002370"/>
    <x v="1"/>
    <s v="Storage"/>
    <s v="Sortfiler Multipurpose Personal File Organizer, Black"/>
    <x v="4286"/>
    <n v="7"/>
    <n v="0"/>
    <x v="5102"/>
    <n v="2"/>
    <n v="0.29000000000000004"/>
    <s v="Profit"/>
    <s v="Low Profit"/>
    <s v="No Discount"/>
  </r>
  <r>
    <n v="6408"/>
    <s v="CA-2017-161774"/>
    <x v="304"/>
    <d v="2017-05-15T00:00:00"/>
    <s v="First Class"/>
    <s v="GT-14710"/>
    <x v="218"/>
    <x v="0"/>
    <s v="United States"/>
    <s v="Houston"/>
    <s v="Texas"/>
    <n v="77041"/>
    <x v="2"/>
    <s v="FUR-CH-10003981"/>
    <x v="0"/>
    <s v="Chairs"/>
    <s v="Global Commerce Series Low-Back Swivel/Tilt Chairs"/>
    <x v="4287"/>
    <n v="5"/>
    <n v="0.3"/>
    <x v="5103"/>
    <n v="1"/>
    <n v="-1.4285714285714287E-2"/>
    <s v="Loss"/>
    <s v="Low Profit"/>
    <s v="High Discount"/>
  </r>
  <r>
    <n v="6409"/>
    <s v="CA-2017-161774"/>
    <x v="304"/>
    <d v="2017-05-15T00:00:00"/>
    <s v="First Class"/>
    <s v="GT-14710"/>
    <x v="218"/>
    <x v="0"/>
    <s v="United States"/>
    <s v="Houston"/>
    <s v="Texas"/>
    <n v="77041"/>
    <x v="2"/>
    <s v="OFF-AR-10001446"/>
    <x v="1"/>
    <s v="Art"/>
    <s v="Newell 309"/>
    <x v="843"/>
    <n v="5"/>
    <n v="0.2"/>
    <x v="5104"/>
    <n v="1"/>
    <n v="0.125"/>
    <s v="Profit"/>
    <s v="Low Profit"/>
    <s v="Low Discount"/>
  </r>
  <r>
    <n v="6410"/>
    <s v="CA-2017-161774"/>
    <x v="304"/>
    <d v="2017-05-15T00:00:00"/>
    <s v="First Class"/>
    <s v="GT-14710"/>
    <x v="218"/>
    <x v="0"/>
    <s v="United States"/>
    <s v="Houston"/>
    <s v="Texas"/>
    <n v="77041"/>
    <x v="2"/>
    <s v="OFF-PA-10000300"/>
    <x v="1"/>
    <s v="Paper"/>
    <s v="Xerox 1936"/>
    <x v="1097"/>
    <n v="3"/>
    <n v="0.2"/>
    <x v="3008"/>
    <n v="1"/>
    <n v="0.33750000000000002"/>
    <s v="Profit"/>
    <s v="Low Profit"/>
    <s v="Low Discount"/>
  </r>
  <r>
    <n v="6411"/>
    <s v="CA-2017-161774"/>
    <x v="304"/>
    <d v="2017-05-15T00:00:00"/>
    <s v="First Class"/>
    <s v="GT-14710"/>
    <x v="218"/>
    <x v="0"/>
    <s v="United States"/>
    <s v="Houston"/>
    <s v="Texas"/>
    <n v="77041"/>
    <x v="2"/>
    <s v="TEC-PH-10004071"/>
    <x v="2"/>
    <s v="Phones"/>
    <s v="PayAnywhere Card Reader"/>
    <x v="462"/>
    <n v="1"/>
    <n v="0.2"/>
    <x v="1639"/>
    <n v="1"/>
    <n v="8.7500000000000008E-2"/>
    <s v="Profit"/>
    <s v="Low Profit"/>
    <s v="Low Discount"/>
  </r>
  <r>
    <n v="6412"/>
    <s v="CA-2017-161774"/>
    <x v="304"/>
    <d v="2017-05-15T00:00:00"/>
    <s v="First Class"/>
    <s v="GT-14710"/>
    <x v="218"/>
    <x v="0"/>
    <s v="United States"/>
    <s v="Houston"/>
    <s v="Texas"/>
    <n v="77041"/>
    <x v="2"/>
    <s v="OFF-PA-10003134"/>
    <x v="1"/>
    <s v="Paper"/>
    <s v="Xerox 1937"/>
    <x v="4288"/>
    <n v="2"/>
    <n v="0.2"/>
    <x v="5105"/>
    <n v="1"/>
    <n v="0.35"/>
    <s v="Profit"/>
    <s v="Low Profit"/>
    <s v="Low Discount"/>
  </r>
  <r>
    <n v="6413"/>
    <s v="CA-2017-151211"/>
    <x v="629"/>
    <d v="2017-08-23T00:00:00"/>
    <s v="Standard Class"/>
    <s v="AH-10120"/>
    <x v="571"/>
    <x v="2"/>
    <s v="United States"/>
    <s v="Louisville"/>
    <s v="Kentucky"/>
    <n v="40214"/>
    <x v="0"/>
    <s v="OFF-BI-10002735"/>
    <x v="1"/>
    <s v="Binders"/>
    <s v="GBC Prestige Therm-A-Bind Covers"/>
    <x v="4289"/>
    <n v="3"/>
    <n v="0"/>
    <x v="5106"/>
    <n v="6"/>
    <n v="0.47"/>
    <s v="Profit"/>
    <s v="Low Profit"/>
    <s v="No Discount"/>
  </r>
  <r>
    <n v="6414"/>
    <s v="CA-2017-151211"/>
    <x v="629"/>
    <d v="2017-08-23T00:00:00"/>
    <s v="Standard Class"/>
    <s v="AH-10120"/>
    <x v="571"/>
    <x v="2"/>
    <s v="United States"/>
    <s v="Louisville"/>
    <s v="Kentucky"/>
    <n v="40214"/>
    <x v="0"/>
    <s v="TEC-AC-10004510"/>
    <x v="2"/>
    <s v="Accessories"/>
    <s v="Logitech Desktop MK120 Mouse and keyboard Combo"/>
    <x v="1524"/>
    <n v="6"/>
    <n v="0"/>
    <x v="1615"/>
    <n v="6"/>
    <n v="0.1"/>
    <s v="Profit"/>
    <s v="Low Profit"/>
    <s v="No Discount"/>
  </r>
  <r>
    <n v="6415"/>
    <s v="CA-2017-142671"/>
    <x v="468"/>
    <d v="2017-11-14T00:00:00"/>
    <s v="Second Class"/>
    <s v="DR-12940"/>
    <x v="660"/>
    <x v="2"/>
    <s v="United States"/>
    <s v="Hollywood"/>
    <s v="Florida"/>
    <n v="33021"/>
    <x v="0"/>
    <s v="OFF-BI-10004099"/>
    <x v="1"/>
    <s v="Binders"/>
    <s v="GBC VeloBinder Strips"/>
    <x v="132"/>
    <n v="5"/>
    <n v="0.7"/>
    <x v="5107"/>
    <n v="4"/>
    <n v="-0.66666666666666663"/>
    <s v="Loss"/>
    <s v="Low Profit"/>
    <s v="High Discount"/>
  </r>
  <r>
    <n v="6416"/>
    <s v="CA-2017-144750"/>
    <x v="170"/>
    <d v="2017-08-21T00:00:00"/>
    <s v="Same Day"/>
    <s v="DL-13495"/>
    <x v="393"/>
    <x v="1"/>
    <s v="United States"/>
    <s v="Chandler"/>
    <s v="Arizona"/>
    <n v="85224"/>
    <x v="1"/>
    <s v="OFF-PA-10003395"/>
    <x v="1"/>
    <s v="Paper"/>
    <s v="Xerox 1941"/>
    <x v="1136"/>
    <n v="1"/>
    <n v="0.2"/>
    <x v="5108"/>
    <n v="0"/>
    <n v="0.35000000000000003"/>
    <s v="Profit"/>
    <s v="Low Profit"/>
    <s v="Low Discount"/>
  </r>
  <r>
    <n v="6417"/>
    <s v="CA-2016-111976"/>
    <x v="387"/>
    <d v="2016-03-12T00:00:00"/>
    <s v="Standard Class"/>
    <s v="BD-11620"/>
    <x v="379"/>
    <x v="0"/>
    <s v="United States"/>
    <s v="Philadelphia"/>
    <s v="Pennsylvania"/>
    <n v="19120"/>
    <x v="3"/>
    <s v="TEC-PH-10002890"/>
    <x v="2"/>
    <s v="Phones"/>
    <s v="AT&amp;T 17929 Lendline Telephone"/>
    <x v="2197"/>
    <n v="4"/>
    <n v="0.4"/>
    <x v="5109"/>
    <n v="4"/>
    <n v="-0.23333333333333334"/>
    <s v="Loss"/>
    <s v="Low Profit"/>
    <s v="High Discount"/>
  </r>
  <r>
    <n v="6418"/>
    <s v="CA-2016-111976"/>
    <x v="387"/>
    <d v="2016-03-12T00:00:00"/>
    <s v="Standard Class"/>
    <s v="BD-11620"/>
    <x v="379"/>
    <x v="0"/>
    <s v="United States"/>
    <s v="Philadelphia"/>
    <s v="Pennsylvania"/>
    <n v="19120"/>
    <x v="3"/>
    <s v="OFF-FA-10004968"/>
    <x v="1"/>
    <s v="Fasteners"/>
    <s v="Rubber Band Ball"/>
    <x v="4290"/>
    <n v="2"/>
    <n v="0.2"/>
    <x v="5110"/>
    <n v="4"/>
    <n v="-0.22500000000000001"/>
    <s v="Loss"/>
    <s v="Low Profit"/>
    <s v="Low Discount"/>
  </r>
  <r>
    <n v="6419"/>
    <s v="CA-2016-140130"/>
    <x v="731"/>
    <d v="2016-11-05T00:00:00"/>
    <s v="Standard Class"/>
    <s v="HW-14935"/>
    <x v="304"/>
    <x v="1"/>
    <s v="United States"/>
    <s v="Tulsa"/>
    <s v="Oklahoma"/>
    <n v="74133"/>
    <x v="2"/>
    <s v="OFF-SU-10001218"/>
    <x v="1"/>
    <s v="Supplies"/>
    <s v="Fiskars Softgrip Scissors"/>
    <x v="2099"/>
    <n v="2"/>
    <n v="0"/>
    <x v="5111"/>
    <n v="5"/>
    <n v="0.27999999999999997"/>
    <s v="Profit"/>
    <s v="Low Profit"/>
    <s v="No Discount"/>
  </r>
  <r>
    <n v="6420"/>
    <s v="CA-2016-140130"/>
    <x v="731"/>
    <d v="2016-11-05T00:00:00"/>
    <s v="Standard Class"/>
    <s v="HW-14935"/>
    <x v="304"/>
    <x v="1"/>
    <s v="United States"/>
    <s v="Tulsa"/>
    <s v="Oklahoma"/>
    <n v="74133"/>
    <x v="2"/>
    <s v="FUR-CH-10002084"/>
    <x v="0"/>
    <s v="Chairs"/>
    <s v="Hon Mobius Operator's Chair"/>
    <x v="2363"/>
    <n v="3"/>
    <n v="0"/>
    <x v="3217"/>
    <n v="5"/>
    <n v="0.21999999999999997"/>
    <s v="Profit"/>
    <s v="Low Profit"/>
    <s v="No Discount"/>
  </r>
  <r>
    <n v="6421"/>
    <s v="CA-2016-140130"/>
    <x v="731"/>
    <d v="2016-11-05T00:00:00"/>
    <s v="Standard Class"/>
    <s v="HW-14935"/>
    <x v="304"/>
    <x v="1"/>
    <s v="United States"/>
    <s v="Tulsa"/>
    <s v="Oklahoma"/>
    <n v="74133"/>
    <x v="2"/>
    <s v="OFF-AR-10004269"/>
    <x v="1"/>
    <s v="Art"/>
    <s v="Newell 31"/>
    <x v="708"/>
    <n v="3"/>
    <n v="0"/>
    <x v="5112"/>
    <n v="5"/>
    <n v="0.27999999999999997"/>
    <s v="Profit"/>
    <s v="Low Profit"/>
    <s v="No Discount"/>
  </r>
  <r>
    <n v="6422"/>
    <s v="CA-2016-140130"/>
    <x v="731"/>
    <d v="2016-11-05T00:00:00"/>
    <s v="Standard Class"/>
    <s v="HW-14935"/>
    <x v="304"/>
    <x v="1"/>
    <s v="United States"/>
    <s v="Tulsa"/>
    <s v="Oklahoma"/>
    <n v="74133"/>
    <x v="2"/>
    <s v="OFF-ST-10001128"/>
    <x v="1"/>
    <s v="Storage"/>
    <s v="Carina Mini System Audio Rack, Model AR050B"/>
    <x v="737"/>
    <n v="3"/>
    <n v="0"/>
    <x v="5113"/>
    <n v="5"/>
    <n v="3.0000000000000002E-2"/>
    <s v="Profit"/>
    <s v="Low Profit"/>
    <s v="No Discount"/>
  </r>
  <r>
    <n v="6423"/>
    <s v="CA-2014-159121"/>
    <x v="711"/>
    <d v="2014-08-01T00:00:00"/>
    <s v="Standard Class"/>
    <s v="JO-15145"/>
    <x v="705"/>
    <x v="1"/>
    <s v="United States"/>
    <s v="Draper"/>
    <s v="Utah"/>
    <n v="84020"/>
    <x v="1"/>
    <s v="TEC-AC-10002006"/>
    <x v="2"/>
    <s v="Accessories"/>
    <s v="Memorex Micro Travel Drive 16 GB"/>
    <x v="4291"/>
    <n v="7"/>
    <n v="0"/>
    <x v="5114"/>
    <n v="6"/>
    <n v="0.31"/>
    <s v="Profit"/>
    <s v="Low Profit"/>
    <s v="No Discount"/>
  </r>
  <r>
    <n v="6424"/>
    <s v="CA-2015-149650"/>
    <x v="1040"/>
    <d v="2015-10-27T00:00:00"/>
    <s v="First Class"/>
    <s v="RD-19660"/>
    <x v="372"/>
    <x v="2"/>
    <s v="United States"/>
    <s v="Oakland"/>
    <s v="California"/>
    <n v="94601"/>
    <x v="1"/>
    <s v="FUR-CH-10003956"/>
    <x v="0"/>
    <s v="Chairs"/>
    <s v="Novimex High-Tech Fabric Mesh Task Chair"/>
    <x v="4292"/>
    <n v="8"/>
    <n v="0.2"/>
    <x v="5115"/>
    <n v="3"/>
    <n v="-0.16250000000000001"/>
    <s v="Loss"/>
    <s v="Low Profit"/>
    <s v="Low Discount"/>
  </r>
  <r>
    <n v="6425"/>
    <s v="CA-2017-115777"/>
    <x v="971"/>
    <d v="2017-08-24T00:00:00"/>
    <s v="Standard Class"/>
    <s v="DO-13645"/>
    <x v="770"/>
    <x v="0"/>
    <s v="United States"/>
    <s v="Lawrence"/>
    <s v="Massachusetts"/>
    <n v="1841"/>
    <x v="3"/>
    <s v="OFF-PA-10000552"/>
    <x v="1"/>
    <s v="Paper"/>
    <s v="Xerox 200"/>
    <x v="537"/>
    <n v="3"/>
    <n v="0"/>
    <x v="551"/>
    <n v="5"/>
    <n v="0.48000000000000004"/>
    <s v="Profit"/>
    <s v="Low Profit"/>
    <s v="No Discount"/>
  </r>
  <r>
    <n v="6426"/>
    <s v="CA-2016-143714"/>
    <x v="454"/>
    <d v="2016-05-27T00:00:00"/>
    <s v="Standard Class"/>
    <s v="CC-12370"/>
    <x v="666"/>
    <x v="0"/>
    <s v="United States"/>
    <s v="Philadelphia"/>
    <s v="Pennsylvania"/>
    <n v="19120"/>
    <x v="3"/>
    <s v="TEC-CO-10004722"/>
    <x v="2"/>
    <s v="Copiers"/>
    <s v="Canon imageCLASS 2200 Advanced Copier"/>
    <x v="4293"/>
    <n v="4"/>
    <n v="0.4"/>
    <x v="5116"/>
    <n v="4"/>
    <n v="0.1333333333333333"/>
    <s v="Profit"/>
    <s v="High Profit"/>
    <s v="High Discount"/>
  </r>
  <r>
    <n v="6427"/>
    <s v="CA-2016-143714"/>
    <x v="454"/>
    <d v="2016-05-27T00:00:00"/>
    <s v="Standard Class"/>
    <s v="CC-12370"/>
    <x v="666"/>
    <x v="0"/>
    <s v="United States"/>
    <s v="Philadelphia"/>
    <s v="Pennsylvania"/>
    <n v="19120"/>
    <x v="3"/>
    <s v="OFF-BI-10004308"/>
    <x v="1"/>
    <s v="Binders"/>
    <s v="Avery Legal 4-Ring Binder"/>
    <x v="4294"/>
    <n v="1"/>
    <n v="0.7"/>
    <x v="5117"/>
    <n v="4"/>
    <n v="-0.66666666666666663"/>
    <s v="Loss"/>
    <s v="Low Profit"/>
    <s v="High Discount"/>
  </r>
  <r>
    <n v="6428"/>
    <s v="CA-2016-143714"/>
    <x v="454"/>
    <d v="2016-05-27T00:00:00"/>
    <s v="Standard Class"/>
    <s v="CC-12370"/>
    <x v="666"/>
    <x v="0"/>
    <s v="United States"/>
    <s v="Philadelphia"/>
    <s v="Pennsylvania"/>
    <n v="19120"/>
    <x v="3"/>
    <s v="OFF-PA-10000029"/>
    <x v="1"/>
    <s v="Paper"/>
    <s v="Xerox 224"/>
    <x v="559"/>
    <n v="2"/>
    <n v="0.2"/>
    <x v="572"/>
    <n v="4"/>
    <n v="0.35"/>
    <s v="Profit"/>
    <s v="Low Profit"/>
    <s v="Low Discount"/>
  </r>
  <r>
    <n v="6429"/>
    <s v="CA-2016-143714"/>
    <x v="454"/>
    <d v="2016-05-27T00:00:00"/>
    <s v="Standard Class"/>
    <s v="CC-12370"/>
    <x v="666"/>
    <x v="0"/>
    <s v="United States"/>
    <s v="Philadelphia"/>
    <s v="Pennsylvania"/>
    <n v="19120"/>
    <x v="3"/>
    <s v="TEC-PH-10004080"/>
    <x v="2"/>
    <s v="Phones"/>
    <s v="Avaya 5410 Digital phone"/>
    <x v="4295"/>
    <n v="3"/>
    <n v="0.4"/>
    <x v="5118"/>
    <n v="4"/>
    <n v="-0.2"/>
    <s v="Loss"/>
    <s v="Low Profit"/>
    <s v="High Discount"/>
  </r>
  <r>
    <n v="6430"/>
    <s v="CA-2014-165764"/>
    <x v="935"/>
    <d v="2014-11-07T00:00:00"/>
    <s v="Standard Class"/>
    <s v="SH-20395"/>
    <x v="129"/>
    <x v="0"/>
    <s v="United States"/>
    <s v="Jacksonville"/>
    <s v="North Carolina"/>
    <n v="28540"/>
    <x v="0"/>
    <s v="OFF-ST-10001558"/>
    <x v="1"/>
    <s v="Storage"/>
    <s v="Acco Perma 4000 Stacking Storage Drawers"/>
    <x v="3250"/>
    <n v="2"/>
    <n v="0.2"/>
    <x v="5119"/>
    <n v="4"/>
    <n v="-6.25E-2"/>
    <s v="Loss"/>
    <s v="Low Profit"/>
    <s v="Low Discount"/>
  </r>
  <r>
    <n v="6431"/>
    <s v="CA-2014-165764"/>
    <x v="935"/>
    <d v="2014-11-07T00:00:00"/>
    <s v="Standard Class"/>
    <s v="SH-20395"/>
    <x v="129"/>
    <x v="0"/>
    <s v="United States"/>
    <s v="Jacksonville"/>
    <s v="North Carolina"/>
    <n v="28540"/>
    <x v="0"/>
    <s v="FUR-TA-10001768"/>
    <x v="0"/>
    <s v="Tables"/>
    <s v="Hon Racetrack Conference Tables"/>
    <x v="4296"/>
    <n v="6"/>
    <n v="0.4"/>
    <x v="5120"/>
    <n v="4"/>
    <n v="-0.31666666666666665"/>
    <s v="Loss"/>
    <s v="Low Profit"/>
    <s v="High Discount"/>
  </r>
  <r>
    <n v="6432"/>
    <s v="CA-2014-165764"/>
    <x v="935"/>
    <d v="2014-11-07T00:00:00"/>
    <s v="Standard Class"/>
    <s v="SH-20395"/>
    <x v="129"/>
    <x v="0"/>
    <s v="United States"/>
    <s v="Jacksonville"/>
    <s v="North Carolina"/>
    <n v="28540"/>
    <x v="0"/>
    <s v="OFF-BI-10002982"/>
    <x v="1"/>
    <s v="Binders"/>
    <s v="Avery Self-Adhesive Photo Pockets for Polaroid Photos"/>
    <x v="4297"/>
    <n v="7"/>
    <n v="0.7"/>
    <x v="5121"/>
    <n v="4"/>
    <n v="-0.73333333333333328"/>
    <s v="Loss"/>
    <s v="Low Profit"/>
    <s v="High Discount"/>
  </r>
  <r>
    <n v="6433"/>
    <s v="CA-2014-165764"/>
    <x v="935"/>
    <d v="2014-11-07T00:00:00"/>
    <s v="Standard Class"/>
    <s v="SH-20395"/>
    <x v="129"/>
    <x v="0"/>
    <s v="United States"/>
    <s v="Jacksonville"/>
    <s v="North Carolina"/>
    <n v="28540"/>
    <x v="0"/>
    <s v="FUR-FU-10001468"/>
    <x v="0"/>
    <s v="Furnishings"/>
    <s v="Tenex Antistatic Computer Chair Mats"/>
    <x v="4298"/>
    <n v="3"/>
    <n v="0.2"/>
    <x v="5122"/>
    <n v="4"/>
    <n v="-0.125"/>
    <s v="Loss"/>
    <s v="Low Profit"/>
    <s v="Low Discount"/>
  </r>
  <r>
    <n v="6434"/>
    <s v="CA-2015-121405"/>
    <x v="1110"/>
    <d v="2015-04-04T00:00:00"/>
    <s v="Standard Class"/>
    <s v="FC-14335"/>
    <x v="712"/>
    <x v="1"/>
    <s v="United States"/>
    <s v="Chicago"/>
    <s v="Illinois"/>
    <n v="60610"/>
    <x v="2"/>
    <s v="OFF-PA-10001838"/>
    <x v="1"/>
    <s v="Paper"/>
    <s v="Adams Telephone Message Book W/Dividers/Space For Phone Numbers, 5 1/4&quot;X8 1/2&quot;, 300/Messages"/>
    <x v="4299"/>
    <n v="5"/>
    <n v="0.2"/>
    <x v="5123"/>
    <n v="5"/>
    <n v="0.36249999999999999"/>
    <s v="Profit"/>
    <s v="Low Profit"/>
    <s v="Low Discount"/>
  </r>
  <r>
    <n v="6435"/>
    <s v="CA-2015-121405"/>
    <x v="1110"/>
    <d v="2015-04-04T00:00:00"/>
    <s v="Standard Class"/>
    <s v="FC-14335"/>
    <x v="712"/>
    <x v="1"/>
    <s v="United States"/>
    <s v="Chicago"/>
    <s v="Illinois"/>
    <n v="60610"/>
    <x v="2"/>
    <s v="TEC-PH-10002890"/>
    <x v="2"/>
    <s v="Phones"/>
    <s v="AT&amp;T 17929 Lendline Telephone"/>
    <x v="2131"/>
    <n v="5"/>
    <n v="0.2"/>
    <x v="5124"/>
    <n v="5"/>
    <n v="7.4999999999999997E-2"/>
    <s v="Profit"/>
    <s v="Low Profit"/>
    <s v="Low Discount"/>
  </r>
  <r>
    <n v="6436"/>
    <s v="US-2017-116897"/>
    <x v="837"/>
    <d v="2017-05-29T00:00:00"/>
    <s v="First Class"/>
    <s v="JG-15160"/>
    <x v="506"/>
    <x v="0"/>
    <s v="United States"/>
    <s v="Pocatello"/>
    <s v="Idaho"/>
    <n v="83201"/>
    <x v="1"/>
    <s v="FUR-FU-10004963"/>
    <x v="0"/>
    <s v="Furnishings"/>
    <s v="Eldon 400 Class Desk Accessories, Black Carbon"/>
    <x v="762"/>
    <n v="4"/>
    <n v="0"/>
    <x v="5125"/>
    <n v="2"/>
    <n v="0.42"/>
    <s v="Profit"/>
    <s v="Low Profit"/>
    <s v="No Discount"/>
  </r>
  <r>
    <n v="6437"/>
    <s v="US-2017-116897"/>
    <x v="837"/>
    <d v="2017-05-29T00:00:00"/>
    <s v="First Class"/>
    <s v="JG-15160"/>
    <x v="506"/>
    <x v="0"/>
    <s v="United States"/>
    <s v="Pocatello"/>
    <s v="Idaho"/>
    <n v="83201"/>
    <x v="1"/>
    <s v="OFF-ST-10000025"/>
    <x v="1"/>
    <s v="Storage"/>
    <s v="Fellowes Stor/Drawer Steel Plus Storage Drawers"/>
    <x v="4300"/>
    <n v="5"/>
    <n v="0"/>
    <x v="5126"/>
    <n v="2"/>
    <n v="6.0000000000000005E-2"/>
    <s v="Profit"/>
    <s v="Low Profit"/>
    <s v="No Discount"/>
  </r>
  <r>
    <n v="6438"/>
    <s v="US-2017-116897"/>
    <x v="837"/>
    <d v="2017-05-29T00:00:00"/>
    <s v="First Class"/>
    <s v="JG-15160"/>
    <x v="506"/>
    <x v="0"/>
    <s v="United States"/>
    <s v="Pocatello"/>
    <s v="Idaho"/>
    <n v="83201"/>
    <x v="1"/>
    <s v="TEC-PH-10004389"/>
    <x v="2"/>
    <s v="Phones"/>
    <s v="Nokia Lumia 925"/>
    <x v="214"/>
    <n v="3"/>
    <n v="0.2"/>
    <x v="216"/>
    <n v="2"/>
    <n v="7.5000000000000011E-2"/>
    <s v="Profit"/>
    <s v="Low Profit"/>
    <s v="Low Discount"/>
  </r>
  <r>
    <n v="6439"/>
    <s v="US-2017-113992"/>
    <x v="817"/>
    <d v="2017-12-19T00:00:00"/>
    <s v="Standard Class"/>
    <s v="LC-16885"/>
    <x v="62"/>
    <x v="0"/>
    <s v="United States"/>
    <s v="Plano"/>
    <s v="Texas"/>
    <n v="75023"/>
    <x v="2"/>
    <s v="FUR-TA-10000577"/>
    <x v="0"/>
    <s v="Tables"/>
    <s v="Bretford CR4500 Series Slim Rectangular Table"/>
    <x v="4301"/>
    <n v="4"/>
    <n v="0.3"/>
    <x v="5127"/>
    <n v="5"/>
    <n v="-9.9999999999999992E-2"/>
    <s v="Loss"/>
    <s v="Low Profit"/>
    <s v="High Discount"/>
  </r>
  <r>
    <n v="6440"/>
    <s v="CA-2014-166891"/>
    <x v="777"/>
    <d v="2014-10-06T00:00:00"/>
    <s v="First Class"/>
    <s v="CC-12220"/>
    <x v="417"/>
    <x v="0"/>
    <s v="United States"/>
    <s v="New York City"/>
    <s v="New York"/>
    <n v="10024"/>
    <x v="3"/>
    <s v="FUR-CH-10003298"/>
    <x v="0"/>
    <s v="Chairs"/>
    <s v="Office Star - Contemporary Task Swivel chair with Loop Arms, Charcoal"/>
    <x v="4302"/>
    <n v="5"/>
    <n v="0.1"/>
    <x v="5128"/>
    <n v="2"/>
    <n v="-1.1111111111111112E-2"/>
    <s v="Loss"/>
    <s v="Low Profit"/>
    <s v="Low Discount"/>
  </r>
  <r>
    <n v="6441"/>
    <s v="CA-2016-101161"/>
    <x v="63"/>
    <d v="2016-10-20T00:00:00"/>
    <s v="Standard Class"/>
    <s v="BW-11110"/>
    <x v="308"/>
    <x v="1"/>
    <s v="United States"/>
    <s v="New York City"/>
    <s v="New York"/>
    <n v="10024"/>
    <x v="3"/>
    <s v="OFF-AR-10001860"/>
    <x v="1"/>
    <s v="Art"/>
    <s v="BIC Liqua Brite Liner"/>
    <x v="2817"/>
    <n v="5"/>
    <n v="0"/>
    <x v="3148"/>
    <n v="7"/>
    <n v="0.36"/>
    <s v="Profit"/>
    <s v="Low Profit"/>
    <s v="No Discount"/>
  </r>
  <r>
    <n v="6442"/>
    <s v="CA-2016-101161"/>
    <x v="63"/>
    <d v="2016-10-20T00:00:00"/>
    <s v="Standard Class"/>
    <s v="BW-11110"/>
    <x v="308"/>
    <x v="1"/>
    <s v="United States"/>
    <s v="New York City"/>
    <s v="New York"/>
    <n v="10024"/>
    <x v="3"/>
    <s v="OFF-ST-10003123"/>
    <x v="1"/>
    <s v="Storage"/>
    <s v="Fellowes Bases and Tops For Staxonsteel/High-Stak Systems"/>
    <x v="4041"/>
    <n v="3"/>
    <n v="0"/>
    <x v="4757"/>
    <n v="7"/>
    <n v="0.24000000000000002"/>
    <s v="Profit"/>
    <s v="Low Profit"/>
    <s v="No Discount"/>
  </r>
  <r>
    <n v="6443"/>
    <s v="CA-2016-101161"/>
    <x v="63"/>
    <d v="2016-10-20T00:00:00"/>
    <s v="Standard Class"/>
    <s v="BW-11110"/>
    <x v="308"/>
    <x v="1"/>
    <s v="United States"/>
    <s v="New York City"/>
    <s v="New York"/>
    <n v="10024"/>
    <x v="3"/>
    <s v="OFF-PA-10001295"/>
    <x v="1"/>
    <s v="Paper"/>
    <s v="Computer Printout Paper with Letter-Trim Perforations"/>
    <x v="2428"/>
    <n v="2"/>
    <n v="0"/>
    <x v="2672"/>
    <n v="7"/>
    <n v="0.48000000000000009"/>
    <s v="Profit"/>
    <s v="Low Profit"/>
    <s v="No Discount"/>
  </r>
  <r>
    <n v="6444"/>
    <s v="CA-2016-101161"/>
    <x v="63"/>
    <d v="2016-10-20T00:00:00"/>
    <s v="Standard Class"/>
    <s v="BW-11110"/>
    <x v="308"/>
    <x v="1"/>
    <s v="United States"/>
    <s v="New York City"/>
    <s v="New York"/>
    <n v="10024"/>
    <x v="3"/>
    <s v="OFF-LA-10000407"/>
    <x v="1"/>
    <s v="Labels"/>
    <s v="Avery White Multi-Purpose Labels"/>
    <x v="1663"/>
    <n v="5"/>
    <n v="0"/>
    <x v="5129"/>
    <n v="7"/>
    <n v="0.46000000000000008"/>
    <s v="Profit"/>
    <s v="Low Profit"/>
    <s v="No Discount"/>
  </r>
  <r>
    <n v="6445"/>
    <s v="CA-2016-101161"/>
    <x v="63"/>
    <d v="2016-10-20T00:00:00"/>
    <s v="Standard Class"/>
    <s v="BW-11110"/>
    <x v="308"/>
    <x v="1"/>
    <s v="United States"/>
    <s v="New York City"/>
    <s v="New York"/>
    <n v="10024"/>
    <x v="3"/>
    <s v="FUR-FU-10003535"/>
    <x v="0"/>
    <s v="Furnishings"/>
    <s v="Howard Miller Distant Time Traveler Alarm Clock"/>
    <x v="4303"/>
    <n v="3"/>
    <n v="0"/>
    <x v="5130"/>
    <n v="7"/>
    <n v="0.40999999999999992"/>
    <s v="Profit"/>
    <s v="Low Profit"/>
    <s v="No Discount"/>
  </r>
  <r>
    <n v="6446"/>
    <s v="CA-2015-151785"/>
    <x v="616"/>
    <d v="2015-03-10T00:00:00"/>
    <s v="Standard Class"/>
    <s v="JJ-15445"/>
    <x v="370"/>
    <x v="0"/>
    <s v="United States"/>
    <s v="Chicago"/>
    <s v="Illinois"/>
    <n v="60623"/>
    <x v="2"/>
    <s v="OFF-FA-10000611"/>
    <x v="1"/>
    <s v="Fasteners"/>
    <s v="Binder Clips by OIC"/>
    <x v="1604"/>
    <n v="6"/>
    <n v="0.2"/>
    <x v="5131"/>
    <n v="5"/>
    <n v="0.35000000000000003"/>
    <s v="Profit"/>
    <s v="Low Profit"/>
    <s v="Low Discount"/>
  </r>
  <r>
    <n v="6447"/>
    <s v="US-2017-119816"/>
    <x v="168"/>
    <d v="2017-03-06T00:00:00"/>
    <s v="Second Class"/>
    <s v="TT-21460"/>
    <x v="499"/>
    <x v="2"/>
    <s v="United States"/>
    <s v="Houston"/>
    <s v="Texas"/>
    <n v="77095"/>
    <x v="2"/>
    <s v="FUR-FU-10004848"/>
    <x v="0"/>
    <s v="Furnishings"/>
    <s v="Howard Miller 13-3/4&quot; Diameter Brushed Chrome Round Wall Clock"/>
    <x v="4304"/>
    <n v="5"/>
    <n v="0.6"/>
    <x v="5132"/>
    <n v="2"/>
    <n v="-0.75"/>
    <s v="Loss"/>
    <s v="Low Profit"/>
    <s v="High Discount"/>
  </r>
  <r>
    <n v="6448"/>
    <s v="US-2017-119816"/>
    <x v="168"/>
    <d v="2017-03-06T00:00:00"/>
    <s v="Second Class"/>
    <s v="TT-21460"/>
    <x v="499"/>
    <x v="2"/>
    <s v="United States"/>
    <s v="Houston"/>
    <s v="Texas"/>
    <n v="77095"/>
    <x v="2"/>
    <s v="OFF-LA-10002381"/>
    <x v="1"/>
    <s v="Labels"/>
    <s v="Avery 497"/>
    <x v="4305"/>
    <n v="1"/>
    <n v="0.2"/>
    <x v="5133"/>
    <n v="2"/>
    <n v="0.35000000000000003"/>
    <s v="Profit"/>
    <s v="Low Profit"/>
    <s v="Low Discount"/>
  </r>
  <r>
    <n v="6449"/>
    <s v="US-2017-119816"/>
    <x v="168"/>
    <d v="2017-03-06T00:00:00"/>
    <s v="Second Class"/>
    <s v="TT-21460"/>
    <x v="499"/>
    <x v="2"/>
    <s v="United States"/>
    <s v="Houston"/>
    <s v="Texas"/>
    <n v="77095"/>
    <x v="2"/>
    <s v="OFF-ST-10000918"/>
    <x v="1"/>
    <s v="Storage"/>
    <s v="Crate-A-Files"/>
    <x v="521"/>
    <n v="1"/>
    <n v="0.2"/>
    <x v="5134"/>
    <n v="2"/>
    <n v="7.4999999999999997E-2"/>
    <s v="Profit"/>
    <s v="Low Profit"/>
    <s v="Low Discount"/>
  </r>
  <r>
    <n v="6450"/>
    <s v="CA-2015-156510"/>
    <x v="12"/>
    <d v="2015-09-29T00:00:00"/>
    <s v="Standard Class"/>
    <s v="EH-13990"/>
    <x v="552"/>
    <x v="0"/>
    <s v="United States"/>
    <s v="Meriden"/>
    <s v="Connecticut"/>
    <n v="6450"/>
    <x v="3"/>
    <s v="OFF-BI-10000822"/>
    <x v="1"/>
    <s v="Binders"/>
    <s v="Acco PRESSTEX Data Binder with Storage Hooks, Light Blue, 9 1/2&quot; X 11&quot;"/>
    <x v="4306"/>
    <n v="2"/>
    <n v="0"/>
    <x v="5135"/>
    <n v="4"/>
    <n v="0.48"/>
    <s v="Profit"/>
    <s v="Low Profit"/>
    <s v="No Discount"/>
  </r>
  <r>
    <n v="6451"/>
    <s v="CA-2015-156510"/>
    <x v="12"/>
    <d v="2015-09-29T00:00:00"/>
    <s v="Standard Class"/>
    <s v="EH-13990"/>
    <x v="552"/>
    <x v="0"/>
    <s v="United States"/>
    <s v="Meriden"/>
    <s v="Connecticut"/>
    <n v="6450"/>
    <x v="3"/>
    <s v="OFF-PA-10002222"/>
    <x v="1"/>
    <s v="Paper"/>
    <s v="Xerox Color Copier Paper, 11&quot; x 17&quot;, Ream"/>
    <x v="1816"/>
    <n v="2"/>
    <n v="0"/>
    <x v="1957"/>
    <n v="4"/>
    <n v="0.45999999999999996"/>
    <s v="Profit"/>
    <s v="Low Profit"/>
    <s v="No Discount"/>
  </r>
  <r>
    <n v="6452"/>
    <s v="CA-2015-156510"/>
    <x v="12"/>
    <d v="2015-09-29T00:00:00"/>
    <s v="Standard Class"/>
    <s v="EH-13990"/>
    <x v="552"/>
    <x v="0"/>
    <s v="United States"/>
    <s v="Meriden"/>
    <s v="Connecticut"/>
    <n v="6450"/>
    <x v="3"/>
    <s v="OFF-AR-10004930"/>
    <x v="1"/>
    <s v="Art"/>
    <s v="Turquoise Lead Holder with Pocket Clip"/>
    <x v="4307"/>
    <n v="1"/>
    <n v="0"/>
    <x v="5136"/>
    <n v="4"/>
    <n v="0.32999999999999996"/>
    <s v="Profit"/>
    <s v="Low Profit"/>
    <s v="No Discount"/>
  </r>
  <r>
    <n v="6453"/>
    <s v="US-2015-110261"/>
    <x v="546"/>
    <d v="2015-12-23T00:00:00"/>
    <s v="Second Class"/>
    <s v="PR-18880"/>
    <x v="701"/>
    <x v="0"/>
    <s v="United States"/>
    <s v="Glenview"/>
    <s v="Illinois"/>
    <n v="60025"/>
    <x v="2"/>
    <s v="TEC-PH-10001750"/>
    <x v="2"/>
    <s v="Phones"/>
    <s v="Samsung Rugby III"/>
    <x v="3097"/>
    <n v="3"/>
    <n v="0.2"/>
    <x v="3503"/>
    <n v="4"/>
    <n v="8.7500000000000008E-2"/>
    <s v="Profit"/>
    <s v="Low Profit"/>
    <s v="Low Discount"/>
  </r>
  <r>
    <n v="6454"/>
    <s v="CA-2015-125710"/>
    <x v="1049"/>
    <d v="2015-10-13T00:00:00"/>
    <s v="Standard Class"/>
    <s v="BT-11680"/>
    <x v="537"/>
    <x v="0"/>
    <s v="United States"/>
    <s v="Houston"/>
    <s v="Texas"/>
    <n v="77036"/>
    <x v="2"/>
    <s v="OFF-AR-10000657"/>
    <x v="1"/>
    <s v="Art"/>
    <s v="Binney &amp; Smith inkTank Desk Highlighter, Chisel Tip, Yellow, 12/Box"/>
    <x v="4308"/>
    <n v="2"/>
    <n v="0.2"/>
    <x v="5137"/>
    <n v="5"/>
    <n v="0.16250000000000001"/>
    <s v="Profit"/>
    <s v="Low Profit"/>
    <s v="Low Discount"/>
  </r>
  <r>
    <n v="6455"/>
    <s v="CA-2017-161102"/>
    <x v="689"/>
    <d v="2017-08-03T00:00:00"/>
    <s v="First Class"/>
    <s v="EC-14050"/>
    <x v="685"/>
    <x v="0"/>
    <s v="United States"/>
    <s v="San Francisco"/>
    <s v="California"/>
    <n v="94110"/>
    <x v="1"/>
    <s v="OFF-ST-10003442"/>
    <x v="1"/>
    <s v="Storage"/>
    <s v="Eldon Portable Mobile Manager"/>
    <x v="400"/>
    <n v="2"/>
    <n v="0"/>
    <x v="2013"/>
    <n v="3"/>
    <n v="0.27"/>
    <s v="Profit"/>
    <s v="Low Profit"/>
    <s v="No Discount"/>
  </r>
  <r>
    <n v="6456"/>
    <s v="CA-2017-161102"/>
    <x v="689"/>
    <d v="2017-08-03T00:00:00"/>
    <s v="First Class"/>
    <s v="EC-14050"/>
    <x v="685"/>
    <x v="0"/>
    <s v="United States"/>
    <s v="San Francisco"/>
    <s v="California"/>
    <n v="94110"/>
    <x v="1"/>
    <s v="FUR-FU-10003142"/>
    <x v="0"/>
    <s v="Furnishings"/>
    <s v="Master Big Foot Doorstop, Beige"/>
    <x v="3228"/>
    <n v="7"/>
    <n v="0"/>
    <x v="5138"/>
    <n v="3"/>
    <n v="0.31"/>
    <s v="Profit"/>
    <s v="Low Profit"/>
    <s v="No Discount"/>
  </r>
  <r>
    <n v="6457"/>
    <s v="CA-2014-110065"/>
    <x v="79"/>
    <d v="2014-08-11T00:00:00"/>
    <s v="Standard Class"/>
    <s v="SP-20650"/>
    <x v="70"/>
    <x v="1"/>
    <s v="United States"/>
    <s v="New York City"/>
    <s v="New York"/>
    <n v="10009"/>
    <x v="3"/>
    <s v="TEC-PH-10002468"/>
    <x v="2"/>
    <s v="Phones"/>
    <s v="Plantronics CS 50-USB - headset - Convertible, Monaural"/>
    <x v="4309"/>
    <n v="1"/>
    <n v="0"/>
    <x v="5139"/>
    <n v="6"/>
    <n v="0.27"/>
    <s v="Profit"/>
    <s v="Low Profit"/>
    <s v="No Discount"/>
  </r>
  <r>
    <n v="6458"/>
    <s v="CA-2014-110065"/>
    <x v="79"/>
    <d v="2014-08-11T00:00:00"/>
    <s v="Standard Class"/>
    <s v="SP-20650"/>
    <x v="70"/>
    <x v="1"/>
    <s v="United States"/>
    <s v="New York City"/>
    <s v="New York"/>
    <n v="10009"/>
    <x v="3"/>
    <s v="OFF-AR-10004165"/>
    <x v="1"/>
    <s v="Art"/>
    <s v="Binney &amp; Smith inkTank Erasable Pocket Highlighter, Chisel Tip, Yellow"/>
    <x v="3761"/>
    <n v="7"/>
    <n v="0"/>
    <x v="5140"/>
    <n v="6"/>
    <n v="0.44"/>
    <s v="Profit"/>
    <s v="Low Profit"/>
    <s v="No Discount"/>
  </r>
  <r>
    <n v="6459"/>
    <s v="US-2017-133361"/>
    <x v="304"/>
    <d v="2017-05-17T00:00:00"/>
    <s v="First Class"/>
    <s v="AJ-10780"/>
    <x v="321"/>
    <x v="1"/>
    <s v="United States"/>
    <s v="Baltimore"/>
    <s v="Maryland"/>
    <n v="21215"/>
    <x v="3"/>
    <s v="OFF-AR-10001919"/>
    <x v="1"/>
    <s v="Art"/>
    <s v="OIC #2 Pencils, Medium Soft"/>
    <x v="1053"/>
    <n v="2"/>
    <n v="0"/>
    <x v="1097"/>
    <n v="3"/>
    <n v="0.29000000000000004"/>
    <s v="Profit"/>
    <s v="Low Profit"/>
    <s v="No Discount"/>
  </r>
  <r>
    <n v="6460"/>
    <s v="US-2017-133361"/>
    <x v="304"/>
    <d v="2017-05-17T00:00:00"/>
    <s v="First Class"/>
    <s v="AJ-10780"/>
    <x v="321"/>
    <x v="1"/>
    <s v="United States"/>
    <s v="Baltimore"/>
    <s v="Maryland"/>
    <n v="21215"/>
    <x v="3"/>
    <s v="OFF-AR-10003045"/>
    <x v="1"/>
    <s v="Art"/>
    <s v="Prang Colored Pencils"/>
    <x v="453"/>
    <n v="5"/>
    <n v="0"/>
    <x v="467"/>
    <n v="3"/>
    <n v="0.45"/>
    <s v="Profit"/>
    <s v="Low Profit"/>
    <s v="No Discount"/>
  </r>
  <r>
    <n v="6461"/>
    <s v="US-2017-133361"/>
    <x v="304"/>
    <d v="2017-05-17T00:00:00"/>
    <s v="First Class"/>
    <s v="AJ-10780"/>
    <x v="321"/>
    <x v="1"/>
    <s v="United States"/>
    <s v="Baltimore"/>
    <s v="Maryland"/>
    <n v="21215"/>
    <x v="3"/>
    <s v="OFF-AR-10003338"/>
    <x v="1"/>
    <s v="Art"/>
    <s v="Eberhard Faber 3 1/2&quot; Golf Pencils"/>
    <x v="4310"/>
    <n v="5"/>
    <n v="0"/>
    <x v="5141"/>
    <n v="3"/>
    <n v="0.25"/>
    <s v="Profit"/>
    <s v="Low Profit"/>
    <s v="No Discount"/>
  </r>
  <r>
    <n v="6462"/>
    <s v="US-2017-133361"/>
    <x v="304"/>
    <d v="2017-05-17T00:00:00"/>
    <s v="First Class"/>
    <s v="AJ-10780"/>
    <x v="321"/>
    <x v="1"/>
    <s v="United States"/>
    <s v="Baltimore"/>
    <s v="Maryland"/>
    <n v="21215"/>
    <x v="3"/>
    <s v="TEC-AC-10003280"/>
    <x v="2"/>
    <s v="Accessories"/>
    <s v="Belkin F8E887 USB Wired Ergonomic Keyboard"/>
    <x v="1309"/>
    <n v="3"/>
    <n v="0"/>
    <x v="2913"/>
    <n v="3"/>
    <n v="0.21"/>
    <s v="Profit"/>
    <s v="Low Profit"/>
    <s v="No Discount"/>
  </r>
  <r>
    <n v="6463"/>
    <s v="US-2017-133361"/>
    <x v="304"/>
    <d v="2017-05-17T00:00:00"/>
    <s v="First Class"/>
    <s v="AJ-10780"/>
    <x v="321"/>
    <x v="1"/>
    <s v="United States"/>
    <s v="Baltimore"/>
    <s v="Maryland"/>
    <n v="21215"/>
    <x v="3"/>
    <s v="FUR-CH-10003298"/>
    <x v="0"/>
    <s v="Chairs"/>
    <s v="Office Star - Contemporary Task Swivel chair with Loop Arms, Charcoal"/>
    <x v="0"/>
    <n v="2"/>
    <n v="0"/>
    <x v="5142"/>
    <n v="3"/>
    <n v="9.0000000000000011E-2"/>
    <s v="Profit"/>
    <s v="Low Profit"/>
    <s v="No Discount"/>
  </r>
  <r>
    <n v="6464"/>
    <s v="US-2017-133361"/>
    <x v="304"/>
    <d v="2017-05-17T00:00:00"/>
    <s v="First Class"/>
    <s v="AJ-10780"/>
    <x v="321"/>
    <x v="1"/>
    <s v="United States"/>
    <s v="Baltimore"/>
    <s v="Maryland"/>
    <n v="21215"/>
    <x v="3"/>
    <s v="OFF-LA-10004544"/>
    <x v="1"/>
    <s v="Labels"/>
    <s v="Avery 505"/>
    <x v="2986"/>
    <n v="5"/>
    <n v="0"/>
    <x v="3360"/>
    <n v="3"/>
    <n v="0.5"/>
    <s v="Profit"/>
    <s v="Low Profit"/>
    <s v="No Discount"/>
  </r>
  <r>
    <n v="6465"/>
    <s v="US-2016-155404"/>
    <x v="897"/>
    <d v="2016-09-28T00:00:00"/>
    <s v="Standard Class"/>
    <s v="AS-10630"/>
    <x v="357"/>
    <x v="2"/>
    <s v="United States"/>
    <s v="Louisville"/>
    <s v="Kentucky"/>
    <n v="40214"/>
    <x v="0"/>
    <s v="FUR-FU-10004586"/>
    <x v="0"/>
    <s v="Furnishings"/>
    <s v="G.E. Longer-Life Indoor Recessed Floodlight Bulbs"/>
    <x v="2484"/>
    <n v="2"/>
    <n v="0"/>
    <x v="2738"/>
    <n v="6"/>
    <n v="0.48"/>
    <s v="Profit"/>
    <s v="Low Profit"/>
    <s v="No Discount"/>
  </r>
  <r>
    <n v="6466"/>
    <s v="CA-2015-114503"/>
    <x v="50"/>
    <d v="2015-11-17T00:00:00"/>
    <s v="Standard Class"/>
    <s v="AA-10375"/>
    <x v="211"/>
    <x v="0"/>
    <s v="United States"/>
    <s v="Lebanon"/>
    <s v="Tennessee"/>
    <n v="37087"/>
    <x v="0"/>
    <s v="OFF-ST-10003572"/>
    <x v="1"/>
    <s v="Storage"/>
    <s v="Portfile Personal File Boxes"/>
    <x v="4311"/>
    <n v="6"/>
    <n v="0.2"/>
    <x v="5143"/>
    <n v="4"/>
    <n v="7.5000000000000011E-2"/>
    <s v="Profit"/>
    <s v="Low Profit"/>
    <s v="Low Discount"/>
  </r>
  <r>
    <n v="6467"/>
    <s v="CA-2017-153080"/>
    <x v="1053"/>
    <d v="2017-05-25T00:00:00"/>
    <s v="Second Class"/>
    <s v="EH-13945"/>
    <x v="13"/>
    <x v="0"/>
    <s v="United States"/>
    <s v="Los Angeles"/>
    <s v="California"/>
    <n v="90008"/>
    <x v="1"/>
    <s v="TEC-AC-10002331"/>
    <x v="2"/>
    <s v="Accessories"/>
    <s v="Maxell 74 Minute CDR, 10/Pack"/>
    <x v="3658"/>
    <n v="7"/>
    <n v="0"/>
    <x v="5144"/>
    <n v="3"/>
    <n v="0.37000000000000005"/>
    <s v="Profit"/>
    <s v="Low Profit"/>
    <s v="No Discount"/>
  </r>
  <r>
    <n v="6468"/>
    <s v="CA-2016-163804"/>
    <x v="499"/>
    <d v="2016-12-08T00:00:00"/>
    <s v="Standard Class"/>
    <s v="DB-13270"/>
    <x v="489"/>
    <x v="2"/>
    <s v="United States"/>
    <s v="Providence"/>
    <s v="Rhode Island"/>
    <n v="2908"/>
    <x v="3"/>
    <s v="OFF-ST-10000142"/>
    <x v="1"/>
    <s v="Storage"/>
    <s v="Deluxe Rollaway Locking File with Drawer"/>
    <x v="4312"/>
    <n v="5"/>
    <n v="0"/>
    <x v="5145"/>
    <n v="6"/>
    <n v="0.27999999999999997"/>
    <s v="Profit"/>
    <s v="High Profit"/>
    <s v="No Discount"/>
  </r>
  <r>
    <n v="6469"/>
    <s v="CA-2016-163804"/>
    <x v="499"/>
    <d v="2016-12-08T00:00:00"/>
    <s v="Standard Class"/>
    <s v="DB-13270"/>
    <x v="489"/>
    <x v="2"/>
    <s v="United States"/>
    <s v="Providence"/>
    <s v="Rhode Island"/>
    <n v="2908"/>
    <x v="3"/>
    <s v="TEC-PH-10000441"/>
    <x v="2"/>
    <s v="Phones"/>
    <s v="VTech DS6151"/>
    <x v="3125"/>
    <n v="5"/>
    <n v="0"/>
    <x v="4941"/>
    <n v="6"/>
    <n v="0.27999999999999997"/>
    <s v="Profit"/>
    <s v="High Profit"/>
    <s v="No Discount"/>
  </r>
  <r>
    <n v="6470"/>
    <s v="CA-2016-163804"/>
    <x v="499"/>
    <d v="2016-12-08T00:00:00"/>
    <s v="Standard Class"/>
    <s v="DB-13270"/>
    <x v="489"/>
    <x v="2"/>
    <s v="United States"/>
    <s v="Providence"/>
    <s v="Rhode Island"/>
    <n v="2908"/>
    <x v="3"/>
    <s v="FUR-FU-10004864"/>
    <x v="0"/>
    <s v="Furnishings"/>
    <s v="Eldon 500 Class Desk Accessories"/>
    <x v="4313"/>
    <n v="6"/>
    <n v="0"/>
    <x v="5146"/>
    <n v="6"/>
    <n v="0.32999999999999996"/>
    <s v="Profit"/>
    <s v="Low Profit"/>
    <s v="No Discount"/>
  </r>
  <r>
    <n v="6471"/>
    <s v="CA-2015-108532"/>
    <x v="1111"/>
    <d v="2015-09-02T00:00:00"/>
    <s v="Standard Class"/>
    <s v="CC-12100"/>
    <x v="385"/>
    <x v="2"/>
    <s v="United States"/>
    <s v="Detroit"/>
    <s v="Michigan"/>
    <n v="48234"/>
    <x v="2"/>
    <s v="TEC-PH-10001750"/>
    <x v="2"/>
    <s v="Phones"/>
    <s v="Samsung Rugby III"/>
    <x v="203"/>
    <n v="2"/>
    <n v="0"/>
    <x v="205"/>
    <n v="4"/>
    <n v="0.27"/>
    <s v="Profit"/>
    <s v="Low Profit"/>
    <s v="No Discount"/>
  </r>
  <r>
    <n v="6472"/>
    <s v="CA-2015-108532"/>
    <x v="1111"/>
    <d v="2015-09-02T00:00:00"/>
    <s v="Standard Class"/>
    <s v="CC-12100"/>
    <x v="385"/>
    <x v="2"/>
    <s v="United States"/>
    <s v="Detroit"/>
    <s v="Michigan"/>
    <n v="48234"/>
    <x v="2"/>
    <s v="TEC-AC-10004510"/>
    <x v="2"/>
    <s v="Accessories"/>
    <s v="Logitech Desktop MK120 Mouse and keyboard Combo"/>
    <x v="4314"/>
    <n v="7"/>
    <n v="0"/>
    <x v="5147"/>
    <n v="4"/>
    <n v="0.1"/>
    <s v="Profit"/>
    <s v="Low Profit"/>
    <s v="No Discount"/>
  </r>
  <r>
    <n v="6473"/>
    <s v="CA-2014-151897"/>
    <x v="571"/>
    <d v="2014-06-10T00:00:00"/>
    <s v="Standard Class"/>
    <s v="VT-21700"/>
    <x v="725"/>
    <x v="2"/>
    <s v="United States"/>
    <s v="Houston"/>
    <s v="Texas"/>
    <n v="77070"/>
    <x v="2"/>
    <s v="OFF-LA-10001074"/>
    <x v="1"/>
    <s v="Labels"/>
    <s v="Round Specialty Laser Printer Labels"/>
    <x v="316"/>
    <n v="10"/>
    <n v="0.2"/>
    <x v="324"/>
    <n v="4"/>
    <n v="0.33750000000000002"/>
    <s v="Profit"/>
    <s v="Low Profit"/>
    <s v="Low Discount"/>
  </r>
  <r>
    <n v="6474"/>
    <s v="CA-2016-113292"/>
    <x v="196"/>
    <d v="2016-03-20T00:00:00"/>
    <s v="Second Class"/>
    <s v="DB-13060"/>
    <x v="72"/>
    <x v="0"/>
    <s v="United States"/>
    <s v="Columbia"/>
    <s v="Tennessee"/>
    <n v="38401"/>
    <x v="0"/>
    <s v="OFF-AP-10003590"/>
    <x v="1"/>
    <s v="Appliances"/>
    <s v="Hoover WindTunnel Plus Canister Vacuum"/>
    <x v="4315"/>
    <n v="3"/>
    <n v="0.2"/>
    <x v="5148"/>
    <n v="2"/>
    <n v="0.10000000000000002"/>
    <s v="Profit"/>
    <s v="Low Profit"/>
    <s v="Low Discount"/>
  </r>
  <r>
    <n v="6475"/>
    <s v="CA-2014-149524"/>
    <x v="1112"/>
    <d v="2014-01-15T00:00:00"/>
    <s v="First Class"/>
    <s v="BS-11590"/>
    <x v="29"/>
    <x v="1"/>
    <s v="United States"/>
    <s v="Philadelphia"/>
    <s v="Pennsylvania"/>
    <n v="19140"/>
    <x v="3"/>
    <s v="FUR-BO-10003433"/>
    <x v="0"/>
    <s v="Bookcases"/>
    <s v="Sauder Cornerstone Collection Library"/>
    <x v="1156"/>
    <n v="4"/>
    <n v="0.5"/>
    <x v="5149"/>
    <n v="1"/>
    <n v="-0.86"/>
    <s v="Loss"/>
    <s v="Low Profit"/>
    <s v="High Discount"/>
  </r>
  <r>
    <n v="6476"/>
    <s v="CA-2017-140872"/>
    <x v="95"/>
    <d v="2017-06-10T00:00:00"/>
    <s v="Standard Class"/>
    <s v="NR-18550"/>
    <x v="749"/>
    <x v="0"/>
    <s v="United States"/>
    <s v="Pembroke Pines"/>
    <s v="Florida"/>
    <n v="33024"/>
    <x v="0"/>
    <s v="OFF-BI-10002432"/>
    <x v="1"/>
    <s v="Binders"/>
    <s v="Wilson Jones Standard D-Ring Binders"/>
    <x v="4316"/>
    <n v="3"/>
    <n v="0.7"/>
    <x v="5150"/>
    <n v="7"/>
    <n v="-0.76666666666666661"/>
    <s v="Loss"/>
    <s v="Low Profit"/>
    <s v="High Discount"/>
  </r>
  <r>
    <n v="6477"/>
    <s v="CA-2017-140872"/>
    <x v="95"/>
    <d v="2017-06-10T00:00:00"/>
    <s v="Standard Class"/>
    <s v="NR-18550"/>
    <x v="749"/>
    <x v="0"/>
    <s v="United States"/>
    <s v="Pembroke Pines"/>
    <s v="Florida"/>
    <n v="33024"/>
    <x v="0"/>
    <s v="OFF-AP-10003622"/>
    <x v="1"/>
    <s v="Appliances"/>
    <s v="Bravo II Megaboss 12-Amp Hard Body Upright, Replacement Belts, 2 Belts per Pack"/>
    <x v="4317"/>
    <n v="2"/>
    <n v="0.2"/>
    <x v="5151"/>
    <n v="7"/>
    <n v="0.11249999999999999"/>
    <s v="Profit"/>
    <s v="Low Profit"/>
    <s v="Low Discount"/>
  </r>
  <r>
    <n v="6478"/>
    <s v="CA-2017-140872"/>
    <x v="95"/>
    <d v="2017-06-10T00:00:00"/>
    <s v="Standard Class"/>
    <s v="NR-18550"/>
    <x v="749"/>
    <x v="0"/>
    <s v="United States"/>
    <s v="Pembroke Pines"/>
    <s v="Florida"/>
    <n v="33024"/>
    <x v="0"/>
    <s v="TEC-AC-10003832"/>
    <x v="2"/>
    <s v="Accessories"/>
    <s v="Logitech P710e Mobile Speakerphone"/>
    <x v="4318"/>
    <n v="1"/>
    <n v="0.2"/>
    <x v="5152"/>
    <n v="7"/>
    <n v="-1.2500000000000001E-2"/>
    <s v="Loss"/>
    <s v="Low Profit"/>
    <s v="Low Discount"/>
  </r>
  <r>
    <n v="6479"/>
    <s v="CA-2017-140872"/>
    <x v="95"/>
    <d v="2017-06-10T00:00:00"/>
    <s v="Standard Class"/>
    <s v="NR-18550"/>
    <x v="749"/>
    <x v="0"/>
    <s v="United States"/>
    <s v="Pembroke Pines"/>
    <s v="Florida"/>
    <n v="33024"/>
    <x v="0"/>
    <s v="OFF-PA-10000809"/>
    <x v="1"/>
    <s v="Paper"/>
    <s v="Xerox 206"/>
    <x v="12"/>
    <n v="3"/>
    <n v="0.2"/>
    <x v="12"/>
    <n v="7"/>
    <n v="0.35000000000000003"/>
    <s v="Profit"/>
    <s v="Low Profit"/>
    <s v="Low Discount"/>
  </r>
  <r>
    <n v="6480"/>
    <s v="CA-2017-140872"/>
    <x v="95"/>
    <d v="2017-06-10T00:00:00"/>
    <s v="Standard Class"/>
    <s v="NR-18550"/>
    <x v="749"/>
    <x v="0"/>
    <s v="United States"/>
    <s v="Pembroke Pines"/>
    <s v="Florida"/>
    <n v="33024"/>
    <x v="0"/>
    <s v="TEC-PH-10000441"/>
    <x v="2"/>
    <s v="Phones"/>
    <s v="VTech DS6151"/>
    <x v="178"/>
    <n v="5"/>
    <n v="0.2"/>
    <x v="5153"/>
    <n v="7"/>
    <n v="0.1"/>
    <s v="Profit"/>
    <s v="Low Profit"/>
    <s v="Low Discount"/>
  </r>
  <r>
    <n v="6481"/>
    <s v="CA-2017-140872"/>
    <x v="95"/>
    <d v="2017-06-10T00:00:00"/>
    <s v="Standard Class"/>
    <s v="NR-18550"/>
    <x v="749"/>
    <x v="0"/>
    <s v="United States"/>
    <s v="Pembroke Pines"/>
    <s v="Florida"/>
    <n v="33024"/>
    <x v="0"/>
    <s v="OFF-AP-10002287"/>
    <x v="1"/>
    <s v="Appliances"/>
    <s v="Eureka Sanitaire  Multi-Pro Heavy-Duty Upright, Disposable Bags"/>
    <x v="4319"/>
    <n v="7"/>
    <n v="0.2"/>
    <x v="5154"/>
    <n v="7"/>
    <n v="7.4999999999999997E-2"/>
    <s v="Profit"/>
    <s v="Low Profit"/>
    <s v="Low Discount"/>
  </r>
  <r>
    <n v="6482"/>
    <s v="CA-2017-140872"/>
    <x v="95"/>
    <d v="2017-06-10T00:00:00"/>
    <s v="Standard Class"/>
    <s v="NR-18550"/>
    <x v="749"/>
    <x v="0"/>
    <s v="United States"/>
    <s v="Pembroke Pines"/>
    <s v="Florida"/>
    <n v="33024"/>
    <x v="0"/>
    <s v="FUR-BO-10002824"/>
    <x v="0"/>
    <s v="Bookcases"/>
    <s v="Bush Mission Pointe Library"/>
    <x v="472"/>
    <n v="2"/>
    <n v="0.2"/>
    <x v="232"/>
    <n v="7"/>
    <n v="0"/>
    <s v="Profit"/>
    <s v="Low Profit"/>
    <s v="Low Discount"/>
  </r>
  <r>
    <n v="6483"/>
    <s v="CA-2017-140872"/>
    <x v="95"/>
    <d v="2017-06-10T00:00:00"/>
    <s v="Standard Class"/>
    <s v="NR-18550"/>
    <x v="749"/>
    <x v="0"/>
    <s v="United States"/>
    <s v="Pembroke Pines"/>
    <s v="Florida"/>
    <n v="33024"/>
    <x v="0"/>
    <s v="TEC-AC-10002942"/>
    <x v="2"/>
    <s v="Accessories"/>
    <s v="WD My Passport Ultra 1TB Portable External Hard Drive"/>
    <x v="4320"/>
    <n v="2"/>
    <n v="0.2"/>
    <x v="5155"/>
    <n v="7"/>
    <n v="-3.7499999999999999E-2"/>
    <s v="Loss"/>
    <s v="Low Profit"/>
    <s v="Low Discount"/>
  </r>
  <r>
    <n v="6484"/>
    <s v="CA-2017-113908"/>
    <x v="95"/>
    <d v="2017-06-09T00:00:00"/>
    <s v="Standard Class"/>
    <s v="KN-16390"/>
    <x v="471"/>
    <x v="1"/>
    <s v="United States"/>
    <s v="New York City"/>
    <s v="New York"/>
    <n v="10011"/>
    <x v="3"/>
    <s v="FUR-TA-10001932"/>
    <x v="0"/>
    <s v="Tables"/>
    <s v="Chromcraft 48&quot; x 96&quot; Racetrack Double Pedestal Table"/>
    <x v="4321"/>
    <n v="2"/>
    <n v="0.4"/>
    <x v="5156"/>
    <n v="6"/>
    <n v="-0.30000000000000004"/>
    <s v="Loss"/>
    <s v="Low Profit"/>
    <s v="High Discount"/>
  </r>
  <r>
    <n v="6485"/>
    <s v="CA-2017-113908"/>
    <x v="95"/>
    <d v="2017-06-09T00:00:00"/>
    <s v="Standard Class"/>
    <s v="KN-16390"/>
    <x v="471"/>
    <x v="1"/>
    <s v="United States"/>
    <s v="New York City"/>
    <s v="New York"/>
    <n v="10011"/>
    <x v="3"/>
    <s v="TEC-MA-10003173"/>
    <x v="2"/>
    <s v="Machines"/>
    <s v="Hewlett-Packard 300S Scientific Calculator"/>
    <x v="4322"/>
    <n v="6"/>
    <n v="0"/>
    <x v="5157"/>
    <n v="6"/>
    <n v="0.46"/>
    <s v="Profit"/>
    <s v="Low Profit"/>
    <s v="No Discount"/>
  </r>
  <r>
    <n v="6486"/>
    <s v="CA-2017-113908"/>
    <x v="95"/>
    <d v="2017-06-09T00:00:00"/>
    <s v="Standard Class"/>
    <s v="KN-16390"/>
    <x v="471"/>
    <x v="1"/>
    <s v="United States"/>
    <s v="New York City"/>
    <s v="New York"/>
    <n v="10011"/>
    <x v="3"/>
    <s v="OFF-PA-10004156"/>
    <x v="1"/>
    <s v="Paper"/>
    <s v="Xerox 188"/>
    <x v="1544"/>
    <n v="4"/>
    <n v="0"/>
    <x v="4761"/>
    <n v="6"/>
    <n v="0.49000000000000005"/>
    <s v="Profit"/>
    <s v="Low Profit"/>
    <s v="No Discount"/>
  </r>
  <r>
    <n v="6487"/>
    <s v="CA-2015-120621"/>
    <x v="1113"/>
    <d v="2015-03-26T00:00:00"/>
    <s v="Standard Class"/>
    <s v="JW-16075"/>
    <x v="493"/>
    <x v="0"/>
    <s v="United States"/>
    <s v="Jacksonville"/>
    <s v="North Carolina"/>
    <n v="28540"/>
    <x v="0"/>
    <s v="OFF-AP-10002945"/>
    <x v="1"/>
    <s v="Appliances"/>
    <s v="Honeywell Enviracaire Portable HEPA Air Cleaner for 17' x 22' Room"/>
    <x v="4323"/>
    <n v="4"/>
    <n v="0.2"/>
    <x v="5158"/>
    <n v="5"/>
    <n v="0.16249999999999998"/>
    <s v="Profit"/>
    <s v="High Profit"/>
    <s v="Low Discount"/>
  </r>
  <r>
    <n v="6488"/>
    <s v="CA-2015-120621"/>
    <x v="1113"/>
    <d v="2015-03-26T00:00:00"/>
    <s v="Standard Class"/>
    <s v="JW-16075"/>
    <x v="493"/>
    <x v="0"/>
    <s v="United States"/>
    <s v="Jacksonville"/>
    <s v="North Carolina"/>
    <n v="28540"/>
    <x v="0"/>
    <s v="OFF-BI-10000948"/>
    <x v="1"/>
    <s v="Binders"/>
    <s v="GBC Laser Imprintable Binding System Covers, Desert Sand"/>
    <x v="4324"/>
    <n v="3"/>
    <n v="0.7"/>
    <x v="5159"/>
    <n v="5"/>
    <n v="-0.76666666666666661"/>
    <s v="Loss"/>
    <s v="Low Profit"/>
    <s v="High Discount"/>
  </r>
  <r>
    <n v="6489"/>
    <s v="CA-2015-120621"/>
    <x v="1113"/>
    <d v="2015-03-26T00:00:00"/>
    <s v="Standard Class"/>
    <s v="JW-16075"/>
    <x v="493"/>
    <x v="0"/>
    <s v="United States"/>
    <s v="Jacksonville"/>
    <s v="North Carolina"/>
    <n v="28540"/>
    <x v="0"/>
    <s v="OFF-PA-10002254"/>
    <x v="1"/>
    <s v="Paper"/>
    <s v="Xerox 1883"/>
    <x v="4325"/>
    <n v="14"/>
    <n v="0.2"/>
    <x v="5160"/>
    <n v="5"/>
    <n v="0.32500000000000001"/>
    <s v="Profit"/>
    <s v="Low Profit"/>
    <s v="Low Discount"/>
  </r>
  <r>
    <n v="6490"/>
    <s v="US-2017-148866"/>
    <x v="20"/>
    <d v="2017-09-24T00:00:00"/>
    <s v="Standard Class"/>
    <s v="JM-15535"/>
    <x v="341"/>
    <x v="0"/>
    <s v="United States"/>
    <s v="New York City"/>
    <s v="New York"/>
    <n v="10011"/>
    <x v="3"/>
    <s v="OFF-PA-10004782"/>
    <x v="1"/>
    <s v="Paper"/>
    <s v="Xerox 228"/>
    <x v="56"/>
    <n v="5"/>
    <n v="0"/>
    <x v="56"/>
    <n v="5"/>
    <n v="0.48"/>
    <s v="Profit"/>
    <s v="Low Profit"/>
    <s v="No Discount"/>
  </r>
  <r>
    <n v="6491"/>
    <s v="CA-2014-149594"/>
    <x v="1114"/>
    <d v="2014-09-19T00:00:00"/>
    <s v="Standard Class"/>
    <s v="MF-18250"/>
    <x v="751"/>
    <x v="1"/>
    <s v="United States"/>
    <s v="Philadelphia"/>
    <s v="Pennsylvania"/>
    <n v="19120"/>
    <x v="3"/>
    <s v="FUR-FU-10000222"/>
    <x v="0"/>
    <s v="Furnishings"/>
    <s v="Seth Thomas 16&quot; Steel Case Clock"/>
    <x v="4326"/>
    <n v="4"/>
    <n v="0.2"/>
    <x v="5161"/>
    <n v="4"/>
    <n v="0.16250000000000001"/>
    <s v="Profit"/>
    <s v="Low Profit"/>
    <s v="Low Discount"/>
  </r>
  <r>
    <n v="6492"/>
    <s v="CA-2016-113845"/>
    <x v="73"/>
    <d v="2016-11-25T00:00:00"/>
    <s v="Standard Class"/>
    <s v="FA-14230"/>
    <x v="135"/>
    <x v="1"/>
    <s v="United States"/>
    <s v="Orlando"/>
    <s v="Florida"/>
    <n v="32839"/>
    <x v="0"/>
    <s v="FUR-BO-10004695"/>
    <x v="0"/>
    <s v="Bookcases"/>
    <s v="O'Sullivan 2-Door Barrister Bookcase in Odessa Pine"/>
    <x v="4327"/>
    <n v="2"/>
    <n v="0.2"/>
    <x v="2578"/>
    <n v="5"/>
    <n v="3.7500000000000006E-2"/>
    <s v="Profit"/>
    <s v="Low Profit"/>
    <s v="Low Discount"/>
  </r>
  <r>
    <n v="6493"/>
    <s v="CA-2016-113845"/>
    <x v="73"/>
    <d v="2016-11-25T00:00:00"/>
    <s v="Standard Class"/>
    <s v="FA-14230"/>
    <x v="135"/>
    <x v="1"/>
    <s v="United States"/>
    <s v="Orlando"/>
    <s v="Florida"/>
    <n v="32839"/>
    <x v="0"/>
    <s v="OFF-ST-10003327"/>
    <x v="1"/>
    <s v="Storage"/>
    <s v="Akro-Mils 12-Gallon Tote"/>
    <x v="4328"/>
    <n v="5"/>
    <n v="0.2"/>
    <x v="5162"/>
    <n v="5"/>
    <n v="0.11249999999999999"/>
    <s v="Profit"/>
    <s v="Low Profit"/>
    <s v="Low Discount"/>
  </r>
  <r>
    <n v="6494"/>
    <s v="CA-2016-113845"/>
    <x v="73"/>
    <d v="2016-11-25T00:00:00"/>
    <s v="Standard Class"/>
    <s v="FA-14230"/>
    <x v="135"/>
    <x v="1"/>
    <s v="United States"/>
    <s v="Orlando"/>
    <s v="Florida"/>
    <n v="32839"/>
    <x v="0"/>
    <s v="TEC-PH-10003357"/>
    <x v="2"/>
    <s v="Phones"/>
    <s v="Grandstream GXP2100 Mainstream Business Phone"/>
    <x v="4329"/>
    <n v="4"/>
    <n v="0.2"/>
    <x v="5163"/>
    <n v="5"/>
    <n v="0.1"/>
    <s v="Profit"/>
    <s v="Low Profit"/>
    <s v="Low Discount"/>
  </r>
  <r>
    <n v="6495"/>
    <s v="CA-2017-111262"/>
    <x v="960"/>
    <d v="2017-11-01T00:00:00"/>
    <s v="Second Class"/>
    <s v="KH-16510"/>
    <x v="168"/>
    <x v="0"/>
    <s v="United States"/>
    <s v="Houston"/>
    <s v="Texas"/>
    <n v="77095"/>
    <x v="2"/>
    <s v="TEC-AC-10002167"/>
    <x v="2"/>
    <s v="Accessories"/>
    <s v="Imation 8gb Micro Traveldrive Usb 2.0 Flash Drive"/>
    <x v="728"/>
    <n v="2"/>
    <n v="0.2"/>
    <x v="750"/>
    <n v="4"/>
    <n v="-0.1125"/>
    <s v="Loss"/>
    <s v="Low Profit"/>
    <s v="Low Discount"/>
  </r>
  <r>
    <n v="6496"/>
    <s v="CA-2017-111262"/>
    <x v="960"/>
    <d v="2017-11-01T00:00:00"/>
    <s v="Second Class"/>
    <s v="KH-16510"/>
    <x v="168"/>
    <x v="0"/>
    <s v="United States"/>
    <s v="Houston"/>
    <s v="Texas"/>
    <n v="77095"/>
    <x v="2"/>
    <s v="OFF-PA-10001937"/>
    <x v="1"/>
    <s v="Paper"/>
    <s v="Xerox 21"/>
    <x v="12"/>
    <n v="3"/>
    <n v="0.2"/>
    <x v="12"/>
    <n v="4"/>
    <n v="0.35000000000000003"/>
    <s v="Profit"/>
    <s v="Low Profit"/>
    <s v="Low Discount"/>
  </r>
  <r>
    <n v="6497"/>
    <s v="CA-2017-111262"/>
    <x v="960"/>
    <d v="2017-11-01T00:00:00"/>
    <s v="Second Class"/>
    <s v="KH-16510"/>
    <x v="168"/>
    <x v="0"/>
    <s v="United States"/>
    <s v="Houston"/>
    <s v="Texas"/>
    <n v="77095"/>
    <x v="2"/>
    <s v="TEC-AC-10004510"/>
    <x v="2"/>
    <s v="Accessories"/>
    <s v="Logitech Desktop MK120 Mouse and keyboard Combo"/>
    <x v="2627"/>
    <n v="2"/>
    <n v="0.2"/>
    <x v="2920"/>
    <n v="4"/>
    <n v="-0.125"/>
    <s v="Loss"/>
    <s v="Low Profit"/>
    <s v="Low Discount"/>
  </r>
  <r>
    <n v="6498"/>
    <s v="CA-2015-103135"/>
    <x v="1115"/>
    <d v="2015-07-28T00:00:00"/>
    <s v="Standard Class"/>
    <s v="SS-20515"/>
    <x v="776"/>
    <x v="2"/>
    <s v="United States"/>
    <s v="Louisville"/>
    <s v="Kentucky"/>
    <n v="40214"/>
    <x v="0"/>
    <s v="FUR-FU-10001487"/>
    <x v="0"/>
    <s v="Furnishings"/>
    <s v="Eldon Expressions Wood and Plastic Desk Accessories, Cherry Wood"/>
    <x v="167"/>
    <n v="3"/>
    <n v="0"/>
    <x v="2776"/>
    <n v="4"/>
    <n v="0.28999999999999998"/>
    <s v="Profit"/>
    <s v="Low Profit"/>
    <s v="No Discount"/>
  </r>
  <r>
    <n v="6499"/>
    <s v="CA-2015-103135"/>
    <x v="1115"/>
    <d v="2015-07-28T00:00:00"/>
    <s v="Standard Class"/>
    <s v="SS-20515"/>
    <x v="776"/>
    <x v="2"/>
    <s v="United States"/>
    <s v="Louisville"/>
    <s v="Kentucky"/>
    <n v="40214"/>
    <x v="0"/>
    <s v="OFF-BI-10000069"/>
    <x v="1"/>
    <s v="Binders"/>
    <s v="GBC Prepunched Paper, 19-Hole, for Binding Systems, 24-lb"/>
    <x v="4330"/>
    <n v="9"/>
    <n v="0"/>
    <x v="5164"/>
    <n v="4"/>
    <n v="0.45999999999999996"/>
    <s v="Profit"/>
    <s v="Low Profit"/>
    <s v="No Discount"/>
  </r>
  <r>
    <n v="6500"/>
    <s v="CA-2015-103135"/>
    <x v="1115"/>
    <d v="2015-07-28T00:00:00"/>
    <s v="Standard Class"/>
    <s v="SS-20515"/>
    <x v="776"/>
    <x v="2"/>
    <s v="United States"/>
    <s v="Louisville"/>
    <s v="Kentucky"/>
    <n v="40214"/>
    <x v="0"/>
    <s v="TEC-AC-10003289"/>
    <x v="2"/>
    <s v="Accessories"/>
    <s v="Anker Ultra-Slim Mini Bluetooth 3.0 Wireless Keyboard"/>
    <x v="4331"/>
    <n v="14"/>
    <n v="0"/>
    <x v="5165"/>
    <n v="4"/>
    <n v="0.23"/>
    <s v="Profit"/>
    <s v="Low Profit"/>
    <s v="No Discount"/>
  </r>
  <r>
    <n v="6501"/>
    <s v="CA-2015-103135"/>
    <x v="1115"/>
    <d v="2015-07-28T00:00:00"/>
    <s v="Standard Class"/>
    <s v="SS-20515"/>
    <x v="776"/>
    <x v="2"/>
    <s v="United States"/>
    <s v="Louisville"/>
    <s v="Kentucky"/>
    <n v="40214"/>
    <x v="0"/>
    <s v="OFF-BI-10000069"/>
    <x v="1"/>
    <s v="Binders"/>
    <s v="GBC Prepunched Paper, 19-Hole, for Binding Systems, 24-lb"/>
    <x v="4332"/>
    <n v="6"/>
    <n v="0"/>
    <x v="5166"/>
    <n v="4"/>
    <n v="0.45999999999999996"/>
    <s v="Profit"/>
    <s v="Low Profit"/>
    <s v="No Discount"/>
  </r>
  <r>
    <n v="6502"/>
    <s v="CA-2014-129147"/>
    <x v="981"/>
    <d v="2014-11-06T00:00:00"/>
    <s v="Standard Class"/>
    <s v="LC-17050"/>
    <x v="702"/>
    <x v="0"/>
    <s v="United States"/>
    <s v="Medina"/>
    <s v="Ohio"/>
    <n v="44256"/>
    <x v="3"/>
    <s v="TEC-PH-10001299"/>
    <x v="2"/>
    <s v="Phones"/>
    <s v="Polycom CX300 Desktop Phone USB VoIP phone"/>
    <x v="2590"/>
    <n v="6"/>
    <n v="0.4"/>
    <x v="2873"/>
    <n v="4"/>
    <n v="-0.19999999999999998"/>
    <s v="Loss"/>
    <s v="Low Profit"/>
    <s v="High Discount"/>
  </r>
  <r>
    <n v="6503"/>
    <s v="CA-2014-129147"/>
    <x v="981"/>
    <d v="2014-11-06T00:00:00"/>
    <s v="Standard Class"/>
    <s v="LC-17050"/>
    <x v="702"/>
    <x v="0"/>
    <s v="United States"/>
    <s v="Medina"/>
    <s v="Ohio"/>
    <n v="44256"/>
    <x v="3"/>
    <s v="TEC-PH-10001552"/>
    <x v="2"/>
    <s v="Phones"/>
    <s v="I Need's 3d Hello Kitty Hybrid Silicone Case Cover for HTC One X 4g with 3d Hello Kitty Stylus Pen Green/pink"/>
    <x v="4333"/>
    <n v="7"/>
    <n v="0.4"/>
    <x v="5167"/>
    <n v="4"/>
    <n v="-0.2"/>
    <s v="Loss"/>
    <s v="Low Profit"/>
    <s v="High Discount"/>
  </r>
  <r>
    <n v="6504"/>
    <s v="CA-2014-129147"/>
    <x v="981"/>
    <d v="2014-11-06T00:00:00"/>
    <s v="Standard Class"/>
    <s v="LC-17050"/>
    <x v="702"/>
    <x v="0"/>
    <s v="United States"/>
    <s v="Medina"/>
    <s v="Ohio"/>
    <n v="44256"/>
    <x v="3"/>
    <s v="OFF-BI-10001098"/>
    <x v="1"/>
    <s v="Binders"/>
    <s v="Acco D-Ring Binder w/DublLock"/>
    <x v="4334"/>
    <n v="3"/>
    <n v="0.7"/>
    <x v="5168"/>
    <n v="4"/>
    <n v="-0.7"/>
    <s v="Loss"/>
    <s v="Low Profit"/>
    <s v="High Discount"/>
  </r>
  <r>
    <n v="6505"/>
    <s v="CA-2017-128265"/>
    <x v="701"/>
    <d v="2017-11-22T00:00:00"/>
    <s v="Second Class"/>
    <s v="VW-21775"/>
    <x v="100"/>
    <x v="1"/>
    <s v="United States"/>
    <s v="New York City"/>
    <s v="New York"/>
    <n v="10011"/>
    <x v="3"/>
    <s v="OFF-ST-10000142"/>
    <x v="1"/>
    <s v="Storage"/>
    <s v="Deluxe Rollaway Locking File with Drawer"/>
    <x v="1421"/>
    <n v="3"/>
    <n v="0"/>
    <x v="1498"/>
    <n v="5"/>
    <n v="0.27999999999999997"/>
    <s v="Profit"/>
    <s v="High Profit"/>
    <s v="No Discount"/>
  </r>
  <r>
    <n v="6506"/>
    <s v="CA-2016-152331"/>
    <x v="190"/>
    <d v="2016-06-30T00:00:00"/>
    <s v="Standard Class"/>
    <s v="LD-16855"/>
    <x v="777"/>
    <x v="1"/>
    <s v="United States"/>
    <s v="Chicago"/>
    <s v="Illinois"/>
    <n v="60653"/>
    <x v="2"/>
    <s v="OFF-AR-10001547"/>
    <x v="1"/>
    <s v="Art"/>
    <s v="Newell 311"/>
    <x v="4335"/>
    <n v="3"/>
    <n v="0.2"/>
    <x v="5169"/>
    <n v="4"/>
    <n v="8.7499999999999994E-2"/>
    <s v="Profit"/>
    <s v="Low Profit"/>
    <s v="Low Discount"/>
  </r>
  <r>
    <n v="6507"/>
    <s v="US-2016-128909"/>
    <x v="790"/>
    <d v="2016-10-11T00:00:00"/>
    <s v="Second Class"/>
    <s v="SP-20545"/>
    <x v="259"/>
    <x v="1"/>
    <s v="United States"/>
    <s v="Philadelphia"/>
    <s v="Pennsylvania"/>
    <n v="19143"/>
    <x v="3"/>
    <s v="OFF-PA-10001593"/>
    <x v="1"/>
    <s v="Paper"/>
    <s v="Xerox 1947"/>
    <x v="4336"/>
    <n v="4"/>
    <n v="0.2"/>
    <x v="5170"/>
    <n v="2"/>
    <n v="0.31250000000000006"/>
    <s v="Profit"/>
    <s v="Low Profit"/>
    <s v="Low Discount"/>
  </r>
  <r>
    <n v="6508"/>
    <s v="US-2016-128909"/>
    <x v="790"/>
    <d v="2016-10-11T00:00:00"/>
    <s v="Second Class"/>
    <s v="SP-20545"/>
    <x v="259"/>
    <x v="1"/>
    <s v="United States"/>
    <s v="Philadelphia"/>
    <s v="Pennsylvania"/>
    <n v="19143"/>
    <x v="3"/>
    <s v="FUR-FU-10004071"/>
    <x v="0"/>
    <s v="Furnishings"/>
    <s v="Luxo Professional Magnifying Clamp-On Fluorescent Lamps"/>
    <x v="4337"/>
    <n v="4"/>
    <n v="0.2"/>
    <x v="5171"/>
    <n v="2"/>
    <n v="-7.4999999999999997E-2"/>
    <s v="Loss"/>
    <s v="Low Profit"/>
    <s v="Low Discount"/>
  </r>
  <r>
    <n v="6509"/>
    <s v="CA-2017-102197"/>
    <x v="698"/>
    <d v="2017-12-26T00:00:00"/>
    <s v="Standard Class"/>
    <s v="DK-13150"/>
    <x v="83"/>
    <x v="1"/>
    <s v="United States"/>
    <s v="New York City"/>
    <s v="New York"/>
    <n v="10009"/>
    <x v="3"/>
    <s v="OFF-PA-10001970"/>
    <x v="1"/>
    <s v="Paper"/>
    <s v="Xerox 1908"/>
    <x v="999"/>
    <n v="5"/>
    <n v="0"/>
    <x v="1042"/>
    <n v="6"/>
    <n v="0.4900000000000001"/>
    <s v="Profit"/>
    <s v="High Profit"/>
    <s v="No Discount"/>
  </r>
  <r>
    <n v="6510"/>
    <s v="CA-2017-102197"/>
    <x v="698"/>
    <d v="2017-12-26T00:00:00"/>
    <s v="Standard Class"/>
    <s v="DK-13150"/>
    <x v="83"/>
    <x v="1"/>
    <s v="United States"/>
    <s v="New York City"/>
    <s v="New York"/>
    <n v="10009"/>
    <x v="3"/>
    <s v="OFF-BI-10001524"/>
    <x v="1"/>
    <s v="Binders"/>
    <s v="GBC Premium Transparent Covers with Diagonal Lined Pattern"/>
    <x v="4338"/>
    <n v="3"/>
    <n v="0.2"/>
    <x v="5172"/>
    <n v="6"/>
    <n v="0.35000000000000003"/>
    <s v="Profit"/>
    <s v="Low Profit"/>
    <s v="Low Discount"/>
  </r>
  <r>
    <n v="6511"/>
    <s v="CA-2017-102197"/>
    <x v="698"/>
    <d v="2017-12-26T00:00:00"/>
    <s v="Standard Class"/>
    <s v="DK-13150"/>
    <x v="83"/>
    <x v="1"/>
    <s v="United States"/>
    <s v="New York City"/>
    <s v="New York"/>
    <n v="10009"/>
    <x v="3"/>
    <s v="OFF-PA-10004156"/>
    <x v="1"/>
    <s v="Paper"/>
    <s v="Xerox 188"/>
    <x v="880"/>
    <n v="3"/>
    <n v="0"/>
    <x v="917"/>
    <n v="6"/>
    <n v="0.48999999999999994"/>
    <s v="Profit"/>
    <s v="Low Profit"/>
    <s v="No Discount"/>
  </r>
  <r>
    <n v="6512"/>
    <s v="CA-2017-167640"/>
    <x v="904"/>
    <d v="2017-03-10T00:00:00"/>
    <s v="Standard Class"/>
    <s v="FC-14245"/>
    <x v="763"/>
    <x v="2"/>
    <s v="United States"/>
    <s v="San Francisco"/>
    <s v="California"/>
    <n v="94109"/>
    <x v="1"/>
    <s v="OFF-AR-10003158"/>
    <x v="1"/>
    <s v="Art"/>
    <s v="Fluorescent Highlighters by Dixon"/>
    <x v="1680"/>
    <n v="6"/>
    <n v="0"/>
    <x v="5173"/>
    <n v="4"/>
    <n v="0.33999999999999997"/>
    <s v="Profit"/>
    <s v="Low Profit"/>
    <s v="No Discount"/>
  </r>
  <r>
    <n v="6513"/>
    <s v="CA-2017-167640"/>
    <x v="904"/>
    <d v="2017-03-10T00:00:00"/>
    <s v="Standard Class"/>
    <s v="FC-14245"/>
    <x v="763"/>
    <x v="2"/>
    <s v="United States"/>
    <s v="San Francisco"/>
    <s v="California"/>
    <n v="94109"/>
    <x v="1"/>
    <s v="OFF-LA-10004559"/>
    <x v="1"/>
    <s v="Labels"/>
    <s v="Avery 49"/>
    <x v="132"/>
    <n v="4"/>
    <n v="0"/>
    <x v="2054"/>
    <n v="4"/>
    <n v="0.49000000000000005"/>
    <s v="Profit"/>
    <s v="Low Profit"/>
    <s v="No Discount"/>
  </r>
  <r>
    <n v="6514"/>
    <s v="CA-2017-167640"/>
    <x v="904"/>
    <d v="2017-03-10T00:00:00"/>
    <s v="Standard Class"/>
    <s v="FC-14245"/>
    <x v="763"/>
    <x v="2"/>
    <s v="United States"/>
    <s v="San Francisco"/>
    <s v="California"/>
    <n v="94109"/>
    <x v="1"/>
    <s v="OFF-PA-10001033"/>
    <x v="1"/>
    <s v="Paper"/>
    <s v="Xerox 1893"/>
    <x v="2313"/>
    <n v="7"/>
    <n v="0"/>
    <x v="2524"/>
    <n v="4"/>
    <n v="0.49"/>
    <s v="Profit"/>
    <s v="High Profit"/>
    <s v="No Discount"/>
  </r>
  <r>
    <n v="6515"/>
    <s v="CA-2017-167640"/>
    <x v="904"/>
    <d v="2017-03-10T00:00:00"/>
    <s v="Standard Class"/>
    <s v="FC-14245"/>
    <x v="763"/>
    <x v="2"/>
    <s v="United States"/>
    <s v="San Francisco"/>
    <s v="California"/>
    <n v="94109"/>
    <x v="1"/>
    <s v="TEC-PH-10001336"/>
    <x v="2"/>
    <s v="Phones"/>
    <s v="Digium D40 VoIP phone"/>
    <x v="4339"/>
    <n v="2"/>
    <n v="0.2"/>
    <x v="5174"/>
    <n v="4"/>
    <n v="0.1125"/>
    <s v="Profit"/>
    <s v="Low Profit"/>
    <s v="Low Discount"/>
  </r>
  <r>
    <n v="6516"/>
    <s v="US-2017-116652"/>
    <x v="175"/>
    <d v="2017-09-19T00:00:00"/>
    <s v="Standard Class"/>
    <s v="RD-19480"/>
    <x v="502"/>
    <x v="0"/>
    <s v="United States"/>
    <s v="San Francisco"/>
    <s v="California"/>
    <n v="94122"/>
    <x v="1"/>
    <s v="FUR-CH-10002961"/>
    <x v="0"/>
    <s v="Chairs"/>
    <s v="Leather Task Chair, Black"/>
    <x v="286"/>
    <n v="3"/>
    <n v="0.2"/>
    <x v="232"/>
    <n v="4"/>
    <n v="0"/>
    <s v="Profit"/>
    <s v="Low Profit"/>
    <s v="Low Discount"/>
  </r>
  <r>
    <n v="6517"/>
    <s v="US-2017-116652"/>
    <x v="175"/>
    <d v="2017-09-19T00:00:00"/>
    <s v="Standard Class"/>
    <s v="RD-19480"/>
    <x v="502"/>
    <x v="0"/>
    <s v="United States"/>
    <s v="San Francisco"/>
    <s v="California"/>
    <n v="94122"/>
    <x v="1"/>
    <s v="FUR-FU-10001488"/>
    <x v="0"/>
    <s v="Furnishings"/>
    <s v="Tenex 46&quot; x 60&quot; Computer Anti-Static Chairmat, Rectangular Shaped"/>
    <x v="4340"/>
    <n v="5"/>
    <n v="0"/>
    <x v="5175"/>
    <n v="4"/>
    <n v="0.2"/>
    <s v="Profit"/>
    <s v="High Profit"/>
    <s v="No Discount"/>
  </r>
  <r>
    <n v="6518"/>
    <s v="US-2017-116652"/>
    <x v="175"/>
    <d v="2017-09-19T00:00:00"/>
    <s v="Standard Class"/>
    <s v="RD-19480"/>
    <x v="502"/>
    <x v="0"/>
    <s v="United States"/>
    <s v="San Francisco"/>
    <s v="California"/>
    <n v="94122"/>
    <x v="1"/>
    <s v="OFF-AR-10001915"/>
    <x v="1"/>
    <s v="Art"/>
    <s v="Peel-Off China Markers"/>
    <x v="4341"/>
    <n v="10"/>
    <n v="0"/>
    <x v="5176"/>
    <n v="4"/>
    <n v="0.42000000000000004"/>
    <s v="Profit"/>
    <s v="Low Profit"/>
    <s v="No Discount"/>
  </r>
  <r>
    <n v="6519"/>
    <s v="US-2017-116652"/>
    <x v="175"/>
    <d v="2017-09-19T00:00:00"/>
    <s v="Standard Class"/>
    <s v="RD-19480"/>
    <x v="502"/>
    <x v="0"/>
    <s v="United States"/>
    <s v="San Francisco"/>
    <s v="California"/>
    <n v="94122"/>
    <x v="1"/>
    <s v="OFF-AP-10001205"/>
    <x v="1"/>
    <s v="Appliances"/>
    <s v="Belkin 5 Outlet SurgeMaster Power Centers"/>
    <x v="4342"/>
    <n v="2"/>
    <n v="0"/>
    <x v="5177"/>
    <n v="4"/>
    <n v="0.28000000000000003"/>
    <s v="Profit"/>
    <s v="Low Profit"/>
    <s v="No Discount"/>
  </r>
  <r>
    <n v="6520"/>
    <s v="US-2017-116652"/>
    <x v="175"/>
    <d v="2017-09-19T00:00:00"/>
    <s v="Standard Class"/>
    <s v="RD-19480"/>
    <x v="502"/>
    <x v="0"/>
    <s v="United States"/>
    <s v="San Francisco"/>
    <s v="California"/>
    <n v="94122"/>
    <x v="1"/>
    <s v="OFF-BI-10004528"/>
    <x v="1"/>
    <s v="Binders"/>
    <s v="Cardinal Poly Pocket Divider Pockets for Ring Binders"/>
    <x v="638"/>
    <n v="1"/>
    <n v="0.2"/>
    <x v="61"/>
    <n v="4"/>
    <n v="0.31249999999999994"/>
    <s v="Profit"/>
    <s v="Low Profit"/>
    <s v="Low Discount"/>
  </r>
  <r>
    <n v="6521"/>
    <s v="CA-2017-138289"/>
    <x v="1034"/>
    <d v="2017-01-18T00:00:00"/>
    <s v="Second Class"/>
    <s v="AR-10540"/>
    <x v="481"/>
    <x v="0"/>
    <s v="United States"/>
    <s v="Jackson"/>
    <s v="Michigan"/>
    <n v="49201"/>
    <x v="2"/>
    <s v="OFF-BI-10004995"/>
    <x v="1"/>
    <s v="Binders"/>
    <s v="GBC DocuBind P400 Electric Binding System"/>
    <x v="4343"/>
    <n v="4"/>
    <n v="0"/>
    <x v="5178"/>
    <n v="2"/>
    <n v="0.45999999999999996"/>
    <s v="Profit"/>
    <s v="High Profit"/>
    <s v="No Discount"/>
  </r>
  <r>
    <n v="6522"/>
    <s v="CA-2017-138289"/>
    <x v="1034"/>
    <d v="2017-01-18T00:00:00"/>
    <s v="Second Class"/>
    <s v="AR-10540"/>
    <x v="481"/>
    <x v="0"/>
    <s v="United States"/>
    <s v="Jackson"/>
    <s v="Michigan"/>
    <n v="49201"/>
    <x v="2"/>
    <s v="FUR-CH-10004626"/>
    <x v="0"/>
    <s v="Chairs"/>
    <s v="Office Star Flex Back Scooter Chair with Aluminum Finish Frame"/>
    <x v="3607"/>
    <n v="3"/>
    <n v="0"/>
    <x v="4161"/>
    <n v="2"/>
    <n v="0.24"/>
    <s v="Profit"/>
    <s v="Low Profit"/>
    <s v="No Discount"/>
  </r>
  <r>
    <n v="6523"/>
    <s v="CA-2017-138289"/>
    <x v="1034"/>
    <d v="2017-01-18T00:00:00"/>
    <s v="Second Class"/>
    <s v="AR-10540"/>
    <x v="481"/>
    <x v="0"/>
    <s v="United States"/>
    <s v="Jackson"/>
    <s v="Michigan"/>
    <n v="49201"/>
    <x v="2"/>
    <s v="OFF-PA-10001260"/>
    <x v="1"/>
    <s v="Paper"/>
    <s v="TOPS Money Receipt Book, Consecutively Numbered in Red,"/>
    <x v="4344"/>
    <n v="7"/>
    <n v="0"/>
    <x v="5179"/>
    <n v="2"/>
    <n v="0.45"/>
    <s v="Profit"/>
    <s v="Low Profit"/>
    <s v="No Discount"/>
  </r>
  <r>
    <n v="6524"/>
    <s v="CA-2016-129308"/>
    <x v="274"/>
    <d v="2016-07-13T00:00:00"/>
    <s v="Standard Class"/>
    <s v="CC-12100"/>
    <x v="385"/>
    <x v="2"/>
    <s v="United States"/>
    <s v="Philadelphia"/>
    <s v="Pennsylvania"/>
    <n v="19120"/>
    <x v="3"/>
    <s v="OFF-LA-10002945"/>
    <x v="1"/>
    <s v="Labels"/>
    <s v="Permanent Self-Adhesive File Folder Labels for Typewriters, 1 1/8 x 3 1/2, White"/>
    <x v="1942"/>
    <n v="2"/>
    <n v="0.2"/>
    <x v="5180"/>
    <n v="6"/>
    <n v="0.32499999999999996"/>
    <s v="Profit"/>
    <s v="Low Profit"/>
    <s v="Low Discount"/>
  </r>
  <r>
    <n v="6525"/>
    <s v="CA-2016-129308"/>
    <x v="274"/>
    <d v="2016-07-13T00:00:00"/>
    <s v="Standard Class"/>
    <s v="CC-12100"/>
    <x v="385"/>
    <x v="2"/>
    <s v="United States"/>
    <s v="Philadelphia"/>
    <s v="Pennsylvania"/>
    <n v="19120"/>
    <x v="3"/>
    <s v="TEC-PH-10002310"/>
    <x v="2"/>
    <s v="Phones"/>
    <s v="Panasonic KX T7731-B Digital phone"/>
    <x v="2837"/>
    <n v="1"/>
    <n v="0.4"/>
    <x v="4533"/>
    <n v="6"/>
    <n v="-0.21666666666666665"/>
    <s v="Loss"/>
    <s v="Low Profit"/>
    <s v="High Discount"/>
  </r>
  <r>
    <n v="6526"/>
    <s v="CA-2016-129308"/>
    <x v="274"/>
    <d v="2016-07-13T00:00:00"/>
    <s v="Standard Class"/>
    <s v="CC-12100"/>
    <x v="385"/>
    <x v="2"/>
    <s v="United States"/>
    <s v="Philadelphia"/>
    <s v="Pennsylvania"/>
    <n v="19120"/>
    <x v="3"/>
    <s v="OFF-BI-10001525"/>
    <x v="1"/>
    <s v="Binders"/>
    <s v="Acco Pressboard Covers with Storage Hooks, 14 7/8&quot; x 11&quot;, Executive Red"/>
    <x v="3416"/>
    <n v="5"/>
    <n v="0.7"/>
    <x v="3916"/>
    <n v="6"/>
    <n v="-0.83333333333333337"/>
    <s v="Loss"/>
    <s v="Low Profit"/>
    <s v="High Discount"/>
  </r>
  <r>
    <n v="6527"/>
    <s v="CA-2016-129308"/>
    <x v="274"/>
    <d v="2016-07-13T00:00:00"/>
    <s v="Standard Class"/>
    <s v="CC-12100"/>
    <x v="385"/>
    <x v="2"/>
    <s v="United States"/>
    <s v="Philadelphia"/>
    <s v="Pennsylvania"/>
    <n v="19120"/>
    <x v="3"/>
    <s v="OFF-BI-10001308"/>
    <x v="1"/>
    <s v="Binders"/>
    <s v="GBC Standard Plastic Binding Systems' Combs"/>
    <x v="2276"/>
    <n v="5"/>
    <n v="0.7"/>
    <x v="5181"/>
    <n v="6"/>
    <n v="-0.83333333333333326"/>
    <s v="Loss"/>
    <s v="Low Profit"/>
    <s v="High Discount"/>
  </r>
  <r>
    <n v="6528"/>
    <s v="CA-2016-157791"/>
    <x v="443"/>
    <d v="2016-12-28T00:00:00"/>
    <s v="Second Class"/>
    <s v="CA-11965"/>
    <x v="662"/>
    <x v="1"/>
    <s v="United States"/>
    <s v="Warwick"/>
    <s v="Rhode Island"/>
    <n v="2886"/>
    <x v="3"/>
    <s v="TEC-CO-10002095"/>
    <x v="2"/>
    <s v="Copiers"/>
    <s v="Hewlett Packard 610 Color Digital Copier / Printer"/>
    <x v="3969"/>
    <n v="4"/>
    <n v="0"/>
    <x v="5182"/>
    <n v="5"/>
    <n v="0.44999999999999996"/>
    <s v="Profit"/>
    <s v="High Profit"/>
    <s v="No Discount"/>
  </r>
  <r>
    <n v="6529"/>
    <s v="CA-2014-146864"/>
    <x v="1091"/>
    <d v="2014-12-26T00:00:00"/>
    <s v="Standard Class"/>
    <s v="BT-11530"/>
    <x v="404"/>
    <x v="2"/>
    <s v="United States"/>
    <s v="New York City"/>
    <s v="New York"/>
    <n v="10024"/>
    <x v="3"/>
    <s v="OFF-ST-10004946"/>
    <x v="1"/>
    <s v="Storage"/>
    <s v="Desktop 3-Pocket Hot File"/>
    <x v="4345"/>
    <n v="4"/>
    <n v="0"/>
    <x v="5183"/>
    <n v="4"/>
    <n v="0.26"/>
    <s v="Profit"/>
    <s v="Low Profit"/>
    <s v="No Discount"/>
  </r>
  <r>
    <n v="6530"/>
    <s v="CA-2014-103744"/>
    <x v="1116"/>
    <d v="2014-02-27T00:00:00"/>
    <s v="Standard Class"/>
    <s v="MG-17875"/>
    <x v="675"/>
    <x v="2"/>
    <s v="United States"/>
    <s v="El Paso"/>
    <s v="Texas"/>
    <n v="79907"/>
    <x v="2"/>
    <s v="OFF-LA-10004425"/>
    <x v="1"/>
    <s v="Labels"/>
    <s v="Staple-on labels"/>
    <x v="4346"/>
    <n v="3"/>
    <n v="0.2"/>
    <x v="5184"/>
    <n v="4"/>
    <n v="0.33750000000000002"/>
    <s v="Profit"/>
    <s v="Low Profit"/>
    <s v="Low Discount"/>
  </r>
  <r>
    <n v="6531"/>
    <s v="CA-2014-103744"/>
    <x v="1116"/>
    <d v="2014-02-27T00:00:00"/>
    <s v="Standard Class"/>
    <s v="MG-17875"/>
    <x v="675"/>
    <x v="2"/>
    <s v="United States"/>
    <s v="El Paso"/>
    <s v="Texas"/>
    <n v="79907"/>
    <x v="2"/>
    <s v="OFF-BI-10000320"/>
    <x v="1"/>
    <s v="Binders"/>
    <s v="GBC Plastic Binding Combs"/>
    <x v="4347"/>
    <n v="3"/>
    <n v="0.8"/>
    <x v="5185"/>
    <n v="4"/>
    <n v="-1.55"/>
    <s v="Loss"/>
    <s v="Low Profit"/>
    <s v="High Discount"/>
  </r>
  <r>
    <n v="6532"/>
    <s v="US-2017-107384"/>
    <x v="769"/>
    <d v="2017-12-08T00:00:00"/>
    <s v="Standard Class"/>
    <s v="TP-21130"/>
    <x v="236"/>
    <x v="0"/>
    <s v="United States"/>
    <s v="Rochester"/>
    <s v="Minnesota"/>
    <n v="55901"/>
    <x v="2"/>
    <s v="OFF-AR-10001315"/>
    <x v="1"/>
    <s v="Art"/>
    <s v="Newell 310"/>
    <x v="3355"/>
    <n v="5"/>
    <n v="0"/>
    <x v="5186"/>
    <n v="4"/>
    <n v="0.28999999999999998"/>
    <s v="Profit"/>
    <s v="Low Profit"/>
    <s v="No Discount"/>
  </r>
  <r>
    <n v="6533"/>
    <s v="US-2017-107384"/>
    <x v="769"/>
    <d v="2017-12-08T00:00:00"/>
    <s v="Standard Class"/>
    <s v="TP-21130"/>
    <x v="236"/>
    <x v="0"/>
    <s v="United States"/>
    <s v="Rochester"/>
    <s v="Minnesota"/>
    <n v="55901"/>
    <x v="2"/>
    <s v="TEC-AC-10004595"/>
    <x v="2"/>
    <s v="Accessories"/>
    <s v="First Data TMFD35 PIN Pad"/>
    <x v="4348"/>
    <n v="1"/>
    <n v="0"/>
    <x v="5187"/>
    <n v="4"/>
    <n v="0.21"/>
    <s v="Profit"/>
    <s v="Low Profit"/>
    <s v="No Discount"/>
  </r>
  <r>
    <n v="6534"/>
    <s v="US-2017-107384"/>
    <x v="769"/>
    <d v="2017-12-08T00:00:00"/>
    <s v="Standard Class"/>
    <s v="TP-21130"/>
    <x v="236"/>
    <x v="0"/>
    <s v="United States"/>
    <s v="Rochester"/>
    <s v="Minnesota"/>
    <n v="55901"/>
    <x v="2"/>
    <s v="TEC-AC-10001539"/>
    <x v="2"/>
    <s v="Accessories"/>
    <s v="Logitech G430 Surround Sound Gaming Headset with Dolby 7.1 Technology"/>
    <x v="4349"/>
    <n v="5"/>
    <n v="0"/>
    <x v="5188"/>
    <n v="4"/>
    <n v="0.36"/>
    <s v="Profit"/>
    <s v="High Profit"/>
    <s v="No Discount"/>
  </r>
  <r>
    <n v="6535"/>
    <s v="CA-2014-128209"/>
    <x v="664"/>
    <d v="2014-11-22T00:00:00"/>
    <s v="Standard Class"/>
    <s v="GT-14710"/>
    <x v="218"/>
    <x v="0"/>
    <s v="United States"/>
    <s v="Buffalo"/>
    <s v="New York"/>
    <n v="14215"/>
    <x v="3"/>
    <s v="OFF-BI-10001359"/>
    <x v="1"/>
    <s v="Binders"/>
    <s v="GBC DocuBind TL300 Electric Binding System"/>
    <x v="4350"/>
    <n v="3"/>
    <n v="0.2"/>
    <x v="5189"/>
    <n v="5"/>
    <n v="0.33750000000000002"/>
    <s v="Profit"/>
    <s v="High Profit"/>
    <s v="Low Discount"/>
  </r>
  <r>
    <n v="6536"/>
    <s v="CA-2014-128209"/>
    <x v="664"/>
    <d v="2014-11-22T00:00:00"/>
    <s v="Standard Class"/>
    <s v="GT-14710"/>
    <x v="218"/>
    <x v="0"/>
    <s v="United States"/>
    <s v="Buffalo"/>
    <s v="New York"/>
    <n v="14215"/>
    <x v="3"/>
    <s v="FUR-BO-10002213"/>
    <x v="0"/>
    <s v="Bookcases"/>
    <s v="DMI Eclipse Executive Suite Bookcases"/>
    <x v="4351"/>
    <n v="10"/>
    <n v="0.2"/>
    <x v="634"/>
    <n v="5"/>
    <n v="-1.2499999999999999E-2"/>
    <s v="Loss"/>
    <s v="Low Profit"/>
    <s v="Low Discount"/>
  </r>
  <r>
    <n v="6537"/>
    <s v="CA-2014-169684"/>
    <x v="22"/>
    <d v="2014-10-23T00:00:00"/>
    <s v="First Class"/>
    <s v="FH-14365"/>
    <x v="92"/>
    <x v="1"/>
    <s v="United States"/>
    <s v="Knoxville"/>
    <s v="Tennessee"/>
    <n v="37918"/>
    <x v="0"/>
    <s v="FUR-TA-10003008"/>
    <x v="0"/>
    <s v="Tables"/>
    <s v="Lesro Round Back Collection Coffee Table, End Table"/>
    <x v="4088"/>
    <n v="3"/>
    <n v="0.4"/>
    <x v="4821"/>
    <n v="3"/>
    <n v="-0.45"/>
    <s v="Loss"/>
    <s v="Low Profit"/>
    <s v="High Discount"/>
  </r>
  <r>
    <n v="6538"/>
    <s v="CA-2014-169684"/>
    <x v="22"/>
    <d v="2014-10-23T00:00:00"/>
    <s v="First Class"/>
    <s v="FH-14365"/>
    <x v="92"/>
    <x v="1"/>
    <s v="United States"/>
    <s v="Knoxville"/>
    <s v="Tennessee"/>
    <n v="37918"/>
    <x v="0"/>
    <s v="OFF-ST-10000934"/>
    <x v="1"/>
    <s v="Storage"/>
    <s v="Contico 72&quot;H Heavy-Duty Storage System"/>
    <x v="2031"/>
    <n v="3"/>
    <n v="0.2"/>
    <x v="5190"/>
    <n v="3"/>
    <n v="-0.25"/>
    <s v="Loss"/>
    <s v="Low Profit"/>
    <s v="Low Discount"/>
  </r>
  <r>
    <n v="6539"/>
    <s v="CA-2015-109862"/>
    <x v="969"/>
    <d v="2015-10-30T00:00:00"/>
    <s v="Standard Class"/>
    <s v="HK-14890"/>
    <x v="96"/>
    <x v="1"/>
    <s v="United States"/>
    <s v="Newark"/>
    <s v="Delaware"/>
    <n v="19711"/>
    <x v="3"/>
    <s v="TEC-PH-10004042"/>
    <x v="2"/>
    <s v="Phones"/>
    <s v="ClearOne Communications CHAT 70 OC Speaker Phone"/>
    <x v="4352"/>
    <n v="1"/>
    <n v="0"/>
    <x v="5191"/>
    <n v="5"/>
    <n v="0.26"/>
    <s v="Profit"/>
    <s v="Low Profit"/>
    <s v="No Discount"/>
  </r>
  <r>
    <n v="6540"/>
    <s v="CA-2015-109862"/>
    <x v="969"/>
    <d v="2015-10-30T00:00:00"/>
    <s v="Standard Class"/>
    <s v="HK-14890"/>
    <x v="96"/>
    <x v="1"/>
    <s v="United States"/>
    <s v="Newark"/>
    <s v="Delaware"/>
    <n v="19711"/>
    <x v="3"/>
    <s v="FUR-CH-10002439"/>
    <x v="0"/>
    <s v="Chairs"/>
    <s v="Iceberg Nesting Folding Chair, 19w x 6d x 43h"/>
    <x v="4353"/>
    <n v="5"/>
    <n v="0"/>
    <x v="5192"/>
    <n v="5"/>
    <n v="0.26"/>
    <s v="Profit"/>
    <s v="Low Profit"/>
    <s v="No Discount"/>
  </r>
  <r>
    <n v="6541"/>
    <s v="US-2017-107888"/>
    <x v="673"/>
    <d v="2017-11-19T00:00:00"/>
    <s v="First Class"/>
    <s v="CC-12220"/>
    <x v="417"/>
    <x v="0"/>
    <s v="United States"/>
    <s v="Seattle"/>
    <s v="Washington"/>
    <n v="98103"/>
    <x v="1"/>
    <s v="OFF-PA-10001363"/>
    <x v="1"/>
    <s v="Paper"/>
    <s v="Xerox 1933"/>
    <x v="4354"/>
    <n v="6"/>
    <n v="0"/>
    <x v="5193"/>
    <n v="3"/>
    <n v="0.47000000000000003"/>
    <s v="Profit"/>
    <s v="Low Profit"/>
    <s v="No Discount"/>
  </r>
  <r>
    <n v="6542"/>
    <s v="US-2017-107888"/>
    <x v="673"/>
    <d v="2017-11-19T00:00:00"/>
    <s v="First Class"/>
    <s v="CC-12220"/>
    <x v="417"/>
    <x v="0"/>
    <s v="United States"/>
    <s v="Seattle"/>
    <s v="Washington"/>
    <n v="98103"/>
    <x v="1"/>
    <s v="FUR-FU-10003394"/>
    <x v="0"/>
    <s v="Furnishings"/>
    <s v="Tenex &quot;The Solids&quot; Textured Chair Mats"/>
    <x v="1809"/>
    <n v="2"/>
    <n v="0"/>
    <x v="5194"/>
    <n v="3"/>
    <n v="0.17"/>
    <s v="Profit"/>
    <s v="Low Profit"/>
    <s v="No Discount"/>
  </r>
  <r>
    <n v="6543"/>
    <s v="US-2017-107888"/>
    <x v="673"/>
    <d v="2017-11-19T00:00:00"/>
    <s v="First Class"/>
    <s v="CC-12220"/>
    <x v="417"/>
    <x v="0"/>
    <s v="United States"/>
    <s v="Seattle"/>
    <s v="Washington"/>
    <n v="98103"/>
    <x v="1"/>
    <s v="TEC-PH-10003171"/>
    <x v="2"/>
    <s v="Phones"/>
    <s v="Plantronics Encore H101 Dual Earpieces Headset"/>
    <x v="4070"/>
    <n v="3"/>
    <n v="0.2"/>
    <x v="4798"/>
    <n v="3"/>
    <n v="0.1"/>
    <s v="Profit"/>
    <s v="Low Profit"/>
    <s v="Low Discount"/>
  </r>
  <r>
    <n v="6544"/>
    <s v="US-2017-107888"/>
    <x v="673"/>
    <d v="2017-11-19T00:00:00"/>
    <s v="First Class"/>
    <s v="CC-12220"/>
    <x v="417"/>
    <x v="0"/>
    <s v="United States"/>
    <s v="Seattle"/>
    <s v="Washington"/>
    <n v="98103"/>
    <x v="1"/>
    <s v="OFF-ST-10003123"/>
    <x v="1"/>
    <s v="Storage"/>
    <s v="Fellowes Bases and Tops For Staxonsteel/High-Stak Systems"/>
    <x v="3212"/>
    <n v="1"/>
    <n v="0"/>
    <x v="3647"/>
    <n v="3"/>
    <n v="0.24000000000000002"/>
    <s v="Profit"/>
    <s v="Low Profit"/>
    <s v="No Discount"/>
  </r>
  <r>
    <n v="6545"/>
    <s v="US-2017-154872"/>
    <x v="304"/>
    <d v="2017-05-18T00:00:00"/>
    <s v="Standard Class"/>
    <s v="DP-13000"/>
    <x v="24"/>
    <x v="0"/>
    <s v="United States"/>
    <s v="Cleveland"/>
    <s v="Ohio"/>
    <n v="44105"/>
    <x v="3"/>
    <s v="OFF-BI-10003007"/>
    <x v="1"/>
    <s v="Binders"/>
    <s v="Premium Transparent Presentation Covers, No Pattern/Clear, 8 1/2&quot; x 11&quot;"/>
    <x v="4355"/>
    <n v="5"/>
    <n v="0.7"/>
    <x v="5195"/>
    <n v="4"/>
    <n v="-0.8"/>
    <s v="Loss"/>
    <s v="Low Profit"/>
    <s v="High Discount"/>
  </r>
  <r>
    <n v="6546"/>
    <s v="US-2017-154872"/>
    <x v="304"/>
    <d v="2017-05-18T00:00:00"/>
    <s v="Standard Class"/>
    <s v="DP-13000"/>
    <x v="24"/>
    <x v="0"/>
    <s v="United States"/>
    <s v="Cleveland"/>
    <s v="Ohio"/>
    <n v="44105"/>
    <x v="3"/>
    <s v="OFF-LA-10000973"/>
    <x v="1"/>
    <s v="Labels"/>
    <s v="Avery 502"/>
    <x v="1310"/>
    <n v="2"/>
    <n v="0.2"/>
    <x v="1369"/>
    <n v="4"/>
    <n v="0.35"/>
    <s v="Profit"/>
    <s v="Low Profit"/>
    <s v="Low Discount"/>
  </r>
  <r>
    <n v="6547"/>
    <s v="US-2017-154872"/>
    <x v="304"/>
    <d v="2017-05-18T00:00:00"/>
    <s v="Standard Class"/>
    <s v="DP-13000"/>
    <x v="24"/>
    <x v="0"/>
    <s v="United States"/>
    <s v="Cleveland"/>
    <s v="Ohio"/>
    <n v="44105"/>
    <x v="3"/>
    <s v="OFF-PA-10000483"/>
    <x v="1"/>
    <s v="Paper"/>
    <s v="Xerox 19"/>
    <x v="1609"/>
    <n v="1"/>
    <n v="0.2"/>
    <x v="1712"/>
    <n v="4"/>
    <n v="0.3125"/>
    <s v="Profit"/>
    <s v="Low Profit"/>
    <s v="Low Discount"/>
  </r>
  <r>
    <n v="6548"/>
    <s v="CA-2014-113880"/>
    <x v="72"/>
    <d v="2014-03-05T00:00:00"/>
    <s v="Standard Class"/>
    <s v="VF-21715"/>
    <x v="665"/>
    <x v="2"/>
    <s v="United States"/>
    <s v="Elmhurst"/>
    <s v="Illinois"/>
    <n v="60126"/>
    <x v="2"/>
    <s v="FUR-CH-10000863"/>
    <x v="0"/>
    <s v="Chairs"/>
    <s v="Novimex Swivel Fabric Task Chair"/>
    <x v="4356"/>
    <n v="6"/>
    <n v="0.3"/>
    <x v="5196"/>
    <n v="4"/>
    <n v="-0.27142857142857141"/>
    <s v="Loss"/>
    <s v="Low Profit"/>
    <s v="High Discount"/>
  </r>
  <r>
    <n v="6549"/>
    <s v="CA-2014-113880"/>
    <x v="72"/>
    <d v="2014-03-05T00:00:00"/>
    <s v="Standard Class"/>
    <s v="VF-21715"/>
    <x v="665"/>
    <x v="2"/>
    <s v="United States"/>
    <s v="Elmhurst"/>
    <s v="Illinois"/>
    <n v="60126"/>
    <x v="2"/>
    <s v="OFF-PA-10003036"/>
    <x v="1"/>
    <s v="Paper"/>
    <s v="Black Print Carbonless 8 1/2&quot; x 8 1/4&quot; Rapid Memo Book"/>
    <x v="1121"/>
    <n v="3"/>
    <n v="0.2"/>
    <x v="4546"/>
    <n v="4"/>
    <n v="0.32499999999999996"/>
    <s v="Profit"/>
    <s v="Low Profit"/>
    <s v="Low Discount"/>
  </r>
  <r>
    <n v="6550"/>
    <s v="US-2015-164966"/>
    <x v="117"/>
    <d v="2015-08-01T00:00:00"/>
    <s v="First Class"/>
    <s v="GH-14410"/>
    <x v="689"/>
    <x v="2"/>
    <s v="United States"/>
    <s v="Lakeville"/>
    <s v="Minnesota"/>
    <n v="55044"/>
    <x v="2"/>
    <s v="FUR-CH-10002304"/>
    <x v="0"/>
    <s v="Chairs"/>
    <s v="Global Stack Chair without Arms, Black"/>
    <x v="4357"/>
    <n v="6"/>
    <n v="0"/>
    <x v="5197"/>
    <n v="2"/>
    <n v="0.25"/>
    <s v="Profit"/>
    <s v="Low Profit"/>
    <s v="No Discount"/>
  </r>
  <r>
    <n v="6551"/>
    <s v="CA-2015-126739"/>
    <x v="549"/>
    <d v="2015-11-03T00:00:00"/>
    <s v="Second Class"/>
    <s v="JH-16180"/>
    <x v="423"/>
    <x v="0"/>
    <s v="United States"/>
    <s v="New York City"/>
    <s v="New York"/>
    <n v="10035"/>
    <x v="3"/>
    <s v="FUR-CH-10000422"/>
    <x v="0"/>
    <s v="Chairs"/>
    <s v="Global Highback Leather Tilter in Burgundy"/>
    <x v="4358"/>
    <n v="4"/>
    <n v="0.1"/>
    <x v="5198"/>
    <n v="2"/>
    <n v="6.6666666666666652E-2"/>
    <s v="Profit"/>
    <s v="Low Profit"/>
    <s v="Low Discount"/>
  </r>
  <r>
    <n v="6552"/>
    <s v="CA-2017-161578"/>
    <x v="819"/>
    <d v="2017-12-21T00:00:00"/>
    <s v="Second Class"/>
    <s v="RB-19465"/>
    <x v="46"/>
    <x v="2"/>
    <s v="United States"/>
    <s v="Los Angeles"/>
    <s v="California"/>
    <n v="90036"/>
    <x v="1"/>
    <s v="OFF-PA-10002986"/>
    <x v="1"/>
    <s v="Paper"/>
    <s v="Xerox 1898"/>
    <x v="518"/>
    <n v="2"/>
    <n v="0"/>
    <x v="534"/>
    <n v="5"/>
    <n v="0.48"/>
    <s v="Profit"/>
    <s v="Low Profit"/>
    <s v="No Discount"/>
  </r>
  <r>
    <n v="6553"/>
    <s v="CA-2017-161578"/>
    <x v="819"/>
    <d v="2017-12-21T00:00:00"/>
    <s v="Second Class"/>
    <s v="RB-19465"/>
    <x v="46"/>
    <x v="2"/>
    <s v="United States"/>
    <s v="Los Angeles"/>
    <s v="California"/>
    <n v="90036"/>
    <x v="1"/>
    <s v="OFF-ST-10002289"/>
    <x v="1"/>
    <s v="Storage"/>
    <s v="Safco Wire Cube Shelving System, For Use as 4 or 5 14&quot; Cubes, Black"/>
    <x v="1222"/>
    <n v="5"/>
    <n v="0"/>
    <x v="1272"/>
    <n v="5"/>
    <n v="0.05"/>
    <s v="Profit"/>
    <s v="Low Profit"/>
    <s v="No Discount"/>
  </r>
  <r>
    <n v="6554"/>
    <s v="CA-2014-137092"/>
    <x v="22"/>
    <d v="2014-10-22T00:00:00"/>
    <s v="Second Class"/>
    <s v="LS-16975"/>
    <x v="60"/>
    <x v="2"/>
    <s v="United States"/>
    <s v="Chicago"/>
    <s v="Illinois"/>
    <n v="60653"/>
    <x v="2"/>
    <s v="TEC-AC-10001606"/>
    <x v="2"/>
    <s v="Accessories"/>
    <s v="Logitech Wireless Performance Mouse MX for PC and Mac"/>
    <x v="1864"/>
    <n v="4"/>
    <n v="0.2"/>
    <x v="5199"/>
    <n v="2"/>
    <n v="0.22500000000000001"/>
    <s v="Profit"/>
    <s v="Low Profit"/>
    <s v="Low Discount"/>
  </r>
  <r>
    <n v="6555"/>
    <s v="CA-2014-137092"/>
    <x v="22"/>
    <d v="2014-10-22T00:00:00"/>
    <s v="Second Class"/>
    <s v="LS-16975"/>
    <x v="60"/>
    <x v="2"/>
    <s v="United States"/>
    <s v="Chicago"/>
    <s v="Illinois"/>
    <n v="60653"/>
    <x v="2"/>
    <s v="OFF-ST-10003805"/>
    <x v="1"/>
    <s v="Storage"/>
    <s v="24 Capacity Maxi Data Binder Racks, Pearl"/>
    <x v="4359"/>
    <n v="3"/>
    <n v="0.2"/>
    <x v="5200"/>
    <n v="2"/>
    <n v="6.25E-2"/>
    <s v="Profit"/>
    <s v="Low Profit"/>
    <s v="Low Discount"/>
  </r>
  <r>
    <n v="6556"/>
    <s v="CA-2014-137092"/>
    <x v="22"/>
    <d v="2014-10-22T00:00:00"/>
    <s v="Second Class"/>
    <s v="LS-16975"/>
    <x v="60"/>
    <x v="2"/>
    <s v="United States"/>
    <s v="Chicago"/>
    <s v="Illinois"/>
    <n v="60653"/>
    <x v="2"/>
    <s v="OFF-PA-10002109"/>
    <x v="1"/>
    <s v="Paper"/>
    <s v="Wirebound Voice Message Log Book"/>
    <x v="4360"/>
    <n v="1"/>
    <n v="0.2"/>
    <x v="5201"/>
    <n v="2"/>
    <n v="0.32500000000000001"/>
    <s v="Profit"/>
    <s v="Low Profit"/>
    <s v="Low Discount"/>
  </r>
  <r>
    <n v="6557"/>
    <s v="CA-2014-137092"/>
    <x v="22"/>
    <d v="2014-10-22T00:00:00"/>
    <s v="Second Class"/>
    <s v="LS-16975"/>
    <x v="60"/>
    <x v="2"/>
    <s v="United States"/>
    <s v="Chicago"/>
    <s v="Illinois"/>
    <n v="60653"/>
    <x v="2"/>
    <s v="OFF-BI-10000632"/>
    <x v="1"/>
    <s v="Binders"/>
    <s v="Satellite Sectional Post Binders"/>
    <x v="4361"/>
    <n v="1"/>
    <n v="0.8"/>
    <x v="5202"/>
    <n v="2"/>
    <n v="-1.7"/>
    <s v="Loss"/>
    <s v="Low Profit"/>
    <s v="High Discount"/>
  </r>
  <r>
    <n v="6558"/>
    <s v="CA-2014-137092"/>
    <x v="22"/>
    <d v="2014-10-22T00:00:00"/>
    <s v="Second Class"/>
    <s v="LS-16975"/>
    <x v="60"/>
    <x v="2"/>
    <s v="United States"/>
    <s v="Chicago"/>
    <s v="Illinois"/>
    <n v="60653"/>
    <x v="2"/>
    <s v="OFF-LA-10003510"/>
    <x v="1"/>
    <s v="Labels"/>
    <s v="Avery 4027 File Folder Labels for Dot Matrix Printers, 5000 Labels per Box, White"/>
    <x v="4362"/>
    <n v="1"/>
    <n v="0.2"/>
    <x v="5203"/>
    <n v="2"/>
    <n v="0.32500000000000001"/>
    <s v="Profit"/>
    <s v="Low Profit"/>
    <s v="Low Discount"/>
  </r>
  <r>
    <n v="6559"/>
    <s v="CA-2015-166947"/>
    <x v="1117"/>
    <d v="2015-06-10T00:00:00"/>
    <s v="Standard Class"/>
    <s v="EB-13750"/>
    <x v="494"/>
    <x v="1"/>
    <s v="United States"/>
    <s v="Buffalo"/>
    <s v="New York"/>
    <n v="14215"/>
    <x v="3"/>
    <s v="FUR-CH-10004997"/>
    <x v="0"/>
    <s v="Chairs"/>
    <s v="Hon Every-Day Series Multi-Task Chairs"/>
    <x v="4363"/>
    <n v="9"/>
    <n v="0.1"/>
    <x v="5204"/>
    <n v="5"/>
    <n v="0.1111111111111111"/>
    <s v="Profit"/>
    <s v="High Profit"/>
    <s v="Low Discount"/>
  </r>
  <r>
    <n v="6560"/>
    <s v="CA-2016-160941"/>
    <x v="658"/>
    <d v="2016-07-26T00:00:00"/>
    <s v="Standard Class"/>
    <s v="DK-12835"/>
    <x v="460"/>
    <x v="1"/>
    <s v="United States"/>
    <s v="Roseville"/>
    <s v="California"/>
    <n v="95661"/>
    <x v="1"/>
    <s v="OFF-EN-10003001"/>
    <x v="1"/>
    <s v="Envelopes"/>
    <s v="Ames Color-File Green Diamond Border X-ray Mailers"/>
    <x v="4364"/>
    <n v="5"/>
    <n v="0"/>
    <x v="5205"/>
    <n v="5"/>
    <n v="0.47000000000000003"/>
    <s v="Profit"/>
    <s v="High Profit"/>
    <s v="No Discount"/>
  </r>
  <r>
    <n v="6561"/>
    <s v="CA-2016-160941"/>
    <x v="658"/>
    <d v="2016-07-26T00:00:00"/>
    <s v="Standard Class"/>
    <s v="DK-12835"/>
    <x v="460"/>
    <x v="1"/>
    <s v="United States"/>
    <s v="Roseville"/>
    <s v="California"/>
    <n v="95661"/>
    <x v="1"/>
    <s v="OFF-LA-10003766"/>
    <x v="1"/>
    <s v="Labels"/>
    <s v="Self-Adhesive Removable Labels"/>
    <x v="974"/>
    <n v="1"/>
    <n v="0"/>
    <x v="1016"/>
    <n v="5"/>
    <n v="0.48000000000000004"/>
    <s v="Profit"/>
    <s v="Low Profit"/>
    <s v="No Discount"/>
  </r>
  <r>
    <n v="6562"/>
    <s v="CA-2017-144680"/>
    <x v="185"/>
    <d v="2017-04-02T00:00:00"/>
    <s v="First Class"/>
    <s v="SC-20260"/>
    <x v="609"/>
    <x v="1"/>
    <s v="United States"/>
    <s v="Arlington"/>
    <s v="Texas"/>
    <n v="76017"/>
    <x v="2"/>
    <s v="OFF-AP-10003040"/>
    <x v="1"/>
    <s v="Appliances"/>
    <s v="Fellowes 8 Outlet Superior Workstation Surge Protector w/o Phone/Fax/Modem Protection"/>
    <x v="4365"/>
    <n v="5"/>
    <n v="0.8"/>
    <x v="5206"/>
    <n v="2"/>
    <n v="-2.7"/>
    <s v="Loss"/>
    <s v="Low Profit"/>
    <s v="High Discount"/>
  </r>
  <r>
    <n v="6563"/>
    <s v="CA-2014-166086"/>
    <x v="1118"/>
    <d v="2014-05-12T00:00:00"/>
    <s v="Standard Class"/>
    <s v="CT-11995"/>
    <x v="564"/>
    <x v="0"/>
    <s v="United States"/>
    <s v="Lawrence"/>
    <s v="Massachusetts"/>
    <n v="1841"/>
    <x v="3"/>
    <s v="OFF-BI-10001078"/>
    <x v="1"/>
    <s v="Binders"/>
    <s v="Acco PRESSTEX Data Binder with Storage Hooks, Dark Blue, 14 7/8&quot; X 11&quot;"/>
    <x v="4366"/>
    <n v="3"/>
    <n v="0"/>
    <x v="5207"/>
    <n v="5"/>
    <n v="0.49"/>
    <s v="Profit"/>
    <s v="Low Profit"/>
    <s v="No Discount"/>
  </r>
  <r>
    <n v="6564"/>
    <s v="CA-2014-166086"/>
    <x v="1118"/>
    <d v="2014-05-12T00:00:00"/>
    <s v="Standard Class"/>
    <s v="CT-11995"/>
    <x v="564"/>
    <x v="0"/>
    <s v="United States"/>
    <s v="Lawrence"/>
    <s v="Massachusetts"/>
    <n v="1841"/>
    <x v="3"/>
    <s v="FUR-TA-10003469"/>
    <x v="0"/>
    <s v="Tables"/>
    <s v="Balt Split Level Computer Training Table"/>
    <x v="4367"/>
    <n v="2"/>
    <n v="0.3"/>
    <x v="5208"/>
    <n v="5"/>
    <n v="-0.2"/>
    <s v="Loss"/>
    <s v="Low Profit"/>
    <s v="High Discount"/>
  </r>
  <r>
    <n v="6565"/>
    <s v="CA-2014-166086"/>
    <x v="1118"/>
    <d v="2014-05-12T00:00:00"/>
    <s v="Standard Class"/>
    <s v="CT-11995"/>
    <x v="564"/>
    <x v="0"/>
    <s v="United States"/>
    <s v="Lawrence"/>
    <s v="Massachusetts"/>
    <n v="1841"/>
    <x v="3"/>
    <s v="OFF-AR-10002578"/>
    <x v="1"/>
    <s v="Art"/>
    <s v="Newell 335"/>
    <x v="874"/>
    <n v="3"/>
    <n v="0"/>
    <x v="1028"/>
    <n v="5"/>
    <n v="0.28999999999999998"/>
    <s v="Profit"/>
    <s v="Low Profit"/>
    <s v="No Discount"/>
  </r>
  <r>
    <n v="6566"/>
    <s v="CA-2014-166086"/>
    <x v="1118"/>
    <d v="2014-05-12T00:00:00"/>
    <s v="Standard Class"/>
    <s v="CT-11995"/>
    <x v="564"/>
    <x v="0"/>
    <s v="United States"/>
    <s v="Lawrence"/>
    <s v="Massachusetts"/>
    <n v="1841"/>
    <x v="3"/>
    <s v="FUR-CH-10004675"/>
    <x v="0"/>
    <s v="Chairs"/>
    <s v="Lifetime Advantage Folding Chairs, 4/Carton"/>
    <x v="1711"/>
    <n v="4"/>
    <n v="0"/>
    <x v="1824"/>
    <n v="5"/>
    <n v="0.27999999999999997"/>
    <s v="Profit"/>
    <s v="High Profit"/>
    <s v="No Discount"/>
  </r>
  <r>
    <n v="6567"/>
    <s v="CA-2017-131282"/>
    <x v="1119"/>
    <d v="2017-02-08T00:00:00"/>
    <s v="Second Class"/>
    <s v="CB-12025"/>
    <x v="90"/>
    <x v="0"/>
    <s v="United States"/>
    <s v="Waco"/>
    <s v="Texas"/>
    <n v="76706"/>
    <x v="2"/>
    <s v="OFF-BI-10004632"/>
    <x v="1"/>
    <s v="Binders"/>
    <s v="Ibico Hi-Tech Manual Binding System"/>
    <x v="124"/>
    <n v="4"/>
    <n v="0.8"/>
    <x v="5209"/>
    <n v="3"/>
    <n v="-1.75"/>
    <s v="Loss"/>
    <s v="Low Profit"/>
    <s v="High Discount"/>
  </r>
  <r>
    <n v="6568"/>
    <s v="CA-2017-131282"/>
    <x v="1119"/>
    <d v="2017-02-08T00:00:00"/>
    <s v="Second Class"/>
    <s v="CB-12025"/>
    <x v="90"/>
    <x v="0"/>
    <s v="United States"/>
    <s v="Waco"/>
    <s v="Texas"/>
    <n v="76706"/>
    <x v="2"/>
    <s v="OFF-AR-10003087"/>
    <x v="1"/>
    <s v="Art"/>
    <s v="Staples in misc. colors"/>
    <x v="4368"/>
    <n v="5"/>
    <n v="0.2"/>
    <x v="5210"/>
    <n v="3"/>
    <n v="9.9999999999999992E-2"/>
    <s v="Profit"/>
    <s v="Low Profit"/>
    <s v="Low Discount"/>
  </r>
  <r>
    <n v="6569"/>
    <s v="CA-2014-100678"/>
    <x v="891"/>
    <d v="2014-04-22T00:00:00"/>
    <s v="Standard Class"/>
    <s v="KM-16720"/>
    <x v="27"/>
    <x v="0"/>
    <s v="United States"/>
    <s v="Houston"/>
    <s v="Texas"/>
    <n v="77095"/>
    <x v="2"/>
    <s v="OFF-AR-10001868"/>
    <x v="1"/>
    <s v="Art"/>
    <s v="Prang Dustless Chalk Sticks"/>
    <x v="638"/>
    <n v="2"/>
    <n v="0.2"/>
    <x v="5211"/>
    <n v="4"/>
    <n v="0.375"/>
    <s v="Profit"/>
    <s v="Low Profit"/>
    <s v="Low Discount"/>
  </r>
  <r>
    <n v="6570"/>
    <s v="CA-2014-100678"/>
    <x v="891"/>
    <d v="2014-04-22T00:00:00"/>
    <s v="Standard Class"/>
    <s v="KM-16720"/>
    <x v="27"/>
    <x v="0"/>
    <s v="United States"/>
    <s v="Houston"/>
    <s v="Texas"/>
    <n v="77095"/>
    <x v="2"/>
    <s v="FUR-CH-10002602"/>
    <x v="0"/>
    <s v="Chairs"/>
    <s v="DMI Arturo Collection Mission-style Design Wood Chair"/>
    <x v="2555"/>
    <n v="3"/>
    <n v="0.3"/>
    <x v="2830"/>
    <n v="4"/>
    <n v="-5.7142857142857141E-2"/>
    <s v="Loss"/>
    <s v="Low Profit"/>
    <s v="High Discount"/>
  </r>
  <r>
    <n v="6571"/>
    <s v="CA-2014-100678"/>
    <x v="891"/>
    <d v="2014-04-22T00:00:00"/>
    <s v="Standard Class"/>
    <s v="KM-16720"/>
    <x v="27"/>
    <x v="0"/>
    <s v="United States"/>
    <s v="Houston"/>
    <s v="Texas"/>
    <n v="77095"/>
    <x v="2"/>
    <s v="OFF-EN-10000056"/>
    <x v="1"/>
    <s v="Envelopes"/>
    <s v="Cameo Buff Policy Envelopes"/>
    <x v="836"/>
    <n v="3"/>
    <n v="0.2"/>
    <x v="871"/>
    <n v="4"/>
    <n v="0.33750000000000002"/>
    <s v="Profit"/>
    <s v="Low Profit"/>
    <s v="Low Discount"/>
  </r>
  <r>
    <n v="6572"/>
    <s v="CA-2014-100678"/>
    <x v="891"/>
    <d v="2014-04-22T00:00:00"/>
    <s v="Standard Class"/>
    <s v="KM-16720"/>
    <x v="27"/>
    <x v="0"/>
    <s v="United States"/>
    <s v="Houston"/>
    <s v="Texas"/>
    <n v="77095"/>
    <x v="2"/>
    <s v="TEC-AC-10000474"/>
    <x v="2"/>
    <s v="Accessories"/>
    <s v="Kensington Expert Mouse Optical USB Trackball for PC or Mac"/>
    <x v="2609"/>
    <n v="3"/>
    <n v="0.2"/>
    <x v="2897"/>
    <n v="4"/>
    <n v="0.125"/>
    <s v="Profit"/>
    <s v="Low Profit"/>
    <s v="Low Discount"/>
  </r>
  <r>
    <n v="6573"/>
    <s v="CA-2016-161543"/>
    <x v="1120"/>
    <d v="2016-05-16T00:00:00"/>
    <s v="Standard Class"/>
    <s v="RD-19720"/>
    <x v="742"/>
    <x v="0"/>
    <s v="United States"/>
    <s v="Seattle"/>
    <s v="Washington"/>
    <n v="98105"/>
    <x v="1"/>
    <s v="OFF-PA-10003971"/>
    <x v="1"/>
    <s v="Paper"/>
    <s v="Xerox 1965"/>
    <x v="489"/>
    <n v="2"/>
    <n v="0"/>
    <x v="1452"/>
    <n v="6"/>
    <n v="0.49"/>
    <s v="Profit"/>
    <s v="Low Profit"/>
    <s v="No Discount"/>
  </r>
  <r>
    <n v="6574"/>
    <s v="CA-2016-160535"/>
    <x v="881"/>
    <d v="2016-11-30T00:00:00"/>
    <s v="Standard Class"/>
    <s v="BP-11050"/>
    <x v="771"/>
    <x v="1"/>
    <s v="United States"/>
    <s v="Plainfield"/>
    <s v="New Jersey"/>
    <n v="7060"/>
    <x v="3"/>
    <s v="OFF-ST-10000689"/>
    <x v="1"/>
    <s v="Storage"/>
    <s v="Fellowes Strictly Business Drawer File, Letter/Legal Size"/>
    <x v="1601"/>
    <n v="4"/>
    <n v="0"/>
    <x v="1703"/>
    <n v="5"/>
    <n v="0.12000000000000001"/>
    <s v="Profit"/>
    <s v="Low Profit"/>
    <s v="No Discount"/>
  </r>
  <r>
    <n v="6575"/>
    <s v="CA-2016-160535"/>
    <x v="881"/>
    <d v="2016-11-30T00:00:00"/>
    <s v="Standard Class"/>
    <s v="BP-11050"/>
    <x v="771"/>
    <x v="1"/>
    <s v="United States"/>
    <s v="Plainfield"/>
    <s v="New Jersey"/>
    <n v="7060"/>
    <x v="3"/>
    <s v="TEC-MA-10004255"/>
    <x v="2"/>
    <s v="Machines"/>
    <s v="Konica Minolta magicolor 1690MF Multifunction Printer"/>
    <x v="4369"/>
    <n v="8"/>
    <n v="0"/>
    <x v="5212"/>
    <n v="5"/>
    <n v="0.37"/>
    <s v="Profit"/>
    <s v="High Profit"/>
    <s v="No Discount"/>
  </r>
  <r>
    <n v="6576"/>
    <s v="CA-2017-123085"/>
    <x v="448"/>
    <d v="2017-03-08T00:00:00"/>
    <s v="Standard Class"/>
    <s v="EJ-13720"/>
    <x v="719"/>
    <x v="0"/>
    <s v="United States"/>
    <s v="Los Angeles"/>
    <s v="California"/>
    <n v="90008"/>
    <x v="1"/>
    <s v="TEC-AC-10000990"/>
    <x v="2"/>
    <s v="Accessories"/>
    <s v="Imation Bio 2GB USB Flash Drive Imation Corp"/>
    <x v="4370"/>
    <n v="8"/>
    <n v="0"/>
    <x v="5213"/>
    <n v="5"/>
    <n v="0.42"/>
    <s v="Profit"/>
    <s v="High Profit"/>
    <s v="No Discount"/>
  </r>
  <r>
    <n v="6577"/>
    <s v="CA-2017-123085"/>
    <x v="448"/>
    <d v="2017-03-08T00:00:00"/>
    <s v="Standard Class"/>
    <s v="EJ-13720"/>
    <x v="719"/>
    <x v="0"/>
    <s v="United States"/>
    <s v="Los Angeles"/>
    <s v="California"/>
    <n v="90008"/>
    <x v="1"/>
    <s v="FUR-CH-10003968"/>
    <x v="0"/>
    <s v="Chairs"/>
    <s v="Novimex Turbo Task Chair"/>
    <x v="2932"/>
    <n v="3"/>
    <n v="0.2"/>
    <x v="4262"/>
    <n v="5"/>
    <n v="-9.9999999999999992E-2"/>
    <s v="Loss"/>
    <s v="Low Profit"/>
    <s v="Low Discount"/>
  </r>
  <r>
    <n v="6578"/>
    <s v="CA-2015-153752"/>
    <x v="401"/>
    <d v="2015-12-11T00:00:00"/>
    <s v="Second Class"/>
    <s v="RO-19780"/>
    <x v="197"/>
    <x v="0"/>
    <s v="United States"/>
    <s v="Arlington"/>
    <s v="Virginia"/>
    <n v="22204"/>
    <x v="0"/>
    <s v="TEC-PH-10001615"/>
    <x v="2"/>
    <s v="Phones"/>
    <s v="AT&amp;T CL82213"/>
    <x v="2093"/>
    <n v="6"/>
    <n v="0"/>
    <x v="5214"/>
    <n v="5"/>
    <n v="0.28999999999999998"/>
    <s v="Profit"/>
    <s v="Low Profit"/>
    <s v="No Discount"/>
  </r>
  <r>
    <n v="6579"/>
    <s v="CA-2014-103660"/>
    <x v="55"/>
    <d v="2014-08-30T00:00:00"/>
    <s v="Standard Class"/>
    <s v="MW-18220"/>
    <x v="596"/>
    <x v="0"/>
    <s v="United States"/>
    <s v="Seattle"/>
    <s v="Washington"/>
    <n v="98103"/>
    <x v="1"/>
    <s v="TEC-PH-10000895"/>
    <x v="2"/>
    <s v="Phones"/>
    <s v="Polycom VVX 310 VoIP phone"/>
    <x v="4371"/>
    <n v="7"/>
    <n v="0.2"/>
    <x v="5215"/>
    <n v="5"/>
    <n v="7.4999999999999997E-2"/>
    <s v="Profit"/>
    <s v="Low Profit"/>
    <s v="Low Discount"/>
  </r>
  <r>
    <n v="6580"/>
    <s v="CA-2016-169887"/>
    <x v="332"/>
    <d v="2016-10-22T00:00:00"/>
    <s v="Same Day"/>
    <s v="MS-17530"/>
    <x v="652"/>
    <x v="0"/>
    <s v="United States"/>
    <s v="Seattle"/>
    <s v="Washington"/>
    <n v="98105"/>
    <x v="1"/>
    <s v="OFF-PA-10003001"/>
    <x v="1"/>
    <s v="Paper"/>
    <s v="Xerox 1986"/>
    <x v="3763"/>
    <n v="1"/>
    <n v="0"/>
    <x v="5030"/>
    <n v="0"/>
    <n v="0.48"/>
    <s v="Profit"/>
    <s v="Low Profit"/>
    <s v="No Discount"/>
  </r>
  <r>
    <n v="6581"/>
    <s v="CA-2016-169887"/>
    <x v="332"/>
    <d v="2016-10-22T00:00:00"/>
    <s v="Same Day"/>
    <s v="MS-17530"/>
    <x v="652"/>
    <x v="0"/>
    <s v="United States"/>
    <s v="Seattle"/>
    <s v="Washington"/>
    <n v="98105"/>
    <x v="1"/>
    <s v="OFF-AR-10002766"/>
    <x v="1"/>
    <s v="Art"/>
    <s v="Prang Drawing Pencil Set"/>
    <x v="480"/>
    <n v="3"/>
    <n v="0"/>
    <x v="5216"/>
    <n v="0"/>
    <n v="0.26999999999999996"/>
    <s v="Profit"/>
    <s v="Low Profit"/>
    <s v="No Discount"/>
  </r>
  <r>
    <n v="6582"/>
    <s v="CA-2016-169887"/>
    <x v="332"/>
    <d v="2016-10-22T00:00:00"/>
    <s v="Same Day"/>
    <s v="MS-17530"/>
    <x v="652"/>
    <x v="0"/>
    <s v="United States"/>
    <s v="Seattle"/>
    <s v="Washington"/>
    <n v="98105"/>
    <x v="1"/>
    <s v="FUR-FU-10003095"/>
    <x v="0"/>
    <s v="Furnishings"/>
    <s v="Linden 12&quot; Wall Clock With Oak Frame"/>
    <x v="3033"/>
    <n v="3"/>
    <n v="0"/>
    <x v="5217"/>
    <n v="0"/>
    <n v="0.3"/>
    <s v="Profit"/>
    <s v="Low Profit"/>
    <s v="No Discount"/>
  </r>
  <r>
    <n v="6583"/>
    <s v="CA-2016-148516"/>
    <x v="1121"/>
    <d v="2016-08-11T00:00:00"/>
    <s v="Standard Class"/>
    <s v="DW-13585"/>
    <x v="61"/>
    <x v="1"/>
    <s v="United States"/>
    <s v="Edmonds"/>
    <s v="Washington"/>
    <n v="98026"/>
    <x v="1"/>
    <s v="TEC-AC-10003610"/>
    <x v="2"/>
    <s v="Accessories"/>
    <s v="Logitech Illuminated - Keyboard"/>
    <x v="686"/>
    <n v="3"/>
    <n v="0"/>
    <x v="703"/>
    <n v="4"/>
    <n v="0.48"/>
    <s v="Profit"/>
    <s v="Low Profit"/>
    <s v="No Discount"/>
  </r>
  <r>
    <n v="6584"/>
    <s v="CA-2017-104731"/>
    <x v="246"/>
    <d v="2017-07-27T00:00:00"/>
    <s v="Standard Class"/>
    <s v="AM-10705"/>
    <x v="562"/>
    <x v="0"/>
    <s v="United States"/>
    <s v="Salem"/>
    <s v="Virginia"/>
    <n v="24153"/>
    <x v="0"/>
    <s v="OFF-AR-10003727"/>
    <x v="1"/>
    <s v="Art"/>
    <s v="Berol Giant Pencil Sharpener"/>
    <x v="3033"/>
    <n v="6"/>
    <n v="0"/>
    <x v="5218"/>
    <n v="6"/>
    <n v="0.28999999999999998"/>
    <s v="Profit"/>
    <s v="Low Profit"/>
    <s v="No Discount"/>
  </r>
  <r>
    <n v="6585"/>
    <s v="CA-2017-104731"/>
    <x v="246"/>
    <d v="2017-07-27T00:00:00"/>
    <s v="Standard Class"/>
    <s v="AM-10705"/>
    <x v="562"/>
    <x v="0"/>
    <s v="United States"/>
    <s v="Salem"/>
    <s v="Virginia"/>
    <n v="24153"/>
    <x v="0"/>
    <s v="TEC-PH-10002660"/>
    <x v="2"/>
    <s v="Phones"/>
    <s v="Nortel Networks T7316 E Nt8 B27"/>
    <x v="1071"/>
    <n v="4"/>
    <n v="0"/>
    <x v="5219"/>
    <n v="6"/>
    <n v="0.25"/>
    <s v="Profit"/>
    <s v="Low Profit"/>
    <s v="No Discount"/>
  </r>
  <r>
    <n v="6586"/>
    <s v="CA-2017-104731"/>
    <x v="246"/>
    <d v="2017-07-27T00:00:00"/>
    <s v="Standard Class"/>
    <s v="AM-10705"/>
    <x v="562"/>
    <x v="0"/>
    <s v="United States"/>
    <s v="Salem"/>
    <s v="Virginia"/>
    <n v="24153"/>
    <x v="0"/>
    <s v="FUR-FU-10003274"/>
    <x v="0"/>
    <s v="Furnishings"/>
    <s v="Regeneration Desk Collection"/>
    <x v="3355"/>
    <n v="5"/>
    <n v="0"/>
    <x v="5220"/>
    <n v="6"/>
    <n v="0.43999999999999995"/>
    <s v="Profit"/>
    <s v="Low Profit"/>
    <s v="No Discount"/>
  </r>
  <r>
    <n v="6587"/>
    <s v="CA-2017-104731"/>
    <x v="246"/>
    <d v="2017-07-27T00:00:00"/>
    <s v="Standard Class"/>
    <s v="AM-10705"/>
    <x v="562"/>
    <x v="0"/>
    <s v="United States"/>
    <s v="Salem"/>
    <s v="Virginia"/>
    <n v="24153"/>
    <x v="0"/>
    <s v="OFF-AR-10003829"/>
    <x v="1"/>
    <s v="Art"/>
    <s v="Newell 35"/>
    <x v="1195"/>
    <n v="6"/>
    <n v="0"/>
    <x v="1243"/>
    <n v="6"/>
    <n v="0.29000000000000004"/>
    <s v="Profit"/>
    <s v="Low Profit"/>
    <s v="No Discount"/>
  </r>
  <r>
    <n v="6588"/>
    <s v="CA-2017-104731"/>
    <x v="246"/>
    <d v="2017-07-27T00:00:00"/>
    <s v="Standard Class"/>
    <s v="AM-10705"/>
    <x v="562"/>
    <x v="0"/>
    <s v="United States"/>
    <s v="Salem"/>
    <s v="Virginia"/>
    <n v="24153"/>
    <x v="0"/>
    <s v="FUR-BO-10003441"/>
    <x v="0"/>
    <s v="Bookcases"/>
    <s v="Bush Westfield Collection Bookcases, Fully Assembled"/>
    <x v="3271"/>
    <n v="3"/>
    <n v="0"/>
    <x v="5221"/>
    <n v="6"/>
    <n v="0.22999999999999998"/>
    <s v="Profit"/>
    <s v="Low Profit"/>
    <s v="No Discount"/>
  </r>
  <r>
    <n v="6589"/>
    <s v="CA-2017-104731"/>
    <x v="246"/>
    <d v="2017-07-27T00:00:00"/>
    <s v="Standard Class"/>
    <s v="AM-10705"/>
    <x v="562"/>
    <x v="0"/>
    <s v="United States"/>
    <s v="Salem"/>
    <s v="Virginia"/>
    <n v="24153"/>
    <x v="0"/>
    <s v="OFF-BI-10003355"/>
    <x v="1"/>
    <s v="Binders"/>
    <s v="Cardinal Holdit Business Card Pockets"/>
    <x v="1801"/>
    <n v="3"/>
    <n v="0"/>
    <x v="5222"/>
    <n v="6"/>
    <n v="0.48"/>
    <s v="Profit"/>
    <s v="Low Profit"/>
    <s v="No Discount"/>
  </r>
  <r>
    <n v="6590"/>
    <s v="CA-2017-104731"/>
    <x v="246"/>
    <d v="2017-07-27T00:00:00"/>
    <s v="Standard Class"/>
    <s v="AM-10705"/>
    <x v="562"/>
    <x v="0"/>
    <s v="United States"/>
    <s v="Salem"/>
    <s v="Virginia"/>
    <n v="24153"/>
    <x v="0"/>
    <s v="OFF-SU-10003505"/>
    <x v="1"/>
    <s v="Supplies"/>
    <s v="Premier Electric Letter Opener"/>
    <x v="4372"/>
    <n v="2"/>
    <n v="0"/>
    <x v="5223"/>
    <n v="6"/>
    <n v="0.05"/>
    <s v="Profit"/>
    <s v="Low Profit"/>
    <s v="No Discount"/>
  </r>
  <r>
    <n v="6591"/>
    <s v="CA-2014-164749"/>
    <x v="893"/>
    <d v="2014-03-26T00:00:00"/>
    <s v="First Class"/>
    <s v="BG-11740"/>
    <x v="696"/>
    <x v="0"/>
    <s v="United States"/>
    <s v="Delray Beach"/>
    <s v="Florida"/>
    <n v="33445"/>
    <x v="0"/>
    <s v="OFF-LA-10004484"/>
    <x v="1"/>
    <s v="Labels"/>
    <s v="Avery 476"/>
    <x v="4373"/>
    <n v="3"/>
    <n v="0.2"/>
    <x v="5224"/>
    <n v="3"/>
    <n v="0.32499999999999996"/>
    <s v="Profit"/>
    <s v="Low Profit"/>
    <s v="Low Discount"/>
  </r>
  <r>
    <n v="6592"/>
    <s v="CA-2015-103716"/>
    <x v="28"/>
    <d v="2015-05-06T00:00:00"/>
    <s v="Standard Class"/>
    <s v="KB-16585"/>
    <x v="10"/>
    <x v="1"/>
    <s v="United States"/>
    <s v="San Francisco"/>
    <s v="California"/>
    <n v="94110"/>
    <x v="1"/>
    <s v="OFF-AR-10000658"/>
    <x v="1"/>
    <s v="Art"/>
    <s v="Newell 324"/>
    <x v="1610"/>
    <n v="3"/>
    <n v="0"/>
    <x v="5225"/>
    <n v="6"/>
    <n v="0.28000000000000003"/>
    <s v="Profit"/>
    <s v="Low Profit"/>
    <s v="No Discount"/>
  </r>
  <r>
    <n v="6593"/>
    <s v="CA-2015-103716"/>
    <x v="28"/>
    <d v="2015-05-06T00:00:00"/>
    <s v="Standard Class"/>
    <s v="KB-16585"/>
    <x v="10"/>
    <x v="1"/>
    <s v="United States"/>
    <s v="San Francisco"/>
    <s v="California"/>
    <n v="94110"/>
    <x v="1"/>
    <s v="TEC-PH-10000347"/>
    <x v="2"/>
    <s v="Phones"/>
    <s v="Cush Cases Heavy Duty Rugged Cover Case for Samsung Galaxy S5 - Purple"/>
    <x v="4374"/>
    <n v="5"/>
    <n v="0.2"/>
    <x v="5226"/>
    <n v="6"/>
    <n v="8.7499999999999994E-2"/>
    <s v="Profit"/>
    <s v="Low Profit"/>
    <s v="Low Discount"/>
  </r>
  <r>
    <n v="6594"/>
    <s v="CA-2016-126795"/>
    <x v="900"/>
    <d v="2016-06-16T00:00:00"/>
    <s v="Second Class"/>
    <s v="GT-14710"/>
    <x v="218"/>
    <x v="0"/>
    <s v="United States"/>
    <s v="New York City"/>
    <s v="New York"/>
    <n v="10024"/>
    <x v="3"/>
    <s v="OFF-BI-10001989"/>
    <x v="1"/>
    <s v="Binders"/>
    <s v="Premium Transparent Presentation Covers by GBC"/>
    <x v="2939"/>
    <n v="2"/>
    <n v="0.2"/>
    <x v="3636"/>
    <n v="3"/>
    <n v="0.35"/>
    <s v="Profit"/>
    <s v="Low Profit"/>
    <s v="Low Discount"/>
  </r>
  <r>
    <n v="6595"/>
    <s v="CA-2015-146290"/>
    <x v="124"/>
    <d v="2015-05-11T00:00:00"/>
    <s v="Standard Class"/>
    <s v="SV-20815"/>
    <x v="458"/>
    <x v="1"/>
    <s v="United States"/>
    <s v="Indianapolis"/>
    <s v="Indiana"/>
    <n v="46203"/>
    <x v="2"/>
    <s v="OFF-AR-10001897"/>
    <x v="1"/>
    <s v="Art"/>
    <s v="Model L Table or Wall-Mount Pencil Sharpener"/>
    <x v="4375"/>
    <n v="7"/>
    <n v="0"/>
    <x v="5227"/>
    <n v="7"/>
    <n v="0.27999999999999997"/>
    <s v="Profit"/>
    <s v="Low Profit"/>
    <s v="No Discount"/>
  </r>
  <r>
    <n v="6596"/>
    <s v="CA-2017-157112"/>
    <x v="756"/>
    <d v="2017-04-26T00:00:00"/>
    <s v="First Class"/>
    <s v="GG-14650"/>
    <x v="55"/>
    <x v="1"/>
    <s v="United States"/>
    <s v="Columbus"/>
    <s v="Ohio"/>
    <n v="43229"/>
    <x v="3"/>
    <s v="OFF-BI-10000285"/>
    <x v="1"/>
    <s v="Binders"/>
    <s v="XtraLife ClearVue Slant-D Ring Binders by Cardinal"/>
    <x v="2660"/>
    <n v="5"/>
    <n v="0.7"/>
    <x v="5228"/>
    <n v="3"/>
    <n v="-0.66666666666666663"/>
    <s v="Loss"/>
    <s v="Low Profit"/>
    <s v="High Discount"/>
  </r>
  <r>
    <n v="6597"/>
    <s v="CA-2017-157112"/>
    <x v="756"/>
    <d v="2017-04-26T00:00:00"/>
    <s v="First Class"/>
    <s v="GG-14650"/>
    <x v="55"/>
    <x v="1"/>
    <s v="United States"/>
    <s v="Columbus"/>
    <s v="Ohio"/>
    <n v="43229"/>
    <x v="3"/>
    <s v="OFF-PA-10001804"/>
    <x v="1"/>
    <s v="Paper"/>
    <s v="Xerox 195"/>
    <x v="752"/>
    <n v="1"/>
    <n v="0.2"/>
    <x v="779"/>
    <n v="3"/>
    <n v="0.35"/>
    <s v="Profit"/>
    <s v="Low Profit"/>
    <s v="Low Discount"/>
  </r>
  <r>
    <n v="6598"/>
    <s v="CA-2014-169257"/>
    <x v="571"/>
    <d v="2014-06-12T00:00:00"/>
    <s v="Standard Class"/>
    <s v="SV-20785"/>
    <x v="647"/>
    <x v="0"/>
    <s v="United States"/>
    <s v="Jacksonville"/>
    <s v="Florida"/>
    <n v="32216"/>
    <x v="0"/>
    <s v="OFF-BI-10002557"/>
    <x v="1"/>
    <s v="Binders"/>
    <s v="Presstex Flexible Ring Binders"/>
    <x v="4376"/>
    <n v="1"/>
    <n v="0.7"/>
    <x v="5229"/>
    <n v="6"/>
    <n v="-0.66666666666666674"/>
    <s v="Loss"/>
    <s v="Low Profit"/>
    <s v="High Discount"/>
  </r>
  <r>
    <n v="6599"/>
    <s v="CA-2014-169257"/>
    <x v="571"/>
    <d v="2014-06-12T00:00:00"/>
    <s v="Standard Class"/>
    <s v="SV-20785"/>
    <x v="647"/>
    <x v="0"/>
    <s v="United States"/>
    <s v="Jacksonville"/>
    <s v="Florida"/>
    <n v="32216"/>
    <x v="0"/>
    <s v="OFF-PA-10002319"/>
    <x v="1"/>
    <s v="Paper"/>
    <s v="Xerox 1944"/>
    <x v="4377"/>
    <n v="2"/>
    <n v="0.2"/>
    <x v="5230"/>
    <n v="6"/>
    <n v="0.36249999999999999"/>
    <s v="Profit"/>
    <s v="Low Profit"/>
    <s v="Low Discount"/>
  </r>
  <r>
    <n v="6600"/>
    <s v="CA-2014-154095"/>
    <x v="266"/>
    <d v="2014-12-07T00:00:00"/>
    <s v="Standard Class"/>
    <s v="ON-18715"/>
    <x v="21"/>
    <x v="1"/>
    <s v="United States"/>
    <s v="Clinton"/>
    <s v="Maryland"/>
    <n v="20735"/>
    <x v="3"/>
    <s v="FUR-FU-10003849"/>
    <x v="0"/>
    <s v="Furnishings"/>
    <s v="DAX Metal Frame, Desktop, Stepped-Edge"/>
    <x v="3224"/>
    <n v="3"/>
    <n v="0"/>
    <x v="5231"/>
    <n v="5"/>
    <n v="0.39"/>
    <s v="Profit"/>
    <s v="Low Profit"/>
    <s v="No Discount"/>
  </r>
  <r>
    <n v="6601"/>
    <s v="CA-2014-154095"/>
    <x v="266"/>
    <d v="2014-12-07T00:00:00"/>
    <s v="Standard Class"/>
    <s v="ON-18715"/>
    <x v="21"/>
    <x v="1"/>
    <s v="United States"/>
    <s v="Clinton"/>
    <s v="Maryland"/>
    <n v="20735"/>
    <x v="3"/>
    <s v="OFF-PA-10002923"/>
    <x v="1"/>
    <s v="Paper"/>
    <s v="Xerox 1942"/>
    <x v="674"/>
    <n v="3"/>
    <n v="0"/>
    <x v="690"/>
    <n v="5"/>
    <n v="0.5"/>
    <s v="Profit"/>
    <s v="Low Profit"/>
    <s v="No Discount"/>
  </r>
  <r>
    <n v="6602"/>
    <s v="CA-2014-154095"/>
    <x v="266"/>
    <d v="2014-12-07T00:00:00"/>
    <s v="Standard Class"/>
    <s v="ON-18715"/>
    <x v="21"/>
    <x v="1"/>
    <s v="United States"/>
    <s v="Clinton"/>
    <s v="Maryland"/>
    <n v="20735"/>
    <x v="3"/>
    <s v="FUR-CH-10004754"/>
    <x v="0"/>
    <s v="Chairs"/>
    <s v="Global Stack Chair with Arms, Black"/>
    <x v="4378"/>
    <n v="8"/>
    <n v="0"/>
    <x v="5232"/>
    <n v="5"/>
    <n v="0.26999999999999996"/>
    <s v="Profit"/>
    <s v="Low Profit"/>
    <s v="No Discount"/>
  </r>
  <r>
    <n v="6603"/>
    <s v="CA-2014-154095"/>
    <x v="266"/>
    <d v="2014-12-07T00:00:00"/>
    <s v="Standard Class"/>
    <s v="ON-18715"/>
    <x v="21"/>
    <x v="1"/>
    <s v="United States"/>
    <s v="Clinton"/>
    <s v="Maryland"/>
    <n v="20735"/>
    <x v="3"/>
    <s v="OFF-LA-10000634"/>
    <x v="1"/>
    <s v="Labels"/>
    <s v="Avery 509"/>
    <x v="1189"/>
    <n v="6"/>
    <n v="0"/>
    <x v="5233"/>
    <n v="5"/>
    <n v="0.45999999999999996"/>
    <s v="Profit"/>
    <s v="Low Profit"/>
    <s v="No Discount"/>
  </r>
  <r>
    <n v="6604"/>
    <s v="CA-2017-146346"/>
    <x v="46"/>
    <d v="2017-06-20T00:00:00"/>
    <s v="First Class"/>
    <s v="RA-19945"/>
    <x v="362"/>
    <x v="0"/>
    <s v="United States"/>
    <s v="Commerce City"/>
    <s v="Colorado"/>
    <n v="80022"/>
    <x v="1"/>
    <s v="OFF-ST-10001418"/>
    <x v="1"/>
    <s v="Storage"/>
    <s v="Carina Media Storage Towers in Natural &amp; Black"/>
    <x v="1741"/>
    <n v="3"/>
    <n v="0.2"/>
    <x v="5234"/>
    <n v="3"/>
    <n v="-0.22500000000000001"/>
    <s v="Loss"/>
    <s v="Low Profit"/>
    <s v="Low Discount"/>
  </r>
  <r>
    <n v="6605"/>
    <s v="CA-2016-148852"/>
    <x v="439"/>
    <d v="2016-05-31T00:00:00"/>
    <s v="Standard Class"/>
    <s v="SV-20785"/>
    <x v="647"/>
    <x v="0"/>
    <s v="United States"/>
    <s v="Santa Ana"/>
    <s v="California"/>
    <n v="92704"/>
    <x v="1"/>
    <s v="OFF-FA-10003467"/>
    <x v="1"/>
    <s v="Fasteners"/>
    <s v="Alliance Big Bands Rubber Bands, 12/Pack"/>
    <x v="3949"/>
    <n v="3"/>
    <n v="0"/>
    <x v="232"/>
    <n v="5"/>
    <n v="0"/>
    <s v="Profit"/>
    <s v="Low Profit"/>
    <s v="No Discount"/>
  </r>
  <r>
    <n v="6606"/>
    <s v="CA-2016-148852"/>
    <x v="439"/>
    <d v="2016-05-31T00:00:00"/>
    <s v="Standard Class"/>
    <s v="SV-20785"/>
    <x v="647"/>
    <x v="0"/>
    <s v="United States"/>
    <s v="Santa Ana"/>
    <s v="California"/>
    <n v="92704"/>
    <x v="1"/>
    <s v="OFF-PA-10001293"/>
    <x v="1"/>
    <s v="Paper"/>
    <s v="Xerox 1946"/>
    <x v="1544"/>
    <n v="7"/>
    <n v="0"/>
    <x v="1637"/>
    <n v="5"/>
    <n v="0.48"/>
    <s v="Profit"/>
    <s v="Low Profit"/>
    <s v="No Discount"/>
  </r>
  <r>
    <n v="6607"/>
    <s v="CA-2016-148852"/>
    <x v="439"/>
    <d v="2016-05-31T00:00:00"/>
    <s v="Standard Class"/>
    <s v="SV-20785"/>
    <x v="647"/>
    <x v="0"/>
    <s v="United States"/>
    <s v="Santa Ana"/>
    <s v="California"/>
    <n v="92704"/>
    <x v="1"/>
    <s v="TEC-PH-10003885"/>
    <x v="2"/>
    <s v="Phones"/>
    <s v="Cisco SPA508G"/>
    <x v="1972"/>
    <n v="4"/>
    <n v="0.2"/>
    <x v="5235"/>
    <n v="5"/>
    <n v="0.11249999999999999"/>
    <s v="Profit"/>
    <s v="Low Profit"/>
    <s v="Low Discount"/>
  </r>
  <r>
    <n v="6608"/>
    <s v="CA-2016-148852"/>
    <x v="439"/>
    <d v="2016-05-31T00:00:00"/>
    <s v="Standard Class"/>
    <s v="SV-20785"/>
    <x v="647"/>
    <x v="0"/>
    <s v="United States"/>
    <s v="Santa Ana"/>
    <s v="California"/>
    <n v="92704"/>
    <x v="1"/>
    <s v="FUR-CH-10004860"/>
    <x v="0"/>
    <s v="Chairs"/>
    <s v="Global Low Back Tilter Chair"/>
    <x v="4379"/>
    <n v="6"/>
    <n v="0.2"/>
    <x v="5236"/>
    <n v="5"/>
    <n v="-0.17499999999999999"/>
    <s v="Loss"/>
    <s v="Low Profit"/>
    <s v="Low Discount"/>
  </r>
  <r>
    <n v="6609"/>
    <s v="CA-2016-148852"/>
    <x v="439"/>
    <d v="2016-05-31T00:00:00"/>
    <s v="Standard Class"/>
    <s v="SV-20785"/>
    <x v="647"/>
    <x v="0"/>
    <s v="United States"/>
    <s v="Santa Ana"/>
    <s v="California"/>
    <n v="92704"/>
    <x v="1"/>
    <s v="TEC-MA-10002428"/>
    <x v="2"/>
    <s v="Machines"/>
    <s v="Fellowes Powershred HS-440 4-Sheet High Security Shredder"/>
    <x v="4380"/>
    <n v="3"/>
    <n v="0.2"/>
    <x v="5237"/>
    <n v="5"/>
    <n v="0.3125"/>
    <s v="Profit"/>
    <s v="High Profit"/>
    <s v="Low Discount"/>
  </r>
  <r>
    <n v="6610"/>
    <s v="US-2015-118906"/>
    <x v="366"/>
    <d v="2015-03-10T00:00:00"/>
    <s v="Same Day"/>
    <s v="KB-16585"/>
    <x v="10"/>
    <x v="1"/>
    <s v="United States"/>
    <s v="Clinton"/>
    <s v="Maryland"/>
    <n v="20735"/>
    <x v="3"/>
    <s v="OFF-ST-10002406"/>
    <x v="1"/>
    <s v="Storage"/>
    <s v="Pizazz Global Quick File"/>
    <x v="4381"/>
    <n v="6"/>
    <n v="0"/>
    <x v="5238"/>
    <n v="0"/>
    <n v="0.28000000000000003"/>
    <s v="Profit"/>
    <s v="Low Profit"/>
    <s v="No Discount"/>
  </r>
  <r>
    <n v="6611"/>
    <s v="CA-2016-168921"/>
    <x v="201"/>
    <d v="2016-10-22T00:00:00"/>
    <s v="First Class"/>
    <s v="AG-10495"/>
    <x v="122"/>
    <x v="1"/>
    <s v="United States"/>
    <s v="Los Angeles"/>
    <s v="California"/>
    <n v="90049"/>
    <x v="1"/>
    <s v="OFF-BI-10004209"/>
    <x v="1"/>
    <s v="Binders"/>
    <s v="Fellowes Twister Kit, Gray/Clear, 3/pkg"/>
    <x v="1739"/>
    <n v="3"/>
    <n v="0.2"/>
    <x v="1860"/>
    <n v="2"/>
    <n v="0.3125"/>
    <s v="Profit"/>
    <s v="Low Profit"/>
    <s v="Low Discount"/>
  </r>
  <r>
    <n v="6612"/>
    <s v="CA-2015-107678"/>
    <x v="1122"/>
    <d v="2015-04-28T00:00:00"/>
    <s v="Standard Class"/>
    <s v="JK-16090"/>
    <x v="765"/>
    <x v="0"/>
    <s v="United States"/>
    <s v="Louisville"/>
    <s v="Kentucky"/>
    <n v="40214"/>
    <x v="0"/>
    <s v="FUR-CH-10001891"/>
    <x v="0"/>
    <s v="Chairs"/>
    <s v="Global Deluxe Office Fabric Chairs"/>
    <x v="2771"/>
    <n v="2"/>
    <n v="0"/>
    <x v="5239"/>
    <n v="7"/>
    <n v="0.26999999999999996"/>
    <s v="Profit"/>
    <s v="Low Profit"/>
    <s v="No Discount"/>
  </r>
  <r>
    <n v="6613"/>
    <s v="CA-2015-107678"/>
    <x v="1122"/>
    <d v="2015-04-28T00:00:00"/>
    <s v="Standard Class"/>
    <s v="JK-16090"/>
    <x v="765"/>
    <x v="0"/>
    <s v="United States"/>
    <s v="Louisville"/>
    <s v="Kentucky"/>
    <n v="40214"/>
    <x v="0"/>
    <s v="OFF-BI-10002215"/>
    <x v="1"/>
    <s v="Binders"/>
    <s v="Wilson Jones Hanging View Binder, White, 1&quot;"/>
    <x v="3895"/>
    <n v="3"/>
    <n v="0"/>
    <x v="5240"/>
    <n v="7"/>
    <n v="0.45999999999999996"/>
    <s v="Profit"/>
    <s v="Low Profit"/>
    <s v="No Discount"/>
  </r>
  <r>
    <n v="6614"/>
    <s v="CA-2015-107678"/>
    <x v="1122"/>
    <d v="2015-04-28T00:00:00"/>
    <s v="Standard Class"/>
    <s v="JK-16090"/>
    <x v="765"/>
    <x v="0"/>
    <s v="United States"/>
    <s v="Louisville"/>
    <s v="Kentucky"/>
    <n v="40214"/>
    <x v="0"/>
    <s v="TEC-PH-10002103"/>
    <x v="2"/>
    <s v="Phones"/>
    <s v="Jabra SPEAK 410"/>
    <x v="4382"/>
    <n v="5"/>
    <n v="0"/>
    <x v="5241"/>
    <n v="7"/>
    <n v="0.28000000000000003"/>
    <s v="Profit"/>
    <s v="High Profit"/>
    <s v="No Discount"/>
  </r>
  <r>
    <n v="6615"/>
    <s v="CA-2015-107678"/>
    <x v="1122"/>
    <d v="2015-04-28T00:00:00"/>
    <s v="Standard Class"/>
    <s v="JK-16090"/>
    <x v="765"/>
    <x v="0"/>
    <s v="United States"/>
    <s v="Louisville"/>
    <s v="Kentucky"/>
    <n v="40214"/>
    <x v="0"/>
    <s v="FUR-FU-10003394"/>
    <x v="0"/>
    <s v="Furnishings"/>
    <s v="Tenex &quot;The Solids&quot; Textured Chair Mats"/>
    <x v="660"/>
    <n v="3"/>
    <n v="0"/>
    <x v="675"/>
    <n v="7"/>
    <n v="0.17"/>
    <s v="Profit"/>
    <s v="Low Profit"/>
    <s v="No Discount"/>
  </r>
  <r>
    <n v="6616"/>
    <s v="CA-2016-123512"/>
    <x v="26"/>
    <d v="2016-06-19T00:00:00"/>
    <s v="First Class"/>
    <s v="MV-18190"/>
    <x v="160"/>
    <x v="0"/>
    <s v="United States"/>
    <s v="Los Angeles"/>
    <s v="California"/>
    <n v="90045"/>
    <x v="1"/>
    <s v="FUR-BO-10004218"/>
    <x v="0"/>
    <s v="Bookcases"/>
    <s v="Bush Heritage Pine Collection 5-Shelf Bookcase, Albany Pine Finish, *Special Order"/>
    <x v="4025"/>
    <n v="2"/>
    <n v="0.15"/>
    <x v="4740"/>
    <n v="2"/>
    <n v="5.8823529411764712E-2"/>
    <s v="Profit"/>
    <s v="Low Profit"/>
    <s v="Low Discount"/>
  </r>
  <r>
    <n v="6617"/>
    <s v="CA-2016-123512"/>
    <x v="26"/>
    <d v="2016-06-19T00:00:00"/>
    <s v="First Class"/>
    <s v="MV-18190"/>
    <x v="160"/>
    <x v="0"/>
    <s v="United States"/>
    <s v="Los Angeles"/>
    <s v="California"/>
    <n v="90045"/>
    <x v="1"/>
    <s v="OFF-LA-10000081"/>
    <x v="1"/>
    <s v="Labels"/>
    <s v="Avery 496"/>
    <x v="3795"/>
    <n v="6"/>
    <n v="0"/>
    <x v="4420"/>
    <n v="2"/>
    <n v="0.48000000000000004"/>
    <s v="Profit"/>
    <s v="Low Profit"/>
    <s v="No Discount"/>
  </r>
  <r>
    <n v="6618"/>
    <s v="CA-2016-123512"/>
    <x v="26"/>
    <d v="2016-06-19T00:00:00"/>
    <s v="First Class"/>
    <s v="MV-18190"/>
    <x v="160"/>
    <x v="0"/>
    <s v="United States"/>
    <s v="Los Angeles"/>
    <s v="California"/>
    <n v="90045"/>
    <x v="1"/>
    <s v="OFF-PA-10001497"/>
    <x v="1"/>
    <s v="Paper"/>
    <s v="Xerox 1914"/>
    <x v="1523"/>
    <n v="4"/>
    <n v="0"/>
    <x v="1614"/>
    <n v="2"/>
    <n v="0.49"/>
    <s v="Profit"/>
    <s v="High Profit"/>
    <s v="No Discount"/>
  </r>
  <r>
    <n v="6619"/>
    <s v="US-2017-167402"/>
    <x v="1123"/>
    <d v="2017-01-18T00:00:00"/>
    <s v="Second Class"/>
    <s v="CP-12085"/>
    <x v="434"/>
    <x v="1"/>
    <s v="United States"/>
    <s v="Springfield"/>
    <s v="Missouri"/>
    <n v="65807"/>
    <x v="2"/>
    <s v="OFF-PA-10004983"/>
    <x v="1"/>
    <s v="Paper"/>
    <s v="Xerox 23"/>
    <x v="56"/>
    <n v="5"/>
    <n v="0"/>
    <x v="56"/>
    <n v="5"/>
    <n v="0.48"/>
    <s v="Profit"/>
    <s v="Low Profit"/>
    <s v="No Discount"/>
  </r>
  <r>
    <n v="6620"/>
    <s v="US-2017-167402"/>
    <x v="1123"/>
    <d v="2017-01-18T00:00:00"/>
    <s v="Second Class"/>
    <s v="CP-12085"/>
    <x v="434"/>
    <x v="1"/>
    <s v="United States"/>
    <s v="Springfield"/>
    <s v="Missouri"/>
    <n v="65807"/>
    <x v="2"/>
    <s v="OFF-AR-10004010"/>
    <x v="1"/>
    <s v="Art"/>
    <s v="Hunt Boston Vacuum Mount KS Pencil Sharpener"/>
    <x v="4383"/>
    <n v="6"/>
    <n v="0"/>
    <x v="5242"/>
    <n v="5"/>
    <n v="0.26"/>
    <s v="Profit"/>
    <s v="Low Profit"/>
    <s v="No Discount"/>
  </r>
  <r>
    <n v="6621"/>
    <s v="US-2017-167402"/>
    <x v="1123"/>
    <d v="2017-01-18T00:00:00"/>
    <s v="Second Class"/>
    <s v="CP-12085"/>
    <x v="434"/>
    <x v="1"/>
    <s v="United States"/>
    <s v="Springfield"/>
    <s v="Missouri"/>
    <n v="65807"/>
    <x v="2"/>
    <s v="OFF-SU-10002881"/>
    <x v="1"/>
    <s v="Supplies"/>
    <s v="Martin Yale Chadless Opener Electric Letter Opener"/>
    <x v="2576"/>
    <n v="5"/>
    <n v="0"/>
    <x v="2857"/>
    <n v="5"/>
    <n v="0.02"/>
    <s v="Profit"/>
    <s v="Low Profit"/>
    <s v="No Discount"/>
  </r>
  <r>
    <n v="6622"/>
    <s v="US-2017-167402"/>
    <x v="1123"/>
    <d v="2017-01-18T00:00:00"/>
    <s v="Second Class"/>
    <s v="CP-12085"/>
    <x v="434"/>
    <x v="1"/>
    <s v="United States"/>
    <s v="Springfield"/>
    <s v="Missouri"/>
    <n v="65807"/>
    <x v="2"/>
    <s v="FUR-BO-10001608"/>
    <x v="0"/>
    <s v="Bookcases"/>
    <s v="Hon Metal Bookcases, Black"/>
    <x v="3609"/>
    <n v="3"/>
    <n v="0"/>
    <x v="5243"/>
    <n v="5"/>
    <n v="0.25"/>
    <s v="Profit"/>
    <s v="Low Profit"/>
    <s v="No Discount"/>
  </r>
  <r>
    <n v="6623"/>
    <s v="CA-2014-130449"/>
    <x v="1124"/>
    <d v="2014-09-09T00:00:00"/>
    <s v="First Class"/>
    <s v="VP-21760"/>
    <x v="778"/>
    <x v="1"/>
    <s v="United States"/>
    <s v="San Francisco"/>
    <s v="California"/>
    <n v="94109"/>
    <x v="1"/>
    <s v="FUR-FU-10001487"/>
    <x v="0"/>
    <s v="Furnishings"/>
    <s v="Eldon Expressions Wood and Plastic Desk Accessories, Cherry Wood"/>
    <x v="3623"/>
    <n v="6"/>
    <n v="0"/>
    <x v="5244"/>
    <n v="3"/>
    <n v="0.28999999999999998"/>
    <s v="Profit"/>
    <s v="Low Profit"/>
    <s v="No Discount"/>
  </r>
  <r>
    <n v="6624"/>
    <s v="CA-2014-130449"/>
    <x v="1124"/>
    <d v="2014-09-09T00:00:00"/>
    <s v="First Class"/>
    <s v="VP-21760"/>
    <x v="778"/>
    <x v="1"/>
    <s v="United States"/>
    <s v="San Francisco"/>
    <s v="California"/>
    <n v="94109"/>
    <x v="1"/>
    <s v="OFF-LA-10001934"/>
    <x v="1"/>
    <s v="Labels"/>
    <s v="Avery 516"/>
    <x v="2003"/>
    <n v="8"/>
    <n v="0"/>
    <x v="2163"/>
    <n v="3"/>
    <n v="0.47000000000000003"/>
    <s v="Profit"/>
    <s v="Low Profit"/>
    <s v="No Discount"/>
  </r>
  <r>
    <n v="6625"/>
    <s v="CA-2015-141250"/>
    <x v="1125"/>
    <d v="2015-01-23T00:00:00"/>
    <s v="Standard Class"/>
    <s v="PM-18940"/>
    <x v="400"/>
    <x v="0"/>
    <s v="United States"/>
    <s v="Texas City"/>
    <s v="Texas"/>
    <n v="77590"/>
    <x v="2"/>
    <s v="FUR-TA-10002855"/>
    <x v="0"/>
    <s v="Tables"/>
    <s v="Bevis Round Conference Table Top &amp; Single Column Base"/>
    <x v="4384"/>
    <n v="1"/>
    <n v="0.3"/>
    <x v="5245"/>
    <n v="4"/>
    <n v="-0.12857142857142856"/>
    <s v="Loss"/>
    <s v="Low Profit"/>
    <s v="High Discount"/>
  </r>
  <r>
    <n v="6626"/>
    <s v="CA-2015-141250"/>
    <x v="1125"/>
    <d v="2015-01-23T00:00:00"/>
    <s v="Standard Class"/>
    <s v="PM-18940"/>
    <x v="400"/>
    <x v="0"/>
    <s v="United States"/>
    <s v="Texas City"/>
    <s v="Texas"/>
    <n v="77590"/>
    <x v="2"/>
    <s v="FUR-CH-10004875"/>
    <x v="0"/>
    <s v="Chairs"/>
    <s v="Harbour Creations 67200 Series Stacking Chairs"/>
    <x v="4385"/>
    <n v="4"/>
    <n v="0.3"/>
    <x v="5246"/>
    <n v="4"/>
    <n v="-4.2857142857142858E-2"/>
    <s v="Loss"/>
    <s v="Low Profit"/>
    <s v="High Discount"/>
  </r>
  <r>
    <n v="6627"/>
    <s v="CA-2014-145541"/>
    <x v="637"/>
    <d v="2014-12-21T00:00:00"/>
    <s v="Standard Class"/>
    <s v="TB-21400"/>
    <x v="483"/>
    <x v="0"/>
    <s v="United States"/>
    <s v="New York City"/>
    <s v="New York"/>
    <n v="10024"/>
    <x v="3"/>
    <s v="TEC-MA-10001127"/>
    <x v="2"/>
    <s v="Machines"/>
    <s v="HP Designjet T520 Inkjet Large Format Printer - 24&quot; Color"/>
    <x v="4386"/>
    <n v="4"/>
    <n v="0"/>
    <x v="5247"/>
    <n v="7"/>
    <n v="0.32"/>
    <s v="Profit"/>
    <s v="High Profit"/>
    <s v="No Discount"/>
  </r>
  <r>
    <n v="6628"/>
    <s v="CA-2014-138513"/>
    <x v="235"/>
    <d v="2014-05-27T00:00:00"/>
    <s v="Standard Class"/>
    <s v="EH-13990"/>
    <x v="552"/>
    <x v="0"/>
    <s v="United States"/>
    <s v="Bellevue"/>
    <s v="Washington"/>
    <n v="98006"/>
    <x v="1"/>
    <s v="OFF-PA-10003177"/>
    <x v="1"/>
    <s v="Paper"/>
    <s v="Xerox 1999"/>
    <x v="91"/>
    <n v="2"/>
    <n v="0"/>
    <x v="91"/>
    <n v="4"/>
    <n v="0.47999999999999993"/>
    <s v="Profit"/>
    <s v="Low Profit"/>
    <s v="No Discount"/>
  </r>
  <r>
    <n v="6629"/>
    <s v="CA-2015-135489"/>
    <x v="444"/>
    <d v="2015-09-22T00:00:00"/>
    <s v="Second Class"/>
    <s v="GW-14605"/>
    <x v="543"/>
    <x v="0"/>
    <s v="United States"/>
    <s v="New York City"/>
    <s v="New York"/>
    <n v="10024"/>
    <x v="3"/>
    <s v="TEC-PH-10000011"/>
    <x v="2"/>
    <s v="Phones"/>
    <s v="PureGear Roll-On Screen Protector"/>
    <x v="4331"/>
    <n v="14"/>
    <n v="0"/>
    <x v="5248"/>
    <n v="3"/>
    <n v="0.47999999999999993"/>
    <s v="Profit"/>
    <s v="High Profit"/>
    <s v="No Discount"/>
  </r>
  <r>
    <n v="6630"/>
    <s v="CA-2015-125696"/>
    <x v="653"/>
    <d v="2015-10-06T00:00:00"/>
    <s v="Standard Class"/>
    <s v="NP-18685"/>
    <x v="472"/>
    <x v="2"/>
    <s v="United States"/>
    <s v="Wilson"/>
    <s v="North Carolina"/>
    <n v="27893"/>
    <x v="0"/>
    <s v="OFF-BI-10001757"/>
    <x v="1"/>
    <s v="Binders"/>
    <s v="Pressboard Hanging Data Binders for Unburst Sheets"/>
    <x v="1552"/>
    <n v="5"/>
    <n v="0.7"/>
    <x v="5249"/>
    <n v="4"/>
    <n v="-0.73333333333333328"/>
    <s v="Loss"/>
    <s v="Low Profit"/>
    <s v="High Discount"/>
  </r>
  <r>
    <n v="6631"/>
    <s v="CA-2016-105081"/>
    <x v="591"/>
    <d v="2016-12-30T00:00:00"/>
    <s v="Standard Class"/>
    <s v="JE-15715"/>
    <x v="555"/>
    <x v="0"/>
    <s v="United States"/>
    <s v="Seattle"/>
    <s v="Washington"/>
    <n v="98115"/>
    <x v="1"/>
    <s v="FUR-CH-10000847"/>
    <x v="0"/>
    <s v="Chairs"/>
    <s v="Global Executive Mid-Back Manager's Chair"/>
    <x v="324"/>
    <n v="3"/>
    <n v="0.2"/>
    <x v="5250"/>
    <n v="5"/>
    <n v="7.4999999999999997E-2"/>
    <s v="Profit"/>
    <s v="Low Profit"/>
    <s v="Low Discount"/>
  </r>
  <r>
    <n v="6632"/>
    <s v="CA-2016-105081"/>
    <x v="591"/>
    <d v="2016-12-30T00:00:00"/>
    <s v="Standard Class"/>
    <s v="JE-15715"/>
    <x v="555"/>
    <x v="0"/>
    <s v="United States"/>
    <s v="Seattle"/>
    <s v="Washington"/>
    <n v="98115"/>
    <x v="1"/>
    <s v="FUR-TA-10001307"/>
    <x v="0"/>
    <s v="Tables"/>
    <s v="SAFCO PlanMaster Heigh-Adjustable Drafting Table Base, 43w x 30d x 30-37h, Black"/>
    <x v="4387"/>
    <n v="5"/>
    <n v="0"/>
    <x v="5251"/>
    <n v="5"/>
    <n v="0.36"/>
    <s v="Profit"/>
    <s v="High Profit"/>
    <s v="No Discount"/>
  </r>
  <r>
    <n v="6633"/>
    <s v="US-2016-146857"/>
    <x v="715"/>
    <d v="2016-05-08T00:00:00"/>
    <s v="Second Class"/>
    <s v="BE-11455"/>
    <x v="534"/>
    <x v="2"/>
    <s v="United States"/>
    <s v="Springfield"/>
    <s v="Missouri"/>
    <n v="65807"/>
    <x v="2"/>
    <s v="OFF-AP-10001205"/>
    <x v="1"/>
    <s v="Appliances"/>
    <s v="Belkin 5 Outlet SurgeMaster Power Centers"/>
    <x v="4388"/>
    <n v="1"/>
    <n v="0"/>
    <x v="5252"/>
    <n v="2"/>
    <n v="0.28000000000000003"/>
    <s v="Profit"/>
    <s v="Low Profit"/>
    <s v="No Discount"/>
  </r>
  <r>
    <n v="6634"/>
    <s v="CA-2016-166275"/>
    <x v="1057"/>
    <d v="2016-10-24T00:00:00"/>
    <s v="Same Day"/>
    <s v="SS-20590"/>
    <x v="196"/>
    <x v="0"/>
    <s v="United States"/>
    <s v="San Francisco"/>
    <s v="California"/>
    <n v="94109"/>
    <x v="1"/>
    <s v="TEC-AC-10001838"/>
    <x v="2"/>
    <s v="Accessories"/>
    <s v="Razer Tiamat Over Ear 7.1 Surround Sound PC Gaming Headset"/>
    <x v="4389"/>
    <n v="1"/>
    <n v="0"/>
    <x v="5253"/>
    <n v="0"/>
    <n v="0.43"/>
    <s v="Profit"/>
    <s v="Low Profit"/>
    <s v="No Discount"/>
  </r>
  <r>
    <n v="6635"/>
    <s v="CA-2017-144498"/>
    <x v="636"/>
    <d v="2017-05-06T00:00:00"/>
    <s v="Same Day"/>
    <s v="MB-18085"/>
    <x v="469"/>
    <x v="0"/>
    <s v="United States"/>
    <s v="Charlotte"/>
    <s v="North Carolina"/>
    <n v="28205"/>
    <x v="0"/>
    <s v="OFF-BI-10003982"/>
    <x v="1"/>
    <s v="Binders"/>
    <s v="Wilson Jones Century Plastic Molded Ring Binders"/>
    <x v="4390"/>
    <n v="11"/>
    <n v="0.7"/>
    <x v="5254"/>
    <n v="0"/>
    <n v="-0.76666666666666672"/>
    <s v="Loss"/>
    <s v="Low Profit"/>
    <s v="High Discount"/>
  </r>
  <r>
    <n v="6636"/>
    <s v="CA-2017-144498"/>
    <x v="636"/>
    <d v="2017-05-06T00:00:00"/>
    <s v="Same Day"/>
    <s v="MB-18085"/>
    <x v="469"/>
    <x v="0"/>
    <s v="United States"/>
    <s v="Charlotte"/>
    <s v="North Carolina"/>
    <n v="28205"/>
    <x v="0"/>
    <s v="TEC-PH-10004977"/>
    <x v="2"/>
    <s v="Phones"/>
    <s v="GE 30524EE4"/>
    <x v="2483"/>
    <n v="4"/>
    <n v="0.2"/>
    <x v="2737"/>
    <n v="0"/>
    <n v="0.11249999999999999"/>
    <s v="Profit"/>
    <s v="Low Profit"/>
    <s v="Low Discount"/>
  </r>
  <r>
    <n v="6637"/>
    <s v="CA-2017-144498"/>
    <x v="636"/>
    <d v="2017-05-06T00:00:00"/>
    <s v="Same Day"/>
    <s v="MB-18085"/>
    <x v="469"/>
    <x v="0"/>
    <s v="United States"/>
    <s v="Charlotte"/>
    <s v="North Carolina"/>
    <n v="28205"/>
    <x v="0"/>
    <s v="OFF-LA-10003510"/>
    <x v="1"/>
    <s v="Labels"/>
    <s v="Avery 4027 File Folder Labels for Dot Matrix Printers, 5000 Labels per Box, White"/>
    <x v="1164"/>
    <n v="5"/>
    <n v="0.2"/>
    <x v="5255"/>
    <n v="0"/>
    <n v="0.32500000000000001"/>
    <s v="Profit"/>
    <s v="Low Profit"/>
    <s v="Low Discount"/>
  </r>
  <r>
    <n v="6638"/>
    <s v="CA-2017-103352"/>
    <x v="344"/>
    <d v="2017-11-30T00:00:00"/>
    <s v="Second Class"/>
    <s v="RP-19390"/>
    <x v="261"/>
    <x v="0"/>
    <s v="United States"/>
    <s v="New York City"/>
    <s v="New York"/>
    <n v="10011"/>
    <x v="3"/>
    <s v="OFF-AR-10001573"/>
    <x v="1"/>
    <s v="Art"/>
    <s v="American Pencil"/>
    <x v="4391"/>
    <n v="3"/>
    <n v="0"/>
    <x v="5256"/>
    <n v="3"/>
    <n v="0.28999999999999998"/>
    <s v="Profit"/>
    <s v="Low Profit"/>
    <s v="No Discount"/>
  </r>
  <r>
    <n v="6639"/>
    <s v="CA-2017-103352"/>
    <x v="344"/>
    <d v="2017-11-30T00:00:00"/>
    <s v="Second Class"/>
    <s v="RP-19390"/>
    <x v="261"/>
    <x v="0"/>
    <s v="United States"/>
    <s v="New York City"/>
    <s v="New York"/>
    <n v="10011"/>
    <x v="3"/>
    <s v="OFF-BI-10001196"/>
    <x v="1"/>
    <s v="Binders"/>
    <s v="Avery Flip-Chart Easel Binder, Black"/>
    <x v="584"/>
    <n v="6"/>
    <n v="0.2"/>
    <x v="5257"/>
    <n v="3"/>
    <n v="0.33749999999999997"/>
    <s v="Profit"/>
    <s v="Low Profit"/>
    <s v="Low Discount"/>
  </r>
  <r>
    <n v="6640"/>
    <s v="CA-2014-108609"/>
    <x v="656"/>
    <d v="2014-11-02T00:00:00"/>
    <s v="Second Class"/>
    <s v="AJ-10780"/>
    <x v="321"/>
    <x v="1"/>
    <s v="United States"/>
    <s v="Lorain"/>
    <s v="Ohio"/>
    <n v="44052"/>
    <x v="3"/>
    <s v="FUR-TA-10003954"/>
    <x v="0"/>
    <s v="Tables"/>
    <s v="Hon 94000 Series Round Tables"/>
    <x v="2702"/>
    <n v="8"/>
    <n v="0.4"/>
    <x v="5258"/>
    <n v="2"/>
    <n v="-0.51666666666666661"/>
    <s v="Loss"/>
    <s v="Low Profit"/>
    <s v="High Discount"/>
  </r>
  <r>
    <n v="6641"/>
    <s v="CA-2017-128328"/>
    <x v="485"/>
    <d v="2017-08-09T00:00:00"/>
    <s v="Standard Class"/>
    <s v="PO-18865"/>
    <x v="22"/>
    <x v="0"/>
    <s v="United States"/>
    <s v="Indianapolis"/>
    <s v="Indiana"/>
    <n v="46203"/>
    <x v="2"/>
    <s v="OFF-BI-10001989"/>
    <x v="1"/>
    <s v="Binders"/>
    <s v="Premium Transparent Presentation Covers by GBC"/>
    <x v="4392"/>
    <n v="6"/>
    <n v="0"/>
    <x v="5259"/>
    <n v="4"/>
    <n v="0.48000000000000004"/>
    <s v="Profit"/>
    <s v="Low Profit"/>
    <s v="No Discount"/>
  </r>
  <r>
    <n v="6642"/>
    <s v="CA-2017-128328"/>
    <x v="485"/>
    <d v="2017-08-09T00:00:00"/>
    <s v="Standard Class"/>
    <s v="PO-18865"/>
    <x v="22"/>
    <x v="0"/>
    <s v="United States"/>
    <s v="Indianapolis"/>
    <s v="Indiana"/>
    <n v="46203"/>
    <x v="2"/>
    <s v="TEC-AC-10001714"/>
    <x v="2"/>
    <s v="Accessories"/>
    <s v="Logitech MX Performance Wireless Mouse"/>
    <x v="4393"/>
    <n v="2"/>
    <n v="0"/>
    <x v="5260"/>
    <n v="4"/>
    <n v="0.37"/>
    <s v="Profit"/>
    <s v="Low Profit"/>
    <s v="No Discount"/>
  </r>
  <r>
    <n v="6643"/>
    <s v="CA-2017-128328"/>
    <x v="485"/>
    <d v="2017-08-09T00:00:00"/>
    <s v="Standard Class"/>
    <s v="PO-18865"/>
    <x v="22"/>
    <x v="0"/>
    <s v="United States"/>
    <s v="Indianapolis"/>
    <s v="Indiana"/>
    <n v="46203"/>
    <x v="2"/>
    <s v="OFF-LA-10003498"/>
    <x v="1"/>
    <s v="Labels"/>
    <s v="Avery 475"/>
    <x v="4394"/>
    <n v="9"/>
    <n v="0"/>
    <x v="5261"/>
    <n v="4"/>
    <n v="0.5"/>
    <s v="Profit"/>
    <s v="Low Profit"/>
    <s v="No Discount"/>
  </r>
  <r>
    <n v="6644"/>
    <s v="US-2015-156496"/>
    <x v="544"/>
    <d v="2015-08-16T00:00:00"/>
    <s v="Standard Class"/>
    <s v="WB-21850"/>
    <x v="576"/>
    <x v="0"/>
    <s v="United States"/>
    <s v="Redmond"/>
    <s v="Oregon"/>
    <n v="97756"/>
    <x v="1"/>
    <s v="TEC-PH-10000576"/>
    <x v="2"/>
    <s v="Phones"/>
    <s v="AT&amp;T 1080 Corded phone"/>
    <x v="2269"/>
    <n v="4"/>
    <n v="0.2"/>
    <x v="2468"/>
    <n v="6"/>
    <n v="8.7499999999999994E-2"/>
    <s v="Profit"/>
    <s v="Low Profit"/>
    <s v="Low Discount"/>
  </r>
  <r>
    <n v="6645"/>
    <s v="US-2015-156496"/>
    <x v="544"/>
    <d v="2015-08-16T00:00:00"/>
    <s v="Standard Class"/>
    <s v="WB-21850"/>
    <x v="576"/>
    <x v="0"/>
    <s v="United States"/>
    <s v="Redmond"/>
    <s v="Oregon"/>
    <n v="97756"/>
    <x v="1"/>
    <s v="TEC-PH-10004188"/>
    <x v="2"/>
    <s v="Phones"/>
    <s v="OtterBox Commuter Series Case - Samsung Galaxy S4"/>
    <x v="4395"/>
    <n v="7"/>
    <n v="0.2"/>
    <x v="5262"/>
    <n v="6"/>
    <n v="-0.22500000000000003"/>
    <s v="Loss"/>
    <s v="Low Profit"/>
    <s v="Low Discount"/>
  </r>
  <r>
    <n v="6646"/>
    <s v="US-2015-156496"/>
    <x v="544"/>
    <d v="2015-08-16T00:00:00"/>
    <s v="Standard Class"/>
    <s v="WB-21850"/>
    <x v="576"/>
    <x v="0"/>
    <s v="United States"/>
    <s v="Redmond"/>
    <s v="Oregon"/>
    <n v="97756"/>
    <x v="1"/>
    <s v="OFF-AP-10001469"/>
    <x v="1"/>
    <s v="Appliances"/>
    <s v="Fellowes 8 Outlet Superior Workstation Surge Protector"/>
    <x v="4396"/>
    <n v="4"/>
    <n v="0.2"/>
    <x v="5263"/>
    <n v="6"/>
    <n v="0.11249999999999999"/>
    <s v="Profit"/>
    <s v="Low Profit"/>
    <s v="Low Discount"/>
  </r>
  <r>
    <n v="6647"/>
    <s v="US-2016-127334"/>
    <x v="272"/>
    <d v="2016-12-21T00:00:00"/>
    <s v="Standard Class"/>
    <s v="MP-18175"/>
    <x v="486"/>
    <x v="2"/>
    <s v="United States"/>
    <s v="Springfield"/>
    <s v="Oregon"/>
    <n v="97477"/>
    <x v="1"/>
    <s v="FUR-TA-10003473"/>
    <x v="0"/>
    <s v="Tables"/>
    <s v="Bretford Rectangular Conference Table Tops"/>
    <x v="4397"/>
    <n v="3"/>
    <n v="0.5"/>
    <x v="5264"/>
    <n v="6"/>
    <n v="-0.53999999999999992"/>
    <s v="Loss"/>
    <s v="Low Profit"/>
    <s v="High Discount"/>
  </r>
  <r>
    <n v="6648"/>
    <s v="US-2016-127334"/>
    <x v="272"/>
    <d v="2016-12-21T00:00:00"/>
    <s v="Standard Class"/>
    <s v="MP-18175"/>
    <x v="486"/>
    <x v="2"/>
    <s v="United States"/>
    <s v="Springfield"/>
    <s v="Oregon"/>
    <n v="97477"/>
    <x v="1"/>
    <s v="OFF-AP-10001205"/>
    <x v="1"/>
    <s v="Appliances"/>
    <s v="Belkin 5 Outlet SurgeMaster Power Centers"/>
    <x v="2734"/>
    <n v="2"/>
    <n v="0.2"/>
    <x v="4705"/>
    <n v="6"/>
    <n v="9.9999999999999978E-2"/>
    <s v="Profit"/>
    <s v="Low Profit"/>
    <s v="Low Discount"/>
  </r>
  <r>
    <n v="6649"/>
    <s v="US-2017-124779"/>
    <x v="565"/>
    <d v="2017-09-11T00:00:00"/>
    <s v="First Class"/>
    <s v="BF-11020"/>
    <x v="292"/>
    <x v="1"/>
    <s v="United States"/>
    <s v="Arlington"/>
    <s v="Texas"/>
    <n v="76017"/>
    <x v="2"/>
    <s v="OFF-BI-10002429"/>
    <x v="1"/>
    <s v="Binders"/>
    <s v="Premier Elliptical Ring Binder, Black"/>
    <x v="507"/>
    <n v="7"/>
    <n v="0.8"/>
    <x v="523"/>
    <n v="3"/>
    <n v="-1.5999999999999999"/>
    <s v="Loss"/>
    <s v="Low Profit"/>
    <s v="High Discount"/>
  </r>
  <r>
    <n v="6650"/>
    <s v="US-2017-124779"/>
    <x v="565"/>
    <d v="2017-09-11T00:00:00"/>
    <s v="First Class"/>
    <s v="BF-11020"/>
    <x v="292"/>
    <x v="1"/>
    <s v="United States"/>
    <s v="Arlington"/>
    <s v="Texas"/>
    <n v="76017"/>
    <x v="2"/>
    <s v="TEC-CO-10001943"/>
    <x v="2"/>
    <s v="Copiers"/>
    <s v="Canon PC-428 Personal Copier"/>
    <x v="4398"/>
    <n v="2"/>
    <n v="0.2"/>
    <x v="5265"/>
    <n v="3"/>
    <n v="0.33750000000000002"/>
    <s v="Profit"/>
    <s v="High Profit"/>
    <s v="Low Discount"/>
  </r>
  <r>
    <n v="6651"/>
    <s v="US-2017-124779"/>
    <x v="565"/>
    <d v="2017-09-11T00:00:00"/>
    <s v="First Class"/>
    <s v="BF-11020"/>
    <x v="292"/>
    <x v="1"/>
    <s v="United States"/>
    <s v="Arlington"/>
    <s v="Texas"/>
    <n v="76017"/>
    <x v="2"/>
    <s v="OFF-FA-10004854"/>
    <x v="1"/>
    <s v="Fasteners"/>
    <s v="Vinyl Coated Wire Paper Clips in Organizer Box, 800/Box"/>
    <x v="1931"/>
    <n v="5"/>
    <n v="0.2"/>
    <x v="5266"/>
    <n v="3"/>
    <n v="0.33749999999999997"/>
    <s v="Profit"/>
    <s v="Low Profit"/>
    <s v="Low Discount"/>
  </r>
  <r>
    <n v="6652"/>
    <s v="US-2017-124779"/>
    <x v="565"/>
    <d v="2017-09-11T00:00:00"/>
    <s v="First Class"/>
    <s v="BF-11020"/>
    <x v="292"/>
    <x v="1"/>
    <s v="United States"/>
    <s v="Arlington"/>
    <s v="Texas"/>
    <n v="76017"/>
    <x v="2"/>
    <s v="FUR-FU-10001095"/>
    <x v="0"/>
    <s v="Furnishings"/>
    <s v="DAX Black Cherry Wood-Tone Poster Frame"/>
    <x v="4399"/>
    <n v="2"/>
    <n v="0.6"/>
    <x v="5267"/>
    <n v="3"/>
    <n v="-0.54999999999999993"/>
    <s v="Loss"/>
    <s v="Low Profit"/>
    <s v="High Discount"/>
  </r>
  <r>
    <n v="6653"/>
    <s v="US-2017-124779"/>
    <x v="565"/>
    <d v="2017-09-11T00:00:00"/>
    <s v="First Class"/>
    <s v="BF-11020"/>
    <x v="292"/>
    <x v="1"/>
    <s v="United States"/>
    <s v="Arlington"/>
    <s v="Texas"/>
    <n v="76017"/>
    <x v="2"/>
    <s v="OFF-PA-10000061"/>
    <x v="1"/>
    <s v="Paper"/>
    <s v="Xerox 205"/>
    <x v="557"/>
    <n v="4"/>
    <n v="0.2"/>
    <x v="570"/>
    <n v="3"/>
    <n v="0.35"/>
    <s v="Profit"/>
    <s v="Low Profit"/>
    <s v="Low Discount"/>
  </r>
  <r>
    <n v="6654"/>
    <s v="US-2017-124779"/>
    <x v="565"/>
    <d v="2017-09-11T00:00:00"/>
    <s v="First Class"/>
    <s v="BF-11020"/>
    <x v="292"/>
    <x v="1"/>
    <s v="United States"/>
    <s v="Arlington"/>
    <s v="Texas"/>
    <n v="76017"/>
    <x v="2"/>
    <s v="FUR-CH-10003535"/>
    <x v="0"/>
    <s v="Chairs"/>
    <s v="Global Armless Task Chair, Royal Blue"/>
    <x v="4400"/>
    <n v="5"/>
    <n v="0.3"/>
    <x v="5268"/>
    <n v="3"/>
    <n v="-0.18571428571428572"/>
    <s v="Loss"/>
    <s v="Low Profit"/>
    <s v="High Discount"/>
  </r>
  <r>
    <n v="6655"/>
    <s v="CA-2017-135937"/>
    <x v="297"/>
    <d v="2017-02-27T00:00:00"/>
    <s v="Standard Class"/>
    <s v="KM-16375"/>
    <x v="454"/>
    <x v="2"/>
    <s v="United States"/>
    <s v="Gilbert"/>
    <s v="Arizona"/>
    <n v="85234"/>
    <x v="1"/>
    <s v="TEC-PH-10004447"/>
    <x v="2"/>
    <s v="Phones"/>
    <s v="Toshiba IPT2010-SD IP Telephone"/>
    <x v="3720"/>
    <n v="3"/>
    <n v="0.2"/>
    <x v="4677"/>
    <n v="7"/>
    <n v="7.4999999999999997E-2"/>
    <s v="Profit"/>
    <s v="Low Profit"/>
    <s v="Low Discount"/>
  </r>
  <r>
    <n v="6656"/>
    <s v="CA-2017-135937"/>
    <x v="297"/>
    <d v="2017-02-27T00:00:00"/>
    <s v="Standard Class"/>
    <s v="KM-16375"/>
    <x v="454"/>
    <x v="2"/>
    <s v="United States"/>
    <s v="Gilbert"/>
    <s v="Arizona"/>
    <n v="85234"/>
    <x v="1"/>
    <s v="TEC-AC-10001114"/>
    <x v="2"/>
    <s v="Accessories"/>
    <s v="Microsoft Wireless Mobile Mouse 4000"/>
    <x v="4401"/>
    <n v="1"/>
    <n v="0.2"/>
    <x v="5269"/>
    <n v="7"/>
    <n v="0.15"/>
    <s v="Profit"/>
    <s v="Low Profit"/>
    <s v="Low Discount"/>
  </r>
  <r>
    <n v="6657"/>
    <s v="CA-2017-135937"/>
    <x v="297"/>
    <d v="2017-02-27T00:00:00"/>
    <s v="Standard Class"/>
    <s v="KM-16375"/>
    <x v="454"/>
    <x v="2"/>
    <s v="United States"/>
    <s v="Gilbert"/>
    <s v="Arizona"/>
    <n v="85234"/>
    <x v="1"/>
    <s v="OFF-ST-10000563"/>
    <x v="1"/>
    <s v="Storage"/>
    <s v="Fellowes Bankers Box Stor/Drawer Steel Plus"/>
    <x v="4194"/>
    <n v="2"/>
    <n v="0.2"/>
    <x v="4962"/>
    <n v="7"/>
    <n v="-0.125"/>
    <s v="Loss"/>
    <s v="Low Profit"/>
    <s v="Low Discount"/>
  </r>
  <r>
    <n v="6658"/>
    <s v="CA-2017-135937"/>
    <x v="297"/>
    <d v="2017-02-27T00:00:00"/>
    <s v="Standard Class"/>
    <s v="KM-16375"/>
    <x v="454"/>
    <x v="2"/>
    <s v="United States"/>
    <s v="Gilbert"/>
    <s v="Arizona"/>
    <n v="85234"/>
    <x v="1"/>
    <s v="OFF-EN-10004846"/>
    <x v="1"/>
    <s v="Envelopes"/>
    <s v="Letter or Legal Size Expandable Poly String Tie Envelopes"/>
    <x v="2945"/>
    <n v="5"/>
    <n v="0.2"/>
    <x v="5270"/>
    <n v="7"/>
    <n v="0.36249999999999999"/>
    <s v="Profit"/>
    <s v="Low Profit"/>
    <s v="Low Discount"/>
  </r>
  <r>
    <n v="6659"/>
    <s v="CA-2017-135937"/>
    <x v="297"/>
    <d v="2017-02-27T00:00:00"/>
    <s v="Standard Class"/>
    <s v="KM-16375"/>
    <x v="454"/>
    <x v="2"/>
    <s v="United States"/>
    <s v="Gilbert"/>
    <s v="Arizona"/>
    <n v="85234"/>
    <x v="1"/>
    <s v="FUR-FU-10002253"/>
    <x v="0"/>
    <s v="Furnishings"/>
    <s v="Howard Miller 13&quot; Diameter Pewter Finish Round Wall Clock"/>
    <x v="4402"/>
    <n v="2"/>
    <n v="0.2"/>
    <x v="5271"/>
    <n v="7"/>
    <n v="0.23750000000000002"/>
    <s v="Profit"/>
    <s v="Low Profit"/>
    <s v="Low Discount"/>
  </r>
  <r>
    <n v="6660"/>
    <s v="CA-2017-135937"/>
    <x v="297"/>
    <d v="2017-02-27T00:00:00"/>
    <s v="Standard Class"/>
    <s v="KM-16375"/>
    <x v="454"/>
    <x v="2"/>
    <s v="United States"/>
    <s v="Gilbert"/>
    <s v="Arizona"/>
    <n v="85234"/>
    <x v="1"/>
    <s v="FUR-TA-10001039"/>
    <x v="0"/>
    <s v="Tables"/>
    <s v="KI Adjustable-Height Table"/>
    <x v="4403"/>
    <n v="9"/>
    <n v="0.5"/>
    <x v="5272"/>
    <n v="7"/>
    <n v="-0.48"/>
    <s v="Loss"/>
    <s v="Low Profit"/>
    <s v="High Discount"/>
  </r>
  <r>
    <n v="6661"/>
    <s v="CA-2015-129322"/>
    <x v="816"/>
    <d v="2015-08-10T00:00:00"/>
    <s v="Second Class"/>
    <s v="DB-13405"/>
    <x v="591"/>
    <x v="0"/>
    <s v="United States"/>
    <s v="Lawrence"/>
    <s v="Massachusetts"/>
    <n v="1841"/>
    <x v="3"/>
    <s v="OFF-AR-10004587"/>
    <x v="1"/>
    <s v="Art"/>
    <s v="Boston 1827 Commercial Additional Cutter, Drive Gear &amp; Gear Rack for 1606"/>
    <x v="4404"/>
    <n v="2"/>
    <n v="0"/>
    <x v="5273"/>
    <n v="2"/>
    <n v="0.30000000000000004"/>
    <s v="Profit"/>
    <s v="Low Profit"/>
    <s v="No Discount"/>
  </r>
  <r>
    <n v="6662"/>
    <s v="CA-2015-129322"/>
    <x v="816"/>
    <d v="2015-08-10T00:00:00"/>
    <s v="Second Class"/>
    <s v="DB-13405"/>
    <x v="591"/>
    <x v="0"/>
    <s v="United States"/>
    <s v="Lawrence"/>
    <s v="Massachusetts"/>
    <n v="1841"/>
    <x v="3"/>
    <s v="OFF-AP-10004336"/>
    <x v="1"/>
    <s v="Appliances"/>
    <s v="Conquest 14 Commercial Heavy-Duty Upright Vacuum, Collection System, Accessory Kit"/>
    <x v="1976"/>
    <n v="2"/>
    <n v="0"/>
    <x v="5274"/>
    <n v="2"/>
    <n v="0.28999999999999998"/>
    <s v="Profit"/>
    <s v="Low Profit"/>
    <s v="No Discount"/>
  </r>
  <r>
    <n v="6663"/>
    <s v="CA-2015-129322"/>
    <x v="816"/>
    <d v="2015-08-10T00:00:00"/>
    <s v="Second Class"/>
    <s v="DB-13405"/>
    <x v="591"/>
    <x v="0"/>
    <s v="United States"/>
    <s v="Lawrence"/>
    <s v="Massachusetts"/>
    <n v="1841"/>
    <x v="3"/>
    <s v="OFF-BI-10001718"/>
    <x v="1"/>
    <s v="Binders"/>
    <s v="GBC DocuBind P50 Personal Binding Machine"/>
    <x v="2456"/>
    <n v="7"/>
    <n v="0"/>
    <x v="5275"/>
    <n v="2"/>
    <n v="0.47"/>
    <s v="Profit"/>
    <s v="High Profit"/>
    <s v="No Discount"/>
  </r>
  <r>
    <n v="6664"/>
    <s v="CA-2017-162173"/>
    <x v="40"/>
    <d v="2017-11-01T00:00:00"/>
    <s v="Standard Class"/>
    <s v="OT-18730"/>
    <x v="220"/>
    <x v="0"/>
    <s v="United States"/>
    <s v="Virginia Beach"/>
    <s v="Virginia"/>
    <n v="23464"/>
    <x v="0"/>
    <s v="FUR-TA-10001520"/>
    <x v="0"/>
    <s v="Tables"/>
    <s v="Lesro Sheffield Collection Coffee Table, End Table, Center Table, Corner Table"/>
    <x v="4405"/>
    <n v="5"/>
    <n v="0"/>
    <x v="5276"/>
    <n v="6"/>
    <n v="0.16999999999999998"/>
    <s v="Profit"/>
    <s v="Low Profit"/>
    <s v="No Discount"/>
  </r>
  <r>
    <n v="6665"/>
    <s v="CA-2017-162173"/>
    <x v="40"/>
    <d v="2017-11-01T00:00:00"/>
    <s v="Standard Class"/>
    <s v="OT-18730"/>
    <x v="220"/>
    <x v="0"/>
    <s v="United States"/>
    <s v="Virginia Beach"/>
    <s v="Virginia"/>
    <n v="23464"/>
    <x v="0"/>
    <s v="OFF-EN-10002831"/>
    <x v="1"/>
    <s v="Envelopes"/>
    <s v="Tyvek  Top-Opening Peel &amp; Seel  Envelopes, Gray"/>
    <x v="4406"/>
    <n v="7"/>
    <n v="0"/>
    <x v="5277"/>
    <n v="6"/>
    <n v="0.44999999999999996"/>
    <s v="Profit"/>
    <s v="High Profit"/>
    <s v="No Discount"/>
  </r>
  <r>
    <n v="6666"/>
    <s v="CA-2016-115483"/>
    <x v="216"/>
    <d v="2016-07-18T00:00:00"/>
    <s v="Second Class"/>
    <s v="JS-15880"/>
    <x v="365"/>
    <x v="0"/>
    <s v="United States"/>
    <s v="Irving"/>
    <s v="Texas"/>
    <n v="75061"/>
    <x v="2"/>
    <s v="OFF-PA-10001497"/>
    <x v="1"/>
    <s v="Paper"/>
    <s v="Xerox 1914"/>
    <x v="1523"/>
    <n v="5"/>
    <n v="0.2"/>
    <x v="5278"/>
    <n v="4"/>
    <n v="0.36249999999999999"/>
    <s v="Profit"/>
    <s v="Low Profit"/>
    <s v="Low Discount"/>
  </r>
  <r>
    <n v="6667"/>
    <s v="CA-2017-122175"/>
    <x v="605"/>
    <d v="2017-05-14T00:00:00"/>
    <s v="Second Class"/>
    <s v="CA-12775"/>
    <x v="222"/>
    <x v="0"/>
    <s v="United States"/>
    <s v="Vineland"/>
    <s v="New Jersey"/>
    <n v="8360"/>
    <x v="3"/>
    <s v="FUR-FU-10000719"/>
    <x v="0"/>
    <s v="Furnishings"/>
    <s v="DAX Cubicle Frames, 8-1/2 x 11"/>
    <x v="4407"/>
    <n v="5"/>
    <n v="0"/>
    <x v="5279"/>
    <n v="2"/>
    <n v="0.36"/>
    <s v="Profit"/>
    <s v="Low Profit"/>
    <s v="No Discount"/>
  </r>
  <r>
    <n v="6668"/>
    <s v="CA-2017-122175"/>
    <x v="605"/>
    <d v="2017-05-14T00:00:00"/>
    <s v="Second Class"/>
    <s v="CA-12775"/>
    <x v="222"/>
    <x v="0"/>
    <s v="United States"/>
    <s v="Vineland"/>
    <s v="New Jersey"/>
    <n v="8360"/>
    <x v="3"/>
    <s v="OFF-LA-10002271"/>
    <x v="1"/>
    <s v="Labels"/>
    <s v="Smead Alpha-Z Color-Coded Second Alphabetical Labels and Starter Set"/>
    <x v="51"/>
    <n v="2"/>
    <n v="0"/>
    <x v="51"/>
    <n v="2"/>
    <n v="0.48"/>
    <s v="Profit"/>
    <s v="Low Profit"/>
    <s v="No Discount"/>
  </r>
  <r>
    <n v="6669"/>
    <s v="CA-2017-122175"/>
    <x v="605"/>
    <d v="2017-05-14T00:00:00"/>
    <s v="Second Class"/>
    <s v="CA-12775"/>
    <x v="222"/>
    <x v="0"/>
    <s v="United States"/>
    <s v="Vineland"/>
    <s v="New Jersey"/>
    <n v="8360"/>
    <x v="3"/>
    <s v="OFF-SU-10004661"/>
    <x v="1"/>
    <s v="Supplies"/>
    <s v="Acme Titanium Bonded Scissors"/>
    <x v="4408"/>
    <n v="2"/>
    <n v="0"/>
    <x v="5280"/>
    <n v="2"/>
    <n v="0.26"/>
    <s v="Profit"/>
    <s v="Low Profit"/>
    <s v="No Discount"/>
  </r>
  <r>
    <n v="6670"/>
    <s v="CA-2017-122175"/>
    <x v="605"/>
    <d v="2017-05-14T00:00:00"/>
    <s v="Second Class"/>
    <s v="CA-12775"/>
    <x v="222"/>
    <x v="0"/>
    <s v="United States"/>
    <s v="Vineland"/>
    <s v="New Jersey"/>
    <n v="8360"/>
    <x v="3"/>
    <s v="TEC-AC-10004859"/>
    <x v="2"/>
    <s v="Accessories"/>
    <s v="Maxell Pro 80 Minute CD-R, 10/Pack"/>
    <x v="4409"/>
    <n v="5"/>
    <n v="0"/>
    <x v="5281"/>
    <n v="2"/>
    <n v="0.39999999999999997"/>
    <s v="Profit"/>
    <s v="Low Profit"/>
    <s v="No Discount"/>
  </r>
  <r>
    <n v="6671"/>
    <s v="CA-2017-161088"/>
    <x v="1126"/>
    <d v="2017-05-29T00:00:00"/>
    <s v="Standard Class"/>
    <s v="MH-18115"/>
    <x v="414"/>
    <x v="2"/>
    <s v="United States"/>
    <s v="Columbus"/>
    <s v="Georgia"/>
    <n v="31907"/>
    <x v="0"/>
    <s v="OFF-BI-10002824"/>
    <x v="1"/>
    <s v="Binders"/>
    <s v="Recycled Easel Ring Binders"/>
    <x v="3445"/>
    <n v="2"/>
    <n v="0"/>
    <x v="3951"/>
    <n v="4"/>
    <n v="0.45"/>
    <s v="Profit"/>
    <s v="Low Profit"/>
    <s v="No Discount"/>
  </r>
  <r>
    <n v="6672"/>
    <s v="CA-2014-154837"/>
    <x v="709"/>
    <d v="2014-08-27T00:00:00"/>
    <s v="Second Class"/>
    <s v="RB-19645"/>
    <x v="516"/>
    <x v="1"/>
    <s v="United States"/>
    <s v="Los Angeles"/>
    <s v="California"/>
    <n v="90032"/>
    <x v="1"/>
    <s v="OFF-BI-10001575"/>
    <x v="1"/>
    <s v="Binders"/>
    <s v="GBC Linen Binding Covers"/>
    <x v="1967"/>
    <n v="2"/>
    <n v="0.2"/>
    <x v="669"/>
    <n v="4"/>
    <n v="0.35000000000000003"/>
    <s v="Profit"/>
    <s v="Low Profit"/>
    <s v="Low Discount"/>
  </r>
  <r>
    <n v="6673"/>
    <s v="CA-2015-153794"/>
    <x v="861"/>
    <d v="2015-09-16T00:00:00"/>
    <s v="Standard Class"/>
    <s v="SB-20290"/>
    <x v="115"/>
    <x v="1"/>
    <s v="United States"/>
    <s v="San Diego"/>
    <s v="California"/>
    <n v="92024"/>
    <x v="1"/>
    <s v="OFF-AR-10000380"/>
    <x v="1"/>
    <s v="Art"/>
    <s v="Hunt PowerHouse Electric Pencil Sharpener, Blue"/>
    <x v="4410"/>
    <n v="7"/>
    <n v="0"/>
    <x v="5282"/>
    <n v="5"/>
    <n v="0.3"/>
    <s v="Profit"/>
    <s v="Low Profit"/>
    <s v="No Discount"/>
  </r>
  <r>
    <n v="6674"/>
    <s v="CA-2015-135510"/>
    <x v="577"/>
    <d v="2015-09-12T00:00:00"/>
    <s v="Standard Class"/>
    <s v="TW-21025"/>
    <x v="69"/>
    <x v="2"/>
    <s v="United States"/>
    <s v="Charlottesville"/>
    <s v="Virginia"/>
    <n v="22901"/>
    <x v="0"/>
    <s v="FUR-FU-10000820"/>
    <x v="0"/>
    <s v="Furnishings"/>
    <s v="Tensor Brushed Steel Torchiere Floor Lamp"/>
    <x v="4411"/>
    <n v="4"/>
    <n v="0"/>
    <x v="615"/>
    <n v="7"/>
    <n v="0.18"/>
    <s v="Profit"/>
    <s v="Low Profit"/>
    <s v="No Discount"/>
  </r>
  <r>
    <n v="6675"/>
    <s v="CA-2015-109337"/>
    <x v="82"/>
    <d v="2015-11-23T00:00:00"/>
    <s v="Second Class"/>
    <s v="DL-13330"/>
    <x v="658"/>
    <x v="0"/>
    <s v="United States"/>
    <s v="Lawrence"/>
    <s v="Indiana"/>
    <n v="46226"/>
    <x v="2"/>
    <s v="OFF-AR-10003759"/>
    <x v="1"/>
    <s v="Art"/>
    <s v="Crayola Anti Dust Chalk, 12/Pack"/>
    <x v="267"/>
    <n v="6"/>
    <n v="0"/>
    <x v="1183"/>
    <n v="2"/>
    <n v="0.44999999999999996"/>
    <s v="Profit"/>
    <s v="Low Profit"/>
    <s v="No Discount"/>
  </r>
  <r>
    <n v="6676"/>
    <s v="CA-2015-109337"/>
    <x v="82"/>
    <d v="2015-11-23T00:00:00"/>
    <s v="Second Class"/>
    <s v="DL-13330"/>
    <x v="658"/>
    <x v="0"/>
    <s v="United States"/>
    <s v="Lawrence"/>
    <s v="Indiana"/>
    <n v="46226"/>
    <x v="2"/>
    <s v="TEC-MA-10002930"/>
    <x v="2"/>
    <s v="Machines"/>
    <s v="Ricoh - Ink Collector Unit for GX3000 Series Printers"/>
    <x v="4412"/>
    <n v="2"/>
    <n v="0"/>
    <x v="5283"/>
    <n v="2"/>
    <n v="0.26999999999999996"/>
    <s v="Profit"/>
    <s v="Low Profit"/>
    <s v="No Discount"/>
  </r>
  <r>
    <n v="6677"/>
    <s v="CA-2015-109337"/>
    <x v="82"/>
    <d v="2015-11-23T00:00:00"/>
    <s v="Second Class"/>
    <s v="DL-13330"/>
    <x v="658"/>
    <x v="0"/>
    <s v="United States"/>
    <s v="Lawrence"/>
    <s v="Indiana"/>
    <n v="46226"/>
    <x v="2"/>
    <s v="OFF-AP-10004052"/>
    <x v="1"/>
    <s v="Appliances"/>
    <s v="Hoover Replacement Belts For Soft Guard &amp; Commercial Ltweight Upright Vacs, 2/Pk"/>
    <x v="4413"/>
    <n v="5"/>
    <n v="0"/>
    <x v="5284"/>
    <n v="2"/>
    <n v="0.26"/>
    <s v="Profit"/>
    <s v="Low Profit"/>
    <s v="No Discount"/>
  </r>
  <r>
    <n v="6678"/>
    <s v="CA-2015-109337"/>
    <x v="82"/>
    <d v="2015-11-23T00:00:00"/>
    <s v="Second Class"/>
    <s v="DL-13330"/>
    <x v="658"/>
    <x v="0"/>
    <s v="United States"/>
    <s v="Lawrence"/>
    <s v="Indiana"/>
    <n v="46226"/>
    <x v="2"/>
    <s v="TEC-AC-10000990"/>
    <x v="2"/>
    <s v="Accessories"/>
    <s v="Imation Bio 2GB USB Flash Drive Imation Corp"/>
    <x v="4414"/>
    <n v="3"/>
    <n v="0"/>
    <x v="5285"/>
    <n v="2"/>
    <n v="0.42"/>
    <s v="Profit"/>
    <s v="High Profit"/>
    <s v="No Discount"/>
  </r>
  <r>
    <n v="6679"/>
    <s v="CA-2014-150329"/>
    <x v="982"/>
    <d v="2014-10-14T00:00:00"/>
    <s v="Standard Class"/>
    <s v="SD-20485"/>
    <x v="174"/>
    <x v="2"/>
    <s v="United States"/>
    <s v="Phoenix"/>
    <s v="Arizona"/>
    <n v="85023"/>
    <x v="1"/>
    <s v="FUR-FU-10003724"/>
    <x v="0"/>
    <s v="Furnishings"/>
    <s v="Westinghouse Clip-On Gooseneck Lamps"/>
    <x v="4415"/>
    <n v="7"/>
    <n v="0.2"/>
    <x v="5286"/>
    <n v="4"/>
    <n v="7.4999999999999997E-2"/>
    <s v="Profit"/>
    <s v="Low Profit"/>
    <s v="Low Discount"/>
  </r>
  <r>
    <n v="6680"/>
    <s v="CA-2017-145037"/>
    <x v="264"/>
    <d v="2017-09-07T00:00:00"/>
    <s v="Second Class"/>
    <s v="TB-21055"/>
    <x v="26"/>
    <x v="0"/>
    <s v="United States"/>
    <s v="Meriden"/>
    <s v="Connecticut"/>
    <n v="6450"/>
    <x v="3"/>
    <s v="OFF-ST-10000918"/>
    <x v="1"/>
    <s v="Storage"/>
    <s v="Crate-A-Files"/>
    <x v="2868"/>
    <n v="1"/>
    <n v="0"/>
    <x v="5287"/>
    <n v="5"/>
    <n v="0.26"/>
    <s v="Profit"/>
    <s v="Low Profit"/>
    <s v="No Discount"/>
  </r>
  <r>
    <n v="6681"/>
    <s v="CA-2017-145037"/>
    <x v="264"/>
    <d v="2017-09-07T00:00:00"/>
    <s v="Second Class"/>
    <s v="TB-21055"/>
    <x v="26"/>
    <x v="0"/>
    <s v="United States"/>
    <s v="Meriden"/>
    <s v="Connecticut"/>
    <n v="6450"/>
    <x v="3"/>
    <s v="OFF-PA-10000157"/>
    <x v="1"/>
    <s v="Paper"/>
    <s v="Xerox 191"/>
    <x v="705"/>
    <n v="4"/>
    <n v="0"/>
    <x v="5288"/>
    <n v="5"/>
    <n v="0.47"/>
    <s v="Profit"/>
    <s v="Low Profit"/>
    <s v="No Discount"/>
  </r>
  <r>
    <n v="6682"/>
    <s v="CA-2017-145037"/>
    <x v="264"/>
    <d v="2017-09-07T00:00:00"/>
    <s v="Second Class"/>
    <s v="TB-21055"/>
    <x v="26"/>
    <x v="0"/>
    <s v="United States"/>
    <s v="Meriden"/>
    <s v="Connecticut"/>
    <n v="6450"/>
    <x v="3"/>
    <s v="OFF-PA-10002499"/>
    <x v="1"/>
    <s v="Paper"/>
    <s v="Xerox 1890"/>
    <x v="674"/>
    <n v="3"/>
    <n v="0"/>
    <x v="690"/>
    <n v="5"/>
    <n v="0.5"/>
    <s v="Profit"/>
    <s v="Low Profit"/>
    <s v="No Discount"/>
  </r>
  <r>
    <n v="6683"/>
    <s v="CA-2017-154466"/>
    <x v="314"/>
    <d v="2017-01-02T00:00:00"/>
    <s v="First Class"/>
    <s v="DP-13390"/>
    <x v="503"/>
    <x v="2"/>
    <s v="United States"/>
    <s v="Franklin"/>
    <s v="Wisconsin"/>
    <n v="53132"/>
    <x v="2"/>
    <s v="OFF-BI-10002012"/>
    <x v="1"/>
    <s v="Binders"/>
    <s v="Wilson Jones Easy Flow II Sheet Lifters"/>
    <x v="4416"/>
    <n v="2"/>
    <n v="0"/>
    <x v="5289"/>
    <n v="1"/>
    <n v="0.48"/>
    <s v="Profit"/>
    <s v="Low Profit"/>
    <s v="No Discount"/>
  </r>
  <r>
    <n v="6684"/>
    <s v="CA-2014-109134"/>
    <x v="1127"/>
    <d v="2014-11-10T00:00:00"/>
    <s v="Standard Class"/>
    <s v="DE-13255"/>
    <x v="368"/>
    <x v="2"/>
    <s v="United States"/>
    <s v="Los Angeles"/>
    <s v="California"/>
    <n v="90008"/>
    <x v="1"/>
    <s v="FUR-FU-10000320"/>
    <x v="0"/>
    <s v="Furnishings"/>
    <s v="OIC Stacking Trays"/>
    <x v="130"/>
    <n v="6"/>
    <n v="0"/>
    <x v="5290"/>
    <n v="5"/>
    <n v="0.44000000000000006"/>
    <s v="Profit"/>
    <s v="Low Profit"/>
    <s v="No Discount"/>
  </r>
  <r>
    <n v="6685"/>
    <s v="US-2015-129637"/>
    <x v="997"/>
    <d v="2015-12-22T00:00:00"/>
    <s v="Standard Class"/>
    <s v="MC-18100"/>
    <x v="498"/>
    <x v="0"/>
    <s v="United States"/>
    <s v="Bloomington"/>
    <s v="Illinois"/>
    <n v="61701"/>
    <x v="2"/>
    <s v="OFF-ST-10003716"/>
    <x v="1"/>
    <s v="Storage"/>
    <s v="Tennsco Double-Tier Lockers"/>
    <x v="4417"/>
    <n v="1"/>
    <n v="0.2"/>
    <x v="5291"/>
    <n v="5"/>
    <n v="-8.7500000000000008E-2"/>
    <s v="Loss"/>
    <s v="Low Profit"/>
    <s v="Low Discount"/>
  </r>
  <r>
    <n v="6686"/>
    <s v="US-2015-129637"/>
    <x v="997"/>
    <d v="2015-12-22T00:00:00"/>
    <s v="Standard Class"/>
    <s v="MC-18100"/>
    <x v="498"/>
    <x v="0"/>
    <s v="United States"/>
    <s v="Bloomington"/>
    <s v="Illinois"/>
    <n v="61701"/>
    <x v="2"/>
    <s v="FUR-FU-10000965"/>
    <x v="0"/>
    <s v="Furnishings"/>
    <s v="Howard Miller 11-1/2&quot; Diameter Ridgewood Wall Clock"/>
    <x v="4418"/>
    <n v="2"/>
    <n v="0.6"/>
    <x v="5292"/>
    <n v="5"/>
    <n v="-0.47500000000000003"/>
    <s v="Loss"/>
    <s v="Low Profit"/>
    <s v="High Discount"/>
  </r>
  <r>
    <n v="6687"/>
    <s v="US-2015-129637"/>
    <x v="997"/>
    <d v="2015-12-22T00:00:00"/>
    <s v="Standard Class"/>
    <s v="MC-18100"/>
    <x v="498"/>
    <x v="0"/>
    <s v="United States"/>
    <s v="Bloomington"/>
    <s v="Illinois"/>
    <n v="61701"/>
    <x v="2"/>
    <s v="OFF-AR-10003829"/>
    <x v="1"/>
    <s v="Art"/>
    <s v="Newell 35"/>
    <x v="1317"/>
    <n v="5"/>
    <n v="0.2"/>
    <x v="1887"/>
    <n v="5"/>
    <n v="0.1125"/>
    <s v="Profit"/>
    <s v="Low Profit"/>
    <s v="Low Discount"/>
  </r>
  <r>
    <n v="6688"/>
    <s v="CA-2015-165162"/>
    <x v="263"/>
    <d v="2015-05-21T00:00:00"/>
    <s v="Standard Class"/>
    <s v="HG-15025"/>
    <x v="643"/>
    <x v="0"/>
    <s v="United States"/>
    <s v="Los Angeles"/>
    <s v="California"/>
    <n v="90032"/>
    <x v="1"/>
    <s v="OFF-ST-10003470"/>
    <x v="1"/>
    <s v="Storage"/>
    <s v="Tennsco Snap-Together Open Shelving Units, Starter Sets and Add-On Units"/>
    <x v="2068"/>
    <n v="4"/>
    <n v="0"/>
    <x v="2237"/>
    <n v="7"/>
    <n v="4.9999999999999996E-2"/>
    <s v="Profit"/>
    <s v="Low Profit"/>
    <s v="No Discount"/>
  </r>
  <r>
    <n v="6689"/>
    <s v="CA-2017-140494"/>
    <x v="434"/>
    <d v="2017-03-15T00:00:00"/>
    <s v="Second Class"/>
    <s v="CM-11815"/>
    <x v="698"/>
    <x v="1"/>
    <s v="United States"/>
    <s v="San Francisco"/>
    <s v="California"/>
    <n v="94109"/>
    <x v="1"/>
    <s v="TEC-AC-10004568"/>
    <x v="2"/>
    <s v="Accessories"/>
    <s v="Maxell LTO Ultrium - 800 GB"/>
    <x v="1359"/>
    <n v="4"/>
    <n v="0"/>
    <x v="5293"/>
    <n v="5"/>
    <n v="0.19000000000000003"/>
    <s v="Profit"/>
    <s v="Low Profit"/>
    <s v="No Discount"/>
  </r>
  <r>
    <n v="6690"/>
    <s v="CA-2017-104108"/>
    <x v="574"/>
    <d v="2017-12-09T00:00:00"/>
    <s v="Standard Class"/>
    <s v="RP-19855"/>
    <x v="532"/>
    <x v="1"/>
    <s v="United States"/>
    <s v="Houston"/>
    <s v="Texas"/>
    <n v="77095"/>
    <x v="2"/>
    <s v="OFF-AR-10000817"/>
    <x v="1"/>
    <s v="Art"/>
    <s v="Manco Dry-Lighter Erasable Highlighter"/>
    <x v="4419"/>
    <n v="5"/>
    <n v="0.2"/>
    <x v="5294"/>
    <n v="7"/>
    <n v="0.17500000000000002"/>
    <s v="Profit"/>
    <s v="Low Profit"/>
    <s v="Low Discount"/>
  </r>
  <r>
    <n v="6691"/>
    <s v="US-2017-165869"/>
    <x v="689"/>
    <d v="2017-08-05T00:00:00"/>
    <s v="Standard Class"/>
    <s v="LS-17200"/>
    <x v="624"/>
    <x v="1"/>
    <s v="United States"/>
    <s v="Milwaukee"/>
    <s v="Wisconsin"/>
    <n v="53209"/>
    <x v="2"/>
    <s v="OFF-BI-10003460"/>
    <x v="1"/>
    <s v="Binders"/>
    <s v="Acco 3-Hole Punch"/>
    <x v="254"/>
    <n v="4"/>
    <n v="0"/>
    <x v="5295"/>
    <n v="5"/>
    <n v="0.48"/>
    <s v="Profit"/>
    <s v="Low Profit"/>
    <s v="No Discount"/>
  </r>
  <r>
    <n v="6692"/>
    <s v="US-2017-165869"/>
    <x v="689"/>
    <d v="2017-08-05T00:00:00"/>
    <s v="Standard Class"/>
    <s v="LS-17200"/>
    <x v="624"/>
    <x v="1"/>
    <s v="United States"/>
    <s v="Milwaukee"/>
    <s v="Wisconsin"/>
    <n v="53209"/>
    <x v="2"/>
    <s v="OFF-AP-10002472"/>
    <x v="1"/>
    <s v="Appliances"/>
    <s v="3M Office Air Cleaner"/>
    <x v="4357"/>
    <n v="6"/>
    <n v="0"/>
    <x v="5296"/>
    <n v="5"/>
    <n v="0.35000000000000003"/>
    <s v="Profit"/>
    <s v="Low Profit"/>
    <s v="No Discount"/>
  </r>
  <r>
    <n v="6693"/>
    <s v="CA-2017-160899"/>
    <x v="938"/>
    <d v="2017-08-13T00:00:00"/>
    <s v="Second Class"/>
    <s v="DR-12940"/>
    <x v="660"/>
    <x v="2"/>
    <s v="United States"/>
    <s v="Lake Charles"/>
    <s v="Louisiana"/>
    <n v="70601"/>
    <x v="0"/>
    <s v="OFF-BI-10000632"/>
    <x v="1"/>
    <s v="Binders"/>
    <s v="Satellite Sectional Post Binders"/>
    <x v="4420"/>
    <n v="11"/>
    <n v="0"/>
    <x v="5297"/>
    <n v="2"/>
    <n v="0.45999999999999996"/>
    <s v="Profit"/>
    <s v="High Profit"/>
    <s v="No Discount"/>
  </r>
  <r>
    <n v="6694"/>
    <s v="CA-2017-144225"/>
    <x v="1033"/>
    <d v="2017-10-02T00:00:00"/>
    <s v="Second Class"/>
    <s v="CC-12475"/>
    <x v="693"/>
    <x v="0"/>
    <s v="United States"/>
    <s v="Baltimore"/>
    <s v="Maryland"/>
    <n v="21215"/>
    <x v="3"/>
    <s v="OFF-PA-10000062"/>
    <x v="1"/>
    <s v="Paper"/>
    <s v="Green Bar Computer Printout Paper"/>
    <x v="2169"/>
    <n v="3"/>
    <n v="0"/>
    <x v="2350"/>
    <n v="2"/>
    <n v="0.49000000000000005"/>
    <s v="Profit"/>
    <s v="Low Profit"/>
    <s v="No Discount"/>
  </r>
  <r>
    <n v="6695"/>
    <s v="US-2016-163538"/>
    <x v="370"/>
    <d v="2016-08-30T00:00:00"/>
    <s v="Standard Class"/>
    <s v="SS-20515"/>
    <x v="776"/>
    <x v="2"/>
    <s v="United States"/>
    <s v="Franklin"/>
    <s v="Wisconsin"/>
    <n v="53132"/>
    <x v="2"/>
    <s v="TEC-AC-10002006"/>
    <x v="2"/>
    <s v="Accessories"/>
    <s v="Memorex Micro Travel Drive 16 GB"/>
    <x v="4421"/>
    <n v="3"/>
    <n v="0"/>
    <x v="5298"/>
    <n v="4"/>
    <n v="0.31"/>
    <s v="Profit"/>
    <s v="Low Profit"/>
    <s v="No Discount"/>
  </r>
  <r>
    <n v="6696"/>
    <s v="US-2016-155103"/>
    <x v="499"/>
    <d v="2016-12-07T00:00:00"/>
    <s v="Standard Class"/>
    <s v="JF-15190"/>
    <x v="440"/>
    <x v="0"/>
    <s v="United States"/>
    <s v="New York City"/>
    <s v="New York"/>
    <n v="10024"/>
    <x v="3"/>
    <s v="OFF-BI-10004318"/>
    <x v="1"/>
    <s v="Binders"/>
    <s v="Ibico EB-19 Dual Function Manual Binding System"/>
    <x v="4422"/>
    <n v="3"/>
    <n v="0.2"/>
    <x v="5299"/>
    <n v="5"/>
    <n v="0.32500000000000001"/>
    <s v="Profit"/>
    <s v="High Profit"/>
    <s v="Low Discount"/>
  </r>
  <r>
    <n v="6697"/>
    <s v="US-2016-155103"/>
    <x v="499"/>
    <d v="2016-12-07T00:00:00"/>
    <s v="Standard Class"/>
    <s v="JF-15190"/>
    <x v="440"/>
    <x v="0"/>
    <s v="United States"/>
    <s v="New York City"/>
    <s v="New York"/>
    <n v="10024"/>
    <x v="3"/>
    <s v="OFF-BI-10004236"/>
    <x v="1"/>
    <s v="Binders"/>
    <s v="XtraLife ClearVue Slant-D Ring Binder, White, 3&quot;"/>
    <x v="4423"/>
    <n v="3"/>
    <n v="0.2"/>
    <x v="5300"/>
    <n v="5"/>
    <n v="0.32500000000000001"/>
    <s v="Profit"/>
    <s v="Low Profit"/>
    <s v="Low Discount"/>
  </r>
  <r>
    <n v="6698"/>
    <s v="US-2016-155103"/>
    <x v="499"/>
    <d v="2016-12-07T00:00:00"/>
    <s v="Standard Class"/>
    <s v="JF-15190"/>
    <x v="440"/>
    <x v="0"/>
    <s v="United States"/>
    <s v="New York City"/>
    <s v="New York"/>
    <n v="10024"/>
    <x v="3"/>
    <s v="OFF-PA-10000062"/>
    <x v="1"/>
    <s v="Paper"/>
    <s v="Green Bar Computer Printout Paper"/>
    <x v="3715"/>
    <n v="1"/>
    <n v="0"/>
    <x v="5301"/>
    <n v="5"/>
    <n v="0.49"/>
    <s v="Profit"/>
    <s v="Low Profit"/>
    <s v="No Discount"/>
  </r>
  <r>
    <n v="6699"/>
    <s v="CA-2017-145429"/>
    <x v="246"/>
    <d v="2017-07-25T00:00:00"/>
    <s v="Standard Class"/>
    <s v="SW-20455"/>
    <x v="517"/>
    <x v="0"/>
    <s v="United States"/>
    <s v="San Diego"/>
    <s v="California"/>
    <n v="92024"/>
    <x v="1"/>
    <s v="OFF-PA-10003205"/>
    <x v="1"/>
    <s v="Paper"/>
    <s v="Wirebound Message Forms, Four 2 3/4 x 5 Forms per Page, Pink Paper"/>
    <x v="4424"/>
    <n v="2"/>
    <n v="0"/>
    <x v="5302"/>
    <n v="4"/>
    <n v="0.47000000000000003"/>
    <s v="Profit"/>
    <s v="Low Profit"/>
    <s v="No Discount"/>
  </r>
  <r>
    <n v="6700"/>
    <s v="CA-2017-145429"/>
    <x v="246"/>
    <d v="2017-07-25T00:00:00"/>
    <s v="Standard Class"/>
    <s v="SW-20455"/>
    <x v="517"/>
    <x v="0"/>
    <s v="United States"/>
    <s v="San Diego"/>
    <s v="California"/>
    <n v="92024"/>
    <x v="1"/>
    <s v="FUR-CH-10000988"/>
    <x v="0"/>
    <s v="Chairs"/>
    <s v="Hon Olson Stacker Stools"/>
    <x v="2241"/>
    <n v="2"/>
    <n v="0.2"/>
    <x v="2433"/>
    <n v="4"/>
    <n v="9.9999999999999992E-2"/>
    <s v="Profit"/>
    <s v="Low Profit"/>
    <s v="Low Discount"/>
  </r>
  <r>
    <n v="6701"/>
    <s v="CA-2017-145429"/>
    <x v="246"/>
    <d v="2017-07-25T00:00:00"/>
    <s v="Standard Class"/>
    <s v="SW-20455"/>
    <x v="517"/>
    <x v="0"/>
    <s v="United States"/>
    <s v="San Diego"/>
    <s v="California"/>
    <n v="92024"/>
    <x v="1"/>
    <s v="OFF-BI-10001524"/>
    <x v="1"/>
    <s v="Binders"/>
    <s v="GBC Premium Transparent Covers with Diagonal Lined Pattern"/>
    <x v="4338"/>
    <n v="3"/>
    <n v="0.2"/>
    <x v="5172"/>
    <n v="4"/>
    <n v="0.35000000000000003"/>
    <s v="Profit"/>
    <s v="Low Profit"/>
    <s v="Low Discount"/>
  </r>
  <r>
    <n v="6702"/>
    <s v="CA-2015-153535"/>
    <x v="1128"/>
    <d v="2015-05-24T00:00:00"/>
    <s v="Standard Class"/>
    <s v="SG-20470"/>
    <x v="495"/>
    <x v="0"/>
    <s v="United States"/>
    <s v="Wilson"/>
    <s v="North Carolina"/>
    <n v="27893"/>
    <x v="0"/>
    <s v="FUR-FU-10001986"/>
    <x v="0"/>
    <s v="Furnishings"/>
    <s v="Dana Fluorescent Magnifying Lamp, White, 36&quot;"/>
    <x v="4425"/>
    <n v="4"/>
    <n v="0.2"/>
    <x v="5303"/>
    <n v="4"/>
    <n v="0.125"/>
    <s v="Profit"/>
    <s v="Low Profit"/>
    <s v="Low Discount"/>
  </r>
  <r>
    <n v="6703"/>
    <s v="CA-2015-153535"/>
    <x v="1128"/>
    <d v="2015-05-24T00:00:00"/>
    <s v="Standard Class"/>
    <s v="SG-20470"/>
    <x v="495"/>
    <x v="0"/>
    <s v="United States"/>
    <s v="Wilson"/>
    <s v="North Carolina"/>
    <n v="27893"/>
    <x v="0"/>
    <s v="OFF-BI-10001031"/>
    <x v="1"/>
    <s v="Binders"/>
    <s v="Pressboard Data Binders by Wilson Jones"/>
    <x v="1669"/>
    <n v="4"/>
    <n v="0.7"/>
    <x v="5304"/>
    <n v="4"/>
    <n v="-0.76666666666666661"/>
    <s v="Loss"/>
    <s v="Low Profit"/>
    <s v="High Discount"/>
  </r>
  <r>
    <n v="6704"/>
    <s v="CA-2015-139164"/>
    <x v="537"/>
    <d v="2015-06-28T00:00:00"/>
    <s v="Standard Class"/>
    <s v="CS-12355"/>
    <x v="394"/>
    <x v="0"/>
    <s v="United States"/>
    <s v="Long Beach"/>
    <s v="California"/>
    <n v="90805"/>
    <x v="1"/>
    <s v="TEC-PH-10002468"/>
    <x v="2"/>
    <s v="Phones"/>
    <s v="Plantronics CS 50-USB - headset - Convertible, Monaural"/>
    <x v="2039"/>
    <n v="2"/>
    <n v="0.2"/>
    <x v="2876"/>
    <n v="5"/>
    <n v="8.7499999999999994E-2"/>
    <s v="Profit"/>
    <s v="Low Profit"/>
    <s v="Low Discount"/>
  </r>
  <r>
    <n v="6705"/>
    <s v="CA-2015-139164"/>
    <x v="537"/>
    <d v="2015-06-28T00:00:00"/>
    <s v="Standard Class"/>
    <s v="CS-12355"/>
    <x v="394"/>
    <x v="0"/>
    <s v="United States"/>
    <s v="Long Beach"/>
    <s v="California"/>
    <n v="90805"/>
    <x v="1"/>
    <s v="OFF-FA-10003059"/>
    <x v="1"/>
    <s v="Fasteners"/>
    <s v="Assorted Color Push Pins"/>
    <x v="4426"/>
    <n v="3"/>
    <n v="0"/>
    <x v="5305"/>
    <n v="5"/>
    <n v="0.33"/>
    <s v="Profit"/>
    <s v="Low Profit"/>
    <s v="No Discount"/>
  </r>
  <r>
    <n v="6706"/>
    <s v="CA-2015-139164"/>
    <x v="537"/>
    <d v="2015-06-28T00:00:00"/>
    <s v="Standard Class"/>
    <s v="CS-12355"/>
    <x v="394"/>
    <x v="0"/>
    <s v="United States"/>
    <s v="Long Beach"/>
    <s v="California"/>
    <n v="90805"/>
    <x v="1"/>
    <s v="TEC-PH-10003931"/>
    <x v="2"/>
    <s v="Phones"/>
    <s v="JBL Micro Wireless Portable Bluetooth Speaker"/>
    <x v="166"/>
    <n v="3"/>
    <n v="0.2"/>
    <x v="168"/>
    <n v="5"/>
    <n v="6.25E-2"/>
    <s v="Profit"/>
    <s v="Low Profit"/>
    <s v="Low Discount"/>
  </r>
  <r>
    <n v="6707"/>
    <s v="CA-2016-112277"/>
    <x v="545"/>
    <d v="2016-09-15T00:00:00"/>
    <s v="Standard Class"/>
    <s v="SC-20695"/>
    <x v="281"/>
    <x v="1"/>
    <s v="United States"/>
    <s v="Fort Lauderdale"/>
    <s v="Florida"/>
    <n v="33311"/>
    <x v="0"/>
    <s v="TEC-PH-10003505"/>
    <x v="2"/>
    <s v="Phones"/>
    <s v="Geemarc AmpliPOWER60"/>
    <x v="4427"/>
    <n v="7"/>
    <n v="0.2"/>
    <x v="5306"/>
    <n v="5"/>
    <n v="0.1125"/>
    <s v="Profit"/>
    <s v="Low Profit"/>
    <s v="Low Discount"/>
  </r>
  <r>
    <n v="6708"/>
    <s v="CA-2014-167724"/>
    <x v="138"/>
    <d v="2014-04-18T00:00:00"/>
    <s v="Standard Class"/>
    <s v="BF-11170"/>
    <x v="408"/>
    <x v="2"/>
    <s v="United States"/>
    <s v="Baltimore"/>
    <s v="Maryland"/>
    <n v="21215"/>
    <x v="3"/>
    <s v="OFF-LA-10002368"/>
    <x v="1"/>
    <s v="Labels"/>
    <s v="Avery 479"/>
    <x v="1484"/>
    <n v="3"/>
    <n v="0"/>
    <x v="1569"/>
    <n v="5"/>
    <n v="0.45999999999999996"/>
    <s v="Profit"/>
    <s v="Low Profit"/>
    <s v="No Discount"/>
  </r>
  <r>
    <n v="6709"/>
    <s v="CA-2015-123141"/>
    <x v="717"/>
    <d v="2015-11-19T00:00:00"/>
    <s v="Standard Class"/>
    <s v="GZ-14470"/>
    <x v="47"/>
    <x v="0"/>
    <s v="United States"/>
    <s v="Rio Rancho"/>
    <s v="New Mexico"/>
    <n v="87124"/>
    <x v="1"/>
    <s v="FUR-CH-10004287"/>
    <x v="0"/>
    <s v="Chairs"/>
    <s v="SAFCO Arco Folding Chair"/>
    <x v="2173"/>
    <n v="4"/>
    <n v="0.2"/>
    <x v="2354"/>
    <n v="5"/>
    <n v="0.1125"/>
    <s v="Profit"/>
    <s v="Low Profit"/>
    <s v="Low Discount"/>
  </r>
  <r>
    <n v="6710"/>
    <s v="CA-2015-123141"/>
    <x v="717"/>
    <d v="2015-11-19T00:00:00"/>
    <s v="Standard Class"/>
    <s v="GZ-14470"/>
    <x v="47"/>
    <x v="0"/>
    <s v="United States"/>
    <s v="Rio Rancho"/>
    <s v="New Mexico"/>
    <n v="87124"/>
    <x v="1"/>
    <s v="FUR-CH-10001891"/>
    <x v="0"/>
    <s v="Chairs"/>
    <s v="Global Deluxe Office Fabric Chairs"/>
    <x v="285"/>
    <n v="3"/>
    <n v="0.2"/>
    <x v="291"/>
    <n v="5"/>
    <n v="8.7499999999999994E-2"/>
    <s v="Profit"/>
    <s v="Low Profit"/>
    <s v="Low Discount"/>
  </r>
  <r>
    <n v="6711"/>
    <s v="CA-2016-149503"/>
    <x v="10"/>
    <d v="2016-12-12T00:00:00"/>
    <s v="First Class"/>
    <s v="SP-20650"/>
    <x v="70"/>
    <x v="1"/>
    <s v="United States"/>
    <s v="Stockton"/>
    <s v="California"/>
    <n v="95207"/>
    <x v="1"/>
    <s v="OFF-BI-10002133"/>
    <x v="1"/>
    <s v="Binders"/>
    <s v="Wilson Jones Elliptical Ring 3 1/2&quot; Capacity Binders, 800 sheets"/>
    <x v="4428"/>
    <n v="8"/>
    <n v="0.2"/>
    <x v="5307"/>
    <n v="3"/>
    <n v="0.36249999999999999"/>
    <s v="Profit"/>
    <s v="Low Profit"/>
    <s v="Low Discount"/>
  </r>
  <r>
    <n v="6712"/>
    <s v="CA-2017-163069"/>
    <x v="238"/>
    <d v="2017-08-21T00:00:00"/>
    <s v="Second Class"/>
    <s v="PJ-19015"/>
    <x v="307"/>
    <x v="0"/>
    <s v="United States"/>
    <s v="Columbus"/>
    <s v="Ohio"/>
    <n v="43229"/>
    <x v="3"/>
    <s v="OFF-AR-10001419"/>
    <x v="1"/>
    <s v="Art"/>
    <s v="Newell 325"/>
    <x v="4373"/>
    <n v="3"/>
    <n v="0.2"/>
    <x v="5308"/>
    <n v="3"/>
    <n v="0.125"/>
    <s v="Profit"/>
    <s v="Low Profit"/>
    <s v="Low Discount"/>
  </r>
  <r>
    <n v="6713"/>
    <s v="CA-2017-107629"/>
    <x v="817"/>
    <d v="2017-12-14T00:00:00"/>
    <s v="Same Day"/>
    <s v="DB-13060"/>
    <x v="72"/>
    <x v="0"/>
    <s v="United States"/>
    <s v="Skokie"/>
    <s v="Illinois"/>
    <n v="60076"/>
    <x v="2"/>
    <s v="FUR-FU-10002298"/>
    <x v="0"/>
    <s v="Furnishings"/>
    <s v="Rubbermaid ClusterMat Chairmats, Mat Size- 66&quot; x 60&quot;, Lip 20&quot; x 11&quot; -90 Degree Angle"/>
    <x v="4429"/>
    <n v="6"/>
    <n v="0.6"/>
    <x v="5309"/>
    <n v="0"/>
    <n v="-1.1000000000000001"/>
    <s v="Loss"/>
    <s v="Low Profit"/>
    <s v="High Discount"/>
  </r>
  <r>
    <n v="6714"/>
    <s v="CA-2017-107629"/>
    <x v="817"/>
    <d v="2017-12-14T00:00:00"/>
    <s v="Same Day"/>
    <s v="DB-13060"/>
    <x v="72"/>
    <x v="0"/>
    <s v="United States"/>
    <s v="Skokie"/>
    <s v="Illinois"/>
    <n v="60076"/>
    <x v="2"/>
    <s v="FUR-FU-10004091"/>
    <x v="0"/>
    <s v="Furnishings"/>
    <s v="Howard Miller 13&quot; Diameter Goldtone Round Wall Clock"/>
    <x v="4430"/>
    <n v="3"/>
    <n v="0.6"/>
    <x v="5310"/>
    <n v="0"/>
    <n v="-0.47499999999999998"/>
    <s v="Loss"/>
    <s v="Low Profit"/>
    <s v="High Discount"/>
  </r>
  <r>
    <n v="6715"/>
    <s v="CA-2017-107629"/>
    <x v="817"/>
    <d v="2017-12-14T00:00:00"/>
    <s v="Same Day"/>
    <s v="DB-13060"/>
    <x v="72"/>
    <x v="0"/>
    <s v="United States"/>
    <s v="Skokie"/>
    <s v="Illinois"/>
    <n v="60076"/>
    <x v="2"/>
    <s v="TEC-AC-10004510"/>
    <x v="2"/>
    <s v="Accessories"/>
    <s v="Logitech Desktop MK120 Mouse and keyboard Combo"/>
    <x v="4431"/>
    <n v="3"/>
    <n v="0.2"/>
    <x v="5311"/>
    <n v="0"/>
    <n v="-0.125"/>
    <s v="Loss"/>
    <s v="Low Profit"/>
    <s v="Low Discount"/>
  </r>
  <r>
    <n v="6716"/>
    <s v="CA-2017-107629"/>
    <x v="817"/>
    <d v="2017-12-14T00:00:00"/>
    <s v="Same Day"/>
    <s v="DB-13060"/>
    <x v="72"/>
    <x v="0"/>
    <s v="United States"/>
    <s v="Skokie"/>
    <s v="Illinois"/>
    <n v="60076"/>
    <x v="2"/>
    <s v="OFF-AR-10002987"/>
    <x v="1"/>
    <s v="Art"/>
    <s v="Prismacolor Color Pencil Set"/>
    <x v="4432"/>
    <n v="6"/>
    <n v="0.2"/>
    <x v="5312"/>
    <n v="0"/>
    <n v="0.26250000000000001"/>
    <s v="Profit"/>
    <s v="Low Profit"/>
    <s v="Low Discount"/>
  </r>
  <r>
    <n v="6717"/>
    <s v="CA-2016-134789"/>
    <x v="143"/>
    <d v="2016-04-15T00:00:00"/>
    <s v="Standard Class"/>
    <s v="CK-12325"/>
    <x v="278"/>
    <x v="2"/>
    <s v="United States"/>
    <s v="Hot Springs"/>
    <s v="Arkansas"/>
    <n v="71901"/>
    <x v="0"/>
    <s v="OFF-FA-10002280"/>
    <x v="1"/>
    <s v="Fasteners"/>
    <s v="Advantus Plastic Paper Clips"/>
    <x v="59"/>
    <n v="6"/>
    <n v="0"/>
    <x v="3071"/>
    <n v="7"/>
    <n v="0.48000000000000004"/>
    <s v="Profit"/>
    <s v="Low Profit"/>
    <s v="No Discount"/>
  </r>
  <r>
    <n v="6718"/>
    <s v="CA-2016-134789"/>
    <x v="143"/>
    <d v="2016-04-15T00:00:00"/>
    <s v="Standard Class"/>
    <s v="CK-12325"/>
    <x v="278"/>
    <x v="2"/>
    <s v="United States"/>
    <s v="Hot Springs"/>
    <s v="Arkansas"/>
    <n v="71901"/>
    <x v="0"/>
    <s v="OFF-PA-10001934"/>
    <x v="1"/>
    <s v="Paper"/>
    <s v="Xerox 1993"/>
    <x v="233"/>
    <n v="4"/>
    <n v="0"/>
    <x v="1663"/>
    <n v="7"/>
    <n v="0.48999999999999994"/>
    <s v="Profit"/>
    <s v="Low Profit"/>
    <s v="No Discount"/>
  </r>
  <r>
    <n v="6719"/>
    <s v="CA-2016-134789"/>
    <x v="143"/>
    <d v="2016-04-15T00:00:00"/>
    <s v="Standard Class"/>
    <s v="CK-12325"/>
    <x v="278"/>
    <x v="2"/>
    <s v="United States"/>
    <s v="Hot Springs"/>
    <s v="Arkansas"/>
    <n v="71901"/>
    <x v="0"/>
    <s v="FUR-FU-10003268"/>
    <x v="0"/>
    <s v="Furnishings"/>
    <s v="Eldon Radial Chair Mat for Low to Medium Pile Carpets"/>
    <x v="4433"/>
    <n v="4"/>
    <n v="0"/>
    <x v="5313"/>
    <n v="7"/>
    <n v="0.20000000000000004"/>
    <s v="Profit"/>
    <s v="Low Profit"/>
    <s v="No Discount"/>
  </r>
  <r>
    <n v="6720"/>
    <s v="CA-2016-130442"/>
    <x v="186"/>
    <d v="2016-12-19T00:00:00"/>
    <s v="First Class"/>
    <s v="SF-20065"/>
    <x v="11"/>
    <x v="0"/>
    <s v="United States"/>
    <s v="Goldsboro"/>
    <s v="North Carolina"/>
    <n v="27534"/>
    <x v="0"/>
    <s v="OFF-AP-10004859"/>
    <x v="1"/>
    <s v="Appliances"/>
    <s v="Acco 6 Outlet Guardian Premium Surge Suppressor"/>
    <x v="4180"/>
    <n v="3"/>
    <n v="0.2"/>
    <x v="905"/>
    <n v="3"/>
    <n v="8.7499999999999994E-2"/>
    <s v="Profit"/>
    <s v="Low Profit"/>
    <s v="Low Discount"/>
  </r>
  <r>
    <n v="6721"/>
    <s v="CA-2017-102974"/>
    <x v="20"/>
    <d v="2017-09-24T00:00:00"/>
    <s v="Standard Class"/>
    <s v="DP-13105"/>
    <x v="317"/>
    <x v="1"/>
    <s v="United States"/>
    <s v="Los Angeles"/>
    <s v="California"/>
    <n v="90032"/>
    <x v="1"/>
    <s v="TEC-AC-10000057"/>
    <x v="2"/>
    <s v="Accessories"/>
    <s v="Microsoft Natural Ergonomic Keyboard 4000"/>
    <x v="179"/>
    <n v="5"/>
    <n v="0"/>
    <x v="5314"/>
    <n v="5"/>
    <n v="0.21000000000000002"/>
    <s v="Profit"/>
    <s v="Low Profit"/>
    <s v="No Discount"/>
  </r>
  <r>
    <n v="6722"/>
    <s v="CA-2017-102974"/>
    <x v="20"/>
    <d v="2017-09-24T00:00:00"/>
    <s v="Standard Class"/>
    <s v="DP-13105"/>
    <x v="317"/>
    <x v="1"/>
    <s v="United States"/>
    <s v="Los Angeles"/>
    <s v="California"/>
    <n v="90032"/>
    <x v="1"/>
    <s v="OFF-AR-10000914"/>
    <x v="1"/>
    <s v="Art"/>
    <s v="Boston 16765 Mini Stand Up Battery Pencil Sharpener"/>
    <x v="4434"/>
    <n v="2"/>
    <n v="0"/>
    <x v="5315"/>
    <n v="5"/>
    <n v="0.26"/>
    <s v="Profit"/>
    <s v="Low Profit"/>
    <s v="No Discount"/>
  </r>
  <r>
    <n v="6723"/>
    <s v="CA-2017-102974"/>
    <x v="20"/>
    <d v="2017-09-24T00:00:00"/>
    <s v="Standard Class"/>
    <s v="DP-13105"/>
    <x v="317"/>
    <x v="1"/>
    <s v="United States"/>
    <s v="Los Angeles"/>
    <s v="California"/>
    <n v="90032"/>
    <x v="1"/>
    <s v="OFF-AR-10004956"/>
    <x v="1"/>
    <s v="Art"/>
    <s v="Newell 33"/>
    <x v="80"/>
    <n v="3"/>
    <n v="0"/>
    <x v="5316"/>
    <n v="5"/>
    <n v="0.28999999999999998"/>
    <s v="Profit"/>
    <s v="Low Profit"/>
    <s v="No Discount"/>
  </r>
  <r>
    <n v="6724"/>
    <s v="US-2017-166394"/>
    <x v="507"/>
    <d v="2017-09-06T00:00:00"/>
    <s v="Second Class"/>
    <s v="VM-21835"/>
    <x v="718"/>
    <x v="0"/>
    <s v="United States"/>
    <s v="Nashua"/>
    <s v="New Hampshire"/>
    <n v="3060"/>
    <x v="3"/>
    <s v="OFF-FA-10001843"/>
    <x v="1"/>
    <s v="Fasteners"/>
    <s v="Staples"/>
    <x v="1450"/>
    <n v="6"/>
    <n v="0"/>
    <x v="5317"/>
    <n v="2"/>
    <n v="0.47"/>
    <s v="Profit"/>
    <s v="Low Profit"/>
    <s v="No Discount"/>
  </r>
  <r>
    <n v="6725"/>
    <s v="CA-2016-128811"/>
    <x v="126"/>
    <d v="2016-09-16T00:00:00"/>
    <s v="Standard Class"/>
    <s v="SF-20200"/>
    <x v="227"/>
    <x v="0"/>
    <s v="United States"/>
    <s v="Seattle"/>
    <s v="Washington"/>
    <n v="98103"/>
    <x v="1"/>
    <s v="OFF-FA-10000585"/>
    <x v="1"/>
    <s v="Fasteners"/>
    <s v="OIC Bulk Pack Metal Binder Clips"/>
    <x v="4435"/>
    <n v="3"/>
    <n v="0"/>
    <x v="5318"/>
    <n v="4"/>
    <n v="0.46"/>
    <s v="Profit"/>
    <s v="Low Profit"/>
    <s v="No Discount"/>
  </r>
  <r>
    <n v="6726"/>
    <s v="CA-2016-128811"/>
    <x v="126"/>
    <d v="2016-09-16T00:00:00"/>
    <s v="Standard Class"/>
    <s v="SF-20200"/>
    <x v="227"/>
    <x v="0"/>
    <s v="United States"/>
    <s v="Seattle"/>
    <s v="Washington"/>
    <n v="98103"/>
    <x v="1"/>
    <s v="OFF-LA-10003720"/>
    <x v="1"/>
    <s v="Labels"/>
    <s v="Avery 487"/>
    <x v="466"/>
    <n v="3"/>
    <n v="0"/>
    <x v="5319"/>
    <n v="4"/>
    <n v="0.47"/>
    <s v="Profit"/>
    <s v="Low Profit"/>
    <s v="No Discount"/>
  </r>
  <r>
    <n v="6727"/>
    <s v="CA-2016-128811"/>
    <x v="126"/>
    <d v="2016-09-16T00:00:00"/>
    <s v="Standard Class"/>
    <s v="SF-20200"/>
    <x v="227"/>
    <x v="0"/>
    <s v="United States"/>
    <s v="Seattle"/>
    <s v="Washington"/>
    <n v="98103"/>
    <x v="1"/>
    <s v="OFF-BI-10000301"/>
    <x v="1"/>
    <s v="Binders"/>
    <s v="GBC Instant Report Kit"/>
    <x v="4436"/>
    <n v="4"/>
    <n v="0.2"/>
    <x v="5320"/>
    <n v="4"/>
    <n v="0.375"/>
    <s v="Profit"/>
    <s v="Low Profit"/>
    <s v="Low Discount"/>
  </r>
  <r>
    <n v="6728"/>
    <s v="CA-2017-145443"/>
    <x v="682"/>
    <d v="2017-08-15T00:00:00"/>
    <s v="Second Class"/>
    <s v="SC-20695"/>
    <x v="281"/>
    <x v="1"/>
    <s v="United States"/>
    <s v="Richmond"/>
    <s v="Indiana"/>
    <n v="47374"/>
    <x v="2"/>
    <s v="OFF-PA-10003302"/>
    <x v="1"/>
    <s v="Paper"/>
    <s v="Xerox 1906"/>
    <x v="924"/>
    <n v="5"/>
    <n v="0"/>
    <x v="963"/>
    <n v="5"/>
    <n v="0.47000000000000008"/>
    <s v="Profit"/>
    <s v="Low Profit"/>
    <s v="No Discount"/>
  </r>
  <r>
    <n v="6729"/>
    <s v="CA-2016-165827"/>
    <x v="254"/>
    <d v="2016-11-09T00:00:00"/>
    <s v="Standard Class"/>
    <s v="MF-17665"/>
    <x v="716"/>
    <x v="1"/>
    <s v="United States"/>
    <s v="Miami"/>
    <s v="Florida"/>
    <n v="33180"/>
    <x v="0"/>
    <s v="FUR-FU-10001889"/>
    <x v="0"/>
    <s v="Furnishings"/>
    <s v="Ultra Door Pull Handle"/>
    <x v="4437"/>
    <n v="6"/>
    <n v="0.2"/>
    <x v="5321"/>
    <n v="5"/>
    <n v="0.16250000000000001"/>
    <s v="Profit"/>
    <s v="Low Profit"/>
    <s v="Low Discount"/>
  </r>
  <r>
    <n v="6730"/>
    <s v="CA-2015-156734"/>
    <x v="652"/>
    <d v="2015-06-20T00:00:00"/>
    <s v="First Class"/>
    <s v="BV-11245"/>
    <x v="296"/>
    <x v="1"/>
    <s v="United States"/>
    <s v="Smyrna"/>
    <s v="Tennessee"/>
    <n v="37167"/>
    <x v="0"/>
    <s v="OFF-BI-10002982"/>
    <x v="1"/>
    <s v="Binders"/>
    <s v="Avery Self-Adhesive Photo Pockets for Polaroid Photos"/>
    <x v="4438"/>
    <n v="3"/>
    <n v="0.7"/>
    <x v="5322"/>
    <n v="2"/>
    <n v="-0.73333333333333339"/>
    <s v="Loss"/>
    <s v="Low Profit"/>
    <s v="High Discount"/>
  </r>
  <r>
    <n v="6731"/>
    <s v="CA-2015-156734"/>
    <x v="652"/>
    <d v="2015-06-20T00:00:00"/>
    <s v="First Class"/>
    <s v="BV-11245"/>
    <x v="296"/>
    <x v="1"/>
    <s v="United States"/>
    <s v="Smyrna"/>
    <s v="Tennessee"/>
    <n v="37167"/>
    <x v="0"/>
    <s v="FUR-CH-10002965"/>
    <x v="0"/>
    <s v="Chairs"/>
    <s v="Global Leather Highback Executive Chair with Pneumatic Height Adjustment, Black"/>
    <x v="4439"/>
    <n v="4"/>
    <n v="0.2"/>
    <x v="5323"/>
    <n v="2"/>
    <n v="8.7500000000000008E-2"/>
    <s v="Profit"/>
    <s v="Low Profit"/>
    <s v="Low Discount"/>
  </r>
  <r>
    <n v="6732"/>
    <s v="CA-2015-156734"/>
    <x v="652"/>
    <d v="2015-06-20T00:00:00"/>
    <s v="First Class"/>
    <s v="BV-11245"/>
    <x v="296"/>
    <x v="1"/>
    <s v="United States"/>
    <s v="Smyrna"/>
    <s v="Tennessee"/>
    <n v="37167"/>
    <x v="0"/>
    <s v="OFF-PA-10001937"/>
    <x v="1"/>
    <s v="Paper"/>
    <s v="Xerox 21"/>
    <x v="557"/>
    <n v="4"/>
    <n v="0.2"/>
    <x v="570"/>
    <n v="2"/>
    <n v="0.35"/>
    <s v="Profit"/>
    <s v="Low Profit"/>
    <s v="Low Discount"/>
  </r>
  <r>
    <n v="6733"/>
    <s v="CA-2014-120096"/>
    <x v="1129"/>
    <d v="2014-07-07T00:00:00"/>
    <s v="First Class"/>
    <s v="KE-16420"/>
    <x v="722"/>
    <x v="1"/>
    <s v="United States"/>
    <s v="Aurora"/>
    <s v="Colorado"/>
    <n v="80013"/>
    <x v="1"/>
    <s v="OFF-PA-10001977"/>
    <x v="1"/>
    <s v="Paper"/>
    <s v="Xerox 194"/>
    <x v="3380"/>
    <n v="4"/>
    <n v="0.2"/>
    <x v="3866"/>
    <n v="3"/>
    <n v="0.35"/>
    <s v="Profit"/>
    <s v="Low Profit"/>
    <s v="Low Discount"/>
  </r>
  <r>
    <n v="6734"/>
    <s v="CA-2014-120096"/>
    <x v="1129"/>
    <d v="2014-07-07T00:00:00"/>
    <s v="First Class"/>
    <s v="KE-16420"/>
    <x v="722"/>
    <x v="1"/>
    <s v="United States"/>
    <s v="Aurora"/>
    <s v="Colorado"/>
    <n v="80013"/>
    <x v="1"/>
    <s v="OFF-AP-10000692"/>
    <x v="1"/>
    <s v="Appliances"/>
    <s v="Fellowes Mighty 8 Compact Surge Protector"/>
    <x v="4440"/>
    <n v="2"/>
    <n v="0.2"/>
    <x v="5324"/>
    <n v="3"/>
    <n v="9.9999999999999992E-2"/>
    <s v="Profit"/>
    <s v="Low Profit"/>
    <s v="Low Discount"/>
  </r>
  <r>
    <n v="6735"/>
    <s v="CA-2015-141754"/>
    <x v="139"/>
    <d v="2015-12-25T00:00:00"/>
    <s v="Standard Class"/>
    <s v="EM-14200"/>
    <x v="773"/>
    <x v="2"/>
    <s v="United States"/>
    <s v="Miami"/>
    <s v="Florida"/>
    <n v="33142"/>
    <x v="0"/>
    <s v="OFF-LA-10004093"/>
    <x v="1"/>
    <s v="Labels"/>
    <s v="Avery 486"/>
    <x v="3190"/>
    <n v="2"/>
    <n v="0.2"/>
    <x v="3620"/>
    <n v="5"/>
    <n v="0.33750000000000002"/>
    <s v="Profit"/>
    <s v="Low Profit"/>
    <s v="Low Discount"/>
  </r>
  <r>
    <n v="6736"/>
    <s v="CA-2016-123358"/>
    <x v="342"/>
    <d v="2016-04-17T00:00:00"/>
    <s v="Standard Class"/>
    <s v="BT-11680"/>
    <x v="537"/>
    <x v="0"/>
    <s v="United States"/>
    <s v="San Francisco"/>
    <s v="California"/>
    <n v="94122"/>
    <x v="1"/>
    <s v="OFF-AP-10004980"/>
    <x v="1"/>
    <s v="Appliances"/>
    <s v="3M Replacement Filter for Office Air Cleaner for 20' x 33' Room"/>
    <x v="4441"/>
    <n v="3"/>
    <n v="0"/>
    <x v="5325"/>
    <n v="7"/>
    <n v="0.38999999999999996"/>
    <s v="Profit"/>
    <s v="Low Profit"/>
    <s v="No Discount"/>
  </r>
  <r>
    <n v="6737"/>
    <s v="CA-2016-123358"/>
    <x v="342"/>
    <d v="2016-04-17T00:00:00"/>
    <s v="Standard Class"/>
    <s v="BT-11680"/>
    <x v="537"/>
    <x v="0"/>
    <s v="United States"/>
    <s v="San Francisco"/>
    <s v="California"/>
    <n v="94122"/>
    <x v="1"/>
    <s v="OFF-ST-10001932"/>
    <x v="1"/>
    <s v="Storage"/>
    <s v="Fellowes Staxonsteel Drawer Files"/>
    <x v="4246"/>
    <n v="3"/>
    <n v="0"/>
    <x v="5037"/>
    <n v="7"/>
    <n v="0.14000000000000001"/>
    <s v="Profit"/>
    <s v="Low Profit"/>
    <s v="No Discount"/>
  </r>
  <r>
    <n v="6738"/>
    <s v="CA-2016-123358"/>
    <x v="342"/>
    <d v="2016-04-17T00:00:00"/>
    <s v="Standard Class"/>
    <s v="BT-11680"/>
    <x v="537"/>
    <x v="0"/>
    <s v="United States"/>
    <s v="San Francisco"/>
    <s v="California"/>
    <n v="94122"/>
    <x v="1"/>
    <s v="OFF-ST-10000636"/>
    <x v="1"/>
    <s v="Storage"/>
    <s v="Rogers Profile Extra Capacity Storage Tub"/>
    <x v="4442"/>
    <n v="9"/>
    <n v="0"/>
    <x v="5326"/>
    <n v="7"/>
    <n v="0.04"/>
    <s v="Profit"/>
    <s v="Low Profit"/>
    <s v="No Discount"/>
  </r>
  <r>
    <n v="6739"/>
    <s v="CA-2016-123358"/>
    <x v="342"/>
    <d v="2016-04-17T00:00:00"/>
    <s v="Standard Class"/>
    <s v="BT-11680"/>
    <x v="537"/>
    <x v="0"/>
    <s v="United States"/>
    <s v="San Francisco"/>
    <s v="California"/>
    <n v="94122"/>
    <x v="1"/>
    <s v="OFF-BI-10000069"/>
    <x v="1"/>
    <s v="Binders"/>
    <s v="GBC Prepunched Paper, 19-Hole, for Binding Systems, 24-lb"/>
    <x v="4443"/>
    <n v="4"/>
    <n v="0.2"/>
    <x v="5327"/>
    <n v="7"/>
    <n v="0.32500000000000001"/>
    <s v="Profit"/>
    <s v="Low Profit"/>
    <s v="Low Discount"/>
  </r>
  <r>
    <n v="6740"/>
    <s v="CA-2014-144029"/>
    <x v="542"/>
    <d v="2014-05-31T00:00:00"/>
    <s v="Standard Class"/>
    <s v="MM-18055"/>
    <x v="514"/>
    <x v="0"/>
    <s v="United States"/>
    <s v="Chicago"/>
    <s v="Illinois"/>
    <n v="60623"/>
    <x v="2"/>
    <s v="OFF-ST-10001837"/>
    <x v="1"/>
    <s v="Storage"/>
    <s v="SAFCO Mobile Desk Side File, Wire Frame"/>
    <x v="4444"/>
    <n v="3"/>
    <n v="0.2"/>
    <x v="5328"/>
    <n v="5"/>
    <n v="7.4999999999999997E-2"/>
    <s v="Profit"/>
    <s v="Low Profit"/>
    <s v="Low Discount"/>
  </r>
  <r>
    <n v="6741"/>
    <s v="CA-2014-144029"/>
    <x v="542"/>
    <d v="2014-05-31T00:00:00"/>
    <s v="Standard Class"/>
    <s v="MM-18055"/>
    <x v="514"/>
    <x v="0"/>
    <s v="United States"/>
    <s v="Chicago"/>
    <s v="Illinois"/>
    <n v="60623"/>
    <x v="2"/>
    <s v="FUR-CH-10003981"/>
    <x v="0"/>
    <s v="Chairs"/>
    <s v="Global Commerce Series Low-Back Swivel/Tilt Chairs"/>
    <x v="4445"/>
    <n v="2"/>
    <n v="0.3"/>
    <x v="5329"/>
    <n v="5"/>
    <n v="-1.4285714285714285E-2"/>
    <s v="Loss"/>
    <s v="Low Profit"/>
    <s v="High Discount"/>
  </r>
  <r>
    <n v="6742"/>
    <s v="CA-2014-144029"/>
    <x v="542"/>
    <d v="2014-05-31T00:00:00"/>
    <s v="Standard Class"/>
    <s v="MM-18055"/>
    <x v="514"/>
    <x v="0"/>
    <s v="United States"/>
    <s v="Chicago"/>
    <s v="Illinois"/>
    <n v="60623"/>
    <x v="2"/>
    <s v="OFF-AR-10000716"/>
    <x v="1"/>
    <s v="Art"/>
    <s v="DIXON Ticonderoga Erasable Checking Pencils"/>
    <x v="2513"/>
    <n v="3"/>
    <n v="0.2"/>
    <x v="4508"/>
    <n v="5"/>
    <n v="0.23750000000000002"/>
    <s v="Profit"/>
    <s v="Low Profit"/>
    <s v="Low Discount"/>
  </r>
  <r>
    <n v="6743"/>
    <s v="US-2017-101784"/>
    <x v="91"/>
    <d v="2017-07-11T00:00:00"/>
    <s v="Standard Class"/>
    <s v="PO-18850"/>
    <x v="138"/>
    <x v="0"/>
    <s v="United States"/>
    <s v="Los Angeles"/>
    <s v="California"/>
    <n v="90008"/>
    <x v="1"/>
    <s v="FUR-CH-10001146"/>
    <x v="0"/>
    <s v="Chairs"/>
    <s v="Global Task Chair, Black"/>
    <x v="4446"/>
    <n v="3"/>
    <n v="0.2"/>
    <x v="5330"/>
    <n v="5"/>
    <n v="-0.1125"/>
    <s v="Loss"/>
    <s v="Low Profit"/>
    <s v="Low Discount"/>
  </r>
  <r>
    <n v="6744"/>
    <s v="CA-2015-156923"/>
    <x v="1130"/>
    <d v="2015-02-20T00:00:00"/>
    <s v="Standard Class"/>
    <s v="SP-20860"/>
    <x v="133"/>
    <x v="1"/>
    <s v="United States"/>
    <s v="Dover"/>
    <s v="New Hampshire"/>
    <n v="3820"/>
    <x v="3"/>
    <s v="OFF-PA-10002751"/>
    <x v="1"/>
    <s v="Paper"/>
    <s v="Xerox 1920"/>
    <x v="1197"/>
    <n v="6"/>
    <n v="0"/>
    <x v="5331"/>
    <n v="4"/>
    <n v="0.45"/>
    <s v="Profit"/>
    <s v="Low Profit"/>
    <s v="No Discount"/>
  </r>
  <r>
    <n v="6745"/>
    <s v="CA-2017-111269"/>
    <x v="114"/>
    <d v="2017-06-18T00:00:00"/>
    <s v="Second Class"/>
    <s v="CS-12355"/>
    <x v="394"/>
    <x v="0"/>
    <s v="United States"/>
    <s v="Dublin"/>
    <s v="Ohio"/>
    <n v="43017"/>
    <x v="3"/>
    <s v="TEC-AC-10001606"/>
    <x v="2"/>
    <s v="Accessories"/>
    <s v="Logitech Wireless Performance Mouse MX for PC and Mac"/>
    <x v="4447"/>
    <n v="6"/>
    <n v="0.2"/>
    <x v="5332"/>
    <n v="2"/>
    <n v="0.22500000000000001"/>
    <s v="Profit"/>
    <s v="High Profit"/>
    <s v="Low Discount"/>
  </r>
  <r>
    <n v="6746"/>
    <s v="CA-2017-111269"/>
    <x v="114"/>
    <d v="2017-06-18T00:00:00"/>
    <s v="Second Class"/>
    <s v="CS-12355"/>
    <x v="394"/>
    <x v="0"/>
    <s v="United States"/>
    <s v="Dublin"/>
    <s v="Ohio"/>
    <n v="43017"/>
    <x v="3"/>
    <s v="OFF-AR-10001427"/>
    <x v="1"/>
    <s v="Art"/>
    <s v="Newell 330"/>
    <x v="100"/>
    <n v="5"/>
    <n v="0.2"/>
    <x v="5333"/>
    <n v="2"/>
    <n v="7.4999999999999997E-2"/>
    <s v="Profit"/>
    <s v="Low Profit"/>
    <s v="Low Discount"/>
  </r>
  <r>
    <n v="6747"/>
    <s v="CA-2017-159156"/>
    <x v="38"/>
    <d v="2017-11-16T00:00:00"/>
    <s v="First Class"/>
    <s v="KB-16600"/>
    <x v="33"/>
    <x v="1"/>
    <s v="United States"/>
    <s v="New York City"/>
    <s v="New York"/>
    <n v="10009"/>
    <x v="3"/>
    <s v="TEC-PH-10004389"/>
    <x v="2"/>
    <s v="Phones"/>
    <s v="Nokia Lumia 925"/>
    <x v="3125"/>
    <n v="5"/>
    <n v="0"/>
    <x v="3540"/>
    <n v="3"/>
    <n v="0.26"/>
    <s v="Profit"/>
    <s v="High Profit"/>
    <s v="No Discount"/>
  </r>
  <r>
    <n v="6748"/>
    <s v="CA-2017-100230"/>
    <x v="157"/>
    <d v="2017-12-15T00:00:00"/>
    <s v="Standard Class"/>
    <s v="AA-10375"/>
    <x v="211"/>
    <x v="0"/>
    <s v="United States"/>
    <s v="New York City"/>
    <s v="New York"/>
    <n v="10035"/>
    <x v="3"/>
    <s v="OFF-BI-10002498"/>
    <x v="1"/>
    <s v="Binders"/>
    <s v="Clear Mylar Reinforcing Strips"/>
    <x v="475"/>
    <n v="1"/>
    <n v="0.2"/>
    <x v="5334"/>
    <n v="4"/>
    <n v="0.33749999999999997"/>
    <s v="Profit"/>
    <s v="Low Profit"/>
    <s v="Low Discount"/>
  </r>
  <r>
    <n v="6749"/>
    <s v="CA-2017-100230"/>
    <x v="157"/>
    <d v="2017-12-15T00:00:00"/>
    <s v="Standard Class"/>
    <s v="AA-10375"/>
    <x v="211"/>
    <x v="0"/>
    <s v="United States"/>
    <s v="New York City"/>
    <s v="New York"/>
    <n v="10035"/>
    <x v="3"/>
    <s v="OFF-PA-10002245"/>
    <x v="1"/>
    <s v="Paper"/>
    <s v="Xerox 1895"/>
    <x v="1444"/>
    <n v="3"/>
    <n v="0"/>
    <x v="2653"/>
    <n v="4"/>
    <n v="0.45"/>
    <s v="Profit"/>
    <s v="Low Profit"/>
    <s v="No Discount"/>
  </r>
  <r>
    <n v="6750"/>
    <s v="CA-2017-100230"/>
    <x v="157"/>
    <d v="2017-12-15T00:00:00"/>
    <s v="Standard Class"/>
    <s v="AA-10375"/>
    <x v="211"/>
    <x v="0"/>
    <s v="United States"/>
    <s v="New York City"/>
    <s v="New York"/>
    <n v="10035"/>
    <x v="3"/>
    <s v="TEC-PH-10004522"/>
    <x v="2"/>
    <s v="Phones"/>
    <s v="Dexim XPower Skin Super-Thin Power Case for iPhone 5 - Black"/>
    <x v="4448"/>
    <n v="2"/>
    <n v="0"/>
    <x v="5335"/>
    <n v="4"/>
    <n v="0.25"/>
    <s v="Profit"/>
    <s v="Low Profit"/>
    <s v="No Discount"/>
  </r>
  <r>
    <n v="6751"/>
    <s v="CA-2016-154767"/>
    <x v="931"/>
    <d v="2016-06-30T00:00:00"/>
    <s v="Second Class"/>
    <s v="BP-11155"/>
    <x v="669"/>
    <x v="0"/>
    <s v="United States"/>
    <s v="Paterson"/>
    <s v="New Jersey"/>
    <n v="7501"/>
    <x v="3"/>
    <s v="FUR-CH-10003535"/>
    <x v="0"/>
    <s v="Chairs"/>
    <s v="Global Armless Task Chair, Royal Blue"/>
    <x v="4174"/>
    <n v="2"/>
    <n v="0"/>
    <x v="5336"/>
    <n v="2"/>
    <n v="0.17"/>
    <s v="Profit"/>
    <s v="Low Profit"/>
    <s v="No Discount"/>
  </r>
  <r>
    <n v="6752"/>
    <s v="CA-2016-154767"/>
    <x v="931"/>
    <d v="2016-06-30T00:00:00"/>
    <s v="Second Class"/>
    <s v="BP-11155"/>
    <x v="669"/>
    <x v="0"/>
    <s v="United States"/>
    <s v="Paterson"/>
    <s v="New Jersey"/>
    <n v="7501"/>
    <x v="3"/>
    <s v="OFF-AP-10000595"/>
    <x v="1"/>
    <s v="Appliances"/>
    <s v="Disposable Triple-Filter Dust Bags"/>
    <x v="4449"/>
    <n v="2"/>
    <n v="0"/>
    <x v="5337"/>
    <n v="2"/>
    <n v="0.26"/>
    <s v="Profit"/>
    <s v="Low Profit"/>
    <s v="No Discount"/>
  </r>
  <r>
    <n v="6753"/>
    <s v="CA-2016-154767"/>
    <x v="931"/>
    <d v="2016-06-30T00:00:00"/>
    <s v="Second Class"/>
    <s v="BP-11155"/>
    <x v="669"/>
    <x v="0"/>
    <s v="United States"/>
    <s v="Paterson"/>
    <s v="New Jersey"/>
    <n v="7501"/>
    <x v="3"/>
    <s v="OFF-PA-10003039"/>
    <x v="1"/>
    <s v="Paper"/>
    <s v="Xerox 1960"/>
    <x v="1156"/>
    <n v="2"/>
    <n v="0"/>
    <x v="3938"/>
    <n v="2"/>
    <n v="0.45"/>
    <s v="Profit"/>
    <s v="Low Profit"/>
    <s v="No Discount"/>
  </r>
  <r>
    <n v="6754"/>
    <s v="CA-2016-154767"/>
    <x v="931"/>
    <d v="2016-06-30T00:00:00"/>
    <s v="Second Class"/>
    <s v="BP-11155"/>
    <x v="669"/>
    <x v="0"/>
    <s v="United States"/>
    <s v="Paterson"/>
    <s v="New Jersey"/>
    <n v="7501"/>
    <x v="3"/>
    <s v="OFF-BI-10002003"/>
    <x v="1"/>
    <s v="Binders"/>
    <s v="Ibico Presentation Index for Binding Systems"/>
    <x v="1181"/>
    <n v="2"/>
    <n v="0"/>
    <x v="5338"/>
    <n v="2"/>
    <n v="0.47000000000000003"/>
    <s v="Profit"/>
    <s v="Low Profit"/>
    <s v="No Discount"/>
  </r>
  <r>
    <n v="6755"/>
    <s v="CA-2016-154767"/>
    <x v="931"/>
    <d v="2016-06-30T00:00:00"/>
    <s v="Second Class"/>
    <s v="BP-11155"/>
    <x v="669"/>
    <x v="0"/>
    <s v="United States"/>
    <s v="Paterson"/>
    <s v="New Jersey"/>
    <n v="7501"/>
    <x v="3"/>
    <s v="OFF-AP-10002311"/>
    <x v="1"/>
    <s v="Appliances"/>
    <s v="Holmes Replacement Filter for HEPA Air Cleaner, Very Large Room, HEPA Filter"/>
    <x v="4450"/>
    <n v="4"/>
    <n v="0"/>
    <x v="5339"/>
    <n v="2"/>
    <n v="0.43999999999999995"/>
    <s v="Profit"/>
    <s v="High Profit"/>
    <s v="No Discount"/>
  </r>
  <r>
    <n v="6756"/>
    <s v="CA-2017-124205"/>
    <x v="175"/>
    <d v="2017-09-19T00:00:00"/>
    <s v="Standard Class"/>
    <s v="TC-21145"/>
    <x v="779"/>
    <x v="1"/>
    <s v="United States"/>
    <s v="Lakewood"/>
    <s v="New Jersey"/>
    <n v="8701"/>
    <x v="3"/>
    <s v="FUR-FU-10002445"/>
    <x v="0"/>
    <s v="Furnishings"/>
    <s v="DAX Two-Tone Rosewood/Black Document Frame, Desktop, 5 x 7"/>
    <x v="4451"/>
    <n v="5"/>
    <n v="0"/>
    <x v="5340"/>
    <n v="4"/>
    <n v="0.4"/>
    <s v="Profit"/>
    <s v="Low Profit"/>
    <s v="No Discount"/>
  </r>
  <r>
    <n v="6757"/>
    <s v="CA-2017-124205"/>
    <x v="175"/>
    <d v="2017-09-19T00:00:00"/>
    <s v="Standard Class"/>
    <s v="TC-21145"/>
    <x v="779"/>
    <x v="1"/>
    <s v="United States"/>
    <s v="Lakewood"/>
    <s v="New Jersey"/>
    <n v="8701"/>
    <x v="3"/>
    <s v="FUR-CH-10003606"/>
    <x v="0"/>
    <s v="Chairs"/>
    <s v="SAFCO Folding Chair Trolley"/>
    <x v="4452"/>
    <n v="4"/>
    <n v="0"/>
    <x v="5341"/>
    <n v="4"/>
    <n v="0.28000000000000003"/>
    <s v="Profit"/>
    <s v="High Profit"/>
    <s v="No Discount"/>
  </r>
  <r>
    <n v="6758"/>
    <s v="CA-2017-124205"/>
    <x v="175"/>
    <d v="2017-09-19T00:00:00"/>
    <s v="Standard Class"/>
    <s v="TC-21145"/>
    <x v="779"/>
    <x v="1"/>
    <s v="United States"/>
    <s v="Lakewood"/>
    <s v="New Jersey"/>
    <n v="8701"/>
    <x v="3"/>
    <s v="TEC-PH-10002115"/>
    <x v="2"/>
    <s v="Phones"/>
    <s v="Plantronics 81402"/>
    <x v="4453"/>
    <n v="6"/>
    <n v="0"/>
    <x v="5342"/>
    <n v="4"/>
    <n v="0.26"/>
    <s v="Profit"/>
    <s v="High Profit"/>
    <s v="No Discount"/>
  </r>
  <r>
    <n v="6759"/>
    <s v="CA-2017-124205"/>
    <x v="175"/>
    <d v="2017-09-19T00:00:00"/>
    <s v="Standard Class"/>
    <s v="TC-21145"/>
    <x v="779"/>
    <x v="1"/>
    <s v="United States"/>
    <s v="Lakewood"/>
    <s v="New Jersey"/>
    <n v="8701"/>
    <x v="3"/>
    <s v="OFF-ST-10000934"/>
    <x v="1"/>
    <s v="Storage"/>
    <s v="Contico 72&quot;H Heavy-Duty Storage System"/>
    <x v="3314"/>
    <n v="2"/>
    <n v="0"/>
    <x v="232"/>
    <n v="4"/>
    <n v="0"/>
    <s v="Profit"/>
    <s v="Low Profit"/>
    <s v="No Discount"/>
  </r>
  <r>
    <n v="6760"/>
    <s v="CA-2017-165715"/>
    <x v="574"/>
    <d v="2017-12-08T00:00:00"/>
    <s v="Standard Class"/>
    <s v="BG-11035"/>
    <x v="767"/>
    <x v="0"/>
    <s v="United States"/>
    <s v="Greensboro"/>
    <s v="North Carolina"/>
    <n v="27405"/>
    <x v="0"/>
    <s v="OFF-AR-10003903"/>
    <x v="1"/>
    <s v="Art"/>
    <s v="Sanford 52201 APSCO Electric Pencil Sharpener"/>
    <x v="3291"/>
    <n v="1"/>
    <n v="0.2"/>
    <x v="5343"/>
    <n v="6"/>
    <n v="7.4999999999999997E-2"/>
    <s v="Profit"/>
    <s v="Low Profit"/>
    <s v="Low Discount"/>
  </r>
  <r>
    <n v="6761"/>
    <s v="CA-2017-100636"/>
    <x v="335"/>
    <d v="2017-06-30T00:00:00"/>
    <s v="Standard Class"/>
    <s v="DO-13435"/>
    <x v="157"/>
    <x v="0"/>
    <s v="United States"/>
    <s v="New York City"/>
    <s v="New York"/>
    <n v="10035"/>
    <x v="3"/>
    <s v="OFF-ST-10004123"/>
    <x v="1"/>
    <s v="Storage"/>
    <s v="Safco Industrial Wire Shelving System"/>
    <x v="1042"/>
    <n v="3"/>
    <n v="0"/>
    <x v="232"/>
    <n v="4"/>
    <n v="0"/>
    <s v="Profit"/>
    <s v="Low Profit"/>
    <s v="No Discount"/>
  </r>
  <r>
    <n v="6762"/>
    <s v="CA-2016-162943"/>
    <x v="1131"/>
    <d v="2016-07-26T00:00:00"/>
    <s v="Second Class"/>
    <s v="DB-12970"/>
    <x v="715"/>
    <x v="1"/>
    <s v="United States"/>
    <s v="New York City"/>
    <s v="New York"/>
    <n v="10035"/>
    <x v="3"/>
    <s v="FUR-CH-10001708"/>
    <x v="0"/>
    <s v="Chairs"/>
    <s v="Office Star - Contemporary Swivel Chair with Padded Adjustable Arms and Flex Back"/>
    <x v="4454"/>
    <n v="2"/>
    <n v="0.1"/>
    <x v="5344"/>
    <n v="2"/>
    <n v="0.12222222222222222"/>
    <s v="Profit"/>
    <s v="Low Profit"/>
    <s v="Low Discount"/>
  </r>
  <r>
    <n v="6763"/>
    <s v="CA-2016-144764"/>
    <x v="476"/>
    <d v="2016-09-08T00:00:00"/>
    <s v="Standard Class"/>
    <s v="RL-19615"/>
    <x v="210"/>
    <x v="0"/>
    <s v="United States"/>
    <s v="Chicago"/>
    <s v="Illinois"/>
    <n v="60623"/>
    <x v="2"/>
    <s v="OFF-LA-10000240"/>
    <x v="1"/>
    <s v="Labels"/>
    <s v="Self-Adhesive Address Labels for Typewriters by Universal"/>
    <x v="3119"/>
    <n v="5"/>
    <n v="0.2"/>
    <x v="3531"/>
    <n v="6"/>
    <n v="0.33749999999999997"/>
    <s v="Profit"/>
    <s v="Low Profit"/>
    <s v="Low Discount"/>
  </r>
  <r>
    <n v="6764"/>
    <s v="CA-2016-144764"/>
    <x v="476"/>
    <d v="2016-09-08T00:00:00"/>
    <s v="Standard Class"/>
    <s v="RL-19615"/>
    <x v="210"/>
    <x v="0"/>
    <s v="United States"/>
    <s v="Chicago"/>
    <s v="Illinois"/>
    <n v="60623"/>
    <x v="2"/>
    <s v="OFF-ST-10002485"/>
    <x v="1"/>
    <s v="Storage"/>
    <s v="Rogers Deluxe File Chest"/>
    <x v="200"/>
    <n v="2"/>
    <n v="0.2"/>
    <x v="4216"/>
    <n v="6"/>
    <n v="-0.23749999999999999"/>
    <s v="Loss"/>
    <s v="Low Profit"/>
    <s v="Low Discount"/>
  </r>
  <r>
    <n v="6765"/>
    <s v="CA-2016-144764"/>
    <x v="476"/>
    <d v="2016-09-08T00:00:00"/>
    <s v="Standard Class"/>
    <s v="RL-19615"/>
    <x v="210"/>
    <x v="0"/>
    <s v="United States"/>
    <s v="Chicago"/>
    <s v="Illinois"/>
    <n v="60623"/>
    <x v="2"/>
    <s v="TEC-MA-10003230"/>
    <x v="2"/>
    <s v="Machines"/>
    <s v="Okidata C610n Printer"/>
    <x v="4455"/>
    <n v="3"/>
    <n v="0.3"/>
    <x v="5345"/>
    <n v="6"/>
    <n v="-1.4285714285714284E-2"/>
    <s v="Loss"/>
    <s v="Low Profit"/>
    <s v="High Discount"/>
  </r>
  <r>
    <n v="6766"/>
    <s v="CA-2017-100615"/>
    <x v="693"/>
    <d v="2017-04-24T00:00:00"/>
    <s v="Standard Class"/>
    <s v="SJ-20215"/>
    <x v="695"/>
    <x v="0"/>
    <s v="United States"/>
    <s v="Chicago"/>
    <s v="Illinois"/>
    <n v="60653"/>
    <x v="2"/>
    <s v="FUR-CH-10002602"/>
    <x v="0"/>
    <s v="Chairs"/>
    <s v="DMI Arturo Collection Mission-style Design Wood Chair"/>
    <x v="2555"/>
    <n v="3"/>
    <n v="0.3"/>
    <x v="2830"/>
    <n v="4"/>
    <n v="-5.7142857142857141E-2"/>
    <s v="Loss"/>
    <s v="Low Profit"/>
    <s v="High Discount"/>
  </r>
  <r>
    <n v="6767"/>
    <s v="CA-2017-100615"/>
    <x v="693"/>
    <d v="2017-04-24T00:00:00"/>
    <s v="Standard Class"/>
    <s v="SJ-20215"/>
    <x v="695"/>
    <x v="0"/>
    <s v="United States"/>
    <s v="Chicago"/>
    <s v="Illinois"/>
    <n v="60653"/>
    <x v="2"/>
    <s v="OFF-AR-10001683"/>
    <x v="1"/>
    <s v="Art"/>
    <s v="Lumber Crayons"/>
    <x v="33"/>
    <n v="2"/>
    <n v="0.2"/>
    <x v="33"/>
    <n v="4"/>
    <n v="0.22499999999999998"/>
    <s v="Profit"/>
    <s v="Low Profit"/>
    <s v="Low Discount"/>
  </r>
  <r>
    <n v="6768"/>
    <s v="CA-2017-100615"/>
    <x v="693"/>
    <d v="2017-04-24T00:00:00"/>
    <s v="Standard Class"/>
    <s v="SJ-20215"/>
    <x v="695"/>
    <x v="0"/>
    <s v="United States"/>
    <s v="Chicago"/>
    <s v="Illinois"/>
    <n v="60653"/>
    <x v="2"/>
    <s v="FUR-FU-10002456"/>
    <x v="0"/>
    <s v="Furnishings"/>
    <s v="Master Caster Door Stop, Large Neon Orange"/>
    <x v="58"/>
    <n v="5"/>
    <n v="0.6"/>
    <x v="5346"/>
    <n v="4"/>
    <n v="-0.42499999999999999"/>
    <s v="Loss"/>
    <s v="Low Profit"/>
    <s v="High Discount"/>
  </r>
  <r>
    <n v="6769"/>
    <s v="CA-2014-109302"/>
    <x v="1132"/>
    <d v="2014-08-16T00:00:00"/>
    <s v="Standard Class"/>
    <s v="CS-12175"/>
    <x v="728"/>
    <x v="1"/>
    <s v="United States"/>
    <s v="Lakewood"/>
    <s v="New Jersey"/>
    <n v="8701"/>
    <x v="3"/>
    <s v="OFF-BI-10002854"/>
    <x v="1"/>
    <s v="Binders"/>
    <s v="Performers Binder/Pad Holder, Black"/>
    <x v="4456"/>
    <n v="7"/>
    <n v="0"/>
    <x v="5347"/>
    <n v="4"/>
    <n v="0.5"/>
    <s v="Profit"/>
    <s v="Low Profit"/>
    <s v="No Discount"/>
  </r>
  <r>
    <n v="6770"/>
    <s v="CA-2017-139787"/>
    <x v="20"/>
    <d v="2017-09-23T00:00:00"/>
    <s v="Standard Class"/>
    <s v="JP-16135"/>
    <x v="655"/>
    <x v="2"/>
    <s v="United States"/>
    <s v="Columbus"/>
    <s v="Georgia"/>
    <n v="31907"/>
    <x v="0"/>
    <s v="OFF-AR-10002445"/>
    <x v="1"/>
    <s v="Art"/>
    <s v="SANFORD Major Accent Highlighters"/>
    <x v="3704"/>
    <n v="5"/>
    <n v="0"/>
    <x v="4294"/>
    <n v="4"/>
    <n v="0.38"/>
    <s v="Profit"/>
    <s v="Low Profit"/>
    <s v="No Discount"/>
  </r>
  <r>
    <n v="6771"/>
    <s v="CA-2017-139402"/>
    <x v="34"/>
    <d v="2017-12-13T00:00:00"/>
    <s v="Standard Class"/>
    <s v="NC-18535"/>
    <x v="714"/>
    <x v="1"/>
    <s v="United States"/>
    <s v="Phoenix"/>
    <s v="Arizona"/>
    <n v="85023"/>
    <x v="1"/>
    <s v="OFF-PA-10004359"/>
    <x v="1"/>
    <s v="Paper"/>
    <s v="Multicolor Computer Printout Paper"/>
    <x v="1242"/>
    <n v="5"/>
    <n v="0.2"/>
    <x v="1294"/>
    <n v="4"/>
    <n v="0.35"/>
    <s v="Profit"/>
    <s v="High Profit"/>
    <s v="Low Discount"/>
  </r>
  <r>
    <n v="6772"/>
    <s v="CA-2017-139402"/>
    <x v="34"/>
    <d v="2017-12-13T00:00:00"/>
    <s v="Standard Class"/>
    <s v="NC-18535"/>
    <x v="714"/>
    <x v="1"/>
    <s v="United States"/>
    <s v="Phoenix"/>
    <s v="Arizona"/>
    <n v="85023"/>
    <x v="1"/>
    <s v="OFF-BI-10000279"/>
    <x v="1"/>
    <s v="Binders"/>
    <s v="Acco Recycled 2&quot; Capacity Laser Printer Hanging Data Binders"/>
    <x v="4457"/>
    <n v="3"/>
    <n v="0.7"/>
    <x v="5348"/>
    <n v="4"/>
    <n v="-0.76666666666666661"/>
    <s v="Loss"/>
    <s v="Low Profit"/>
    <s v="High Discount"/>
  </r>
  <r>
    <n v="6773"/>
    <s v="CA-2016-119018"/>
    <x v="254"/>
    <d v="2016-11-08T00:00:00"/>
    <s v="Standard Class"/>
    <s v="CW-11905"/>
    <x v="194"/>
    <x v="2"/>
    <s v="United States"/>
    <s v="Los Angeles"/>
    <s v="California"/>
    <n v="90004"/>
    <x v="1"/>
    <s v="OFF-BI-10003314"/>
    <x v="1"/>
    <s v="Binders"/>
    <s v="Tuff Stuff Recycled Round Ring Binders"/>
    <x v="323"/>
    <n v="2"/>
    <n v="0.2"/>
    <x v="332"/>
    <n v="4"/>
    <n v="0.36249999999999999"/>
    <s v="Profit"/>
    <s v="Low Profit"/>
    <s v="Low Discount"/>
  </r>
  <r>
    <n v="6774"/>
    <s v="CA-2016-119018"/>
    <x v="254"/>
    <d v="2016-11-08T00:00:00"/>
    <s v="Standard Class"/>
    <s v="CW-11905"/>
    <x v="194"/>
    <x v="2"/>
    <s v="United States"/>
    <s v="Los Angeles"/>
    <s v="California"/>
    <n v="90004"/>
    <x v="1"/>
    <s v="OFF-BI-10000494"/>
    <x v="1"/>
    <s v="Binders"/>
    <s v="Acco Economy Flexible Poly Round Ring Binder"/>
    <x v="4458"/>
    <n v="1"/>
    <n v="0.2"/>
    <x v="5349"/>
    <n v="4"/>
    <n v="0.3125"/>
    <s v="Profit"/>
    <s v="Low Profit"/>
    <s v="Low Discount"/>
  </r>
  <r>
    <n v="6775"/>
    <s v="CA-2016-119018"/>
    <x v="254"/>
    <d v="2016-11-08T00:00:00"/>
    <s v="Standard Class"/>
    <s v="CW-11905"/>
    <x v="194"/>
    <x v="2"/>
    <s v="United States"/>
    <s v="Los Angeles"/>
    <s v="California"/>
    <n v="90004"/>
    <x v="1"/>
    <s v="OFF-PA-10000295"/>
    <x v="1"/>
    <s v="Paper"/>
    <s v="Xerox 229"/>
    <x v="783"/>
    <n v="6"/>
    <n v="0"/>
    <x v="812"/>
    <n v="4"/>
    <n v="0.48000000000000004"/>
    <s v="Profit"/>
    <s v="Low Profit"/>
    <s v="No Discount"/>
  </r>
  <r>
    <n v="6776"/>
    <s v="CA-2015-105361"/>
    <x v="368"/>
    <d v="2015-04-04T00:00:00"/>
    <s v="Standard Class"/>
    <s v="CM-12115"/>
    <x v="441"/>
    <x v="0"/>
    <s v="United States"/>
    <s v="New York City"/>
    <s v="New York"/>
    <n v="10024"/>
    <x v="3"/>
    <s v="OFF-PA-10002615"/>
    <x v="1"/>
    <s v="Paper"/>
    <s v="Ampad Gold Fibre Wirebound Steno Books, 6&quot; x 9&quot;, Gregg Ruled"/>
    <x v="4459"/>
    <n v="4"/>
    <n v="0"/>
    <x v="5350"/>
    <n v="6"/>
    <n v="0.45999999999999996"/>
    <s v="Profit"/>
    <s v="Low Profit"/>
    <s v="No Discount"/>
  </r>
  <r>
    <n v="6777"/>
    <s v="US-2016-152373"/>
    <x v="64"/>
    <d v="2016-09-11T00:00:00"/>
    <s v="Standard Class"/>
    <s v="PT-19090"/>
    <x v="690"/>
    <x v="0"/>
    <s v="United States"/>
    <s v="San Antonio"/>
    <s v="Texas"/>
    <n v="78207"/>
    <x v="2"/>
    <s v="OFF-ST-10003479"/>
    <x v="1"/>
    <s v="Storage"/>
    <s v="Eldon Base for stackable storage shelf, platinum"/>
    <x v="4460"/>
    <n v="3"/>
    <n v="0.2"/>
    <x v="5351"/>
    <n v="6"/>
    <n v="-0.1875"/>
    <s v="Loss"/>
    <s v="Low Profit"/>
    <s v="Low Discount"/>
  </r>
  <r>
    <n v="6778"/>
    <s v="US-2017-166037"/>
    <x v="480"/>
    <d v="2017-02-01T00:00:00"/>
    <s v="Standard Class"/>
    <s v="CL-12700"/>
    <x v="642"/>
    <x v="2"/>
    <s v="United States"/>
    <s v="New York City"/>
    <s v="New York"/>
    <n v="10009"/>
    <x v="3"/>
    <s v="TEC-AC-10002800"/>
    <x v="2"/>
    <s v="Accessories"/>
    <s v="Plantronics Audio 478 Stereo USB Headset"/>
    <x v="4461"/>
    <n v="9"/>
    <n v="0"/>
    <x v="5352"/>
    <n v="4"/>
    <n v="0.35"/>
    <s v="Profit"/>
    <s v="High Profit"/>
    <s v="No Discount"/>
  </r>
  <r>
    <n v="6779"/>
    <s v="US-2016-147711"/>
    <x v="323"/>
    <d v="2016-09-08T00:00:00"/>
    <s v="Second Class"/>
    <s v="HF-14995"/>
    <x v="520"/>
    <x v="0"/>
    <s v="United States"/>
    <s v="Baltimore"/>
    <s v="Maryland"/>
    <n v="21215"/>
    <x v="3"/>
    <s v="FUR-BO-10003159"/>
    <x v="0"/>
    <s v="Bookcases"/>
    <s v="Sauder Camden County Collection Libraries, Planked Cherry Finish"/>
    <x v="4462"/>
    <n v="3"/>
    <n v="0"/>
    <x v="5353"/>
    <n v="5"/>
    <n v="0.09"/>
    <s v="Profit"/>
    <s v="Low Profit"/>
    <s v="No Discount"/>
  </r>
  <r>
    <n v="6780"/>
    <s v="US-2016-147711"/>
    <x v="323"/>
    <d v="2016-09-08T00:00:00"/>
    <s v="Second Class"/>
    <s v="HF-14995"/>
    <x v="520"/>
    <x v="0"/>
    <s v="United States"/>
    <s v="Baltimore"/>
    <s v="Maryland"/>
    <n v="21215"/>
    <x v="3"/>
    <s v="FUR-FU-10002364"/>
    <x v="0"/>
    <s v="Furnishings"/>
    <s v="Eldon Expressions Wood Desk Accessories, Oak"/>
    <x v="1787"/>
    <n v="2"/>
    <n v="0"/>
    <x v="960"/>
    <n v="5"/>
    <n v="0.29000000000000004"/>
    <s v="Profit"/>
    <s v="Low Profit"/>
    <s v="No Discount"/>
  </r>
  <r>
    <n v="6781"/>
    <s v="US-2016-147711"/>
    <x v="323"/>
    <d v="2016-09-08T00:00:00"/>
    <s v="Second Class"/>
    <s v="HF-14995"/>
    <x v="520"/>
    <x v="0"/>
    <s v="United States"/>
    <s v="Baltimore"/>
    <s v="Maryland"/>
    <n v="21215"/>
    <x v="3"/>
    <s v="OFF-BI-10003350"/>
    <x v="1"/>
    <s v="Binders"/>
    <s v="Acco Expandable Hanging Binders"/>
    <x v="1022"/>
    <n v="2"/>
    <n v="0"/>
    <x v="1068"/>
    <n v="5"/>
    <n v="0.46"/>
    <s v="Profit"/>
    <s v="Low Profit"/>
    <s v="No Discount"/>
  </r>
  <r>
    <n v="6782"/>
    <s v="US-2016-147711"/>
    <x v="323"/>
    <d v="2016-09-08T00:00:00"/>
    <s v="Second Class"/>
    <s v="HF-14995"/>
    <x v="520"/>
    <x v="0"/>
    <s v="United States"/>
    <s v="Baltimore"/>
    <s v="Maryland"/>
    <n v="21215"/>
    <x v="3"/>
    <s v="OFF-LA-10004093"/>
    <x v="1"/>
    <s v="Labels"/>
    <s v="Avery 486"/>
    <x v="2003"/>
    <n v="8"/>
    <n v="0"/>
    <x v="2163"/>
    <n v="5"/>
    <n v="0.47000000000000003"/>
    <s v="Profit"/>
    <s v="Low Profit"/>
    <s v="No Discount"/>
  </r>
  <r>
    <n v="6783"/>
    <s v="CA-2017-121293"/>
    <x v="800"/>
    <d v="2017-07-28T00:00:00"/>
    <s v="Second Class"/>
    <s v="JC-15775"/>
    <x v="547"/>
    <x v="0"/>
    <s v="United States"/>
    <s v="Philadelphia"/>
    <s v="Pennsylvania"/>
    <n v="19143"/>
    <x v="3"/>
    <s v="FUR-FU-10000732"/>
    <x v="0"/>
    <s v="Furnishings"/>
    <s v="Eldon 200 Class Desk Accessories"/>
    <x v="4463"/>
    <n v="4"/>
    <n v="0.2"/>
    <x v="625"/>
    <n v="3"/>
    <n v="0.15000000000000002"/>
    <s v="Profit"/>
    <s v="Low Profit"/>
    <s v="Low Discount"/>
  </r>
  <r>
    <n v="6784"/>
    <s v="CA-2017-121293"/>
    <x v="800"/>
    <d v="2017-07-28T00:00:00"/>
    <s v="Second Class"/>
    <s v="JC-15775"/>
    <x v="547"/>
    <x v="0"/>
    <s v="United States"/>
    <s v="Philadelphia"/>
    <s v="Pennsylvania"/>
    <n v="19143"/>
    <x v="3"/>
    <s v="OFF-SU-10004884"/>
    <x v="1"/>
    <s v="Supplies"/>
    <s v="Acme Galleria Hot Forged Steel Scissors with Colored Handles"/>
    <x v="4464"/>
    <n v="3"/>
    <n v="0.2"/>
    <x v="5354"/>
    <n v="3"/>
    <n v="0.11249999999999999"/>
    <s v="Profit"/>
    <s v="Low Profit"/>
    <s v="Low Discount"/>
  </r>
  <r>
    <n v="6785"/>
    <s v="CA-2017-121293"/>
    <x v="800"/>
    <d v="2017-07-28T00:00:00"/>
    <s v="Second Class"/>
    <s v="JC-15775"/>
    <x v="547"/>
    <x v="0"/>
    <s v="United States"/>
    <s v="Philadelphia"/>
    <s v="Pennsylvania"/>
    <n v="19143"/>
    <x v="3"/>
    <s v="FUR-TA-10001771"/>
    <x v="0"/>
    <s v="Tables"/>
    <s v="Bush Cubix Conference Tables, Fully Assembled"/>
    <x v="4465"/>
    <n v="1"/>
    <n v="0.4"/>
    <x v="5355"/>
    <n v="3"/>
    <n v="-0.25"/>
    <s v="Loss"/>
    <s v="Low Profit"/>
    <s v="High Discount"/>
  </r>
  <r>
    <n v="6786"/>
    <s v="CA-2017-121293"/>
    <x v="800"/>
    <d v="2017-07-28T00:00:00"/>
    <s v="Second Class"/>
    <s v="JC-15775"/>
    <x v="547"/>
    <x v="0"/>
    <s v="United States"/>
    <s v="Philadelphia"/>
    <s v="Pennsylvania"/>
    <n v="19143"/>
    <x v="3"/>
    <s v="OFF-ST-10000060"/>
    <x v="1"/>
    <s v="Storage"/>
    <s v="Fellowes Bankers Box Staxonsteel Drawer File/Stacking System"/>
    <x v="4466"/>
    <n v="5"/>
    <n v="0.2"/>
    <x v="5356"/>
    <n v="3"/>
    <n v="-9.9999999999999992E-2"/>
    <s v="Loss"/>
    <s v="Low Profit"/>
    <s v="Low Discount"/>
  </r>
  <r>
    <n v="6787"/>
    <s v="CA-2017-121293"/>
    <x v="800"/>
    <d v="2017-07-28T00:00:00"/>
    <s v="Second Class"/>
    <s v="JC-15775"/>
    <x v="547"/>
    <x v="0"/>
    <s v="United States"/>
    <s v="Philadelphia"/>
    <s v="Pennsylvania"/>
    <n v="19143"/>
    <x v="3"/>
    <s v="OFF-PA-10004100"/>
    <x v="1"/>
    <s v="Paper"/>
    <s v="Xerox 216"/>
    <x v="557"/>
    <n v="4"/>
    <n v="0.2"/>
    <x v="570"/>
    <n v="3"/>
    <n v="0.35"/>
    <s v="Profit"/>
    <s v="Low Profit"/>
    <s v="Low Discount"/>
  </r>
  <r>
    <n v="6788"/>
    <s v="CA-2015-118843"/>
    <x v="1023"/>
    <d v="2015-09-20T00:00:00"/>
    <s v="Standard Class"/>
    <s v="JH-15910"/>
    <x v="101"/>
    <x v="0"/>
    <s v="United States"/>
    <s v="Atlanta"/>
    <s v="Georgia"/>
    <n v="30318"/>
    <x v="0"/>
    <s v="FUR-FU-10003975"/>
    <x v="0"/>
    <s v="Furnishings"/>
    <s v="Eldon Advantage Chair Mats for Low to Medium Pile Carpets"/>
    <x v="2073"/>
    <n v="3"/>
    <n v="0"/>
    <x v="2243"/>
    <n v="7"/>
    <n v="9.9999999999999992E-2"/>
    <s v="Profit"/>
    <s v="Low Profit"/>
    <s v="No Discount"/>
  </r>
  <r>
    <n v="6789"/>
    <s v="CA-2015-118843"/>
    <x v="1023"/>
    <d v="2015-09-20T00:00:00"/>
    <s v="Standard Class"/>
    <s v="JH-15910"/>
    <x v="101"/>
    <x v="0"/>
    <s v="United States"/>
    <s v="Atlanta"/>
    <s v="Georgia"/>
    <n v="30318"/>
    <x v="0"/>
    <s v="OFF-PA-10001712"/>
    <x v="1"/>
    <s v="Paper"/>
    <s v="Xerox 1948"/>
    <x v="1546"/>
    <n v="7"/>
    <n v="0"/>
    <x v="5357"/>
    <n v="7"/>
    <n v="0.44999999999999996"/>
    <s v="Profit"/>
    <s v="Low Profit"/>
    <s v="No Discount"/>
  </r>
  <r>
    <n v="6790"/>
    <s v="CA-2015-161445"/>
    <x v="67"/>
    <d v="2015-09-09T00:00:00"/>
    <s v="Second Class"/>
    <s v="CC-12610"/>
    <x v="566"/>
    <x v="1"/>
    <s v="United States"/>
    <s v="Durham"/>
    <s v="North Carolina"/>
    <n v="27707"/>
    <x v="0"/>
    <s v="OFF-AR-10001953"/>
    <x v="1"/>
    <s v="Art"/>
    <s v="Boston 1645 Deluxe Heavier-Duty Electric Pencil Sharpener"/>
    <x v="1182"/>
    <n v="4"/>
    <n v="0.2"/>
    <x v="5358"/>
    <n v="2"/>
    <n v="8.7499999999999994E-2"/>
    <s v="Profit"/>
    <s v="Low Profit"/>
    <s v="Low Discount"/>
  </r>
  <r>
    <n v="6791"/>
    <s v="CA-2016-124527"/>
    <x v="76"/>
    <d v="2016-11-17T00:00:00"/>
    <s v="First Class"/>
    <s v="IM-15055"/>
    <x v="780"/>
    <x v="0"/>
    <s v="United States"/>
    <s v="Roseville"/>
    <s v="California"/>
    <n v="95661"/>
    <x v="1"/>
    <s v="OFF-BI-10004967"/>
    <x v="1"/>
    <s v="Binders"/>
    <s v="Round Ring Binders"/>
    <x v="1350"/>
    <n v="5"/>
    <n v="0.2"/>
    <x v="5359"/>
    <n v="1"/>
    <n v="0.33749999999999997"/>
    <s v="Profit"/>
    <s v="Low Profit"/>
    <s v="Low Discount"/>
  </r>
  <r>
    <n v="6792"/>
    <s v="CA-2016-162348"/>
    <x v="338"/>
    <d v="2016-11-15T00:00:00"/>
    <s v="Standard Class"/>
    <s v="BF-11170"/>
    <x v="408"/>
    <x v="2"/>
    <s v="United States"/>
    <s v="Sacramento"/>
    <s v="California"/>
    <n v="95823"/>
    <x v="1"/>
    <s v="FUR-FU-10003731"/>
    <x v="0"/>
    <s v="Furnishings"/>
    <s v="Eldon Expressions Wood and Plastic Desk Accessories, Oak"/>
    <x v="2966"/>
    <n v="1"/>
    <n v="0"/>
    <x v="5360"/>
    <n v="5"/>
    <n v="0.27999999999999997"/>
    <s v="Profit"/>
    <s v="Low Profit"/>
    <s v="No Discount"/>
  </r>
  <r>
    <n v="6793"/>
    <s v="CA-2014-141005"/>
    <x v="860"/>
    <d v="2014-08-18T00:00:00"/>
    <s v="First Class"/>
    <s v="CS-12355"/>
    <x v="394"/>
    <x v="0"/>
    <s v="United States"/>
    <s v="Fairfield"/>
    <s v="Connecticut"/>
    <n v="6824"/>
    <x v="3"/>
    <s v="OFF-BI-10001989"/>
    <x v="1"/>
    <s v="Binders"/>
    <s v="Premium Transparent Presentation Covers by GBC"/>
    <x v="2714"/>
    <n v="3"/>
    <n v="0"/>
    <x v="3035"/>
    <n v="3"/>
    <n v="0.48000000000000004"/>
    <s v="Profit"/>
    <s v="Low Profit"/>
    <s v="No Discount"/>
  </r>
  <r>
    <n v="6794"/>
    <s v="CA-2015-145394"/>
    <x v="547"/>
    <d v="2015-11-20T00:00:00"/>
    <s v="Standard Class"/>
    <s v="MC-17605"/>
    <x v="204"/>
    <x v="1"/>
    <s v="United States"/>
    <s v="Chicago"/>
    <s v="Illinois"/>
    <n v="60610"/>
    <x v="2"/>
    <s v="OFF-ST-10000344"/>
    <x v="1"/>
    <s v="Storage"/>
    <s v="Neat Ideas Personal Hanging Folder Files, Black"/>
    <x v="4467"/>
    <n v="2"/>
    <n v="0.2"/>
    <x v="5361"/>
    <n v="4"/>
    <n v="7.4999999999999997E-2"/>
    <s v="Profit"/>
    <s v="Low Profit"/>
    <s v="Low Discount"/>
  </r>
  <r>
    <n v="6795"/>
    <s v="CA-2015-145394"/>
    <x v="547"/>
    <d v="2015-11-20T00:00:00"/>
    <s v="Standard Class"/>
    <s v="MC-17605"/>
    <x v="204"/>
    <x v="1"/>
    <s v="United States"/>
    <s v="Chicago"/>
    <s v="Illinois"/>
    <n v="60610"/>
    <x v="2"/>
    <s v="TEC-PH-10001051"/>
    <x v="2"/>
    <s v="Phones"/>
    <s v="HTC One"/>
    <x v="1946"/>
    <n v="3"/>
    <n v="0.2"/>
    <x v="5362"/>
    <n v="4"/>
    <n v="0.1125"/>
    <s v="Profit"/>
    <s v="Low Profit"/>
    <s v="Low Discount"/>
  </r>
  <r>
    <n v="6796"/>
    <s v="CA-2015-145394"/>
    <x v="547"/>
    <d v="2015-11-20T00:00:00"/>
    <s v="Standard Class"/>
    <s v="MC-17605"/>
    <x v="204"/>
    <x v="1"/>
    <s v="United States"/>
    <s v="Chicago"/>
    <s v="Illinois"/>
    <n v="60610"/>
    <x v="2"/>
    <s v="FUR-FU-10001215"/>
    <x v="0"/>
    <s v="Furnishings"/>
    <s v="Howard Miller 11-1/2&quot; Diameter Brentwood Wall Clock"/>
    <x v="523"/>
    <n v="2"/>
    <n v="0.6"/>
    <x v="5363"/>
    <n v="4"/>
    <n v="-0.45"/>
    <s v="Loss"/>
    <s v="Low Profit"/>
    <s v="High Discount"/>
  </r>
  <r>
    <n v="6797"/>
    <s v="CA-2015-168809"/>
    <x v="767"/>
    <d v="2015-08-25T00:00:00"/>
    <s v="Same Day"/>
    <s v="MC-18100"/>
    <x v="498"/>
    <x v="0"/>
    <s v="United States"/>
    <s v="Houston"/>
    <s v="Texas"/>
    <n v="77041"/>
    <x v="2"/>
    <s v="FUR-FU-10001473"/>
    <x v="0"/>
    <s v="Furnishings"/>
    <s v="Eldon Executive Woodline II Desk Accessories, Mahogany"/>
    <x v="1839"/>
    <n v="2"/>
    <n v="0.6"/>
    <x v="5364"/>
    <n v="0"/>
    <n v="-0.82499999999999996"/>
    <s v="Loss"/>
    <s v="Low Profit"/>
    <s v="High Discount"/>
  </r>
  <r>
    <n v="6798"/>
    <s v="CA-2015-168809"/>
    <x v="767"/>
    <d v="2015-08-25T00:00:00"/>
    <s v="Same Day"/>
    <s v="MC-18100"/>
    <x v="498"/>
    <x v="0"/>
    <s v="United States"/>
    <s v="Houston"/>
    <s v="Texas"/>
    <n v="77041"/>
    <x v="2"/>
    <s v="OFF-BI-10000315"/>
    <x v="1"/>
    <s v="Binders"/>
    <s v="Poly Designer Cover &amp; Back"/>
    <x v="3497"/>
    <n v="1"/>
    <n v="0.8"/>
    <x v="5365"/>
    <n v="0"/>
    <n v="-1.6"/>
    <s v="Loss"/>
    <s v="Low Profit"/>
    <s v="High Discount"/>
  </r>
  <r>
    <n v="6799"/>
    <s v="CA-2015-168809"/>
    <x v="767"/>
    <d v="2015-08-25T00:00:00"/>
    <s v="Same Day"/>
    <s v="MC-18100"/>
    <x v="498"/>
    <x v="0"/>
    <s v="United States"/>
    <s v="Houston"/>
    <s v="Texas"/>
    <n v="77041"/>
    <x v="2"/>
    <s v="FUR-FU-10002240"/>
    <x v="0"/>
    <s v="Furnishings"/>
    <s v="Nu-Dell EZ-Mount Plastic Wall Frames"/>
    <x v="2273"/>
    <n v="5"/>
    <n v="0.6"/>
    <x v="5366"/>
    <n v="0"/>
    <n v="-0.5"/>
    <s v="Loss"/>
    <s v="Low Profit"/>
    <s v="High Discount"/>
  </r>
  <r>
    <n v="6800"/>
    <s v="CA-2016-109827"/>
    <x v="591"/>
    <d v="2017-01-01T00:00:00"/>
    <s v="Standard Class"/>
    <s v="LW-16825"/>
    <x v="429"/>
    <x v="1"/>
    <s v="United States"/>
    <s v="Phoenix"/>
    <s v="Arizona"/>
    <n v="85023"/>
    <x v="1"/>
    <s v="FUR-TA-10002607"/>
    <x v="0"/>
    <s v="Tables"/>
    <s v="KI Conference Tables"/>
    <x v="4468"/>
    <n v="1"/>
    <n v="0.5"/>
    <x v="5367"/>
    <n v="7"/>
    <n v="-0.67999999999999994"/>
    <s v="Loss"/>
    <s v="Low Profit"/>
    <s v="High Discount"/>
  </r>
  <r>
    <n v="6801"/>
    <s v="CA-2016-109827"/>
    <x v="591"/>
    <d v="2017-01-01T00:00:00"/>
    <s v="Standard Class"/>
    <s v="LW-16825"/>
    <x v="429"/>
    <x v="1"/>
    <s v="United States"/>
    <s v="Phoenix"/>
    <s v="Arizona"/>
    <n v="85023"/>
    <x v="1"/>
    <s v="TEC-MA-10003356"/>
    <x v="2"/>
    <s v="Machines"/>
    <s v="Panasonic KX MC6040 Color Laser Multifunction Printer"/>
    <x v="1720"/>
    <n v="2"/>
    <n v="0.7"/>
    <x v="5368"/>
    <n v="7"/>
    <n v="-1.4333333333333331"/>
    <s v="Loss"/>
    <s v="Low Profit"/>
    <s v="High Discount"/>
  </r>
  <r>
    <n v="6802"/>
    <s v="CA-2016-109827"/>
    <x v="591"/>
    <d v="2017-01-01T00:00:00"/>
    <s v="Standard Class"/>
    <s v="LW-16825"/>
    <x v="429"/>
    <x v="1"/>
    <s v="United States"/>
    <s v="Phoenix"/>
    <s v="Arizona"/>
    <n v="85023"/>
    <x v="1"/>
    <s v="TEC-AC-10002217"/>
    <x v="2"/>
    <s v="Accessories"/>
    <s v="Imation Clip USB flash drive - 8 GB"/>
    <x v="4469"/>
    <n v="3"/>
    <n v="0.2"/>
    <x v="5369"/>
    <n v="7"/>
    <n v="-0.17500000000000002"/>
    <s v="Loss"/>
    <s v="Low Profit"/>
    <s v="Low Discount"/>
  </r>
  <r>
    <n v="6803"/>
    <s v="CA-2016-109827"/>
    <x v="591"/>
    <d v="2017-01-01T00:00:00"/>
    <s v="Standard Class"/>
    <s v="LW-16825"/>
    <x v="429"/>
    <x v="1"/>
    <s v="United States"/>
    <s v="Phoenix"/>
    <s v="Arizona"/>
    <n v="85023"/>
    <x v="1"/>
    <s v="TEC-AC-10004353"/>
    <x v="2"/>
    <s v="Accessories"/>
    <s v="Hypercom P1300 Pinpad"/>
    <x v="4470"/>
    <n v="2"/>
    <n v="0.2"/>
    <x v="5370"/>
    <n v="7"/>
    <n v="0.21250000000000002"/>
    <s v="Profit"/>
    <s v="Low Profit"/>
    <s v="Low Discount"/>
  </r>
  <r>
    <n v="6804"/>
    <s v="CA-2016-109827"/>
    <x v="591"/>
    <d v="2017-01-01T00:00:00"/>
    <s v="Standard Class"/>
    <s v="LW-16825"/>
    <x v="429"/>
    <x v="1"/>
    <s v="United States"/>
    <s v="Phoenix"/>
    <s v="Arizona"/>
    <n v="85023"/>
    <x v="1"/>
    <s v="FUR-CH-10004754"/>
    <x v="0"/>
    <s v="Chairs"/>
    <s v="Global Stack Chair with Arms, Black"/>
    <x v="4471"/>
    <n v="2"/>
    <n v="0.2"/>
    <x v="5371"/>
    <n v="7"/>
    <n v="8.7499999999999981E-2"/>
    <s v="Profit"/>
    <s v="Low Profit"/>
    <s v="Low Discount"/>
  </r>
  <r>
    <n v="6805"/>
    <s v="CA-2014-152233"/>
    <x v="1082"/>
    <d v="2014-10-06T00:00:00"/>
    <s v="First Class"/>
    <s v="KH-16510"/>
    <x v="168"/>
    <x v="0"/>
    <s v="United States"/>
    <s v="Pomona"/>
    <s v="California"/>
    <n v="91767"/>
    <x v="1"/>
    <s v="TEC-AC-10002800"/>
    <x v="2"/>
    <s v="Accessories"/>
    <s v="Plantronics Audio 478 Stereo USB Headset"/>
    <x v="2564"/>
    <n v="2"/>
    <n v="0"/>
    <x v="5372"/>
    <n v="1"/>
    <n v="0.35000000000000003"/>
    <s v="Profit"/>
    <s v="Low Profit"/>
    <s v="No Discount"/>
  </r>
  <r>
    <n v="6806"/>
    <s v="CA-2014-125682"/>
    <x v="754"/>
    <d v="2014-11-25T00:00:00"/>
    <s v="First Class"/>
    <s v="RB-19645"/>
    <x v="516"/>
    <x v="1"/>
    <s v="United States"/>
    <s v="Atlanta"/>
    <s v="Georgia"/>
    <n v="30318"/>
    <x v="0"/>
    <s v="OFF-PA-10001752"/>
    <x v="1"/>
    <s v="Paper"/>
    <s v="Hammermill CopyPlus Copy Paper (20Lb. and 84 Bright)"/>
    <x v="739"/>
    <n v="2"/>
    <n v="0"/>
    <x v="5373"/>
    <n v="3"/>
    <n v="0.48999999999999994"/>
    <s v="Profit"/>
    <s v="Low Profit"/>
    <s v="No Discount"/>
  </r>
  <r>
    <n v="6807"/>
    <s v="CA-2017-162880"/>
    <x v="53"/>
    <d v="2017-12-29T00:00:00"/>
    <s v="Standard Class"/>
    <s v="GD-14590"/>
    <x v="241"/>
    <x v="1"/>
    <s v="United States"/>
    <s v="Everett"/>
    <s v="Washington"/>
    <n v="98208"/>
    <x v="1"/>
    <s v="OFF-BI-10003314"/>
    <x v="1"/>
    <s v="Binders"/>
    <s v="Tuff Stuff Recycled Round Ring Binders"/>
    <x v="4472"/>
    <n v="1"/>
    <n v="0.2"/>
    <x v="5374"/>
    <n v="4"/>
    <n v="0.36249999999999999"/>
    <s v="Profit"/>
    <s v="Low Profit"/>
    <s v="Low Discount"/>
  </r>
  <r>
    <n v="6808"/>
    <s v="CA-2015-128125"/>
    <x v="1052"/>
    <d v="2015-04-05T00:00:00"/>
    <s v="Standard Class"/>
    <s v="EB-13705"/>
    <x v="182"/>
    <x v="1"/>
    <s v="United States"/>
    <s v="Houston"/>
    <s v="Texas"/>
    <n v="77095"/>
    <x v="2"/>
    <s v="OFF-PA-10000357"/>
    <x v="1"/>
    <s v="Paper"/>
    <s v="White Dual Perf Computer Printout Paper, 2700 Sheets, 1 Part, Heavyweight, 20 lbs., 14 7/8 x 11"/>
    <x v="3874"/>
    <n v="3"/>
    <n v="0.2"/>
    <x v="4544"/>
    <n v="5"/>
    <n v="0.36249999999999993"/>
    <s v="Profit"/>
    <s v="Low Profit"/>
    <s v="Low Discount"/>
  </r>
  <r>
    <n v="6809"/>
    <s v="CA-2015-128125"/>
    <x v="1052"/>
    <d v="2015-04-05T00:00:00"/>
    <s v="Standard Class"/>
    <s v="EB-13705"/>
    <x v="182"/>
    <x v="1"/>
    <s v="United States"/>
    <s v="Houston"/>
    <s v="Texas"/>
    <n v="77095"/>
    <x v="2"/>
    <s v="FUR-FU-10001085"/>
    <x v="0"/>
    <s v="Furnishings"/>
    <s v="3M Polarizing Light Filter Sleeves"/>
    <x v="1044"/>
    <n v="3"/>
    <n v="0.6"/>
    <x v="5375"/>
    <n v="5"/>
    <n v="-0.35000000000000003"/>
    <s v="Loss"/>
    <s v="Low Profit"/>
    <s v="High Discount"/>
  </r>
  <r>
    <n v="6810"/>
    <s v="CA-2017-156237"/>
    <x v="32"/>
    <d v="2017-09-15T00:00:00"/>
    <s v="First Class"/>
    <s v="PS-18760"/>
    <x v="519"/>
    <x v="0"/>
    <s v="United States"/>
    <s v="Philadelphia"/>
    <s v="Pennsylvania"/>
    <n v="19140"/>
    <x v="3"/>
    <s v="OFF-BI-10000301"/>
    <x v="1"/>
    <s v="Binders"/>
    <s v="GBC Instant Report Kit"/>
    <x v="2350"/>
    <n v="2"/>
    <n v="0.7"/>
    <x v="3961"/>
    <n v="1"/>
    <n v="-0.66666666666666663"/>
    <s v="Loss"/>
    <s v="Low Profit"/>
    <s v="High Discount"/>
  </r>
  <r>
    <n v="6811"/>
    <s v="CA-2017-156237"/>
    <x v="32"/>
    <d v="2017-09-15T00:00:00"/>
    <s v="First Class"/>
    <s v="PS-18760"/>
    <x v="519"/>
    <x v="0"/>
    <s v="United States"/>
    <s v="Philadelphia"/>
    <s v="Pennsylvania"/>
    <n v="19140"/>
    <x v="3"/>
    <s v="TEC-MA-10002930"/>
    <x v="2"/>
    <s v="Machines"/>
    <s v="Ricoh - Ink Collector Unit for GX3000 Series Printers"/>
    <x v="4473"/>
    <n v="1"/>
    <n v="0.7"/>
    <x v="5376"/>
    <n v="1"/>
    <n v="-1.4333333333333331"/>
    <s v="Loss"/>
    <s v="Low Profit"/>
    <s v="High Discount"/>
  </r>
  <r>
    <n v="6812"/>
    <s v="CA-2017-156237"/>
    <x v="32"/>
    <d v="2017-09-15T00:00:00"/>
    <s v="First Class"/>
    <s v="PS-18760"/>
    <x v="519"/>
    <x v="0"/>
    <s v="United States"/>
    <s v="Philadelphia"/>
    <s v="Pennsylvania"/>
    <n v="19140"/>
    <x v="3"/>
    <s v="FUR-CH-10002372"/>
    <x v="0"/>
    <s v="Chairs"/>
    <s v="Office Star - Ergonomically Designed Knee Chair"/>
    <x v="4474"/>
    <n v="2"/>
    <n v="0.3"/>
    <x v="5377"/>
    <n v="1"/>
    <n v="-0.25714285714285712"/>
    <s v="Loss"/>
    <s v="Low Profit"/>
    <s v="High Discount"/>
  </r>
  <r>
    <n v="6813"/>
    <s v="CA-2017-156237"/>
    <x v="32"/>
    <d v="2017-09-15T00:00:00"/>
    <s v="First Class"/>
    <s v="PS-18760"/>
    <x v="519"/>
    <x v="0"/>
    <s v="United States"/>
    <s v="Philadelphia"/>
    <s v="Pennsylvania"/>
    <n v="19140"/>
    <x v="3"/>
    <s v="OFF-BI-10003707"/>
    <x v="1"/>
    <s v="Binders"/>
    <s v="Aluminum Screw Posts"/>
    <x v="4475"/>
    <n v="4"/>
    <n v="0.7"/>
    <x v="5378"/>
    <n v="1"/>
    <n v="-0.66666666666666663"/>
    <s v="Loss"/>
    <s v="Low Profit"/>
    <s v="High Discount"/>
  </r>
  <r>
    <n v="6814"/>
    <s v="CA-2017-156237"/>
    <x v="32"/>
    <d v="2017-09-15T00:00:00"/>
    <s v="First Class"/>
    <s v="PS-18760"/>
    <x v="519"/>
    <x v="0"/>
    <s v="United States"/>
    <s v="Philadelphia"/>
    <s v="Pennsylvania"/>
    <n v="19140"/>
    <x v="3"/>
    <s v="FUR-FU-10001057"/>
    <x v="0"/>
    <s v="Furnishings"/>
    <s v="Tensor Track Tree Floor Lamp"/>
    <x v="4476"/>
    <n v="8"/>
    <n v="0.2"/>
    <x v="340"/>
    <n v="1"/>
    <n v="3.7499999999999999E-2"/>
    <s v="Profit"/>
    <s v="Low Profit"/>
    <s v="Low Discount"/>
  </r>
  <r>
    <n v="6815"/>
    <s v="CA-2017-156237"/>
    <x v="32"/>
    <d v="2017-09-15T00:00:00"/>
    <s v="First Class"/>
    <s v="PS-18760"/>
    <x v="519"/>
    <x v="0"/>
    <s v="United States"/>
    <s v="Philadelphia"/>
    <s v="Pennsylvania"/>
    <n v="19140"/>
    <x v="3"/>
    <s v="TEC-MA-10001681"/>
    <x v="2"/>
    <s v="Machines"/>
    <s v="Lexmark MarkNet N8150 Wireless Print Server"/>
    <x v="4477"/>
    <n v="2"/>
    <n v="0.7"/>
    <x v="5379"/>
    <n v="1"/>
    <n v="-0.7"/>
    <s v="Loss"/>
    <s v="Low Profit"/>
    <s v="High Discount"/>
  </r>
  <r>
    <n v="6816"/>
    <s v="CA-2014-144414"/>
    <x v="1103"/>
    <d v="2014-06-21T00:00:00"/>
    <s v="Standard Class"/>
    <s v="GH-14425"/>
    <x v="485"/>
    <x v="0"/>
    <s v="United States"/>
    <s v="Seattle"/>
    <s v="Washington"/>
    <n v="98105"/>
    <x v="1"/>
    <s v="FUR-FU-10003981"/>
    <x v="0"/>
    <s v="Furnishings"/>
    <s v="Eldon Wave Desk Accessories"/>
    <x v="869"/>
    <n v="3"/>
    <n v="0"/>
    <x v="4988"/>
    <n v="4"/>
    <n v="0.42"/>
    <s v="Profit"/>
    <s v="Low Profit"/>
    <s v="No Discount"/>
  </r>
  <r>
    <n v="6817"/>
    <s v="CA-2014-144414"/>
    <x v="1103"/>
    <d v="2014-06-21T00:00:00"/>
    <s v="Standard Class"/>
    <s v="GH-14425"/>
    <x v="485"/>
    <x v="0"/>
    <s v="United States"/>
    <s v="Seattle"/>
    <s v="Washington"/>
    <n v="98105"/>
    <x v="1"/>
    <s v="OFF-FA-10000624"/>
    <x v="1"/>
    <s v="Fasteners"/>
    <s v="OIC Binder Clips"/>
    <x v="1488"/>
    <n v="5"/>
    <n v="0"/>
    <x v="5380"/>
    <n v="4"/>
    <n v="0.5"/>
    <s v="Profit"/>
    <s v="Low Profit"/>
    <s v="No Discount"/>
  </r>
  <r>
    <n v="6818"/>
    <s v="CA-2014-144414"/>
    <x v="1103"/>
    <d v="2014-06-21T00:00:00"/>
    <s v="Standard Class"/>
    <s v="GH-14425"/>
    <x v="485"/>
    <x v="0"/>
    <s v="United States"/>
    <s v="Seattle"/>
    <s v="Washington"/>
    <n v="98105"/>
    <x v="1"/>
    <s v="OFF-BI-10004995"/>
    <x v="1"/>
    <s v="Binders"/>
    <s v="GBC DocuBind P400 Electric Binding System"/>
    <x v="4478"/>
    <n v="3"/>
    <n v="0.2"/>
    <x v="5381"/>
    <n v="4"/>
    <n v="0.32500000000000001"/>
    <s v="Profit"/>
    <s v="High Profit"/>
    <s v="Low Discount"/>
  </r>
  <r>
    <n v="6819"/>
    <s v="CA-2017-163860"/>
    <x v="116"/>
    <d v="2018-01-01T00:00:00"/>
    <s v="Standard Class"/>
    <s v="LO-17170"/>
    <x v="628"/>
    <x v="1"/>
    <s v="United States"/>
    <s v="Peoria"/>
    <s v="Illinois"/>
    <n v="61604"/>
    <x v="2"/>
    <s v="OFF-BI-10003784"/>
    <x v="1"/>
    <s v="Binders"/>
    <s v="Computer Printout Index Tabs"/>
    <x v="61"/>
    <n v="5"/>
    <n v="0.8"/>
    <x v="5382"/>
    <n v="4"/>
    <n v="-1.6"/>
    <s v="Loss"/>
    <s v="Low Profit"/>
    <s v="High Discount"/>
  </r>
  <r>
    <n v="6820"/>
    <s v="CA-2017-163860"/>
    <x v="116"/>
    <d v="2018-01-01T00:00:00"/>
    <s v="Standard Class"/>
    <s v="LO-17170"/>
    <x v="628"/>
    <x v="1"/>
    <s v="United States"/>
    <s v="Peoria"/>
    <s v="Illinois"/>
    <n v="61604"/>
    <x v="2"/>
    <s v="FUR-FU-10004586"/>
    <x v="0"/>
    <s v="Furnishings"/>
    <s v="G.E. Longer-Life Indoor Recessed Floodlight Bulbs"/>
    <x v="885"/>
    <n v="3"/>
    <n v="0.6"/>
    <x v="5383"/>
    <n v="4"/>
    <n v="-0.3"/>
    <s v="Loss"/>
    <s v="Low Profit"/>
    <s v="High Discount"/>
  </r>
  <r>
    <n v="6821"/>
    <s v="CA-2017-163860"/>
    <x v="116"/>
    <d v="2018-01-01T00:00:00"/>
    <s v="Standard Class"/>
    <s v="LO-17170"/>
    <x v="628"/>
    <x v="1"/>
    <s v="United States"/>
    <s v="Peoria"/>
    <s v="Illinois"/>
    <n v="61604"/>
    <x v="2"/>
    <s v="FUR-CH-10004698"/>
    <x v="0"/>
    <s v="Chairs"/>
    <s v="Padded Folding Chairs, Black, 4/Carton"/>
    <x v="4474"/>
    <n v="2"/>
    <n v="0.3"/>
    <x v="5384"/>
    <n v="4"/>
    <n v="-2.8571428571428571E-2"/>
    <s v="Loss"/>
    <s v="Low Profit"/>
    <s v="High Discount"/>
  </r>
  <r>
    <n v="6822"/>
    <s v="CA-2017-163860"/>
    <x v="116"/>
    <d v="2018-01-01T00:00:00"/>
    <s v="Standard Class"/>
    <s v="LO-17170"/>
    <x v="628"/>
    <x v="1"/>
    <s v="United States"/>
    <s v="Peoria"/>
    <s v="Illinois"/>
    <n v="61604"/>
    <x v="2"/>
    <s v="FUR-FU-10001935"/>
    <x v="0"/>
    <s v="Furnishings"/>
    <s v="3M Hangers With Command Adhesive"/>
    <x v="366"/>
    <n v="2"/>
    <n v="0.6"/>
    <x v="5385"/>
    <n v="4"/>
    <n v="-0.47499999999999998"/>
    <s v="Loss"/>
    <s v="Low Profit"/>
    <s v="High Discount"/>
  </r>
  <r>
    <n v="6823"/>
    <s v="US-2017-115609"/>
    <x v="808"/>
    <d v="2017-11-07T00:00:00"/>
    <s v="Standard Class"/>
    <s v="CS-12505"/>
    <x v="473"/>
    <x v="0"/>
    <s v="United States"/>
    <s v="Los Angeles"/>
    <s v="California"/>
    <n v="90036"/>
    <x v="1"/>
    <s v="OFF-AP-10003040"/>
    <x v="1"/>
    <s v="Appliances"/>
    <s v="Fellowes 8 Outlet Superior Workstation Surge Protector w/o Phone/Fax/Modem Protection"/>
    <x v="4479"/>
    <n v="5"/>
    <n v="0"/>
    <x v="5386"/>
    <n v="5"/>
    <n v="0.26"/>
    <s v="Profit"/>
    <s v="Low Profit"/>
    <s v="No Discount"/>
  </r>
  <r>
    <n v="6824"/>
    <s v="CA-2015-154291"/>
    <x v="395"/>
    <d v="2015-07-29T00:00:00"/>
    <s v="Standard Class"/>
    <s v="YS-21880"/>
    <x v="453"/>
    <x v="1"/>
    <s v="United States"/>
    <s v="Montgomery"/>
    <s v="Alabama"/>
    <n v="36116"/>
    <x v="0"/>
    <s v="OFF-EN-10001335"/>
    <x v="1"/>
    <s v="Envelopes"/>
    <s v="White Business Envelopes with Contemporary Seam, Recycled White Business Envelopes"/>
    <x v="4480"/>
    <n v="9"/>
    <n v="0"/>
    <x v="5387"/>
    <n v="4"/>
    <n v="0.5"/>
    <s v="Profit"/>
    <s v="Low Profit"/>
    <s v="No Discount"/>
  </r>
  <r>
    <n v="6825"/>
    <s v="CA-2015-154291"/>
    <x v="395"/>
    <d v="2015-07-29T00:00:00"/>
    <s v="Standard Class"/>
    <s v="YS-21880"/>
    <x v="453"/>
    <x v="1"/>
    <s v="United States"/>
    <s v="Montgomery"/>
    <s v="Alabama"/>
    <n v="36116"/>
    <x v="0"/>
    <s v="FUR-TA-10002041"/>
    <x v="0"/>
    <s v="Tables"/>
    <s v="Bevis Round Conference Table Top, X-Base"/>
    <x v="4481"/>
    <n v="2"/>
    <n v="0"/>
    <x v="5388"/>
    <n v="4"/>
    <n v="0.11000000000000001"/>
    <s v="Profit"/>
    <s v="Low Profit"/>
    <s v="No Discount"/>
  </r>
  <r>
    <n v="6826"/>
    <s v="CA-2016-118689"/>
    <x v="824"/>
    <d v="2016-10-09T00:00:00"/>
    <s v="Standard Class"/>
    <s v="TC-20980"/>
    <x v="568"/>
    <x v="1"/>
    <s v="United States"/>
    <s v="Lafayette"/>
    <s v="Indiana"/>
    <n v="47905"/>
    <x v="2"/>
    <s v="OFF-ST-10001558"/>
    <x v="1"/>
    <s v="Storage"/>
    <s v="Acco Perma 4000 Stacking Storage Drawers"/>
    <x v="4482"/>
    <n v="2"/>
    <n v="0"/>
    <x v="4659"/>
    <n v="7"/>
    <n v="0.15000000000000002"/>
    <s v="Profit"/>
    <s v="Low Profit"/>
    <s v="No Discount"/>
  </r>
  <r>
    <n v="6827"/>
    <s v="CA-2016-118689"/>
    <x v="824"/>
    <d v="2016-10-09T00:00:00"/>
    <s v="Standard Class"/>
    <s v="TC-20980"/>
    <x v="568"/>
    <x v="1"/>
    <s v="United States"/>
    <s v="Lafayette"/>
    <s v="Indiana"/>
    <n v="47905"/>
    <x v="2"/>
    <s v="TEC-CO-10004722"/>
    <x v="2"/>
    <s v="Copiers"/>
    <s v="Canon imageCLASS 2200 Advanced Copier"/>
    <x v="4483"/>
    <n v="5"/>
    <n v="0"/>
    <x v="5389"/>
    <n v="7"/>
    <n v="0.48000000000000004"/>
    <s v="Profit"/>
    <s v="High Profit"/>
    <s v="No Discount"/>
  </r>
  <r>
    <n v="6828"/>
    <s v="CA-2016-118689"/>
    <x v="824"/>
    <d v="2016-10-09T00:00:00"/>
    <s v="Standard Class"/>
    <s v="TC-20980"/>
    <x v="568"/>
    <x v="1"/>
    <s v="United States"/>
    <s v="Lafayette"/>
    <s v="Indiana"/>
    <n v="47905"/>
    <x v="2"/>
    <s v="OFF-BI-10004600"/>
    <x v="1"/>
    <s v="Binders"/>
    <s v="Ibico Ibimaster 300 Manual Binding System"/>
    <x v="2501"/>
    <n v="2"/>
    <n v="0"/>
    <x v="2758"/>
    <n v="7"/>
    <n v="0.44999999999999996"/>
    <s v="Profit"/>
    <s v="High Profit"/>
    <s v="No Discount"/>
  </r>
  <r>
    <n v="6829"/>
    <s v="CA-2016-118689"/>
    <x v="824"/>
    <d v="2016-10-09T00:00:00"/>
    <s v="Standard Class"/>
    <s v="TC-20980"/>
    <x v="568"/>
    <x v="1"/>
    <s v="United States"/>
    <s v="Lafayette"/>
    <s v="Indiana"/>
    <n v="47905"/>
    <x v="2"/>
    <s v="OFF-BI-10003712"/>
    <x v="1"/>
    <s v="Binders"/>
    <s v="Acco Pressboard Covers with Storage Hooks, 14 7/8&quot; x 11&quot;, Light Blue"/>
    <x v="4484"/>
    <n v="7"/>
    <n v="0"/>
    <x v="5390"/>
    <n v="7"/>
    <n v="0.49000000000000005"/>
    <s v="Profit"/>
    <s v="Low Profit"/>
    <s v="No Discount"/>
  </r>
  <r>
    <n v="6830"/>
    <s v="CA-2016-118689"/>
    <x v="824"/>
    <d v="2016-10-09T00:00:00"/>
    <s v="Standard Class"/>
    <s v="TC-20980"/>
    <x v="568"/>
    <x v="1"/>
    <s v="United States"/>
    <s v="Lafayette"/>
    <s v="Indiana"/>
    <n v="47905"/>
    <x v="2"/>
    <s v="OFF-AR-10001958"/>
    <x v="1"/>
    <s v="Art"/>
    <s v="Stanley Bostitch Contemporary Electric Pencil Sharpeners"/>
    <x v="2007"/>
    <n v="2"/>
    <n v="0"/>
    <x v="5391"/>
    <n v="7"/>
    <n v="0.28000000000000003"/>
    <s v="Profit"/>
    <s v="Low Profit"/>
    <s v="No Discount"/>
  </r>
  <r>
    <n v="6831"/>
    <s v="CA-2016-140438"/>
    <x v="435"/>
    <d v="2016-12-27T00:00:00"/>
    <s v="Second Class"/>
    <s v="PW-19030"/>
    <x v="463"/>
    <x v="1"/>
    <s v="United States"/>
    <s v="New York City"/>
    <s v="New York"/>
    <n v="10009"/>
    <x v="3"/>
    <s v="TEC-PH-10001750"/>
    <x v="2"/>
    <s v="Phones"/>
    <s v="Samsung Rugby III"/>
    <x v="925"/>
    <n v="3"/>
    <n v="0"/>
    <x v="5392"/>
    <n v="3"/>
    <n v="0.27"/>
    <s v="Profit"/>
    <s v="Low Profit"/>
    <s v="No Discount"/>
  </r>
  <r>
    <n v="6832"/>
    <s v="US-2017-123204"/>
    <x v="246"/>
    <d v="2017-07-27T00:00:00"/>
    <s v="Standard Class"/>
    <s v="CS-11860"/>
    <x v="750"/>
    <x v="0"/>
    <s v="United States"/>
    <s v="New York City"/>
    <s v="New York"/>
    <n v="10024"/>
    <x v="3"/>
    <s v="OFF-AP-10002287"/>
    <x v="1"/>
    <s v="Appliances"/>
    <s v="Eureka Sanitaire  Multi-Pro Heavy-Duty Upright, Disposable Bags"/>
    <x v="1897"/>
    <n v="4"/>
    <n v="0"/>
    <x v="5393"/>
    <n v="6"/>
    <n v="0.26"/>
    <s v="Profit"/>
    <s v="Low Profit"/>
    <s v="No Discount"/>
  </r>
  <r>
    <n v="6833"/>
    <s v="CA-2015-112522"/>
    <x v="998"/>
    <d v="2015-10-17T00:00:00"/>
    <s v="Standard Class"/>
    <s v="DP-13165"/>
    <x v="273"/>
    <x v="0"/>
    <s v="United States"/>
    <s v="Chicago"/>
    <s v="Illinois"/>
    <n v="60610"/>
    <x v="2"/>
    <s v="OFF-AR-10003183"/>
    <x v="1"/>
    <s v="Art"/>
    <s v="Avery Fluorescent Highlighter Four-Color Set"/>
    <x v="2204"/>
    <n v="3"/>
    <n v="0.2"/>
    <x v="2389"/>
    <n v="7"/>
    <n v="0.125"/>
    <s v="Profit"/>
    <s v="Low Profit"/>
    <s v="Low Discount"/>
  </r>
  <r>
    <n v="6834"/>
    <s v="CA-2016-153101"/>
    <x v="162"/>
    <d v="2016-09-08T00:00:00"/>
    <s v="Same Day"/>
    <s v="PJ-19015"/>
    <x v="307"/>
    <x v="0"/>
    <s v="United States"/>
    <s v="Santa Ana"/>
    <s v="California"/>
    <n v="92704"/>
    <x v="1"/>
    <s v="FUR-TA-10003008"/>
    <x v="0"/>
    <s v="Tables"/>
    <s v="Lesro Round Back Collection Coffee Table, End Table"/>
    <x v="4485"/>
    <n v="1"/>
    <n v="0.2"/>
    <x v="5394"/>
    <n v="0"/>
    <n v="-8.7499999999999994E-2"/>
    <s v="Loss"/>
    <s v="Low Profit"/>
    <s v="Low Discount"/>
  </r>
  <r>
    <n v="6835"/>
    <s v="CA-2016-142615"/>
    <x v="73"/>
    <d v="2016-11-24T00:00:00"/>
    <s v="Standard Class"/>
    <s v="BM-11575"/>
    <x v="606"/>
    <x v="1"/>
    <s v="United States"/>
    <s v="Montebello"/>
    <s v="California"/>
    <n v="90640"/>
    <x v="1"/>
    <s v="TEC-AC-10004803"/>
    <x v="2"/>
    <s v="Accessories"/>
    <s v="Sony Micro Vault Click 4 GB USB 2.0 Flash Drive"/>
    <x v="4486"/>
    <n v="2"/>
    <n v="0"/>
    <x v="5395"/>
    <n v="4"/>
    <n v="0.14000000000000001"/>
    <s v="Profit"/>
    <s v="Low Profit"/>
    <s v="No Discount"/>
  </r>
  <r>
    <n v="6836"/>
    <s v="CA-2017-142643"/>
    <x v="453"/>
    <d v="2017-10-20T00:00:00"/>
    <s v="Standard Class"/>
    <s v="DL-13495"/>
    <x v="393"/>
    <x v="1"/>
    <s v="United States"/>
    <s v="Thousand Oaks"/>
    <s v="California"/>
    <n v="91360"/>
    <x v="1"/>
    <s v="OFF-LA-10003510"/>
    <x v="1"/>
    <s v="Labels"/>
    <s v="Avery 4027 File Folder Labels for Dot Matrix Printers, 5000 Labels per Box, White"/>
    <x v="4487"/>
    <n v="5"/>
    <n v="0"/>
    <x v="5396"/>
    <n v="5"/>
    <n v="0.45999999999999996"/>
    <s v="Profit"/>
    <s v="Low Profit"/>
    <s v="No Discount"/>
  </r>
  <r>
    <n v="6837"/>
    <s v="CA-2017-142643"/>
    <x v="453"/>
    <d v="2017-10-20T00:00:00"/>
    <s v="Standard Class"/>
    <s v="DL-13495"/>
    <x v="393"/>
    <x v="1"/>
    <s v="United States"/>
    <s v="Thousand Oaks"/>
    <s v="California"/>
    <n v="91360"/>
    <x v="1"/>
    <s v="FUR-FU-10000087"/>
    <x v="0"/>
    <s v="Furnishings"/>
    <s v="Executive Impressions 14&quot; Two-Color Numerals Wall Clock"/>
    <x v="20"/>
    <n v="1"/>
    <n v="0"/>
    <x v="5397"/>
    <n v="5"/>
    <n v="0.41000000000000003"/>
    <s v="Profit"/>
    <s v="Low Profit"/>
    <s v="No Discount"/>
  </r>
  <r>
    <n v="6838"/>
    <s v="CA-2015-116260"/>
    <x v="380"/>
    <d v="2015-07-12T00:00:00"/>
    <s v="Standard Class"/>
    <s v="BF-10975"/>
    <x v="541"/>
    <x v="1"/>
    <s v="United States"/>
    <s v="Vineland"/>
    <s v="New Jersey"/>
    <n v="8360"/>
    <x v="3"/>
    <s v="OFF-AR-10003732"/>
    <x v="1"/>
    <s v="Art"/>
    <s v="Newell 333"/>
    <x v="1731"/>
    <n v="4"/>
    <n v="0"/>
    <x v="4595"/>
    <n v="6"/>
    <n v="0.26"/>
    <s v="Profit"/>
    <s v="Low Profit"/>
    <s v="No Discount"/>
  </r>
  <r>
    <n v="6839"/>
    <s v="CA-2017-107517"/>
    <x v="1119"/>
    <d v="2017-02-09T00:00:00"/>
    <s v="Standard Class"/>
    <s v="FC-14335"/>
    <x v="712"/>
    <x v="1"/>
    <s v="United States"/>
    <s v="Torrance"/>
    <s v="California"/>
    <n v="90503"/>
    <x v="1"/>
    <s v="OFF-AP-10000275"/>
    <x v="1"/>
    <s v="Appliances"/>
    <s v="Sanyo Counter Height Refrigerator with Crisper, 3.6 Cubic Foot, Stainless Steel/Black"/>
    <x v="3814"/>
    <n v="5"/>
    <n v="0"/>
    <x v="4448"/>
    <n v="4"/>
    <n v="0.28000000000000003"/>
    <s v="Profit"/>
    <s v="High Profit"/>
    <s v="No Discount"/>
  </r>
  <r>
    <n v="6840"/>
    <s v="CA-2017-107517"/>
    <x v="1119"/>
    <d v="2017-02-09T00:00:00"/>
    <s v="Standard Class"/>
    <s v="FC-14335"/>
    <x v="712"/>
    <x v="1"/>
    <s v="United States"/>
    <s v="Torrance"/>
    <s v="California"/>
    <n v="90503"/>
    <x v="1"/>
    <s v="TEC-PH-10003505"/>
    <x v="2"/>
    <s v="Phones"/>
    <s v="Geemarc AmpliPOWER60"/>
    <x v="4488"/>
    <n v="5"/>
    <n v="0.2"/>
    <x v="5398"/>
    <n v="4"/>
    <n v="0.1125"/>
    <s v="Profit"/>
    <s v="Low Profit"/>
    <s v="Low Discount"/>
  </r>
  <r>
    <n v="6841"/>
    <s v="CA-2015-166338"/>
    <x v="401"/>
    <d v="2015-12-07T00:00:00"/>
    <s v="First Class"/>
    <s v="MP-18175"/>
    <x v="486"/>
    <x v="2"/>
    <s v="United States"/>
    <s v="Troy"/>
    <s v="Ohio"/>
    <n v="45373"/>
    <x v="3"/>
    <s v="OFF-BI-10002852"/>
    <x v="1"/>
    <s v="Binders"/>
    <s v="Ibico Standard Transparent Covers"/>
    <x v="4489"/>
    <n v="3"/>
    <n v="0.7"/>
    <x v="5399"/>
    <n v="1"/>
    <n v="-0.7"/>
    <s v="Loss"/>
    <s v="Low Profit"/>
    <s v="High Discount"/>
  </r>
  <r>
    <n v="6842"/>
    <s v="CA-2016-123946"/>
    <x v="126"/>
    <d v="2016-09-17T00:00:00"/>
    <s v="Standard Class"/>
    <s v="AJ-10795"/>
    <x v="295"/>
    <x v="1"/>
    <s v="United States"/>
    <s v="Springfield"/>
    <s v="Virginia"/>
    <n v="22153"/>
    <x v="0"/>
    <s v="TEC-AC-10004877"/>
    <x v="2"/>
    <s v="Accessories"/>
    <s v="Imation 30456 USB Flash Drive 8GB"/>
    <x v="343"/>
    <n v="3"/>
    <n v="0"/>
    <x v="5400"/>
    <n v="5"/>
    <n v="0.08"/>
    <s v="Profit"/>
    <s v="Low Profit"/>
    <s v="No Discount"/>
  </r>
  <r>
    <n v="6843"/>
    <s v="CA-2016-123946"/>
    <x v="126"/>
    <d v="2016-09-17T00:00:00"/>
    <s v="Standard Class"/>
    <s v="AJ-10795"/>
    <x v="295"/>
    <x v="1"/>
    <s v="United States"/>
    <s v="Springfield"/>
    <s v="Virginia"/>
    <n v="22153"/>
    <x v="0"/>
    <s v="OFF-FA-10002975"/>
    <x v="1"/>
    <s v="Fasteners"/>
    <s v="Staples"/>
    <x v="1176"/>
    <n v="3"/>
    <n v="0"/>
    <x v="1856"/>
    <n v="5"/>
    <n v="0.46"/>
    <s v="Profit"/>
    <s v="Low Profit"/>
    <s v="No Discount"/>
  </r>
  <r>
    <n v="6844"/>
    <s v="CA-2016-123946"/>
    <x v="126"/>
    <d v="2016-09-17T00:00:00"/>
    <s v="Standard Class"/>
    <s v="AJ-10795"/>
    <x v="295"/>
    <x v="1"/>
    <s v="United States"/>
    <s v="Springfield"/>
    <s v="Virginia"/>
    <n v="22153"/>
    <x v="0"/>
    <s v="OFF-ST-10000419"/>
    <x v="1"/>
    <s v="Storage"/>
    <s v="Rogers Jumbo File, Granite"/>
    <x v="4490"/>
    <n v="5"/>
    <n v="0"/>
    <x v="5401"/>
    <n v="5"/>
    <n v="0.01"/>
    <s v="Profit"/>
    <s v="Low Profit"/>
    <s v="No Discount"/>
  </r>
  <r>
    <n v="6845"/>
    <s v="CA-2016-123946"/>
    <x v="126"/>
    <d v="2016-09-17T00:00:00"/>
    <s v="Standard Class"/>
    <s v="AJ-10795"/>
    <x v="295"/>
    <x v="1"/>
    <s v="United States"/>
    <s v="Springfield"/>
    <s v="Virginia"/>
    <n v="22153"/>
    <x v="0"/>
    <s v="FUR-CH-10002073"/>
    <x v="0"/>
    <s v="Chairs"/>
    <s v="Hon Olson Stacker Chairs"/>
    <x v="4491"/>
    <n v="4"/>
    <n v="0"/>
    <x v="5402"/>
    <n v="5"/>
    <n v="0.28999999999999998"/>
    <s v="Profit"/>
    <s v="High Profit"/>
    <s v="No Discount"/>
  </r>
  <r>
    <n v="6846"/>
    <s v="CA-2014-147543"/>
    <x v="522"/>
    <d v="2014-07-12T00:00:00"/>
    <s v="Standard Class"/>
    <s v="BC-11125"/>
    <x v="604"/>
    <x v="2"/>
    <s v="United States"/>
    <s v="El Cajon"/>
    <s v="California"/>
    <n v="92020"/>
    <x v="1"/>
    <s v="FUR-CH-10000155"/>
    <x v="0"/>
    <s v="Chairs"/>
    <s v="Global Comet Stacking Armless Chair"/>
    <x v="1618"/>
    <n v="2"/>
    <n v="0.2"/>
    <x v="1721"/>
    <n v="6"/>
    <n v="9.9999999999999992E-2"/>
    <s v="Profit"/>
    <s v="Low Profit"/>
    <s v="Low Discount"/>
  </r>
  <r>
    <n v="6847"/>
    <s v="US-2016-159093"/>
    <x v="195"/>
    <d v="2016-05-14T00:00:00"/>
    <s v="Standard Class"/>
    <s v="RS-19420"/>
    <x v="602"/>
    <x v="1"/>
    <s v="United States"/>
    <s v="Los Angeles"/>
    <s v="California"/>
    <n v="90036"/>
    <x v="1"/>
    <s v="OFF-PA-10001260"/>
    <x v="1"/>
    <s v="Paper"/>
    <s v="TOPS Money Receipt Book, Consecutively Numbered in Red,"/>
    <x v="4492"/>
    <n v="4"/>
    <n v="0"/>
    <x v="5403"/>
    <n v="5"/>
    <n v="0.45"/>
    <s v="Profit"/>
    <s v="Low Profit"/>
    <s v="No Discount"/>
  </r>
  <r>
    <n v="6848"/>
    <s v="CA-2016-162110"/>
    <x v="427"/>
    <d v="2016-07-22T00:00:00"/>
    <s v="Standard Class"/>
    <s v="NP-18670"/>
    <x v="73"/>
    <x v="0"/>
    <s v="United States"/>
    <s v="Phoenix"/>
    <s v="Arizona"/>
    <n v="85023"/>
    <x v="1"/>
    <s v="TEC-PH-10001924"/>
    <x v="2"/>
    <s v="Phones"/>
    <s v="iHome FM Clock Radio with Lightning Dock"/>
    <x v="680"/>
    <n v="1"/>
    <n v="0.2"/>
    <x v="5404"/>
    <n v="4"/>
    <n v="6.25E-2"/>
    <s v="Profit"/>
    <s v="Low Profit"/>
    <s v="Low Discount"/>
  </r>
  <r>
    <n v="6849"/>
    <s v="US-2016-163461"/>
    <x v="1133"/>
    <d v="2016-06-21T00:00:00"/>
    <s v="First Class"/>
    <s v="BT-11440"/>
    <x v="590"/>
    <x v="0"/>
    <s v="United States"/>
    <s v="Frankfort"/>
    <s v="Illinois"/>
    <n v="60423"/>
    <x v="2"/>
    <s v="OFF-PA-10003134"/>
    <x v="1"/>
    <s v="Paper"/>
    <s v="Xerox 1937"/>
    <x v="4288"/>
    <n v="2"/>
    <n v="0.2"/>
    <x v="5105"/>
    <n v="3"/>
    <n v="0.35"/>
    <s v="Profit"/>
    <s v="Low Profit"/>
    <s v="Low Discount"/>
  </r>
  <r>
    <n v="6850"/>
    <s v="CA-2014-101462"/>
    <x v="1017"/>
    <d v="2014-04-25T00:00:00"/>
    <s v="Standard Class"/>
    <s v="BP-11230"/>
    <x v="546"/>
    <x v="0"/>
    <s v="United States"/>
    <s v="Los Angeles"/>
    <s v="California"/>
    <n v="90045"/>
    <x v="1"/>
    <s v="FUR-FU-10000409"/>
    <x v="0"/>
    <s v="Furnishings"/>
    <s v="GE 4 Foot Flourescent Tube, 40 Watt"/>
    <x v="3523"/>
    <n v="4"/>
    <n v="0"/>
    <x v="5405"/>
    <n v="5"/>
    <n v="0.45999999999999996"/>
    <s v="Profit"/>
    <s v="Low Profit"/>
    <s v="No Discount"/>
  </r>
  <r>
    <n v="6851"/>
    <s v="US-2016-100461"/>
    <x v="1134"/>
    <d v="2016-01-12T00:00:00"/>
    <s v="Standard Class"/>
    <s v="JO-15145"/>
    <x v="705"/>
    <x v="1"/>
    <s v="United States"/>
    <s v="Franklin"/>
    <s v="Wisconsin"/>
    <n v="53132"/>
    <x v="2"/>
    <s v="FUR-BO-10002545"/>
    <x v="0"/>
    <s v="Bookcases"/>
    <s v="Atlantic Metals Mobile 3-Shelf Bookcases, Custom Colors"/>
    <x v="4493"/>
    <n v="6"/>
    <n v="0"/>
    <x v="5406"/>
    <n v="4"/>
    <n v="0.26"/>
    <s v="Profit"/>
    <s v="High Profit"/>
    <s v="No Discount"/>
  </r>
  <r>
    <n v="6852"/>
    <s v="US-2016-100461"/>
    <x v="1134"/>
    <d v="2016-01-12T00:00:00"/>
    <s v="Standard Class"/>
    <s v="JO-15145"/>
    <x v="705"/>
    <x v="1"/>
    <s v="United States"/>
    <s v="Franklin"/>
    <s v="Wisconsin"/>
    <n v="53132"/>
    <x v="2"/>
    <s v="OFF-BI-10001460"/>
    <x v="1"/>
    <s v="Binders"/>
    <s v="Plastic Binding Combs"/>
    <x v="4494"/>
    <n v="7"/>
    <n v="0"/>
    <x v="5407"/>
    <n v="4"/>
    <n v="0.47000000000000003"/>
    <s v="Profit"/>
    <s v="Low Profit"/>
    <s v="No Discount"/>
  </r>
  <r>
    <n v="6853"/>
    <s v="US-2017-162670"/>
    <x v="331"/>
    <d v="2017-12-28T00:00:00"/>
    <s v="Second Class"/>
    <s v="MF-18250"/>
    <x v="751"/>
    <x v="1"/>
    <s v="United States"/>
    <s v="Little Rock"/>
    <s v="Arkansas"/>
    <n v="72209"/>
    <x v="0"/>
    <s v="OFF-ST-10001328"/>
    <x v="1"/>
    <s v="Storage"/>
    <s v="Personal Filing Tote with Lid, Black/Gray"/>
    <x v="4495"/>
    <n v="4"/>
    <n v="0"/>
    <x v="5408"/>
    <n v="5"/>
    <n v="0.28000000000000003"/>
    <s v="Profit"/>
    <s v="Low Profit"/>
    <s v="No Discount"/>
  </r>
  <r>
    <n v="6854"/>
    <s v="US-2017-162670"/>
    <x v="331"/>
    <d v="2017-12-28T00:00:00"/>
    <s v="Second Class"/>
    <s v="MF-18250"/>
    <x v="751"/>
    <x v="1"/>
    <s v="United States"/>
    <s v="Little Rock"/>
    <s v="Arkansas"/>
    <n v="72209"/>
    <x v="0"/>
    <s v="TEC-PH-10003601"/>
    <x v="2"/>
    <s v="Phones"/>
    <s v="Ativa D5772 2-Line 5.8GHz Digital Expandable Corded/Cordless Phone System with Answering &amp; Caller ID/Call Waiting, Black/Silver"/>
    <x v="4496"/>
    <n v="3"/>
    <n v="0"/>
    <x v="5409"/>
    <n v="5"/>
    <n v="0.3"/>
    <s v="Profit"/>
    <s v="High Profit"/>
    <s v="No Discount"/>
  </r>
  <r>
    <n v="6855"/>
    <s v="US-2017-162670"/>
    <x v="331"/>
    <d v="2017-12-28T00:00:00"/>
    <s v="Second Class"/>
    <s v="MF-18250"/>
    <x v="751"/>
    <x v="1"/>
    <s v="United States"/>
    <s v="Little Rock"/>
    <s v="Arkansas"/>
    <n v="72209"/>
    <x v="0"/>
    <s v="OFF-ST-10001522"/>
    <x v="1"/>
    <s v="Storage"/>
    <s v="Gould Plastics 18-Pocket Panel Bin, 34w x 5-1/4d x 20-1/2h"/>
    <x v="4497"/>
    <n v="4"/>
    <n v="0"/>
    <x v="5410"/>
    <n v="5"/>
    <n v="4.0000000000000008E-2"/>
    <s v="Profit"/>
    <s v="Low Profit"/>
    <s v="No Discount"/>
  </r>
  <r>
    <n v="6856"/>
    <s v="US-2017-162670"/>
    <x v="331"/>
    <d v="2017-12-28T00:00:00"/>
    <s v="Second Class"/>
    <s v="MF-18250"/>
    <x v="751"/>
    <x v="1"/>
    <s v="United States"/>
    <s v="Little Rock"/>
    <s v="Arkansas"/>
    <n v="72209"/>
    <x v="0"/>
    <s v="OFF-PA-10001994"/>
    <x v="1"/>
    <s v="Paper"/>
    <s v="Ink Jet Note and Greeting Cards, 8-1/2&quot; x 5-1/2&quot; Card Size"/>
    <x v="4498"/>
    <n v="2"/>
    <n v="0"/>
    <x v="5411"/>
    <n v="5"/>
    <n v="0.45999999999999996"/>
    <s v="Profit"/>
    <s v="Low Profit"/>
    <s v="No Discount"/>
  </r>
  <r>
    <n v="6857"/>
    <s v="US-2017-162670"/>
    <x v="331"/>
    <d v="2017-12-28T00:00:00"/>
    <s v="Second Class"/>
    <s v="MF-18250"/>
    <x v="751"/>
    <x v="1"/>
    <s v="United States"/>
    <s v="Little Rock"/>
    <s v="Arkansas"/>
    <n v="72209"/>
    <x v="0"/>
    <s v="OFF-EN-10001453"/>
    <x v="1"/>
    <s v="Envelopes"/>
    <s v="Tyvek Interoffice Envelopes, 9 1/2&quot; x 12 1/2&quot;, 100/Box"/>
    <x v="1091"/>
    <n v="3"/>
    <n v="0"/>
    <x v="3968"/>
    <n v="5"/>
    <n v="0.47000000000000003"/>
    <s v="Profit"/>
    <s v="Low Profit"/>
    <s v="No Discount"/>
  </r>
  <r>
    <n v="6858"/>
    <s v="CA-2017-128965"/>
    <x v="827"/>
    <d v="2017-04-22T00:00:00"/>
    <s v="Standard Class"/>
    <s v="PS-18760"/>
    <x v="519"/>
    <x v="0"/>
    <s v="United States"/>
    <s v="Los Angeles"/>
    <s v="California"/>
    <n v="90008"/>
    <x v="1"/>
    <s v="OFF-PA-10004911"/>
    <x v="1"/>
    <s v="Paper"/>
    <s v="Rediform S.O.S. 1-Up Phone Message Bk, 4-1/4x3-1/16 Bk, 1 Form/Pg, 40 Messages/Bk, 3/Pk"/>
    <x v="4499"/>
    <n v="3"/>
    <n v="0"/>
    <x v="5412"/>
    <n v="5"/>
    <n v="0.48"/>
    <s v="Profit"/>
    <s v="Low Profit"/>
    <s v="No Discount"/>
  </r>
  <r>
    <n v="6859"/>
    <s v="CA-2017-128965"/>
    <x v="827"/>
    <d v="2017-04-22T00:00:00"/>
    <s v="Standard Class"/>
    <s v="PS-18760"/>
    <x v="519"/>
    <x v="0"/>
    <s v="United States"/>
    <s v="Los Angeles"/>
    <s v="California"/>
    <n v="90008"/>
    <x v="1"/>
    <s v="OFF-LA-10001404"/>
    <x v="1"/>
    <s v="Labels"/>
    <s v="Avery 517"/>
    <x v="1552"/>
    <n v="2"/>
    <n v="0"/>
    <x v="1646"/>
    <n v="5"/>
    <n v="0.47"/>
    <s v="Profit"/>
    <s v="Low Profit"/>
    <s v="No Discount"/>
  </r>
  <r>
    <n v="6860"/>
    <s v="CA-2017-128965"/>
    <x v="827"/>
    <d v="2017-04-22T00:00:00"/>
    <s v="Standard Class"/>
    <s v="PS-18760"/>
    <x v="519"/>
    <x v="0"/>
    <s v="United States"/>
    <s v="Los Angeles"/>
    <s v="California"/>
    <n v="90008"/>
    <x v="1"/>
    <s v="OFF-FA-10001561"/>
    <x v="1"/>
    <s v="Fasteners"/>
    <s v="Stockwell Push Pins"/>
    <x v="2868"/>
    <n v="5"/>
    <n v="0"/>
    <x v="4556"/>
    <n v="5"/>
    <n v="0.32999999999999996"/>
    <s v="Profit"/>
    <s v="Low Profit"/>
    <s v="No Discount"/>
  </r>
  <r>
    <n v="6861"/>
    <s v="CA-2017-128965"/>
    <x v="827"/>
    <d v="2017-04-22T00:00:00"/>
    <s v="Standard Class"/>
    <s v="PS-18760"/>
    <x v="519"/>
    <x v="0"/>
    <s v="United States"/>
    <s v="Los Angeles"/>
    <s v="California"/>
    <n v="90008"/>
    <x v="1"/>
    <s v="TEC-AC-10001383"/>
    <x v="2"/>
    <s v="Accessories"/>
    <s v="Logitech Wireless Touch Keyboard K400"/>
    <x v="4500"/>
    <n v="11"/>
    <n v="0"/>
    <x v="5413"/>
    <n v="5"/>
    <n v="0.17"/>
    <s v="Profit"/>
    <s v="Low Profit"/>
    <s v="No Discount"/>
  </r>
  <r>
    <n v="6862"/>
    <s v="CA-2017-128965"/>
    <x v="827"/>
    <d v="2017-04-22T00:00:00"/>
    <s v="Standard Class"/>
    <s v="PS-18760"/>
    <x v="519"/>
    <x v="0"/>
    <s v="United States"/>
    <s v="Los Angeles"/>
    <s v="California"/>
    <n v="90008"/>
    <x v="1"/>
    <s v="OFF-LA-10003190"/>
    <x v="1"/>
    <s v="Labels"/>
    <s v="Avery 474"/>
    <x v="4023"/>
    <n v="8"/>
    <n v="0"/>
    <x v="5414"/>
    <n v="5"/>
    <n v="0.49000000000000005"/>
    <s v="Profit"/>
    <s v="Low Profit"/>
    <s v="No Discount"/>
  </r>
  <r>
    <n v="6863"/>
    <s v="CA-2017-128965"/>
    <x v="827"/>
    <d v="2017-04-22T00:00:00"/>
    <s v="Standard Class"/>
    <s v="PS-18760"/>
    <x v="519"/>
    <x v="0"/>
    <s v="United States"/>
    <s v="Los Angeles"/>
    <s v="California"/>
    <n v="90008"/>
    <x v="1"/>
    <s v="FUR-CH-10003774"/>
    <x v="0"/>
    <s v="Chairs"/>
    <s v="Global Wood Trimmed Manager's Task Chair, Khaki"/>
    <x v="286"/>
    <n v="3"/>
    <n v="0.2"/>
    <x v="4491"/>
    <n v="5"/>
    <n v="-8.7499999999999994E-2"/>
    <s v="Loss"/>
    <s v="Low Profit"/>
    <s v="Low Discount"/>
  </r>
  <r>
    <n v="6864"/>
    <s v="CA-2017-138618"/>
    <x v="96"/>
    <d v="2017-12-08T00:00:00"/>
    <s v="Standard Class"/>
    <s v="MY-17380"/>
    <x v="199"/>
    <x v="1"/>
    <s v="United States"/>
    <s v="San Antonio"/>
    <s v="Texas"/>
    <n v="78207"/>
    <x v="2"/>
    <s v="OFF-PA-10000520"/>
    <x v="1"/>
    <s v="Paper"/>
    <s v="Xerox 201"/>
    <x v="559"/>
    <n v="2"/>
    <n v="0.2"/>
    <x v="572"/>
    <n v="7"/>
    <n v="0.35"/>
    <s v="Profit"/>
    <s v="Low Profit"/>
    <s v="Low Discount"/>
  </r>
  <r>
    <n v="6865"/>
    <s v="US-2016-126452"/>
    <x v="1036"/>
    <d v="2016-08-28T00:00:00"/>
    <s v="Standard Class"/>
    <s v="SC-20230"/>
    <x v="554"/>
    <x v="1"/>
    <s v="United States"/>
    <s v="Los Angeles"/>
    <s v="California"/>
    <n v="90004"/>
    <x v="1"/>
    <s v="OFF-BI-10004465"/>
    <x v="1"/>
    <s v="Binders"/>
    <s v="Avery Durable Slant Ring Binders"/>
    <x v="2485"/>
    <n v="2"/>
    <n v="0.2"/>
    <x v="234"/>
    <n v="7"/>
    <n v="0.37499999999999994"/>
    <s v="Profit"/>
    <s v="Low Profit"/>
    <s v="Low Discount"/>
  </r>
  <r>
    <n v="6866"/>
    <s v="US-2016-126452"/>
    <x v="1036"/>
    <d v="2016-08-28T00:00:00"/>
    <s v="Standard Class"/>
    <s v="SC-20230"/>
    <x v="554"/>
    <x v="1"/>
    <s v="United States"/>
    <s v="Los Angeles"/>
    <s v="California"/>
    <n v="90004"/>
    <x v="1"/>
    <s v="TEC-PH-10003555"/>
    <x v="2"/>
    <s v="Phones"/>
    <s v="Motorola HK250 Universal Bluetooth Headset"/>
    <x v="1361"/>
    <n v="5"/>
    <n v="0.2"/>
    <x v="5415"/>
    <n v="7"/>
    <n v="-0.22500000000000001"/>
    <s v="Loss"/>
    <s v="Low Profit"/>
    <s v="Low Discount"/>
  </r>
  <r>
    <n v="6867"/>
    <s v="US-2016-126452"/>
    <x v="1036"/>
    <d v="2016-08-28T00:00:00"/>
    <s v="Standard Class"/>
    <s v="SC-20230"/>
    <x v="554"/>
    <x v="1"/>
    <s v="United States"/>
    <s v="Los Angeles"/>
    <s v="California"/>
    <n v="90004"/>
    <x v="1"/>
    <s v="TEC-AC-10000844"/>
    <x v="2"/>
    <s v="Accessories"/>
    <s v="Logitech Gaming G510s - Keyboard"/>
    <x v="2325"/>
    <n v="3"/>
    <n v="0"/>
    <x v="2538"/>
    <n v="7"/>
    <n v="0.36"/>
    <s v="Profit"/>
    <s v="Low Profit"/>
    <s v="No Discount"/>
  </r>
  <r>
    <n v="6868"/>
    <s v="US-2016-126452"/>
    <x v="1036"/>
    <d v="2016-08-28T00:00:00"/>
    <s v="Standard Class"/>
    <s v="SC-20230"/>
    <x v="554"/>
    <x v="1"/>
    <s v="United States"/>
    <s v="Los Angeles"/>
    <s v="California"/>
    <n v="90004"/>
    <x v="1"/>
    <s v="TEC-PH-10003187"/>
    <x v="2"/>
    <s v="Phones"/>
    <s v="Anker Astro Mini 3000mAh Ultra-Compact Portable Charger"/>
    <x v="236"/>
    <n v="2"/>
    <n v="0.2"/>
    <x v="5416"/>
    <n v="7"/>
    <n v="-0.25"/>
    <s v="Loss"/>
    <s v="Low Profit"/>
    <s v="Low Discount"/>
  </r>
  <r>
    <n v="6869"/>
    <s v="US-2016-126452"/>
    <x v="1036"/>
    <d v="2016-08-28T00:00:00"/>
    <s v="Standard Class"/>
    <s v="SC-20230"/>
    <x v="554"/>
    <x v="1"/>
    <s v="United States"/>
    <s v="Los Angeles"/>
    <s v="California"/>
    <n v="90004"/>
    <x v="1"/>
    <s v="FUR-TA-10003569"/>
    <x v="0"/>
    <s v="Tables"/>
    <s v="Bretford CR8500 Series Meeting Room Furniture"/>
    <x v="4501"/>
    <n v="9"/>
    <n v="0.2"/>
    <x v="5417"/>
    <n v="7"/>
    <n v="6.25E-2"/>
    <s v="Profit"/>
    <s v="High Profit"/>
    <s v="Low Discount"/>
  </r>
  <r>
    <n v="6870"/>
    <s v="US-2016-126452"/>
    <x v="1036"/>
    <d v="2016-08-28T00:00:00"/>
    <s v="Standard Class"/>
    <s v="SC-20230"/>
    <x v="554"/>
    <x v="1"/>
    <s v="United States"/>
    <s v="Los Angeles"/>
    <s v="California"/>
    <n v="90004"/>
    <x v="1"/>
    <s v="OFF-PA-10003848"/>
    <x v="1"/>
    <s v="Paper"/>
    <s v="Xerox 1997"/>
    <x v="91"/>
    <n v="2"/>
    <n v="0"/>
    <x v="91"/>
    <n v="7"/>
    <n v="0.47999999999999993"/>
    <s v="Profit"/>
    <s v="Low Profit"/>
    <s v="No Discount"/>
  </r>
  <r>
    <n v="6871"/>
    <s v="US-2016-126452"/>
    <x v="1036"/>
    <d v="2016-08-28T00:00:00"/>
    <s v="Standard Class"/>
    <s v="SC-20230"/>
    <x v="554"/>
    <x v="1"/>
    <s v="United States"/>
    <s v="Los Angeles"/>
    <s v="California"/>
    <n v="90004"/>
    <x v="1"/>
    <s v="OFF-PA-10002606"/>
    <x v="1"/>
    <s v="Paper"/>
    <s v="Xerox 1928"/>
    <x v="3878"/>
    <n v="9"/>
    <n v="0"/>
    <x v="5418"/>
    <n v="7"/>
    <n v="0.44999999999999996"/>
    <s v="Profit"/>
    <s v="Low Profit"/>
    <s v="No Discount"/>
  </r>
  <r>
    <n v="6872"/>
    <s v="CA-2016-145009"/>
    <x v="5"/>
    <d v="2016-12-08T00:00:00"/>
    <s v="Second Class"/>
    <s v="RF-19345"/>
    <x v="575"/>
    <x v="1"/>
    <s v="United States"/>
    <s v="Chicago"/>
    <s v="Illinois"/>
    <n v="60610"/>
    <x v="2"/>
    <s v="OFF-LA-10004853"/>
    <x v="1"/>
    <s v="Labels"/>
    <s v="Avery 483"/>
    <x v="1627"/>
    <n v="3"/>
    <n v="0.2"/>
    <x v="1732"/>
    <n v="3"/>
    <n v="0.32500000000000001"/>
    <s v="Profit"/>
    <s v="Low Profit"/>
    <s v="Low Discount"/>
  </r>
  <r>
    <n v="6873"/>
    <s v="CA-2015-162544"/>
    <x v="1135"/>
    <d v="2015-12-19T00:00:00"/>
    <s v="First Class"/>
    <s v="SG-20080"/>
    <x v="65"/>
    <x v="0"/>
    <s v="United States"/>
    <s v="Seattle"/>
    <s v="Washington"/>
    <n v="98105"/>
    <x v="1"/>
    <s v="OFF-PA-10004948"/>
    <x v="1"/>
    <s v="Paper"/>
    <s v="Xerox 190"/>
    <x v="1377"/>
    <n v="1"/>
    <n v="0"/>
    <x v="5419"/>
    <n v="3"/>
    <n v="0.46999999999999992"/>
    <s v="Profit"/>
    <s v="Low Profit"/>
    <s v="No Discount"/>
  </r>
  <r>
    <n v="6874"/>
    <s v="CA-2014-124394"/>
    <x v="1136"/>
    <d v="2014-10-22T00:00:00"/>
    <s v="Second Class"/>
    <s v="TB-21520"/>
    <x v="14"/>
    <x v="0"/>
    <s v="United States"/>
    <s v="Beaumont"/>
    <s v="Texas"/>
    <n v="77705"/>
    <x v="2"/>
    <s v="OFF-BI-10003676"/>
    <x v="1"/>
    <s v="Binders"/>
    <s v="GBC Standard Recycled Report Covers, Clear Plastic Sheets"/>
    <x v="991"/>
    <n v="5"/>
    <n v="0.8"/>
    <x v="1034"/>
    <n v="5"/>
    <n v="-1.6"/>
    <s v="Loss"/>
    <s v="Low Profit"/>
    <s v="High Discount"/>
  </r>
  <r>
    <n v="6875"/>
    <s v="CA-2014-124394"/>
    <x v="1136"/>
    <d v="2014-10-22T00:00:00"/>
    <s v="Second Class"/>
    <s v="TB-21520"/>
    <x v="14"/>
    <x v="0"/>
    <s v="United States"/>
    <s v="Beaumont"/>
    <s v="Texas"/>
    <n v="77705"/>
    <x v="2"/>
    <s v="TEC-AC-10001314"/>
    <x v="2"/>
    <s v="Accessories"/>
    <s v="Case Logic 2.4GHz Wireless Keyboard"/>
    <x v="2435"/>
    <n v="3"/>
    <n v="0.2"/>
    <x v="2761"/>
    <n v="5"/>
    <n v="-0.15000000000000002"/>
    <s v="Loss"/>
    <s v="Low Profit"/>
    <s v="Low Discount"/>
  </r>
  <r>
    <n v="6876"/>
    <s v="US-2016-121013"/>
    <x v="64"/>
    <d v="2016-09-10T00:00:00"/>
    <s v="Standard Class"/>
    <s v="MM-17920"/>
    <x v="462"/>
    <x v="0"/>
    <s v="United States"/>
    <s v="Chesapeake"/>
    <s v="Virginia"/>
    <n v="23320"/>
    <x v="0"/>
    <s v="OFF-LA-10004545"/>
    <x v="1"/>
    <s v="Labels"/>
    <s v="Avery 50"/>
    <x v="2910"/>
    <n v="2"/>
    <n v="0"/>
    <x v="3266"/>
    <n v="5"/>
    <n v="0.47000000000000003"/>
    <s v="Profit"/>
    <s v="Low Profit"/>
    <s v="No Discount"/>
  </r>
  <r>
    <n v="6877"/>
    <s v="US-2016-121013"/>
    <x v="64"/>
    <d v="2016-09-10T00:00:00"/>
    <s v="Standard Class"/>
    <s v="MM-17920"/>
    <x v="462"/>
    <x v="0"/>
    <s v="United States"/>
    <s v="Chesapeake"/>
    <s v="Virginia"/>
    <n v="23320"/>
    <x v="0"/>
    <s v="FUR-TA-10003238"/>
    <x v="0"/>
    <s v="Tables"/>
    <s v="Chromcraft Bull-Nose Wood 48&quot; x 96&quot; Rectangular Conference Tables"/>
    <x v="675"/>
    <n v="3"/>
    <n v="0"/>
    <x v="5420"/>
    <n v="5"/>
    <n v="0.19"/>
    <s v="Profit"/>
    <s v="High Profit"/>
    <s v="No Discount"/>
  </r>
  <r>
    <n v="6878"/>
    <s v="US-2015-123918"/>
    <x v="52"/>
    <d v="2015-10-15T00:00:00"/>
    <s v="Same Day"/>
    <s v="CG-12520"/>
    <x v="0"/>
    <x v="0"/>
    <s v="United States"/>
    <s v="Dallas"/>
    <s v="Texas"/>
    <n v="75217"/>
    <x v="2"/>
    <s v="FUR-FU-10004952"/>
    <x v="0"/>
    <s v="Furnishings"/>
    <s v="C-Line Cubicle Keepers Polyproplyene Holder w/Velcro Back, 8-1/2x11, 25/Bx"/>
    <x v="4502"/>
    <n v="6"/>
    <n v="0.6"/>
    <x v="5421"/>
    <n v="0"/>
    <n v="-0.72499999999999998"/>
    <s v="Loss"/>
    <s v="Low Profit"/>
    <s v="High Discount"/>
  </r>
  <r>
    <n v="6879"/>
    <s v="US-2015-123918"/>
    <x v="52"/>
    <d v="2015-10-15T00:00:00"/>
    <s v="Same Day"/>
    <s v="CG-12520"/>
    <x v="0"/>
    <x v="0"/>
    <s v="United States"/>
    <s v="Dallas"/>
    <s v="Texas"/>
    <n v="75217"/>
    <x v="2"/>
    <s v="OFF-PA-10003001"/>
    <x v="1"/>
    <s v="Paper"/>
    <s v="Xerox 1986"/>
    <x v="752"/>
    <n v="1"/>
    <n v="0.2"/>
    <x v="779"/>
    <n v="0"/>
    <n v="0.35"/>
    <s v="Profit"/>
    <s v="Low Profit"/>
    <s v="Low Discount"/>
  </r>
  <r>
    <n v="6880"/>
    <s v="CA-2015-137113"/>
    <x v="494"/>
    <d v="2015-12-05T00:00:00"/>
    <s v="Second Class"/>
    <s v="TW-21025"/>
    <x v="69"/>
    <x v="2"/>
    <s v="United States"/>
    <s v="Seattle"/>
    <s v="Washington"/>
    <n v="98105"/>
    <x v="1"/>
    <s v="FUR-CH-10001215"/>
    <x v="0"/>
    <s v="Chairs"/>
    <s v="Global Troy Executive Leather Low-Back Tilter"/>
    <x v="4052"/>
    <n v="5"/>
    <n v="0.2"/>
    <x v="5422"/>
    <n v="4"/>
    <n v="6.25E-2"/>
    <s v="Profit"/>
    <s v="High Profit"/>
    <s v="Low Discount"/>
  </r>
  <r>
    <n v="6881"/>
    <s v="CA-2015-137113"/>
    <x v="494"/>
    <d v="2015-12-05T00:00:00"/>
    <s v="Second Class"/>
    <s v="TW-21025"/>
    <x v="69"/>
    <x v="2"/>
    <s v="United States"/>
    <s v="Seattle"/>
    <s v="Washington"/>
    <n v="98105"/>
    <x v="1"/>
    <s v="OFF-PA-10004255"/>
    <x v="1"/>
    <s v="Paper"/>
    <s v="Xerox 219"/>
    <x v="56"/>
    <n v="5"/>
    <n v="0"/>
    <x v="56"/>
    <n v="4"/>
    <n v="0.48"/>
    <s v="Profit"/>
    <s v="Low Profit"/>
    <s v="No Discount"/>
  </r>
  <r>
    <n v="6882"/>
    <s v="CA-2015-137113"/>
    <x v="494"/>
    <d v="2015-12-05T00:00:00"/>
    <s v="Second Class"/>
    <s v="TW-21025"/>
    <x v="69"/>
    <x v="2"/>
    <s v="United States"/>
    <s v="Seattle"/>
    <s v="Washington"/>
    <n v="98105"/>
    <x v="1"/>
    <s v="FUR-TA-10001705"/>
    <x v="0"/>
    <s v="Tables"/>
    <s v="Bush Advantage Collection Round Conference Table"/>
    <x v="4503"/>
    <n v="9"/>
    <n v="0"/>
    <x v="5423"/>
    <n v="4"/>
    <n v="0.21"/>
    <s v="Profit"/>
    <s v="High Profit"/>
    <s v="No Discount"/>
  </r>
  <r>
    <n v="6883"/>
    <s v="CA-2015-137113"/>
    <x v="494"/>
    <d v="2015-12-05T00:00:00"/>
    <s v="Second Class"/>
    <s v="TW-21025"/>
    <x v="69"/>
    <x v="2"/>
    <s v="United States"/>
    <s v="Seattle"/>
    <s v="Washington"/>
    <n v="98105"/>
    <x v="1"/>
    <s v="OFF-ST-10002554"/>
    <x v="1"/>
    <s v="Storage"/>
    <s v="Tennsco Industrial Shelving"/>
    <x v="64"/>
    <n v="3"/>
    <n v="0"/>
    <x v="5424"/>
    <n v="4"/>
    <n v="0.02"/>
    <s v="Profit"/>
    <s v="Low Profit"/>
    <s v="No Discount"/>
  </r>
  <r>
    <n v="6884"/>
    <s v="CA-2015-137113"/>
    <x v="494"/>
    <d v="2015-12-05T00:00:00"/>
    <s v="Second Class"/>
    <s v="TW-21025"/>
    <x v="69"/>
    <x v="2"/>
    <s v="United States"/>
    <s v="Seattle"/>
    <s v="Washington"/>
    <n v="98105"/>
    <x v="1"/>
    <s v="OFF-PA-10002222"/>
    <x v="1"/>
    <s v="Paper"/>
    <s v="Xerox Color Copier Paper, 11&quot; x 17&quot;, Ream"/>
    <x v="1147"/>
    <n v="5"/>
    <n v="0"/>
    <x v="1193"/>
    <n v="4"/>
    <n v="0.45999999999999996"/>
    <s v="Profit"/>
    <s v="Low Profit"/>
    <s v="No Discount"/>
  </r>
  <r>
    <n v="6885"/>
    <s v="CA-2015-120677"/>
    <x v="70"/>
    <d v="2015-06-04T00:00:00"/>
    <s v="Standard Class"/>
    <s v="BD-11320"/>
    <x v="217"/>
    <x v="0"/>
    <s v="United States"/>
    <s v="Minneapolis"/>
    <s v="Minnesota"/>
    <n v="55407"/>
    <x v="2"/>
    <s v="FUR-CH-10002320"/>
    <x v="0"/>
    <s v="Chairs"/>
    <s v="Hon Pagoda Stacking Chairs"/>
    <x v="4504"/>
    <n v="8"/>
    <n v="0"/>
    <x v="5425"/>
    <n v="4"/>
    <n v="0.3"/>
    <s v="Profit"/>
    <s v="High Profit"/>
    <s v="No Discount"/>
  </r>
  <r>
    <n v="6886"/>
    <s v="CA-2017-123036"/>
    <x v="18"/>
    <d v="2017-09-17T00:00:00"/>
    <s v="Standard Class"/>
    <s v="HA-14905"/>
    <x v="456"/>
    <x v="0"/>
    <s v="United States"/>
    <s v="Springfield"/>
    <s v="Ohio"/>
    <n v="45503"/>
    <x v="3"/>
    <s v="TEC-AC-10003499"/>
    <x v="2"/>
    <s v="Accessories"/>
    <s v="Memorex Mini Travel Drive 8 GB USB 2.0 Flash Drive"/>
    <x v="4505"/>
    <n v="4"/>
    <n v="0.2"/>
    <x v="5426"/>
    <n v="7"/>
    <n v="0.23750000000000004"/>
    <s v="Profit"/>
    <s v="Low Profit"/>
    <s v="Low Discount"/>
  </r>
  <r>
    <n v="6887"/>
    <s v="CA-2017-123036"/>
    <x v="18"/>
    <d v="2017-09-17T00:00:00"/>
    <s v="Standard Class"/>
    <s v="HA-14905"/>
    <x v="456"/>
    <x v="0"/>
    <s v="United States"/>
    <s v="Springfield"/>
    <s v="Ohio"/>
    <n v="45503"/>
    <x v="3"/>
    <s v="TEC-PH-10003580"/>
    <x v="2"/>
    <s v="Phones"/>
    <s v="Cisco IP Phone 7961G-GE VoIP phone"/>
    <x v="4506"/>
    <n v="2"/>
    <n v="0.4"/>
    <x v="5427"/>
    <n v="7"/>
    <n v="-0.21666666666666665"/>
    <s v="Loss"/>
    <s v="Low Profit"/>
    <s v="High Discount"/>
  </r>
  <r>
    <n v="6888"/>
    <s v="CA-2017-120222"/>
    <x v="1016"/>
    <d v="2017-05-02T00:00:00"/>
    <s v="Standard Class"/>
    <s v="LL-16840"/>
    <x v="328"/>
    <x v="0"/>
    <s v="United States"/>
    <s v="Los Angeles"/>
    <s v="California"/>
    <n v="90032"/>
    <x v="1"/>
    <s v="OFF-PA-10004675"/>
    <x v="1"/>
    <s v="Paper"/>
    <s v="Telephone Message Books with Fax/Mobile Section, 5 1/2&quot; x 3 3/16&quot;"/>
    <x v="71"/>
    <n v="3"/>
    <n v="0"/>
    <x v="71"/>
    <n v="7"/>
    <n v="0.45999999999999996"/>
    <s v="Profit"/>
    <s v="Low Profit"/>
    <s v="No Discount"/>
  </r>
  <r>
    <n v="6889"/>
    <s v="CA-2017-120222"/>
    <x v="1016"/>
    <d v="2017-05-02T00:00:00"/>
    <s v="Standard Class"/>
    <s v="LL-16840"/>
    <x v="328"/>
    <x v="0"/>
    <s v="United States"/>
    <s v="Los Angeles"/>
    <s v="California"/>
    <n v="90032"/>
    <x v="1"/>
    <s v="OFF-BI-10000666"/>
    <x v="1"/>
    <s v="Binders"/>
    <s v="Surelock Post Binders"/>
    <x v="4507"/>
    <n v="3"/>
    <n v="0.2"/>
    <x v="5428"/>
    <n v="7"/>
    <n v="0.37500000000000006"/>
    <s v="Profit"/>
    <s v="Low Profit"/>
    <s v="Low Discount"/>
  </r>
  <r>
    <n v="6890"/>
    <s v="CA-2017-164756"/>
    <x v="65"/>
    <d v="2017-09-22T00:00:00"/>
    <s v="Standard Class"/>
    <s v="SS-20140"/>
    <x v="164"/>
    <x v="1"/>
    <s v="United States"/>
    <s v="Columbus"/>
    <s v="Georgia"/>
    <n v="31907"/>
    <x v="0"/>
    <s v="TEC-PH-10001552"/>
    <x v="2"/>
    <s v="Phones"/>
    <s v="I Need's 3d Hello Kitty Hybrid Silicone Case Cover for HTC One X 4g with 3d Hello Kitty Stylus Pen Green/pink"/>
    <x v="4508"/>
    <n v="8"/>
    <n v="0"/>
    <x v="5429"/>
    <n v="4"/>
    <n v="0.27999999999999997"/>
    <s v="Profit"/>
    <s v="Low Profit"/>
    <s v="No Discount"/>
  </r>
  <r>
    <n v="6891"/>
    <s v="CA-2017-164756"/>
    <x v="65"/>
    <d v="2017-09-22T00:00:00"/>
    <s v="Standard Class"/>
    <s v="SS-20140"/>
    <x v="164"/>
    <x v="1"/>
    <s v="United States"/>
    <s v="Columbus"/>
    <s v="Georgia"/>
    <n v="31907"/>
    <x v="0"/>
    <s v="OFF-PA-10000673"/>
    <x v="1"/>
    <s v="Paper"/>
    <s v="Post-it “Important Message” Note Pad, Neon Colors, 50 Sheets/Pad"/>
    <x v="360"/>
    <n v="7"/>
    <n v="0"/>
    <x v="5430"/>
    <n v="4"/>
    <n v="0.48"/>
    <s v="Profit"/>
    <s v="Low Profit"/>
    <s v="No Discount"/>
  </r>
  <r>
    <n v="6892"/>
    <s v="CA-2017-164756"/>
    <x v="65"/>
    <d v="2017-09-22T00:00:00"/>
    <s v="Standard Class"/>
    <s v="SS-20140"/>
    <x v="164"/>
    <x v="1"/>
    <s v="United States"/>
    <s v="Columbus"/>
    <s v="Georgia"/>
    <n v="31907"/>
    <x v="0"/>
    <s v="OFF-AR-10000380"/>
    <x v="1"/>
    <s v="Art"/>
    <s v="Hunt PowerHouse Electric Pencil Sharpener, Blue"/>
    <x v="3273"/>
    <n v="3"/>
    <n v="0"/>
    <x v="5431"/>
    <n v="4"/>
    <n v="0.30000000000000004"/>
    <s v="Profit"/>
    <s v="Low Profit"/>
    <s v="No Discount"/>
  </r>
  <r>
    <n v="6893"/>
    <s v="CA-2017-164756"/>
    <x v="65"/>
    <d v="2017-09-22T00:00:00"/>
    <s v="Standard Class"/>
    <s v="SS-20140"/>
    <x v="164"/>
    <x v="1"/>
    <s v="United States"/>
    <s v="Columbus"/>
    <s v="Georgia"/>
    <n v="31907"/>
    <x v="0"/>
    <s v="OFF-PA-10003848"/>
    <x v="1"/>
    <s v="Paper"/>
    <s v="Xerox 1997"/>
    <x v="233"/>
    <n v="4"/>
    <n v="0"/>
    <x v="245"/>
    <n v="4"/>
    <n v="0.47999999999999993"/>
    <s v="Profit"/>
    <s v="Low Profit"/>
    <s v="No Discount"/>
  </r>
  <r>
    <n v="6894"/>
    <s v="CA-2017-164756"/>
    <x v="65"/>
    <d v="2017-09-22T00:00:00"/>
    <s v="Standard Class"/>
    <s v="SS-20140"/>
    <x v="164"/>
    <x v="1"/>
    <s v="United States"/>
    <s v="Columbus"/>
    <s v="Georgia"/>
    <n v="31907"/>
    <x v="0"/>
    <s v="FUR-FU-10002963"/>
    <x v="0"/>
    <s v="Furnishings"/>
    <s v="Master Caster Door Stop, Gray"/>
    <x v="2308"/>
    <n v="4"/>
    <n v="0"/>
    <x v="2518"/>
    <n v="4"/>
    <n v="0.34"/>
    <s v="Profit"/>
    <s v="Low Profit"/>
    <s v="No Discount"/>
  </r>
  <r>
    <n v="6895"/>
    <s v="CA-2017-164756"/>
    <x v="65"/>
    <d v="2017-09-22T00:00:00"/>
    <s v="Standard Class"/>
    <s v="SS-20140"/>
    <x v="164"/>
    <x v="1"/>
    <s v="United States"/>
    <s v="Columbus"/>
    <s v="Georgia"/>
    <n v="31907"/>
    <x v="0"/>
    <s v="TEC-PH-10002447"/>
    <x v="2"/>
    <s v="Phones"/>
    <s v="AT&amp;T CL83451 4-Handset Telephone"/>
    <x v="4509"/>
    <n v="2"/>
    <n v="0"/>
    <x v="5432"/>
    <n v="4"/>
    <n v="0.28999999999999998"/>
    <s v="Profit"/>
    <s v="High Profit"/>
    <s v="No Discount"/>
  </r>
  <r>
    <n v="6896"/>
    <s v="CA-2017-164756"/>
    <x v="65"/>
    <d v="2017-09-22T00:00:00"/>
    <s v="Standard Class"/>
    <s v="SS-20140"/>
    <x v="164"/>
    <x v="1"/>
    <s v="United States"/>
    <s v="Columbus"/>
    <s v="Georgia"/>
    <n v="31907"/>
    <x v="0"/>
    <s v="OFF-SU-10004261"/>
    <x v="1"/>
    <s v="Supplies"/>
    <s v="Fiskars 8&quot; Scissors, 2/Pack"/>
    <x v="4510"/>
    <n v="2"/>
    <n v="0"/>
    <x v="5433"/>
    <n v="4"/>
    <n v="0.29000000000000004"/>
    <s v="Profit"/>
    <s v="Low Profit"/>
    <s v="No Discount"/>
  </r>
  <r>
    <n v="6897"/>
    <s v="CA-2017-164756"/>
    <x v="65"/>
    <d v="2017-09-22T00:00:00"/>
    <s v="Standard Class"/>
    <s v="SS-20140"/>
    <x v="164"/>
    <x v="1"/>
    <s v="United States"/>
    <s v="Columbus"/>
    <s v="Georgia"/>
    <n v="31907"/>
    <x v="0"/>
    <s v="OFF-PA-10003228"/>
    <x v="1"/>
    <s v="Paper"/>
    <s v="Xerox 1917"/>
    <x v="1644"/>
    <n v="5"/>
    <n v="0"/>
    <x v="1749"/>
    <n v="4"/>
    <n v="0.47"/>
    <s v="Profit"/>
    <s v="High Profit"/>
    <s v="No Discount"/>
  </r>
  <r>
    <n v="6898"/>
    <s v="CA-2017-122028"/>
    <x v="238"/>
    <d v="2017-08-25T00:00:00"/>
    <s v="Standard Class"/>
    <s v="CK-12205"/>
    <x v="237"/>
    <x v="0"/>
    <s v="United States"/>
    <s v="Lakewood"/>
    <s v="Ohio"/>
    <n v="44107"/>
    <x v="3"/>
    <s v="OFF-BI-10004817"/>
    <x v="1"/>
    <s v="Binders"/>
    <s v="GBC Personal VeloBind Strips"/>
    <x v="4511"/>
    <n v="3"/>
    <n v="0.7"/>
    <x v="5434"/>
    <n v="7"/>
    <n v="-0.73333333333333328"/>
    <s v="Loss"/>
    <s v="Low Profit"/>
    <s v="High Discount"/>
  </r>
  <r>
    <n v="6899"/>
    <s v="US-2015-165512"/>
    <x v="1137"/>
    <d v="2015-05-26T00:00:00"/>
    <s v="Second Class"/>
    <s v="VS-21820"/>
    <x v="745"/>
    <x v="0"/>
    <s v="United States"/>
    <s v="Naperville"/>
    <s v="Illinois"/>
    <n v="60540"/>
    <x v="2"/>
    <s v="FUR-CH-10002880"/>
    <x v="0"/>
    <s v="Chairs"/>
    <s v="Global High-Back Leather Tilter, Burgundy"/>
    <x v="4512"/>
    <n v="7"/>
    <n v="0.3"/>
    <x v="5435"/>
    <n v="2"/>
    <n v="-0.27142857142857141"/>
    <s v="Loss"/>
    <s v="Low Profit"/>
    <s v="High Discount"/>
  </r>
  <r>
    <n v="6900"/>
    <s v="US-2015-165512"/>
    <x v="1137"/>
    <d v="2015-05-26T00:00:00"/>
    <s v="Second Class"/>
    <s v="VS-21820"/>
    <x v="745"/>
    <x v="0"/>
    <s v="United States"/>
    <s v="Naperville"/>
    <s v="Illinois"/>
    <n v="60540"/>
    <x v="2"/>
    <s v="OFF-BI-10001249"/>
    <x v="1"/>
    <s v="Binders"/>
    <s v="Avery Heavy-Duty EZD View Binder with Locking Rings"/>
    <x v="2976"/>
    <n v="6"/>
    <n v="0.8"/>
    <x v="5436"/>
    <n v="2"/>
    <n v="-1.7000000000000002"/>
    <s v="Loss"/>
    <s v="Low Profit"/>
    <s v="High Discount"/>
  </r>
  <r>
    <n v="6901"/>
    <s v="CA-2015-140557"/>
    <x v="67"/>
    <d v="2015-09-11T00:00:00"/>
    <s v="Standard Class"/>
    <s v="TN-21040"/>
    <x v="184"/>
    <x v="2"/>
    <s v="United States"/>
    <s v="New York City"/>
    <s v="New York"/>
    <n v="10009"/>
    <x v="3"/>
    <s v="TEC-AC-10002402"/>
    <x v="2"/>
    <s v="Accessories"/>
    <s v="Razer Kraken PRO Over Ear PC and Music Headset"/>
    <x v="4513"/>
    <n v="7"/>
    <n v="0"/>
    <x v="5437"/>
    <n v="4"/>
    <n v="0.30000000000000004"/>
    <s v="Profit"/>
    <s v="High Profit"/>
    <s v="No Discount"/>
  </r>
  <r>
    <n v="6902"/>
    <s v="US-2017-135013"/>
    <x v="1138"/>
    <d v="2017-07-24T00:00:00"/>
    <s v="Same Day"/>
    <s v="HR-14830"/>
    <x v="403"/>
    <x v="1"/>
    <s v="United States"/>
    <s v="Huntington Beach"/>
    <s v="California"/>
    <n v="92646"/>
    <x v="1"/>
    <s v="TEC-CO-10001449"/>
    <x v="2"/>
    <s v="Copiers"/>
    <s v="Hewlett Packard LaserJet 3310 Copier"/>
    <x v="4514"/>
    <n v="5"/>
    <n v="0.2"/>
    <x v="5438"/>
    <n v="0"/>
    <n v="0.35"/>
    <s v="Profit"/>
    <s v="High Profit"/>
    <s v="Low Discount"/>
  </r>
  <r>
    <n v="6903"/>
    <s v="CA-2017-111220"/>
    <x v="264"/>
    <d v="2017-09-08T00:00:00"/>
    <s v="Standard Class"/>
    <s v="JS-15595"/>
    <x v="329"/>
    <x v="1"/>
    <s v="United States"/>
    <s v="Chicago"/>
    <s v="Illinois"/>
    <n v="60653"/>
    <x v="2"/>
    <s v="OFF-FA-10002280"/>
    <x v="1"/>
    <s v="Fasteners"/>
    <s v="Advantus Plastic Paper Clips"/>
    <x v="4515"/>
    <n v="4"/>
    <n v="0.2"/>
    <x v="5439"/>
    <n v="6"/>
    <n v="0.35"/>
    <s v="Profit"/>
    <s v="Low Profit"/>
    <s v="Low Discount"/>
  </r>
  <r>
    <n v="6904"/>
    <s v="CA-2017-111220"/>
    <x v="264"/>
    <d v="2017-09-08T00:00:00"/>
    <s v="Standard Class"/>
    <s v="JS-15595"/>
    <x v="329"/>
    <x v="1"/>
    <s v="United States"/>
    <s v="Chicago"/>
    <s v="Illinois"/>
    <n v="60653"/>
    <x v="2"/>
    <s v="OFF-AP-10003278"/>
    <x v="1"/>
    <s v="Appliances"/>
    <s v="Belkin 7-Outlet SurgeMaster Home Series"/>
    <x v="4516"/>
    <n v="2"/>
    <n v="0.8"/>
    <x v="5440"/>
    <n v="6"/>
    <n v="-2.7"/>
    <s v="Loss"/>
    <s v="Low Profit"/>
    <s v="High Discount"/>
  </r>
  <r>
    <n v="6905"/>
    <s v="CA-2017-111220"/>
    <x v="264"/>
    <d v="2017-09-08T00:00:00"/>
    <s v="Standard Class"/>
    <s v="JS-15595"/>
    <x v="329"/>
    <x v="1"/>
    <s v="United States"/>
    <s v="Chicago"/>
    <s v="Illinois"/>
    <n v="60653"/>
    <x v="2"/>
    <s v="OFF-ST-10003994"/>
    <x v="1"/>
    <s v="Storage"/>
    <s v="Belkin 19&quot; Center-Weighted Shelf, Gray"/>
    <x v="4517"/>
    <n v="5"/>
    <n v="0.2"/>
    <x v="5441"/>
    <n v="6"/>
    <n v="-0.1875"/>
    <s v="Loss"/>
    <s v="Low Profit"/>
    <s v="Low Discount"/>
  </r>
  <r>
    <n v="6906"/>
    <s v="US-2017-149006"/>
    <x v="1139"/>
    <d v="2017-12-08T00:00:00"/>
    <s v="Second Class"/>
    <s v="BN-11470"/>
    <x v="272"/>
    <x v="1"/>
    <s v="United States"/>
    <s v="Brentwood"/>
    <s v="California"/>
    <n v="94513"/>
    <x v="1"/>
    <s v="OFF-ST-10003221"/>
    <x v="1"/>
    <s v="Storage"/>
    <s v="Staple magnet"/>
    <x v="3766"/>
    <n v="1"/>
    <n v="0"/>
    <x v="1120"/>
    <n v="2"/>
    <n v="0.27"/>
    <s v="Profit"/>
    <s v="Low Profit"/>
    <s v="No Discount"/>
  </r>
  <r>
    <n v="6907"/>
    <s v="CA-2017-149468"/>
    <x v="968"/>
    <d v="2017-05-20T00:00:00"/>
    <s v="Same Day"/>
    <s v="AR-10405"/>
    <x v="153"/>
    <x v="1"/>
    <s v="United States"/>
    <s v="Trenton"/>
    <s v="Michigan"/>
    <n v="48183"/>
    <x v="2"/>
    <s v="OFF-BI-10002225"/>
    <x v="1"/>
    <s v="Binders"/>
    <s v="Square Ring Data Binders, Rigid 75 Pt. Covers, 11&quot; x 14-7/8&quot;"/>
    <x v="517"/>
    <n v="2"/>
    <n v="0"/>
    <x v="5442"/>
    <n v="0"/>
    <n v="0.48"/>
    <s v="Profit"/>
    <s v="Low Profit"/>
    <s v="No Discount"/>
  </r>
  <r>
    <n v="6908"/>
    <s v="CA-2016-140249"/>
    <x v="720"/>
    <d v="2016-10-03T00:00:00"/>
    <s v="Standard Class"/>
    <s v="SW-20455"/>
    <x v="517"/>
    <x v="0"/>
    <s v="United States"/>
    <s v="Seattle"/>
    <s v="Washington"/>
    <n v="98103"/>
    <x v="1"/>
    <s v="TEC-PH-10002584"/>
    <x v="2"/>
    <s v="Phones"/>
    <s v="Samsung Galaxy S4"/>
    <x v="3676"/>
    <n v="2"/>
    <n v="0.2"/>
    <x v="4257"/>
    <n v="6"/>
    <n v="0.125"/>
    <s v="Profit"/>
    <s v="High Profit"/>
    <s v="Low Discount"/>
  </r>
  <r>
    <n v="6909"/>
    <s v="US-2017-135503"/>
    <x v="389"/>
    <d v="2017-12-15T00:00:00"/>
    <s v="Standard Class"/>
    <s v="JE-16165"/>
    <x v="68"/>
    <x v="1"/>
    <s v="United States"/>
    <s v="North Charleston"/>
    <s v="South Carolina"/>
    <n v="29406"/>
    <x v="0"/>
    <s v="FUR-FU-10002364"/>
    <x v="0"/>
    <s v="Furnishings"/>
    <s v="Eldon Expressions Wood Desk Accessories, Oak"/>
    <x v="1787"/>
    <n v="2"/>
    <n v="0"/>
    <x v="960"/>
    <n v="5"/>
    <n v="0.29000000000000004"/>
    <s v="Profit"/>
    <s v="Low Profit"/>
    <s v="No Discount"/>
  </r>
  <r>
    <n v="6910"/>
    <s v="CA-2014-126277"/>
    <x v="103"/>
    <d v="2014-09-18T00:00:00"/>
    <s v="Second Class"/>
    <s v="LH-16900"/>
    <x v="23"/>
    <x v="0"/>
    <s v="United States"/>
    <s v="Columbus"/>
    <s v="Ohio"/>
    <n v="43229"/>
    <x v="3"/>
    <s v="OFF-BI-10004022"/>
    <x v="1"/>
    <s v="Binders"/>
    <s v="Acco Suede Grain Vinyl Round Ring Binder"/>
    <x v="1278"/>
    <n v="3"/>
    <n v="0.7"/>
    <x v="1846"/>
    <n v="5"/>
    <n v="-0.8"/>
    <s v="Loss"/>
    <s v="Low Profit"/>
    <s v="High Discount"/>
  </r>
  <r>
    <n v="6911"/>
    <s v="US-2017-115301"/>
    <x v="570"/>
    <d v="2017-08-02T00:00:00"/>
    <s v="Standard Class"/>
    <s v="VG-21790"/>
    <x v="364"/>
    <x v="0"/>
    <s v="United States"/>
    <s v="Seattle"/>
    <s v="Washington"/>
    <n v="98103"/>
    <x v="1"/>
    <s v="FUR-BO-10004709"/>
    <x v="0"/>
    <s v="Bookcases"/>
    <s v="Bush Westfield Collection Bookcases, Medium Cherry Finish"/>
    <x v="4518"/>
    <n v="2"/>
    <n v="0"/>
    <x v="5443"/>
    <n v="4"/>
    <n v="0.22"/>
    <s v="Profit"/>
    <s v="Low Profit"/>
    <s v="No Discount"/>
  </r>
  <r>
    <n v="6912"/>
    <s v="CA-2017-168942"/>
    <x v="378"/>
    <d v="2017-08-05T00:00:00"/>
    <s v="Second Class"/>
    <s v="EM-13960"/>
    <x v="75"/>
    <x v="0"/>
    <s v="United States"/>
    <s v="San Francisco"/>
    <s v="California"/>
    <n v="94109"/>
    <x v="1"/>
    <s v="OFF-ST-10004340"/>
    <x v="1"/>
    <s v="Storage"/>
    <s v="Fellowes Mobile File Cart, Black"/>
    <x v="4519"/>
    <n v="3"/>
    <n v="0"/>
    <x v="3943"/>
    <n v="4"/>
    <n v="0.27"/>
    <s v="Profit"/>
    <s v="Low Profit"/>
    <s v="No Discount"/>
  </r>
  <r>
    <n v="6913"/>
    <s v="US-2017-128398"/>
    <x v="743"/>
    <d v="2017-05-05T00:00:00"/>
    <s v="Second Class"/>
    <s v="EM-13825"/>
    <x v="605"/>
    <x v="1"/>
    <s v="United States"/>
    <s v="Los Angeles"/>
    <s v="California"/>
    <n v="90049"/>
    <x v="1"/>
    <s v="TEC-AC-10001714"/>
    <x v="2"/>
    <s v="Accessories"/>
    <s v="Logitech MX Performance Wireless Mouse"/>
    <x v="4520"/>
    <n v="4"/>
    <n v="0"/>
    <x v="5444"/>
    <n v="3"/>
    <n v="0.37"/>
    <s v="Profit"/>
    <s v="Low Profit"/>
    <s v="No Discount"/>
  </r>
  <r>
    <n v="6914"/>
    <s v="CA-2015-104115"/>
    <x v="821"/>
    <d v="2015-06-16T00:00:00"/>
    <s v="Standard Class"/>
    <s v="JH-15910"/>
    <x v="101"/>
    <x v="0"/>
    <s v="United States"/>
    <s v="West Palm Beach"/>
    <s v="Florida"/>
    <n v="33407"/>
    <x v="0"/>
    <s v="TEC-PH-10002844"/>
    <x v="2"/>
    <s v="Phones"/>
    <s v="Speck Products Candyshell Flip Case"/>
    <x v="3886"/>
    <n v="2"/>
    <n v="0.2"/>
    <x v="4563"/>
    <n v="4"/>
    <n v="7.4999999999999997E-2"/>
    <s v="Profit"/>
    <s v="Low Profit"/>
    <s v="Low Discount"/>
  </r>
  <r>
    <n v="6915"/>
    <s v="CA-2014-142510"/>
    <x v="1091"/>
    <d v="2014-12-29T00:00:00"/>
    <s v="Standard Class"/>
    <s v="NP-18700"/>
    <x v="413"/>
    <x v="0"/>
    <s v="United States"/>
    <s v="Chicago"/>
    <s v="Illinois"/>
    <n v="60623"/>
    <x v="2"/>
    <s v="OFF-ST-10000585"/>
    <x v="1"/>
    <s v="Storage"/>
    <s v="Economy Rollaway Files"/>
    <x v="4521"/>
    <n v="1"/>
    <n v="0.2"/>
    <x v="5445"/>
    <n v="7"/>
    <n v="7.5000000000000011E-2"/>
    <s v="Profit"/>
    <s v="Low Profit"/>
    <s v="Low Discount"/>
  </r>
  <r>
    <n v="6916"/>
    <s v="CA-2014-142510"/>
    <x v="1091"/>
    <d v="2014-12-29T00:00:00"/>
    <s v="Standard Class"/>
    <s v="NP-18700"/>
    <x v="413"/>
    <x v="0"/>
    <s v="United States"/>
    <s v="Chicago"/>
    <s v="Illinois"/>
    <n v="60623"/>
    <x v="2"/>
    <s v="OFF-BI-10002824"/>
    <x v="1"/>
    <s v="Binders"/>
    <s v="Recycled Easel Ring Binders"/>
    <x v="3740"/>
    <n v="6"/>
    <n v="0.8"/>
    <x v="5446"/>
    <n v="7"/>
    <n v="-1.75"/>
    <s v="Loss"/>
    <s v="Low Profit"/>
    <s v="High Discount"/>
  </r>
  <r>
    <n v="6917"/>
    <s v="CA-2014-142510"/>
    <x v="1091"/>
    <d v="2014-12-29T00:00:00"/>
    <s v="Standard Class"/>
    <s v="NP-18700"/>
    <x v="413"/>
    <x v="0"/>
    <s v="United States"/>
    <s v="Chicago"/>
    <s v="Illinois"/>
    <n v="60623"/>
    <x v="2"/>
    <s v="OFF-PA-10001289"/>
    <x v="1"/>
    <s v="Paper"/>
    <s v="White Computer Printout Paper by Universal"/>
    <x v="4522"/>
    <n v="4"/>
    <n v="0.2"/>
    <x v="5447"/>
    <n v="7"/>
    <n v="0.36249999999999999"/>
    <s v="Profit"/>
    <s v="Low Profit"/>
    <s v="Low Discount"/>
  </r>
  <r>
    <n v="6918"/>
    <s v="CA-2014-124247"/>
    <x v="757"/>
    <d v="2014-12-21T00:00:00"/>
    <s v="Standard Class"/>
    <s v="SH-20635"/>
    <x v="741"/>
    <x v="1"/>
    <s v="United States"/>
    <s v="Sacramento"/>
    <s v="California"/>
    <n v="95823"/>
    <x v="1"/>
    <s v="FUR-CH-10001854"/>
    <x v="0"/>
    <s v="Chairs"/>
    <s v="Office Star - Professional Matrix Back Chair with 2-to-1 Synchro Tilt and Mesh Fabric Seat"/>
    <x v="4523"/>
    <n v="5"/>
    <n v="0.2"/>
    <x v="5448"/>
    <n v="5"/>
    <n v="4.9999999999999996E-2"/>
    <s v="Profit"/>
    <s v="Low Profit"/>
    <s v="Low Discount"/>
  </r>
  <r>
    <n v="6919"/>
    <s v="CA-2016-105473"/>
    <x v="947"/>
    <d v="2016-04-18T00:00:00"/>
    <s v="Second Class"/>
    <s v="BM-11785"/>
    <x v="298"/>
    <x v="0"/>
    <s v="United States"/>
    <s v="Seattle"/>
    <s v="Washington"/>
    <n v="98115"/>
    <x v="1"/>
    <s v="OFF-SU-10003567"/>
    <x v="1"/>
    <s v="Supplies"/>
    <s v="Stiletto Hand Letter Openers"/>
    <x v="3910"/>
    <n v="3"/>
    <n v="0"/>
    <x v="3043"/>
    <n v="2"/>
    <n v="0.03"/>
    <s v="Profit"/>
    <s v="Low Profit"/>
    <s v="No Discount"/>
  </r>
  <r>
    <n v="6920"/>
    <s v="CA-2015-102806"/>
    <x v="1031"/>
    <d v="2015-05-28T00:00:00"/>
    <s v="Standard Class"/>
    <s v="HG-14965"/>
    <x v="428"/>
    <x v="1"/>
    <s v="United States"/>
    <s v="Philadelphia"/>
    <s v="Pennsylvania"/>
    <n v="19143"/>
    <x v="3"/>
    <s v="OFF-BI-10001597"/>
    <x v="1"/>
    <s v="Binders"/>
    <s v="Wilson Jones Ledger-Size, Piano-Hinge Binder, 2&quot;, Blue"/>
    <x v="4238"/>
    <n v="2"/>
    <n v="0.7"/>
    <x v="5449"/>
    <n v="7"/>
    <n v="-0.73333333333333328"/>
    <s v="Loss"/>
    <s v="Low Profit"/>
    <s v="High Discount"/>
  </r>
  <r>
    <n v="6921"/>
    <s v="CA-2017-121706"/>
    <x v="425"/>
    <d v="2017-03-02T00:00:00"/>
    <s v="Standard Class"/>
    <s v="BM-11140"/>
    <x v="78"/>
    <x v="0"/>
    <s v="United States"/>
    <s v="Santa Barbara"/>
    <s v="California"/>
    <n v="93101"/>
    <x v="1"/>
    <s v="OFF-AP-10003287"/>
    <x v="1"/>
    <s v="Appliances"/>
    <s v="Tripp Lite TLP810NET Broadband Surge for Modem/Fax"/>
    <x v="4524"/>
    <n v="7"/>
    <n v="0"/>
    <x v="5450"/>
    <n v="4"/>
    <n v="0.27999999999999997"/>
    <s v="Profit"/>
    <s v="Low Profit"/>
    <s v="No Discount"/>
  </r>
  <r>
    <n v="6922"/>
    <s v="CA-2017-109211"/>
    <x v="1095"/>
    <d v="2017-04-10T00:00:00"/>
    <s v="Standard Class"/>
    <s v="PS-19045"/>
    <x v="390"/>
    <x v="2"/>
    <s v="United States"/>
    <s v="New York City"/>
    <s v="New York"/>
    <n v="10011"/>
    <x v="3"/>
    <s v="OFF-EN-10001532"/>
    <x v="1"/>
    <s v="Envelopes"/>
    <s v="Brown Kraft Recycled Envelopes"/>
    <x v="4525"/>
    <n v="1"/>
    <n v="0"/>
    <x v="5451"/>
    <n v="6"/>
    <n v="0.5"/>
    <s v="Profit"/>
    <s v="Low Profit"/>
    <s v="No Discount"/>
  </r>
  <r>
    <n v="6923"/>
    <s v="CA-2015-134257"/>
    <x v="199"/>
    <d v="2015-03-19T00:00:00"/>
    <s v="Second Class"/>
    <s v="MS-17710"/>
    <x v="384"/>
    <x v="0"/>
    <s v="United States"/>
    <s v="Auburn"/>
    <s v="Alabama"/>
    <n v="36830"/>
    <x v="0"/>
    <s v="OFF-LA-10003930"/>
    <x v="1"/>
    <s v="Labels"/>
    <s v="Dot Matrix Printer Tape Reel Labels, White, 5000/Box"/>
    <x v="4526"/>
    <n v="5"/>
    <n v="0"/>
    <x v="5452"/>
    <n v="3"/>
    <n v="0.49"/>
    <s v="Profit"/>
    <s v="High Profit"/>
    <s v="No Discount"/>
  </r>
  <r>
    <n v="6924"/>
    <s v="CA-2015-134257"/>
    <x v="199"/>
    <d v="2015-03-19T00:00:00"/>
    <s v="Second Class"/>
    <s v="MS-17710"/>
    <x v="384"/>
    <x v="0"/>
    <s v="United States"/>
    <s v="Auburn"/>
    <s v="Alabama"/>
    <n v="36830"/>
    <x v="0"/>
    <s v="OFF-EN-10003845"/>
    <x v="1"/>
    <s v="Envelopes"/>
    <s v="Colored Envelopes"/>
    <x v="1552"/>
    <n v="2"/>
    <n v="0"/>
    <x v="5453"/>
    <n v="3"/>
    <n v="0.46"/>
    <s v="Profit"/>
    <s v="Low Profit"/>
    <s v="No Discount"/>
  </r>
  <r>
    <n v="6925"/>
    <s v="CA-2015-137925"/>
    <x v="672"/>
    <d v="2015-12-04T00:00:00"/>
    <s v="Standard Class"/>
    <s v="JL-15235"/>
    <x v="538"/>
    <x v="0"/>
    <s v="United States"/>
    <s v="New York City"/>
    <s v="New York"/>
    <n v="10035"/>
    <x v="3"/>
    <s v="OFF-PA-10002659"/>
    <x v="1"/>
    <s v="Paper"/>
    <s v="Avoid Verbal Orders Carbonless Minifold Book"/>
    <x v="4527"/>
    <n v="7"/>
    <n v="0"/>
    <x v="5454"/>
    <n v="4"/>
    <n v="0.45999999999999996"/>
    <s v="Profit"/>
    <s v="Low Profit"/>
    <s v="No Discount"/>
  </r>
  <r>
    <n v="6926"/>
    <s v="CA-2015-137925"/>
    <x v="672"/>
    <d v="2015-12-04T00:00:00"/>
    <s v="Standard Class"/>
    <s v="JL-15235"/>
    <x v="538"/>
    <x v="0"/>
    <s v="United States"/>
    <s v="New York City"/>
    <s v="New York"/>
    <n v="10035"/>
    <x v="3"/>
    <s v="FUR-BO-10001608"/>
    <x v="0"/>
    <s v="Bookcases"/>
    <s v="Hon Metal Bookcases, Black"/>
    <x v="2798"/>
    <n v="12"/>
    <n v="0.2"/>
    <x v="3128"/>
    <n v="4"/>
    <n v="6.25E-2"/>
    <s v="Profit"/>
    <s v="Low Profit"/>
    <s v="Low Discount"/>
  </r>
  <r>
    <n v="6927"/>
    <s v="CA-2016-140046"/>
    <x v="1062"/>
    <d v="2016-08-03T00:00:00"/>
    <s v="Standard Class"/>
    <s v="KM-16660"/>
    <x v="730"/>
    <x v="0"/>
    <s v="United States"/>
    <s v="Los Angeles"/>
    <s v="California"/>
    <n v="90032"/>
    <x v="1"/>
    <s v="OFF-LA-10000305"/>
    <x v="1"/>
    <s v="Labels"/>
    <s v="Avery 495"/>
    <x v="1365"/>
    <n v="3"/>
    <n v="0"/>
    <x v="276"/>
    <n v="6"/>
    <n v="0.46000000000000008"/>
    <s v="Profit"/>
    <s v="Low Profit"/>
    <s v="No Discount"/>
  </r>
  <r>
    <n v="6928"/>
    <s v="CA-2016-140382"/>
    <x v="661"/>
    <d v="2016-06-25T00:00:00"/>
    <s v="Second Class"/>
    <s v="RD-19900"/>
    <x v="76"/>
    <x v="0"/>
    <s v="United States"/>
    <s v="San Francisco"/>
    <s v="California"/>
    <n v="94109"/>
    <x v="1"/>
    <s v="OFF-ST-10003638"/>
    <x v="1"/>
    <s v="Storage"/>
    <s v="Mobile Personal File Cube"/>
    <x v="4528"/>
    <n v="4"/>
    <n v="0"/>
    <x v="5455"/>
    <n v="2"/>
    <n v="0.27"/>
    <s v="Profit"/>
    <s v="Low Profit"/>
    <s v="No Discount"/>
  </r>
  <r>
    <n v="6929"/>
    <s v="CA-2016-140382"/>
    <x v="661"/>
    <d v="2016-06-25T00:00:00"/>
    <s v="Second Class"/>
    <s v="RD-19900"/>
    <x v="76"/>
    <x v="0"/>
    <s v="United States"/>
    <s v="San Francisco"/>
    <s v="California"/>
    <n v="94109"/>
    <x v="1"/>
    <s v="OFF-LA-10001934"/>
    <x v="1"/>
    <s v="Labels"/>
    <s v="Avery 516"/>
    <x v="2468"/>
    <n v="3"/>
    <n v="0"/>
    <x v="3555"/>
    <n v="2"/>
    <n v="0.47000000000000003"/>
    <s v="Profit"/>
    <s v="Low Profit"/>
    <s v="No Discount"/>
  </r>
  <r>
    <n v="6930"/>
    <s v="CA-2016-140382"/>
    <x v="661"/>
    <d v="2016-06-25T00:00:00"/>
    <s v="Second Class"/>
    <s v="RD-19900"/>
    <x v="76"/>
    <x v="0"/>
    <s v="United States"/>
    <s v="San Francisco"/>
    <s v="California"/>
    <n v="94109"/>
    <x v="1"/>
    <s v="TEC-PH-10003012"/>
    <x v="2"/>
    <s v="Phones"/>
    <s v="Nortel Meridian M3904 Professional Digital phone"/>
    <x v="4529"/>
    <n v="7"/>
    <n v="0.2"/>
    <x v="5456"/>
    <n v="2"/>
    <n v="0.11249999999999999"/>
    <s v="Profit"/>
    <s v="Low Profit"/>
    <s v="Low Discount"/>
  </r>
  <r>
    <n v="6931"/>
    <s v="CA-2016-140382"/>
    <x v="661"/>
    <d v="2016-06-25T00:00:00"/>
    <s v="Second Class"/>
    <s v="RD-19900"/>
    <x v="76"/>
    <x v="0"/>
    <s v="United States"/>
    <s v="San Francisco"/>
    <s v="California"/>
    <n v="94109"/>
    <x v="1"/>
    <s v="OFF-PA-10001019"/>
    <x v="1"/>
    <s v="Paper"/>
    <s v="Xerox 1884"/>
    <x v="1016"/>
    <n v="1"/>
    <n v="0"/>
    <x v="1896"/>
    <n v="2"/>
    <n v="0.47"/>
    <s v="Profit"/>
    <s v="Low Profit"/>
    <s v="No Discount"/>
  </r>
  <r>
    <n v="6932"/>
    <s v="CA-2014-164182"/>
    <x v="686"/>
    <d v="2014-07-18T00:00:00"/>
    <s v="Standard Class"/>
    <s v="ST-20530"/>
    <x v="461"/>
    <x v="0"/>
    <s v="United States"/>
    <s v="Philadelphia"/>
    <s v="Pennsylvania"/>
    <n v="19140"/>
    <x v="3"/>
    <s v="TEC-PH-10002070"/>
    <x v="2"/>
    <s v="Phones"/>
    <s v="Griffin GC36547 PowerJolt SE Lightning Charger"/>
    <x v="4530"/>
    <n v="1"/>
    <n v="0.4"/>
    <x v="5457"/>
    <n v="4"/>
    <n v="-0.16666666666666669"/>
    <s v="Loss"/>
    <s v="Low Profit"/>
    <s v="High Discount"/>
  </r>
  <r>
    <n v="6933"/>
    <s v="CA-2014-164182"/>
    <x v="686"/>
    <d v="2014-07-18T00:00:00"/>
    <s v="Standard Class"/>
    <s v="ST-20530"/>
    <x v="461"/>
    <x v="0"/>
    <s v="United States"/>
    <s v="Philadelphia"/>
    <s v="Pennsylvania"/>
    <n v="19140"/>
    <x v="3"/>
    <s v="TEC-PH-10002583"/>
    <x v="2"/>
    <s v="Phones"/>
    <s v="iOttie HLCRIO102 Car Mount"/>
    <x v="1792"/>
    <n v="2"/>
    <n v="0.4"/>
    <x v="1460"/>
    <n v="4"/>
    <n v="-0.58333333333333337"/>
    <s v="Loss"/>
    <s v="Low Profit"/>
    <s v="High Discount"/>
  </r>
  <r>
    <n v="6934"/>
    <s v="CA-2014-164182"/>
    <x v="686"/>
    <d v="2014-07-18T00:00:00"/>
    <s v="Standard Class"/>
    <s v="ST-20530"/>
    <x v="461"/>
    <x v="0"/>
    <s v="United States"/>
    <s v="Philadelphia"/>
    <s v="Pennsylvania"/>
    <n v="19140"/>
    <x v="3"/>
    <s v="FUR-FU-10001057"/>
    <x v="0"/>
    <s v="Furnishings"/>
    <s v="Tensor Track Tree Floor Lamp"/>
    <x v="236"/>
    <n v="2"/>
    <n v="0.2"/>
    <x v="4439"/>
    <n v="4"/>
    <n v="3.7499999999999999E-2"/>
    <s v="Profit"/>
    <s v="Low Profit"/>
    <s v="Low Discount"/>
  </r>
  <r>
    <n v="6935"/>
    <s v="CA-2014-164182"/>
    <x v="686"/>
    <d v="2014-07-18T00:00:00"/>
    <s v="Standard Class"/>
    <s v="ST-20530"/>
    <x v="461"/>
    <x v="0"/>
    <s v="United States"/>
    <s v="Philadelphia"/>
    <s v="Pennsylvania"/>
    <n v="19140"/>
    <x v="3"/>
    <s v="OFF-AR-10001044"/>
    <x v="1"/>
    <s v="Art"/>
    <s v="BOSTON Ranger #55 Pencil Sharpener, Black"/>
    <x v="4531"/>
    <n v="2"/>
    <n v="0.2"/>
    <x v="5458"/>
    <n v="4"/>
    <n v="0.1125"/>
    <s v="Profit"/>
    <s v="Low Profit"/>
    <s v="Low Discount"/>
  </r>
  <r>
    <n v="6936"/>
    <s v="CA-2017-137365"/>
    <x v="329"/>
    <d v="2017-12-03T00:00:00"/>
    <s v="Second Class"/>
    <s v="BP-11095"/>
    <x v="162"/>
    <x v="1"/>
    <s v="United States"/>
    <s v="El Paso"/>
    <s v="Texas"/>
    <n v="79907"/>
    <x v="2"/>
    <s v="TEC-AC-10001767"/>
    <x v="2"/>
    <s v="Accessories"/>
    <s v="SanDisk Ultra 64 GB MicroSDHC Class 10 Memory Card"/>
    <x v="98"/>
    <n v="3"/>
    <n v="0.2"/>
    <x v="99"/>
    <n v="3"/>
    <n v="-0.1125"/>
    <s v="Loss"/>
    <s v="Low Profit"/>
    <s v="Low Discount"/>
  </r>
  <r>
    <n v="6937"/>
    <s v="CA-2016-129847"/>
    <x v="476"/>
    <d v="2016-09-04T00:00:00"/>
    <s v="First Class"/>
    <s v="TA-21385"/>
    <x v="638"/>
    <x v="2"/>
    <s v="United States"/>
    <s v="Chicago"/>
    <s v="Illinois"/>
    <n v="60653"/>
    <x v="2"/>
    <s v="FUR-FU-10000277"/>
    <x v="0"/>
    <s v="Furnishings"/>
    <s v="Deflect-o DuraMat Antistatic Studded Beveled Mat for Medium Pile Carpeting"/>
    <x v="4532"/>
    <n v="2"/>
    <n v="0.6"/>
    <x v="5459"/>
    <n v="2"/>
    <n v="-0.9"/>
    <s v="Loss"/>
    <s v="Low Profit"/>
    <s v="High Discount"/>
  </r>
  <r>
    <n v="6938"/>
    <s v="CA-2014-126963"/>
    <x v="345"/>
    <d v="2014-06-15T00:00:00"/>
    <s v="Same Day"/>
    <s v="PS-18760"/>
    <x v="519"/>
    <x v="0"/>
    <s v="United States"/>
    <s v="El Paso"/>
    <s v="Texas"/>
    <n v="79907"/>
    <x v="2"/>
    <s v="OFF-PA-10001952"/>
    <x v="1"/>
    <s v="Paper"/>
    <s v="Xerox 1902"/>
    <x v="4533"/>
    <n v="2"/>
    <n v="0.2"/>
    <x v="5460"/>
    <n v="0"/>
    <n v="0.32500000000000001"/>
    <s v="Profit"/>
    <s v="Low Profit"/>
    <s v="Low Discount"/>
  </r>
  <r>
    <n v="6939"/>
    <s v="CA-2016-125094"/>
    <x v="732"/>
    <d v="2016-11-09T00:00:00"/>
    <s v="Standard Class"/>
    <s v="NP-18700"/>
    <x v="413"/>
    <x v="0"/>
    <s v="United States"/>
    <s v="Seattle"/>
    <s v="Washington"/>
    <n v="98105"/>
    <x v="1"/>
    <s v="TEC-AC-10004420"/>
    <x v="2"/>
    <s v="Accessories"/>
    <s v="Cherry 142-key Programmable Keyboard"/>
    <x v="4534"/>
    <n v="4"/>
    <n v="0"/>
    <x v="5461"/>
    <n v="4"/>
    <n v="0.10999999999999999"/>
    <s v="Profit"/>
    <s v="Low Profit"/>
    <s v="No Discount"/>
  </r>
  <r>
    <n v="6940"/>
    <s v="CA-2017-107132"/>
    <x v="335"/>
    <d v="2017-06-30T00:00:00"/>
    <s v="Standard Class"/>
    <s v="SC-20260"/>
    <x v="609"/>
    <x v="1"/>
    <s v="United States"/>
    <s v="New York City"/>
    <s v="New York"/>
    <n v="10009"/>
    <x v="3"/>
    <s v="OFF-BI-10001071"/>
    <x v="1"/>
    <s v="Binders"/>
    <s v="GBC ProClick Punch Binding System"/>
    <x v="4535"/>
    <n v="2"/>
    <n v="0.2"/>
    <x v="5462"/>
    <n v="4"/>
    <n v="0.36250000000000004"/>
    <s v="Profit"/>
    <s v="Low Profit"/>
    <s v="Low Discount"/>
  </r>
  <r>
    <n v="6941"/>
    <s v="CA-2017-107132"/>
    <x v="335"/>
    <d v="2017-06-30T00:00:00"/>
    <s v="Standard Class"/>
    <s v="SC-20260"/>
    <x v="609"/>
    <x v="1"/>
    <s v="United States"/>
    <s v="New York City"/>
    <s v="New York"/>
    <n v="10009"/>
    <x v="3"/>
    <s v="OFF-SU-10002503"/>
    <x v="1"/>
    <s v="Supplies"/>
    <s v="Acme Preferred Stainless Steel Scissors"/>
    <x v="158"/>
    <n v="5"/>
    <n v="0"/>
    <x v="3220"/>
    <n v="4"/>
    <n v="0.29000000000000004"/>
    <s v="Profit"/>
    <s v="Low Profit"/>
    <s v="No Discount"/>
  </r>
  <r>
    <n v="6942"/>
    <s v="CA-2017-107132"/>
    <x v="335"/>
    <d v="2017-06-30T00:00:00"/>
    <s v="Standard Class"/>
    <s v="SC-20260"/>
    <x v="609"/>
    <x v="1"/>
    <s v="United States"/>
    <s v="New York City"/>
    <s v="New York"/>
    <n v="10009"/>
    <x v="3"/>
    <s v="OFF-ST-10001490"/>
    <x v="1"/>
    <s v="Storage"/>
    <s v="Hot File 7-Pocket, Floor Stand"/>
    <x v="4536"/>
    <n v="4"/>
    <n v="0"/>
    <x v="5463"/>
    <n v="4"/>
    <n v="0.3"/>
    <s v="Profit"/>
    <s v="High Profit"/>
    <s v="No Discount"/>
  </r>
  <r>
    <n v="6943"/>
    <s v="CA-2017-107132"/>
    <x v="335"/>
    <d v="2017-06-30T00:00:00"/>
    <s v="Standard Class"/>
    <s v="SC-20260"/>
    <x v="609"/>
    <x v="1"/>
    <s v="United States"/>
    <s v="New York City"/>
    <s v="New York"/>
    <n v="10009"/>
    <x v="3"/>
    <s v="OFF-PA-10003790"/>
    <x v="1"/>
    <s v="Paper"/>
    <s v="Xerox 1991"/>
    <x v="4092"/>
    <n v="3"/>
    <n v="0"/>
    <x v="4826"/>
    <n v="4"/>
    <n v="0.46"/>
    <s v="Profit"/>
    <s v="Low Profit"/>
    <s v="No Discount"/>
  </r>
  <r>
    <n v="6944"/>
    <s v="CA-2015-139248"/>
    <x v="395"/>
    <d v="2015-07-30T00:00:00"/>
    <s v="Standard Class"/>
    <s v="RD-19930"/>
    <x v="709"/>
    <x v="0"/>
    <s v="United States"/>
    <s v="Los Angeles"/>
    <s v="California"/>
    <n v="90032"/>
    <x v="1"/>
    <s v="TEC-PH-10004094"/>
    <x v="2"/>
    <s v="Phones"/>
    <s v="Motorola L703CM"/>
    <x v="4537"/>
    <n v="5"/>
    <n v="0.2"/>
    <x v="5464"/>
    <n v="5"/>
    <n v="6.25E-2"/>
    <s v="Profit"/>
    <s v="Low Profit"/>
    <s v="Low Discount"/>
  </r>
  <r>
    <n v="6945"/>
    <s v="CA-2014-148369"/>
    <x v="865"/>
    <d v="2014-09-27T00:00:00"/>
    <s v="Standard Class"/>
    <s v="TH-21115"/>
    <x v="764"/>
    <x v="1"/>
    <s v="United States"/>
    <s v="Newark"/>
    <s v="Delaware"/>
    <n v="19711"/>
    <x v="3"/>
    <s v="OFF-BI-10004876"/>
    <x v="1"/>
    <s v="Binders"/>
    <s v="Wilson Jones Suede Grain Vinyl Binders"/>
    <x v="1731"/>
    <n v="4"/>
    <n v="0"/>
    <x v="5465"/>
    <n v="4"/>
    <n v="0.49000000000000005"/>
    <s v="Profit"/>
    <s v="Low Profit"/>
    <s v="No Discount"/>
  </r>
  <r>
    <n v="6946"/>
    <s v="CA-2016-106243"/>
    <x v="955"/>
    <d v="2016-10-04T00:00:00"/>
    <s v="Standard Class"/>
    <s v="GM-14680"/>
    <x v="411"/>
    <x v="0"/>
    <s v="United States"/>
    <s v="New York City"/>
    <s v="New York"/>
    <n v="10011"/>
    <x v="3"/>
    <s v="FUR-BO-10003034"/>
    <x v="0"/>
    <s v="Bookcases"/>
    <s v="O'Sullivan Elevations Bookcase, Cherry Finish"/>
    <x v="2908"/>
    <n v="5"/>
    <n v="0.2"/>
    <x v="5466"/>
    <n v="4"/>
    <n v="-5.000000000000001E-2"/>
    <s v="Loss"/>
    <s v="Low Profit"/>
    <s v="Low Discount"/>
  </r>
  <r>
    <n v="6947"/>
    <s v="CA-2015-126466"/>
    <x v="529"/>
    <d v="2015-11-13T00:00:00"/>
    <s v="Standard Class"/>
    <s v="JO-15550"/>
    <x v="270"/>
    <x v="2"/>
    <s v="United States"/>
    <s v="Roseville"/>
    <s v="California"/>
    <n v="95661"/>
    <x v="1"/>
    <s v="OFF-FA-10000490"/>
    <x v="1"/>
    <s v="Fasteners"/>
    <s v="OIC Binder Clips, Mini, 1/4&quot; Capacity, Black"/>
    <x v="4538"/>
    <n v="2"/>
    <n v="0"/>
    <x v="5467"/>
    <n v="4"/>
    <n v="0.47"/>
    <s v="Profit"/>
    <s v="Low Profit"/>
    <s v="No Discount"/>
  </r>
  <r>
    <n v="6948"/>
    <s v="CA-2015-130365"/>
    <x v="334"/>
    <d v="2015-04-29T00:00:00"/>
    <s v="Standard Class"/>
    <s v="ZC-21910"/>
    <x v="233"/>
    <x v="0"/>
    <s v="United States"/>
    <s v="Aurora"/>
    <s v="Illinois"/>
    <n v="60505"/>
    <x v="2"/>
    <s v="OFF-ST-10002574"/>
    <x v="1"/>
    <s v="Storage"/>
    <s v="SAFCO Commercial Wire Shelving, Black"/>
    <x v="3084"/>
    <n v="2"/>
    <n v="0.2"/>
    <x v="3484"/>
    <n v="4"/>
    <n v="-0.25"/>
    <s v="Loss"/>
    <s v="Low Profit"/>
    <s v="Low Discount"/>
  </r>
  <r>
    <n v="6949"/>
    <s v="CA-2015-130365"/>
    <x v="334"/>
    <d v="2015-04-29T00:00:00"/>
    <s v="Standard Class"/>
    <s v="ZC-21910"/>
    <x v="233"/>
    <x v="0"/>
    <s v="United States"/>
    <s v="Aurora"/>
    <s v="Illinois"/>
    <n v="60505"/>
    <x v="2"/>
    <s v="FUR-CH-10003535"/>
    <x v="0"/>
    <s v="Chairs"/>
    <s v="Global Armless Task Chair, Royal Blue"/>
    <x v="3294"/>
    <n v="3"/>
    <n v="0.3"/>
    <x v="3753"/>
    <n v="4"/>
    <n v="-0.18571428571428572"/>
    <s v="Loss"/>
    <s v="Low Profit"/>
    <s v="High Discount"/>
  </r>
  <r>
    <n v="6950"/>
    <s v="CA-2017-143021"/>
    <x v="123"/>
    <d v="2017-11-19T00:00:00"/>
    <s v="Same Day"/>
    <s v="AP-10720"/>
    <x v="399"/>
    <x v="2"/>
    <s v="United States"/>
    <s v="New York City"/>
    <s v="New York"/>
    <n v="10011"/>
    <x v="3"/>
    <s v="OFF-BI-10001628"/>
    <x v="1"/>
    <s v="Binders"/>
    <s v="Acco Data Flex Cable Posts For Top &amp; Bottom Load Binders, 6&quot; Capacity"/>
    <x v="4539"/>
    <n v="7"/>
    <n v="0.2"/>
    <x v="5468"/>
    <n v="0"/>
    <n v="0.3125"/>
    <s v="Profit"/>
    <s v="Low Profit"/>
    <s v="Low Discount"/>
  </r>
  <r>
    <n v="6951"/>
    <s v="CA-2017-143021"/>
    <x v="123"/>
    <d v="2017-11-19T00:00:00"/>
    <s v="Same Day"/>
    <s v="AP-10720"/>
    <x v="399"/>
    <x v="2"/>
    <s v="United States"/>
    <s v="New York City"/>
    <s v="New York"/>
    <n v="10011"/>
    <x v="3"/>
    <s v="FUR-TA-10001676"/>
    <x v="0"/>
    <s v="Tables"/>
    <s v="Hon 61000 Series Interactive Training Tables"/>
    <x v="2562"/>
    <n v="3"/>
    <n v="0.4"/>
    <x v="2838"/>
    <n v="0"/>
    <n v="-0.36666666666666664"/>
    <s v="Loss"/>
    <s v="Low Profit"/>
    <s v="High Discount"/>
  </r>
  <r>
    <n v="6952"/>
    <s v="CA-2015-161767"/>
    <x v="312"/>
    <d v="2015-11-24T00:00:00"/>
    <s v="Standard Class"/>
    <s v="GK-14620"/>
    <x v="136"/>
    <x v="1"/>
    <s v="United States"/>
    <s v="Dallas"/>
    <s v="Texas"/>
    <n v="75217"/>
    <x v="2"/>
    <s v="TEC-MA-10002790"/>
    <x v="2"/>
    <s v="Machines"/>
    <s v="NeatDesk Desktop Scanner &amp; Digital Filing System"/>
    <x v="219"/>
    <n v="2"/>
    <n v="0.4"/>
    <x v="5469"/>
    <n v="4"/>
    <n v="0.11666666666666667"/>
    <s v="Profit"/>
    <s v="Low Profit"/>
    <s v="High Discount"/>
  </r>
  <r>
    <n v="6953"/>
    <s v="CA-2015-129917"/>
    <x v="653"/>
    <d v="2015-10-03T00:00:00"/>
    <s v="First Class"/>
    <s v="HM-14980"/>
    <x v="31"/>
    <x v="0"/>
    <s v="United States"/>
    <s v="Los Angeles"/>
    <s v="California"/>
    <n v="90008"/>
    <x v="1"/>
    <s v="OFF-BI-10001757"/>
    <x v="1"/>
    <s v="Binders"/>
    <s v="Pressboard Hanging Data Binders for Unburst Sheets"/>
    <x v="921"/>
    <n v="3"/>
    <n v="0.2"/>
    <x v="5470"/>
    <n v="1"/>
    <n v="0.35"/>
    <s v="Profit"/>
    <s v="Low Profit"/>
    <s v="Low Discount"/>
  </r>
  <r>
    <n v="6954"/>
    <s v="CA-2015-129917"/>
    <x v="653"/>
    <d v="2015-10-03T00:00:00"/>
    <s v="First Class"/>
    <s v="HM-14980"/>
    <x v="31"/>
    <x v="0"/>
    <s v="United States"/>
    <s v="Los Angeles"/>
    <s v="California"/>
    <n v="90008"/>
    <x v="1"/>
    <s v="OFF-BI-10004828"/>
    <x v="1"/>
    <s v="Binders"/>
    <s v="GBC Poly Designer Binding Covers"/>
    <x v="4540"/>
    <n v="4"/>
    <n v="0.2"/>
    <x v="5471"/>
    <n v="1"/>
    <n v="0.36249999999999999"/>
    <s v="Profit"/>
    <s v="Low Profit"/>
    <s v="Low Discount"/>
  </r>
  <r>
    <n v="6955"/>
    <s v="CA-2015-129917"/>
    <x v="653"/>
    <d v="2015-10-03T00:00:00"/>
    <s v="First Class"/>
    <s v="HM-14980"/>
    <x v="31"/>
    <x v="0"/>
    <s v="United States"/>
    <s v="Los Angeles"/>
    <s v="California"/>
    <n v="90008"/>
    <x v="1"/>
    <s v="TEC-PH-10000369"/>
    <x v="2"/>
    <s v="Phones"/>
    <s v="HTC One Mini"/>
    <x v="178"/>
    <n v="5"/>
    <n v="0.2"/>
    <x v="5153"/>
    <n v="1"/>
    <n v="0.1"/>
    <s v="Profit"/>
    <s v="Low Profit"/>
    <s v="Low Discount"/>
  </r>
  <r>
    <n v="6956"/>
    <s v="CA-2015-115420"/>
    <x v="334"/>
    <d v="2015-05-02T00:00:00"/>
    <s v="Standard Class"/>
    <s v="LS-16945"/>
    <x v="322"/>
    <x v="1"/>
    <s v="United States"/>
    <s v="Los Angeles"/>
    <s v="California"/>
    <n v="90004"/>
    <x v="1"/>
    <s v="OFF-EN-10003862"/>
    <x v="1"/>
    <s v="Envelopes"/>
    <s v="Laser &amp; Ink Jet Business Envelopes"/>
    <x v="4541"/>
    <n v="2"/>
    <n v="0"/>
    <x v="5472"/>
    <n v="7"/>
    <n v="0.46"/>
    <s v="Profit"/>
    <s v="Low Profit"/>
    <s v="No Discount"/>
  </r>
  <r>
    <n v="6957"/>
    <s v="CA-2016-157588"/>
    <x v="216"/>
    <d v="2016-07-19T00:00:00"/>
    <s v="Standard Class"/>
    <s v="AR-10570"/>
    <x v="781"/>
    <x v="0"/>
    <s v="United States"/>
    <s v="Columbus"/>
    <s v="Georgia"/>
    <n v="31907"/>
    <x v="0"/>
    <s v="OFF-BI-10003963"/>
    <x v="1"/>
    <s v="Binders"/>
    <s v="Cardinal Holdit Data Disk Pockets"/>
    <x v="3343"/>
    <n v="5"/>
    <n v="0"/>
    <x v="5473"/>
    <n v="5"/>
    <n v="0.47000000000000003"/>
    <s v="Profit"/>
    <s v="Low Profit"/>
    <s v="No Discount"/>
  </r>
  <r>
    <n v="6958"/>
    <s v="CA-2016-157588"/>
    <x v="216"/>
    <d v="2016-07-19T00:00:00"/>
    <s v="Standard Class"/>
    <s v="AR-10570"/>
    <x v="781"/>
    <x v="0"/>
    <s v="United States"/>
    <s v="Columbus"/>
    <s v="Georgia"/>
    <n v="31907"/>
    <x v="0"/>
    <s v="FUR-FU-10004848"/>
    <x v="0"/>
    <s v="Furnishings"/>
    <s v="Howard Miller 13-3/4&quot; Diameter Brushed Chrome Round Wall Clock"/>
    <x v="2616"/>
    <n v="1"/>
    <n v="0"/>
    <x v="29"/>
    <n v="5"/>
    <n v="0.3"/>
    <s v="Profit"/>
    <s v="Low Profit"/>
    <s v="No Discount"/>
  </r>
  <r>
    <n v="6959"/>
    <s v="CA-2015-167255"/>
    <x v="874"/>
    <d v="2015-09-29T00:00:00"/>
    <s v="Second Class"/>
    <s v="RH-19510"/>
    <x v="563"/>
    <x v="2"/>
    <s v="United States"/>
    <s v="San Francisco"/>
    <s v="California"/>
    <n v="94110"/>
    <x v="1"/>
    <s v="OFF-ST-10001328"/>
    <x v="1"/>
    <s v="Storage"/>
    <s v="Personal Filing Tote with Lid, Black/Gray"/>
    <x v="4542"/>
    <n v="1"/>
    <n v="0"/>
    <x v="5474"/>
    <n v="2"/>
    <n v="0.28000000000000003"/>
    <s v="Profit"/>
    <s v="Low Profit"/>
    <s v="No Discount"/>
  </r>
  <r>
    <n v="6960"/>
    <s v="CA-2015-167255"/>
    <x v="874"/>
    <d v="2015-09-29T00:00:00"/>
    <s v="Second Class"/>
    <s v="RH-19510"/>
    <x v="563"/>
    <x v="2"/>
    <s v="United States"/>
    <s v="San Francisco"/>
    <s v="California"/>
    <n v="94110"/>
    <x v="1"/>
    <s v="OFF-PA-10002377"/>
    <x v="1"/>
    <s v="Paper"/>
    <s v="Xerox 1916"/>
    <x v="674"/>
    <n v="3"/>
    <n v="0"/>
    <x v="690"/>
    <n v="2"/>
    <n v="0.5"/>
    <s v="Profit"/>
    <s v="Low Profit"/>
    <s v="No Discount"/>
  </r>
  <r>
    <n v="6961"/>
    <s v="CA-2015-167255"/>
    <x v="874"/>
    <d v="2015-09-29T00:00:00"/>
    <s v="Second Class"/>
    <s v="RH-19510"/>
    <x v="563"/>
    <x v="2"/>
    <s v="United States"/>
    <s v="San Francisco"/>
    <s v="California"/>
    <n v="94110"/>
    <x v="1"/>
    <s v="OFF-PA-10003441"/>
    <x v="1"/>
    <s v="Paper"/>
    <s v="Xerox 226"/>
    <x v="91"/>
    <n v="2"/>
    <n v="0"/>
    <x v="91"/>
    <n v="2"/>
    <n v="0.47999999999999993"/>
    <s v="Profit"/>
    <s v="Low Profit"/>
    <s v="No Discount"/>
  </r>
  <r>
    <n v="6962"/>
    <s v="CA-2017-162096"/>
    <x v="468"/>
    <d v="2017-11-10T00:00:00"/>
    <s v="Same Day"/>
    <s v="TB-21190"/>
    <x v="353"/>
    <x v="2"/>
    <s v="United States"/>
    <s v="Riverside"/>
    <s v="California"/>
    <n v="92503"/>
    <x v="1"/>
    <s v="OFF-AR-10002221"/>
    <x v="1"/>
    <s v="Art"/>
    <s v="12 Colored Short Pencils"/>
    <x v="4543"/>
    <n v="3"/>
    <n v="0"/>
    <x v="5475"/>
    <n v="0"/>
    <n v="0.26999999999999996"/>
    <s v="Profit"/>
    <s v="Low Profit"/>
    <s v="No Discount"/>
  </r>
  <r>
    <n v="6963"/>
    <s v="CA-2016-157161"/>
    <x v="87"/>
    <d v="2016-07-20T00:00:00"/>
    <s v="Second Class"/>
    <s v="JD-15895"/>
    <x v="63"/>
    <x v="1"/>
    <s v="United States"/>
    <s v="Columbia"/>
    <s v="South Carolina"/>
    <n v="29203"/>
    <x v="0"/>
    <s v="OFF-EN-10001509"/>
    <x v="1"/>
    <s v="Envelopes"/>
    <s v="Poly String Tie Envelopes"/>
    <x v="4544"/>
    <n v="5"/>
    <n v="0"/>
    <x v="5476"/>
    <n v="4"/>
    <n v="0.47"/>
    <s v="Profit"/>
    <s v="Low Profit"/>
    <s v="No Discount"/>
  </r>
  <r>
    <n v="6964"/>
    <s v="CA-2016-157161"/>
    <x v="87"/>
    <d v="2016-07-20T00:00:00"/>
    <s v="Second Class"/>
    <s v="JD-15895"/>
    <x v="63"/>
    <x v="1"/>
    <s v="United States"/>
    <s v="Columbia"/>
    <s v="South Carolina"/>
    <n v="29203"/>
    <x v="0"/>
    <s v="OFF-AR-10003338"/>
    <x v="1"/>
    <s v="Art"/>
    <s v="Eberhard Faber 3 1/2&quot; Golf Pencils"/>
    <x v="4545"/>
    <n v="3"/>
    <n v="0"/>
    <x v="5477"/>
    <n v="4"/>
    <n v="0.25"/>
    <s v="Profit"/>
    <s v="Low Profit"/>
    <s v="No Discount"/>
  </r>
  <r>
    <n v="6965"/>
    <s v="CA-2016-157161"/>
    <x v="87"/>
    <d v="2016-07-20T00:00:00"/>
    <s v="Second Class"/>
    <s v="JD-15895"/>
    <x v="63"/>
    <x v="1"/>
    <s v="United States"/>
    <s v="Columbia"/>
    <s v="South Carolina"/>
    <n v="29203"/>
    <x v="0"/>
    <s v="OFF-BI-10004728"/>
    <x v="1"/>
    <s v="Binders"/>
    <s v="Wilson Jones Turn Tabs Binder Tool for Ring Binders"/>
    <x v="899"/>
    <n v="5"/>
    <n v="0"/>
    <x v="5478"/>
    <n v="4"/>
    <n v="0.45999999999999996"/>
    <s v="Profit"/>
    <s v="Low Profit"/>
    <s v="No Discount"/>
  </r>
  <r>
    <n v="6966"/>
    <s v="CA-2016-157161"/>
    <x v="87"/>
    <d v="2016-07-20T00:00:00"/>
    <s v="Second Class"/>
    <s v="JD-15895"/>
    <x v="63"/>
    <x v="1"/>
    <s v="United States"/>
    <s v="Columbia"/>
    <s v="South Carolina"/>
    <n v="29203"/>
    <x v="0"/>
    <s v="TEC-AC-10000358"/>
    <x v="2"/>
    <s v="Accessories"/>
    <s v="Imation Secure Drive + Hardware Encrypted USB flash drive - 16 GB"/>
    <x v="4546"/>
    <n v="2"/>
    <n v="0"/>
    <x v="5479"/>
    <n v="4"/>
    <n v="0.23999999999999996"/>
    <s v="Profit"/>
    <s v="Low Profit"/>
    <s v="No Discount"/>
  </r>
  <r>
    <n v="6967"/>
    <s v="CA-2016-157161"/>
    <x v="87"/>
    <d v="2016-07-20T00:00:00"/>
    <s v="Second Class"/>
    <s v="JD-15895"/>
    <x v="63"/>
    <x v="1"/>
    <s v="United States"/>
    <s v="Columbia"/>
    <s v="South Carolina"/>
    <n v="29203"/>
    <x v="0"/>
    <s v="OFF-BI-10002764"/>
    <x v="1"/>
    <s v="Binders"/>
    <s v="Recycled Pressboard Report Cover with Reinforced Top Hinge"/>
    <x v="4547"/>
    <n v="2"/>
    <n v="0"/>
    <x v="5480"/>
    <n v="4"/>
    <n v="0.49"/>
    <s v="Profit"/>
    <s v="Low Profit"/>
    <s v="No Discount"/>
  </r>
  <r>
    <n v="6968"/>
    <s v="CA-2016-157161"/>
    <x v="87"/>
    <d v="2016-07-20T00:00:00"/>
    <s v="Second Class"/>
    <s v="JD-15895"/>
    <x v="63"/>
    <x v="1"/>
    <s v="United States"/>
    <s v="Columbia"/>
    <s v="South Carolina"/>
    <n v="29203"/>
    <x v="0"/>
    <s v="OFF-PA-10001461"/>
    <x v="1"/>
    <s v="Paper"/>
    <s v="HP Office Paper (20Lb. and 87 Bright)"/>
    <x v="1817"/>
    <n v="9"/>
    <n v="0"/>
    <x v="1958"/>
    <n v="4"/>
    <n v="0.48000000000000004"/>
    <s v="Profit"/>
    <s v="Low Profit"/>
    <s v="No Discount"/>
  </r>
  <r>
    <n v="6969"/>
    <s v="CA-2015-110765"/>
    <x v="1140"/>
    <d v="2015-10-20T00:00:00"/>
    <s v="Second Class"/>
    <s v="MP-17965"/>
    <x v="172"/>
    <x v="1"/>
    <s v="United States"/>
    <s v="New York City"/>
    <s v="New York"/>
    <n v="10011"/>
    <x v="3"/>
    <s v="TEC-PH-10004165"/>
    <x v="2"/>
    <s v="Phones"/>
    <s v="Mitel MiVoice 5330e IP Phone"/>
    <x v="4548"/>
    <n v="3"/>
    <n v="0"/>
    <x v="5481"/>
    <n v="4"/>
    <n v="0.26"/>
    <s v="Profit"/>
    <s v="High Profit"/>
    <s v="No Discount"/>
  </r>
  <r>
    <n v="6970"/>
    <s v="CA-2016-163937"/>
    <x v="994"/>
    <d v="2016-01-13T00:00:00"/>
    <s v="Second Class"/>
    <s v="JB-16000"/>
    <x v="677"/>
    <x v="0"/>
    <s v="United States"/>
    <s v="Longview"/>
    <s v="Washington"/>
    <n v="98632"/>
    <x v="1"/>
    <s v="FUR-FU-10000010"/>
    <x v="0"/>
    <s v="Furnishings"/>
    <s v="DAX Value U-Channel Document Frames, Easel Back"/>
    <x v="2557"/>
    <n v="5"/>
    <n v="0"/>
    <x v="5482"/>
    <n v="3"/>
    <n v="0.31"/>
    <s v="Profit"/>
    <s v="Low Profit"/>
    <s v="No Discount"/>
  </r>
  <r>
    <n v="6971"/>
    <s v="CA-2017-153822"/>
    <x v="20"/>
    <d v="2017-09-25T00:00:00"/>
    <s v="Standard Class"/>
    <s v="AB-10105"/>
    <x v="455"/>
    <x v="0"/>
    <s v="United States"/>
    <s v="Phoenix"/>
    <s v="Arizona"/>
    <n v="85023"/>
    <x v="1"/>
    <s v="OFF-ST-10000321"/>
    <x v="1"/>
    <s v="Storage"/>
    <s v="Akro Stacking Bins"/>
    <x v="1420"/>
    <n v="2"/>
    <n v="0.2"/>
    <x v="5483"/>
    <n v="6"/>
    <n v="-0.19999999999999998"/>
    <s v="Loss"/>
    <s v="Low Profit"/>
    <s v="Low Discount"/>
  </r>
  <r>
    <n v="6972"/>
    <s v="CA-2017-153822"/>
    <x v="20"/>
    <d v="2017-09-25T00:00:00"/>
    <s v="Standard Class"/>
    <s v="AB-10105"/>
    <x v="455"/>
    <x v="0"/>
    <s v="United States"/>
    <s v="Phoenix"/>
    <s v="Arizona"/>
    <n v="85023"/>
    <x v="1"/>
    <s v="TEC-AC-10000109"/>
    <x v="2"/>
    <s v="Accessories"/>
    <s v="Sony Micro Vault Click 16 GB USB 2.0 Flash Drive"/>
    <x v="212"/>
    <n v="2"/>
    <n v="0.2"/>
    <x v="214"/>
    <n v="6"/>
    <n v="4.9999999999999996E-2"/>
    <s v="Profit"/>
    <s v="Low Profit"/>
    <s v="Low Discount"/>
  </r>
  <r>
    <n v="6973"/>
    <s v="CA-2017-153822"/>
    <x v="20"/>
    <d v="2017-09-25T00:00:00"/>
    <s v="Standard Class"/>
    <s v="AB-10105"/>
    <x v="455"/>
    <x v="0"/>
    <s v="United States"/>
    <s v="Phoenix"/>
    <s v="Arizona"/>
    <n v="85023"/>
    <x v="1"/>
    <s v="TEC-PH-10002415"/>
    <x v="2"/>
    <s v="Phones"/>
    <s v="Polycom VoiceStation 500 Conference phone"/>
    <x v="2685"/>
    <n v="2"/>
    <n v="0.2"/>
    <x v="2992"/>
    <n v="6"/>
    <n v="6.25E-2"/>
    <s v="Profit"/>
    <s v="Low Profit"/>
    <s v="Low Discount"/>
  </r>
  <r>
    <n v="6974"/>
    <s v="CA-2017-153822"/>
    <x v="20"/>
    <d v="2017-09-25T00:00:00"/>
    <s v="Standard Class"/>
    <s v="AB-10105"/>
    <x v="455"/>
    <x v="0"/>
    <s v="United States"/>
    <s v="Phoenix"/>
    <s v="Arizona"/>
    <n v="85023"/>
    <x v="1"/>
    <s v="OFF-BI-10001460"/>
    <x v="1"/>
    <s v="Binders"/>
    <s v="Plastic Binding Combs"/>
    <x v="4549"/>
    <n v="4"/>
    <n v="0.7"/>
    <x v="5484"/>
    <n v="6"/>
    <n v="-0.76666666666666672"/>
    <s v="Loss"/>
    <s v="Low Profit"/>
    <s v="High Discount"/>
  </r>
  <r>
    <n v="6975"/>
    <s v="CA-2017-146185"/>
    <x v="175"/>
    <d v="2017-09-19T00:00:00"/>
    <s v="Standard Class"/>
    <s v="CC-12145"/>
    <x v="230"/>
    <x v="0"/>
    <s v="United States"/>
    <s v="Houston"/>
    <s v="Texas"/>
    <n v="77095"/>
    <x v="2"/>
    <s v="OFF-AR-10002987"/>
    <x v="1"/>
    <s v="Art"/>
    <s v="Prismacolor Color Pencil Set"/>
    <x v="3993"/>
    <n v="2"/>
    <n v="0.2"/>
    <x v="3223"/>
    <n v="4"/>
    <n v="0.26250000000000001"/>
    <s v="Profit"/>
    <s v="Low Profit"/>
    <s v="Low Discount"/>
  </r>
  <r>
    <n v="6976"/>
    <s v="CA-2015-112144"/>
    <x v="1141"/>
    <d v="2015-07-02T00:00:00"/>
    <s v="Standard Class"/>
    <s v="CY-12745"/>
    <x v="388"/>
    <x v="1"/>
    <s v="United States"/>
    <s v="Gilbert"/>
    <s v="Arizona"/>
    <n v="85234"/>
    <x v="1"/>
    <s v="OFF-LA-10000443"/>
    <x v="1"/>
    <s v="Labels"/>
    <s v="Avery 501"/>
    <x v="2144"/>
    <n v="2"/>
    <n v="0.2"/>
    <x v="2318"/>
    <n v="4"/>
    <n v="0.33749999999999997"/>
    <s v="Profit"/>
    <s v="Low Profit"/>
    <s v="Low Discount"/>
  </r>
  <r>
    <n v="6977"/>
    <s v="CA-2015-112144"/>
    <x v="1141"/>
    <d v="2015-07-02T00:00:00"/>
    <s v="Standard Class"/>
    <s v="CY-12745"/>
    <x v="388"/>
    <x v="1"/>
    <s v="United States"/>
    <s v="Gilbert"/>
    <s v="Arizona"/>
    <n v="85234"/>
    <x v="1"/>
    <s v="FUR-FU-10004306"/>
    <x v="0"/>
    <s v="Furnishings"/>
    <s v="Electrix Halogen Magnifier Lamp"/>
    <x v="4550"/>
    <n v="4"/>
    <n v="0.2"/>
    <x v="5485"/>
    <n v="4"/>
    <n v="7.4999999999999997E-2"/>
    <s v="Profit"/>
    <s v="Low Profit"/>
    <s v="Low Discount"/>
  </r>
  <r>
    <n v="6978"/>
    <s v="US-2016-119298"/>
    <x v="881"/>
    <d v="2016-11-28T00:00:00"/>
    <s v="First Class"/>
    <s v="EP-13915"/>
    <x v="212"/>
    <x v="0"/>
    <s v="United States"/>
    <s v="Jonesboro"/>
    <s v="Arkansas"/>
    <n v="72401"/>
    <x v="0"/>
    <s v="TEC-PH-10002564"/>
    <x v="2"/>
    <s v="Phones"/>
    <s v="OtterBox Defender Series Case - Samsung Galaxy S4"/>
    <x v="2759"/>
    <n v="2"/>
    <n v="0"/>
    <x v="5486"/>
    <n v="3"/>
    <n v="0.3"/>
    <s v="Profit"/>
    <s v="Low Profit"/>
    <s v="No Discount"/>
  </r>
  <r>
    <n v="6979"/>
    <s v="CA-2017-155159"/>
    <x v="920"/>
    <d v="2017-11-29T00:00:00"/>
    <s v="Second Class"/>
    <s v="DL-13315"/>
    <x v="111"/>
    <x v="0"/>
    <s v="United States"/>
    <s v="Atlanta"/>
    <s v="Georgia"/>
    <n v="30318"/>
    <x v="0"/>
    <s v="OFF-PA-10003724"/>
    <x v="1"/>
    <s v="Paper"/>
    <s v="Wirebound Message Book, 4 per Page"/>
    <x v="4551"/>
    <n v="9"/>
    <n v="0"/>
    <x v="5487"/>
    <n v="4"/>
    <n v="0.49000000000000005"/>
    <s v="Profit"/>
    <s v="Low Profit"/>
    <s v="No Discount"/>
  </r>
  <r>
    <n v="6980"/>
    <s v="CA-2017-149076"/>
    <x v="424"/>
    <d v="2017-01-19T00:00:00"/>
    <s v="Standard Class"/>
    <s v="SO-20335"/>
    <x v="2"/>
    <x v="0"/>
    <s v="United States"/>
    <s v="Los Angeles"/>
    <s v="California"/>
    <n v="90036"/>
    <x v="1"/>
    <s v="OFF-PA-10000483"/>
    <x v="1"/>
    <s v="Paper"/>
    <s v="Xerox 19"/>
    <x v="894"/>
    <n v="5"/>
    <n v="0"/>
    <x v="931"/>
    <n v="5"/>
    <n v="0.44999999999999996"/>
    <s v="Profit"/>
    <s v="Low Profit"/>
    <s v="No Discount"/>
  </r>
  <r>
    <n v="6981"/>
    <s v="CA-2014-146990"/>
    <x v="845"/>
    <d v="2014-11-08T00:00:00"/>
    <s v="First Class"/>
    <s v="BP-11095"/>
    <x v="162"/>
    <x v="1"/>
    <s v="United States"/>
    <s v="New York City"/>
    <s v="New York"/>
    <n v="10024"/>
    <x v="3"/>
    <s v="OFF-FA-10000611"/>
    <x v="1"/>
    <s v="Fasteners"/>
    <s v="Binder Clips by OIC"/>
    <x v="4552"/>
    <n v="4"/>
    <n v="0"/>
    <x v="5488"/>
    <n v="1"/>
    <n v="0.48000000000000004"/>
    <s v="Profit"/>
    <s v="Low Profit"/>
    <s v="No Discount"/>
  </r>
  <r>
    <n v="6982"/>
    <s v="CA-2014-146990"/>
    <x v="845"/>
    <d v="2014-11-08T00:00:00"/>
    <s v="First Class"/>
    <s v="BP-11095"/>
    <x v="162"/>
    <x v="1"/>
    <s v="United States"/>
    <s v="New York City"/>
    <s v="New York"/>
    <n v="10024"/>
    <x v="3"/>
    <s v="OFF-PA-10000246"/>
    <x v="1"/>
    <s v="Paper"/>
    <s v="Riverleaf Stik-Withit Designer Note Cubes"/>
    <x v="4553"/>
    <n v="3"/>
    <n v="0"/>
    <x v="5489"/>
    <n v="1"/>
    <n v="0.45999999999999996"/>
    <s v="Profit"/>
    <s v="Low Profit"/>
    <s v="No Discount"/>
  </r>
  <r>
    <n v="6983"/>
    <s v="CA-2016-116526"/>
    <x v="142"/>
    <d v="2016-09-05T00:00:00"/>
    <s v="Standard Class"/>
    <s v="JA-15970"/>
    <x v="350"/>
    <x v="0"/>
    <s v="United States"/>
    <s v="Detroit"/>
    <s v="Michigan"/>
    <n v="48227"/>
    <x v="2"/>
    <s v="OFF-BI-10004728"/>
    <x v="1"/>
    <s v="Binders"/>
    <s v="Wilson Jones Turn Tabs Binder Tool for Ring Binders"/>
    <x v="899"/>
    <n v="5"/>
    <n v="0"/>
    <x v="5478"/>
    <n v="4"/>
    <n v="0.45999999999999996"/>
    <s v="Profit"/>
    <s v="Low Profit"/>
    <s v="No Discount"/>
  </r>
  <r>
    <n v="6984"/>
    <s v="CA-2016-116526"/>
    <x v="142"/>
    <d v="2016-09-05T00:00:00"/>
    <s v="Standard Class"/>
    <s v="JA-15970"/>
    <x v="350"/>
    <x v="0"/>
    <s v="United States"/>
    <s v="Detroit"/>
    <s v="Michigan"/>
    <n v="48227"/>
    <x v="2"/>
    <s v="TEC-PH-10002365"/>
    <x v="2"/>
    <s v="Phones"/>
    <s v="Belkin Grip Candy Sheer Case / Cover for iPhone 5 and 5S"/>
    <x v="4554"/>
    <n v="1"/>
    <n v="0"/>
    <x v="5490"/>
    <n v="4"/>
    <n v="0.26"/>
    <s v="Profit"/>
    <s v="Low Profit"/>
    <s v="No Discount"/>
  </r>
  <r>
    <n v="6985"/>
    <s v="CA-2016-116526"/>
    <x v="142"/>
    <d v="2016-09-05T00:00:00"/>
    <s v="Standard Class"/>
    <s v="JA-15970"/>
    <x v="350"/>
    <x v="0"/>
    <s v="United States"/>
    <s v="Detroit"/>
    <s v="Michigan"/>
    <n v="48227"/>
    <x v="2"/>
    <s v="OFF-AP-10002457"/>
    <x v="1"/>
    <s v="Appliances"/>
    <s v="Eureka The Boss Plus 12-Amp Hard Box Upright Vacuum, Red"/>
    <x v="4555"/>
    <n v="4"/>
    <n v="0.1"/>
    <x v="5491"/>
    <n v="4"/>
    <n v="0.18888888888888891"/>
    <s v="Profit"/>
    <s v="Low Profit"/>
    <s v="Low Discount"/>
  </r>
  <r>
    <n v="6986"/>
    <s v="CA-2016-116526"/>
    <x v="142"/>
    <d v="2016-09-05T00:00:00"/>
    <s v="Standard Class"/>
    <s v="JA-15970"/>
    <x v="350"/>
    <x v="0"/>
    <s v="United States"/>
    <s v="Detroit"/>
    <s v="Michigan"/>
    <n v="48227"/>
    <x v="2"/>
    <s v="OFF-BI-10000320"/>
    <x v="1"/>
    <s v="Binders"/>
    <s v="GBC Plastic Binding Combs"/>
    <x v="3418"/>
    <n v="4"/>
    <n v="0"/>
    <x v="3920"/>
    <n v="4"/>
    <n v="0.49"/>
    <s v="Profit"/>
    <s v="Low Profit"/>
    <s v="No Discount"/>
  </r>
  <r>
    <n v="6987"/>
    <s v="CA-2016-116526"/>
    <x v="142"/>
    <d v="2016-09-05T00:00:00"/>
    <s v="Standard Class"/>
    <s v="JA-15970"/>
    <x v="350"/>
    <x v="0"/>
    <s v="United States"/>
    <s v="Detroit"/>
    <s v="Michigan"/>
    <n v="48227"/>
    <x v="2"/>
    <s v="OFF-AR-10004999"/>
    <x v="1"/>
    <s v="Art"/>
    <s v="Newell 315"/>
    <x v="489"/>
    <n v="2"/>
    <n v="0"/>
    <x v="3320"/>
    <n v="4"/>
    <n v="0.25"/>
    <s v="Profit"/>
    <s v="Low Profit"/>
    <s v="No Discount"/>
  </r>
  <r>
    <n v="6988"/>
    <s v="CA-2016-116526"/>
    <x v="142"/>
    <d v="2016-09-05T00:00:00"/>
    <s v="Standard Class"/>
    <s v="JA-15970"/>
    <x v="350"/>
    <x v="0"/>
    <s v="United States"/>
    <s v="Detroit"/>
    <s v="Michigan"/>
    <n v="48227"/>
    <x v="2"/>
    <s v="OFF-BI-10001116"/>
    <x v="1"/>
    <s v="Binders"/>
    <s v="Wilson Jones 1&quot; Hanging DublLock Ring Binders"/>
    <x v="1579"/>
    <n v="5"/>
    <n v="0"/>
    <x v="4630"/>
    <n v="4"/>
    <n v="0.48000000000000004"/>
    <s v="Profit"/>
    <s v="Low Profit"/>
    <s v="No Discount"/>
  </r>
  <r>
    <n v="6989"/>
    <s v="CA-2017-158561"/>
    <x v="343"/>
    <d v="2017-11-16T00:00:00"/>
    <s v="Second Class"/>
    <s v="BB-11545"/>
    <x v="179"/>
    <x v="1"/>
    <s v="United States"/>
    <s v="Fort Lauderdale"/>
    <s v="Florida"/>
    <n v="33311"/>
    <x v="0"/>
    <s v="OFF-AP-10002651"/>
    <x v="1"/>
    <s v="Appliances"/>
    <s v="Hoover Upright Vacuum With Dirt Cup"/>
    <x v="3978"/>
    <n v="5"/>
    <n v="0.2"/>
    <x v="5492"/>
    <n v="5"/>
    <n v="0.11250000000000002"/>
    <s v="Profit"/>
    <s v="High Profit"/>
    <s v="Low Discount"/>
  </r>
  <r>
    <n v="6990"/>
    <s v="CA-2017-165099"/>
    <x v="157"/>
    <d v="2017-12-13T00:00:00"/>
    <s v="First Class"/>
    <s v="DK-13375"/>
    <x v="589"/>
    <x v="0"/>
    <s v="United States"/>
    <s v="Abilene"/>
    <s v="Texas"/>
    <n v="79605"/>
    <x v="2"/>
    <s v="OFF-AP-10001634"/>
    <x v="1"/>
    <s v="Appliances"/>
    <s v="Hoover Commercial Lightweight Upright Vacuum"/>
    <x v="4556"/>
    <n v="2"/>
    <n v="0.8"/>
    <x v="5493"/>
    <n v="2"/>
    <n v="-2.7"/>
    <s v="Loss"/>
    <s v="Low Profit"/>
    <s v="High Discount"/>
  </r>
  <r>
    <n v="6991"/>
    <s v="CA-2015-109386"/>
    <x v="627"/>
    <d v="2015-11-13T00:00:00"/>
    <s v="Second Class"/>
    <s v="RH-19600"/>
    <x v="584"/>
    <x v="0"/>
    <s v="United States"/>
    <s v="Hampton"/>
    <s v="Virginia"/>
    <n v="23666"/>
    <x v="0"/>
    <s v="OFF-AP-10003266"/>
    <x v="1"/>
    <s v="Appliances"/>
    <s v="Holmes Replacement Filter for HEPA Air Cleaner, Large Room"/>
    <x v="4557"/>
    <n v="3"/>
    <n v="0"/>
    <x v="5494"/>
    <n v="5"/>
    <n v="0.42"/>
    <s v="Profit"/>
    <s v="Low Profit"/>
    <s v="No Discount"/>
  </r>
  <r>
    <n v="6992"/>
    <s v="CA-2015-109386"/>
    <x v="627"/>
    <d v="2015-11-13T00:00:00"/>
    <s v="Second Class"/>
    <s v="RH-19600"/>
    <x v="584"/>
    <x v="0"/>
    <s v="United States"/>
    <s v="Hampton"/>
    <s v="Virginia"/>
    <n v="23666"/>
    <x v="0"/>
    <s v="TEC-PH-10002890"/>
    <x v="2"/>
    <s v="Phones"/>
    <s v="AT&amp;T 17929 Lendline Telephone"/>
    <x v="4558"/>
    <n v="5"/>
    <n v="0"/>
    <x v="5495"/>
    <n v="5"/>
    <n v="0.26"/>
    <s v="Profit"/>
    <s v="Low Profit"/>
    <s v="No Discount"/>
  </r>
  <r>
    <n v="6993"/>
    <s v="CA-2015-109386"/>
    <x v="627"/>
    <d v="2015-11-13T00:00:00"/>
    <s v="Second Class"/>
    <s v="RH-19600"/>
    <x v="584"/>
    <x v="0"/>
    <s v="United States"/>
    <s v="Hampton"/>
    <s v="Virginia"/>
    <n v="23666"/>
    <x v="0"/>
    <s v="FUR-FU-10000308"/>
    <x v="0"/>
    <s v="Furnishings"/>
    <s v="Deflect-o Glass Clear Studded Chair Mats"/>
    <x v="4519"/>
    <n v="3"/>
    <n v="0"/>
    <x v="5496"/>
    <n v="5"/>
    <n v="0.22000000000000003"/>
    <s v="Profit"/>
    <s v="Low Profit"/>
    <s v="No Discount"/>
  </r>
  <r>
    <n v="6994"/>
    <s v="CA-2015-109386"/>
    <x v="627"/>
    <d v="2015-11-13T00:00:00"/>
    <s v="Second Class"/>
    <s v="RH-19600"/>
    <x v="584"/>
    <x v="0"/>
    <s v="United States"/>
    <s v="Hampton"/>
    <s v="Virginia"/>
    <n v="23666"/>
    <x v="0"/>
    <s v="OFF-AR-10000380"/>
    <x v="1"/>
    <s v="Art"/>
    <s v="Hunt PowerHouse Electric Pencil Sharpener, Blue"/>
    <x v="4410"/>
    <n v="7"/>
    <n v="0"/>
    <x v="5282"/>
    <n v="5"/>
    <n v="0.3"/>
    <s v="Profit"/>
    <s v="Low Profit"/>
    <s v="No Discount"/>
  </r>
  <r>
    <n v="6995"/>
    <s v="CA-2015-109386"/>
    <x v="627"/>
    <d v="2015-11-13T00:00:00"/>
    <s v="Second Class"/>
    <s v="RH-19600"/>
    <x v="584"/>
    <x v="0"/>
    <s v="United States"/>
    <s v="Hampton"/>
    <s v="Virginia"/>
    <n v="23666"/>
    <x v="0"/>
    <s v="OFF-AR-10000122"/>
    <x v="1"/>
    <s v="Art"/>
    <s v="Newell 314"/>
    <x v="4559"/>
    <n v="5"/>
    <n v="0"/>
    <x v="5497"/>
    <n v="5"/>
    <n v="0.25"/>
    <s v="Profit"/>
    <s v="Low Profit"/>
    <s v="No Discount"/>
  </r>
  <r>
    <n v="6996"/>
    <s v="CA-2015-166800"/>
    <x v="902"/>
    <d v="2015-11-26T00:00:00"/>
    <s v="Standard Class"/>
    <s v="AG-10300"/>
    <x v="636"/>
    <x v="1"/>
    <s v="United States"/>
    <s v="Las Vegas"/>
    <s v="Nevada"/>
    <n v="89115"/>
    <x v="1"/>
    <s v="OFF-AP-10004868"/>
    <x v="1"/>
    <s v="Appliances"/>
    <s v="Hoover Commercial Soft Guard Upright Vacuum And Disposable Filtration Bags"/>
    <x v="4560"/>
    <n v="4"/>
    <n v="0"/>
    <x v="338"/>
    <n v="7"/>
    <n v="0.27"/>
    <s v="Profit"/>
    <s v="Low Profit"/>
    <s v="No Discount"/>
  </r>
  <r>
    <n v="6997"/>
    <s v="CA-2017-117443"/>
    <x v="331"/>
    <d v="2017-12-25T00:00:00"/>
    <s v="Second Class"/>
    <s v="JB-15400"/>
    <x v="80"/>
    <x v="1"/>
    <s v="United States"/>
    <s v="Rockford"/>
    <s v="Illinois"/>
    <n v="61107"/>
    <x v="2"/>
    <s v="OFF-BI-10004002"/>
    <x v="1"/>
    <s v="Binders"/>
    <s v="Wilson Jones International Size A4 Ring Binders"/>
    <x v="4561"/>
    <n v="4"/>
    <n v="0.8"/>
    <x v="5498"/>
    <n v="2"/>
    <n v="-1.5999999999999999"/>
    <s v="Loss"/>
    <s v="Low Profit"/>
    <s v="High Discount"/>
  </r>
  <r>
    <n v="6998"/>
    <s v="CA-2017-117443"/>
    <x v="331"/>
    <d v="2017-12-25T00:00:00"/>
    <s v="Second Class"/>
    <s v="JB-15400"/>
    <x v="80"/>
    <x v="1"/>
    <s v="United States"/>
    <s v="Rockford"/>
    <s v="Illinois"/>
    <n v="61107"/>
    <x v="2"/>
    <s v="OFF-PA-10004475"/>
    <x v="1"/>
    <s v="Paper"/>
    <s v="Xerox 1940"/>
    <x v="4562"/>
    <n v="4"/>
    <n v="0.2"/>
    <x v="5499"/>
    <n v="2"/>
    <n v="0.36249999999999999"/>
    <s v="Profit"/>
    <s v="Low Profit"/>
    <s v="Low Discount"/>
  </r>
  <r>
    <n v="6999"/>
    <s v="US-2016-134369"/>
    <x v="1142"/>
    <d v="2016-09-22T00:00:00"/>
    <s v="Standard Class"/>
    <s v="BC-11125"/>
    <x v="604"/>
    <x v="2"/>
    <s v="United States"/>
    <s v="Laguna Niguel"/>
    <s v="California"/>
    <n v="92677"/>
    <x v="1"/>
    <s v="OFF-PA-10002195"/>
    <x v="1"/>
    <s v="Paper"/>
    <s v="Xerox 1966"/>
    <x v="91"/>
    <n v="2"/>
    <n v="0"/>
    <x v="2027"/>
    <n v="6"/>
    <n v="0.48999999999999994"/>
    <s v="Profit"/>
    <s v="Low Profit"/>
    <s v="No Discount"/>
  </r>
  <r>
    <n v="7000"/>
    <s v="CA-2017-123687"/>
    <x v="1143"/>
    <d v="2017-05-29T00:00:00"/>
    <s v="First Class"/>
    <s v="KC-16675"/>
    <x v="169"/>
    <x v="1"/>
    <s v="United States"/>
    <s v="Louisville"/>
    <s v="Kentucky"/>
    <n v="40214"/>
    <x v="0"/>
    <s v="OFF-AP-10002670"/>
    <x v="1"/>
    <s v="Appliances"/>
    <s v="Belkin 8-Outlet Premiere SurgeMaster II Surge Protectors"/>
    <x v="4563"/>
    <n v="3"/>
    <n v="0"/>
    <x v="5500"/>
    <n v="3"/>
    <n v="0.3"/>
    <s v="Profit"/>
    <s v="Low Profit"/>
    <s v="No Discount"/>
  </r>
  <r>
    <n v="7001"/>
    <s v="CA-2017-123687"/>
    <x v="1143"/>
    <d v="2017-05-29T00:00:00"/>
    <s v="First Class"/>
    <s v="KC-16675"/>
    <x v="169"/>
    <x v="1"/>
    <s v="United States"/>
    <s v="Louisville"/>
    <s v="Kentucky"/>
    <n v="40214"/>
    <x v="0"/>
    <s v="OFF-SU-10004498"/>
    <x v="1"/>
    <s v="Supplies"/>
    <s v="Martin-Yale Premier Letter Opener"/>
    <x v="4564"/>
    <n v="2"/>
    <n v="0"/>
    <x v="5501"/>
    <n v="3"/>
    <n v="0.03"/>
    <s v="Profit"/>
    <s v="Low Profit"/>
    <s v="No Discount"/>
  </r>
  <r>
    <n v="7002"/>
    <s v="CA-2015-104871"/>
    <x v="1110"/>
    <d v="2015-04-03T00:00:00"/>
    <s v="Standard Class"/>
    <s v="DR-12940"/>
    <x v="660"/>
    <x v="2"/>
    <s v="United States"/>
    <s v="Normal"/>
    <s v="Illinois"/>
    <n v="61761"/>
    <x v="2"/>
    <s v="FUR-CH-10003298"/>
    <x v="0"/>
    <s v="Chairs"/>
    <s v="Office Star - Contemporary Task Swivel chair with Loop Arms, Charcoal"/>
    <x v="4565"/>
    <n v="4"/>
    <n v="0.3"/>
    <x v="5502"/>
    <n v="4"/>
    <n v="-0.3"/>
    <s v="Loss"/>
    <s v="Low Profit"/>
    <s v="High Discount"/>
  </r>
  <r>
    <n v="7003"/>
    <s v="CA-2014-133158"/>
    <x v="710"/>
    <d v="2014-08-21T00:00:00"/>
    <s v="Second Class"/>
    <s v="DW-13195"/>
    <x v="694"/>
    <x v="1"/>
    <s v="United States"/>
    <s v="Los Angeles"/>
    <s v="California"/>
    <n v="90045"/>
    <x v="1"/>
    <s v="FUR-FU-10000723"/>
    <x v="0"/>
    <s v="Furnishings"/>
    <s v="Deflect-o EconoMat Studded, No Bevel Mat for Low Pile Carpeting"/>
    <x v="4566"/>
    <n v="7"/>
    <n v="0"/>
    <x v="5503"/>
    <n v="2"/>
    <n v="0.09"/>
    <s v="Profit"/>
    <s v="Low Profit"/>
    <s v="No Discount"/>
  </r>
  <r>
    <n v="7004"/>
    <s v="CA-2014-133158"/>
    <x v="710"/>
    <d v="2014-08-21T00:00:00"/>
    <s v="Second Class"/>
    <s v="DW-13195"/>
    <x v="694"/>
    <x v="1"/>
    <s v="United States"/>
    <s v="Los Angeles"/>
    <s v="California"/>
    <n v="90045"/>
    <x v="1"/>
    <s v="OFF-BI-10000632"/>
    <x v="1"/>
    <s v="Binders"/>
    <s v="Satellite Sectional Post Binders"/>
    <x v="1940"/>
    <n v="2"/>
    <n v="0.2"/>
    <x v="2092"/>
    <n v="2"/>
    <n v="0.32500000000000001"/>
    <s v="Profit"/>
    <s v="Low Profit"/>
    <s v="Low Discount"/>
  </r>
  <r>
    <n v="7005"/>
    <s v="CA-2014-126333"/>
    <x v="851"/>
    <d v="2014-12-28T00:00:00"/>
    <s v="Standard Class"/>
    <s v="ME-18010"/>
    <x v="545"/>
    <x v="1"/>
    <s v="United States"/>
    <s v="Port Arthur"/>
    <s v="Texas"/>
    <n v="77642"/>
    <x v="2"/>
    <s v="OFF-PA-10000223"/>
    <x v="1"/>
    <s v="Paper"/>
    <s v="Xerox 2000"/>
    <x v="1170"/>
    <n v="1"/>
    <n v="0.2"/>
    <x v="1653"/>
    <n v="5"/>
    <n v="0.35"/>
    <s v="Profit"/>
    <s v="Low Profit"/>
    <s v="Low Discount"/>
  </r>
  <r>
    <n v="7006"/>
    <s v="CA-2015-141740"/>
    <x v="549"/>
    <d v="2015-11-05T00:00:00"/>
    <s v="Standard Class"/>
    <s v="JF-15490"/>
    <x v="223"/>
    <x v="0"/>
    <s v="United States"/>
    <s v="New York City"/>
    <s v="New York"/>
    <n v="10009"/>
    <x v="3"/>
    <s v="FUR-CH-10001545"/>
    <x v="0"/>
    <s v="Chairs"/>
    <s v="Hon Comfortask Task/Swivel Chairs"/>
    <x v="4567"/>
    <n v="2"/>
    <n v="0.1"/>
    <x v="5504"/>
    <n v="4"/>
    <n v="6.6666666666666666E-2"/>
    <s v="Profit"/>
    <s v="Low Profit"/>
    <s v="Low Discount"/>
  </r>
  <r>
    <n v="7007"/>
    <s v="CA-2014-119466"/>
    <x v="534"/>
    <d v="2014-12-21T00:00:00"/>
    <s v="Standard Class"/>
    <s v="SP-20860"/>
    <x v="133"/>
    <x v="1"/>
    <s v="United States"/>
    <s v="Chicago"/>
    <s v="Illinois"/>
    <n v="60623"/>
    <x v="2"/>
    <s v="FUR-FU-10001546"/>
    <x v="0"/>
    <s v="Furnishings"/>
    <s v="Dana Swing-Arm Lamps"/>
    <x v="1076"/>
    <n v="2"/>
    <n v="0.6"/>
    <x v="4360"/>
    <n v="6"/>
    <n v="-0.875"/>
    <s v="Loss"/>
    <s v="Low Profit"/>
    <s v="High Discount"/>
  </r>
  <r>
    <n v="7008"/>
    <s v="CA-2015-154823"/>
    <x v="291"/>
    <d v="2015-08-25T00:00:00"/>
    <s v="Standard Class"/>
    <s v="KN-16390"/>
    <x v="471"/>
    <x v="1"/>
    <s v="United States"/>
    <s v="Springfield"/>
    <s v="Ohio"/>
    <n v="45503"/>
    <x v="3"/>
    <s v="OFF-BI-10001098"/>
    <x v="1"/>
    <s v="Binders"/>
    <s v="Acco D-Ring Binder w/DublLock"/>
    <x v="2211"/>
    <n v="2"/>
    <n v="0.7"/>
    <x v="2398"/>
    <n v="4"/>
    <n v="-0.7"/>
    <s v="Loss"/>
    <s v="Low Profit"/>
    <s v="High Discount"/>
  </r>
  <r>
    <n v="7009"/>
    <s v="CA-2015-154823"/>
    <x v="291"/>
    <d v="2015-08-25T00:00:00"/>
    <s v="Standard Class"/>
    <s v="KN-16390"/>
    <x v="471"/>
    <x v="1"/>
    <s v="United States"/>
    <s v="Springfield"/>
    <s v="Ohio"/>
    <n v="45503"/>
    <x v="3"/>
    <s v="FUR-CH-10003379"/>
    <x v="0"/>
    <s v="Chairs"/>
    <s v="Global Commerce Series High-Back Swivel/Tilt Chairs"/>
    <x v="4568"/>
    <n v="3"/>
    <n v="0.3"/>
    <x v="5505"/>
    <n v="4"/>
    <n v="-7.1428571428571438E-2"/>
    <s v="Loss"/>
    <s v="Low Profit"/>
    <s v="High Discount"/>
  </r>
  <r>
    <n v="7010"/>
    <s v="CA-2015-154823"/>
    <x v="291"/>
    <d v="2015-08-25T00:00:00"/>
    <s v="Standard Class"/>
    <s v="KN-16390"/>
    <x v="471"/>
    <x v="1"/>
    <s v="United States"/>
    <s v="Springfield"/>
    <s v="Ohio"/>
    <n v="45503"/>
    <x v="3"/>
    <s v="FUR-FU-10000193"/>
    <x v="0"/>
    <s v="Furnishings"/>
    <s v="Tenex Chairmats For Use with Hard Floors"/>
    <x v="3250"/>
    <n v="1"/>
    <n v="0.2"/>
    <x v="5506"/>
    <n v="4"/>
    <n v="-0.15"/>
    <s v="Loss"/>
    <s v="Low Profit"/>
    <s v="Low Discount"/>
  </r>
  <r>
    <n v="7011"/>
    <s v="US-2014-135881"/>
    <x v="235"/>
    <d v="2014-05-27T00:00:00"/>
    <s v="Standard Class"/>
    <s v="GT-14710"/>
    <x v="218"/>
    <x v="0"/>
    <s v="United States"/>
    <s v="New York City"/>
    <s v="New York"/>
    <n v="10035"/>
    <x v="3"/>
    <s v="OFF-BI-10000829"/>
    <x v="1"/>
    <s v="Binders"/>
    <s v="Avery Non-Stick Binders"/>
    <x v="2082"/>
    <n v="5"/>
    <n v="0.2"/>
    <x v="5507"/>
    <n v="4"/>
    <n v="0.32499999999999996"/>
    <s v="Profit"/>
    <s v="Low Profit"/>
    <s v="Low Discount"/>
  </r>
  <r>
    <n v="7012"/>
    <s v="US-2014-135881"/>
    <x v="235"/>
    <d v="2014-05-27T00:00:00"/>
    <s v="Standard Class"/>
    <s v="GT-14710"/>
    <x v="218"/>
    <x v="0"/>
    <s v="United States"/>
    <s v="New York City"/>
    <s v="New York"/>
    <n v="10035"/>
    <x v="3"/>
    <s v="OFF-SU-10003002"/>
    <x v="1"/>
    <s v="Supplies"/>
    <s v="Letter Slitter"/>
    <x v="1310"/>
    <n v="2"/>
    <n v="0"/>
    <x v="3197"/>
    <n v="4"/>
    <n v="0.03"/>
    <s v="Profit"/>
    <s v="Low Profit"/>
    <s v="No Discount"/>
  </r>
  <r>
    <n v="7013"/>
    <s v="US-2014-135881"/>
    <x v="235"/>
    <d v="2014-05-27T00:00:00"/>
    <s v="Standard Class"/>
    <s v="GT-14710"/>
    <x v="218"/>
    <x v="0"/>
    <s v="United States"/>
    <s v="New York City"/>
    <s v="New York"/>
    <n v="10035"/>
    <x v="3"/>
    <s v="OFF-AP-10002118"/>
    <x v="1"/>
    <s v="Appliances"/>
    <s v="1.7 Cubic Foot Compact &quot;Cube&quot; Office Refrigerators"/>
    <x v="79"/>
    <n v="1"/>
    <n v="0"/>
    <x v="79"/>
    <n v="4"/>
    <n v="0.27"/>
    <s v="Profit"/>
    <s v="Low Profit"/>
    <s v="No Discount"/>
  </r>
  <r>
    <n v="7014"/>
    <s v="CA-2017-141201"/>
    <x v="34"/>
    <d v="2017-12-11T00:00:00"/>
    <s v="Second Class"/>
    <s v="DB-12910"/>
    <x v="626"/>
    <x v="2"/>
    <s v="United States"/>
    <s v="Salinas"/>
    <s v="California"/>
    <n v="93905"/>
    <x v="1"/>
    <s v="FUR-BO-10001519"/>
    <x v="0"/>
    <s v="Bookcases"/>
    <s v="O'Sullivan 3-Shelf Heavy-Duty Bookcases"/>
    <x v="4569"/>
    <n v="3"/>
    <n v="0.15"/>
    <x v="5508"/>
    <n v="2"/>
    <n v="0.10588235294117647"/>
    <s v="Profit"/>
    <s v="Low Profit"/>
    <s v="Low Discount"/>
  </r>
  <r>
    <n v="7015"/>
    <s v="CA-2014-114790"/>
    <x v="518"/>
    <d v="2014-03-13T00:00:00"/>
    <s v="Second Class"/>
    <s v="FM-14215"/>
    <x v="524"/>
    <x v="1"/>
    <s v="United States"/>
    <s v="Richmond"/>
    <s v="Kentucky"/>
    <n v="40475"/>
    <x v="0"/>
    <s v="OFF-AP-10002578"/>
    <x v="1"/>
    <s v="Appliances"/>
    <s v="Fellowes Premier Superior Surge Suppressor, 10-Outlet, With Phone and Remote"/>
    <x v="4570"/>
    <n v="3"/>
    <n v="0"/>
    <x v="5509"/>
    <n v="2"/>
    <n v="0.26"/>
    <s v="Profit"/>
    <s v="Low Profit"/>
    <s v="No Discount"/>
  </r>
  <r>
    <n v="7016"/>
    <s v="CA-2014-114790"/>
    <x v="518"/>
    <d v="2014-03-13T00:00:00"/>
    <s v="Second Class"/>
    <s v="FM-14215"/>
    <x v="524"/>
    <x v="1"/>
    <s v="United States"/>
    <s v="Richmond"/>
    <s v="Kentucky"/>
    <n v="40475"/>
    <x v="0"/>
    <s v="TEC-AC-10000710"/>
    <x v="2"/>
    <s v="Accessories"/>
    <s v="Maxell DVD-RAM Discs"/>
    <x v="93"/>
    <n v="2"/>
    <n v="0"/>
    <x v="5510"/>
    <n v="2"/>
    <n v="0.43"/>
    <s v="Profit"/>
    <s v="Low Profit"/>
    <s v="No Discount"/>
  </r>
  <r>
    <n v="7017"/>
    <s v="CA-2014-114790"/>
    <x v="518"/>
    <d v="2014-03-13T00:00:00"/>
    <s v="Second Class"/>
    <s v="FM-14215"/>
    <x v="524"/>
    <x v="1"/>
    <s v="United States"/>
    <s v="Richmond"/>
    <s v="Kentucky"/>
    <n v="40475"/>
    <x v="0"/>
    <s v="TEC-PH-10000984"/>
    <x v="2"/>
    <s v="Phones"/>
    <s v="Panasonic KX-TG9471B"/>
    <x v="2133"/>
    <n v="3"/>
    <n v="0"/>
    <x v="5511"/>
    <n v="2"/>
    <n v="0.27999999999999997"/>
    <s v="Profit"/>
    <s v="High Profit"/>
    <s v="No Discount"/>
  </r>
  <r>
    <n v="7018"/>
    <s v="CA-2014-114790"/>
    <x v="518"/>
    <d v="2014-03-13T00:00:00"/>
    <s v="Second Class"/>
    <s v="FM-14215"/>
    <x v="524"/>
    <x v="1"/>
    <s v="United States"/>
    <s v="Richmond"/>
    <s v="Kentucky"/>
    <n v="40475"/>
    <x v="0"/>
    <s v="OFF-PA-10000213"/>
    <x v="1"/>
    <s v="Paper"/>
    <s v="Xerox 198"/>
    <x v="1801"/>
    <n v="3"/>
    <n v="0"/>
    <x v="1937"/>
    <n v="2"/>
    <n v="0.47000000000000003"/>
    <s v="Profit"/>
    <s v="Low Profit"/>
    <s v="No Discount"/>
  </r>
  <r>
    <n v="7019"/>
    <s v="US-2016-154256"/>
    <x v="661"/>
    <d v="2016-06-27T00:00:00"/>
    <s v="Second Class"/>
    <s v="SM-20005"/>
    <x v="325"/>
    <x v="0"/>
    <s v="United States"/>
    <s v="New York City"/>
    <s v="New York"/>
    <n v="10035"/>
    <x v="3"/>
    <s v="OFF-LA-10003720"/>
    <x v="1"/>
    <s v="Labels"/>
    <s v="Avery 487"/>
    <x v="4237"/>
    <n v="7"/>
    <n v="0"/>
    <x v="5512"/>
    <n v="4"/>
    <n v="0.47000000000000003"/>
    <s v="Profit"/>
    <s v="Low Profit"/>
    <s v="No Discount"/>
  </r>
  <r>
    <n v="7020"/>
    <s v="CA-2014-124737"/>
    <x v="709"/>
    <d v="2014-08-27T00:00:00"/>
    <s v="Standard Class"/>
    <s v="AP-10915"/>
    <x v="275"/>
    <x v="0"/>
    <s v="United States"/>
    <s v="Denver"/>
    <s v="Colorado"/>
    <n v="80219"/>
    <x v="1"/>
    <s v="OFF-PA-10001837"/>
    <x v="1"/>
    <s v="Paper"/>
    <s v="Xerox 1976"/>
    <x v="12"/>
    <n v="3"/>
    <n v="0.2"/>
    <x v="12"/>
    <n v="4"/>
    <n v="0.35000000000000003"/>
    <s v="Profit"/>
    <s v="Low Profit"/>
    <s v="Low Discount"/>
  </r>
  <r>
    <n v="7021"/>
    <s v="CA-2014-124737"/>
    <x v="709"/>
    <d v="2014-08-27T00:00:00"/>
    <s v="Standard Class"/>
    <s v="AP-10915"/>
    <x v="275"/>
    <x v="0"/>
    <s v="United States"/>
    <s v="Denver"/>
    <s v="Colorado"/>
    <n v="80219"/>
    <x v="1"/>
    <s v="OFF-SU-10004661"/>
    <x v="1"/>
    <s v="Supplies"/>
    <s v="Acme Titanium Bonded Scissors"/>
    <x v="4571"/>
    <n v="1"/>
    <n v="0.2"/>
    <x v="5513"/>
    <n v="4"/>
    <n v="7.4999999999999997E-2"/>
    <s v="Profit"/>
    <s v="Low Profit"/>
    <s v="Low Discount"/>
  </r>
  <r>
    <n v="7022"/>
    <s v="CA-2014-124737"/>
    <x v="709"/>
    <d v="2014-08-27T00:00:00"/>
    <s v="Standard Class"/>
    <s v="AP-10915"/>
    <x v="275"/>
    <x v="0"/>
    <s v="United States"/>
    <s v="Denver"/>
    <s v="Colorado"/>
    <n v="80219"/>
    <x v="1"/>
    <s v="FUR-FU-10003274"/>
    <x v="0"/>
    <s v="Furnishings"/>
    <s v="Regeneration Desk Collection"/>
    <x v="1700"/>
    <n v="3"/>
    <n v="0.2"/>
    <x v="5514"/>
    <n v="4"/>
    <n v="0.3"/>
    <s v="Profit"/>
    <s v="Low Profit"/>
    <s v="Low Discount"/>
  </r>
  <r>
    <n v="7023"/>
    <s v="CA-2014-124737"/>
    <x v="709"/>
    <d v="2014-08-27T00:00:00"/>
    <s v="Standard Class"/>
    <s v="AP-10915"/>
    <x v="275"/>
    <x v="0"/>
    <s v="United States"/>
    <s v="Denver"/>
    <s v="Colorado"/>
    <n v="80219"/>
    <x v="1"/>
    <s v="TEC-PH-10000149"/>
    <x v="2"/>
    <s v="Phones"/>
    <s v="Cisco SPA525G2 IP Phone - Wireless"/>
    <x v="4572"/>
    <n v="9"/>
    <n v="0.2"/>
    <x v="5515"/>
    <n v="4"/>
    <n v="7.5000000000000011E-2"/>
    <s v="Profit"/>
    <s v="Low Profit"/>
    <s v="Low Discount"/>
  </r>
  <r>
    <n v="7024"/>
    <s v="CA-2014-124737"/>
    <x v="709"/>
    <d v="2014-08-27T00:00:00"/>
    <s v="Standard Class"/>
    <s v="AP-10915"/>
    <x v="275"/>
    <x v="0"/>
    <s v="United States"/>
    <s v="Denver"/>
    <s v="Colorado"/>
    <n v="80219"/>
    <x v="1"/>
    <s v="OFF-PA-10000019"/>
    <x v="1"/>
    <s v="Paper"/>
    <s v="Xerox 1931"/>
    <x v="276"/>
    <n v="6"/>
    <n v="0.2"/>
    <x v="282"/>
    <n v="4"/>
    <n v="0.35000000000000003"/>
    <s v="Profit"/>
    <s v="Low Profit"/>
    <s v="Low Discount"/>
  </r>
  <r>
    <n v="7025"/>
    <s v="CA-2014-124737"/>
    <x v="709"/>
    <d v="2014-08-27T00:00:00"/>
    <s v="Standard Class"/>
    <s v="AP-10915"/>
    <x v="275"/>
    <x v="0"/>
    <s v="United States"/>
    <s v="Denver"/>
    <s v="Colorado"/>
    <n v="80219"/>
    <x v="1"/>
    <s v="OFF-PA-10001125"/>
    <x v="1"/>
    <s v="Paper"/>
    <s v="Xerox 1988"/>
    <x v="1319"/>
    <n v="9"/>
    <n v="0.2"/>
    <x v="931"/>
    <n v="4"/>
    <n v="0.3125"/>
    <s v="Profit"/>
    <s v="Low Profit"/>
    <s v="Low Discount"/>
  </r>
  <r>
    <n v="7026"/>
    <s v="US-2017-101840"/>
    <x v="695"/>
    <d v="2017-02-12T00:00:00"/>
    <s v="Standard Class"/>
    <s v="SP-20545"/>
    <x v="259"/>
    <x v="1"/>
    <s v="United States"/>
    <s v="New York City"/>
    <s v="New York"/>
    <n v="10024"/>
    <x v="3"/>
    <s v="TEC-PH-10002538"/>
    <x v="2"/>
    <s v="Phones"/>
    <s v="Grandstream GXP1160 VoIP phone"/>
    <x v="4573"/>
    <n v="6"/>
    <n v="0"/>
    <x v="5516"/>
    <n v="6"/>
    <n v="0.28999999999999998"/>
    <s v="Profit"/>
    <s v="Low Profit"/>
    <s v="No Discount"/>
  </r>
  <r>
    <n v="7027"/>
    <s v="US-2017-101840"/>
    <x v="695"/>
    <d v="2017-02-12T00:00:00"/>
    <s v="Standard Class"/>
    <s v="SP-20545"/>
    <x v="259"/>
    <x v="1"/>
    <s v="United States"/>
    <s v="New York City"/>
    <s v="New York"/>
    <n v="10024"/>
    <x v="3"/>
    <s v="OFF-BI-10000279"/>
    <x v="1"/>
    <s v="Binders"/>
    <s v="Acco Recycled 2&quot; Capacity Laser Printer Hanging Data Binders"/>
    <x v="4574"/>
    <n v="4"/>
    <n v="0.2"/>
    <x v="5517"/>
    <n v="6"/>
    <n v="0.33749999999999997"/>
    <s v="Profit"/>
    <s v="Low Profit"/>
    <s v="Low Discount"/>
  </r>
  <r>
    <n v="7028"/>
    <s v="CA-2017-131653"/>
    <x v="926"/>
    <d v="2017-02-05T00:00:00"/>
    <s v="Standard Class"/>
    <s v="RD-19585"/>
    <x v="361"/>
    <x v="0"/>
    <s v="United States"/>
    <s v="New York City"/>
    <s v="New York"/>
    <n v="10011"/>
    <x v="3"/>
    <s v="OFF-LA-10001045"/>
    <x v="1"/>
    <s v="Labels"/>
    <s v="Permanent Self-Adhesive File Folder Labels for Typewriters by Universal"/>
    <x v="3576"/>
    <n v="2"/>
    <n v="0"/>
    <x v="4128"/>
    <n v="7"/>
    <n v="0.45999999999999996"/>
    <s v="Profit"/>
    <s v="Low Profit"/>
    <s v="No Discount"/>
  </r>
  <r>
    <n v="7029"/>
    <s v="US-2016-157840"/>
    <x v="887"/>
    <d v="2016-12-23T00:00:00"/>
    <s v="Second Class"/>
    <s v="MC-17575"/>
    <x v="430"/>
    <x v="0"/>
    <s v="United States"/>
    <s v="Fremont"/>
    <s v="Nebraska"/>
    <n v="68025"/>
    <x v="2"/>
    <s v="OFF-PA-10003673"/>
    <x v="1"/>
    <s v="Paper"/>
    <s v="Strathmore Photo Mount Cards"/>
    <x v="1269"/>
    <n v="5"/>
    <n v="0"/>
    <x v="1323"/>
    <n v="3"/>
    <n v="0.46"/>
    <s v="Profit"/>
    <s v="Low Profit"/>
    <s v="No Discount"/>
  </r>
  <r>
    <n v="7030"/>
    <s v="CA-2016-145548"/>
    <x v="583"/>
    <d v="2016-11-16T00:00:00"/>
    <s v="Standard Class"/>
    <s v="EB-13750"/>
    <x v="494"/>
    <x v="1"/>
    <s v="United States"/>
    <s v="New York City"/>
    <s v="New York"/>
    <n v="10011"/>
    <x v="3"/>
    <s v="OFF-ST-10002562"/>
    <x v="1"/>
    <s v="Storage"/>
    <s v="Staple magnet"/>
    <x v="4499"/>
    <n v="3"/>
    <n v="0"/>
    <x v="5518"/>
    <n v="5"/>
    <n v="0.27999999999999997"/>
    <s v="Profit"/>
    <s v="Low Profit"/>
    <s v="No Discount"/>
  </r>
  <r>
    <n v="7031"/>
    <s v="CA-2016-145548"/>
    <x v="583"/>
    <d v="2016-11-16T00:00:00"/>
    <s v="Standard Class"/>
    <s v="EB-13750"/>
    <x v="494"/>
    <x v="1"/>
    <s v="United States"/>
    <s v="New York City"/>
    <s v="New York"/>
    <n v="10011"/>
    <x v="3"/>
    <s v="TEC-AC-10002305"/>
    <x v="2"/>
    <s v="Accessories"/>
    <s v="KeyTronic E03601U1 - Keyboard - Beige"/>
    <x v="3844"/>
    <n v="2"/>
    <n v="0"/>
    <x v="4485"/>
    <n v="5"/>
    <n v="0.18000000000000002"/>
    <s v="Profit"/>
    <s v="Low Profit"/>
    <s v="No Discount"/>
  </r>
  <r>
    <n v="7032"/>
    <s v="CA-2016-145548"/>
    <x v="583"/>
    <d v="2016-11-16T00:00:00"/>
    <s v="Standard Class"/>
    <s v="EB-13750"/>
    <x v="494"/>
    <x v="1"/>
    <s v="United States"/>
    <s v="New York City"/>
    <s v="New York"/>
    <n v="10011"/>
    <x v="3"/>
    <s v="OFF-AR-10003373"/>
    <x v="1"/>
    <s v="Art"/>
    <s v="Boston School Pro Electric Pencil Sharpener, 1670"/>
    <x v="1635"/>
    <n v="3"/>
    <n v="0"/>
    <x v="5519"/>
    <n v="5"/>
    <n v="0.27"/>
    <s v="Profit"/>
    <s v="Low Profit"/>
    <s v="No Discount"/>
  </r>
  <r>
    <n v="7033"/>
    <s v="CA-2016-145548"/>
    <x v="583"/>
    <d v="2016-11-16T00:00:00"/>
    <s v="Standard Class"/>
    <s v="EB-13750"/>
    <x v="494"/>
    <x v="1"/>
    <s v="United States"/>
    <s v="New York City"/>
    <s v="New York"/>
    <n v="10011"/>
    <x v="3"/>
    <s v="FUR-CH-10003774"/>
    <x v="0"/>
    <s v="Chairs"/>
    <s v="Global Wood Trimmed Manager's Task Chair, Khaki"/>
    <x v="4575"/>
    <n v="3"/>
    <n v="0.1"/>
    <x v="5520"/>
    <n v="5"/>
    <n v="3.3333333333333333E-2"/>
    <s v="Profit"/>
    <s v="Low Profit"/>
    <s v="Low Discount"/>
  </r>
  <r>
    <n v="7034"/>
    <s v="CA-2016-145548"/>
    <x v="583"/>
    <d v="2016-11-16T00:00:00"/>
    <s v="Standard Class"/>
    <s v="EB-13750"/>
    <x v="494"/>
    <x v="1"/>
    <s v="United States"/>
    <s v="New York City"/>
    <s v="New York"/>
    <n v="10011"/>
    <x v="3"/>
    <s v="OFF-BI-10001510"/>
    <x v="1"/>
    <s v="Binders"/>
    <s v="Deluxe Heavy-Duty Vinyl Round Ring Binder"/>
    <x v="4576"/>
    <n v="3"/>
    <n v="0.2"/>
    <x v="5521"/>
    <n v="5"/>
    <n v="0.3125"/>
    <s v="Profit"/>
    <s v="Low Profit"/>
    <s v="Low Discount"/>
  </r>
  <r>
    <n v="7035"/>
    <s v="CA-2016-145548"/>
    <x v="583"/>
    <d v="2016-11-16T00:00:00"/>
    <s v="Standard Class"/>
    <s v="EB-13750"/>
    <x v="494"/>
    <x v="1"/>
    <s v="United States"/>
    <s v="New York City"/>
    <s v="New York"/>
    <n v="10011"/>
    <x v="3"/>
    <s v="OFF-BI-10004236"/>
    <x v="1"/>
    <s v="Binders"/>
    <s v="XtraLife ClearVue Slant-D Ring Binder, White, 3&quot;"/>
    <x v="4423"/>
    <n v="3"/>
    <n v="0.2"/>
    <x v="5300"/>
    <n v="5"/>
    <n v="0.32500000000000001"/>
    <s v="Profit"/>
    <s v="Low Profit"/>
    <s v="Low Discount"/>
  </r>
  <r>
    <n v="7036"/>
    <s v="CA-2017-119494"/>
    <x v="45"/>
    <d v="2017-11-13T00:00:00"/>
    <s v="Standard Class"/>
    <s v="JE-15610"/>
    <x v="531"/>
    <x v="1"/>
    <s v="United States"/>
    <s v="San Diego"/>
    <s v="California"/>
    <n v="92105"/>
    <x v="1"/>
    <s v="FUR-CH-10004675"/>
    <x v="0"/>
    <s v="Chairs"/>
    <s v="Lifetime Advantage Folding Chairs, 4/Carton"/>
    <x v="4577"/>
    <n v="3"/>
    <n v="0.2"/>
    <x v="5522"/>
    <n v="4"/>
    <n v="9.9999999999999992E-2"/>
    <s v="Profit"/>
    <s v="Low Profit"/>
    <s v="Low Discount"/>
  </r>
  <r>
    <n v="7037"/>
    <s v="CA-2014-124618"/>
    <x v="1073"/>
    <d v="2014-05-04T00:00:00"/>
    <s v="Second Class"/>
    <s v="CS-11860"/>
    <x v="750"/>
    <x v="0"/>
    <s v="United States"/>
    <s v="Lakeland"/>
    <s v="Florida"/>
    <n v="33801"/>
    <x v="0"/>
    <s v="TEC-CO-10004202"/>
    <x v="2"/>
    <s v="Copiers"/>
    <s v="Brother DCP1000 Digital 3 in 1 Multifunction Machine"/>
    <x v="1973"/>
    <n v="2"/>
    <n v="0.2"/>
    <x v="3824"/>
    <n v="2"/>
    <n v="0.1875"/>
    <s v="Profit"/>
    <s v="Low Profit"/>
    <s v="Low Discount"/>
  </r>
  <r>
    <n v="7038"/>
    <s v="CA-2017-161970"/>
    <x v="585"/>
    <d v="2017-09-27T00:00:00"/>
    <s v="Standard Class"/>
    <s v="PB-19105"/>
    <x v="287"/>
    <x v="0"/>
    <s v="United States"/>
    <s v="Smyrna"/>
    <s v="Georgia"/>
    <n v="30080"/>
    <x v="0"/>
    <s v="OFF-PA-10004255"/>
    <x v="1"/>
    <s v="Paper"/>
    <s v="Xerox 219"/>
    <x v="91"/>
    <n v="2"/>
    <n v="0"/>
    <x v="91"/>
    <n v="5"/>
    <n v="0.47999999999999993"/>
    <s v="Profit"/>
    <s v="Low Profit"/>
    <s v="No Discount"/>
  </r>
  <r>
    <n v="7039"/>
    <s v="CA-2017-161970"/>
    <x v="585"/>
    <d v="2017-09-27T00:00:00"/>
    <s v="Standard Class"/>
    <s v="PB-19105"/>
    <x v="287"/>
    <x v="0"/>
    <s v="United States"/>
    <s v="Smyrna"/>
    <s v="Georgia"/>
    <n v="30080"/>
    <x v="0"/>
    <s v="OFF-AR-10003896"/>
    <x v="1"/>
    <s v="Art"/>
    <s v="Stride Job 150 Highlighters, Chisel Tip, Assorted Colors"/>
    <x v="1444"/>
    <n v="3"/>
    <n v="0"/>
    <x v="5523"/>
    <n v="5"/>
    <n v="0.36"/>
    <s v="Profit"/>
    <s v="Low Profit"/>
    <s v="No Discount"/>
  </r>
  <r>
    <n v="7040"/>
    <s v="CA-2017-103443"/>
    <x v="94"/>
    <d v="2017-12-23T00:00:00"/>
    <s v="Standard Class"/>
    <s v="AT-10735"/>
    <x v="247"/>
    <x v="0"/>
    <s v="United States"/>
    <s v="New York City"/>
    <s v="New York"/>
    <n v="10009"/>
    <x v="3"/>
    <s v="OFF-ST-10002276"/>
    <x v="1"/>
    <s v="Storage"/>
    <s v="Safco Steel Mobile File Cart"/>
    <x v="240"/>
    <n v="2"/>
    <n v="0"/>
    <x v="242"/>
    <n v="6"/>
    <n v="0.25"/>
    <s v="Profit"/>
    <s v="Low Profit"/>
    <s v="No Discount"/>
  </r>
  <r>
    <n v="7041"/>
    <s v="CA-2017-103443"/>
    <x v="94"/>
    <d v="2017-12-23T00:00:00"/>
    <s v="Standard Class"/>
    <s v="AT-10735"/>
    <x v="247"/>
    <x v="0"/>
    <s v="United States"/>
    <s v="New York City"/>
    <s v="New York"/>
    <n v="10009"/>
    <x v="3"/>
    <s v="OFF-BI-10001617"/>
    <x v="1"/>
    <s v="Binders"/>
    <s v="GBC Wire Binding Combs"/>
    <x v="176"/>
    <n v="3"/>
    <n v="0.2"/>
    <x v="2975"/>
    <n v="6"/>
    <n v="0.33750000000000002"/>
    <s v="Profit"/>
    <s v="Low Profit"/>
    <s v="Low Discount"/>
  </r>
  <r>
    <n v="7042"/>
    <s v="CA-2017-103443"/>
    <x v="94"/>
    <d v="2017-12-23T00:00:00"/>
    <s v="Standard Class"/>
    <s v="AT-10735"/>
    <x v="247"/>
    <x v="0"/>
    <s v="United States"/>
    <s v="New York City"/>
    <s v="New York"/>
    <n v="10009"/>
    <x v="3"/>
    <s v="FUR-FU-10000308"/>
    <x v="0"/>
    <s v="Furnishings"/>
    <s v="Deflect-o Glass Clear Studded Chair Mats"/>
    <x v="2217"/>
    <n v="2"/>
    <n v="0"/>
    <x v="2488"/>
    <n v="6"/>
    <n v="0.22"/>
    <s v="Profit"/>
    <s v="Low Profit"/>
    <s v="No Discount"/>
  </r>
  <r>
    <n v="7043"/>
    <s v="US-2017-165358"/>
    <x v="930"/>
    <d v="2017-07-23T00:00:00"/>
    <s v="Standard Class"/>
    <s v="SV-20365"/>
    <x v="277"/>
    <x v="0"/>
    <s v="United States"/>
    <s v="Philadelphia"/>
    <s v="Pennsylvania"/>
    <n v="19134"/>
    <x v="3"/>
    <s v="TEC-CO-10001943"/>
    <x v="2"/>
    <s v="Copiers"/>
    <s v="Canon PC-428 Personal Copier"/>
    <x v="2730"/>
    <n v="5"/>
    <n v="0.4"/>
    <x v="5524"/>
    <n v="5"/>
    <n v="0.11666666666666665"/>
    <s v="Profit"/>
    <s v="Low Profit"/>
    <s v="High Discount"/>
  </r>
  <r>
    <n v="7044"/>
    <s v="US-2017-165358"/>
    <x v="930"/>
    <d v="2017-07-23T00:00:00"/>
    <s v="Standard Class"/>
    <s v="SV-20365"/>
    <x v="277"/>
    <x v="0"/>
    <s v="United States"/>
    <s v="Philadelphia"/>
    <s v="Pennsylvania"/>
    <n v="19134"/>
    <x v="3"/>
    <s v="FUR-CH-10002647"/>
    <x v="0"/>
    <s v="Chairs"/>
    <s v="Situations Contoured Folding Chairs, 4/Set"/>
    <x v="4578"/>
    <n v="4"/>
    <n v="0.3"/>
    <x v="3355"/>
    <n v="5"/>
    <n v="-7.1428571428571425E-2"/>
    <s v="Loss"/>
    <s v="Low Profit"/>
    <s v="High Discount"/>
  </r>
  <r>
    <n v="7045"/>
    <s v="US-2017-165358"/>
    <x v="930"/>
    <d v="2017-07-23T00:00:00"/>
    <s v="Standard Class"/>
    <s v="SV-20365"/>
    <x v="277"/>
    <x v="0"/>
    <s v="United States"/>
    <s v="Philadelphia"/>
    <s v="Pennsylvania"/>
    <n v="19134"/>
    <x v="3"/>
    <s v="OFF-SU-10004768"/>
    <x v="1"/>
    <s v="Supplies"/>
    <s v="Acme Kleencut Forged Steel Scissors"/>
    <x v="1964"/>
    <n v="2"/>
    <n v="0.2"/>
    <x v="2118"/>
    <n v="5"/>
    <n v="0.125"/>
    <s v="Profit"/>
    <s v="Low Profit"/>
    <s v="Low Discount"/>
  </r>
  <r>
    <n v="7046"/>
    <s v="CA-2016-160136"/>
    <x v="54"/>
    <d v="2016-11-09T00:00:00"/>
    <s v="Standard Class"/>
    <s v="PJ-18835"/>
    <x v="601"/>
    <x v="1"/>
    <s v="United States"/>
    <s v="Dallas"/>
    <s v="Texas"/>
    <n v="75217"/>
    <x v="2"/>
    <s v="OFF-PA-10002160"/>
    <x v="1"/>
    <s v="Paper"/>
    <s v="Xerox 1978"/>
    <x v="4579"/>
    <n v="2"/>
    <n v="0.2"/>
    <x v="5525"/>
    <n v="6"/>
    <n v="0.36249999999999999"/>
    <s v="Profit"/>
    <s v="Low Profit"/>
    <s v="Low Discount"/>
  </r>
  <r>
    <n v="7047"/>
    <s v="CA-2014-150581"/>
    <x v="918"/>
    <d v="2014-04-12T00:00:00"/>
    <s v="Standard Class"/>
    <s v="NM-18445"/>
    <x v="134"/>
    <x v="2"/>
    <s v="United States"/>
    <s v="Concord"/>
    <s v="California"/>
    <n v="94521"/>
    <x v="1"/>
    <s v="FUR-TA-10003748"/>
    <x v="0"/>
    <s v="Tables"/>
    <s v="Bevis 36 x 72 Conference Tables"/>
    <x v="4580"/>
    <n v="1"/>
    <n v="0.2"/>
    <x v="5526"/>
    <n v="4"/>
    <n v="2.4999999999999998E-2"/>
    <s v="Profit"/>
    <s v="Low Profit"/>
    <s v="Low Discount"/>
  </r>
  <r>
    <n v="7048"/>
    <s v="CA-2014-150581"/>
    <x v="918"/>
    <d v="2014-04-12T00:00:00"/>
    <s v="Standard Class"/>
    <s v="NM-18445"/>
    <x v="134"/>
    <x v="2"/>
    <s v="United States"/>
    <s v="Concord"/>
    <s v="California"/>
    <n v="94521"/>
    <x v="1"/>
    <s v="TEC-AC-10001908"/>
    <x v="2"/>
    <s v="Accessories"/>
    <s v="Logitech Wireless Headset h800"/>
    <x v="1221"/>
    <n v="4"/>
    <n v="0"/>
    <x v="5527"/>
    <n v="4"/>
    <n v="0.35"/>
    <s v="Profit"/>
    <s v="High Profit"/>
    <s v="No Discount"/>
  </r>
  <r>
    <n v="7049"/>
    <s v="CA-2016-119515"/>
    <x v="1041"/>
    <d v="2016-08-16T00:00:00"/>
    <s v="First Class"/>
    <s v="TR-21325"/>
    <x v="309"/>
    <x v="0"/>
    <s v="United States"/>
    <s v="Nashville"/>
    <s v="Tennessee"/>
    <n v="37211"/>
    <x v="0"/>
    <s v="OFF-PA-10000552"/>
    <x v="1"/>
    <s v="Paper"/>
    <s v="Xerox 200"/>
    <x v="12"/>
    <n v="3"/>
    <n v="0.2"/>
    <x v="12"/>
    <n v="2"/>
    <n v="0.35000000000000003"/>
    <s v="Profit"/>
    <s v="Low Profit"/>
    <s v="Low Discount"/>
  </r>
  <r>
    <n v="7050"/>
    <s v="CA-2014-141355"/>
    <x v="794"/>
    <d v="2014-09-30T00:00:00"/>
    <s v="Standard Class"/>
    <s v="BF-11005"/>
    <x v="593"/>
    <x v="2"/>
    <s v="United States"/>
    <s v="Aurora"/>
    <s v="Colorado"/>
    <n v="80013"/>
    <x v="1"/>
    <s v="OFF-AR-10003179"/>
    <x v="1"/>
    <s v="Art"/>
    <s v="Dixon Ticonderoga Core-Lock Colored Pencils"/>
    <x v="4581"/>
    <n v="2"/>
    <n v="0.2"/>
    <x v="5528"/>
    <n v="5"/>
    <n v="0.16249999999999998"/>
    <s v="Profit"/>
    <s v="Low Profit"/>
    <s v="Low Discount"/>
  </r>
  <r>
    <n v="7051"/>
    <s v="CA-2016-165330"/>
    <x v="25"/>
    <d v="2016-12-11T00:00:00"/>
    <s v="Same Day"/>
    <s v="WB-21850"/>
    <x v="576"/>
    <x v="0"/>
    <s v="United States"/>
    <s v="Anaheim"/>
    <s v="California"/>
    <n v="92804"/>
    <x v="1"/>
    <s v="OFF-BI-10004593"/>
    <x v="1"/>
    <s v="Binders"/>
    <s v="Ibico Laser Imprintable Binding System Covers"/>
    <x v="4582"/>
    <n v="5"/>
    <n v="0.2"/>
    <x v="5529"/>
    <n v="0"/>
    <n v="0.32500000000000001"/>
    <s v="Profit"/>
    <s v="Low Profit"/>
    <s v="Low Discount"/>
  </r>
  <r>
    <n v="7052"/>
    <s v="CA-2016-165330"/>
    <x v="25"/>
    <d v="2016-12-11T00:00:00"/>
    <s v="Same Day"/>
    <s v="WB-21850"/>
    <x v="576"/>
    <x v="0"/>
    <s v="United States"/>
    <s v="Anaheim"/>
    <s v="California"/>
    <n v="92804"/>
    <x v="1"/>
    <s v="OFF-AR-10000914"/>
    <x v="1"/>
    <s v="Art"/>
    <s v="Boston 16765 Mini Stand Up Battery Pencil Sharpener"/>
    <x v="4434"/>
    <n v="2"/>
    <n v="0"/>
    <x v="5315"/>
    <n v="0"/>
    <n v="0.26"/>
    <s v="Profit"/>
    <s v="Low Profit"/>
    <s v="No Discount"/>
  </r>
  <r>
    <n v="7053"/>
    <s v="CA-2016-165330"/>
    <x v="25"/>
    <d v="2016-12-11T00:00:00"/>
    <s v="Same Day"/>
    <s v="WB-21850"/>
    <x v="576"/>
    <x v="0"/>
    <s v="United States"/>
    <s v="Anaheim"/>
    <s v="California"/>
    <n v="92804"/>
    <x v="1"/>
    <s v="OFF-PA-10000241"/>
    <x v="1"/>
    <s v="Paper"/>
    <s v="IBM Multi-Purpose Copy Paper, 8 1/2 x 11&quot;, Case"/>
    <x v="4583"/>
    <n v="1"/>
    <n v="0"/>
    <x v="5530"/>
    <n v="0"/>
    <n v="0.45"/>
    <s v="Profit"/>
    <s v="Low Profit"/>
    <s v="No Discount"/>
  </r>
  <r>
    <n v="7054"/>
    <s v="CA-2016-165330"/>
    <x v="25"/>
    <d v="2016-12-11T00:00:00"/>
    <s v="Same Day"/>
    <s v="WB-21850"/>
    <x v="576"/>
    <x v="0"/>
    <s v="United States"/>
    <s v="Anaheim"/>
    <s v="California"/>
    <n v="92804"/>
    <x v="1"/>
    <s v="TEC-AC-10000057"/>
    <x v="2"/>
    <s v="Accessories"/>
    <s v="Microsoft Natural Ergonomic Keyboard 4000"/>
    <x v="664"/>
    <n v="4"/>
    <n v="0"/>
    <x v="3214"/>
    <n v="0"/>
    <n v="0.21000000000000002"/>
    <s v="Profit"/>
    <s v="Low Profit"/>
    <s v="No Discount"/>
  </r>
  <r>
    <n v="7055"/>
    <s v="CA-2016-165330"/>
    <x v="25"/>
    <d v="2016-12-11T00:00:00"/>
    <s v="Same Day"/>
    <s v="WB-21850"/>
    <x v="576"/>
    <x v="0"/>
    <s v="United States"/>
    <s v="Anaheim"/>
    <s v="California"/>
    <n v="92804"/>
    <x v="1"/>
    <s v="FUR-CH-10003774"/>
    <x v="0"/>
    <s v="Chairs"/>
    <s v="Global Wood Trimmed Manager's Task Chair, Khaki"/>
    <x v="4009"/>
    <n v="5"/>
    <n v="0.2"/>
    <x v="5531"/>
    <n v="0"/>
    <n v="-8.7499999999999994E-2"/>
    <s v="Loss"/>
    <s v="Low Profit"/>
    <s v="Low Discount"/>
  </r>
  <r>
    <n v="7056"/>
    <s v="CA-2016-165330"/>
    <x v="25"/>
    <d v="2016-12-11T00:00:00"/>
    <s v="Same Day"/>
    <s v="WB-21850"/>
    <x v="576"/>
    <x v="0"/>
    <s v="United States"/>
    <s v="Anaheim"/>
    <s v="California"/>
    <n v="92804"/>
    <x v="1"/>
    <s v="OFF-BI-10002824"/>
    <x v="1"/>
    <s v="Binders"/>
    <s v="Recycled Easel Ring Binders"/>
    <x v="2011"/>
    <n v="3"/>
    <n v="0.2"/>
    <x v="5532"/>
    <n v="0"/>
    <n v="0.3125"/>
    <s v="Profit"/>
    <s v="Low Profit"/>
    <s v="Low Discount"/>
  </r>
  <r>
    <n v="7057"/>
    <s v="CA-2016-165330"/>
    <x v="25"/>
    <d v="2016-12-11T00:00:00"/>
    <s v="Same Day"/>
    <s v="WB-21850"/>
    <x v="576"/>
    <x v="0"/>
    <s v="United States"/>
    <s v="Anaheim"/>
    <s v="California"/>
    <n v="92804"/>
    <x v="1"/>
    <s v="OFF-BI-10004001"/>
    <x v="1"/>
    <s v="Binders"/>
    <s v="GBC Recycled VeloBinder Covers"/>
    <x v="4584"/>
    <n v="9"/>
    <n v="0.2"/>
    <x v="5533"/>
    <n v="0"/>
    <n v="0.32500000000000001"/>
    <s v="Profit"/>
    <s v="Low Profit"/>
    <s v="Low Discount"/>
  </r>
  <r>
    <n v="7058"/>
    <s v="CA-2016-165330"/>
    <x v="25"/>
    <d v="2016-12-11T00:00:00"/>
    <s v="Same Day"/>
    <s v="WB-21850"/>
    <x v="576"/>
    <x v="0"/>
    <s v="United States"/>
    <s v="Anaheim"/>
    <s v="California"/>
    <n v="92804"/>
    <x v="1"/>
    <s v="FUR-TA-10004619"/>
    <x v="0"/>
    <s v="Tables"/>
    <s v="Hon Non-Folding Utility Tables"/>
    <x v="4585"/>
    <n v="7"/>
    <n v="0.2"/>
    <x v="5534"/>
    <n v="0"/>
    <n v="0.125"/>
    <s v="Profit"/>
    <s v="High Profit"/>
    <s v="Low Discount"/>
  </r>
  <r>
    <n v="7059"/>
    <s v="CA-2016-165330"/>
    <x v="25"/>
    <d v="2016-12-11T00:00:00"/>
    <s v="Same Day"/>
    <s v="WB-21850"/>
    <x v="576"/>
    <x v="0"/>
    <s v="United States"/>
    <s v="Anaheim"/>
    <s v="California"/>
    <n v="92804"/>
    <x v="1"/>
    <s v="OFF-ST-10000636"/>
    <x v="1"/>
    <s v="Storage"/>
    <s v="Rogers Profile Extra Capacity Storage Tub"/>
    <x v="4586"/>
    <n v="3"/>
    <n v="0"/>
    <x v="1941"/>
    <n v="0"/>
    <n v="0.04"/>
    <s v="Profit"/>
    <s v="Low Profit"/>
    <s v="No Discount"/>
  </r>
  <r>
    <n v="7060"/>
    <s v="CA-2016-165330"/>
    <x v="25"/>
    <d v="2016-12-11T00:00:00"/>
    <s v="Same Day"/>
    <s v="WB-21850"/>
    <x v="576"/>
    <x v="0"/>
    <s v="United States"/>
    <s v="Anaheim"/>
    <s v="California"/>
    <n v="92804"/>
    <x v="1"/>
    <s v="OFF-AP-10001469"/>
    <x v="1"/>
    <s v="Appliances"/>
    <s v="Fellowes 8 Outlet Superior Workstation Surge Protector"/>
    <x v="4587"/>
    <n v="2"/>
    <n v="0"/>
    <x v="5535"/>
    <n v="0"/>
    <n v="0.28999999999999998"/>
    <s v="Profit"/>
    <s v="Low Profit"/>
    <s v="No Discount"/>
  </r>
  <r>
    <n v="7061"/>
    <s v="CA-2016-165330"/>
    <x v="25"/>
    <d v="2016-12-11T00:00:00"/>
    <s v="Same Day"/>
    <s v="WB-21850"/>
    <x v="576"/>
    <x v="0"/>
    <s v="United States"/>
    <s v="Anaheim"/>
    <s v="California"/>
    <n v="92804"/>
    <x v="1"/>
    <s v="OFF-BI-10002897"/>
    <x v="1"/>
    <s v="Binders"/>
    <s v="Black Avery Memo-Size 3-Ring Binder, 5 1/2&quot; x 8 1/2&quot;"/>
    <x v="4588"/>
    <n v="2"/>
    <n v="0.2"/>
    <x v="5536"/>
    <n v="0"/>
    <n v="0.36249999999999999"/>
    <s v="Profit"/>
    <s v="Low Profit"/>
    <s v="Low Discount"/>
  </r>
  <r>
    <n v="7062"/>
    <s v="CA-2015-132633"/>
    <x v="302"/>
    <d v="2015-02-05T00:00:00"/>
    <s v="Second Class"/>
    <s v="KH-16630"/>
    <x v="175"/>
    <x v="1"/>
    <s v="United States"/>
    <s v="Pleasant Grove"/>
    <s v="Utah"/>
    <n v="84062"/>
    <x v="1"/>
    <s v="OFF-BI-10002432"/>
    <x v="1"/>
    <s v="Binders"/>
    <s v="Wilson Jones Standard D-Ring Binders"/>
    <x v="4589"/>
    <n v="3"/>
    <n v="0.2"/>
    <x v="5537"/>
    <n v="2"/>
    <n v="0.33750000000000002"/>
    <s v="Profit"/>
    <s v="Low Profit"/>
    <s v="Low Discount"/>
  </r>
  <r>
    <n v="7063"/>
    <s v="CA-2016-157742"/>
    <x v="723"/>
    <d v="2016-12-31T00:00:00"/>
    <s v="Second Class"/>
    <s v="KL-16645"/>
    <x v="107"/>
    <x v="0"/>
    <s v="United States"/>
    <s v="Springfield"/>
    <s v="Oregon"/>
    <n v="97477"/>
    <x v="1"/>
    <s v="OFF-EN-10002592"/>
    <x v="1"/>
    <s v="Envelopes"/>
    <s v="Peel &amp; Seel Recycled Catalog Envelopes, Brown"/>
    <x v="4590"/>
    <n v="3"/>
    <n v="0.2"/>
    <x v="5538"/>
    <n v="2"/>
    <n v="0.375"/>
    <s v="Profit"/>
    <s v="Low Profit"/>
    <s v="Low Discount"/>
  </r>
  <r>
    <n v="7064"/>
    <s v="CA-2017-127712"/>
    <x v="515"/>
    <d v="2017-09-05T00:00:00"/>
    <s v="Standard Class"/>
    <s v="MG-17890"/>
    <x v="450"/>
    <x v="2"/>
    <s v="United States"/>
    <s v="Salem"/>
    <s v="Oregon"/>
    <n v="97301"/>
    <x v="1"/>
    <s v="OFF-SU-10002522"/>
    <x v="1"/>
    <s v="Supplies"/>
    <s v="Acme Kleen Earth Office Shears"/>
    <x v="920"/>
    <n v="2"/>
    <n v="0.2"/>
    <x v="5539"/>
    <n v="5"/>
    <n v="0.1125"/>
    <s v="Profit"/>
    <s v="Low Profit"/>
    <s v="Low Discount"/>
  </r>
  <r>
    <n v="7065"/>
    <s v="CA-2017-169474"/>
    <x v="1144"/>
    <d v="2017-02-09T00:00:00"/>
    <s v="Standard Class"/>
    <s v="JF-15355"/>
    <x v="282"/>
    <x v="0"/>
    <s v="United States"/>
    <s v="Rochester"/>
    <s v="New York"/>
    <n v="14609"/>
    <x v="3"/>
    <s v="OFF-AP-10003971"/>
    <x v="1"/>
    <s v="Appliances"/>
    <s v="Belkin 6 Outlet Metallic Surge Strip"/>
    <x v="4591"/>
    <n v="3"/>
    <n v="0"/>
    <x v="5540"/>
    <n v="5"/>
    <n v="0.25999999999999995"/>
    <s v="Profit"/>
    <s v="Low Profit"/>
    <s v="No Discount"/>
  </r>
  <r>
    <n v="7066"/>
    <s v="CA-2014-106726"/>
    <x v="776"/>
    <d v="2014-12-08T00:00:00"/>
    <s v="First Class"/>
    <s v="RS-19765"/>
    <x v="276"/>
    <x v="1"/>
    <s v="United States"/>
    <s v="Los Angeles"/>
    <s v="California"/>
    <n v="90008"/>
    <x v="1"/>
    <s v="OFF-ST-10001496"/>
    <x v="1"/>
    <s v="Storage"/>
    <s v="Standard Rollaway File with Lock"/>
    <x v="4592"/>
    <n v="7"/>
    <n v="0"/>
    <x v="5541"/>
    <n v="2"/>
    <n v="0.26"/>
    <s v="Profit"/>
    <s v="High Profit"/>
    <s v="No Discount"/>
  </r>
  <r>
    <n v="7067"/>
    <s v="CA-2016-147473"/>
    <x v="198"/>
    <d v="2016-06-03T00:00:00"/>
    <s v="Standard Class"/>
    <s v="NL-18310"/>
    <x v="644"/>
    <x v="2"/>
    <s v="United States"/>
    <s v="Los Angeles"/>
    <s v="California"/>
    <n v="90049"/>
    <x v="1"/>
    <s v="OFF-PA-10004782"/>
    <x v="1"/>
    <s v="Paper"/>
    <s v="Xerox 228"/>
    <x v="783"/>
    <n v="6"/>
    <n v="0"/>
    <x v="812"/>
    <n v="4"/>
    <n v="0.48000000000000004"/>
    <s v="Profit"/>
    <s v="Low Profit"/>
    <s v="No Discount"/>
  </r>
  <r>
    <n v="7068"/>
    <s v="CA-2016-114209"/>
    <x v="206"/>
    <d v="2016-05-26T00:00:00"/>
    <s v="Standard Class"/>
    <s v="AS-10285"/>
    <x v="155"/>
    <x v="1"/>
    <s v="United States"/>
    <s v="Dallas"/>
    <s v="Texas"/>
    <n v="75081"/>
    <x v="2"/>
    <s v="OFF-BI-10000343"/>
    <x v="1"/>
    <s v="Binders"/>
    <s v="Pressboard Covers with Storage Hooks, 9 1/2&quot; x 11&quot;, Light Blue"/>
    <x v="3153"/>
    <n v="2"/>
    <n v="0.8"/>
    <x v="3575"/>
    <n v="5"/>
    <n v="-1.6500000000000001"/>
    <s v="Loss"/>
    <s v="Low Profit"/>
    <s v="High Discount"/>
  </r>
  <r>
    <n v="7069"/>
    <s v="CA-2016-114209"/>
    <x v="206"/>
    <d v="2016-05-26T00:00:00"/>
    <s v="Standard Class"/>
    <s v="AS-10285"/>
    <x v="155"/>
    <x v="1"/>
    <s v="United States"/>
    <s v="Dallas"/>
    <s v="Texas"/>
    <n v="75081"/>
    <x v="2"/>
    <s v="OFF-PA-10003591"/>
    <x v="1"/>
    <s v="Paper"/>
    <s v="Southworth 100% Cotton The Best Paper"/>
    <x v="4593"/>
    <n v="9"/>
    <n v="0.2"/>
    <x v="5542"/>
    <n v="5"/>
    <n v="0.37499999999999994"/>
    <s v="Profit"/>
    <s v="Low Profit"/>
    <s v="Low Discount"/>
  </r>
  <r>
    <n v="7070"/>
    <s v="CA-2014-141901"/>
    <x v="128"/>
    <d v="2014-08-14T00:00:00"/>
    <s v="Standard Class"/>
    <s v="GM-14500"/>
    <x v="421"/>
    <x v="0"/>
    <s v="United States"/>
    <s v="Fresno"/>
    <s v="California"/>
    <n v="93727"/>
    <x v="1"/>
    <s v="OFF-PA-10001667"/>
    <x v="1"/>
    <s v="Paper"/>
    <s v="Great White Multi-Use Recycled Paper (20Lb. and 84 Bright)"/>
    <x v="156"/>
    <n v="1"/>
    <n v="0"/>
    <x v="158"/>
    <n v="5"/>
    <n v="0.44999999999999996"/>
    <s v="Profit"/>
    <s v="Low Profit"/>
    <s v="No Discount"/>
  </r>
  <r>
    <n v="7071"/>
    <s v="CA-2016-164490"/>
    <x v="64"/>
    <d v="2016-09-10T00:00:00"/>
    <s v="Second Class"/>
    <s v="SU-20665"/>
    <x v="711"/>
    <x v="2"/>
    <s v="United States"/>
    <s v="Chicago"/>
    <s v="Illinois"/>
    <n v="60653"/>
    <x v="2"/>
    <s v="OFF-PA-10004971"/>
    <x v="1"/>
    <s v="Paper"/>
    <s v="Xerox 196"/>
    <x v="4579"/>
    <n v="2"/>
    <n v="0.2"/>
    <x v="5525"/>
    <n v="5"/>
    <n v="0.36249999999999999"/>
    <s v="Profit"/>
    <s v="Low Profit"/>
    <s v="Low Discount"/>
  </r>
  <r>
    <n v="7072"/>
    <s v="CA-2016-112256"/>
    <x v="310"/>
    <d v="2016-07-28T00:00:00"/>
    <s v="Standard Class"/>
    <s v="CK-12205"/>
    <x v="237"/>
    <x v="0"/>
    <s v="United States"/>
    <s v="Mcallen"/>
    <s v="Texas"/>
    <n v="78501"/>
    <x v="2"/>
    <s v="OFF-AR-10001216"/>
    <x v="1"/>
    <s v="Art"/>
    <s v="Newell 339"/>
    <x v="2999"/>
    <n v="2"/>
    <n v="0.2"/>
    <x v="3379"/>
    <n v="5"/>
    <n v="7.4999999999999997E-2"/>
    <s v="Profit"/>
    <s v="Low Profit"/>
    <s v="Low Discount"/>
  </r>
  <r>
    <n v="7073"/>
    <s v="CA-2016-112256"/>
    <x v="310"/>
    <d v="2016-07-28T00:00:00"/>
    <s v="Standard Class"/>
    <s v="CK-12205"/>
    <x v="237"/>
    <x v="0"/>
    <s v="United States"/>
    <s v="Mcallen"/>
    <s v="Texas"/>
    <n v="78501"/>
    <x v="2"/>
    <s v="OFF-PA-10004355"/>
    <x v="1"/>
    <s v="Paper"/>
    <s v="Xerox 231"/>
    <x v="1170"/>
    <n v="1"/>
    <n v="0.2"/>
    <x v="1653"/>
    <n v="5"/>
    <n v="0.35"/>
    <s v="Profit"/>
    <s v="Low Profit"/>
    <s v="Low Discount"/>
  </r>
  <r>
    <n v="7074"/>
    <s v="CA-2016-112256"/>
    <x v="310"/>
    <d v="2016-07-28T00:00:00"/>
    <s v="Standard Class"/>
    <s v="CK-12205"/>
    <x v="237"/>
    <x v="0"/>
    <s v="United States"/>
    <s v="Mcallen"/>
    <s v="Texas"/>
    <n v="78501"/>
    <x v="2"/>
    <s v="OFF-AR-10001953"/>
    <x v="1"/>
    <s v="Art"/>
    <s v="Boston 1645 Deluxe Heavier-Duty Electric Pencil Sharpener"/>
    <x v="4594"/>
    <n v="5"/>
    <n v="0.2"/>
    <x v="5543"/>
    <n v="5"/>
    <n v="8.7500000000000008E-2"/>
    <s v="Profit"/>
    <s v="Low Profit"/>
    <s v="Low Discount"/>
  </r>
  <r>
    <n v="7075"/>
    <s v="CA-2016-112256"/>
    <x v="310"/>
    <d v="2016-07-28T00:00:00"/>
    <s v="Standard Class"/>
    <s v="CK-12205"/>
    <x v="237"/>
    <x v="0"/>
    <s v="United States"/>
    <s v="Mcallen"/>
    <s v="Texas"/>
    <n v="78501"/>
    <x v="2"/>
    <s v="OFF-BI-10004364"/>
    <x v="1"/>
    <s v="Binders"/>
    <s v="Storex Dura Pro Binders"/>
    <x v="320"/>
    <n v="4"/>
    <n v="0.8"/>
    <x v="5544"/>
    <n v="5"/>
    <n v="-1.7500000000000002"/>
    <s v="Loss"/>
    <s v="Low Profit"/>
    <s v="High Discount"/>
  </r>
  <r>
    <n v="7076"/>
    <s v="CA-2016-112256"/>
    <x v="310"/>
    <d v="2016-07-28T00:00:00"/>
    <s v="Standard Class"/>
    <s v="CK-12205"/>
    <x v="237"/>
    <x v="0"/>
    <s v="United States"/>
    <s v="Mcallen"/>
    <s v="Texas"/>
    <n v="78501"/>
    <x v="2"/>
    <s v="OFF-SU-10001165"/>
    <x v="1"/>
    <s v="Supplies"/>
    <s v="Acme Elite Stainless Steel Scissors"/>
    <x v="3832"/>
    <n v="2"/>
    <n v="0.2"/>
    <x v="5545"/>
    <n v="5"/>
    <n v="7.4999999999999997E-2"/>
    <s v="Profit"/>
    <s v="Low Profit"/>
    <s v="Low Discount"/>
  </r>
  <r>
    <n v="7077"/>
    <s v="CA-2016-167416"/>
    <x v="536"/>
    <d v="2016-05-17T00:00:00"/>
    <s v="Standard Class"/>
    <s v="JM-15580"/>
    <x v="758"/>
    <x v="0"/>
    <s v="United States"/>
    <s v="Seattle"/>
    <s v="Washington"/>
    <n v="98105"/>
    <x v="1"/>
    <s v="OFF-EN-10001141"/>
    <x v="1"/>
    <s v="Envelopes"/>
    <s v="Manila Recycled Extra-Heavyweight Clasp Envelopes, 6&quot; x 9&quot;"/>
    <x v="2735"/>
    <n v="5"/>
    <n v="0"/>
    <x v="5546"/>
    <n v="5"/>
    <n v="0.49"/>
    <s v="Profit"/>
    <s v="Low Profit"/>
    <s v="No Discount"/>
  </r>
  <r>
    <n v="7078"/>
    <s v="CA-2016-106950"/>
    <x v="476"/>
    <d v="2016-09-06T00:00:00"/>
    <s v="Standard Class"/>
    <s v="JE-15715"/>
    <x v="555"/>
    <x v="0"/>
    <s v="United States"/>
    <s v="Charlotte"/>
    <s v="North Carolina"/>
    <n v="28205"/>
    <x v="0"/>
    <s v="OFF-BI-10000014"/>
    <x v="1"/>
    <s v="Binders"/>
    <s v="Heavy-Duty E-Z-D Binders"/>
    <x v="4595"/>
    <n v="7"/>
    <n v="0.7"/>
    <x v="5547"/>
    <n v="4"/>
    <n v="-0.76666666666666672"/>
    <s v="Loss"/>
    <s v="Low Profit"/>
    <s v="High Discount"/>
  </r>
  <r>
    <n v="7079"/>
    <s v="CA-2016-106950"/>
    <x v="476"/>
    <d v="2016-09-06T00:00:00"/>
    <s v="Standard Class"/>
    <s v="JE-15715"/>
    <x v="555"/>
    <x v="0"/>
    <s v="United States"/>
    <s v="Charlotte"/>
    <s v="North Carolina"/>
    <n v="28205"/>
    <x v="0"/>
    <s v="OFF-AP-10000159"/>
    <x v="1"/>
    <s v="Appliances"/>
    <s v="Belkin F9M820V08 8 Outlet Surge"/>
    <x v="4596"/>
    <n v="9"/>
    <n v="0.2"/>
    <x v="5548"/>
    <n v="4"/>
    <n v="0.11249999999999999"/>
    <s v="Profit"/>
    <s v="Low Profit"/>
    <s v="Low Discount"/>
  </r>
  <r>
    <n v="7080"/>
    <s v="CA-2016-106950"/>
    <x v="476"/>
    <d v="2016-09-06T00:00:00"/>
    <s v="Standard Class"/>
    <s v="JE-15715"/>
    <x v="555"/>
    <x v="0"/>
    <s v="United States"/>
    <s v="Charlotte"/>
    <s v="North Carolina"/>
    <n v="28205"/>
    <x v="0"/>
    <s v="OFF-AR-10003560"/>
    <x v="1"/>
    <s v="Art"/>
    <s v="Zebra Zazzle Fluorescent Highlighters"/>
    <x v="526"/>
    <n v="4"/>
    <n v="0.2"/>
    <x v="541"/>
    <n v="4"/>
    <n v="0.17499999999999999"/>
    <s v="Profit"/>
    <s v="Low Profit"/>
    <s v="Low Discount"/>
  </r>
  <r>
    <n v="7081"/>
    <s v="CA-2016-106950"/>
    <x v="476"/>
    <d v="2016-09-06T00:00:00"/>
    <s v="Standard Class"/>
    <s v="JE-15715"/>
    <x v="555"/>
    <x v="0"/>
    <s v="United States"/>
    <s v="Charlotte"/>
    <s v="North Carolina"/>
    <n v="28205"/>
    <x v="0"/>
    <s v="FUR-TA-10001768"/>
    <x v="0"/>
    <s v="Tables"/>
    <s v="Hon Racetrack Conference Tables"/>
    <x v="4597"/>
    <n v="3"/>
    <n v="0.4"/>
    <x v="5549"/>
    <n v="4"/>
    <n v="-0.31666666666666665"/>
    <s v="Loss"/>
    <s v="Low Profit"/>
    <s v="High Discount"/>
  </r>
  <r>
    <n v="7082"/>
    <s v="CA-2016-106950"/>
    <x v="476"/>
    <d v="2016-09-06T00:00:00"/>
    <s v="Standard Class"/>
    <s v="JE-15715"/>
    <x v="555"/>
    <x v="0"/>
    <s v="United States"/>
    <s v="Charlotte"/>
    <s v="North Carolina"/>
    <n v="28205"/>
    <x v="0"/>
    <s v="TEC-AC-10002049"/>
    <x v="2"/>
    <s v="Accessories"/>
    <s v="Plantronics Savi W720 Multi-Device Wireless Headset System"/>
    <x v="4598"/>
    <n v="3"/>
    <n v="0.2"/>
    <x v="5550"/>
    <n v="4"/>
    <n v="0.3"/>
    <s v="Profit"/>
    <s v="High Profit"/>
    <s v="Low Discount"/>
  </r>
  <r>
    <n v="7083"/>
    <s v="CA-2016-106950"/>
    <x v="476"/>
    <d v="2016-09-06T00:00:00"/>
    <s v="Standard Class"/>
    <s v="JE-15715"/>
    <x v="555"/>
    <x v="0"/>
    <s v="United States"/>
    <s v="Charlotte"/>
    <s v="North Carolina"/>
    <n v="28205"/>
    <x v="0"/>
    <s v="OFF-BI-10003166"/>
    <x v="1"/>
    <s v="Binders"/>
    <s v="GBC Plasticlear Binding Covers"/>
    <x v="1683"/>
    <n v="5"/>
    <n v="0.7"/>
    <x v="5551"/>
    <n v="4"/>
    <n v="-0.73333333333333339"/>
    <s v="Loss"/>
    <s v="Low Profit"/>
    <s v="High Discount"/>
  </r>
  <r>
    <n v="7084"/>
    <s v="CA-2017-118724"/>
    <x v="246"/>
    <d v="2017-07-25T00:00:00"/>
    <s v="Second Class"/>
    <s v="AR-10825"/>
    <x v="255"/>
    <x v="1"/>
    <s v="United States"/>
    <s v="Concord"/>
    <s v="California"/>
    <n v="94521"/>
    <x v="1"/>
    <s v="OFF-AR-10003469"/>
    <x v="1"/>
    <s v="Art"/>
    <s v="Nontoxic Chalk"/>
    <x v="2799"/>
    <n v="2"/>
    <n v="0"/>
    <x v="5552"/>
    <n v="4"/>
    <n v="0.48"/>
    <s v="Profit"/>
    <s v="Low Profit"/>
    <s v="No Discount"/>
  </r>
  <r>
    <n v="7085"/>
    <s v="CA-2017-118724"/>
    <x v="246"/>
    <d v="2017-07-25T00:00:00"/>
    <s v="Second Class"/>
    <s v="AR-10825"/>
    <x v="255"/>
    <x v="1"/>
    <s v="United States"/>
    <s v="Concord"/>
    <s v="California"/>
    <n v="94521"/>
    <x v="1"/>
    <s v="TEC-PH-10002549"/>
    <x v="2"/>
    <s v="Phones"/>
    <s v="Polycom SoundPoint IP 450 VoIP phone"/>
    <x v="4599"/>
    <n v="9"/>
    <n v="0.2"/>
    <x v="5553"/>
    <n v="4"/>
    <n v="7.4999999999999997E-2"/>
    <s v="Profit"/>
    <s v="High Profit"/>
    <s v="Low Discount"/>
  </r>
  <r>
    <n v="7086"/>
    <s v="CA-2017-112004"/>
    <x v="145"/>
    <d v="2017-09-28T00:00:00"/>
    <s v="First Class"/>
    <s v="AH-10075"/>
    <x v="340"/>
    <x v="1"/>
    <s v="United States"/>
    <s v="Chester"/>
    <s v="Pennsylvania"/>
    <n v="19013"/>
    <x v="3"/>
    <s v="OFF-BI-10003476"/>
    <x v="1"/>
    <s v="Binders"/>
    <s v="Avery Metallic Poly Binders"/>
    <x v="4600"/>
    <n v="5"/>
    <n v="0.7"/>
    <x v="5554"/>
    <n v="3"/>
    <n v="-0.73333333333333328"/>
    <s v="Loss"/>
    <s v="Low Profit"/>
    <s v="High Discount"/>
  </r>
  <r>
    <n v="7087"/>
    <s v="CA-2017-112004"/>
    <x v="145"/>
    <d v="2017-09-28T00:00:00"/>
    <s v="First Class"/>
    <s v="AH-10075"/>
    <x v="340"/>
    <x v="1"/>
    <s v="United States"/>
    <s v="Chester"/>
    <s v="Pennsylvania"/>
    <n v="19013"/>
    <x v="3"/>
    <s v="OFF-SU-10000157"/>
    <x v="1"/>
    <s v="Supplies"/>
    <s v="Compact Automatic Electric Letter Opener"/>
    <x v="4601"/>
    <n v="2"/>
    <n v="0.2"/>
    <x v="5555"/>
    <n v="3"/>
    <n v="-0.22500000000000001"/>
    <s v="Loss"/>
    <s v="Low Profit"/>
    <s v="Low Discount"/>
  </r>
  <r>
    <n v="7088"/>
    <s v="US-2017-143175"/>
    <x v="646"/>
    <d v="2017-08-06T00:00:00"/>
    <s v="Second Class"/>
    <s v="GA-14515"/>
    <x v="654"/>
    <x v="0"/>
    <s v="United States"/>
    <s v="Los Angeles"/>
    <s v="California"/>
    <n v="90004"/>
    <x v="1"/>
    <s v="OFF-ST-10003123"/>
    <x v="1"/>
    <s v="Storage"/>
    <s v="Fellowes Bases and Tops For Staxonsteel/High-Stak Systems"/>
    <x v="4041"/>
    <n v="3"/>
    <n v="0"/>
    <x v="4757"/>
    <n v="3"/>
    <n v="0.24000000000000002"/>
    <s v="Profit"/>
    <s v="Low Profit"/>
    <s v="No Discount"/>
  </r>
  <r>
    <n v="7089"/>
    <s v="CA-2015-105844"/>
    <x v="969"/>
    <d v="2015-10-27T00:00:00"/>
    <s v="Second Class"/>
    <s v="JF-15415"/>
    <x v="226"/>
    <x v="0"/>
    <s v="United States"/>
    <s v="Sparks"/>
    <s v="Nevada"/>
    <n v="89431"/>
    <x v="1"/>
    <s v="OFF-AR-10001955"/>
    <x v="1"/>
    <s v="Art"/>
    <s v="Newell 319"/>
    <x v="1362"/>
    <n v="4"/>
    <n v="0"/>
    <x v="3377"/>
    <n v="2"/>
    <n v="0.3"/>
    <s v="Profit"/>
    <s v="Low Profit"/>
    <s v="No Discount"/>
  </r>
  <r>
    <n v="7090"/>
    <s v="CA-2017-118864"/>
    <x v="140"/>
    <d v="2017-06-19T00:00:00"/>
    <s v="Second Class"/>
    <s v="KH-16690"/>
    <x v="120"/>
    <x v="1"/>
    <s v="United States"/>
    <s v="Los Angeles"/>
    <s v="California"/>
    <n v="90032"/>
    <x v="1"/>
    <s v="TEC-PH-10001809"/>
    <x v="2"/>
    <s v="Phones"/>
    <s v="Panasonic KX T7736-B Digital phone"/>
    <x v="664"/>
    <n v="1"/>
    <n v="0.2"/>
    <x v="5556"/>
    <n v="4"/>
    <n v="6.25E-2"/>
    <s v="Profit"/>
    <s v="Low Profit"/>
    <s v="Low Discount"/>
  </r>
  <r>
    <n v="7091"/>
    <s v="CA-2015-119480"/>
    <x v="1145"/>
    <d v="2015-01-13T00:00:00"/>
    <s v="Standard Class"/>
    <s v="CC-12685"/>
    <x v="530"/>
    <x v="0"/>
    <s v="United States"/>
    <s v="Henderson"/>
    <s v="Kentucky"/>
    <n v="42420"/>
    <x v="0"/>
    <s v="OFF-PA-10000474"/>
    <x v="1"/>
    <s v="Paper"/>
    <s v="Easy-staple paper"/>
    <x v="1907"/>
    <n v="3"/>
    <n v="0"/>
    <x v="2056"/>
    <n v="4"/>
    <n v="0.47000000000000003"/>
    <s v="Profit"/>
    <s v="Low Profit"/>
    <s v="No Discount"/>
  </r>
  <r>
    <n v="7092"/>
    <s v="CA-2015-119480"/>
    <x v="1145"/>
    <d v="2015-01-13T00:00:00"/>
    <s v="Standard Class"/>
    <s v="CC-12685"/>
    <x v="530"/>
    <x v="0"/>
    <s v="United States"/>
    <s v="Henderson"/>
    <s v="Kentucky"/>
    <n v="42420"/>
    <x v="0"/>
    <s v="OFF-AP-10001205"/>
    <x v="1"/>
    <s v="Appliances"/>
    <s v="Belkin 5 Outlet SurgeMaster Power Centers"/>
    <x v="4602"/>
    <n v="3"/>
    <n v="0"/>
    <x v="5557"/>
    <n v="4"/>
    <n v="0.27999999999999997"/>
    <s v="Profit"/>
    <s v="Low Profit"/>
    <s v="No Discount"/>
  </r>
  <r>
    <n v="7093"/>
    <s v="CA-2015-119480"/>
    <x v="1145"/>
    <d v="2015-01-13T00:00:00"/>
    <s v="Standard Class"/>
    <s v="CC-12685"/>
    <x v="530"/>
    <x v="0"/>
    <s v="United States"/>
    <s v="Henderson"/>
    <s v="Kentucky"/>
    <n v="42420"/>
    <x v="0"/>
    <s v="OFF-AR-10004691"/>
    <x v="1"/>
    <s v="Art"/>
    <s v="Boston 1730 StandUp Electric Pencil Sharpener"/>
    <x v="3802"/>
    <n v="2"/>
    <n v="0"/>
    <x v="4431"/>
    <n v="4"/>
    <n v="0.26"/>
    <s v="Profit"/>
    <s v="Low Profit"/>
    <s v="No Discount"/>
  </r>
  <r>
    <n v="7094"/>
    <s v="CA-2015-119480"/>
    <x v="1145"/>
    <d v="2015-01-13T00:00:00"/>
    <s v="Standard Class"/>
    <s v="CC-12685"/>
    <x v="530"/>
    <x v="0"/>
    <s v="United States"/>
    <s v="Henderson"/>
    <s v="Kentucky"/>
    <n v="42420"/>
    <x v="0"/>
    <s v="OFF-PA-10004996"/>
    <x v="1"/>
    <s v="Paper"/>
    <s v="Speediset Carbonless Redi-Letter 7&quot; x 8 1/2&quot;"/>
    <x v="3667"/>
    <n v="5"/>
    <n v="0"/>
    <x v="4244"/>
    <n v="4"/>
    <n v="0.47000000000000003"/>
    <s v="Profit"/>
    <s v="Low Profit"/>
    <s v="No Discount"/>
  </r>
  <r>
    <n v="7095"/>
    <s v="US-2015-153374"/>
    <x v="97"/>
    <d v="2015-02-13T00:00:00"/>
    <s v="Second Class"/>
    <s v="JF-15565"/>
    <x v="535"/>
    <x v="0"/>
    <s v="United States"/>
    <s v="Decatur"/>
    <s v="Illinois"/>
    <n v="62521"/>
    <x v="2"/>
    <s v="TEC-AC-10001908"/>
    <x v="2"/>
    <s v="Accessories"/>
    <s v="Logitech Wireless Headset h800"/>
    <x v="4447"/>
    <n v="6"/>
    <n v="0.2"/>
    <x v="5558"/>
    <n v="4"/>
    <n v="0.1875"/>
    <s v="Profit"/>
    <s v="Low Profit"/>
    <s v="Low Discount"/>
  </r>
  <r>
    <n v="7096"/>
    <s v="CA-2016-101980"/>
    <x v="1146"/>
    <d v="2016-08-20T00:00:00"/>
    <s v="First Class"/>
    <s v="RP-19390"/>
    <x v="261"/>
    <x v="0"/>
    <s v="United States"/>
    <s v="New York City"/>
    <s v="New York"/>
    <n v="10009"/>
    <x v="3"/>
    <s v="OFF-BI-10000666"/>
    <x v="1"/>
    <s v="Binders"/>
    <s v="Surelock Post Binders"/>
    <x v="4603"/>
    <n v="6"/>
    <n v="0.2"/>
    <x v="5559"/>
    <n v="1"/>
    <n v="0.37500000000000006"/>
    <s v="Profit"/>
    <s v="Low Profit"/>
    <s v="Low Discount"/>
  </r>
  <r>
    <n v="7097"/>
    <s v="CA-2016-101980"/>
    <x v="1146"/>
    <d v="2016-08-20T00:00:00"/>
    <s v="First Class"/>
    <s v="RP-19390"/>
    <x v="261"/>
    <x v="0"/>
    <s v="United States"/>
    <s v="New York City"/>
    <s v="New York"/>
    <n v="10009"/>
    <x v="3"/>
    <s v="OFF-BI-10004318"/>
    <x v="1"/>
    <s v="Binders"/>
    <s v="Ibico EB-19 Dual Function Manual Binding System"/>
    <x v="4604"/>
    <n v="2"/>
    <n v="0.2"/>
    <x v="5560"/>
    <n v="1"/>
    <n v="0.32500000000000001"/>
    <s v="Profit"/>
    <s v="Low Profit"/>
    <s v="Low Discount"/>
  </r>
  <r>
    <n v="7098"/>
    <s v="CA-2016-101980"/>
    <x v="1146"/>
    <d v="2016-08-20T00:00:00"/>
    <s v="First Class"/>
    <s v="RP-19390"/>
    <x v="261"/>
    <x v="0"/>
    <s v="United States"/>
    <s v="New York City"/>
    <s v="New York"/>
    <n v="10009"/>
    <x v="3"/>
    <s v="OFF-BI-10003429"/>
    <x v="1"/>
    <s v="Binders"/>
    <s v="Cardinal HOLDit! Binder Insert Strips,Extra Strips"/>
    <x v="1038"/>
    <n v="5"/>
    <n v="0.2"/>
    <x v="1083"/>
    <n v="1"/>
    <n v="0.36249999999999999"/>
    <s v="Profit"/>
    <s v="Low Profit"/>
    <s v="Low Discount"/>
  </r>
  <r>
    <n v="7099"/>
    <s v="CA-2017-144596"/>
    <x v="44"/>
    <d v="2017-11-10T00:00:00"/>
    <s v="Standard Class"/>
    <s v="CD-11980"/>
    <x v="263"/>
    <x v="0"/>
    <s v="United States"/>
    <s v="New York City"/>
    <s v="New York"/>
    <n v="10011"/>
    <x v="3"/>
    <s v="OFF-PA-10003302"/>
    <x v="1"/>
    <s v="Paper"/>
    <s v="Xerox 1906"/>
    <x v="4605"/>
    <n v="9"/>
    <n v="0"/>
    <x v="5561"/>
    <n v="4"/>
    <n v="0.47000000000000003"/>
    <s v="Profit"/>
    <s v="High Profit"/>
    <s v="No Discount"/>
  </r>
  <r>
    <n v="7100"/>
    <s v="CA-2015-124933"/>
    <x v="207"/>
    <d v="2015-12-30T00:00:00"/>
    <s v="Second Class"/>
    <s v="DF-13135"/>
    <x v="650"/>
    <x v="0"/>
    <s v="United States"/>
    <s v="New York City"/>
    <s v="New York"/>
    <n v="10009"/>
    <x v="3"/>
    <s v="OFF-PA-10003302"/>
    <x v="1"/>
    <s v="Paper"/>
    <s v="Xerox 1906"/>
    <x v="3441"/>
    <n v="6"/>
    <n v="0"/>
    <x v="3947"/>
    <n v="4"/>
    <n v="0.47000000000000003"/>
    <s v="Profit"/>
    <s v="Low Profit"/>
    <s v="No Discount"/>
  </r>
  <r>
    <n v="7101"/>
    <s v="CA-2014-159625"/>
    <x v="533"/>
    <d v="2014-11-28T00:00:00"/>
    <s v="Standard Class"/>
    <s v="SM-20005"/>
    <x v="325"/>
    <x v="0"/>
    <s v="United States"/>
    <s v="Scottsdale"/>
    <s v="Arizona"/>
    <n v="85254"/>
    <x v="1"/>
    <s v="OFF-EN-10002621"/>
    <x v="1"/>
    <s v="Envelopes"/>
    <s v="Staple envelope"/>
    <x v="2953"/>
    <n v="3"/>
    <n v="0.2"/>
    <x v="5562"/>
    <n v="5"/>
    <n v="0.37499999999999994"/>
    <s v="Profit"/>
    <s v="Low Profit"/>
    <s v="Low Discount"/>
  </r>
  <r>
    <n v="7102"/>
    <s v="CA-2016-144337"/>
    <x v="1147"/>
    <d v="2016-08-05T00:00:00"/>
    <s v="Second Class"/>
    <s v="SG-20890"/>
    <x v="737"/>
    <x v="1"/>
    <s v="United States"/>
    <s v="Amarillo"/>
    <s v="Texas"/>
    <n v="79109"/>
    <x v="2"/>
    <s v="OFF-PA-10000249"/>
    <x v="1"/>
    <s v="Paper"/>
    <s v="Easy-staple paper"/>
    <x v="2993"/>
    <n v="2"/>
    <n v="0.2"/>
    <x v="3372"/>
    <n v="4"/>
    <n v="0.33749999999999997"/>
    <s v="Profit"/>
    <s v="Low Profit"/>
    <s v="Low Discount"/>
  </r>
  <r>
    <n v="7103"/>
    <s v="CA-2014-117478"/>
    <x v="158"/>
    <d v="2014-09-24T00:00:00"/>
    <s v="First Class"/>
    <s v="LH-16750"/>
    <x v="405"/>
    <x v="0"/>
    <s v="United States"/>
    <s v="Philadelphia"/>
    <s v="Pennsylvania"/>
    <n v="19140"/>
    <x v="3"/>
    <s v="OFF-BI-10000050"/>
    <x v="1"/>
    <s v="Binders"/>
    <s v="Angle-D Binders with Locking Rings, Label Holders"/>
    <x v="1124"/>
    <n v="3"/>
    <n v="0.7"/>
    <x v="5563"/>
    <n v="3"/>
    <n v="-0.76666666666666661"/>
    <s v="Loss"/>
    <s v="Low Profit"/>
    <s v="High Discount"/>
  </r>
  <r>
    <n v="7104"/>
    <s v="CA-2017-147410"/>
    <x v="507"/>
    <d v="2017-09-08T00:00:00"/>
    <s v="Standard Class"/>
    <s v="EJ-14155"/>
    <x v="412"/>
    <x v="0"/>
    <s v="United States"/>
    <s v="Santa Ana"/>
    <s v="California"/>
    <n v="92704"/>
    <x v="1"/>
    <s v="OFF-ST-10003805"/>
    <x v="1"/>
    <s v="Storage"/>
    <s v="24 Capacity Maxi Data Binder Racks, Pearl"/>
    <x v="4606"/>
    <n v="2"/>
    <n v="0"/>
    <x v="5564"/>
    <n v="4"/>
    <n v="0.25"/>
    <s v="Profit"/>
    <s v="High Profit"/>
    <s v="No Discount"/>
  </r>
  <r>
    <n v="7105"/>
    <s v="CA-2017-128944"/>
    <x v="249"/>
    <d v="2017-06-21T00:00:00"/>
    <s v="Second Class"/>
    <s v="KH-16330"/>
    <x v="542"/>
    <x v="1"/>
    <s v="United States"/>
    <s v="Newark"/>
    <s v="Ohio"/>
    <n v="43055"/>
    <x v="3"/>
    <s v="FUR-CH-10000785"/>
    <x v="0"/>
    <s v="Chairs"/>
    <s v="Global Ergonomic Managers Chair"/>
    <x v="4607"/>
    <n v="6"/>
    <n v="0.3"/>
    <x v="5565"/>
    <n v="2"/>
    <n v="-5.7142857142857148E-2"/>
    <s v="Loss"/>
    <s v="Low Profit"/>
    <s v="High Discount"/>
  </r>
  <r>
    <n v="7106"/>
    <s v="CA-2017-128944"/>
    <x v="249"/>
    <d v="2017-06-21T00:00:00"/>
    <s v="Second Class"/>
    <s v="KH-16330"/>
    <x v="542"/>
    <x v="1"/>
    <s v="United States"/>
    <s v="Newark"/>
    <s v="Ohio"/>
    <n v="43055"/>
    <x v="3"/>
    <s v="FUR-FU-10004909"/>
    <x v="0"/>
    <s v="Furnishings"/>
    <s v="Contemporary Wood/Metal Frame"/>
    <x v="4608"/>
    <n v="3"/>
    <n v="0.2"/>
    <x v="5566"/>
    <n v="2"/>
    <n v="0.1875"/>
    <s v="Profit"/>
    <s v="Low Profit"/>
    <s v="Low Discount"/>
  </r>
  <r>
    <n v="7107"/>
    <s v="CA-2017-128944"/>
    <x v="249"/>
    <d v="2017-06-21T00:00:00"/>
    <s v="Second Class"/>
    <s v="KH-16330"/>
    <x v="542"/>
    <x v="1"/>
    <s v="United States"/>
    <s v="Newark"/>
    <s v="Ohio"/>
    <n v="43055"/>
    <x v="3"/>
    <s v="TEC-AC-10001553"/>
    <x v="2"/>
    <s v="Accessories"/>
    <s v="Memorex 25GB 6X Branded Blu-Ray Recordable Disc, 15/Pack"/>
    <x v="602"/>
    <n v="9"/>
    <n v="0.2"/>
    <x v="5567"/>
    <n v="2"/>
    <n v="1.2499999999999999E-2"/>
    <s v="Profit"/>
    <s v="Low Profit"/>
    <s v="Low Discount"/>
  </r>
  <r>
    <n v="7108"/>
    <s v="CA-2016-109666"/>
    <x v="475"/>
    <d v="2016-04-26T00:00:00"/>
    <s v="Standard Class"/>
    <s v="KM-16720"/>
    <x v="27"/>
    <x v="0"/>
    <s v="United States"/>
    <s v="New York City"/>
    <s v="New York"/>
    <n v="10035"/>
    <x v="3"/>
    <s v="TEC-PH-10004774"/>
    <x v="2"/>
    <s v="Phones"/>
    <s v="Gear Head AU3700S Headset"/>
    <x v="2232"/>
    <n v="2"/>
    <n v="0"/>
    <x v="2624"/>
    <n v="7"/>
    <n v="0.03"/>
    <s v="Profit"/>
    <s v="Low Profit"/>
    <s v="No Discount"/>
  </r>
  <r>
    <n v="7109"/>
    <s v="CA-2016-109666"/>
    <x v="475"/>
    <d v="2016-04-26T00:00:00"/>
    <s v="Standard Class"/>
    <s v="KM-16720"/>
    <x v="27"/>
    <x v="0"/>
    <s v="United States"/>
    <s v="New York City"/>
    <s v="New York"/>
    <n v="10035"/>
    <x v="3"/>
    <s v="OFF-AR-10004582"/>
    <x v="1"/>
    <s v="Art"/>
    <s v="BIC Brite Liner Grip Highlighters"/>
    <x v="175"/>
    <n v="2"/>
    <n v="0"/>
    <x v="1887"/>
    <n v="7"/>
    <n v="0.45"/>
    <s v="Profit"/>
    <s v="Low Profit"/>
    <s v="No Discount"/>
  </r>
  <r>
    <n v="7110"/>
    <s v="CA-2016-109666"/>
    <x v="475"/>
    <d v="2016-04-26T00:00:00"/>
    <s v="Standard Class"/>
    <s v="KM-16720"/>
    <x v="27"/>
    <x v="0"/>
    <s v="United States"/>
    <s v="New York City"/>
    <s v="New York"/>
    <n v="10035"/>
    <x v="3"/>
    <s v="OFF-ST-10000991"/>
    <x v="1"/>
    <s v="Storage"/>
    <s v="Space Solutions HD Industrial Steel Shelving."/>
    <x v="4609"/>
    <n v="4"/>
    <n v="0"/>
    <x v="5568"/>
    <n v="7"/>
    <n v="3.0000000000000002E-2"/>
    <s v="Profit"/>
    <s v="Low Profit"/>
    <s v="No Discount"/>
  </r>
  <r>
    <n v="7111"/>
    <s v="CA-2016-109666"/>
    <x v="475"/>
    <d v="2016-04-26T00:00:00"/>
    <s v="Standard Class"/>
    <s v="KM-16720"/>
    <x v="27"/>
    <x v="0"/>
    <s v="United States"/>
    <s v="New York City"/>
    <s v="New York"/>
    <n v="10035"/>
    <x v="3"/>
    <s v="OFF-SU-10002522"/>
    <x v="1"/>
    <s v="Supplies"/>
    <s v="Acme Kleen Earth Office Shears"/>
    <x v="3335"/>
    <n v="2"/>
    <n v="0"/>
    <x v="5569"/>
    <n v="7"/>
    <n v="0.28999999999999998"/>
    <s v="Profit"/>
    <s v="Low Profit"/>
    <s v="No Discount"/>
  </r>
  <r>
    <n v="7112"/>
    <s v="CA-2016-109666"/>
    <x v="475"/>
    <d v="2016-04-26T00:00:00"/>
    <s v="Standard Class"/>
    <s v="KM-16720"/>
    <x v="27"/>
    <x v="0"/>
    <s v="United States"/>
    <s v="New York City"/>
    <s v="New York"/>
    <n v="10035"/>
    <x v="3"/>
    <s v="OFF-AR-10004022"/>
    <x v="1"/>
    <s v="Art"/>
    <s v="Panasonic KP-380BK Classic Electric Pencil Sharpener"/>
    <x v="994"/>
    <n v="2"/>
    <n v="0"/>
    <x v="5570"/>
    <n v="7"/>
    <n v="0.25"/>
    <s v="Profit"/>
    <s v="Low Profit"/>
    <s v="No Discount"/>
  </r>
  <r>
    <n v="7113"/>
    <s v="CA-2016-109666"/>
    <x v="475"/>
    <d v="2016-04-26T00:00:00"/>
    <s v="Standard Class"/>
    <s v="KM-16720"/>
    <x v="27"/>
    <x v="0"/>
    <s v="United States"/>
    <s v="New York City"/>
    <s v="New York"/>
    <n v="10035"/>
    <x v="3"/>
    <s v="OFF-SU-10001218"/>
    <x v="1"/>
    <s v="Supplies"/>
    <s v="Fiskars Softgrip Scissors"/>
    <x v="2735"/>
    <n v="5"/>
    <n v="0"/>
    <x v="3057"/>
    <n v="7"/>
    <n v="0.28000000000000003"/>
    <s v="Profit"/>
    <s v="Low Profit"/>
    <s v="No Discount"/>
  </r>
  <r>
    <n v="7114"/>
    <s v="CA-2016-109666"/>
    <x v="475"/>
    <d v="2016-04-26T00:00:00"/>
    <s v="Standard Class"/>
    <s v="KM-16720"/>
    <x v="27"/>
    <x v="0"/>
    <s v="United States"/>
    <s v="New York City"/>
    <s v="New York"/>
    <n v="10035"/>
    <x v="3"/>
    <s v="OFF-BI-10000174"/>
    <x v="1"/>
    <s v="Binders"/>
    <s v="Wilson Jones Clip &amp; Carry Folder Binder Tool for Ring Binders, Clear"/>
    <x v="4610"/>
    <n v="2"/>
    <n v="0.2"/>
    <x v="5571"/>
    <n v="7"/>
    <n v="0.35000000000000003"/>
    <s v="Profit"/>
    <s v="Low Profit"/>
    <s v="Low Discount"/>
  </r>
  <r>
    <n v="7115"/>
    <s v="US-2016-102239"/>
    <x v="465"/>
    <d v="2016-05-06T00:00:00"/>
    <s v="First Class"/>
    <s v="LW-16990"/>
    <x v="352"/>
    <x v="1"/>
    <s v="United States"/>
    <s v="Henderson"/>
    <s v="Nevada"/>
    <n v="89015"/>
    <x v="1"/>
    <s v="FUR-TA-10003392"/>
    <x v="0"/>
    <s v="Tables"/>
    <s v="Global Adaptabilities Conference Tables"/>
    <x v="4611"/>
    <n v="6"/>
    <n v="0"/>
    <x v="5572"/>
    <n v="1"/>
    <n v="0.19"/>
    <s v="Profit"/>
    <s v="High Profit"/>
    <s v="No Discount"/>
  </r>
  <r>
    <n v="7116"/>
    <s v="US-2016-102239"/>
    <x v="465"/>
    <d v="2016-05-06T00:00:00"/>
    <s v="First Class"/>
    <s v="LW-16990"/>
    <x v="352"/>
    <x v="1"/>
    <s v="United States"/>
    <s v="Henderson"/>
    <s v="Nevada"/>
    <n v="89015"/>
    <x v="1"/>
    <s v="OFF-BI-10001890"/>
    <x v="1"/>
    <s v="Binders"/>
    <s v="Avery Poly Binder Pockets"/>
    <x v="3004"/>
    <n v="2"/>
    <n v="0.2"/>
    <x v="5573"/>
    <n v="1"/>
    <n v="0.35"/>
    <s v="Profit"/>
    <s v="Low Profit"/>
    <s v="Low Discount"/>
  </r>
  <r>
    <n v="7117"/>
    <s v="CA-2014-143168"/>
    <x v="638"/>
    <d v="2014-10-23T00:00:00"/>
    <s v="Second Class"/>
    <s v="IG-15085"/>
    <x v="490"/>
    <x v="0"/>
    <s v="United States"/>
    <s v="Seattle"/>
    <s v="Washington"/>
    <n v="98103"/>
    <x v="1"/>
    <s v="OFF-PA-10000167"/>
    <x v="1"/>
    <s v="Paper"/>
    <s v="Xerox 1925"/>
    <x v="1156"/>
    <n v="2"/>
    <n v="0"/>
    <x v="3938"/>
    <n v="5"/>
    <n v="0.45"/>
    <s v="Profit"/>
    <s v="Low Profit"/>
    <s v="No Discount"/>
  </r>
  <r>
    <n v="7118"/>
    <s v="CA-2014-143168"/>
    <x v="638"/>
    <d v="2014-10-23T00:00:00"/>
    <s v="Second Class"/>
    <s v="IG-15085"/>
    <x v="490"/>
    <x v="0"/>
    <s v="United States"/>
    <s v="Seattle"/>
    <s v="Washington"/>
    <n v="98103"/>
    <x v="1"/>
    <s v="OFF-BI-10003784"/>
    <x v="1"/>
    <s v="Binders"/>
    <s v="Computer Printout Index Tabs"/>
    <x v="2000"/>
    <n v="1"/>
    <n v="0.2"/>
    <x v="5574"/>
    <n v="5"/>
    <n v="0.35"/>
    <s v="Profit"/>
    <s v="Low Profit"/>
    <s v="Low Discount"/>
  </r>
  <r>
    <n v="7119"/>
    <s v="CA-2017-104906"/>
    <x v="778"/>
    <d v="2017-02-17T00:00:00"/>
    <s v="Standard Class"/>
    <s v="JP-15460"/>
    <x v="687"/>
    <x v="1"/>
    <s v="United States"/>
    <s v="New York City"/>
    <s v="New York"/>
    <n v="10009"/>
    <x v="3"/>
    <s v="OFF-PA-10001184"/>
    <x v="1"/>
    <s v="Paper"/>
    <s v="Xerox 1903"/>
    <x v="1444"/>
    <n v="3"/>
    <n v="0"/>
    <x v="1526"/>
    <n v="4"/>
    <n v="0.48999999999999994"/>
    <s v="Profit"/>
    <s v="Low Profit"/>
    <s v="No Discount"/>
  </r>
  <r>
    <n v="7120"/>
    <s v="CA-2017-118122"/>
    <x v="701"/>
    <d v="2017-11-24T00:00:00"/>
    <s v="Standard Class"/>
    <s v="GG-14650"/>
    <x v="55"/>
    <x v="1"/>
    <s v="United States"/>
    <s v="Seattle"/>
    <s v="Washington"/>
    <n v="98103"/>
    <x v="1"/>
    <s v="OFF-BI-10002103"/>
    <x v="1"/>
    <s v="Binders"/>
    <s v="Cardinal Slant-D Ring Binder, Heavy Gauge Vinyl"/>
    <x v="1150"/>
    <n v="2"/>
    <n v="0.2"/>
    <x v="1196"/>
    <n v="7"/>
    <n v="0.32499999999999996"/>
    <s v="Profit"/>
    <s v="Low Profit"/>
    <s v="Low Discount"/>
  </r>
  <r>
    <n v="7121"/>
    <s v="US-2014-147774"/>
    <x v="407"/>
    <d v="2014-01-26T00:00:00"/>
    <s v="Standard Class"/>
    <s v="MM-18280"/>
    <x v="152"/>
    <x v="1"/>
    <s v="United States"/>
    <s v="Smyrna"/>
    <s v="Tennessee"/>
    <n v="37167"/>
    <x v="0"/>
    <s v="OFF-BI-10003091"/>
    <x v="1"/>
    <s v="Binders"/>
    <s v="GBC DocuBind TL200 Manual Binding Machine"/>
    <x v="4612"/>
    <n v="1"/>
    <n v="0.7"/>
    <x v="5575"/>
    <n v="6"/>
    <n v="-0.76666666666666661"/>
    <s v="Loss"/>
    <s v="Low Profit"/>
    <s v="High Discount"/>
  </r>
  <r>
    <n v="7122"/>
    <s v="CA-2017-166926"/>
    <x v="96"/>
    <d v="2017-12-08T00:00:00"/>
    <s v="Standard Class"/>
    <s v="SO-20335"/>
    <x v="2"/>
    <x v="0"/>
    <s v="United States"/>
    <s v="Seattle"/>
    <s v="Washington"/>
    <n v="98105"/>
    <x v="1"/>
    <s v="OFF-PA-10001593"/>
    <x v="1"/>
    <s v="Paper"/>
    <s v="Xerox 1947"/>
    <x v="1075"/>
    <n v="7"/>
    <n v="0"/>
    <x v="5576"/>
    <n v="7"/>
    <n v="0.45"/>
    <s v="Profit"/>
    <s v="Low Profit"/>
    <s v="No Discount"/>
  </r>
  <r>
    <n v="7123"/>
    <s v="CA-2017-166926"/>
    <x v="96"/>
    <d v="2017-12-08T00:00:00"/>
    <s v="Standard Class"/>
    <s v="SO-20335"/>
    <x v="2"/>
    <x v="0"/>
    <s v="United States"/>
    <s v="Seattle"/>
    <s v="Washington"/>
    <n v="98105"/>
    <x v="1"/>
    <s v="FUR-BO-10002598"/>
    <x v="0"/>
    <s v="Bookcases"/>
    <s v="Hon Metal Bookcases, Putty"/>
    <x v="1713"/>
    <n v="2"/>
    <n v="0"/>
    <x v="2927"/>
    <n v="7"/>
    <n v="0.28999999999999998"/>
    <s v="Profit"/>
    <s v="Low Profit"/>
    <s v="No Discount"/>
  </r>
  <r>
    <n v="7124"/>
    <s v="CA-2015-128013"/>
    <x v="101"/>
    <d v="2015-08-16T00:00:00"/>
    <s v="Standard Class"/>
    <s v="MF-18250"/>
    <x v="751"/>
    <x v="1"/>
    <s v="United States"/>
    <s v="New York City"/>
    <s v="New York"/>
    <n v="10035"/>
    <x v="3"/>
    <s v="FUR-FU-10000320"/>
    <x v="0"/>
    <s v="Furnishings"/>
    <s v="OIC Stacking Trays"/>
    <x v="4613"/>
    <n v="3"/>
    <n v="0"/>
    <x v="5577"/>
    <n v="7"/>
    <n v="0.44000000000000006"/>
    <s v="Profit"/>
    <s v="Low Profit"/>
    <s v="No Discount"/>
  </r>
  <r>
    <n v="7125"/>
    <s v="CA-2015-128013"/>
    <x v="101"/>
    <d v="2015-08-16T00:00:00"/>
    <s v="Standard Class"/>
    <s v="MF-18250"/>
    <x v="751"/>
    <x v="1"/>
    <s v="United States"/>
    <s v="New York City"/>
    <s v="New York"/>
    <n v="10035"/>
    <x v="3"/>
    <s v="OFF-PA-10001815"/>
    <x v="1"/>
    <s v="Paper"/>
    <s v="Xerox 1885"/>
    <x v="3683"/>
    <n v="3"/>
    <n v="0"/>
    <x v="4267"/>
    <n v="7"/>
    <n v="0.48"/>
    <s v="Profit"/>
    <s v="Low Profit"/>
    <s v="No Discount"/>
  </r>
  <r>
    <n v="7126"/>
    <s v="CA-2016-123176"/>
    <x v="720"/>
    <d v="2016-09-29T00:00:00"/>
    <s v="Second Class"/>
    <s v="JG-15160"/>
    <x v="506"/>
    <x v="0"/>
    <s v="United States"/>
    <s v="Atlanta"/>
    <s v="Georgia"/>
    <n v="30318"/>
    <x v="0"/>
    <s v="OFF-PA-10003971"/>
    <x v="1"/>
    <s v="Paper"/>
    <s v="Xerox 1965"/>
    <x v="1444"/>
    <n v="3"/>
    <n v="0"/>
    <x v="1526"/>
    <n v="2"/>
    <n v="0.48999999999999994"/>
    <s v="Profit"/>
    <s v="Low Profit"/>
    <s v="No Discount"/>
  </r>
  <r>
    <n v="7127"/>
    <s v="CA-2016-123176"/>
    <x v="720"/>
    <d v="2016-09-29T00:00:00"/>
    <s v="Second Class"/>
    <s v="JG-15160"/>
    <x v="506"/>
    <x v="0"/>
    <s v="United States"/>
    <s v="Atlanta"/>
    <s v="Georgia"/>
    <n v="30318"/>
    <x v="0"/>
    <s v="OFF-AR-10004685"/>
    <x v="1"/>
    <s v="Art"/>
    <s v="Binney &amp; Smith Crayola Metallic Colored Pencils, 8-Color Set"/>
    <x v="4614"/>
    <n v="3"/>
    <n v="0"/>
    <x v="5578"/>
    <n v="2"/>
    <n v="0.33"/>
    <s v="Profit"/>
    <s v="Low Profit"/>
    <s v="No Discount"/>
  </r>
  <r>
    <n v="7128"/>
    <s v="US-2016-117541"/>
    <x v="696"/>
    <d v="2016-11-20T00:00:00"/>
    <s v="Standard Class"/>
    <s v="JM-16195"/>
    <x v="594"/>
    <x v="0"/>
    <s v="United States"/>
    <s v="Newark"/>
    <s v="Delaware"/>
    <n v="19711"/>
    <x v="3"/>
    <s v="OFF-PA-10001609"/>
    <x v="1"/>
    <s v="Paper"/>
    <s v="Tops Wirebound Message Log Books"/>
    <x v="4615"/>
    <n v="5"/>
    <n v="0"/>
    <x v="5579"/>
    <n v="6"/>
    <n v="0.46"/>
    <s v="Profit"/>
    <s v="Low Profit"/>
    <s v="No Discount"/>
  </r>
  <r>
    <n v="7129"/>
    <s v="US-2016-117541"/>
    <x v="696"/>
    <d v="2016-11-20T00:00:00"/>
    <s v="Standard Class"/>
    <s v="JM-16195"/>
    <x v="594"/>
    <x v="0"/>
    <s v="United States"/>
    <s v="Newark"/>
    <s v="Delaware"/>
    <n v="19711"/>
    <x v="3"/>
    <s v="FUR-FU-10000550"/>
    <x v="0"/>
    <s v="Furnishings"/>
    <s v="Stacking Trays by OIC"/>
    <x v="544"/>
    <n v="4"/>
    <n v="0"/>
    <x v="5580"/>
    <n v="6"/>
    <n v="0.32999999999999996"/>
    <s v="Profit"/>
    <s v="Low Profit"/>
    <s v="No Discount"/>
  </r>
  <r>
    <n v="7130"/>
    <s v="CA-2016-166282"/>
    <x v="947"/>
    <d v="2016-04-22T00:00:00"/>
    <s v="Standard Class"/>
    <s v="PK-19075"/>
    <x v="7"/>
    <x v="0"/>
    <s v="United States"/>
    <s v="Nashville"/>
    <s v="Tennessee"/>
    <n v="37211"/>
    <x v="0"/>
    <s v="TEC-AC-10004209"/>
    <x v="2"/>
    <s v="Accessories"/>
    <s v="Memorex Froggy Flash Drive 4 GB"/>
    <x v="200"/>
    <n v="4"/>
    <n v="0.2"/>
    <x v="4203"/>
    <n v="6"/>
    <n v="0.23749999999999999"/>
    <s v="Profit"/>
    <s v="Low Profit"/>
    <s v="Low Discount"/>
  </r>
  <r>
    <n v="7131"/>
    <s v="CA-2016-166282"/>
    <x v="947"/>
    <d v="2016-04-22T00:00:00"/>
    <s v="Standard Class"/>
    <s v="PK-19075"/>
    <x v="7"/>
    <x v="0"/>
    <s v="United States"/>
    <s v="Nashville"/>
    <s v="Tennessee"/>
    <n v="37211"/>
    <x v="0"/>
    <s v="OFF-PA-10003022"/>
    <x v="1"/>
    <s v="Paper"/>
    <s v="Standard Line “While You Were Out” Hardbound Telephone Message Book"/>
    <x v="4616"/>
    <n v="7"/>
    <n v="0.2"/>
    <x v="5581"/>
    <n v="6"/>
    <n v="0.32500000000000001"/>
    <s v="Profit"/>
    <s v="Low Profit"/>
    <s v="Low Discount"/>
  </r>
  <r>
    <n v="7132"/>
    <s v="CA-2017-141439"/>
    <x v="200"/>
    <d v="2017-12-01T00:00:00"/>
    <s v="Standard Class"/>
    <s v="TT-21460"/>
    <x v="499"/>
    <x v="2"/>
    <s v="United States"/>
    <s v="Richmond"/>
    <s v="Indiana"/>
    <n v="47374"/>
    <x v="2"/>
    <s v="FUR-TA-10001039"/>
    <x v="0"/>
    <s v="Tables"/>
    <s v="KI Adjustable-Height Table"/>
    <x v="4617"/>
    <n v="3"/>
    <n v="0"/>
    <x v="5582"/>
    <n v="5"/>
    <n v="0.26"/>
    <s v="Profit"/>
    <s v="Low Profit"/>
    <s v="No Discount"/>
  </r>
  <r>
    <n v="7133"/>
    <s v="CA-2017-141439"/>
    <x v="200"/>
    <d v="2017-12-01T00:00:00"/>
    <s v="Standard Class"/>
    <s v="TT-21460"/>
    <x v="499"/>
    <x v="2"/>
    <s v="United States"/>
    <s v="Richmond"/>
    <s v="Indiana"/>
    <n v="47374"/>
    <x v="2"/>
    <s v="TEC-PH-10002624"/>
    <x v="2"/>
    <s v="Phones"/>
    <s v="Samsung Galaxy S4 Mini"/>
    <x v="2096"/>
    <n v="4"/>
    <n v="0"/>
    <x v="5583"/>
    <n v="5"/>
    <n v="0.28999999999999998"/>
    <s v="Profit"/>
    <s v="High Profit"/>
    <s v="No Discount"/>
  </r>
  <r>
    <n v="7134"/>
    <s v="CA-2017-141439"/>
    <x v="200"/>
    <d v="2017-12-01T00:00:00"/>
    <s v="Standard Class"/>
    <s v="TT-21460"/>
    <x v="499"/>
    <x v="2"/>
    <s v="United States"/>
    <s v="Richmond"/>
    <s v="Indiana"/>
    <n v="47374"/>
    <x v="2"/>
    <s v="FUR-FU-10001473"/>
    <x v="0"/>
    <s v="Furnishings"/>
    <s v="DAX Wood Document Frame"/>
    <x v="1287"/>
    <n v="2"/>
    <n v="0"/>
    <x v="1345"/>
    <n v="5"/>
    <n v="0.36"/>
    <s v="Profit"/>
    <s v="Low Profit"/>
    <s v="No Discount"/>
  </r>
  <r>
    <n v="7135"/>
    <s v="CA-2017-141439"/>
    <x v="200"/>
    <d v="2017-12-01T00:00:00"/>
    <s v="Standard Class"/>
    <s v="TT-21460"/>
    <x v="499"/>
    <x v="2"/>
    <s v="United States"/>
    <s v="Richmond"/>
    <s v="Indiana"/>
    <n v="47374"/>
    <x v="2"/>
    <s v="TEC-PH-10001819"/>
    <x v="2"/>
    <s v="Phones"/>
    <s v="Innergie mMini Combo Duo USB Travel Charging Kit"/>
    <x v="2230"/>
    <n v="2"/>
    <n v="0"/>
    <x v="2420"/>
    <n v="5"/>
    <n v="0.47999999999999993"/>
    <s v="Profit"/>
    <s v="Low Profit"/>
    <s v="No Discount"/>
  </r>
  <r>
    <n v="7136"/>
    <s v="CA-2017-141439"/>
    <x v="200"/>
    <d v="2017-12-01T00:00:00"/>
    <s v="Standard Class"/>
    <s v="TT-21460"/>
    <x v="499"/>
    <x v="2"/>
    <s v="United States"/>
    <s v="Richmond"/>
    <s v="Indiana"/>
    <n v="47374"/>
    <x v="2"/>
    <s v="FUR-CH-10004287"/>
    <x v="0"/>
    <s v="Chairs"/>
    <s v="SAFCO Arco Folding Chair"/>
    <x v="4618"/>
    <n v="3"/>
    <n v="0"/>
    <x v="5584"/>
    <n v="5"/>
    <n v="0.28999999999999998"/>
    <s v="Profit"/>
    <s v="High Profit"/>
    <s v="No Discount"/>
  </r>
  <r>
    <n v="7137"/>
    <s v="CA-2015-163965"/>
    <x v="312"/>
    <d v="2015-11-27T00:00:00"/>
    <s v="Standard Class"/>
    <s v="SS-20875"/>
    <x v="286"/>
    <x v="0"/>
    <s v="United States"/>
    <s v="Miami"/>
    <s v="Florida"/>
    <n v="33180"/>
    <x v="0"/>
    <s v="OFF-BI-10004728"/>
    <x v="1"/>
    <s v="Binders"/>
    <s v="Wilson Jones Turn Tabs Binder Tool for Ring Binders"/>
    <x v="2159"/>
    <n v="5"/>
    <n v="0.7"/>
    <x v="2338"/>
    <n v="7"/>
    <n v="-0.79999999999999993"/>
    <s v="Loss"/>
    <s v="Low Profit"/>
    <s v="High Discount"/>
  </r>
  <r>
    <n v="7138"/>
    <s v="CA-2015-163965"/>
    <x v="312"/>
    <d v="2015-11-27T00:00:00"/>
    <s v="Standard Class"/>
    <s v="SS-20875"/>
    <x v="286"/>
    <x v="0"/>
    <s v="United States"/>
    <s v="Miami"/>
    <s v="Florida"/>
    <n v="33180"/>
    <x v="0"/>
    <s v="OFF-ST-10000918"/>
    <x v="1"/>
    <s v="Storage"/>
    <s v="Crate-A-Files"/>
    <x v="4619"/>
    <n v="2"/>
    <n v="0.2"/>
    <x v="5585"/>
    <n v="7"/>
    <n v="7.4999999999999997E-2"/>
    <s v="Profit"/>
    <s v="Low Profit"/>
    <s v="Low Discount"/>
  </r>
  <r>
    <n v="7139"/>
    <s v="CA-2015-163965"/>
    <x v="312"/>
    <d v="2015-11-27T00:00:00"/>
    <s v="Standard Class"/>
    <s v="SS-20875"/>
    <x v="286"/>
    <x v="0"/>
    <s v="United States"/>
    <s v="Miami"/>
    <s v="Florida"/>
    <n v="33180"/>
    <x v="0"/>
    <s v="OFF-BI-10004593"/>
    <x v="1"/>
    <s v="Binders"/>
    <s v="Ibico Laser Imprintable Binding System Covers"/>
    <x v="4620"/>
    <n v="4"/>
    <n v="0.7"/>
    <x v="5586"/>
    <n v="7"/>
    <n v="-0.8"/>
    <s v="Loss"/>
    <s v="Low Profit"/>
    <s v="High Discount"/>
  </r>
  <r>
    <n v="7140"/>
    <s v="CA-2015-163965"/>
    <x v="312"/>
    <d v="2015-11-27T00:00:00"/>
    <s v="Standard Class"/>
    <s v="SS-20875"/>
    <x v="286"/>
    <x v="0"/>
    <s v="United States"/>
    <s v="Miami"/>
    <s v="Florida"/>
    <n v="33180"/>
    <x v="0"/>
    <s v="FUR-BO-10001337"/>
    <x v="0"/>
    <s v="Bookcases"/>
    <s v="O'Sullivan Living Dimensions 2-Shelf Bookcases"/>
    <x v="4621"/>
    <n v="3"/>
    <n v="0.2"/>
    <x v="3294"/>
    <n v="7"/>
    <n v="-0.125"/>
    <s v="Loss"/>
    <s v="Low Profit"/>
    <s v="Low Discount"/>
  </r>
  <r>
    <n v="7141"/>
    <s v="CA-2017-128783"/>
    <x v="210"/>
    <d v="2017-09-07T00:00:00"/>
    <s v="Same Day"/>
    <s v="TG-21640"/>
    <x v="228"/>
    <x v="0"/>
    <s v="United States"/>
    <s v="Saint Charles"/>
    <s v="Missouri"/>
    <n v="63301"/>
    <x v="2"/>
    <s v="TEC-AC-10002473"/>
    <x v="2"/>
    <s v="Accessories"/>
    <s v="Maxell 4.7GB DVD-R"/>
    <x v="3458"/>
    <n v="4"/>
    <n v="0"/>
    <x v="5587"/>
    <n v="0"/>
    <n v="0.41000000000000003"/>
    <s v="Profit"/>
    <s v="Low Profit"/>
    <s v="No Discount"/>
  </r>
  <r>
    <n v="7142"/>
    <s v="CA-2017-128783"/>
    <x v="210"/>
    <d v="2017-09-07T00:00:00"/>
    <s v="Same Day"/>
    <s v="TG-21640"/>
    <x v="228"/>
    <x v="0"/>
    <s v="United States"/>
    <s v="Saint Charles"/>
    <s v="Missouri"/>
    <n v="63301"/>
    <x v="2"/>
    <s v="FUR-FU-10003623"/>
    <x v="0"/>
    <s v="Furnishings"/>
    <s v="DataProducts Ampli Magnifier Task Lamp, Black,"/>
    <x v="4622"/>
    <n v="5"/>
    <n v="0"/>
    <x v="5588"/>
    <n v="0"/>
    <n v="0.27999999999999997"/>
    <s v="Profit"/>
    <s v="Low Profit"/>
    <s v="No Discount"/>
  </r>
  <r>
    <n v="7143"/>
    <s v="CA-2014-122217"/>
    <x v="156"/>
    <d v="2014-11-29T00:00:00"/>
    <s v="Standard Class"/>
    <s v="HP-14815"/>
    <x v="6"/>
    <x v="2"/>
    <s v="United States"/>
    <s v="Virginia Beach"/>
    <s v="Virginia"/>
    <n v="23464"/>
    <x v="0"/>
    <s v="FUR-FU-10002045"/>
    <x v="0"/>
    <s v="Furnishings"/>
    <s v="Executive Impressions 14&quot;"/>
    <x v="4623"/>
    <n v="5"/>
    <n v="0"/>
    <x v="5589"/>
    <n v="5"/>
    <n v="0.43999999999999995"/>
    <s v="Profit"/>
    <s v="Low Profit"/>
    <s v="No Discount"/>
  </r>
  <r>
    <n v="7144"/>
    <s v="US-2017-141558"/>
    <x v="825"/>
    <d v="2017-03-16T00:00:00"/>
    <s v="Standard Class"/>
    <s v="MH-17290"/>
    <x v="762"/>
    <x v="2"/>
    <s v="United States"/>
    <s v="Philadelphia"/>
    <s v="Pennsylvania"/>
    <n v="19140"/>
    <x v="3"/>
    <s v="TEC-PH-10002555"/>
    <x v="2"/>
    <s v="Phones"/>
    <s v="Nortel Meridian M5316 Digital phone"/>
    <x v="4624"/>
    <n v="5"/>
    <n v="0.4"/>
    <x v="5590"/>
    <n v="5"/>
    <n v="-0.23333333333333331"/>
    <s v="Loss"/>
    <s v="Low Profit"/>
    <s v="High Discount"/>
  </r>
  <r>
    <n v="7145"/>
    <s v="US-2017-141558"/>
    <x v="825"/>
    <d v="2017-03-16T00:00:00"/>
    <s v="Standard Class"/>
    <s v="MH-17290"/>
    <x v="762"/>
    <x v="2"/>
    <s v="United States"/>
    <s v="Philadelphia"/>
    <s v="Pennsylvania"/>
    <n v="19140"/>
    <x v="3"/>
    <s v="OFF-BI-10002794"/>
    <x v="1"/>
    <s v="Binders"/>
    <s v="Avery Trapezoid Ring Binder, 3&quot; Capacity, Black, 1040 sheets"/>
    <x v="4090"/>
    <n v="1"/>
    <n v="0.7"/>
    <x v="4824"/>
    <n v="5"/>
    <n v="-0.7"/>
    <s v="Loss"/>
    <s v="Low Profit"/>
    <s v="High Discount"/>
  </r>
  <r>
    <n v="7146"/>
    <s v="US-2017-141558"/>
    <x v="825"/>
    <d v="2017-03-16T00:00:00"/>
    <s v="Standard Class"/>
    <s v="MH-17290"/>
    <x v="762"/>
    <x v="2"/>
    <s v="United States"/>
    <s v="Philadelphia"/>
    <s v="Pennsylvania"/>
    <n v="19140"/>
    <x v="3"/>
    <s v="FUR-TA-10004086"/>
    <x v="0"/>
    <s v="Tables"/>
    <s v="KI Adjustable-Height Table"/>
    <x v="1244"/>
    <n v="3"/>
    <n v="0.4"/>
    <x v="5591"/>
    <n v="5"/>
    <n v="-0.3"/>
    <s v="Loss"/>
    <s v="Low Profit"/>
    <s v="High Discount"/>
  </r>
  <r>
    <n v="7147"/>
    <s v="US-2017-141558"/>
    <x v="825"/>
    <d v="2017-03-16T00:00:00"/>
    <s v="Standard Class"/>
    <s v="MH-17290"/>
    <x v="762"/>
    <x v="2"/>
    <s v="United States"/>
    <s v="Philadelphia"/>
    <s v="Pennsylvania"/>
    <n v="19140"/>
    <x v="3"/>
    <s v="OFF-ST-10004946"/>
    <x v="1"/>
    <s v="Storage"/>
    <s v="Desktop 3-Pocket Hot File"/>
    <x v="4625"/>
    <n v="1"/>
    <n v="0.2"/>
    <x v="5592"/>
    <n v="5"/>
    <n v="7.4999999999999997E-2"/>
    <s v="Profit"/>
    <s v="Low Profit"/>
    <s v="Low Discount"/>
  </r>
  <r>
    <n v="7148"/>
    <s v="CA-2016-139941"/>
    <x v="1"/>
    <d v="2016-06-17T00:00:00"/>
    <s v="Standard Class"/>
    <s v="CB-12415"/>
    <x v="558"/>
    <x v="0"/>
    <s v="United States"/>
    <s v="Long Beach"/>
    <s v="New York"/>
    <n v="11561"/>
    <x v="3"/>
    <s v="OFF-PA-10000241"/>
    <x v="1"/>
    <s v="Paper"/>
    <s v="IBM Multi-Purpose Copy Paper, 8 1/2 x 11&quot;, Case"/>
    <x v="1635"/>
    <n v="3"/>
    <n v="0"/>
    <x v="1740"/>
    <n v="5"/>
    <n v="0.45"/>
    <s v="Profit"/>
    <s v="Low Profit"/>
    <s v="No Discount"/>
  </r>
  <r>
    <n v="7149"/>
    <s v="CA-2016-139941"/>
    <x v="1"/>
    <d v="2016-06-17T00:00:00"/>
    <s v="Standard Class"/>
    <s v="CB-12415"/>
    <x v="558"/>
    <x v="0"/>
    <s v="United States"/>
    <s v="Long Beach"/>
    <s v="New York"/>
    <n v="11561"/>
    <x v="3"/>
    <s v="OFF-AP-10004036"/>
    <x v="1"/>
    <s v="Appliances"/>
    <s v="Bionaire 99.97% HEPA Air Cleaner"/>
    <x v="4626"/>
    <n v="3"/>
    <n v="0"/>
    <x v="3338"/>
    <n v="5"/>
    <n v="0.35"/>
    <s v="Profit"/>
    <s v="Low Profit"/>
    <s v="No Discount"/>
  </r>
  <r>
    <n v="7150"/>
    <s v="CA-2015-166583"/>
    <x v="153"/>
    <d v="2015-06-30T00:00:00"/>
    <s v="Standard Class"/>
    <s v="VD-21670"/>
    <x v="104"/>
    <x v="0"/>
    <s v="United States"/>
    <s v="Houston"/>
    <s v="Texas"/>
    <n v="77070"/>
    <x v="2"/>
    <s v="TEC-PH-10001578"/>
    <x v="2"/>
    <s v="Phones"/>
    <s v="Polycom SoundStation2 EX Conference phone"/>
    <x v="4627"/>
    <n v="3"/>
    <n v="0.2"/>
    <x v="5593"/>
    <n v="4"/>
    <n v="0.1125"/>
    <s v="Profit"/>
    <s v="High Profit"/>
    <s v="Low Discount"/>
  </r>
  <r>
    <n v="7151"/>
    <s v="CA-2017-100412"/>
    <x v="66"/>
    <d v="2017-12-26T00:00:00"/>
    <s v="Standard Class"/>
    <s v="SR-20425"/>
    <x v="676"/>
    <x v="2"/>
    <s v="United States"/>
    <s v="Tuscaloosa"/>
    <s v="Alabama"/>
    <n v="35401"/>
    <x v="0"/>
    <s v="FUR-CH-10002647"/>
    <x v="0"/>
    <s v="Chairs"/>
    <s v="Situations Contoured Folding Chairs, 4/Set"/>
    <x v="1713"/>
    <n v="2"/>
    <n v="0"/>
    <x v="5594"/>
    <n v="4"/>
    <n v="0.25"/>
    <s v="Profit"/>
    <s v="Low Profit"/>
    <s v="No Discount"/>
  </r>
  <r>
    <n v="7152"/>
    <s v="CA-2017-142909"/>
    <x v="66"/>
    <d v="2017-12-25T00:00:00"/>
    <s v="Second Class"/>
    <s v="AG-10330"/>
    <x v="743"/>
    <x v="0"/>
    <s v="United States"/>
    <s v="Mesa"/>
    <s v="Arizona"/>
    <n v="85204"/>
    <x v="1"/>
    <s v="FUR-TA-10003008"/>
    <x v="0"/>
    <s v="Tables"/>
    <s v="Lesro Round Back Collection Coffee Table, End Table"/>
    <x v="4628"/>
    <n v="2"/>
    <n v="0.5"/>
    <x v="5595"/>
    <n v="3"/>
    <n v="-0.73999999999999988"/>
    <s v="Loss"/>
    <s v="Low Profit"/>
    <s v="High Discount"/>
  </r>
  <r>
    <n v="7153"/>
    <s v="CA-2014-137911"/>
    <x v="1148"/>
    <d v="2014-10-15T00:00:00"/>
    <s v="Standard Class"/>
    <s v="BP-11095"/>
    <x v="162"/>
    <x v="1"/>
    <s v="United States"/>
    <s v="Jacksonville"/>
    <s v="North Carolina"/>
    <n v="28540"/>
    <x v="0"/>
    <s v="OFF-PA-10004071"/>
    <x v="1"/>
    <s v="Paper"/>
    <s v="Eaton Premium Continuous-Feed Paper, 25% Cotton, Letter Size, White, 1000 Shts/Box"/>
    <x v="1638"/>
    <n v="2"/>
    <n v="0.2"/>
    <x v="1743"/>
    <n v="6"/>
    <n v="0.35"/>
    <s v="Profit"/>
    <s v="Low Profit"/>
    <s v="Low Discount"/>
  </r>
  <r>
    <n v="7154"/>
    <s v="CA-2015-106208"/>
    <x v="895"/>
    <d v="2015-12-15T00:00:00"/>
    <s v="Standard Class"/>
    <s v="JW-16075"/>
    <x v="493"/>
    <x v="0"/>
    <s v="United States"/>
    <s v="Chicago"/>
    <s v="Illinois"/>
    <n v="60610"/>
    <x v="2"/>
    <s v="OFF-AP-10004980"/>
    <x v="1"/>
    <s v="Appliances"/>
    <s v="3M Replacement Filter for Office Air Cleaner for 20' x 33' Room"/>
    <x v="4629"/>
    <n v="7"/>
    <n v="0.8"/>
    <x v="5596"/>
    <n v="5"/>
    <n v="-2.0499999999999998"/>
    <s v="Loss"/>
    <s v="Low Profit"/>
    <s v="High Discount"/>
  </r>
  <r>
    <n v="7155"/>
    <s v="US-2015-136749"/>
    <x v="707"/>
    <d v="2015-12-27T00:00:00"/>
    <s v="Second Class"/>
    <s v="LH-16900"/>
    <x v="23"/>
    <x v="0"/>
    <s v="United States"/>
    <s v="Columbus"/>
    <s v="Georgia"/>
    <n v="31907"/>
    <x v="0"/>
    <s v="FUR-FU-10000747"/>
    <x v="0"/>
    <s v="Furnishings"/>
    <s v="Tenex B1-RE Series Chair Mats for Low Pile Carpets"/>
    <x v="4630"/>
    <n v="6"/>
    <n v="0"/>
    <x v="5597"/>
    <n v="2"/>
    <n v="0.17"/>
    <s v="Profit"/>
    <s v="Low Profit"/>
    <s v="No Discount"/>
  </r>
  <r>
    <n v="7156"/>
    <s v="US-2015-136749"/>
    <x v="707"/>
    <d v="2015-12-27T00:00:00"/>
    <s v="Second Class"/>
    <s v="LH-16900"/>
    <x v="23"/>
    <x v="0"/>
    <s v="United States"/>
    <s v="Columbus"/>
    <s v="Georgia"/>
    <n v="31907"/>
    <x v="0"/>
    <s v="OFF-BI-10004492"/>
    <x v="1"/>
    <s v="Binders"/>
    <s v="Tuf-Vin Binders"/>
    <x v="4631"/>
    <n v="5"/>
    <n v="0"/>
    <x v="5598"/>
    <n v="2"/>
    <n v="0.46999999999999992"/>
    <s v="Profit"/>
    <s v="Low Profit"/>
    <s v="No Discount"/>
  </r>
  <r>
    <n v="7157"/>
    <s v="CA-2017-126718"/>
    <x v="568"/>
    <d v="2017-05-04T00:00:00"/>
    <s v="Standard Class"/>
    <s v="KT-16480"/>
    <x v="409"/>
    <x v="0"/>
    <s v="United States"/>
    <s v="Orange"/>
    <s v="New Jersey"/>
    <n v="7050"/>
    <x v="3"/>
    <s v="OFF-LA-10004055"/>
    <x v="1"/>
    <s v="Labels"/>
    <s v="Color-Coded Legal Exhibit Labels"/>
    <x v="3262"/>
    <n v="1"/>
    <n v="0"/>
    <x v="5599"/>
    <n v="5"/>
    <n v="0.49"/>
    <s v="Profit"/>
    <s v="Low Profit"/>
    <s v="No Discount"/>
  </r>
  <r>
    <n v="7158"/>
    <s v="CA-2016-131380"/>
    <x v="463"/>
    <d v="2016-03-31T00:00:00"/>
    <s v="Second Class"/>
    <s v="CC-12220"/>
    <x v="417"/>
    <x v="0"/>
    <s v="United States"/>
    <s v="Los Angeles"/>
    <s v="California"/>
    <n v="90032"/>
    <x v="1"/>
    <s v="OFF-ST-10002485"/>
    <x v="1"/>
    <s v="Storage"/>
    <s v="Rogers Deluxe File Chest"/>
    <x v="1177"/>
    <n v="4"/>
    <n v="0"/>
    <x v="4811"/>
    <n v="3"/>
    <n v="0.01"/>
    <s v="Profit"/>
    <s v="Low Profit"/>
    <s v="No Discount"/>
  </r>
  <r>
    <n v="7159"/>
    <s v="CA-2016-131380"/>
    <x v="463"/>
    <d v="2016-03-31T00:00:00"/>
    <s v="Second Class"/>
    <s v="CC-12220"/>
    <x v="417"/>
    <x v="0"/>
    <s v="United States"/>
    <s v="Los Angeles"/>
    <s v="California"/>
    <n v="90032"/>
    <x v="1"/>
    <s v="OFF-PA-10001243"/>
    <x v="1"/>
    <s v="Paper"/>
    <s v="Xerox 1983"/>
    <x v="156"/>
    <n v="1"/>
    <n v="0"/>
    <x v="5600"/>
    <n v="3"/>
    <n v="0.49"/>
    <s v="Profit"/>
    <s v="Low Profit"/>
    <s v="No Discount"/>
  </r>
  <r>
    <n v="7160"/>
    <s v="CA-2015-145835"/>
    <x v="1149"/>
    <d v="2015-05-18T00:00:00"/>
    <s v="Second Class"/>
    <s v="BF-11170"/>
    <x v="408"/>
    <x v="2"/>
    <s v="United States"/>
    <s v="Chicago"/>
    <s v="Illinois"/>
    <n v="60623"/>
    <x v="2"/>
    <s v="TEC-PH-10004447"/>
    <x v="2"/>
    <s v="Phones"/>
    <s v="Toshiba IPT2010-SD IP Telephone"/>
    <x v="2643"/>
    <n v="2"/>
    <n v="0.2"/>
    <x v="2943"/>
    <n v="5"/>
    <n v="7.4999999999999997E-2"/>
    <s v="Profit"/>
    <s v="Low Profit"/>
    <s v="Low Discount"/>
  </r>
  <r>
    <n v="7161"/>
    <s v="CA-2015-145835"/>
    <x v="1149"/>
    <d v="2015-05-18T00:00:00"/>
    <s v="Second Class"/>
    <s v="BF-11170"/>
    <x v="408"/>
    <x v="2"/>
    <s v="United States"/>
    <s v="Chicago"/>
    <s v="Illinois"/>
    <n v="60623"/>
    <x v="2"/>
    <s v="OFF-FA-10002280"/>
    <x v="1"/>
    <s v="Fasteners"/>
    <s v="Advantus Plastic Paper Clips"/>
    <x v="4515"/>
    <n v="4"/>
    <n v="0.2"/>
    <x v="5439"/>
    <n v="5"/>
    <n v="0.35"/>
    <s v="Profit"/>
    <s v="Low Profit"/>
    <s v="Low Discount"/>
  </r>
  <r>
    <n v="7162"/>
    <s v="CA-2014-138709"/>
    <x v="1129"/>
    <d v="2014-07-09T00:00:00"/>
    <s v="Standard Class"/>
    <s v="MS-17770"/>
    <x v="474"/>
    <x v="0"/>
    <s v="United States"/>
    <s v="Richmond"/>
    <s v="Virginia"/>
    <n v="23223"/>
    <x v="0"/>
    <s v="OFF-PA-10004734"/>
    <x v="1"/>
    <s v="Paper"/>
    <s v="Southworth Structures Collection"/>
    <x v="1372"/>
    <n v="3"/>
    <n v="0"/>
    <x v="5601"/>
    <n v="5"/>
    <n v="0.5"/>
    <s v="Profit"/>
    <s v="Low Profit"/>
    <s v="No Discount"/>
  </r>
  <r>
    <n v="7163"/>
    <s v="CA-2014-138709"/>
    <x v="1129"/>
    <d v="2014-07-09T00:00:00"/>
    <s v="Standard Class"/>
    <s v="MS-17770"/>
    <x v="474"/>
    <x v="0"/>
    <s v="United States"/>
    <s v="Richmond"/>
    <s v="Virginia"/>
    <n v="23223"/>
    <x v="0"/>
    <s v="OFF-BI-10000145"/>
    <x v="1"/>
    <s v="Binders"/>
    <s v="Zipper Ring Binder Pockets"/>
    <x v="4632"/>
    <n v="5"/>
    <n v="0"/>
    <x v="5602"/>
    <n v="5"/>
    <n v="0.49000000000000005"/>
    <s v="Profit"/>
    <s v="Low Profit"/>
    <s v="No Discount"/>
  </r>
  <r>
    <n v="7164"/>
    <s v="CA-2014-122070"/>
    <x v="1150"/>
    <d v="2014-04-24T00:00:00"/>
    <s v="Second Class"/>
    <s v="AH-10030"/>
    <x v="692"/>
    <x v="1"/>
    <s v="United States"/>
    <s v="Troy"/>
    <s v="New York"/>
    <n v="12180"/>
    <x v="3"/>
    <s v="OFF-EN-10004773"/>
    <x v="1"/>
    <s v="Envelopes"/>
    <s v="Staple envelope"/>
    <x v="4633"/>
    <n v="8"/>
    <n v="0"/>
    <x v="5603"/>
    <n v="2"/>
    <n v="0.49"/>
    <s v="Profit"/>
    <s v="High Profit"/>
    <s v="No Discount"/>
  </r>
  <r>
    <n v="7165"/>
    <s v="CA-2014-122070"/>
    <x v="1150"/>
    <d v="2014-04-24T00:00:00"/>
    <s v="Second Class"/>
    <s v="AH-10030"/>
    <x v="692"/>
    <x v="1"/>
    <s v="United States"/>
    <s v="Troy"/>
    <s v="New York"/>
    <n v="12180"/>
    <x v="3"/>
    <s v="OFF-BI-10004970"/>
    <x v="1"/>
    <s v="Binders"/>
    <s v="ACCOHIDE 3-Ring Binder, Blue, 1&quot;"/>
    <x v="4373"/>
    <n v="3"/>
    <n v="0.2"/>
    <x v="5604"/>
    <n v="2"/>
    <n v="0.33749999999999997"/>
    <s v="Profit"/>
    <s v="Low Profit"/>
    <s v="Low Discount"/>
  </r>
  <r>
    <n v="7166"/>
    <s v="CA-2016-158610"/>
    <x v="251"/>
    <d v="2016-09-22T00:00:00"/>
    <s v="First Class"/>
    <s v="CK-12595"/>
    <x v="242"/>
    <x v="0"/>
    <s v="United States"/>
    <s v="Providence"/>
    <s v="Rhode Island"/>
    <n v="2908"/>
    <x v="3"/>
    <s v="OFF-ST-10000604"/>
    <x v="1"/>
    <s v="Storage"/>
    <s v="Home/Office Personal File Carts"/>
    <x v="2803"/>
    <n v="2"/>
    <n v="0"/>
    <x v="5010"/>
    <n v="3"/>
    <n v="0.25"/>
    <s v="Profit"/>
    <s v="Low Profit"/>
    <s v="No Discount"/>
  </r>
  <r>
    <n v="7167"/>
    <s v="CA-2014-117464"/>
    <x v="192"/>
    <d v="2014-07-24T00:00:00"/>
    <s v="Second Class"/>
    <s v="NP-18325"/>
    <x v="268"/>
    <x v="0"/>
    <s v="United States"/>
    <s v="San Francisco"/>
    <s v="California"/>
    <n v="94122"/>
    <x v="1"/>
    <s v="OFF-AR-10003190"/>
    <x v="1"/>
    <s v="Art"/>
    <s v="Newell 32"/>
    <x v="132"/>
    <n v="4"/>
    <n v="0"/>
    <x v="774"/>
    <n v="2"/>
    <n v="0.28000000000000003"/>
    <s v="Profit"/>
    <s v="Low Profit"/>
    <s v="No Discount"/>
  </r>
  <r>
    <n v="7168"/>
    <s v="CA-2014-117464"/>
    <x v="192"/>
    <d v="2014-07-24T00:00:00"/>
    <s v="Second Class"/>
    <s v="NP-18325"/>
    <x v="268"/>
    <x v="0"/>
    <s v="United States"/>
    <s v="San Francisco"/>
    <s v="California"/>
    <n v="94122"/>
    <x v="1"/>
    <s v="FUR-CH-10000155"/>
    <x v="0"/>
    <s v="Chairs"/>
    <s v="Global Comet Stacking Armless Chair"/>
    <x v="4634"/>
    <n v="3"/>
    <n v="0.2"/>
    <x v="5605"/>
    <n v="2"/>
    <n v="0.1"/>
    <s v="Profit"/>
    <s v="Low Profit"/>
    <s v="Low Discount"/>
  </r>
  <r>
    <n v="7169"/>
    <s v="CA-2014-117464"/>
    <x v="192"/>
    <d v="2014-07-24T00:00:00"/>
    <s v="Second Class"/>
    <s v="NP-18325"/>
    <x v="268"/>
    <x v="0"/>
    <s v="United States"/>
    <s v="San Francisco"/>
    <s v="California"/>
    <n v="94122"/>
    <x v="1"/>
    <s v="OFF-ST-10003058"/>
    <x v="1"/>
    <s v="Storage"/>
    <s v="Eldon Mobile Mega Data Cart  Mega Stackable  Add-On Trays"/>
    <x v="4635"/>
    <n v="10"/>
    <n v="0"/>
    <x v="5606"/>
    <n v="2"/>
    <n v="0.28999999999999998"/>
    <s v="Profit"/>
    <s v="Low Profit"/>
    <s v="No Discount"/>
  </r>
  <r>
    <n v="7170"/>
    <s v="CA-2014-117464"/>
    <x v="192"/>
    <d v="2014-07-24T00:00:00"/>
    <s v="Second Class"/>
    <s v="NP-18325"/>
    <x v="268"/>
    <x v="0"/>
    <s v="United States"/>
    <s v="San Francisco"/>
    <s v="California"/>
    <n v="94122"/>
    <x v="1"/>
    <s v="FUR-TA-10004767"/>
    <x v="0"/>
    <s v="Tables"/>
    <s v="Safco Drafting Table"/>
    <x v="2932"/>
    <n v="3"/>
    <n v="0.2"/>
    <x v="5607"/>
    <n v="2"/>
    <n v="0.1125"/>
    <s v="Profit"/>
    <s v="Low Profit"/>
    <s v="Low Discount"/>
  </r>
  <r>
    <n v="7171"/>
    <s v="US-2017-168613"/>
    <x v="1048"/>
    <d v="2017-10-14T00:00:00"/>
    <s v="Standard Class"/>
    <s v="GM-14440"/>
    <x v="306"/>
    <x v="0"/>
    <s v="United States"/>
    <s v="New York City"/>
    <s v="New York"/>
    <n v="10009"/>
    <x v="3"/>
    <s v="FUR-CH-10002372"/>
    <x v="0"/>
    <s v="Chairs"/>
    <s v="Office Star - Ergonomically Designed Knee Chair"/>
    <x v="3388"/>
    <n v="2"/>
    <n v="0.1"/>
    <x v="3875"/>
    <n v="6"/>
    <n v="2.222222222222222E-2"/>
    <s v="Profit"/>
    <s v="Low Profit"/>
    <s v="Low Discount"/>
  </r>
  <r>
    <n v="7172"/>
    <s v="CA-2017-125381"/>
    <x v="1016"/>
    <d v="2017-04-27T00:00:00"/>
    <s v="Second Class"/>
    <s v="SG-20605"/>
    <x v="611"/>
    <x v="0"/>
    <s v="United States"/>
    <s v="San Francisco"/>
    <s v="California"/>
    <n v="94109"/>
    <x v="1"/>
    <s v="TEC-AC-10000158"/>
    <x v="2"/>
    <s v="Accessories"/>
    <s v="Sony 64GB Class 10 Micro SDHC R40 Memory Card"/>
    <x v="3219"/>
    <n v="3"/>
    <n v="0"/>
    <x v="3659"/>
    <n v="2"/>
    <n v="0.21"/>
    <s v="Profit"/>
    <s v="Low Profit"/>
    <s v="No Discount"/>
  </r>
  <r>
    <n v="7173"/>
    <s v="US-2017-141677"/>
    <x v="606"/>
    <d v="2017-03-30T00:00:00"/>
    <s v="Standard Class"/>
    <s v="HK-14890"/>
    <x v="96"/>
    <x v="1"/>
    <s v="United States"/>
    <s v="Houston"/>
    <s v="Texas"/>
    <n v="77070"/>
    <x v="2"/>
    <s v="TEC-AC-10000158"/>
    <x v="2"/>
    <s v="Accessories"/>
    <s v="Sony 64GB Class 10 Micro SDHC R40 Memory Card"/>
    <x v="734"/>
    <n v="5"/>
    <n v="0.2"/>
    <x v="5608"/>
    <n v="4"/>
    <n v="1.2500000000000001E-2"/>
    <s v="Profit"/>
    <s v="Low Profit"/>
    <s v="Low Discount"/>
  </r>
  <r>
    <n v="7174"/>
    <s v="US-2017-141677"/>
    <x v="606"/>
    <d v="2017-03-30T00:00:00"/>
    <s v="Standard Class"/>
    <s v="HK-14890"/>
    <x v="96"/>
    <x v="1"/>
    <s v="United States"/>
    <s v="Houston"/>
    <s v="Texas"/>
    <n v="77070"/>
    <x v="2"/>
    <s v="TEC-CO-10002313"/>
    <x v="2"/>
    <s v="Copiers"/>
    <s v="Canon PC1080F Personal Copier"/>
    <x v="4514"/>
    <n v="5"/>
    <n v="0.2"/>
    <x v="5609"/>
    <n v="4"/>
    <n v="0.23749999999999999"/>
    <s v="Profit"/>
    <s v="High Profit"/>
    <s v="Low Discount"/>
  </r>
  <r>
    <n v="7175"/>
    <s v="US-2017-141677"/>
    <x v="606"/>
    <d v="2017-03-30T00:00:00"/>
    <s v="Standard Class"/>
    <s v="HK-14890"/>
    <x v="96"/>
    <x v="1"/>
    <s v="United States"/>
    <s v="Houston"/>
    <s v="Texas"/>
    <n v="77070"/>
    <x v="2"/>
    <s v="OFF-PA-10002581"/>
    <x v="1"/>
    <s v="Paper"/>
    <s v="Xerox 1951"/>
    <x v="1339"/>
    <n v="3"/>
    <n v="0.2"/>
    <x v="1403"/>
    <n v="4"/>
    <n v="0.3125"/>
    <s v="Profit"/>
    <s v="Low Profit"/>
    <s v="Low Discount"/>
  </r>
  <r>
    <n v="7176"/>
    <s v="US-2017-141677"/>
    <x v="606"/>
    <d v="2017-03-30T00:00:00"/>
    <s v="Standard Class"/>
    <s v="HK-14890"/>
    <x v="96"/>
    <x v="1"/>
    <s v="United States"/>
    <s v="Houston"/>
    <s v="Texas"/>
    <n v="77070"/>
    <x v="2"/>
    <s v="OFF-AP-10001205"/>
    <x v="1"/>
    <s v="Appliances"/>
    <s v="Belkin 5 Outlet SurgeMaster Power Centers"/>
    <x v="2734"/>
    <n v="8"/>
    <n v="0.8"/>
    <x v="5610"/>
    <n v="4"/>
    <n v="-2.5999999999999996"/>
    <s v="Loss"/>
    <s v="Low Profit"/>
    <s v="High Discount"/>
  </r>
  <r>
    <n v="7177"/>
    <s v="US-2017-141677"/>
    <x v="606"/>
    <d v="2017-03-30T00:00:00"/>
    <s v="Standard Class"/>
    <s v="HK-14890"/>
    <x v="96"/>
    <x v="1"/>
    <s v="United States"/>
    <s v="Houston"/>
    <s v="Texas"/>
    <n v="77070"/>
    <x v="2"/>
    <s v="OFF-ST-10000344"/>
    <x v="1"/>
    <s v="Storage"/>
    <s v="Neat Ideas Personal Hanging Folder Files, Black"/>
    <x v="4636"/>
    <n v="3"/>
    <n v="0.2"/>
    <x v="5611"/>
    <n v="4"/>
    <n v="7.5000000000000011E-2"/>
    <s v="Profit"/>
    <s v="Low Profit"/>
    <s v="Low Discount"/>
  </r>
  <r>
    <n v="7178"/>
    <s v="CA-2017-133067"/>
    <x v="464"/>
    <d v="2017-05-10T00:00:00"/>
    <s v="Standard Class"/>
    <s v="MY-18295"/>
    <x v="501"/>
    <x v="1"/>
    <s v="United States"/>
    <s v="Philadelphia"/>
    <s v="Pennsylvania"/>
    <n v="19140"/>
    <x v="3"/>
    <s v="OFF-BI-10002897"/>
    <x v="1"/>
    <s v="Binders"/>
    <s v="Black Avery Memo-Size 3-Ring Binder, 5 1/2&quot; x 8 1/2&quot;"/>
    <x v="4637"/>
    <n v="2"/>
    <n v="0.7"/>
    <x v="5612"/>
    <n v="6"/>
    <n v="-0.70000000000000007"/>
    <s v="Loss"/>
    <s v="Low Profit"/>
    <s v="High Discount"/>
  </r>
  <r>
    <n v="7179"/>
    <s v="CA-2017-133067"/>
    <x v="464"/>
    <d v="2017-05-10T00:00:00"/>
    <s v="Standard Class"/>
    <s v="MY-18295"/>
    <x v="501"/>
    <x v="1"/>
    <s v="United States"/>
    <s v="Philadelphia"/>
    <s v="Pennsylvania"/>
    <n v="19140"/>
    <x v="3"/>
    <s v="OFF-BI-10003694"/>
    <x v="1"/>
    <s v="Binders"/>
    <s v="Avery 3 1/2&quot; Diskette Storage Pages, 10/Pack"/>
    <x v="4638"/>
    <n v="3"/>
    <n v="0.7"/>
    <x v="5613"/>
    <n v="6"/>
    <n v="-0.79999999999999993"/>
    <s v="Loss"/>
    <s v="Low Profit"/>
    <s v="High Discount"/>
  </r>
  <r>
    <n v="7180"/>
    <s v="US-2016-144351"/>
    <x v="696"/>
    <d v="2016-11-18T00:00:00"/>
    <s v="Standard Class"/>
    <s v="RC-19960"/>
    <x v="53"/>
    <x v="0"/>
    <s v="United States"/>
    <s v="Baltimore"/>
    <s v="Maryland"/>
    <n v="21215"/>
    <x v="3"/>
    <s v="TEC-PH-10001644"/>
    <x v="2"/>
    <s v="Phones"/>
    <s v="BlueLounge Milo Smartphone Stand, White/Metallic"/>
    <x v="1309"/>
    <n v="3"/>
    <n v="0"/>
    <x v="3214"/>
    <n v="4"/>
    <n v="0.28000000000000003"/>
    <s v="Profit"/>
    <s v="Low Profit"/>
    <s v="No Discount"/>
  </r>
  <r>
    <n v="7181"/>
    <s v="CA-2014-106054"/>
    <x v="1037"/>
    <d v="2014-01-07T00:00:00"/>
    <s v="First Class"/>
    <s v="JO-15145"/>
    <x v="705"/>
    <x v="1"/>
    <s v="United States"/>
    <s v="Athens"/>
    <s v="Georgia"/>
    <n v="30605"/>
    <x v="0"/>
    <s v="OFF-AR-10002399"/>
    <x v="1"/>
    <s v="Art"/>
    <s v="Dixon Prang Watercolor Pencils, 10-Color Set with Brush"/>
    <x v="4639"/>
    <n v="3"/>
    <n v="0"/>
    <x v="5614"/>
    <n v="1"/>
    <n v="0.41000000000000003"/>
    <s v="Profit"/>
    <s v="Low Profit"/>
    <s v="No Discount"/>
  </r>
  <r>
    <n v="7182"/>
    <s v="CA-2016-138667"/>
    <x v="797"/>
    <d v="2016-12-30T00:00:00"/>
    <s v="Second Class"/>
    <s v="MW-18220"/>
    <x v="596"/>
    <x v="0"/>
    <s v="United States"/>
    <s v="Lancaster"/>
    <s v="Ohio"/>
    <n v="43130"/>
    <x v="3"/>
    <s v="TEC-AC-10003063"/>
    <x v="2"/>
    <s v="Accessories"/>
    <s v="Micro Innovations USB RF Wireless Keyboard with Mouse"/>
    <x v="4640"/>
    <n v="2"/>
    <n v="0.2"/>
    <x v="5615"/>
    <n v="3"/>
    <n v="1.2500000000000001E-2"/>
    <s v="Profit"/>
    <s v="Low Profit"/>
    <s v="Low Discount"/>
  </r>
  <r>
    <n v="7183"/>
    <s v="CA-2017-150609"/>
    <x v="504"/>
    <d v="2017-05-04T00:00:00"/>
    <s v="Standard Class"/>
    <s v="NZ-18565"/>
    <x v="125"/>
    <x v="2"/>
    <s v="United States"/>
    <s v="Los Angeles"/>
    <s v="California"/>
    <n v="90032"/>
    <x v="1"/>
    <s v="OFF-BI-10002071"/>
    <x v="1"/>
    <s v="Binders"/>
    <s v="Fellowes Black Plastic Comb Bindings"/>
    <x v="4641"/>
    <n v="5"/>
    <n v="0.2"/>
    <x v="5616"/>
    <n v="4"/>
    <n v="0.32500000000000001"/>
    <s v="Profit"/>
    <s v="Low Profit"/>
    <s v="Low Discount"/>
  </r>
  <r>
    <n v="7184"/>
    <s v="CA-2017-128853"/>
    <x v="81"/>
    <d v="2017-04-23T00:00:00"/>
    <s v="First Class"/>
    <s v="JM-15250"/>
    <x v="49"/>
    <x v="0"/>
    <s v="United States"/>
    <s v="Baltimore"/>
    <s v="Maryland"/>
    <n v="21215"/>
    <x v="3"/>
    <s v="FUR-CH-10004218"/>
    <x v="0"/>
    <s v="Chairs"/>
    <s v="Global Fabric Manager's Chair, Dark Gray"/>
    <x v="4642"/>
    <n v="9"/>
    <n v="0"/>
    <x v="5617"/>
    <n v="2"/>
    <n v="0.25"/>
    <s v="Profit"/>
    <s v="High Profit"/>
    <s v="No Discount"/>
  </r>
  <r>
    <n v="7185"/>
    <s v="CA-2017-133102"/>
    <x v="629"/>
    <d v="2017-08-24T00:00:00"/>
    <s v="Standard Class"/>
    <s v="ED-13885"/>
    <x v="525"/>
    <x v="2"/>
    <s v="United States"/>
    <s v="Houston"/>
    <s v="Texas"/>
    <n v="77095"/>
    <x v="2"/>
    <s v="OFF-SU-10000432"/>
    <x v="1"/>
    <s v="Supplies"/>
    <s v="Acco Side-Punched Conventional Columnar Pads"/>
    <x v="4643"/>
    <n v="2"/>
    <n v="0.2"/>
    <x v="5618"/>
    <n v="7"/>
    <n v="-0.1875"/>
    <s v="Loss"/>
    <s v="Low Profit"/>
    <s v="Low Discount"/>
  </r>
  <r>
    <n v="7186"/>
    <s v="CA-2017-133102"/>
    <x v="629"/>
    <d v="2017-08-24T00:00:00"/>
    <s v="Standard Class"/>
    <s v="ED-13885"/>
    <x v="525"/>
    <x v="2"/>
    <s v="United States"/>
    <s v="Houston"/>
    <s v="Texas"/>
    <n v="77095"/>
    <x v="2"/>
    <s v="OFF-AR-10003183"/>
    <x v="1"/>
    <s v="Art"/>
    <s v="Avery Fluorescent Highlighter Four-Color Set"/>
    <x v="2204"/>
    <n v="3"/>
    <n v="0.2"/>
    <x v="2389"/>
    <n v="7"/>
    <n v="0.125"/>
    <s v="Profit"/>
    <s v="Low Profit"/>
    <s v="Low Discount"/>
  </r>
  <r>
    <n v="7187"/>
    <s v="CA-2017-133102"/>
    <x v="629"/>
    <d v="2017-08-24T00:00:00"/>
    <s v="Standard Class"/>
    <s v="ED-13885"/>
    <x v="525"/>
    <x v="2"/>
    <s v="United States"/>
    <s v="Houston"/>
    <s v="Texas"/>
    <n v="77095"/>
    <x v="2"/>
    <s v="FUR-CH-10002017"/>
    <x v="0"/>
    <s v="Chairs"/>
    <s v="SAFCO Optional Arm Kit for Workspace Cribbage Stacking Chair"/>
    <x v="4644"/>
    <n v="4"/>
    <n v="0.3"/>
    <x v="5619"/>
    <n v="7"/>
    <n v="-2.8571428571428574E-2"/>
    <s v="Loss"/>
    <s v="Low Profit"/>
    <s v="High Discount"/>
  </r>
  <r>
    <n v="7188"/>
    <s v="CA-2017-133102"/>
    <x v="629"/>
    <d v="2017-08-24T00:00:00"/>
    <s v="Standard Class"/>
    <s v="ED-13885"/>
    <x v="525"/>
    <x v="2"/>
    <s v="United States"/>
    <s v="Houston"/>
    <s v="Texas"/>
    <n v="77095"/>
    <x v="2"/>
    <s v="FUR-FU-10003247"/>
    <x v="0"/>
    <s v="Furnishings"/>
    <s v="36X48 HARDFLOOR CHAIRMAT"/>
    <x v="1316"/>
    <n v="2"/>
    <n v="0.6"/>
    <x v="5620"/>
    <n v="7"/>
    <n v="-1.3250000000000002"/>
    <s v="Loss"/>
    <s v="Low Profit"/>
    <s v="High Discount"/>
  </r>
  <r>
    <n v="7189"/>
    <s v="CA-2017-133102"/>
    <x v="629"/>
    <d v="2017-08-24T00:00:00"/>
    <s v="Standard Class"/>
    <s v="ED-13885"/>
    <x v="525"/>
    <x v="2"/>
    <s v="United States"/>
    <s v="Houston"/>
    <s v="Texas"/>
    <n v="77095"/>
    <x v="2"/>
    <s v="OFF-AP-10001563"/>
    <x v="1"/>
    <s v="Appliances"/>
    <s v="Belkin Premiere Surge Master II 8-outlet surge protector"/>
    <x v="1726"/>
    <n v="4"/>
    <n v="0.8"/>
    <x v="5621"/>
    <n v="7"/>
    <n v="-2.5500000000000003"/>
    <s v="Loss"/>
    <s v="Low Profit"/>
    <s v="High Discount"/>
  </r>
  <r>
    <n v="7190"/>
    <s v="CA-2016-164399"/>
    <x v="396"/>
    <d v="2016-11-15T00:00:00"/>
    <s v="First Class"/>
    <s v="DW-13480"/>
    <x v="108"/>
    <x v="2"/>
    <s v="United States"/>
    <s v="San Diego"/>
    <s v="California"/>
    <n v="92024"/>
    <x v="1"/>
    <s v="TEC-PH-10004908"/>
    <x v="2"/>
    <s v="Phones"/>
    <s v="Panasonic KX TS3282W Corded phone"/>
    <x v="4645"/>
    <n v="3"/>
    <n v="0.2"/>
    <x v="5622"/>
    <n v="3"/>
    <n v="0.125"/>
    <s v="Profit"/>
    <s v="Low Profit"/>
    <s v="Low Discount"/>
  </r>
  <r>
    <n v="7191"/>
    <s v="CA-2016-164399"/>
    <x v="396"/>
    <d v="2016-11-15T00:00:00"/>
    <s v="First Class"/>
    <s v="DW-13480"/>
    <x v="108"/>
    <x v="2"/>
    <s v="United States"/>
    <s v="San Diego"/>
    <s v="California"/>
    <n v="92024"/>
    <x v="1"/>
    <s v="FUR-TA-10003392"/>
    <x v="0"/>
    <s v="Tables"/>
    <s v="Global Adaptabilities Conference Tables"/>
    <x v="2929"/>
    <n v="3"/>
    <n v="0.2"/>
    <x v="5623"/>
    <n v="3"/>
    <n v="-1.2499999999999999E-2"/>
    <s v="Loss"/>
    <s v="Low Profit"/>
    <s v="Low Discount"/>
  </r>
  <r>
    <n v="7192"/>
    <s v="CA-2016-116918"/>
    <x v="393"/>
    <d v="2016-10-06T00:00:00"/>
    <s v="Second Class"/>
    <s v="JK-15205"/>
    <x v="523"/>
    <x v="0"/>
    <s v="United States"/>
    <s v="Hialeah"/>
    <s v="Florida"/>
    <n v="33012"/>
    <x v="0"/>
    <s v="OFF-BI-10004140"/>
    <x v="1"/>
    <s v="Binders"/>
    <s v="Avery Non-Stick Binders"/>
    <x v="4646"/>
    <n v="4"/>
    <n v="0.7"/>
    <x v="5624"/>
    <n v="5"/>
    <n v="-0.83333333333333337"/>
    <s v="Loss"/>
    <s v="Low Profit"/>
    <s v="High Discount"/>
  </r>
  <r>
    <n v="7193"/>
    <s v="CA-2016-116918"/>
    <x v="393"/>
    <d v="2016-10-06T00:00:00"/>
    <s v="Second Class"/>
    <s v="JK-15205"/>
    <x v="523"/>
    <x v="0"/>
    <s v="United States"/>
    <s v="Hialeah"/>
    <s v="Florida"/>
    <n v="33012"/>
    <x v="0"/>
    <s v="OFF-AR-10003631"/>
    <x v="1"/>
    <s v="Art"/>
    <s v="Staples in misc. colors"/>
    <x v="4647"/>
    <n v="8"/>
    <n v="0.2"/>
    <x v="5625"/>
    <n v="5"/>
    <n v="0.16250000000000001"/>
    <s v="Profit"/>
    <s v="Low Profit"/>
    <s v="Low Discount"/>
  </r>
  <r>
    <n v="7194"/>
    <s v="CA-2016-110492"/>
    <x v="1151"/>
    <d v="2016-02-14T00:00:00"/>
    <s v="First Class"/>
    <s v="JS-15880"/>
    <x v="365"/>
    <x v="0"/>
    <s v="United States"/>
    <s v="Atlanta"/>
    <s v="Georgia"/>
    <n v="30318"/>
    <x v="0"/>
    <s v="OFF-ST-10003716"/>
    <x v="1"/>
    <s v="Storage"/>
    <s v="Tennsco Double-Tier Lockers"/>
    <x v="4648"/>
    <n v="6"/>
    <n v="0"/>
    <x v="5626"/>
    <n v="2"/>
    <n v="0.13"/>
    <s v="Profit"/>
    <s v="High Profit"/>
    <s v="No Discount"/>
  </r>
  <r>
    <n v="7195"/>
    <s v="CA-2016-110492"/>
    <x v="1151"/>
    <d v="2016-02-14T00:00:00"/>
    <s v="First Class"/>
    <s v="JS-15880"/>
    <x v="365"/>
    <x v="0"/>
    <s v="United States"/>
    <s v="Atlanta"/>
    <s v="Georgia"/>
    <n v="30318"/>
    <x v="0"/>
    <s v="OFF-BI-10003274"/>
    <x v="1"/>
    <s v="Binders"/>
    <s v="Avery Durable Slant Ring Binders, No Labels"/>
    <x v="204"/>
    <n v="4"/>
    <n v="0"/>
    <x v="206"/>
    <n v="2"/>
    <n v="0.47000000000000003"/>
    <s v="Profit"/>
    <s v="Low Profit"/>
    <s v="No Discount"/>
  </r>
  <r>
    <n v="7196"/>
    <s v="CA-2016-147683"/>
    <x v="373"/>
    <d v="2016-11-17T00:00:00"/>
    <s v="Standard Class"/>
    <s v="PO-19180"/>
    <x v="178"/>
    <x v="2"/>
    <s v="United States"/>
    <s v="Seattle"/>
    <s v="Washington"/>
    <n v="98103"/>
    <x v="1"/>
    <s v="FUR-FU-10004848"/>
    <x v="0"/>
    <s v="Furnishings"/>
    <s v="DAX Solid Wood Frames"/>
    <x v="4649"/>
    <n v="2"/>
    <n v="0"/>
    <x v="5627"/>
    <n v="4"/>
    <n v="0.37"/>
    <s v="Profit"/>
    <s v="Low Profit"/>
    <s v="No Discount"/>
  </r>
  <r>
    <n v="7197"/>
    <s v="CA-2014-116785"/>
    <x v="759"/>
    <d v="2014-04-30T00:00:00"/>
    <s v="Standard Class"/>
    <s v="MH-17290"/>
    <x v="762"/>
    <x v="2"/>
    <s v="United States"/>
    <s v="Los Angeles"/>
    <s v="California"/>
    <n v="90036"/>
    <x v="1"/>
    <s v="OFF-AR-10003504"/>
    <x v="1"/>
    <s v="Art"/>
    <s v="Newell 347"/>
    <x v="1567"/>
    <n v="5"/>
    <n v="0"/>
    <x v="1664"/>
    <n v="4"/>
    <n v="0.29000000000000004"/>
    <s v="Profit"/>
    <s v="Low Profit"/>
    <s v="No Discount"/>
  </r>
  <r>
    <n v="7198"/>
    <s v="CA-2014-116785"/>
    <x v="759"/>
    <d v="2014-04-30T00:00:00"/>
    <s v="Standard Class"/>
    <s v="MH-17290"/>
    <x v="762"/>
    <x v="2"/>
    <s v="United States"/>
    <s v="Los Angeles"/>
    <s v="California"/>
    <n v="90036"/>
    <x v="1"/>
    <s v="OFF-LA-10000305"/>
    <x v="1"/>
    <s v="Labels"/>
    <s v="Avery 495"/>
    <x v="2336"/>
    <n v="2"/>
    <n v="0"/>
    <x v="3897"/>
    <n v="4"/>
    <n v="0.46"/>
    <s v="Profit"/>
    <s v="Low Profit"/>
    <s v="No Discount"/>
  </r>
  <r>
    <n v="7199"/>
    <s v="US-2015-156797"/>
    <x v="1067"/>
    <d v="2015-08-15T00:00:00"/>
    <s v="Standard Class"/>
    <s v="PO-19180"/>
    <x v="178"/>
    <x v="2"/>
    <s v="United States"/>
    <s v="New York City"/>
    <s v="New York"/>
    <n v="10035"/>
    <x v="3"/>
    <s v="OFF-AR-10001427"/>
    <x v="1"/>
    <s v="Art"/>
    <s v="Newell 330"/>
    <x v="489"/>
    <n v="2"/>
    <n v="0"/>
    <x v="5628"/>
    <n v="4"/>
    <n v="0.25999999999999995"/>
    <s v="Profit"/>
    <s v="Low Profit"/>
    <s v="No Discount"/>
  </r>
  <r>
    <n v="7200"/>
    <s v="US-2015-156797"/>
    <x v="1067"/>
    <d v="2015-08-15T00:00:00"/>
    <s v="Standard Class"/>
    <s v="PO-19180"/>
    <x v="178"/>
    <x v="2"/>
    <s v="United States"/>
    <s v="New York City"/>
    <s v="New York"/>
    <n v="10035"/>
    <x v="3"/>
    <s v="TEC-PH-10004614"/>
    <x v="2"/>
    <s v="Phones"/>
    <s v="AT&amp;T 841000 Phone"/>
    <x v="4650"/>
    <n v="2"/>
    <n v="0"/>
    <x v="4805"/>
    <n v="4"/>
    <n v="0.25"/>
    <s v="Profit"/>
    <s v="Low Profit"/>
    <s v="No Discount"/>
  </r>
  <r>
    <n v="7201"/>
    <s v="CA-2016-104276"/>
    <x v="581"/>
    <d v="2016-12-03T00:00:00"/>
    <s v="Standard Class"/>
    <s v="HF-14995"/>
    <x v="520"/>
    <x v="0"/>
    <s v="United States"/>
    <s v="Fort Lauderdale"/>
    <s v="Florida"/>
    <n v="33311"/>
    <x v="0"/>
    <s v="TEC-PH-10001944"/>
    <x v="2"/>
    <s v="Phones"/>
    <s v="Wi-Ex zBoost YX540 Cellular Phone Signal Booster"/>
    <x v="4651"/>
    <n v="1"/>
    <n v="0.2"/>
    <x v="5629"/>
    <n v="6"/>
    <n v="0.125"/>
    <s v="Profit"/>
    <s v="Low Profit"/>
    <s v="Low Discount"/>
  </r>
  <r>
    <n v="7202"/>
    <s v="CA-2016-104276"/>
    <x v="581"/>
    <d v="2016-12-03T00:00:00"/>
    <s v="Standard Class"/>
    <s v="HF-14995"/>
    <x v="520"/>
    <x v="0"/>
    <s v="United States"/>
    <s v="Fort Lauderdale"/>
    <s v="Florida"/>
    <n v="33311"/>
    <x v="0"/>
    <s v="FUR-TA-10001039"/>
    <x v="0"/>
    <s v="Tables"/>
    <s v="KI Adjustable-Height Table"/>
    <x v="4652"/>
    <n v="7"/>
    <n v="0.45"/>
    <x v="5630"/>
    <n v="6"/>
    <n v="-0.3454545454545454"/>
    <s v="Loss"/>
    <s v="Low Profit"/>
    <s v="High Discount"/>
  </r>
  <r>
    <n v="7203"/>
    <s v="CA-2016-120369"/>
    <x v="99"/>
    <d v="2016-10-28T00:00:00"/>
    <s v="Same Day"/>
    <s v="VB-21745"/>
    <x v="146"/>
    <x v="1"/>
    <s v="United States"/>
    <s v="Rochester"/>
    <s v="New York"/>
    <n v="14609"/>
    <x v="3"/>
    <s v="FUR-FU-10003806"/>
    <x v="0"/>
    <s v="Furnishings"/>
    <s v="Tenex Chairmat w/ Average Lip, 45&quot; x 53&quot;"/>
    <x v="4653"/>
    <n v="5"/>
    <n v="0"/>
    <x v="5631"/>
    <n v="0"/>
    <n v="0.10000000000000002"/>
    <s v="Profit"/>
    <s v="Low Profit"/>
    <s v="No Discount"/>
  </r>
  <r>
    <n v="7204"/>
    <s v="CA-2014-118276"/>
    <x v="282"/>
    <d v="2015-01-02T00:00:00"/>
    <s v="Standard Class"/>
    <s v="MG-17890"/>
    <x v="450"/>
    <x v="2"/>
    <s v="United States"/>
    <s v="Saint Charles"/>
    <s v="Illinois"/>
    <n v="60174"/>
    <x v="2"/>
    <s v="FUR-FU-10002111"/>
    <x v="0"/>
    <s v="Furnishings"/>
    <s v="Master Caster Door Stop, Large Brown"/>
    <x v="1648"/>
    <n v="3"/>
    <n v="0.6"/>
    <x v="5632"/>
    <n v="4"/>
    <n v="-0.54999999999999993"/>
    <s v="Loss"/>
    <s v="Low Profit"/>
    <s v="High Discount"/>
  </r>
  <r>
    <n v="7205"/>
    <s v="CA-2015-136658"/>
    <x v="229"/>
    <d v="2015-09-17T00:00:00"/>
    <s v="Standard Class"/>
    <s v="BO-11425"/>
    <x v="491"/>
    <x v="0"/>
    <s v="United States"/>
    <s v="New York City"/>
    <s v="New York"/>
    <n v="10024"/>
    <x v="3"/>
    <s v="OFF-AR-10000817"/>
    <x v="1"/>
    <s v="Art"/>
    <s v="Manco Dry-Lighter Erasable Highlighter"/>
    <x v="2351"/>
    <n v="2"/>
    <n v="0"/>
    <x v="5633"/>
    <n v="7"/>
    <n v="0.34"/>
    <s v="Profit"/>
    <s v="Low Profit"/>
    <s v="No Discount"/>
  </r>
  <r>
    <n v="7206"/>
    <s v="CA-2017-137414"/>
    <x v="280"/>
    <d v="2017-10-06T00:00:00"/>
    <s v="Standard Class"/>
    <s v="CM-12115"/>
    <x v="441"/>
    <x v="0"/>
    <s v="United States"/>
    <s v="San Francisco"/>
    <s v="California"/>
    <n v="94109"/>
    <x v="1"/>
    <s v="FUR-FU-10001424"/>
    <x v="0"/>
    <s v="Furnishings"/>
    <s v="Dax Clear Box Frame"/>
    <x v="45"/>
    <n v="2"/>
    <n v="0"/>
    <x v="841"/>
    <n v="4"/>
    <n v="0.33999999999999997"/>
    <s v="Profit"/>
    <s v="Low Profit"/>
    <s v="No Discount"/>
  </r>
  <r>
    <n v="7207"/>
    <s v="CA-2017-137414"/>
    <x v="280"/>
    <d v="2017-10-06T00:00:00"/>
    <s v="Standard Class"/>
    <s v="CM-12115"/>
    <x v="441"/>
    <x v="0"/>
    <s v="United States"/>
    <s v="San Francisco"/>
    <s v="California"/>
    <n v="94109"/>
    <x v="1"/>
    <s v="TEC-MA-10002930"/>
    <x v="2"/>
    <s v="Machines"/>
    <s v="Ricoh - Ink Collector Unit for GX3000 Series Printers"/>
    <x v="4654"/>
    <n v="11"/>
    <n v="0.2"/>
    <x v="5634"/>
    <n v="4"/>
    <n v="8.7499999999999981E-2"/>
    <s v="Profit"/>
    <s v="Low Profit"/>
    <s v="Low Discount"/>
  </r>
  <r>
    <n v="7208"/>
    <s v="CA-2016-143476"/>
    <x v="108"/>
    <d v="2016-09-13T00:00:00"/>
    <s v="First Class"/>
    <s v="LC-16930"/>
    <x v="18"/>
    <x v="1"/>
    <s v="United States"/>
    <s v="Phoenix"/>
    <s v="Arizona"/>
    <n v="85023"/>
    <x v="1"/>
    <s v="OFF-AR-10003759"/>
    <x v="1"/>
    <s v="Art"/>
    <s v="Crayola Anti Dust Chalk, 12/Pack"/>
    <x v="2114"/>
    <n v="2"/>
    <n v="0.2"/>
    <x v="2286"/>
    <n v="2"/>
    <n v="0.3125"/>
    <s v="Profit"/>
    <s v="Low Profit"/>
    <s v="Low Discount"/>
  </r>
  <r>
    <n v="7209"/>
    <s v="CA-2016-143476"/>
    <x v="108"/>
    <d v="2016-09-13T00:00:00"/>
    <s v="First Class"/>
    <s v="LC-16930"/>
    <x v="18"/>
    <x v="1"/>
    <s v="United States"/>
    <s v="Phoenix"/>
    <s v="Arizona"/>
    <n v="85023"/>
    <x v="1"/>
    <s v="OFF-PA-10001837"/>
    <x v="1"/>
    <s v="Paper"/>
    <s v="Xerox 1976"/>
    <x v="557"/>
    <n v="4"/>
    <n v="0.2"/>
    <x v="570"/>
    <n v="2"/>
    <n v="0.35"/>
    <s v="Profit"/>
    <s v="Low Profit"/>
    <s v="Low Discount"/>
  </r>
  <r>
    <n v="7210"/>
    <s v="CA-2016-143476"/>
    <x v="108"/>
    <d v="2016-09-13T00:00:00"/>
    <s v="First Class"/>
    <s v="LC-16930"/>
    <x v="18"/>
    <x v="1"/>
    <s v="United States"/>
    <s v="Phoenix"/>
    <s v="Arizona"/>
    <n v="85023"/>
    <x v="1"/>
    <s v="OFF-PA-10001667"/>
    <x v="1"/>
    <s v="Paper"/>
    <s v="Great White Multi-Use Recycled Paper (20Lb. and 84 Bright)"/>
    <x v="380"/>
    <n v="2"/>
    <n v="0.2"/>
    <x v="3320"/>
    <n v="2"/>
    <n v="0.31250000000000006"/>
    <s v="Profit"/>
    <s v="Low Profit"/>
    <s v="Low Discount"/>
  </r>
  <r>
    <n v="7211"/>
    <s v="US-2016-119046"/>
    <x v="799"/>
    <d v="2016-06-06T00:00:00"/>
    <s v="Standard Class"/>
    <s v="EH-13765"/>
    <x v="553"/>
    <x v="1"/>
    <s v="United States"/>
    <s v="Seattle"/>
    <s v="Washington"/>
    <n v="98115"/>
    <x v="1"/>
    <s v="OFF-PA-10000246"/>
    <x v="1"/>
    <s v="Paper"/>
    <s v="Riverleaf Stik-Withit Designer Note Cubes"/>
    <x v="4553"/>
    <n v="3"/>
    <n v="0"/>
    <x v="5489"/>
    <n v="4"/>
    <n v="0.45999999999999996"/>
    <s v="Profit"/>
    <s v="Low Profit"/>
    <s v="No Discount"/>
  </r>
  <r>
    <n v="7212"/>
    <s v="US-2016-119046"/>
    <x v="799"/>
    <d v="2016-06-06T00:00:00"/>
    <s v="Standard Class"/>
    <s v="EH-13765"/>
    <x v="553"/>
    <x v="1"/>
    <s v="United States"/>
    <s v="Seattle"/>
    <s v="Washington"/>
    <n v="98115"/>
    <x v="1"/>
    <s v="OFF-BI-10001078"/>
    <x v="1"/>
    <s v="Binders"/>
    <s v="Acco PRESSTEX Data Binder with Storage Hooks, Dark Blue, 14 7/8&quot; X 11&quot;"/>
    <x v="4655"/>
    <n v="12"/>
    <n v="0.2"/>
    <x v="5635"/>
    <n v="4"/>
    <n v="0.36249999999999999"/>
    <s v="Profit"/>
    <s v="Low Profit"/>
    <s v="Low Discount"/>
  </r>
  <r>
    <n v="7213"/>
    <s v="US-2016-119046"/>
    <x v="799"/>
    <d v="2016-06-06T00:00:00"/>
    <s v="Standard Class"/>
    <s v="EH-13765"/>
    <x v="553"/>
    <x v="1"/>
    <s v="United States"/>
    <s v="Seattle"/>
    <s v="Washington"/>
    <n v="98115"/>
    <x v="1"/>
    <s v="OFF-BI-10000138"/>
    <x v="1"/>
    <s v="Binders"/>
    <s v="Acco Translucent Poly Ring Binders"/>
    <x v="1494"/>
    <n v="3"/>
    <n v="0.2"/>
    <x v="4440"/>
    <n v="4"/>
    <n v="0.35000000000000003"/>
    <s v="Profit"/>
    <s v="Low Profit"/>
    <s v="Low Discount"/>
  </r>
  <r>
    <n v="7214"/>
    <s v="CA-2017-154949"/>
    <x v="453"/>
    <d v="2017-10-19T00:00:00"/>
    <s v="Standard Class"/>
    <s v="MC-17275"/>
    <x v="507"/>
    <x v="0"/>
    <s v="United States"/>
    <s v="Camarillo"/>
    <s v="California"/>
    <n v="93010"/>
    <x v="1"/>
    <s v="OFF-LA-10002034"/>
    <x v="1"/>
    <s v="Labels"/>
    <s v="Avery 478"/>
    <x v="1646"/>
    <n v="3"/>
    <n v="0"/>
    <x v="3941"/>
    <n v="4"/>
    <n v="0.49"/>
    <s v="Profit"/>
    <s v="Low Profit"/>
    <s v="No Discount"/>
  </r>
  <r>
    <n v="7215"/>
    <s v="CA-2015-103072"/>
    <x v="874"/>
    <d v="2015-09-30T00:00:00"/>
    <s v="Second Class"/>
    <s v="HW-14935"/>
    <x v="304"/>
    <x v="1"/>
    <s v="United States"/>
    <s v="Detroit"/>
    <s v="Michigan"/>
    <n v="48205"/>
    <x v="2"/>
    <s v="OFF-AR-10000127"/>
    <x v="1"/>
    <s v="Art"/>
    <s v="Newell 321"/>
    <x v="1220"/>
    <n v="5"/>
    <n v="0"/>
    <x v="2044"/>
    <n v="3"/>
    <n v="0.29000000000000004"/>
    <s v="Profit"/>
    <s v="Low Profit"/>
    <s v="No Discount"/>
  </r>
  <r>
    <n v="7216"/>
    <s v="CA-2015-103072"/>
    <x v="874"/>
    <d v="2015-09-30T00:00:00"/>
    <s v="Second Class"/>
    <s v="HW-14935"/>
    <x v="304"/>
    <x v="1"/>
    <s v="United States"/>
    <s v="Detroit"/>
    <s v="Michigan"/>
    <n v="48205"/>
    <x v="2"/>
    <s v="OFF-PA-10003172"/>
    <x v="1"/>
    <s v="Paper"/>
    <s v="Xerox 1996"/>
    <x v="233"/>
    <n v="4"/>
    <n v="0"/>
    <x v="245"/>
    <n v="3"/>
    <n v="0.47999999999999993"/>
    <s v="Profit"/>
    <s v="Low Profit"/>
    <s v="No Discount"/>
  </r>
  <r>
    <n v="7217"/>
    <s v="CA-2015-150770"/>
    <x v="910"/>
    <d v="2015-05-06T00:00:00"/>
    <s v="First Class"/>
    <s v="LC-16870"/>
    <x v="48"/>
    <x v="0"/>
    <s v="United States"/>
    <s v="San Francisco"/>
    <s v="California"/>
    <n v="94109"/>
    <x v="1"/>
    <s v="OFF-AR-10001246"/>
    <x v="1"/>
    <s v="Art"/>
    <s v="Newell 317"/>
    <x v="138"/>
    <n v="3"/>
    <n v="0"/>
    <x v="4060"/>
    <n v="3"/>
    <n v="0.28999999999999998"/>
    <s v="Profit"/>
    <s v="Low Profit"/>
    <s v="No Discount"/>
  </r>
  <r>
    <n v="7218"/>
    <s v="CA-2015-150770"/>
    <x v="910"/>
    <d v="2015-05-06T00:00:00"/>
    <s v="First Class"/>
    <s v="LC-16870"/>
    <x v="48"/>
    <x v="0"/>
    <s v="United States"/>
    <s v="San Francisco"/>
    <s v="California"/>
    <n v="94109"/>
    <x v="1"/>
    <s v="OFF-BI-10002026"/>
    <x v="1"/>
    <s v="Binders"/>
    <s v="Ibico Recycled Linen-Style Covers"/>
    <x v="4656"/>
    <n v="2"/>
    <n v="0.2"/>
    <x v="5636"/>
    <n v="3"/>
    <n v="0.35"/>
    <s v="Profit"/>
    <s v="Low Profit"/>
    <s v="Low Discount"/>
  </r>
  <r>
    <n v="7219"/>
    <s v="CA-2015-150770"/>
    <x v="910"/>
    <d v="2015-05-06T00:00:00"/>
    <s v="First Class"/>
    <s v="LC-16870"/>
    <x v="48"/>
    <x v="0"/>
    <s v="United States"/>
    <s v="San Francisco"/>
    <s v="California"/>
    <n v="94109"/>
    <x v="1"/>
    <s v="TEC-AC-10000844"/>
    <x v="2"/>
    <s v="Accessories"/>
    <s v="Logitech Gaming G510s - Keyboard"/>
    <x v="107"/>
    <n v="4"/>
    <n v="0"/>
    <x v="2253"/>
    <n v="3"/>
    <n v="0.36"/>
    <s v="Profit"/>
    <s v="High Profit"/>
    <s v="No Discount"/>
  </r>
  <r>
    <n v="7220"/>
    <s v="CA-2015-150770"/>
    <x v="910"/>
    <d v="2015-05-06T00:00:00"/>
    <s v="First Class"/>
    <s v="LC-16870"/>
    <x v="48"/>
    <x v="0"/>
    <s v="United States"/>
    <s v="San Francisco"/>
    <s v="California"/>
    <n v="94109"/>
    <x v="1"/>
    <s v="OFF-BI-10001575"/>
    <x v="1"/>
    <s v="Binders"/>
    <s v="GBC Linen Binding Covers"/>
    <x v="1967"/>
    <n v="2"/>
    <n v="0.2"/>
    <x v="669"/>
    <n v="3"/>
    <n v="0.35000000000000003"/>
    <s v="Profit"/>
    <s v="Low Profit"/>
    <s v="Low Discount"/>
  </r>
  <r>
    <n v="7221"/>
    <s v="CA-2017-154760"/>
    <x v="1152"/>
    <d v="2017-01-13T00:00:00"/>
    <s v="Standard Class"/>
    <s v="BP-11290"/>
    <x v="443"/>
    <x v="0"/>
    <s v="United States"/>
    <s v="Philadelphia"/>
    <s v="Pennsylvania"/>
    <n v="19140"/>
    <x v="3"/>
    <s v="OFF-BI-10004632"/>
    <x v="1"/>
    <s v="Binders"/>
    <s v="Ibico Hi-Tech Manual Binding System"/>
    <x v="4657"/>
    <n v="3"/>
    <n v="0.7"/>
    <x v="5637"/>
    <n v="4"/>
    <n v="-0.83333333333333337"/>
    <s v="Loss"/>
    <s v="Low Profit"/>
    <s v="High Discount"/>
  </r>
  <r>
    <n v="7222"/>
    <s v="US-2017-104437"/>
    <x v="678"/>
    <d v="2017-01-31T00:00:00"/>
    <s v="Standard Class"/>
    <s v="TG-21310"/>
    <x v="592"/>
    <x v="0"/>
    <s v="United States"/>
    <s v="New York City"/>
    <s v="New York"/>
    <n v="10035"/>
    <x v="3"/>
    <s v="TEC-PH-10000193"/>
    <x v="2"/>
    <s v="Phones"/>
    <s v="Jensen SMPS-640 - speaker phone"/>
    <x v="4658"/>
    <n v="3"/>
    <n v="0"/>
    <x v="5638"/>
    <n v="4"/>
    <n v="0.26"/>
    <s v="Profit"/>
    <s v="Low Profit"/>
    <s v="No Discount"/>
  </r>
  <r>
    <n v="7223"/>
    <s v="CA-2017-113075"/>
    <x v="264"/>
    <d v="2017-09-06T00:00:00"/>
    <s v="Standard Class"/>
    <s v="MC-18100"/>
    <x v="498"/>
    <x v="0"/>
    <s v="United States"/>
    <s v="Chicago"/>
    <s v="Illinois"/>
    <n v="60623"/>
    <x v="2"/>
    <s v="TEC-AC-10003441"/>
    <x v="2"/>
    <s v="Accessories"/>
    <s v="Kingston Digital DataTraveler 32GB USB 2.0"/>
    <x v="1374"/>
    <n v="3"/>
    <n v="0.2"/>
    <x v="5639"/>
    <n v="4"/>
    <n v="-0.17499999999999999"/>
    <s v="Loss"/>
    <s v="Low Profit"/>
    <s v="Low Discount"/>
  </r>
  <r>
    <n v="7224"/>
    <s v="CA-2016-109953"/>
    <x v="216"/>
    <d v="2016-07-18T00:00:00"/>
    <s v="Standard Class"/>
    <s v="RB-19360"/>
    <x v="181"/>
    <x v="0"/>
    <s v="United States"/>
    <s v="San Francisco"/>
    <s v="California"/>
    <n v="94122"/>
    <x v="1"/>
    <s v="TEC-PH-10004093"/>
    <x v="2"/>
    <s v="Phones"/>
    <s v="Panasonic Kx-TS550"/>
    <x v="4202"/>
    <n v="3"/>
    <n v="0.2"/>
    <x v="5640"/>
    <n v="4"/>
    <n v="0.11249999999999999"/>
    <s v="Profit"/>
    <s v="Low Profit"/>
    <s v="Low Discount"/>
  </r>
  <r>
    <n v="7225"/>
    <s v="CA-2016-109953"/>
    <x v="216"/>
    <d v="2016-07-18T00:00:00"/>
    <s v="Standard Class"/>
    <s v="RB-19360"/>
    <x v="181"/>
    <x v="0"/>
    <s v="United States"/>
    <s v="San Francisco"/>
    <s v="California"/>
    <n v="94122"/>
    <x v="1"/>
    <s v="OFF-AP-10002998"/>
    <x v="1"/>
    <s v="Appliances"/>
    <s v="Holmes 99% HEPA Air Purifier"/>
    <x v="4659"/>
    <n v="7"/>
    <n v="0"/>
    <x v="5641"/>
    <n v="4"/>
    <n v="0.32999999999999996"/>
    <s v="Profit"/>
    <s v="Low Profit"/>
    <s v="No Discount"/>
  </r>
  <r>
    <n v="7226"/>
    <s v="CA-2016-109953"/>
    <x v="216"/>
    <d v="2016-07-18T00:00:00"/>
    <s v="Standard Class"/>
    <s v="RB-19360"/>
    <x v="181"/>
    <x v="0"/>
    <s v="United States"/>
    <s v="San Francisco"/>
    <s v="California"/>
    <n v="94122"/>
    <x v="1"/>
    <s v="FUR-FU-10000073"/>
    <x v="0"/>
    <s v="Furnishings"/>
    <s v="Deflect-O Glasstique Clear Desk Accessories"/>
    <x v="4660"/>
    <n v="4"/>
    <n v="0"/>
    <x v="5642"/>
    <n v="4"/>
    <n v="0.32999999999999996"/>
    <s v="Profit"/>
    <s v="Low Profit"/>
    <s v="No Discount"/>
  </r>
  <r>
    <n v="7227"/>
    <s v="CA-2017-127397"/>
    <x v="642"/>
    <d v="2017-02-28T00:00:00"/>
    <s v="Standard Class"/>
    <s v="ES-14080"/>
    <x v="20"/>
    <x v="1"/>
    <s v="United States"/>
    <s v="Philadelphia"/>
    <s v="Pennsylvania"/>
    <n v="19134"/>
    <x v="3"/>
    <s v="OFF-PA-10001125"/>
    <x v="1"/>
    <s v="Paper"/>
    <s v="Xerox 1988"/>
    <x v="1832"/>
    <n v="5"/>
    <n v="0.2"/>
    <x v="5643"/>
    <n v="4"/>
    <n v="0.3125"/>
    <s v="Profit"/>
    <s v="Low Profit"/>
    <s v="Low Discount"/>
  </r>
  <r>
    <n v="7228"/>
    <s v="CA-2017-127397"/>
    <x v="642"/>
    <d v="2017-02-28T00:00:00"/>
    <s v="Standard Class"/>
    <s v="ES-14080"/>
    <x v="20"/>
    <x v="1"/>
    <s v="United States"/>
    <s v="Philadelphia"/>
    <s v="Pennsylvania"/>
    <n v="19134"/>
    <x v="3"/>
    <s v="TEC-AC-10003033"/>
    <x v="2"/>
    <s v="Accessories"/>
    <s v="Plantronics CS510 - Over-the-Head monaural Wireless Headset System"/>
    <x v="4661"/>
    <n v="5"/>
    <n v="0.2"/>
    <x v="5644"/>
    <n v="4"/>
    <n v="0.16250000000000001"/>
    <s v="Profit"/>
    <s v="High Profit"/>
    <s v="Low Discount"/>
  </r>
  <r>
    <n v="7229"/>
    <s v="CA-2014-157546"/>
    <x v="836"/>
    <d v="2014-07-22T00:00:00"/>
    <s v="First Class"/>
    <s v="RD-19720"/>
    <x v="742"/>
    <x v="0"/>
    <s v="United States"/>
    <s v="San Francisco"/>
    <s v="California"/>
    <n v="94122"/>
    <x v="1"/>
    <s v="OFF-BI-10002498"/>
    <x v="1"/>
    <s v="Binders"/>
    <s v="Clear Mylar Reinforcing Strips"/>
    <x v="4662"/>
    <n v="6"/>
    <n v="0.2"/>
    <x v="5645"/>
    <n v="2"/>
    <n v="0.33749999999999997"/>
    <s v="Profit"/>
    <s v="Low Profit"/>
    <s v="Low Discount"/>
  </r>
  <r>
    <n v="7230"/>
    <s v="CA-2014-157546"/>
    <x v="836"/>
    <d v="2014-07-22T00:00:00"/>
    <s v="First Class"/>
    <s v="RD-19720"/>
    <x v="742"/>
    <x v="0"/>
    <s v="United States"/>
    <s v="San Francisco"/>
    <s v="California"/>
    <n v="94122"/>
    <x v="1"/>
    <s v="OFF-PA-10004569"/>
    <x v="1"/>
    <s v="Paper"/>
    <s v="Wirebound Message Books, Two 4 1/4&quot; x 5&quot; Forms per Page"/>
    <x v="4663"/>
    <n v="3"/>
    <n v="0"/>
    <x v="5646"/>
    <n v="2"/>
    <n v="0.47000000000000003"/>
    <s v="Profit"/>
    <s v="Low Profit"/>
    <s v="No Discount"/>
  </r>
  <r>
    <n v="7231"/>
    <s v="CA-2017-153843"/>
    <x v="677"/>
    <d v="2017-03-15T00:00:00"/>
    <s v="First Class"/>
    <s v="SC-20380"/>
    <x v="618"/>
    <x v="0"/>
    <s v="United States"/>
    <s v="Fairfield"/>
    <s v="Connecticut"/>
    <n v="6824"/>
    <x v="3"/>
    <s v="OFF-BI-10002353"/>
    <x v="1"/>
    <s v="Binders"/>
    <s v="GBC VeloBind Cover Sets"/>
    <x v="2822"/>
    <n v="2"/>
    <n v="0"/>
    <x v="5647"/>
    <n v="2"/>
    <n v="0.5"/>
    <s v="Profit"/>
    <s v="Low Profit"/>
    <s v="No Discount"/>
  </r>
  <r>
    <n v="7232"/>
    <s v="CA-2017-153843"/>
    <x v="677"/>
    <d v="2017-03-15T00:00:00"/>
    <s v="First Class"/>
    <s v="SC-20380"/>
    <x v="618"/>
    <x v="0"/>
    <s v="United States"/>
    <s v="Fairfield"/>
    <s v="Connecticut"/>
    <n v="6824"/>
    <x v="3"/>
    <s v="OFF-AP-10001564"/>
    <x v="1"/>
    <s v="Appliances"/>
    <s v="Hoover Commercial Lightweight Upright Vacuum with E-Z Empty Dirt Cup"/>
    <x v="4211"/>
    <n v="2"/>
    <n v="0"/>
    <x v="4989"/>
    <n v="2"/>
    <n v="0.25999999999999995"/>
    <s v="Profit"/>
    <s v="High Profit"/>
    <s v="No Discount"/>
  </r>
  <r>
    <n v="7233"/>
    <s v="CA-2017-153843"/>
    <x v="677"/>
    <d v="2017-03-15T00:00:00"/>
    <s v="First Class"/>
    <s v="SC-20380"/>
    <x v="618"/>
    <x v="0"/>
    <s v="United States"/>
    <s v="Fairfield"/>
    <s v="Connecticut"/>
    <n v="6824"/>
    <x v="3"/>
    <s v="OFF-PA-10003673"/>
    <x v="1"/>
    <s v="Paper"/>
    <s v="Strathmore Photo Mount Cards"/>
    <x v="3226"/>
    <n v="4"/>
    <n v="0"/>
    <x v="5648"/>
    <n v="2"/>
    <n v="0.45999999999999996"/>
    <s v="Profit"/>
    <s v="Low Profit"/>
    <s v="No Discount"/>
  </r>
  <r>
    <n v="7234"/>
    <s v="CA-2016-137337"/>
    <x v="387"/>
    <d v="2016-03-12T00:00:00"/>
    <s v="Standard Class"/>
    <s v="GB-14575"/>
    <x v="673"/>
    <x v="0"/>
    <s v="United States"/>
    <s v="New York City"/>
    <s v="New York"/>
    <n v="10011"/>
    <x v="3"/>
    <s v="FUR-FU-10003347"/>
    <x v="0"/>
    <s v="Furnishings"/>
    <s v="Coloredge Poster Frame"/>
    <x v="4664"/>
    <n v="8"/>
    <n v="0"/>
    <x v="5649"/>
    <n v="4"/>
    <n v="0.39"/>
    <s v="Profit"/>
    <s v="Low Profit"/>
    <s v="No Discount"/>
  </r>
  <r>
    <n v="7235"/>
    <s v="CA-2016-137337"/>
    <x v="387"/>
    <d v="2016-03-12T00:00:00"/>
    <s v="Standard Class"/>
    <s v="GB-14575"/>
    <x v="673"/>
    <x v="0"/>
    <s v="United States"/>
    <s v="New York City"/>
    <s v="New York"/>
    <n v="10011"/>
    <x v="3"/>
    <s v="OFF-PA-10001934"/>
    <x v="1"/>
    <s v="Paper"/>
    <s v="Xerox 1993"/>
    <x v="91"/>
    <n v="2"/>
    <n v="0"/>
    <x v="2027"/>
    <n v="4"/>
    <n v="0.48999999999999994"/>
    <s v="Profit"/>
    <s v="Low Profit"/>
    <s v="No Discount"/>
  </r>
  <r>
    <n v="7236"/>
    <s v="CA-2016-137337"/>
    <x v="387"/>
    <d v="2016-03-12T00:00:00"/>
    <s v="Standard Class"/>
    <s v="GB-14575"/>
    <x v="673"/>
    <x v="0"/>
    <s v="United States"/>
    <s v="New York City"/>
    <s v="New York"/>
    <n v="10011"/>
    <x v="3"/>
    <s v="OFF-BI-10000632"/>
    <x v="1"/>
    <s v="Binders"/>
    <s v="Satellite Sectional Post Binders"/>
    <x v="1940"/>
    <n v="2"/>
    <n v="0.2"/>
    <x v="2092"/>
    <n v="4"/>
    <n v="0.32500000000000001"/>
    <s v="Profit"/>
    <s v="Low Profit"/>
    <s v="Low Discount"/>
  </r>
  <r>
    <n v="7237"/>
    <s v="CA-2014-138737"/>
    <x v="1035"/>
    <d v="2014-12-10T00:00:00"/>
    <s v="First Class"/>
    <s v="FP-14320"/>
    <x v="224"/>
    <x v="0"/>
    <s v="United States"/>
    <s v="Los Angeles"/>
    <s v="California"/>
    <n v="90049"/>
    <x v="1"/>
    <s v="OFF-AR-10003190"/>
    <x v="1"/>
    <s v="Art"/>
    <s v="Newell 32"/>
    <x v="874"/>
    <n v="3"/>
    <n v="0"/>
    <x v="5650"/>
    <n v="3"/>
    <n v="0.27999999999999997"/>
    <s v="Profit"/>
    <s v="Low Profit"/>
    <s v="No Discount"/>
  </r>
  <r>
    <n v="7238"/>
    <s v="CA-2016-164924"/>
    <x v="212"/>
    <d v="2016-07-10T00:00:00"/>
    <s v="Same Day"/>
    <s v="EA-14035"/>
    <x v="105"/>
    <x v="1"/>
    <s v="United States"/>
    <s v="Philadelphia"/>
    <s v="Pennsylvania"/>
    <n v="19143"/>
    <x v="3"/>
    <s v="TEC-MA-10000904"/>
    <x v="2"/>
    <s v="Machines"/>
    <s v="Brother MFC-9340CDW LED All-In-One Printer, Copier Scanner"/>
    <x v="4665"/>
    <n v="3"/>
    <n v="0.7"/>
    <x v="5651"/>
    <n v="0"/>
    <n v="-0.93333333333333335"/>
    <s v="Loss"/>
    <s v="Low Profit"/>
    <s v="High Discount"/>
  </r>
  <r>
    <n v="7239"/>
    <s v="CA-2016-101651"/>
    <x v="435"/>
    <d v="2016-12-30T00:00:00"/>
    <s v="Standard Class"/>
    <s v="SC-20305"/>
    <x v="253"/>
    <x v="0"/>
    <s v="United States"/>
    <s v="San Jose"/>
    <s v="California"/>
    <n v="95123"/>
    <x v="1"/>
    <s v="FUR-FU-10000771"/>
    <x v="0"/>
    <s v="Furnishings"/>
    <s v="Eldon 200 Class Desk Accessories, Smoke"/>
    <x v="3287"/>
    <n v="7"/>
    <n v="0"/>
    <x v="5652"/>
    <n v="6"/>
    <n v="0.42"/>
    <s v="Profit"/>
    <s v="Low Profit"/>
    <s v="No Discount"/>
  </r>
  <r>
    <n v="7240"/>
    <s v="CA-2016-101651"/>
    <x v="435"/>
    <d v="2016-12-30T00:00:00"/>
    <s v="Standard Class"/>
    <s v="SC-20305"/>
    <x v="253"/>
    <x v="0"/>
    <s v="United States"/>
    <s v="San Jose"/>
    <s v="California"/>
    <n v="95123"/>
    <x v="1"/>
    <s v="OFF-EN-10001990"/>
    <x v="1"/>
    <s v="Envelopes"/>
    <s v="Staple envelope"/>
    <x v="1477"/>
    <n v="7"/>
    <n v="0"/>
    <x v="5653"/>
    <n v="6"/>
    <n v="0.47000000000000003"/>
    <s v="Profit"/>
    <s v="Low Profit"/>
    <s v="No Discount"/>
  </r>
  <r>
    <n v="7241"/>
    <s v="CA-2017-136651"/>
    <x v="756"/>
    <d v="2017-04-25T00:00:00"/>
    <s v="Second Class"/>
    <s v="JF-15355"/>
    <x v="282"/>
    <x v="0"/>
    <s v="United States"/>
    <s v="Pasadena"/>
    <s v="California"/>
    <n v="91104"/>
    <x v="1"/>
    <s v="FUR-FU-10002445"/>
    <x v="0"/>
    <s v="Furnishings"/>
    <s v="DAX Two-Tone Rosewood/Black Document Frame, Desktop, 5 x 7"/>
    <x v="3648"/>
    <n v="7"/>
    <n v="0"/>
    <x v="5654"/>
    <n v="2"/>
    <n v="0.4"/>
    <s v="Profit"/>
    <s v="Low Profit"/>
    <s v="No Discount"/>
  </r>
  <r>
    <n v="7242"/>
    <s v="CA-2017-136651"/>
    <x v="756"/>
    <d v="2017-04-25T00:00:00"/>
    <s v="Second Class"/>
    <s v="JF-15355"/>
    <x v="282"/>
    <x v="0"/>
    <s v="United States"/>
    <s v="Pasadena"/>
    <s v="California"/>
    <n v="91104"/>
    <x v="1"/>
    <s v="OFF-BI-10003638"/>
    <x v="1"/>
    <s v="Binders"/>
    <s v="GBC Durable Plastic Covers"/>
    <x v="4666"/>
    <n v="6"/>
    <n v="0.2"/>
    <x v="5655"/>
    <n v="2"/>
    <n v="0.32500000000000001"/>
    <s v="Profit"/>
    <s v="Low Profit"/>
    <s v="Low Discount"/>
  </r>
  <r>
    <n v="7243"/>
    <s v="CA-2017-136651"/>
    <x v="756"/>
    <d v="2017-04-25T00:00:00"/>
    <s v="Second Class"/>
    <s v="JF-15355"/>
    <x v="282"/>
    <x v="0"/>
    <s v="United States"/>
    <s v="Pasadena"/>
    <s v="California"/>
    <n v="91104"/>
    <x v="1"/>
    <s v="FUR-FU-10004864"/>
    <x v="0"/>
    <s v="Furnishings"/>
    <s v="Eldon 500 Class Desk Accessories"/>
    <x v="4667"/>
    <n v="2"/>
    <n v="0"/>
    <x v="5656"/>
    <n v="2"/>
    <n v="0.32999999999999996"/>
    <s v="Profit"/>
    <s v="Low Profit"/>
    <s v="No Discount"/>
  </r>
  <r>
    <n v="7244"/>
    <s v="CA-2017-118892"/>
    <x v="629"/>
    <d v="2017-08-22T00:00:00"/>
    <s v="Second Class"/>
    <s v="TP-21415"/>
    <x v="599"/>
    <x v="0"/>
    <s v="United States"/>
    <s v="Philadelphia"/>
    <s v="Pennsylvania"/>
    <n v="19134"/>
    <x v="3"/>
    <s v="FUR-CH-10002024"/>
    <x v="0"/>
    <s v="Chairs"/>
    <s v="HON 5400 Series Task Chairs for Big and Tall"/>
    <x v="4668"/>
    <n v="9"/>
    <n v="0.3"/>
    <x v="5657"/>
    <n v="5"/>
    <n v="-0.14285714285714285"/>
    <s v="Loss"/>
    <s v="Low Profit"/>
    <s v="High Discount"/>
  </r>
  <r>
    <n v="7245"/>
    <s v="US-2017-151127"/>
    <x v="1053"/>
    <d v="2017-05-25T00:00:00"/>
    <s v="First Class"/>
    <s v="RL-19615"/>
    <x v="210"/>
    <x v="0"/>
    <s v="United States"/>
    <s v="Los Angeles"/>
    <s v="California"/>
    <n v="90049"/>
    <x v="1"/>
    <s v="OFF-AR-10002445"/>
    <x v="1"/>
    <s v="Art"/>
    <s v="SANFORD Major Accent Highlighters"/>
    <x v="4669"/>
    <n v="7"/>
    <n v="0"/>
    <x v="5658"/>
    <n v="3"/>
    <n v="0.37999999999999995"/>
    <s v="Profit"/>
    <s v="Low Profit"/>
    <s v="No Discount"/>
  </r>
  <r>
    <n v="7246"/>
    <s v="CA-2017-145807"/>
    <x v="839"/>
    <d v="2017-02-13T00:00:00"/>
    <s v="Standard Class"/>
    <s v="SB-20170"/>
    <x v="641"/>
    <x v="0"/>
    <s v="United States"/>
    <s v="Los Angeles"/>
    <s v="California"/>
    <n v="90032"/>
    <x v="1"/>
    <s v="OFF-ST-10001370"/>
    <x v="1"/>
    <s v="Storage"/>
    <s v="Sensible Storage WireTech Storage Systems"/>
    <x v="1367"/>
    <n v="5"/>
    <n v="0"/>
    <x v="766"/>
    <n v="4"/>
    <n v="0.05"/>
    <s v="Profit"/>
    <s v="Low Profit"/>
    <s v="No Discount"/>
  </r>
  <r>
    <n v="7247"/>
    <s v="US-2014-127978"/>
    <x v="223"/>
    <d v="2014-03-08T00:00:00"/>
    <s v="Standard Class"/>
    <s v="JS-15595"/>
    <x v="329"/>
    <x v="1"/>
    <s v="United States"/>
    <s v="Columbus"/>
    <s v="Ohio"/>
    <n v="43229"/>
    <x v="3"/>
    <s v="OFF-LA-10000305"/>
    <x v="1"/>
    <s v="Labels"/>
    <s v="Avery 495"/>
    <x v="1138"/>
    <n v="3"/>
    <n v="0.2"/>
    <x v="1183"/>
    <n v="5"/>
    <n v="0.32500000000000001"/>
    <s v="Profit"/>
    <s v="Low Profit"/>
    <s v="Low Discount"/>
  </r>
  <r>
    <n v="7248"/>
    <s v="US-2014-127978"/>
    <x v="223"/>
    <d v="2014-03-08T00:00:00"/>
    <s v="Standard Class"/>
    <s v="JS-15595"/>
    <x v="329"/>
    <x v="1"/>
    <s v="United States"/>
    <s v="Columbus"/>
    <s v="Ohio"/>
    <n v="43229"/>
    <x v="3"/>
    <s v="FUR-BO-10001972"/>
    <x v="0"/>
    <s v="Bookcases"/>
    <s v="O'Sullivan 4-Shelf Bookcase in Odessa Pine"/>
    <x v="4670"/>
    <n v="5"/>
    <n v="0.5"/>
    <x v="5659"/>
    <n v="5"/>
    <n v="-0.66"/>
    <s v="Loss"/>
    <s v="Low Profit"/>
    <s v="High Discount"/>
  </r>
  <r>
    <n v="7249"/>
    <s v="US-2014-127978"/>
    <x v="223"/>
    <d v="2014-03-08T00:00:00"/>
    <s v="Standard Class"/>
    <s v="JS-15595"/>
    <x v="329"/>
    <x v="1"/>
    <s v="United States"/>
    <s v="Columbus"/>
    <s v="Ohio"/>
    <n v="43229"/>
    <x v="3"/>
    <s v="OFF-ST-10002486"/>
    <x v="1"/>
    <s v="Storage"/>
    <s v="Eldon Shelf Savers Cubes and Bins"/>
    <x v="4671"/>
    <n v="8"/>
    <n v="0.2"/>
    <x v="5660"/>
    <n v="5"/>
    <n v="-0.22500000000000001"/>
    <s v="Loss"/>
    <s v="Low Profit"/>
    <s v="Low Discount"/>
  </r>
  <r>
    <n v="7250"/>
    <s v="CA-2015-158491"/>
    <x v="593"/>
    <d v="2015-06-09T00:00:00"/>
    <s v="Second Class"/>
    <s v="BP-11155"/>
    <x v="669"/>
    <x v="0"/>
    <s v="United States"/>
    <s v="Los Angeles"/>
    <s v="California"/>
    <n v="90008"/>
    <x v="1"/>
    <s v="TEC-AC-10001874"/>
    <x v="2"/>
    <s v="Accessories"/>
    <s v="Logitech Wireless Anywhere Mouse MX for PC and Mac"/>
    <x v="998"/>
    <n v="2"/>
    <n v="0"/>
    <x v="5661"/>
    <n v="5"/>
    <n v="0.3"/>
    <s v="Profit"/>
    <s v="Low Profit"/>
    <s v="No Discount"/>
  </r>
  <r>
    <n v="7251"/>
    <s v="CA-2015-158491"/>
    <x v="593"/>
    <d v="2015-06-09T00:00:00"/>
    <s v="Second Class"/>
    <s v="BP-11155"/>
    <x v="669"/>
    <x v="0"/>
    <s v="United States"/>
    <s v="Los Angeles"/>
    <s v="California"/>
    <n v="90008"/>
    <x v="1"/>
    <s v="TEC-AC-10003870"/>
    <x v="2"/>
    <s v="Accessories"/>
    <s v="Logitech Z-906 Speaker sys - home theater - 5.1-CH"/>
    <x v="4672"/>
    <n v="3"/>
    <n v="0"/>
    <x v="5662"/>
    <n v="5"/>
    <n v="0.39999999999999997"/>
    <s v="Profit"/>
    <s v="High Profit"/>
    <s v="No Discount"/>
  </r>
  <r>
    <n v="7252"/>
    <s v="CA-2016-116764"/>
    <x v="278"/>
    <d v="2016-09-02T00:00:00"/>
    <s v="Standard Class"/>
    <s v="EM-13825"/>
    <x v="605"/>
    <x v="1"/>
    <s v="United States"/>
    <s v="Hollywood"/>
    <s v="Florida"/>
    <n v="33021"/>
    <x v="0"/>
    <s v="OFF-LA-10002473"/>
    <x v="1"/>
    <s v="Labels"/>
    <s v="Avery 484"/>
    <x v="2106"/>
    <n v="4"/>
    <n v="0.2"/>
    <x v="802"/>
    <n v="6"/>
    <n v="0.36250000000000004"/>
    <s v="Profit"/>
    <s v="Low Profit"/>
    <s v="Low Discount"/>
  </r>
  <r>
    <n v="7253"/>
    <s v="CA-2016-152457"/>
    <x v="126"/>
    <d v="2016-09-18T00:00:00"/>
    <s v="Standard Class"/>
    <s v="SC-20695"/>
    <x v="281"/>
    <x v="1"/>
    <s v="United States"/>
    <s v="Roseville"/>
    <s v="Michigan"/>
    <n v="48066"/>
    <x v="2"/>
    <s v="OFF-PA-10003790"/>
    <x v="1"/>
    <s v="Paper"/>
    <s v="Xerox 1991"/>
    <x v="4092"/>
    <n v="3"/>
    <n v="0"/>
    <x v="4826"/>
    <n v="6"/>
    <n v="0.46"/>
    <s v="Profit"/>
    <s v="Low Profit"/>
    <s v="No Discount"/>
  </r>
  <r>
    <n v="7254"/>
    <s v="CA-2016-152730"/>
    <x v="198"/>
    <d v="2016-06-04T00:00:00"/>
    <s v="Standard Class"/>
    <s v="EM-14140"/>
    <x v="670"/>
    <x v="2"/>
    <s v="United States"/>
    <s v="Superior"/>
    <s v="Wisconsin"/>
    <n v="54880"/>
    <x v="2"/>
    <s v="OFF-AP-10002684"/>
    <x v="1"/>
    <s v="Appliances"/>
    <s v="Acco 7-Outlet Masterpiece Power Center, Wihtout Fax/Phone Line Protection"/>
    <x v="4673"/>
    <n v="3"/>
    <n v="0"/>
    <x v="5663"/>
    <n v="5"/>
    <n v="0.3"/>
    <s v="Profit"/>
    <s v="High Profit"/>
    <s v="No Discount"/>
  </r>
  <r>
    <n v="7255"/>
    <s v="CA-2016-152730"/>
    <x v="198"/>
    <d v="2016-06-04T00:00:00"/>
    <s v="Standard Class"/>
    <s v="EM-14140"/>
    <x v="670"/>
    <x v="2"/>
    <s v="United States"/>
    <s v="Superior"/>
    <s v="Wisconsin"/>
    <n v="54880"/>
    <x v="2"/>
    <s v="FUR-FU-10001037"/>
    <x v="0"/>
    <s v="Furnishings"/>
    <s v="DAX Charcoal/Nickel-Tone Document Frame, 5 x 7"/>
    <x v="4451"/>
    <n v="5"/>
    <n v="0"/>
    <x v="5664"/>
    <n v="5"/>
    <n v="0.44999999999999996"/>
    <s v="Profit"/>
    <s v="Low Profit"/>
    <s v="No Discount"/>
  </r>
  <r>
    <n v="7256"/>
    <s v="CA-2016-152730"/>
    <x v="198"/>
    <d v="2016-06-04T00:00:00"/>
    <s v="Standard Class"/>
    <s v="EM-14140"/>
    <x v="670"/>
    <x v="2"/>
    <s v="United States"/>
    <s v="Superior"/>
    <s v="Wisconsin"/>
    <n v="54880"/>
    <x v="2"/>
    <s v="OFF-ST-10000876"/>
    <x v="1"/>
    <s v="Storage"/>
    <s v="Eldon Simplefile Box Office"/>
    <x v="4674"/>
    <n v="4"/>
    <n v="0"/>
    <x v="5665"/>
    <n v="5"/>
    <n v="0.28000000000000003"/>
    <s v="Profit"/>
    <s v="Low Profit"/>
    <s v="No Discount"/>
  </r>
  <r>
    <n v="7257"/>
    <s v="CA-2016-152730"/>
    <x v="198"/>
    <d v="2016-06-04T00:00:00"/>
    <s v="Standard Class"/>
    <s v="EM-14140"/>
    <x v="670"/>
    <x v="2"/>
    <s v="United States"/>
    <s v="Superior"/>
    <s v="Wisconsin"/>
    <n v="54880"/>
    <x v="2"/>
    <s v="OFF-AR-10003732"/>
    <x v="1"/>
    <s v="Art"/>
    <s v="Newell 333"/>
    <x v="345"/>
    <n v="2"/>
    <n v="0"/>
    <x v="356"/>
    <n v="5"/>
    <n v="0.26"/>
    <s v="Profit"/>
    <s v="Low Profit"/>
    <s v="No Discount"/>
  </r>
  <r>
    <n v="7258"/>
    <s v="CA-2016-152730"/>
    <x v="198"/>
    <d v="2016-06-04T00:00:00"/>
    <s v="Standard Class"/>
    <s v="EM-14140"/>
    <x v="670"/>
    <x v="2"/>
    <s v="United States"/>
    <s v="Superior"/>
    <s v="Wisconsin"/>
    <n v="54880"/>
    <x v="2"/>
    <s v="OFF-PA-10000994"/>
    <x v="1"/>
    <s v="Paper"/>
    <s v="Xerox 1915"/>
    <x v="2651"/>
    <n v="6"/>
    <n v="0"/>
    <x v="2952"/>
    <n v="5"/>
    <n v="0.48000000000000004"/>
    <s v="Profit"/>
    <s v="High Profit"/>
    <s v="No Discount"/>
  </r>
  <r>
    <n v="7259"/>
    <s v="CA-2016-152730"/>
    <x v="198"/>
    <d v="2016-06-04T00:00:00"/>
    <s v="Standard Class"/>
    <s v="EM-14140"/>
    <x v="670"/>
    <x v="2"/>
    <s v="United States"/>
    <s v="Superior"/>
    <s v="Wisconsin"/>
    <n v="54880"/>
    <x v="2"/>
    <s v="OFF-AR-10000940"/>
    <x v="1"/>
    <s v="Art"/>
    <s v="Newell 343"/>
    <x v="453"/>
    <n v="5"/>
    <n v="0"/>
    <x v="4177"/>
    <n v="5"/>
    <n v="0.27"/>
    <s v="Profit"/>
    <s v="Low Profit"/>
    <s v="No Discount"/>
  </r>
  <r>
    <n v="7260"/>
    <s v="CA-2016-152730"/>
    <x v="198"/>
    <d v="2016-06-04T00:00:00"/>
    <s v="Standard Class"/>
    <s v="EM-14140"/>
    <x v="670"/>
    <x v="2"/>
    <s v="United States"/>
    <s v="Superior"/>
    <s v="Wisconsin"/>
    <n v="54880"/>
    <x v="2"/>
    <s v="OFF-PA-10004888"/>
    <x v="1"/>
    <s v="Paper"/>
    <s v="Xerox 217"/>
    <x v="1544"/>
    <n v="7"/>
    <n v="0"/>
    <x v="1637"/>
    <n v="5"/>
    <n v="0.48"/>
    <s v="Profit"/>
    <s v="Low Profit"/>
    <s v="No Discount"/>
  </r>
  <r>
    <n v="7261"/>
    <s v="CA-2016-152730"/>
    <x v="198"/>
    <d v="2016-06-04T00:00:00"/>
    <s v="Standard Class"/>
    <s v="EM-14140"/>
    <x v="670"/>
    <x v="2"/>
    <s v="United States"/>
    <s v="Superior"/>
    <s v="Wisconsin"/>
    <n v="54880"/>
    <x v="2"/>
    <s v="TEC-PH-10000441"/>
    <x v="2"/>
    <s v="Phones"/>
    <s v="VTech DS6151"/>
    <x v="4675"/>
    <n v="1"/>
    <n v="0"/>
    <x v="5666"/>
    <n v="5"/>
    <n v="0.28000000000000003"/>
    <s v="Profit"/>
    <s v="Low Profit"/>
    <s v="No Discount"/>
  </r>
  <r>
    <n v="7262"/>
    <s v="CA-2017-137001"/>
    <x v="193"/>
    <d v="2017-06-13T00:00:00"/>
    <s v="Second Class"/>
    <s v="GZ-14545"/>
    <x v="433"/>
    <x v="1"/>
    <s v="United States"/>
    <s v="Thousand Oaks"/>
    <s v="California"/>
    <n v="91360"/>
    <x v="1"/>
    <s v="OFF-AR-10001231"/>
    <x v="1"/>
    <s v="Art"/>
    <s v="Sanford EarthWrite Recycled Pencils, Medium Soft, #2"/>
    <x v="453"/>
    <n v="7"/>
    <n v="0"/>
    <x v="4115"/>
    <n v="3"/>
    <n v="0.27999999999999997"/>
    <s v="Profit"/>
    <s v="Low Profit"/>
    <s v="No Discount"/>
  </r>
  <r>
    <n v="7263"/>
    <s v="CA-2017-156363"/>
    <x v="760"/>
    <d v="2017-10-28T00:00:00"/>
    <s v="Standard Class"/>
    <s v="ML-17395"/>
    <x v="504"/>
    <x v="1"/>
    <s v="United States"/>
    <s v="Philadelphia"/>
    <s v="Pennsylvania"/>
    <n v="19134"/>
    <x v="3"/>
    <s v="TEC-PH-10003988"/>
    <x v="2"/>
    <s v="Phones"/>
    <s v="LF Elite 3D Dazzle Designer Hard Case Cover, Lf Stylus Pen and Wiper For Apple Iphone 5c Mini Lite"/>
    <x v="401"/>
    <n v="5"/>
    <n v="0.4"/>
    <x v="5667"/>
    <n v="6"/>
    <n v="-0.19999999999999998"/>
    <s v="Loss"/>
    <s v="Low Profit"/>
    <s v="High Discount"/>
  </r>
  <r>
    <n v="7264"/>
    <s v="CA-2017-156363"/>
    <x v="760"/>
    <d v="2017-10-28T00:00:00"/>
    <s v="Standard Class"/>
    <s v="ML-17395"/>
    <x v="504"/>
    <x v="1"/>
    <s v="United States"/>
    <s v="Philadelphia"/>
    <s v="Pennsylvania"/>
    <n v="19134"/>
    <x v="3"/>
    <s v="OFF-EN-10003068"/>
    <x v="1"/>
    <s v="Envelopes"/>
    <s v="#6 3/4 Gummed Flap White Envelopes"/>
    <x v="2458"/>
    <n v="4"/>
    <n v="0.2"/>
    <x v="5668"/>
    <n v="6"/>
    <n v="0.35"/>
    <s v="Profit"/>
    <s v="Low Profit"/>
    <s v="Low Discount"/>
  </r>
  <r>
    <n v="7265"/>
    <s v="CA-2017-122056"/>
    <x v="487"/>
    <d v="2017-06-17T00:00:00"/>
    <s v="Standard Class"/>
    <s v="PG-18895"/>
    <x v="38"/>
    <x v="0"/>
    <s v="United States"/>
    <s v="Springfield"/>
    <s v="Virginia"/>
    <n v="22153"/>
    <x v="0"/>
    <s v="OFF-AR-10004260"/>
    <x v="1"/>
    <s v="Art"/>
    <s v="Boston 1799 Powerhouse Electric Pencil Sharpener"/>
    <x v="2514"/>
    <n v="7"/>
    <n v="0"/>
    <x v="2773"/>
    <n v="4"/>
    <n v="0.27999999999999997"/>
    <s v="Profit"/>
    <s v="Low Profit"/>
    <s v="No Discount"/>
  </r>
  <r>
    <n v="7266"/>
    <s v="US-2014-143721"/>
    <x v="533"/>
    <d v="2014-11-26T00:00:00"/>
    <s v="Second Class"/>
    <s v="DK-12835"/>
    <x v="460"/>
    <x v="1"/>
    <s v="United States"/>
    <s v="Houston"/>
    <s v="Texas"/>
    <n v="77095"/>
    <x v="2"/>
    <s v="FUR-CH-10001973"/>
    <x v="0"/>
    <s v="Chairs"/>
    <s v="Office Star Flex Back Scooter Chair with White Frame"/>
    <x v="1165"/>
    <n v="2"/>
    <n v="0.3"/>
    <x v="5669"/>
    <n v="3"/>
    <n v="-0.22857142857142854"/>
    <s v="Loss"/>
    <s v="Low Profit"/>
    <s v="High Discount"/>
  </r>
  <r>
    <n v="7267"/>
    <s v="CA-2017-122987"/>
    <x v="1153"/>
    <d v="2017-08-16T00:00:00"/>
    <s v="Same Day"/>
    <s v="SJ-20215"/>
    <x v="695"/>
    <x v="0"/>
    <s v="United States"/>
    <s v="Columbia"/>
    <s v="Tennessee"/>
    <n v="38401"/>
    <x v="0"/>
    <s v="OFF-BI-10002824"/>
    <x v="1"/>
    <s v="Binders"/>
    <s v="Recycled Easel Ring Binders"/>
    <x v="4676"/>
    <n v="3"/>
    <n v="0.7"/>
    <x v="5670"/>
    <n v="0"/>
    <n v="-0.83333333333333326"/>
    <s v="Loss"/>
    <s v="Low Profit"/>
    <s v="High Discount"/>
  </r>
  <r>
    <n v="7268"/>
    <s v="CA-2017-122987"/>
    <x v="1153"/>
    <d v="2017-08-16T00:00:00"/>
    <s v="Same Day"/>
    <s v="SJ-20215"/>
    <x v="695"/>
    <x v="0"/>
    <s v="United States"/>
    <s v="Columbia"/>
    <s v="Tennessee"/>
    <n v="38401"/>
    <x v="0"/>
    <s v="OFF-ST-10004950"/>
    <x v="1"/>
    <s v="Storage"/>
    <s v="Acco Perma 3000 Stacking Storage Drawers"/>
    <x v="1715"/>
    <n v="4"/>
    <n v="0.2"/>
    <x v="5671"/>
    <n v="0"/>
    <n v="-1.2500000000000001E-2"/>
    <s v="Loss"/>
    <s v="Low Profit"/>
    <s v="Low Discount"/>
  </r>
  <r>
    <n v="7269"/>
    <s v="CA-2016-133368"/>
    <x v="1154"/>
    <d v="2016-01-20T00:00:00"/>
    <s v="Standard Class"/>
    <s v="AG-10675"/>
    <x v="165"/>
    <x v="0"/>
    <s v="United States"/>
    <s v="Concord"/>
    <s v="North Carolina"/>
    <n v="28027"/>
    <x v="0"/>
    <s v="OFF-PA-10004039"/>
    <x v="1"/>
    <s v="Paper"/>
    <s v="Xerox 1882"/>
    <x v="2806"/>
    <n v="2"/>
    <n v="0.2"/>
    <x v="3137"/>
    <n v="6"/>
    <n v="0.36250000000000004"/>
    <s v="Profit"/>
    <s v="Low Profit"/>
    <s v="Low Discount"/>
  </r>
  <r>
    <n v="7270"/>
    <s v="CA-2016-133368"/>
    <x v="1154"/>
    <d v="2016-01-20T00:00:00"/>
    <s v="Standard Class"/>
    <s v="AG-10675"/>
    <x v="165"/>
    <x v="0"/>
    <s v="United States"/>
    <s v="Concord"/>
    <s v="North Carolina"/>
    <n v="28027"/>
    <x v="0"/>
    <s v="FUR-FU-10003374"/>
    <x v="0"/>
    <s v="Furnishings"/>
    <s v="Electrix Fluorescent Magnifier Lamps &amp; Weighted Base"/>
    <x v="4677"/>
    <n v="8"/>
    <n v="0.2"/>
    <x v="5672"/>
    <n v="6"/>
    <n v="9.9999999999999992E-2"/>
    <s v="Profit"/>
    <s v="Low Profit"/>
    <s v="Low Discount"/>
  </r>
  <r>
    <n v="7271"/>
    <s v="CA-2016-123337"/>
    <x v="1142"/>
    <d v="2016-09-22T00:00:00"/>
    <s v="Standard Class"/>
    <s v="KD-16495"/>
    <x v="470"/>
    <x v="1"/>
    <s v="United States"/>
    <s v="San Jose"/>
    <s v="California"/>
    <n v="95123"/>
    <x v="1"/>
    <s v="FUR-BO-10001918"/>
    <x v="0"/>
    <s v="Bookcases"/>
    <s v="Sauder Forest Hills Library with Doors, Woodland Oak Finish"/>
    <x v="4678"/>
    <n v="2"/>
    <n v="0.15"/>
    <x v="5673"/>
    <n v="6"/>
    <n v="-4.7058823529411764E-2"/>
    <s v="Loss"/>
    <s v="Low Profit"/>
    <s v="Low Discount"/>
  </r>
  <r>
    <n v="7272"/>
    <s v="CA-2016-123337"/>
    <x v="1142"/>
    <d v="2016-09-22T00:00:00"/>
    <s v="Standard Class"/>
    <s v="KD-16495"/>
    <x v="470"/>
    <x v="1"/>
    <s v="United States"/>
    <s v="San Jose"/>
    <s v="California"/>
    <n v="95123"/>
    <x v="1"/>
    <s v="OFF-AP-10002287"/>
    <x v="1"/>
    <s v="Appliances"/>
    <s v="Eureka Sanitaire  Multi-Pro Heavy-Duty Upright, Disposable Bags"/>
    <x v="1897"/>
    <n v="4"/>
    <n v="0"/>
    <x v="5393"/>
    <n v="6"/>
    <n v="0.26"/>
    <s v="Profit"/>
    <s v="Low Profit"/>
    <s v="No Discount"/>
  </r>
  <r>
    <n v="7273"/>
    <s v="US-2016-150357"/>
    <x v="1155"/>
    <d v="2016-10-14T00:00:00"/>
    <s v="Standard Class"/>
    <s v="EB-13975"/>
    <x v="424"/>
    <x v="1"/>
    <s v="United States"/>
    <s v="Greensboro"/>
    <s v="North Carolina"/>
    <n v="27405"/>
    <x v="0"/>
    <s v="OFF-SU-10004498"/>
    <x v="1"/>
    <s v="Supplies"/>
    <s v="Martin-Yale Premier Letter Opener"/>
    <x v="4679"/>
    <n v="2"/>
    <n v="0.2"/>
    <x v="5674"/>
    <n v="4"/>
    <n v="-0.21249999999999999"/>
    <s v="Loss"/>
    <s v="Low Profit"/>
    <s v="Low Discount"/>
  </r>
  <r>
    <n v="7274"/>
    <s v="US-2016-150357"/>
    <x v="1155"/>
    <d v="2016-10-14T00:00:00"/>
    <s v="Standard Class"/>
    <s v="EB-13975"/>
    <x v="424"/>
    <x v="1"/>
    <s v="United States"/>
    <s v="Greensboro"/>
    <s v="North Carolina"/>
    <n v="27405"/>
    <x v="0"/>
    <s v="OFF-BI-10002557"/>
    <x v="1"/>
    <s v="Binders"/>
    <s v="Presstex Flexible Ring Binders"/>
    <x v="4680"/>
    <n v="3"/>
    <n v="0.7"/>
    <x v="5675"/>
    <n v="4"/>
    <n v="-0.66666666666666674"/>
    <s v="Loss"/>
    <s v="Low Profit"/>
    <s v="High Discount"/>
  </r>
  <r>
    <n v="7275"/>
    <s v="CA-2015-144519"/>
    <x v="50"/>
    <d v="2015-11-17T00:00:00"/>
    <s v="Standard Class"/>
    <s v="AW-10930"/>
    <x v="585"/>
    <x v="2"/>
    <s v="United States"/>
    <s v="Helena"/>
    <s v="Montana"/>
    <n v="59601"/>
    <x v="1"/>
    <s v="TEC-PH-10004908"/>
    <x v="2"/>
    <s v="Phones"/>
    <s v="Panasonic KX TS3282W Corded phone"/>
    <x v="107"/>
    <n v="5"/>
    <n v="0.2"/>
    <x v="5051"/>
    <n v="4"/>
    <n v="0.125"/>
    <s v="Profit"/>
    <s v="Low Profit"/>
    <s v="Low Discount"/>
  </r>
  <r>
    <n v="7276"/>
    <s v="CA-2015-144519"/>
    <x v="50"/>
    <d v="2015-11-17T00:00:00"/>
    <s v="Standard Class"/>
    <s v="AW-10930"/>
    <x v="585"/>
    <x v="2"/>
    <s v="United States"/>
    <s v="Helena"/>
    <s v="Montana"/>
    <n v="59601"/>
    <x v="1"/>
    <s v="FUR-FU-10000794"/>
    <x v="0"/>
    <s v="Furnishings"/>
    <s v="Eldon Stackable Tray, Side-Load, Legal, Smoke"/>
    <x v="4681"/>
    <n v="7"/>
    <n v="0"/>
    <x v="5676"/>
    <n v="4"/>
    <n v="0.34"/>
    <s v="Profit"/>
    <s v="Low Profit"/>
    <s v="No Discount"/>
  </r>
  <r>
    <n v="7277"/>
    <s v="CA-2014-120670"/>
    <x v="981"/>
    <d v="2014-11-06T00:00:00"/>
    <s v="Standard Class"/>
    <s v="JK-16120"/>
    <x v="451"/>
    <x v="2"/>
    <s v="United States"/>
    <s v="Fort Lauderdale"/>
    <s v="Florida"/>
    <n v="33311"/>
    <x v="0"/>
    <s v="TEC-AC-10004171"/>
    <x v="2"/>
    <s v="Accessories"/>
    <s v="Razer Kraken 7.1 Surround Sound Over Ear USB Gaming Headset"/>
    <x v="4682"/>
    <n v="10"/>
    <n v="0.2"/>
    <x v="5677"/>
    <n v="4"/>
    <n v="0.3"/>
    <s v="Profit"/>
    <s v="High Profit"/>
    <s v="Low Discount"/>
  </r>
  <r>
    <n v="7278"/>
    <s v="CA-2016-157217"/>
    <x v="1080"/>
    <d v="2016-07-21T00:00:00"/>
    <s v="First Class"/>
    <s v="TC-21535"/>
    <x v="426"/>
    <x v="2"/>
    <s v="United States"/>
    <s v="San Francisco"/>
    <s v="California"/>
    <n v="94110"/>
    <x v="1"/>
    <s v="TEC-PH-10002070"/>
    <x v="2"/>
    <s v="Phones"/>
    <s v="Griffin GC36547 PowerJolt SE Lightning Charger"/>
    <x v="4683"/>
    <n v="2"/>
    <n v="0.2"/>
    <x v="5678"/>
    <n v="2"/>
    <n v="0.125"/>
    <s v="Profit"/>
    <s v="Low Profit"/>
    <s v="Low Discount"/>
  </r>
  <r>
    <n v="7279"/>
    <s v="CA-2016-157217"/>
    <x v="1080"/>
    <d v="2016-07-21T00:00:00"/>
    <s v="First Class"/>
    <s v="TC-21535"/>
    <x v="426"/>
    <x v="2"/>
    <s v="United States"/>
    <s v="San Francisco"/>
    <s v="California"/>
    <n v="94110"/>
    <x v="1"/>
    <s v="TEC-AC-10003095"/>
    <x v="2"/>
    <s v="Accessories"/>
    <s v="Logitech G35 7.1-Channel Surround Sound Headset"/>
    <x v="1917"/>
    <n v="3"/>
    <n v="0"/>
    <x v="2069"/>
    <n v="2"/>
    <n v="0.33999999999999997"/>
    <s v="Profit"/>
    <s v="High Profit"/>
    <s v="No Discount"/>
  </r>
  <r>
    <n v="7280"/>
    <s v="CA-2016-108224"/>
    <x v="675"/>
    <d v="2016-05-14T00:00:00"/>
    <s v="Same Day"/>
    <s v="TH-21235"/>
    <x v="260"/>
    <x v="1"/>
    <s v="United States"/>
    <s v="Yuma"/>
    <s v="Arizona"/>
    <n v="85364"/>
    <x v="1"/>
    <s v="TEC-AC-10003832"/>
    <x v="2"/>
    <s v="Accessories"/>
    <s v="Imation 16GB Mini TravelDrive USB 2.0 Flash Drive"/>
    <x v="4684"/>
    <n v="7"/>
    <n v="0.2"/>
    <x v="5679"/>
    <n v="0"/>
    <n v="0.26250000000000001"/>
    <s v="Profit"/>
    <s v="Low Profit"/>
    <s v="Low Discount"/>
  </r>
  <r>
    <n v="7281"/>
    <s v="CA-2015-162782"/>
    <x v="780"/>
    <d v="2015-02-27T00:00:00"/>
    <s v="Standard Class"/>
    <s v="PW-19240"/>
    <x v="617"/>
    <x v="0"/>
    <s v="United States"/>
    <s v="Columbia"/>
    <s v="Maryland"/>
    <n v="21044"/>
    <x v="3"/>
    <s v="OFF-BI-10003527"/>
    <x v="1"/>
    <s v="Binders"/>
    <s v="Fellowes PB500 Electric Punch Plastic Comb Binding Machine with Manual Bind"/>
    <x v="4685"/>
    <n v="2"/>
    <n v="0"/>
    <x v="5680"/>
    <n v="6"/>
    <n v="0.5"/>
    <s v="Profit"/>
    <s v="High Profit"/>
    <s v="No Discount"/>
  </r>
  <r>
    <n v="7282"/>
    <s v="CA-2017-159282"/>
    <x v="524"/>
    <d v="2017-10-21T00:00:00"/>
    <s v="Standard Class"/>
    <s v="GH-14410"/>
    <x v="689"/>
    <x v="2"/>
    <s v="United States"/>
    <s v="Yuma"/>
    <s v="Arizona"/>
    <n v="85364"/>
    <x v="1"/>
    <s v="TEC-MA-10001148"/>
    <x v="2"/>
    <s v="Machines"/>
    <s v="Swingline SM12-08 MicroCut Jam Free Shredder"/>
    <x v="4686"/>
    <n v="5"/>
    <n v="0.7"/>
    <x v="5681"/>
    <n v="5"/>
    <n v="-0.79999999999999993"/>
    <s v="Loss"/>
    <s v="Low Profit"/>
    <s v="High Discount"/>
  </r>
  <r>
    <n v="7283"/>
    <s v="CA-2017-155936"/>
    <x v="738"/>
    <d v="2017-06-29T00:00:00"/>
    <s v="Standard Class"/>
    <s v="JK-15730"/>
    <x v="300"/>
    <x v="0"/>
    <s v="United States"/>
    <s v="Chicago"/>
    <s v="Illinois"/>
    <n v="60653"/>
    <x v="2"/>
    <s v="OFF-BI-10002432"/>
    <x v="1"/>
    <s v="Binders"/>
    <s v="Wilson Jones Standard D-Ring Binders"/>
    <x v="1079"/>
    <n v="3"/>
    <n v="0.8"/>
    <x v="5682"/>
    <n v="7"/>
    <n v="-1.6500000000000001"/>
    <s v="Loss"/>
    <s v="Low Profit"/>
    <s v="High Discount"/>
  </r>
  <r>
    <n v="7284"/>
    <s v="CA-2017-169439"/>
    <x v="428"/>
    <d v="2017-09-13T00:00:00"/>
    <s v="Standard Class"/>
    <s v="LC-17140"/>
    <x v="95"/>
    <x v="0"/>
    <s v="United States"/>
    <s v="Cleveland"/>
    <s v="Ohio"/>
    <n v="44105"/>
    <x v="3"/>
    <s v="OFF-AR-10001374"/>
    <x v="1"/>
    <s v="Art"/>
    <s v="BIC Brite Liner Highlighters, Chisel Tip"/>
    <x v="233"/>
    <n v="5"/>
    <n v="0.2"/>
    <x v="5683"/>
    <n v="4"/>
    <n v="0.15"/>
    <s v="Profit"/>
    <s v="Low Profit"/>
    <s v="Low Discount"/>
  </r>
  <r>
    <n v="7285"/>
    <s v="CA-2017-169439"/>
    <x v="428"/>
    <d v="2017-09-13T00:00:00"/>
    <s v="Standard Class"/>
    <s v="LC-17140"/>
    <x v="95"/>
    <x v="0"/>
    <s v="United States"/>
    <s v="Cleveland"/>
    <s v="Ohio"/>
    <n v="44105"/>
    <x v="3"/>
    <s v="FUR-FU-10000723"/>
    <x v="0"/>
    <s v="Furnishings"/>
    <s v="Deflect-o EconoMat Studded, No Bevel Mat for Low Pile Carpeting"/>
    <x v="516"/>
    <n v="2"/>
    <n v="0.2"/>
    <x v="5684"/>
    <n v="4"/>
    <n v="-0.13750000000000001"/>
    <s v="Loss"/>
    <s v="Low Profit"/>
    <s v="Low Discount"/>
  </r>
  <r>
    <n v="7286"/>
    <s v="CA-2017-151183"/>
    <x v="336"/>
    <d v="2017-10-19T00:00:00"/>
    <s v="Standard Class"/>
    <s v="BK-11260"/>
    <x v="318"/>
    <x v="0"/>
    <s v="United States"/>
    <s v="San Francisco"/>
    <s v="California"/>
    <n v="94110"/>
    <x v="1"/>
    <s v="TEC-AC-10003614"/>
    <x v="2"/>
    <s v="Accessories"/>
    <s v="Verbatim 25 GB 6x Blu-ray Single Layer Recordable Disc, 10/Pack"/>
    <x v="4687"/>
    <n v="4"/>
    <n v="0"/>
    <x v="5685"/>
    <n v="5"/>
    <n v="0.33"/>
    <s v="Profit"/>
    <s v="Low Profit"/>
    <s v="No Discount"/>
  </r>
  <r>
    <n v="7287"/>
    <s v="CA-2016-149965"/>
    <x v="23"/>
    <d v="2016-06-25T00:00:00"/>
    <s v="Standard Class"/>
    <s v="BS-11365"/>
    <x v="740"/>
    <x v="1"/>
    <s v="United States"/>
    <s v="Oklahoma City"/>
    <s v="Oklahoma"/>
    <n v="73120"/>
    <x v="2"/>
    <s v="TEC-AC-10004877"/>
    <x v="2"/>
    <s v="Accessories"/>
    <s v="Imation 30456 USB Flash Drive 8GB"/>
    <x v="2080"/>
    <n v="1"/>
    <n v="0"/>
    <x v="5686"/>
    <n v="5"/>
    <n v="0.08"/>
    <s v="Profit"/>
    <s v="Low Profit"/>
    <s v="No Discount"/>
  </r>
  <r>
    <n v="7288"/>
    <s v="CA-2016-149965"/>
    <x v="23"/>
    <d v="2016-06-25T00:00:00"/>
    <s v="Standard Class"/>
    <s v="BS-11365"/>
    <x v="740"/>
    <x v="1"/>
    <s v="United States"/>
    <s v="Oklahoma City"/>
    <s v="Oklahoma"/>
    <n v="73120"/>
    <x v="2"/>
    <s v="FUR-FU-10004270"/>
    <x v="0"/>
    <s v="Furnishings"/>
    <s v="Executive Impressions 13&quot; Clairmont Wall Clock"/>
    <x v="2165"/>
    <n v="3"/>
    <n v="0"/>
    <x v="2346"/>
    <n v="5"/>
    <n v="0.41"/>
    <s v="Profit"/>
    <s v="Low Profit"/>
    <s v="No Discount"/>
  </r>
  <r>
    <n v="7289"/>
    <s v="CA-2014-158281"/>
    <x v="814"/>
    <d v="2014-09-07T00:00:00"/>
    <s v="Standard Class"/>
    <s v="AG-10525"/>
    <x v="132"/>
    <x v="1"/>
    <s v="United States"/>
    <s v="Houston"/>
    <s v="Texas"/>
    <n v="77095"/>
    <x v="2"/>
    <s v="TEC-MA-10002210"/>
    <x v="2"/>
    <s v="Machines"/>
    <s v="Epson TM-T88V Direct Thermal Printer - Monochrome - Desktop"/>
    <x v="4688"/>
    <n v="3"/>
    <n v="0.4"/>
    <x v="5687"/>
    <n v="5"/>
    <n v="-0.21666666666666665"/>
    <s v="Loss"/>
    <s v="Low Profit"/>
    <s v="High Discount"/>
  </r>
  <r>
    <n v="7290"/>
    <s v="CA-2016-153661"/>
    <x v="806"/>
    <d v="2016-01-31T00:00:00"/>
    <s v="First Class"/>
    <s v="SC-20725"/>
    <x v="56"/>
    <x v="0"/>
    <s v="United States"/>
    <s v="San Francisco"/>
    <s v="California"/>
    <n v="94122"/>
    <x v="1"/>
    <s v="OFF-ST-10000675"/>
    <x v="1"/>
    <s v="Storage"/>
    <s v="File Shuttle II and Handi-File, Black"/>
    <x v="2364"/>
    <n v="9"/>
    <n v="0"/>
    <x v="2588"/>
    <n v="1"/>
    <n v="0.25"/>
    <s v="Profit"/>
    <s v="Low Profit"/>
    <s v="No Discount"/>
  </r>
  <r>
    <n v="7291"/>
    <s v="CA-2016-153661"/>
    <x v="806"/>
    <d v="2016-01-31T00:00:00"/>
    <s v="First Class"/>
    <s v="SC-20725"/>
    <x v="56"/>
    <x v="0"/>
    <s v="United States"/>
    <s v="San Francisco"/>
    <s v="California"/>
    <n v="94122"/>
    <x v="1"/>
    <s v="OFF-BI-10004781"/>
    <x v="1"/>
    <s v="Binders"/>
    <s v="GBC Wire Binding Strips"/>
    <x v="4689"/>
    <n v="2"/>
    <n v="0.2"/>
    <x v="5688"/>
    <n v="1"/>
    <n v="0.35000000000000003"/>
    <s v="Profit"/>
    <s v="Low Profit"/>
    <s v="Low Discount"/>
  </r>
  <r>
    <n v="7292"/>
    <s v="CA-2016-153661"/>
    <x v="806"/>
    <d v="2016-01-31T00:00:00"/>
    <s v="First Class"/>
    <s v="SC-20725"/>
    <x v="56"/>
    <x v="0"/>
    <s v="United States"/>
    <s v="San Francisco"/>
    <s v="California"/>
    <n v="94122"/>
    <x v="1"/>
    <s v="OFF-LA-10004689"/>
    <x v="1"/>
    <s v="Labels"/>
    <s v="Avery 512"/>
    <x v="4690"/>
    <n v="9"/>
    <n v="0"/>
    <x v="5689"/>
    <n v="1"/>
    <n v="0.47"/>
    <s v="Profit"/>
    <s v="Low Profit"/>
    <s v="No Discount"/>
  </r>
  <r>
    <n v="7293"/>
    <s v="CA-2017-109183"/>
    <x v="769"/>
    <d v="2017-12-09T00:00:00"/>
    <s v="Standard Class"/>
    <s v="LR-16915"/>
    <x v="235"/>
    <x v="0"/>
    <s v="United States"/>
    <s v="Nashville"/>
    <s v="Tennessee"/>
    <n v="37211"/>
    <x v="0"/>
    <s v="TEC-MA-10001856"/>
    <x v="2"/>
    <s v="Machines"/>
    <s v="Okidata C610n Printer"/>
    <x v="4691"/>
    <n v="2"/>
    <n v="0.5"/>
    <x v="5690"/>
    <n v="5"/>
    <n v="-0.42"/>
    <s v="Loss"/>
    <s v="Low Profit"/>
    <s v="High Discount"/>
  </r>
  <r>
    <n v="7294"/>
    <s v="CA-2016-113656"/>
    <x v="1156"/>
    <d v="2016-01-29T00:00:00"/>
    <s v="Standard Class"/>
    <s v="CB-12415"/>
    <x v="558"/>
    <x v="0"/>
    <s v="United States"/>
    <s v="Los Angeles"/>
    <s v="California"/>
    <n v="90036"/>
    <x v="1"/>
    <s v="FUR-FU-10000719"/>
    <x v="0"/>
    <s v="Furnishings"/>
    <s v="DAX Cubicle Frames, 8-1/2 x 11"/>
    <x v="4692"/>
    <n v="7"/>
    <n v="0"/>
    <x v="5691"/>
    <n v="6"/>
    <n v="0.36"/>
    <s v="Profit"/>
    <s v="Low Profit"/>
    <s v="No Discount"/>
  </r>
  <r>
    <n v="7295"/>
    <s v="CA-2015-148964"/>
    <x v="989"/>
    <d v="2015-05-31T00:00:00"/>
    <s v="Standard Class"/>
    <s v="RD-19900"/>
    <x v="76"/>
    <x v="0"/>
    <s v="United States"/>
    <s v="Bellevue"/>
    <s v="Washington"/>
    <n v="98006"/>
    <x v="1"/>
    <s v="FUR-FU-10003849"/>
    <x v="0"/>
    <s v="Furnishings"/>
    <s v="DAX Metal Frame, Desktop, Stepped-Edge"/>
    <x v="4693"/>
    <n v="1"/>
    <n v="0"/>
    <x v="5692"/>
    <n v="5"/>
    <n v="0.39"/>
    <s v="Profit"/>
    <s v="Low Profit"/>
    <s v="No Discount"/>
  </r>
  <r>
    <n v="7296"/>
    <s v="CA-2014-111899"/>
    <x v="417"/>
    <d v="2014-05-05T00:00:00"/>
    <s v="First Class"/>
    <s v="NC-18340"/>
    <x v="396"/>
    <x v="0"/>
    <s v="United States"/>
    <s v="Houston"/>
    <s v="Texas"/>
    <n v="77036"/>
    <x v="2"/>
    <s v="OFF-AR-10001725"/>
    <x v="1"/>
    <s v="Art"/>
    <s v="Boston Home &amp; Office Model 2000 Electric Pencil Sharpeners"/>
    <x v="4694"/>
    <n v="2"/>
    <n v="0.2"/>
    <x v="5693"/>
    <n v="1"/>
    <n v="7.4999999999999997E-2"/>
    <s v="Profit"/>
    <s v="Low Profit"/>
    <s v="Low Discount"/>
  </r>
  <r>
    <n v="7297"/>
    <s v="CA-2014-111899"/>
    <x v="417"/>
    <d v="2014-05-05T00:00:00"/>
    <s v="First Class"/>
    <s v="NC-18340"/>
    <x v="396"/>
    <x v="0"/>
    <s v="United States"/>
    <s v="Houston"/>
    <s v="Texas"/>
    <n v="77036"/>
    <x v="2"/>
    <s v="OFF-FA-10000840"/>
    <x v="1"/>
    <s v="Fasteners"/>
    <s v="OIC Thumb-Tacks"/>
    <x v="2984"/>
    <n v="6"/>
    <n v="0.2"/>
    <x v="5694"/>
    <n v="1"/>
    <n v="0.33749999999999997"/>
    <s v="Profit"/>
    <s v="Low Profit"/>
    <s v="Low Discount"/>
  </r>
  <r>
    <n v="7298"/>
    <s v="CA-2015-101126"/>
    <x v="1157"/>
    <d v="2015-02-14T00:00:00"/>
    <s v="Second Class"/>
    <s v="NB-18655"/>
    <x v="240"/>
    <x v="1"/>
    <s v="United States"/>
    <s v="Philadelphia"/>
    <s v="Pennsylvania"/>
    <n v="19143"/>
    <x v="3"/>
    <s v="OFF-ST-10000943"/>
    <x v="1"/>
    <s v="Storage"/>
    <s v="Eldon ProFile File 'N Store Portable File Tub Letter/Legal Size Black"/>
    <x v="4695"/>
    <n v="5"/>
    <n v="0.2"/>
    <x v="5695"/>
    <n v="4"/>
    <n v="0.1"/>
    <s v="Profit"/>
    <s v="Low Profit"/>
    <s v="Low Discount"/>
  </r>
  <r>
    <n v="7299"/>
    <s v="CA-2014-163468"/>
    <x v="728"/>
    <d v="2014-11-21T00:00:00"/>
    <s v="First Class"/>
    <s v="JK-15730"/>
    <x v="300"/>
    <x v="0"/>
    <s v="United States"/>
    <s v="Des Plaines"/>
    <s v="Illinois"/>
    <n v="60016"/>
    <x v="2"/>
    <s v="FUR-TA-10002533"/>
    <x v="0"/>
    <s v="Tables"/>
    <s v="BPI Conference Tables"/>
    <x v="4696"/>
    <n v="4"/>
    <n v="0.5"/>
    <x v="5696"/>
    <n v="3"/>
    <n v="-0.59999999999999987"/>
    <s v="Loss"/>
    <s v="Low Profit"/>
    <s v="High Discount"/>
  </r>
  <r>
    <n v="7300"/>
    <s v="CA-2014-163468"/>
    <x v="728"/>
    <d v="2014-11-21T00:00:00"/>
    <s v="First Class"/>
    <s v="JK-15730"/>
    <x v="300"/>
    <x v="0"/>
    <s v="United States"/>
    <s v="Des Plaines"/>
    <s v="Illinois"/>
    <n v="60016"/>
    <x v="2"/>
    <s v="FUR-FU-10001546"/>
    <x v="0"/>
    <s v="Furnishings"/>
    <s v="Dana Swing-Arm Lamps"/>
    <x v="1076"/>
    <n v="2"/>
    <n v="0.6"/>
    <x v="4360"/>
    <n v="3"/>
    <n v="-0.875"/>
    <s v="Loss"/>
    <s v="Low Profit"/>
    <s v="High Discount"/>
  </r>
  <r>
    <n v="7301"/>
    <s v="CA-2014-163468"/>
    <x v="728"/>
    <d v="2014-11-21T00:00:00"/>
    <s v="First Class"/>
    <s v="JK-15730"/>
    <x v="300"/>
    <x v="0"/>
    <s v="United States"/>
    <s v="Des Plaines"/>
    <s v="Illinois"/>
    <n v="60016"/>
    <x v="2"/>
    <s v="FUR-BO-10003546"/>
    <x v="0"/>
    <s v="Bookcases"/>
    <s v="Hon 4-Shelf Metal Bookcases"/>
    <x v="4697"/>
    <n v="6"/>
    <n v="0.3"/>
    <x v="5697"/>
    <n v="3"/>
    <n v="-7.1428571428571438E-2"/>
    <s v="Loss"/>
    <s v="Low Profit"/>
    <s v="High Discount"/>
  </r>
  <r>
    <n v="7302"/>
    <s v="CA-2014-163468"/>
    <x v="728"/>
    <d v="2014-11-21T00:00:00"/>
    <s v="First Class"/>
    <s v="JK-15730"/>
    <x v="300"/>
    <x v="0"/>
    <s v="United States"/>
    <s v="Des Plaines"/>
    <s v="Illinois"/>
    <n v="60016"/>
    <x v="2"/>
    <s v="OFF-BI-10004728"/>
    <x v="1"/>
    <s v="Binders"/>
    <s v="Wilson Jones Turn Tabs Binder Tool for Ring Binders"/>
    <x v="4698"/>
    <n v="3"/>
    <n v="0.8"/>
    <x v="5698"/>
    <n v="3"/>
    <n v="-1.7000000000000002"/>
    <s v="Loss"/>
    <s v="Low Profit"/>
    <s v="High Discount"/>
  </r>
  <r>
    <n v="7303"/>
    <s v="CA-2014-163468"/>
    <x v="728"/>
    <d v="2014-11-21T00:00:00"/>
    <s v="First Class"/>
    <s v="JK-15730"/>
    <x v="300"/>
    <x v="0"/>
    <s v="United States"/>
    <s v="Des Plaines"/>
    <s v="Illinois"/>
    <n v="60016"/>
    <x v="2"/>
    <s v="OFF-ST-10000025"/>
    <x v="1"/>
    <s v="Storage"/>
    <s v="Fellowes Stor/Drawer Steel Plus Storage Drawers"/>
    <x v="4699"/>
    <n v="5"/>
    <n v="0.2"/>
    <x v="5699"/>
    <n v="3"/>
    <n v="-0.17499999999999999"/>
    <s v="Loss"/>
    <s v="Low Profit"/>
    <s v="Low Discount"/>
  </r>
  <r>
    <n v="7304"/>
    <s v="US-2017-117450"/>
    <x v="507"/>
    <d v="2017-09-08T00:00:00"/>
    <s v="Standard Class"/>
    <s v="DO-13645"/>
    <x v="770"/>
    <x v="0"/>
    <s v="United States"/>
    <s v="Boynton Beach"/>
    <s v="Florida"/>
    <n v="33437"/>
    <x v="0"/>
    <s v="FUR-CH-10003817"/>
    <x v="0"/>
    <s v="Chairs"/>
    <s v="Global Value Steno Chair, Gray"/>
    <x v="2376"/>
    <n v="2"/>
    <n v="0.2"/>
    <x v="2603"/>
    <n v="4"/>
    <n v="6.25E-2"/>
    <s v="Profit"/>
    <s v="Low Profit"/>
    <s v="Low Discount"/>
  </r>
  <r>
    <n v="7305"/>
    <s v="US-2017-117450"/>
    <x v="507"/>
    <d v="2017-09-08T00:00:00"/>
    <s v="Standard Class"/>
    <s v="DO-13645"/>
    <x v="770"/>
    <x v="0"/>
    <s v="United States"/>
    <s v="Boynton Beach"/>
    <s v="Florida"/>
    <n v="33437"/>
    <x v="0"/>
    <s v="OFF-PA-10000289"/>
    <x v="1"/>
    <s v="Paper"/>
    <s v="Xerox 213"/>
    <x v="559"/>
    <n v="2"/>
    <n v="0.2"/>
    <x v="572"/>
    <n v="4"/>
    <n v="0.35"/>
    <s v="Profit"/>
    <s v="Low Profit"/>
    <s v="Low Discount"/>
  </r>
  <r>
    <n v="7306"/>
    <s v="CA-2014-137274"/>
    <x v="1158"/>
    <d v="2014-04-02T00:00:00"/>
    <s v="Standard Class"/>
    <s v="MG-18145"/>
    <x v="207"/>
    <x v="0"/>
    <s v="United States"/>
    <s v="Plano"/>
    <s v="Texas"/>
    <n v="75023"/>
    <x v="2"/>
    <s v="FUR-TA-10001889"/>
    <x v="0"/>
    <s v="Tables"/>
    <s v="Bush Advantage Collection Racetrack Conference Table"/>
    <x v="4700"/>
    <n v="3"/>
    <n v="0.3"/>
    <x v="5700"/>
    <n v="4"/>
    <n v="-0.17142857142857143"/>
    <s v="Loss"/>
    <s v="Low Profit"/>
    <s v="High Discount"/>
  </r>
  <r>
    <n v="7307"/>
    <s v="CA-2016-144092"/>
    <x v="732"/>
    <d v="2016-11-07T00:00:00"/>
    <s v="Second Class"/>
    <s v="LH-17155"/>
    <x v="109"/>
    <x v="0"/>
    <s v="United States"/>
    <s v="San Jose"/>
    <s v="California"/>
    <n v="95123"/>
    <x v="1"/>
    <s v="TEC-AC-10002305"/>
    <x v="2"/>
    <s v="Accessories"/>
    <s v="KeyTronic E03601U1 - Keyboard - Beige"/>
    <x v="2709"/>
    <n v="4"/>
    <n v="0"/>
    <x v="3028"/>
    <n v="2"/>
    <n v="0.18000000000000002"/>
    <s v="Profit"/>
    <s v="Low Profit"/>
    <s v="No Discount"/>
  </r>
  <r>
    <n v="7308"/>
    <s v="CA-2016-144092"/>
    <x v="732"/>
    <d v="2016-11-07T00:00:00"/>
    <s v="Second Class"/>
    <s v="LH-17155"/>
    <x v="109"/>
    <x v="0"/>
    <s v="United States"/>
    <s v="San Jose"/>
    <s v="California"/>
    <n v="95123"/>
    <x v="1"/>
    <s v="FUR-CH-10004875"/>
    <x v="0"/>
    <s v="Chairs"/>
    <s v="Harbour Creations 67200 Series Stacking Chairs"/>
    <x v="2369"/>
    <n v="2"/>
    <n v="0.2"/>
    <x v="2595"/>
    <n v="2"/>
    <n v="8.7499999999999994E-2"/>
    <s v="Profit"/>
    <s v="Low Profit"/>
    <s v="Low Discount"/>
  </r>
  <r>
    <n v="7309"/>
    <s v="CA-2016-144092"/>
    <x v="732"/>
    <d v="2016-11-07T00:00:00"/>
    <s v="Second Class"/>
    <s v="LH-17155"/>
    <x v="109"/>
    <x v="0"/>
    <s v="United States"/>
    <s v="San Jose"/>
    <s v="California"/>
    <n v="95123"/>
    <x v="1"/>
    <s v="OFF-EN-10001434"/>
    <x v="1"/>
    <s v="Envelopes"/>
    <s v="Strathmore #10 Envelopes, Ultimate White"/>
    <x v="3699"/>
    <n v="3"/>
    <n v="0"/>
    <x v="4285"/>
    <n v="2"/>
    <n v="0.49"/>
    <s v="Profit"/>
    <s v="Low Profit"/>
    <s v="No Discount"/>
  </r>
  <r>
    <n v="7310"/>
    <s v="CA-2017-112172"/>
    <x v="193"/>
    <d v="2017-06-14T00:00:00"/>
    <s v="Second Class"/>
    <s v="MM-18280"/>
    <x v="152"/>
    <x v="1"/>
    <s v="United States"/>
    <s v="New York City"/>
    <s v="New York"/>
    <n v="10024"/>
    <x v="3"/>
    <s v="OFF-FA-10004395"/>
    <x v="1"/>
    <s v="Fasteners"/>
    <s v="Plymouth Boxed Rubber Bands by Plymouth"/>
    <x v="4701"/>
    <n v="3"/>
    <n v="0"/>
    <x v="5701"/>
    <n v="4"/>
    <n v="4.9999999999999996E-2"/>
    <s v="Profit"/>
    <s v="Low Profit"/>
    <s v="No Discount"/>
  </r>
  <r>
    <n v="7311"/>
    <s v="CA-2015-121699"/>
    <x v="544"/>
    <d v="2015-08-14T00:00:00"/>
    <s v="Standard Class"/>
    <s v="BD-11320"/>
    <x v="217"/>
    <x v="0"/>
    <s v="United States"/>
    <s v="Detroit"/>
    <s v="Michigan"/>
    <n v="48227"/>
    <x v="2"/>
    <s v="OFF-BI-10004632"/>
    <x v="1"/>
    <s v="Binders"/>
    <s v="GBC Binding covers"/>
    <x v="4702"/>
    <n v="5"/>
    <n v="0"/>
    <x v="5702"/>
    <n v="4"/>
    <n v="0.45"/>
    <s v="Profit"/>
    <s v="Low Profit"/>
    <s v="No Discount"/>
  </r>
  <r>
    <n v="7312"/>
    <s v="CA-2015-162761"/>
    <x v="330"/>
    <d v="2015-10-13T00:00:00"/>
    <s v="Standard Class"/>
    <s v="SC-20575"/>
    <x v="623"/>
    <x v="0"/>
    <s v="United States"/>
    <s v="Miami"/>
    <s v="Florida"/>
    <n v="33178"/>
    <x v="0"/>
    <s v="OFF-BI-10000145"/>
    <x v="1"/>
    <s v="Binders"/>
    <s v="Zipper Ring Binder Pockets"/>
    <x v="1067"/>
    <n v="2"/>
    <n v="0.7"/>
    <x v="5703"/>
    <n v="4"/>
    <n v="-0.7"/>
    <s v="Loss"/>
    <s v="Low Profit"/>
    <s v="High Discount"/>
  </r>
  <r>
    <n v="7313"/>
    <s v="CA-2015-162761"/>
    <x v="330"/>
    <d v="2015-10-13T00:00:00"/>
    <s v="Standard Class"/>
    <s v="SC-20575"/>
    <x v="623"/>
    <x v="0"/>
    <s v="United States"/>
    <s v="Miami"/>
    <s v="Florida"/>
    <n v="33178"/>
    <x v="0"/>
    <s v="OFF-BI-10002498"/>
    <x v="1"/>
    <s v="Binders"/>
    <s v="Clear Mylar Reinforcing Strips"/>
    <x v="4703"/>
    <n v="2"/>
    <n v="0.7"/>
    <x v="5704"/>
    <n v="4"/>
    <n v="-0.76666666666666672"/>
    <s v="Loss"/>
    <s v="Low Profit"/>
    <s v="High Discount"/>
  </r>
  <r>
    <n v="7314"/>
    <s v="CA-2015-162761"/>
    <x v="330"/>
    <d v="2015-10-13T00:00:00"/>
    <s v="Standard Class"/>
    <s v="SC-20575"/>
    <x v="623"/>
    <x v="0"/>
    <s v="United States"/>
    <s v="Miami"/>
    <s v="Florida"/>
    <n v="33178"/>
    <x v="0"/>
    <s v="OFF-AR-10001761"/>
    <x v="1"/>
    <s v="Art"/>
    <s v="Avery Hi-Liter Smear-Safe Highlighters"/>
    <x v="1855"/>
    <n v="8"/>
    <n v="0.2"/>
    <x v="5705"/>
    <n v="4"/>
    <n v="0.2"/>
    <s v="Profit"/>
    <s v="Low Profit"/>
    <s v="Low Discount"/>
  </r>
  <r>
    <n v="7315"/>
    <s v="CA-2016-121377"/>
    <x v="316"/>
    <d v="2016-06-02T00:00:00"/>
    <s v="Standard Class"/>
    <s v="TN-21040"/>
    <x v="184"/>
    <x v="2"/>
    <s v="United States"/>
    <s v="Park Ridge"/>
    <s v="Illinois"/>
    <n v="60068"/>
    <x v="2"/>
    <s v="TEC-PH-10001817"/>
    <x v="2"/>
    <s v="Phones"/>
    <s v="Wilson Electronics DB Pro Signal Booster"/>
    <x v="4704"/>
    <n v="1"/>
    <n v="0.2"/>
    <x v="5706"/>
    <n v="5"/>
    <n v="8.7500000000000008E-2"/>
    <s v="Profit"/>
    <s v="Low Profit"/>
    <s v="Low Discount"/>
  </r>
  <r>
    <n v="7316"/>
    <s v="CA-2017-115322"/>
    <x v="943"/>
    <d v="2017-05-16T00:00:00"/>
    <s v="Second Class"/>
    <s v="ZC-21910"/>
    <x v="233"/>
    <x v="0"/>
    <s v="United States"/>
    <s v="New York City"/>
    <s v="New York"/>
    <n v="10024"/>
    <x v="3"/>
    <s v="OFF-AR-10004456"/>
    <x v="1"/>
    <s v="Art"/>
    <s v="Panasonic KP-4ABK Battery-Operated Pencil Sharpener"/>
    <x v="2836"/>
    <n v="3"/>
    <n v="0"/>
    <x v="5048"/>
    <n v="5"/>
    <n v="0.28999999999999998"/>
    <s v="Profit"/>
    <s v="Low Profit"/>
    <s v="No Discount"/>
  </r>
  <r>
    <n v="7317"/>
    <s v="CA-2016-132066"/>
    <x v="1159"/>
    <d v="2016-10-20T00:00:00"/>
    <s v="Standard Class"/>
    <s v="NB-18655"/>
    <x v="240"/>
    <x v="1"/>
    <s v="United States"/>
    <s v="New York City"/>
    <s v="New York"/>
    <n v="10011"/>
    <x v="3"/>
    <s v="FUR-TA-10001539"/>
    <x v="0"/>
    <s v="Tables"/>
    <s v="Chromcraft Rectangular Conference Tables"/>
    <x v="4705"/>
    <n v="1"/>
    <n v="0.4"/>
    <x v="5707"/>
    <n v="4"/>
    <n v="-0.26666666666666666"/>
    <s v="Loss"/>
    <s v="Low Profit"/>
    <s v="High Discount"/>
  </r>
  <r>
    <n v="7318"/>
    <s v="CA-2017-158120"/>
    <x v="701"/>
    <d v="2017-11-21T00:00:00"/>
    <s v="Standard Class"/>
    <s v="KH-16330"/>
    <x v="542"/>
    <x v="1"/>
    <s v="United States"/>
    <s v="Hillsboro"/>
    <s v="Oregon"/>
    <n v="97123"/>
    <x v="1"/>
    <s v="OFF-PA-10003205"/>
    <x v="1"/>
    <s v="Paper"/>
    <s v="Wirebound Message Forms, Four 2 3/4 x 5 Forms per Page, Pink Paper"/>
    <x v="4706"/>
    <n v="3"/>
    <n v="0.2"/>
    <x v="5708"/>
    <n v="4"/>
    <n v="0.33750000000000002"/>
    <s v="Profit"/>
    <s v="Low Profit"/>
    <s v="Low Discount"/>
  </r>
  <r>
    <n v="7319"/>
    <s v="CA-2017-158120"/>
    <x v="701"/>
    <d v="2017-11-21T00:00:00"/>
    <s v="Standard Class"/>
    <s v="KH-16330"/>
    <x v="542"/>
    <x v="1"/>
    <s v="United States"/>
    <s v="Hillsboro"/>
    <s v="Oregon"/>
    <n v="97123"/>
    <x v="1"/>
    <s v="OFF-BI-10002813"/>
    <x v="1"/>
    <s v="Binders"/>
    <s v="Avery Reinforcements for Hole-Punch Pages"/>
    <x v="4707"/>
    <n v="7"/>
    <n v="0.7"/>
    <x v="5709"/>
    <n v="4"/>
    <n v="-0.83333333333333326"/>
    <s v="Loss"/>
    <s v="Low Profit"/>
    <s v="High Discount"/>
  </r>
  <r>
    <n v="7320"/>
    <s v="CA-2017-100097"/>
    <x v="200"/>
    <d v="2017-11-29T00:00:00"/>
    <s v="Second Class"/>
    <s v="MN-17935"/>
    <x v="438"/>
    <x v="0"/>
    <s v="United States"/>
    <s v="New York City"/>
    <s v="New York"/>
    <n v="10009"/>
    <x v="3"/>
    <s v="TEC-PH-10002310"/>
    <x v="2"/>
    <s v="Phones"/>
    <s v="Plantronics Calisto P620-M USB Wireless Speakerphone System"/>
    <x v="504"/>
    <n v="5"/>
    <n v="0"/>
    <x v="5710"/>
    <n v="3"/>
    <n v="0.26999999999999996"/>
    <s v="Profit"/>
    <s v="High Profit"/>
    <s v="No Discount"/>
  </r>
  <r>
    <n v="7321"/>
    <s v="CA-2017-100097"/>
    <x v="200"/>
    <d v="2017-11-29T00:00:00"/>
    <s v="Second Class"/>
    <s v="MN-17935"/>
    <x v="438"/>
    <x v="0"/>
    <s v="United States"/>
    <s v="New York City"/>
    <s v="New York"/>
    <n v="10009"/>
    <x v="3"/>
    <s v="FUR-FU-10003623"/>
    <x v="0"/>
    <s v="Furnishings"/>
    <s v="DataProducts Ampli Magnifier Task Lamp, Black,"/>
    <x v="4622"/>
    <n v="5"/>
    <n v="0"/>
    <x v="5588"/>
    <n v="3"/>
    <n v="0.27999999999999997"/>
    <s v="Profit"/>
    <s v="Low Profit"/>
    <s v="No Discount"/>
  </r>
  <r>
    <n v="7322"/>
    <s v="CA-2017-167626"/>
    <x v="213"/>
    <d v="2017-09-07T00:00:00"/>
    <s v="Standard Class"/>
    <s v="MY-18295"/>
    <x v="501"/>
    <x v="1"/>
    <s v="United States"/>
    <s v="Chicago"/>
    <s v="Illinois"/>
    <n v="60623"/>
    <x v="2"/>
    <s v="OFF-PA-10003424"/>
    <x v="1"/>
    <s v="Paper"/>
    <s v="&quot;While you Were Out&quot; Message Book, One Form per Page"/>
    <x v="821"/>
    <n v="3"/>
    <n v="0.2"/>
    <x v="3240"/>
    <n v="4"/>
    <n v="0.375"/>
    <s v="Profit"/>
    <s v="Low Profit"/>
    <s v="Low Discount"/>
  </r>
  <r>
    <n v="7323"/>
    <s v="CA-2017-167626"/>
    <x v="213"/>
    <d v="2017-09-07T00:00:00"/>
    <s v="Standard Class"/>
    <s v="MY-18295"/>
    <x v="501"/>
    <x v="1"/>
    <s v="United States"/>
    <s v="Chicago"/>
    <s v="Illinois"/>
    <n v="60623"/>
    <x v="2"/>
    <s v="TEC-AC-10004353"/>
    <x v="2"/>
    <s v="Accessories"/>
    <s v="Hypercom P1300 Pinpad"/>
    <x v="4470"/>
    <n v="2"/>
    <n v="0.2"/>
    <x v="5370"/>
    <n v="4"/>
    <n v="0.21250000000000002"/>
    <s v="Profit"/>
    <s v="Low Profit"/>
    <s v="Low Discount"/>
  </r>
  <r>
    <n v="7324"/>
    <s v="US-2017-126053"/>
    <x v="256"/>
    <d v="2017-12-08T00:00:00"/>
    <s v="First Class"/>
    <s v="CS-11950"/>
    <x v="229"/>
    <x v="0"/>
    <s v="United States"/>
    <s v="New York City"/>
    <s v="New York"/>
    <n v="10024"/>
    <x v="3"/>
    <s v="FUR-FU-10001934"/>
    <x v="0"/>
    <s v="Furnishings"/>
    <s v="Magnifier Swing Arm Lamp"/>
    <x v="108"/>
    <n v="2"/>
    <n v="0"/>
    <x v="109"/>
    <n v="3"/>
    <n v="0.25999999999999995"/>
    <s v="Profit"/>
    <s v="Low Profit"/>
    <s v="No Discount"/>
  </r>
  <r>
    <n v="7325"/>
    <s v="US-2017-126053"/>
    <x v="256"/>
    <d v="2017-12-08T00:00:00"/>
    <s v="First Class"/>
    <s v="CS-11950"/>
    <x v="229"/>
    <x v="0"/>
    <s v="United States"/>
    <s v="New York City"/>
    <s v="New York"/>
    <n v="10024"/>
    <x v="3"/>
    <s v="OFF-LA-10003766"/>
    <x v="1"/>
    <s v="Labels"/>
    <s v="Self-Adhesive Removable Labels"/>
    <x v="1227"/>
    <n v="3"/>
    <n v="0"/>
    <x v="3063"/>
    <n v="3"/>
    <n v="0.48"/>
    <s v="Profit"/>
    <s v="Low Profit"/>
    <s v="No Discount"/>
  </r>
  <r>
    <n v="7326"/>
    <s v="US-2017-128447"/>
    <x v="468"/>
    <d v="2017-11-17T00:00:00"/>
    <s v="Standard Class"/>
    <s v="MC-17845"/>
    <x v="266"/>
    <x v="0"/>
    <s v="United States"/>
    <s v="Pasco"/>
    <s v="Washington"/>
    <n v="99301"/>
    <x v="1"/>
    <s v="OFF-AP-10004540"/>
    <x v="1"/>
    <s v="Appliances"/>
    <s v="Eureka The Boss Lite 10-Amp Upright Vacuum, Blue"/>
    <x v="4708"/>
    <n v="5"/>
    <n v="0"/>
    <x v="5711"/>
    <n v="7"/>
    <n v="0.28000000000000003"/>
    <s v="Profit"/>
    <s v="High Profit"/>
    <s v="No Discount"/>
  </r>
  <r>
    <n v="7327"/>
    <s v="US-2017-128447"/>
    <x v="468"/>
    <d v="2017-11-17T00:00:00"/>
    <s v="Standard Class"/>
    <s v="MC-17845"/>
    <x v="266"/>
    <x v="0"/>
    <s v="United States"/>
    <s v="Pasco"/>
    <s v="Washington"/>
    <n v="99301"/>
    <x v="1"/>
    <s v="OFF-BI-10001543"/>
    <x v="1"/>
    <s v="Binders"/>
    <s v="GBC VeloBinder Manual Binding System"/>
    <x v="4709"/>
    <n v="1"/>
    <n v="0.2"/>
    <x v="5712"/>
    <n v="7"/>
    <n v="0.35"/>
    <s v="Profit"/>
    <s v="Low Profit"/>
    <s v="Low Discount"/>
  </r>
  <r>
    <n v="7328"/>
    <s v="US-2014-131275"/>
    <x v="772"/>
    <d v="2014-03-24T00:00:00"/>
    <s v="Standard Class"/>
    <s v="SC-20050"/>
    <x v="337"/>
    <x v="2"/>
    <s v="United States"/>
    <s v="Burbank"/>
    <s v="California"/>
    <n v="91505"/>
    <x v="1"/>
    <s v="FUR-FU-10004597"/>
    <x v="0"/>
    <s v="Furnishings"/>
    <s v="Eldon Cleatmat Chair Mats for Medium Pile Carpets"/>
    <x v="4710"/>
    <n v="2"/>
    <n v="0"/>
    <x v="5713"/>
    <n v="6"/>
    <n v="0.13"/>
    <s v="Profit"/>
    <s v="Low Profit"/>
    <s v="No Discount"/>
  </r>
  <r>
    <n v="7329"/>
    <s v="US-2014-131275"/>
    <x v="772"/>
    <d v="2014-03-24T00:00:00"/>
    <s v="Standard Class"/>
    <s v="SC-20050"/>
    <x v="337"/>
    <x v="2"/>
    <s v="United States"/>
    <s v="Burbank"/>
    <s v="California"/>
    <n v="91505"/>
    <x v="1"/>
    <s v="TEC-MA-10001148"/>
    <x v="2"/>
    <s v="Machines"/>
    <s v="Swingline SM12-08 MicroCut Jam Free Shredder"/>
    <x v="4711"/>
    <n v="4"/>
    <n v="0.2"/>
    <x v="5714"/>
    <n v="6"/>
    <n v="0.32499999999999996"/>
    <s v="Profit"/>
    <s v="High Profit"/>
    <s v="Low Discount"/>
  </r>
  <r>
    <n v="7330"/>
    <s v="US-2014-131275"/>
    <x v="772"/>
    <d v="2014-03-24T00:00:00"/>
    <s v="Standard Class"/>
    <s v="SC-20050"/>
    <x v="337"/>
    <x v="2"/>
    <s v="United States"/>
    <s v="Burbank"/>
    <s v="California"/>
    <n v="91505"/>
    <x v="1"/>
    <s v="OFF-ST-10000078"/>
    <x v="1"/>
    <s v="Storage"/>
    <s v="Tennsco 6- and 18-Compartment Lockers"/>
    <x v="4712"/>
    <n v="7"/>
    <n v="0"/>
    <x v="5715"/>
    <n v="6"/>
    <n v="0.18"/>
    <s v="Profit"/>
    <s v="High Profit"/>
    <s v="No Discount"/>
  </r>
  <r>
    <n v="7331"/>
    <s v="CA-2016-149349"/>
    <x v="396"/>
    <d v="2016-11-13T00:00:00"/>
    <s v="First Class"/>
    <s v="SP-20650"/>
    <x v="70"/>
    <x v="1"/>
    <s v="United States"/>
    <s v="Chicago"/>
    <s v="Illinois"/>
    <n v="60623"/>
    <x v="2"/>
    <s v="FUR-FU-10001037"/>
    <x v="0"/>
    <s v="Furnishings"/>
    <s v="DAX Charcoal/Nickel-Tone Document Frame, 5 x 7"/>
    <x v="4713"/>
    <n v="6"/>
    <n v="0.6"/>
    <x v="4669"/>
    <n v="1"/>
    <n v="-0.375"/>
    <s v="Loss"/>
    <s v="Low Profit"/>
    <s v="High Discount"/>
  </r>
  <r>
    <n v="7332"/>
    <s v="CA-2017-115119"/>
    <x v="40"/>
    <d v="2017-10-30T00:00:00"/>
    <s v="Standard Class"/>
    <s v="SC-20440"/>
    <x v="464"/>
    <x v="1"/>
    <s v="United States"/>
    <s v="Lancaster"/>
    <s v="Pennsylvania"/>
    <n v="17602"/>
    <x v="3"/>
    <s v="TEC-PH-10001433"/>
    <x v="2"/>
    <s v="Phones"/>
    <s v="Cisco Small Business SPA 502G VoIP phone"/>
    <x v="4714"/>
    <n v="1"/>
    <n v="0.4"/>
    <x v="5716"/>
    <n v="4"/>
    <n v="-0.21666666666666665"/>
    <s v="Loss"/>
    <s v="Low Profit"/>
    <s v="High Discount"/>
  </r>
  <r>
    <n v="7333"/>
    <s v="CA-2017-115119"/>
    <x v="40"/>
    <d v="2017-10-30T00:00:00"/>
    <s v="Standard Class"/>
    <s v="SC-20440"/>
    <x v="464"/>
    <x v="1"/>
    <s v="United States"/>
    <s v="Lancaster"/>
    <s v="Pennsylvania"/>
    <n v="17602"/>
    <x v="3"/>
    <s v="OFF-BI-10003007"/>
    <x v="1"/>
    <s v="Binders"/>
    <s v="Premium Transparent Presentation Covers, No Pattern/Clear, 8 1/2&quot; x 11&quot;"/>
    <x v="4715"/>
    <n v="7"/>
    <n v="0.7"/>
    <x v="5717"/>
    <n v="4"/>
    <n v="-0.8"/>
    <s v="Loss"/>
    <s v="Low Profit"/>
    <s v="High Discount"/>
  </r>
  <r>
    <n v="7334"/>
    <s v="CA-2015-125563"/>
    <x v="347"/>
    <d v="2015-04-17T00:00:00"/>
    <s v="Standard Class"/>
    <s v="PR-18880"/>
    <x v="701"/>
    <x v="0"/>
    <s v="United States"/>
    <s v="Tampa"/>
    <s v="Florida"/>
    <n v="33614"/>
    <x v="0"/>
    <s v="FUR-FU-10001290"/>
    <x v="0"/>
    <s v="Furnishings"/>
    <s v="Executive Impressions Supervisor Wall Clock"/>
    <x v="4716"/>
    <n v="2"/>
    <n v="0.2"/>
    <x v="5718"/>
    <n v="6"/>
    <n v="0.15"/>
    <s v="Profit"/>
    <s v="Low Profit"/>
    <s v="Low Discount"/>
  </r>
  <r>
    <n v="7335"/>
    <s v="CA-2015-125563"/>
    <x v="347"/>
    <d v="2015-04-17T00:00:00"/>
    <s v="Standard Class"/>
    <s v="PR-18880"/>
    <x v="701"/>
    <x v="0"/>
    <s v="United States"/>
    <s v="Tampa"/>
    <s v="Florida"/>
    <n v="33614"/>
    <x v="0"/>
    <s v="FUR-FU-10000087"/>
    <x v="0"/>
    <s v="Furnishings"/>
    <s v="Executive Impressions 14&quot; Two-Color Numerals Wall Clock"/>
    <x v="4717"/>
    <n v="3"/>
    <n v="0.2"/>
    <x v="5719"/>
    <n v="6"/>
    <n v="0.26250000000000001"/>
    <s v="Profit"/>
    <s v="Low Profit"/>
    <s v="Low Discount"/>
  </r>
  <r>
    <n v="7336"/>
    <s v="CA-2015-113152"/>
    <x v="707"/>
    <d v="2015-12-30T00:00:00"/>
    <s v="Standard Class"/>
    <s v="JK-15625"/>
    <x v="600"/>
    <x v="0"/>
    <s v="United States"/>
    <s v="New York City"/>
    <s v="New York"/>
    <n v="10024"/>
    <x v="3"/>
    <s v="TEC-AC-10002049"/>
    <x v="2"/>
    <s v="Accessories"/>
    <s v="Plantronics Savi W720 Multi-Device Wireless Headset System"/>
    <x v="3892"/>
    <n v="2"/>
    <n v="0"/>
    <x v="4571"/>
    <n v="5"/>
    <n v="0.44"/>
    <s v="Profit"/>
    <s v="High Profit"/>
    <s v="No Discount"/>
  </r>
  <r>
    <n v="7337"/>
    <s v="CA-2015-113152"/>
    <x v="707"/>
    <d v="2015-12-30T00:00:00"/>
    <s v="Standard Class"/>
    <s v="JK-15625"/>
    <x v="600"/>
    <x v="0"/>
    <s v="United States"/>
    <s v="New York City"/>
    <s v="New York"/>
    <n v="10024"/>
    <x v="3"/>
    <s v="FUR-BO-10002613"/>
    <x v="0"/>
    <s v="Bookcases"/>
    <s v="Atlantic Metals Mobile 4-Shelf Bookcases, Custom Colors"/>
    <x v="4718"/>
    <n v="2"/>
    <n v="0.2"/>
    <x v="5720"/>
    <n v="5"/>
    <n v="0.125"/>
    <s v="Profit"/>
    <s v="Low Profit"/>
    <s v="Low Discount"/>
  </r>
  <r>
    <n v="7338"/>
    <s v="CA-2017-165155"/>
    <x v="296"/>
    <d v="2017-09-23T00:00:00"/>
    <s v="First Class"/>
    <s v="BM-11575"/>
    <x v="606"/>
    <x v="1"/>
    <s v="United States"/>
    <s v="Los Angeles"/>
    <s v="California"/>
    <n v="90045"/>
    <x v="1"/>
    <s v="OFF-ST-10004950"/>
    <x v="1"/>
    <s v="Storage"/>
    <s v="Tenex Personal Filing Tote With Secure Closure Lid, Black/Frost"/>
    <x v="4542"/>
    <n v="1"/>
    <n v="0"/>
    <x v="5721"/>
    <n v="2"/>
    <n v="0.25"/>
    <s v="Profit"/>
    <s v="Low Profit"/>
    <s v="No Discount"/>
  </r>
  <r>
    <n v="7339"/>
    <s v="CA-2014-163412"/>
    <x v="414"/>
    <d v="2014-12-23T00:00:00"/>
    <s v="Second Class"/>
    <s v="SM-20950"/>
    <x v="416"/>
    <x v="1"/>
    <s v="United States"/>
    <s v="New York City"/>
    <s v="New York"/>
    <n v="10035"/>
    <x v="3"/>
    <s v="FUR-CH-10004875"/>
    <x v="0"/>
    <s v="Chairs"/>
    <s v="Harbour Creations 67200 Series Stacking Chairs"/>
    <x v="4719"/>
    <n v="3"/>
    <n v="0.1"/>
    <x v="5722"/>
    <n v="3"/>
    <n v="0.18888888888888888"/>
    <s v="Profit"/>
    <s v="Low Profit"/>
    <s v="Low Discount"/>
  </r>
  <r>
    <n v="7340"/>
    <s v="CA-2015-159590"/>
    <x v="1074"/>
    <d v="2015-07-21T00:00:00"/>
    <s v="First Class"/>
    <s v="KC-16255"/>
    <x v="346"/>
    <x v="1"/>
    <s v="United States"/>
    <s v="New York City"/>
    <s v="New York"/>
    <n v="10009"/>
    <x v="3"/>
    <s v="OFF-AR-10003190"/>
    <x v="1"/>
    <s v="Art"/>
    <s v="Newell 32"/>
    <x v="1755"/>
    <n v="2"/>
    <n v="0"/>
    <x v="5723"/>
    <n v="3"/>
    <n v="0.28000000000000003"/>
    <s v="Profit"/>
    <s v="Low Profit"/>
    <s v="No Discount"/>
  </r>
  <r>
    <n v="7341"/>
    <s v="CA-2014-116190"/>
    <x v="711"/>
    <d v="2014-08-01T00:00:00"/>
    <s v="Standard Class"/>
    <s v="SG-20470"/>
    <x v="495"/>
    <x v="0"/>
    <s v="United States"/>
    <s v="Atlanta"/>
    <s v="Georgia"/>
    <n v="30318"/>
    <x v="0"/>
    <s v="FUR-CH-10000553"/>
    <x v="0"/>
    <s v="Chairs"/>
    <s v="Metal Folding Chairs, Beige, 4/Carton"/>
    <x v="4720"/>
    <n v="2"/>
    <n v="0"/>
    <x v="5724"/>
    <n v="6"/>
    <n v="0.27"/>
    <s v="Profit"/>
    <s v="Low Profit"/>
    <s v="No Discount"/>
  </r>
  <r>
    <n v="7342"/>
    <s v="CA-2014-116190"/>
    <x v="711"/>
    <d v="2014-08-01T00:00:00"/>
    <s v="Standard Class"/>
    <s v="SG-20470"/>
    <x v="495"/>
    <x v="0"/>
    <s v="United States"/>
    <s v="Atlanta"/>
    <s v="Georgia"/>
    <n v="30318"/>
    <x v="0"/>
    <s v="OFF-LA-10002762"/>
    <x v="1"/>
    <s v="Labels"/>
    <s v="Avery 485"/>
    <x v="4721"/>
    <n v="13"/>
    <n v="0"/>
    <x v="5725"/>
    <n v="6"/>
    <n v="0.47000000000000003"/>
    <s v="Profit"/>
    <s v="Low Profit"/>
    <s v="No Discount"/>
  </r>
  <r>
    <n v="7343"/>
    <s v="CA-2014-116190"/>
    <x v="711"/>
    <d v="2014-08-01T00:00:00"/>
    <s v="Standard Class"/>
    <s v="SG-20470"/>
    <x v="495"/>
    <x v="0"/>
    <s v="United States"/>
    <s v="Atlanta"/>
    <s v="Georgia"/>
    <n v="30318"/>
    <x v="0"/>
    <s v="FUR-FU-10000719"/>
    <x v="0"/>
    <s v="Furnishings"/>
    <s v="DAX Cubicle Frames, 8-1/2 x 11"/>
    <x v="3462"/>
    <n v="3"/>
    <n v="0"/>
    <x v="5726"/>
    <n v="6"/>
    <n v="0.36"/>
    <s v="Profit"/>
    <s v="Low Profit"/>
    <s v="No Discount"/>
  </r>
  <r>
    <n v="7344"/>
    <s v="CA-2014-168473"/>
    <x v="58"/>
    <d v="2015-01-01T00:00:00"/>
    <s v="Standard Class"/>
    <s v="TB-21520"/>
    <x v="14"/>
    <x v="0"/>
    <s v="United States"/>
    <s v="New York City"/>
    <s v="New York"/>
    <n v="10009"/>
    <x v="3"/>
    <s v="OFF-ST-10000563"/>
    <x v="1"/>
    <s v="Storage"/>
    <s v="Fellowes Bankers Box Stor/Drawer Steel Plus"/>
    <x v="1616"/>
    <n v="6"/>
    <n v="0"/>
    <x v="1719"/>
    <n v="6"/>
    <n v="9.9999999999999992E-2"/>
    <s v="Profit"/>
    <s v="Low Profit"/>
    <s v="No Discount"/>
  </r>
  <r>
    <n v="7345"/>
    <s v="CA-2017-168389"/>
    <x v="157"/>
    <d v="2017-12-17T00:00:00"/>
    <s v="Standard Class"/>
    <s v="DV-13045"/>
    <x v="1"/>
    <x v="1"/>
    <s v="United States"/>
    <s v="Jacksonville"/>
    <s v="Florida"/>
    <n v="32216"/>
    <x v="0"/>
    <s v="FUR-TA-10004289"/>
    <x v="0"/>
    <s v="Tables"/>
    <s v="BoxOffice By Design Rectangular and Half-Moon Meeting Room Tables"/>
    <x v="4722"/>
    <n v="6"/>
    <n v="0.45"/>
    <x v="5727"/>
    <n v="6"/>
    <n v="-0.58181818181818179"/>
    <s v="Loss"/>
    <s v="Low Profit"/>
    <s v="High Discount"/>
  </r>
  <r>
    <n v="7346"/>
    <s v="CA-2017-168389"/>
    <x v="157"/>
    <d v="2017-12-17T00:00:00"/>
    <s v="Standard Class"/>
    <s v="DV-13045"/>
    <x v="1"/>
    <x v="1"/>
    <s v="United States"/>
    <s v="Jacksonville"/>
    <s v="Florida"/>
    <n v="32216"/>
    <x v="0"/>
    <s v="TEC-PH-10003555"/>
    <x v="2"/>
    <s v="Phones"/>
    <s v="Motorola HK250 Universal Bluetooth Headset"/>
    <x v="4723"/>
    <n v="4"/>
    <n v="0.2"/>
    <x v="5728"/>
    <n v="6"/>
    <n v="-0.22500000000000003"/>
    <s v="Loss"/>
    <s v="Low Profit"/>
    <s v="Low Discount"/>
  </r>
  <r>
    <n v="7347"/>
    <s v="CA-2017-168389"/>
    <x v="157"/>
    <d v="2017-12-17T00:00:00"/>
    <s v="Standard Class"/>
    <s v="DV-13045"/>
    <x v="1"/>
    <x v="1"/>
    <s v="United States"/>
    <s v="Jacksonville"/>
    <s v="Florida"/>
    <n v="32216"/>
    <x v="0"/>
    <s v="OFF-AR-10001958"/>
    <x v="1"/>
    <s v="Art"/>
    <s v="Stanley Bostitch Contemporary Electric Pencil Sharpeners"/>
    <x v="4724"/>
    <n v="1"/>
    <n v="0.2"/>
    <x v="5729"/>
    <n v="6"/>
    <n v="0.1"/>
    <s v="Profit"/>
    <s v="Low Profit"/>
    <s v="Low Discount"/>
  </r>
  <r>
    <n v="7348"/>
    <s v="CA-2017-168389"/>
    <x v="157"/>
    <d v="2017-12-17T00:00:00"/>
    <s v="Standard Class"/>
    <s v="DV-13045"/>
    <x v="1"/>
    <x v="1"/>
    <s v="United States"/>
    <s v="Jacksonville"/>
    <s v="Florida"/>
    <n v="32216"/>
    <x v="0"/>
    <s v="FUR-CH-10000225"/>
    <x v="0"/>
    <s v="Chairs"/>
    <s v="Global Geo Office Task Chair, Gray"/>
    <x v="1445"/>
    <n v="1"/>
    <n v="0.2"/>
    <x v="5730"/>
    <n v="6"/>
    <n v="-0.1875"/>
    <s v="Loss"/>
    <s v="Low Profit"/>
    <s v="Low Discount"/>
  </r>
  <r>
    <n v="7349"/>
    <s v="CA-2014-130421"/>
    <x v="223"/>
    <d v="2014-03-07T00:00:00"/>
    <s v="Standard Class"/>
    <s v="SC-20020"/>
    <x v="710"/>
    <x v="0"/>
    <s v="United States"/>
    <s v="Houston"/>
    <s v="Texas"/>
    <n v="77095"/>
    <x v="2"/>
    <s v="OFF-AP-10002534"/>
    <x v="1"/>
    <s v="Appliances"/>
    <s v="3.6 Cubic Foot Counter Height Office Refrigerator"/>
    <x v="4725"/>
    <n v="3"/>
    <n v="0.8"/>
    <x v="5731"/>
    <n v="4"/>
    <n v="-2.6"/>
    <s v="Loss"/>
    <s v="Low Profit"/>
    <s v="High Discount"/>
  </r>
  <r>
    <n v="7350"/>
    <s v="CA-2017-142125"/>
    <x v="208"/>
    <d v="2017-10-27T00:00:00"/>
    <s v="Standard Class"/>
    <s v="JB-15400"/>
    <x v="80"/>
    <x v="1"/>
    <s v="United States"/>
    <s v="Milwaukee"/>
    <s v="Wisconsin"/>
    <n v="53209"/>
    <x v="2"/>
    <s v="OFF-BI-10000301"/>
    <x v="1"/>
    <s v="Binders"/>
    <s v="GBC Instant Report Kit"/>
    <x v="1109"/>
    <n v="6"/>
    <n v="0"/>
    <x v="5732"/>
    <n v="6"/>
    <n v="0.5"/>
    <s v="Profit"/>
    <s v="Low Profit"/>
    <s v="No Discount"/>
  </r>
  <r>
    <n v="7351"/>
    <s v="CA-2017-142125"/>
    <x v="208"/>
    <d v="2017-10-27T00:00:00"/>
    <s v="Standard Class"/>
    <s v="JB-15400"/>
    <x v="80"/>
    <x v="1"/>
    <s v="United States"/>
    <s v="Milwaukee"/>
    <s v="Wisconsin"/>
    <n v="53209"/>
    <x v="2"/>
    <s v="OFF-BI-10003460"/>
    <x v="1"/>
    <s v="Binders"/>
    <s v="Acco 3-Hole Punch"/>
    <x v="4726"/>
    <n v="5"/>
    <n v="0"/>
    <x v="3737"/>
    <n v="6"/>
    <n v="0.48000000000000004"/>
    <s v="Profit"/>
    <s v="Low Profit"/>
    <s v="No Discount"/>
  </r>
  <r>
    <n v="7352"/>
    <s v="CA-2017-141138"/>
    <x v="468"/>
    <d v="2017-11-16T00:00:00"/>
    <s v="Standard Class"/>
    <s v="GH-14425"/>
    <x v="485"/>
    <x v="0"/>
    <s v="United States"/>
    <s v="Modesto"/>
    <s v="California"/>
    <n v="95351"/>
    <x v="1"/>
    <s v="TEC-AC-10001772"/>
    <x v="2"/>
    <s v="Accessories"/>
    <s v="Memorex Mini Travel Drive 16 GB USB 2.0 Flash Drive"/>
    <x v="1800"/>
    <n v="7"/>
    <n v="0"/>
    <x v="1936"/>
    <n v="6"/>
    <n v="0.39"/>
    <s v="Profit"/>
    <s v="Low Profit"/>
    <s v="No Discount"/>
  </r>
  <r>
    <n v="7353"/>
    <s v="CA-2017-152135"/>
    <x v="633"/>
    <d v="2017-03-18T00:00:00"/>
    <s v="Second Class"/>
    <s v="MG-17650"/>
    <x v="377"/>
    <x v="2"/>
    <s v="United States"/>
    <s v="Lakewood"/>
    <s v="Ohio"/>
    <n v="44107"/>
    <x v="3"/>
    <s v="TEC-PH-10003505"/>
    <x v="2"/>
    <s v="Phones"/>
    <s v="Geemarc AmpliPOWER60"/>
    <x v="4727"/>
    <n v="8"/>
    <n v="0.4"/>
    <x v="5733"/>
    <n v="2"/>
    <n v="-0.18333333333333335"/>
    <s v="Loss"/>
    <s v="Low Profit"/>
    <s v="High Discount"/>
  </r>
  <r>
    <n v="7354"/>
    <s v="CA-2016-151974"/>
    <x v="897"/>
    <d v="2016-09-29T00:00:00"/>
    <s v="Standard Class"/>
    <s v="RD-19660"/>
    <x v="372"/>
    <x v="2"/>
    <s v="United States"/>
    <s v="Philadelphia"/>
    <s v="Pennsylvania"/>
    <n v="19134"/>
    <x v="3"/>
    <s v="OFF-LA-10004484"/>
    <x v="1"/>
    <s v="Labels"/>
    <s v="Avery 476"/>
    <x v="1045"/>
    <n v="5"/>
    <n v="0.2"/>
    <x v="5734"/>
    <n v="7"/>
    <n v="0.32500000000000001"/>
    <s v="Profit"/>
    <s v="Low Profit"/>
    <s v="Low Discount"/>
  </r>
  <r>
    <n v="7355"/>
    <s v="CA-2017-154102"/>
    <x v="695"/>
    <d v="2017-02-13T00:00:00"/>
    <s v="Standard Class"/>
    <s v="SN-20560"/>
    <x v="381"/>
    <x v="2"/>
    <s v="United States"/>
    <s v="San Francisco"/>
    <s v="California"/>
    <n v="94109"/>
    <x v="1"/>
    <s v="OFF-PA-10001593"/>
    <x v="1"/>
    <s v="Paper"/>
    <s v="Xerox 1947"/>
    <x v="2680"/>
    <n v="5"/>
    <n v="0"/>
    <x v="4295"/>
    <n v="7"/>
    <n v="0.45"/>
    <s v="Profit"/>
    <s v="Low Profit"/>
    <s v="No Discount"/>
  </r>
  <r>
    <n v="7356"/>
    <s v="CA-2015-139780"/>
    <x v="620"/>
    <d v="2016-01-02T00:00:00"/>
    <s v="Second Class"/>
    <s v="AH-10690"/>
    <x v="706"/>
    <x v="1"/>
    <s v="United States"/>
    <s v="Detroit"/>
    <s v="Michigan"/>
    <n v="48205"/>
    <x v="2"/>
    <s v="OFF-BI-10004139"/>
    <x v="1"/>
    <s v="Binders"/>
    <s v="Fellowes Presentation Covers for Comb Binding Machines"/>
    <x v="4728"/>
    <n v="8"/>
    <n v="0"/>
    <x v="5735"/>
    <n v="2"/>
    <n v="0.45"/>
    <s v="Profit"/>
    <s v="Low Profit"/>
    <s v="No Discount"/>
  </r>
  <r>
    <n v="7357"/>
    <s v="CA-2016-114748"/>
    <x v="790"/>
    <d v="2016-10-14T00:00:00"/>
    <s v="Standard Class"/>
    <s v="MZ-17335"/>
    <x v="595"/>
    <x v="2"/>
    <s v="United States"/>
    <s v="Phoenix"/>
    <s v="Arizona"/>
    <n v="85023"/>
    <x v="1"/>
    <s v="OFF-AR-10001315"/>
    <x v="1"/>
    <s v="Art"/>
    <s v="Newell 310"/>
    <x v="4729"/>
    <n v="1"/>
    <n v="0.2"/>
    <x v="5736"/>
    <n v="5"/>
    <n v="0.11250000000000002"/>
    <s v="Profit"/>
    <s v="Low Profit"/>
    <s v="Low Discount"/>
  </r>
  <r>
    <n v="7358"/>
    <s v="CA-2016-114748"/>
    <x v="790"/>
    <d v="2016-10-14T00:00:00"/>
    <s v="Standard Class"/>
    <s v="MZ-17335"/>
    <x v="595"/>
    <x v="2"/>
    <s v="United States"/>
    <s v="Phoenix"/>
    <s v="Arizona"/>
    <n v="85023"/>
    <x v="1"/>
    <s v="FUR-FU-10001488"/>
    <x v="0"/>
    <s v="Furnishings"/>
    <s v="Tenex 46&quot; x 60&quot; Computer Anti-Static Chairmat, Rectangular Shaped"/>
    <x v="4730"/>
    <n v="2"/>
    <n v="0.2"/>
    <x v="232"/>
    <n v="5"/>
    <n v="0"/>
    <s v="Profit"/>
    <s v="Low Profit"/>
    <s v="Low Discount"/>
  </r>
  <r>
    <n v="7359"/>
    <s v="US-2014-115189"/>
    <x v="125"/>
    <d v="2015-01-03T00:00:00"/>
    <s v="Second Class"/>
    <s v="AR-10345"/>
    <x v="753"/>
    <x v="1"/>
    <s v="United States"/>
    <s v="Philadelphia"/>
    <s v="Pennsylvania"/>
    <n v="19143"/>
    <x v="3"/>
    <s v="TEC-PH-10002170"/>
    <x v="2"/>
    <s v="Phones"/>
    <s v="ClearSounds CSC500 Amplified Spirit Phone Corded phone"/>
    <x v="4731"/>
    <n v="6"/>
    <n v="0.4"/>
    <x v="5737"/>
    <n v="4"/>
    <n v="-0.2"/>
    <s v="Loss"/>
    <s v="Low Profit"/>
    <s v="High Discount"/>
  </r>
  <r>
    <n v="7360"/>
    <s v="US-2014-115189"/>
    <x v="125"/>
    <d v="2015-01-03T00:00:00"/>
    <s v="Second Class"/>
    <s v="AR-10345"/>
    <x v="753"/>
    <x v="1"/>
    <s v="United States"/>
    <s v="Philadelphia"/>
    <s v="Pennsylvania"/>
    <n v="19143"/>
    <x v="3"/>
    <s v="FUR-TA-10004575"/>
    <x v="0"/>
    <s v="Tables"/>
    <s v="Hon 5100 Series Wood Tables"/>
    <x v="2901"/>
    <n v="3"/>
    <n v="0.4"/>
    <x v="3253"/>
    <n v="4"/>
    <n v="-0.36666666666666664"/>
    <s v="Loss"/>
    <s v="Low Profit"/>
    <s v="High Discount"/>
  </r>
  <r>
    <n v="7361"/>
    <s v="CA-2016-163594"/>
    <x v="408"/>
    <d v="2016-04-14T00:00:00"/>
    <s v="First Class"/>
    <s v="JF-15295"/>
    <x v="639"/>
    <x v="0"/>
    <s v="United States"/>
    <s v="Los Angeles"/>
    <s v="California"/>
    <n v="90036"/>
    <x v="1"/>
    <s v="OFF-PA-10000809"/>
    <x v="1"/>
    <s v="Paper"/>
    <s v="Xerox 206"/>
    <x v="537"/>
    <n v="3"/>
    <n v="0"/>
    <x v="551"/>
    <n v="2"/>
    <n v="0.48000000000000004"/>
    <s v="Profit"/>
    <s v="Low Profit"/>
    <s v="No Discount"/>
  </r>
  <r>
    <n v="7362"/>
    <s v="CA-2016-163594"/>
    <x v="408"/>
    <d v="2016-04-14T00:00:00"/>
    <s v="First Class"/>
    <s v="JF-15295"/>
    <x v="639"/>
    <x v="0"/>
    <s v="United States"/>
    <s v="Los Angeles"/>
    <s v="California"/>
    <n v="90036"/>
    <x v="1"/>
    <s v="FUR-CH-10000225"/>
    <x v="0"/>
    <s v="Chairs"/>
    <s v="Global Geo Office Task Chair, Gray"/>
    <x v="4732"/>
    <n v="3"/>
    <n v="0.2"/>
    <x v="5738"/>
    <n v="2"/>
    <n v="-0.1875"/>
    <s v="Loss"/>
    <s v="Low Profit"/>
    <s v="Low Discount"/>
  </r>
  <r>
    <n v="7363"/>
    <s v="CA-2016-163594"/>
    <x v="408"/>
    <d v="2016-04-14T00:00:00"/>
    <s v="First Class"/>
    <s v="JF-15295"/>
    <x v="639"/>
    <x v="0"/>
    <s v="United States"/>
    <s v="Los Angeles"/>
    <s v="California"/>
    <n v="90036"/>
    <x v="1"/>
    <s v="OFF-BI-10003707"/>
    <x v="1"/>
    <s v="Binders"/>
    <s v="Aluminum Screw Posts"/>
    <x v="933"/>
    <n v="3"/>
    <n v="0.2"/>
    <x v="972"/>
    <n v="2"/>
    <n v="0.375"/>
    <s v="Profit"/>
    <s v="Low Profit"/>
    <s v="Low Discount"/>
  </r>
  <r>
    <n v="7364"/>
    <s v="CA-2016-127243"/>
    <x v="85"/>
    <d v="2016-12-04T00:00:00"/>
    <s v="Standard Class"/>
    <s v="DS-13180"/>
    <x v="103"/>
    <x v="1"/>
    <s v="United States"/>
    <s v="Philadelphia"/>
    <s v="Pennsylvania"/>
    <n v="19140"/>
    <x v="3"/>
    <s v="TEC-PH-10004539"/>
    <x v="2"/>
    <s v="Phones"/>
    <s v="Wireless Extenders zBoost YX545 SOHO Signal Booster"/>
    <x v="4733"/>
    <n v="3"/>
    <n v="0.4"/>
    <x v="5739"/>
    <n v="6"/>
    <n v="-0.21666666666666667"/>
    <s v="Loss"/>
    <s v="Low Profit"/>
    <s v="High Discount"/>
  </r>
  <r>
    <n v="7365"/>
    <s v="CA-2016-127243"/>
    <x v="85"/>
    <d v="2016-12-04T00:00:00"/>
    <s v="Standard Class"/>
    <s v="DS-13180"/>
    <x v="103"/>
    <x v="1"/>
    <s v="United States"/>
    <s v="Philadelphia"/>
    <s v="Pennsylvania"/>
    <n v="19140"/>
    <x v="3"/>
    <s v="OFF-FA-10004076"/>
    <x v="1"/>
    <s v="Fasteners"/>
    <s v="Translucent Push Pins by OIC"/>
    <x v="2485"/>
    <n v="8"/>
    <n v="0.2"/>
    <x v="5740"/>
    <n v="6"/>
    <n v="0.21249999999999999"/>
    <s v="Profit"/>
    <s v="Low Profit"/>
    <s v="Low Discount"/>
  </r>
  <r>
    <n v="7366"/>
    <s v="CA-2016-127243"/>
    <x v="85"/>
    <d v="2016-12-04T00:00:00"/>
    <s v="Standard Class"/>
    <s v="DS-13180"/>
    <x v="103"/>
    <x v="1"/>
    <s v="United States"/>
    <s v="Philadelphia"/>
    <s v="Pennsylvania"/>
    <n v="19140"/>
    <x v="3"/>
    <s v="OFF-BI-10003166"/>
    <x v="1"/>
    <s v="Binders"/>
    <s v="GBC Plasticlear Binding Covers"/>
    <x v="4734"/>
    <n v="2"/>
    <n v="0.7"/>
    <x v="5741"/>
    <n v="6"/>
    <n v="-0.73333333333333328"/>
    <s v="Loss"/>
    <s v="Low Profit"/>
    <s v="High Discount"/>
  </r>
  <r>
    <n v="7367"/>
    <s v="CA-2016-127243"/>
    <x v="85"/>
    <d v="2016-12-04T00:00:00"/>
    <s v="Standard Class"/>
    <s v="DS-13180"/>
    <x v="103"/>
    <x v="1"/>
    <s v="United States"/>
    <s v="Philadelphia"/>
    <s v="Pennsylvania"/>
    <n v="19140"/>
    <x v="3"/>
    <s v="OFF-ST-10002301"/>
    <x v="1"/>
    <s v="Storage"/>
    <s v="Tennsco Commercial Shelving"/>
    <x v="2546"/>
    <n v="2"/>
    <n v="0.2"/>
    <x v="2820"/>
    <n v="6"/>
    <n v="-0.23750000000000002"/>
    <s v="Loss"/>
    <s v="Low Profit"/>
    <s v="Low Discount"/>
  </r>
  <r>
    <n v="7368"/>
    <s v="CA-2016-127243"/>
    <x v="85"/>
    <d v="2016-12-04T00:00:00"/>
    <s v="Standard Class"/>
    <s v="DS-13180"/>
    <x v="103"/>
    <x v="1"/>
    <s v="United States"/>
    <s v="Philadelphia"/>
    <s v="Pennsylvania"/>
    <n v="19140"/>
    <x v="3"/>
    <s v="FUR-CH-10002647"/>
    <x v="0"/>
    <s v="Chairs"/>
    <s v="Situations Contoured Folding Chairs, 4/Set"/>
    <x v="2493"/>
    <n v="7"/>
    <n v="0.3"/>
    <x v="2749"/>
    <n v="6"/>
    <n v="-7.1428571428571425E-2"/>
    <s v="Loss"/>
    <s v="Low Profit"/>
    <s v="High Discount"/>
  </r>
  <r>
    <n v="7369"/>
    <s v="CA-2017-161851"/>
    <x v="4"/>
    <d v="2017-04-17T00:00:00"/>
    <s v="First Class"/>
    <s v="BP-11095"/>
    <x v="162"/>
    <x v="1"/>
    <s v="United States"/>
    <s v="Miami"/>
    <s v="Florida"/>
    <n v="33180"/>
    <x v="0"/>
    <s v="OFF-BI-10004654"/>
    <x v="1"/>
    <s v="Binders"/>
    <s v="VariCap6 Expandable Binder"/>
    <x v="4735"/>
    <n v="3"/>
    <n v="0.7"/>
    <x v="5742"/>
    <n v="2"/>
    <n v="-0.76666666666666661"/>
    <s v="Loss"/>
    <s v="Low Profit"/>
    <s v="High Discount"/>
  </r>
  <r>
    <n v="7370"/>
    <s v="CA-2015-110345"/>
    <x v="1000"/>
    <d v="2015-03-11T00:00:00"/>
    <s v="Second Class"/>
    <s v="TG-21310"/>
    <x v="592"/>
    <x v="0"/>
    <s v="United States"/>
    <s v="Raleigh"/>
    <s v="North Carolina"/>
    <n v="27604"/>
    <x v="0"/>
    <s v="OFF-LA-10001175"/>
    <x v="1"/>
    <s v="Labels"/>
    <s v="Avery 514"/>
    <x v="871"/>
    <n v="2"/>
    <n v="0.2"/>
    <x v="907"/>
    <n v="2"/>
    <n v="0.36250000000000004"/>
    <s v="Profit"/>
    <s v="Low Profit"/>
    <s v="Low Discount"/>
  </r>
  <r>
    <n v="7371"/>
    <s v="CA-2014-107769"/>
    <x v="919"/>
    <d v="2014-11-01T00:00:00"/>
    <s v="Standard Class"/>
    <s v="BT-11395"/>
    <x v="387"/>
    <x v="1"/>
    <s v="United States"/>
    <s v="Garden City"/>
    <s v="Kansas"/>
    <n v="67846"/>
    <x v="2"/>
    <s v="TEC-PH-10001336"/>
    <x v="2"/>
    <s v="Phones"/>
    <s v="Digium D40 VoIP phone"/>
    <x v="2018"/>
    <n v="2"/>
    <n v="0"/>
    <x v="2178"/>
    <n v="4"/>
    <n v="0.28999999999999998"/>
    <s v="Profit"/>
    <s v="Low Profit"/>
    <s v="No Discount"/>
  </r>
  <r>
    <n v="7372"/>
    <s v="US-2017-123862"/>
    <x v="363"/>
    <d v="2017-01-09T00:00:00"/>
    <s v="Second Class"/>
    <s v="JF-15190"/>
    <x v="440"/>
    <x v="0"/>
    <s v="United States"/>
    <s v="Long Beach"/>
    <s v="California"/>
    <n v="90805"/>
    <x v="1"/>
    <s v="OFF-ST-10000760"/>
    <x v="1"/>
    <s v="Storage"/>
    <s v="Eldon Fold 'N Roll Cart System"/>
    <x v="4736"/>
    <n v="11"/>
    <n v="0"/>
    <x v="5743"/>
    <n v="2"/>
    <n v="0.29000000000000004"/>
    <s v="Profit"/>
    <s v="Low Profit"/>
    <s v="No Discount"/>
  </r>
  <r>
    <n v="7373"/>
    <s v="US-2017-123862"/>
    <x v="363"/>
    <d v="2017-01-09T00:00:00"/>
    <s v="Second Class"/>
    <s v="JF-15190"/>
    <x v="440"/>
    <x v="0"/>
    <s v="United States"/>
    <s v="Long Beach"/>
    <s v="California"/>
    <n v="90805"/>
    <x v="1"/>
    <s v="OFF-ST-10002301"/>
    <x v="1"/>
    <s v="Storage"/>
    <s v="Tennsco Commercial Shelving"/>
    <x v="4737"/>
    <n v="3"/>
    <n v="0"/>
    <x v="5744"/>
    <n v="2"/>
    <n v="9.9999999999999985E-3"/>
    <s v="Profit"/>
    <s v="Low Profit"/>
    <s v="No Discount"/>
  </r>
  <r>
    <n v="7374"/>
    <s v="US-2017-123862"/>
    <x v="363"/>
    <d v="2017-01-09T00:00:00"/>
    <s v="Second Class"/>
    <s v="JF-15190"/>
    <x v="440"/>
    <x v="0"/>
    <s v="United States"/>
    <s v="Long Beach"/>
    <s v="California"/>
    <n v="90805"/>
    <x v="1"/>
    <s v="OFF-SU-10004884"/>
    <x v="1"/>
    <s v="Supplies"/>
    <s v="Acme Galleria Hot Forged Steel Scissors with Colored Handles"/>
    <x v="4738"/>
    <n v="7"/>
    <n v="0"/>
    <x v="5745"/>
    <n v="2"/>
    <n v="0.28999999999999998"/>
    <s v="Profit"/>
    <s v="Low Profit"/>
    <s v="No Discount"/>
  </r>
  <r>
    <n v="7375"/>
    <s v="US-2017-123862"/>
    <x v="363"/>
    <d v="2017-01-09T00:00:00"/>
    <s v="Second Class"/>
    <s v="JF-15190"/>
    <x v="440"/>
    <x v="0"/>
    <s v="United States"/>
    <s v="Long Beach"/>
    <s v="California"/>
    <n v="90805"/>
    <x v="1"/>
    <s v="OFF-FA-10003112"/>
    <x v="1"/>
    <s v="Fasteners"/>
    <s v="Staples"/>
    <x v="2766"/>
    <n v="1"/>
    <n v="0"/>
    <x v="5746"/>
    <n v="2"/>
    <n v="0.45"/>
    <s v="Profit"/>
    <s v="Low Profit"/>
    <s v="No Discount"/>
  </r>
  <r>
    <n v="7376"/>
    <s v="CA-2017-100580"/>
    <x v="802"/>
    <d v="2017-08-20T00:00:00"/>
    <s v="Standard Class"/>
    <s v="MK-17905"/>
    <x v="149"/>
    <x v="1"/>
    <s v="United States"/>
    <s v="San Diego"/>
    <s v="California"/>
    <n v="92037"/>
    <x v="1"/>
    <s v="OFF-BI-10000069"/>
    <x v="1"/>
    <s v="Binders"/>
    <s v="GBC Prepunched Paper, 19-Hole, for Binding Systems, 24-lb"/>
    <x v="4739"/>
    <n v="3"/>
    <n v="0.2"/>
    <x v="5747"/>
    <n v="7"/>
    <n v="0.32500000000000001"/>
    <s v="Profit"/>
    <s v="Low Profit"/>
    <s v="Low Discount"/>
  </r>
  <r>
    <n v="7377"/>
    <s v="US-2017-145597"/>
    <x v="808"/>
    <d v="2017-11-05T00:00:00"/>
    <s v="First Class"/>
    <s v="GG-14650"/>
    <x v="55"/>
    <x v="1"/>
    <s v="United States"/>
    <s v="Bloomington"/>
    <s v="Illinois"/>
    <n v="61701"/>
    <x v="2"/>
    <s v="OFF-AR-10001958"/>
    <x v="1"/>
    <s v="Art"/>
    <s v="Stanley Bostitch Contemporary Electric Pencil Sharpeners"/>
    <x v="4740"/>
    <n v="4"/>
    <n v="0.2"/>
    <x v="5748"/>
    <n v="3"/>
    <n v="0.1"/>
    <s v="Profit"/>
    <s v="Low Profit"/>
    <s v="Low Discount"/>
  </r>
  <r>
    <n v="7378"/>
    <s v="CA-2014-132787"/>
    <x v="111"/>
    <d v="2014-09-23T00:00:00"/>
    <s v="Standard Class"/>
    <s v="MC-18130"/>
    <x v="305"/>
    <x v="1"/>
    <s v="United States"/>
    <s v="Seattle"/>
    <s v="Washington"/>
    <n v="98115"/>
    <x v="1"/>
    <s v="OFF-ST-10001321"/>
    <x v="1"/>
    <s v="Storage"/>
    <s v="Decoflex Hanging Personal Folder File, Blue"/>
    <x v="448"/>
    <n v="6"/>
    <n v="0"/>
    <x v="462"/>
    <n v="4"/>
    <n v="0.27"/>
    <s v="Profit"/>
    <s v="Low Profit"/>
    <s v="No Discount"/>
  </r>
  <r>
    <n v="7379"/>
    <s v="CA-2015-136224"/>
    <x v="70"/>
    <d v="2015-05-31T00:00:00"/>
    <s v="Same Day"/>
    <s v="ML-18265"/>
    <x v="761"/>
    <x v="0"/>
    <s v="United States"/>
    <s v="Fayetteville"/>
    <s v="North Carolina"/>
    <n v="28314"/>
    <x v="0"/>
    <s v="OFF-AR-10003504"/>
    <x v="1"/>
    <s v="Art"/>
    <s v="Newell 347"/>
    <x v="1495"/>
    <n v="3"/>
    <n v="0.2"/>
    <x v="4703"/>
    <n v="0"/>
    <n v="0.11249999999999999"/>
    <s v="Profit"/>
    <s v="Low Profit"/>
    <s v="Low Discount"/>
  </r>
  <r>
    <n v="7380"/>
    <s v="CA-2016-105732"/>
    <x v="1160"/>
    <d v="2016-09-18T00:00:00"/>
    <s v="Standard Class"/>
    <s v="AG-10270"/>
    <x v="8"/>
    <x v="0"/>
    <s v="United States"/>
    <s v="Omaha"/>
    <s v="Nebraska"/>
    <n v="68104"/>
    <x v="2"/>
    <s v="OFF-ST-10000419"/>
    <x v="1"/>
    <s v="Storage"/>
    <s v="Rogers Jumbo File, Granite"/>
    <x v="1344"/>
    <n v="3"/>
    <n v="0"/>
    <x v="1407"/>
    <n v="5"/>
    <n v="9.9999999999999985E-3"/>
    <s v="Profit"/>
    <s v="Low Profit"/>
    <s v="No Discount"/>
  </r>
  <r>
    <n v="7381"/>
    <s v="CA-2016-105732"/>
    <x v="1160"/>
    <d v="2016-09-18T00:00:00"/>
    <s v="Standard Class"/>
    <s v="AG-10270"/>
    <x v="8"/>
    <x v="0"/>
    <s v="United States"/>
    <s v="Omaha"/>
    <s v="Nebraska"/>
    <n v="68104"/>
    <x v="2"/>
    <s v="OFF-LA-10004559"/>
    <x v="1"/>
    <s v="Labels"/>
    <s v="Avery 49"/>
    <x v="928"/>
    <n v="5"/>
    <n v="0"/>
    <x v="967"/>
    <n v="5"/>
    <n v="0.49"/>
    <s v="Profit"/>
    <s v="Low Profit"/>
    <s v="No Discount"/>
  </r>
  <r>
    <n v="7382"/>
    <s v="CA-2016-105732"/>
    <x v="1160"/>
    <d v="2016-09-18T00:00:00"/>
    <s v="Standard Class"/>
    <s v="AG-10270"/>
    <x v="8"/>
    <x v="0"/>
    <s v="United States"/>
    <s v="Omaha"/>
    <s v="Nebraska"/>
    <n v="68104"/>
    <x v="2"/>
    <s v="TEC-PH-10001644"/>
    <x v="2"/>
    <s v="Phones"/>
    <s v="BlueLounge Milo Smartphone Stand, White/Metallic"/>
    <x v="179"/>
    <n v="5"/>
    <n v="0"/>
    <x v="181"/>
    <n v="5"/>
    <n v="0.28000000000000003"/>
    <s v="Profit"/>
    <s v="Low Profit"/>
    <s v="No Discount"/>
  </r>
  <r>
    <n v="7383"/>
    <s v="CA-2016-105732"/>
    <x v="1160"/>
    <d v="2016-09-18T00:00:00"/>
    <s v="Standard Class"/>
    <s v="AG-10270"/>
    <x v="8"/>
    <x v="0"/>
    <s v="United States"/>
    <s v="Omaha"/>
    <s v="Nebraska"/>
    <n v="68104"/>
    <x v="2"/>
    <s v="OFF-SU-10004782"/>
    <x v="1"/>
    <s v="Supplies"/>
    <s v="Elite 5&quot; Scissors"/>
    <x v="2877"/>
    <n v="2"/>
    <n v="0"/>
    <x v="3224"/>
    <n v="5"/>
    <n v="0.30000000000000004"/>
    <s v="Profit"/>
    <s v="Low Profit"/>
    <s v="No Discount"/>
  </r>
  <r>
    <n v="7384"/>
    <s v="CA-2016-105732"/>
    <x v="1160"/>
    <d v="2016-09-18T00:00:00"/>
    <s v="Standard Class"/>
    <s v="AG-10270"/>
    <x v="8"/>
    <x v="0"/>
    <s v="United States"/>
    <s v="Omaha"/>
    <s v="Nebraska"/>
    <n v="68104"/>
    <x v="2"/>
    <s v="OFF-PA-10002250"/>
    <x v="1"/>
    <s v="Paper"/>
    <s v="Things To Do Today Pad"/>
    <x v="1200"/>
    <n v="3"/>
    <n v="0"/>
    <x v="1249"/>
    <n v="5"/>
    <n v="0.48"/>
    <s v="Profit"/>
    <s v="Low Profit"/>
    <s v="No Discount"/>
  </r>
  <r>
    <n v="7385"/>
    <s v="CA-2016-105732"/>
    <x v="1160"/>
    <d v="2016-09-18T00:00:00"/>
    <s v="Standard Class"/>
    <s v="AG-10270"/>
    <x v="8"/>
    <x v="0"/>
    <s v="United States"/>
    <s v="Omaha"/>
    <s v="Nebraska"/>
    <n v="68104"/>
    <x v="2"/>
    <s v="OFF-AP-10001394"/>
    <x v="1"/>
    <s v="Appliances"/>
    <s v="Harmony Air Purifier"/>
    <x v="4741"/>
    <n v="2"/>
    <n v="0"/>
    <x v="5749"/>
    <n v="5"/>
    <n v="0.36000000000000004"/>
    <s v="Profit"/>
    <s v="High Profit"/>
    <s v="No Discount"/>
  </r>
  <r>
    <n v="7386"/>
    <s v="CA-2016-105732"/>
    <x v="1160"/>
    <d v="2016-09-18T00:00:00"/>
    <s v="Standard Class"/>
    <s v="AG-10270"/>
    <x v="8"/>
    <x v="0"/>
    <s v="United States"/>
    <s v="Omaha"/>
    <s v="Nebraska"/>
    <n v="68104"/>
    <x v="2"/>
    <s v="OFF-PA-10001838"/>
    <x v="1"/>
    <s v="Paper"/>
    <s v="Adams Telephone Message Book W/Dividers/Space For Phone Numbers, 5 1/4&quot;X8 1/2&quot;, 300/Messages"/>
    <x v="4459"/>
    <n v="3"/>
    <n v="0"/>
    <x v="5750"/>
    <n v="5"/>
    <n v="0.48999999999999994"/>
    <s v="Profit"/>
    <s v="Low Profit"/>
    <s v="No Discount"/>
  </r>
  <r>
    <n v="7387"/>
    <s v="CA-2016-105732"/>
    <x v="1160"/>
    <d v="2016-09-18T00:00:00"/>
    <s v="Standard Class"/>
    <s v="AG-10270"/>
    <x v="8"/>
    <x v="0"/>
    <s v="United States"/>
    <s v="Omaha"/>
    <s v="Nebraska"/>
    <n v="68104"/>
    <x v="2"/>
    <s v="OFF-ST-10004340"/>
    <x v="1"/>
    <s v="Storage"/>
    <s v="Fellowes Mobile File Cart, Black"/>
    <x v="3026"/>
    <n v="6"/>
    <n v="0"/>
    <x v="5751"/>
    <n v="5"/>
    <n v="0.27"/>
    <s v="Profit"/>
    <s v="High Profit"/>
    <s v="No Discount"/>
  </r>
  <r>
    <n v="7388"/>
    <s v="CA-2016-105732"/>
    <x v="1160"/>
    <d v="2016-09-18T00:00:00"/>
    <s v="Standard Class"/>
    <s v="AG-10270"/>
    <x v="8"/>
    <x v="0"/>
    <s v="United States"/>
    <s v="Omaha"/>
    <s v="Nebraska"/>
    <n v="68104"/>
    <x v="2"/>
    <s v="FUR-FU-10003664"/>
    <x v="0"/>
    <s v="Furnishings"/>
    <s v="Electrix Architect's Clamp-On Swing Arm Lamp, Black"/>
    <x v="4742"/>
    <n v="14"/>
    <n v="0"/>
    <x v="5752"/>
    <n v="5"/>
    <n v="0.29000000000000004"/>
    <s v="Profit"/>
    <s v="High Profit"/>
    <s v="No Discount"/>
  </r>
  <r>
    <n v="7389"/>
    <s v="CA-2016-105732"/>
    <x v="1160"/>
    <d v="2016-09-18T00:00:00"/>
    <s v="Standard Class"/>
    <s v="AG-10270"/>
    <x v="8"/>
    <x v="0"/>
    <s v="United States"/>
    <s v="Omaha"/>
    <s v="Nebraska"/>
    <n v="68104"/>
    <x v="2"/>
    <s v="TEC-PH-10004897"/>
    <x v="2"/>
    <s v="Phones"/>
    <s v="Mediabridge Sport Armband iPhone 5s"/>
    <x v="2030"/>
    <n v="3"/>
    <n v="0"/>
    <x v="4967"/>
    <n v="5"/>
    <n v="1.0000000000000002E-2"/>
    <s v="Profit"/>
    <s v="Low Profit"/>
    <s v="No Discount"/>
  </r>
  <r>
    <n v="7390"/>
    <s v="CA-2017-108035"/>
    <x v="1161"/>
    <d v="2017-12-03T00:00:00"/>
    <s v="Standard Class"/>
    <s v="TT-21070"/>
    <x v="74"/>
    <x v="0"/>
    <s v="United States"/>
    <s v="Chattanooga"/>
    <s v="Tennessee"/>
    <n v="37421"/>
    <x v="0"/>
    <s v="FUR-CH-10000454"/>
    <x v="0"/>
    <s v="Chairs"/>
    <s v="Hon Deluxe Fabric Upholstered Stacking Chairs, Rounded Back"/>
    <x v="4743"/>
    <n v="2"/>
    <n v="0.2"/>
    <x v="5753"/>
    <n v="4"/>
    <n v="0.125"/>
    <s v="Profit"/>
    <s v="Low Profit"/>
    <s v="Low Discount"/>
  </r>
  <r>
    <n v="7391"/>
    <s v="CA-2017-108035"/>
    <x v="1161"/>
    <d v="2017-12-03T00:00:00"/>
    <s v="Standard Class"/>
    <s v="TT-21070"/>
    <x v="74"/>
    <x v="0"/>
    <s v="United States"/>
    <s v="Chattanooga"/>
    <s v="Tennessee"/>
    <n v="37421"/>
    <x v="0"/>
    <s v="FUR-FU-10004017"/>
    <x v="0"/>
    <s v="Furnishings"/>
    <s v="Executive Impressions 13&quot; Chairman Wall Clock"/>
    <x v="4744"/>
    <n v="5"/>
    <n v="0.2"/>
    <x v="5754"/>
    <n v="4"/>
    <n v="0.1875"/>
    <s v="Profit"/>
    <s v="Low Profit"/>
    <s v="Low Discount"/>
  </r>
  <r>
    <n v="7392"/>
    <s v="CA-2017-160031"/>
    <x v="769"/>
    <d v="2017-12-07T00:00:00"/>
    <s v="Second Class"/>
    <s v="LT-16765"/>
    <x v="398"/>
    <x v="0"/>
    <s v="United States"/>
    <s v="Fairfield"/>
    <s v="Ohio"/>
    <n v="45014"/>
    <x v="3"/>
    <s v="OFF-PA-10000241"/>
    <x v="1"/>
    <s v="Paper"/>
    <s v="IBM Multi-Purpose Copy Paper, 8 1/2 x 11&quot;, Case"/>
    <x v="1339"/>
    <n v="3"/>
    <n v="0.2"/>
    <x v="1403"/>
    <n v="3"/>
    <n v="0.3125"/>
    <s v="Profit"/>
    <s v="Low Profit"/>
    <s v="Low Discount"/>
  </r>
  <r>
    <n v="7393"/>
    <s v="CA-2017-147844"/>
    <x v="743"/>
    <d v="2017-05-06T00:00:00"/>
    <s v="Standard Class"/>
    <s v="DD-13570"/>
    <x v="732"/>
    <x v="0"/>
    <s v="United States"/>
    <s v="Los Angeles"/>
    <s v="California"/>
    <n v="90049"/>
    <x v="1"/>
    <s v="OFF-PA-10003016"/>
    <x v="1"/>
    <s v="Paper"/>
    <s v="Adams &quot;While You Were Out&quot; Message Pads"/>
    <x v="2195"/>
    <n v="5"/>
    <n v="0"/>
    <x v="2378"/>
    <n v="4"/>
    <n v="0.45000000000000007"/>
    <s v="Profit"/>
    <s v="Low Profit"/>
    <s v="No Discount"/>
  </r>
  <r>
    <n v="7394"/>
    <s v="CA-2017-147844"/>
    <x v="743"/>
    <d v="2017-05-06T00:00:00"/>
    <s v="Standard Class"/>
    <s v="DD-13570"/>
    <x v="732"/>
    <x v="0"/>
    <s v="United States"/>
    <s v="Los Angeles"/>
    <s v="California"/>
    <n v="90049"/>
    <x v="1"/>
    <s v="OFF-AR-10001615"/>
    <x v="1"/>
    <s v="Art"/>
    <s v="Newell 34"/>
    <x v="423"/>
    <n v="3"/>
    <n v="0"/>
    <x v="436"/>
    <n v="4"/>
    <n v="0.25999999999999995"/>
    <s v="Profit"/>
    <s v="Low Profit"/>
    <s v="No Discount"/>
  </r>
  <r>
    <n v="7395"/>
    <s v="CA-2017-147844"/>
    <x v="743"/>
    <d v="2017-05-06T00:00:00"/>
    <s v="Standard Class"/>
    <s v="DD-13570"/>
    <x v="732"/>
    <x v="0"/>
    <s v="United States"/>
    <s v="Los Angeles"/>
    <s v="California"/>
    <n v="90049"/>
    <x v="1"/>
    <s v="OFF-PA-10002713"/>
    <x v="1"/>
    <s v="Paper"/>
    <s v="Adams Phone Message Book, 200 Message Capacity, 8 1/16” x 11”"/>
    <x v="340"/>
    <n v="5"/>
    <n v="0"/>
    <x v="351"/>
    <n v="4"/>
    <n v="0.46"/>
    <s v="Profit"/>
    <s v="Low Profit"/>
    <s v="No Discount"/>
  </r>
  <r>
    <n v="7396"/>
    <s v="CA-2016-110975"/>
    <x v="591"/>
    <d v="2016-12-30T00:00:00"/>
    <s v="Standard Class"/>
    <s v="DB-12970"/>
    <x v="715"/>
    <x v="1"/>
    <s v="United States"/>
    <s v="New York City"/>
    <s v="New York"/>
    <n v="10024"/>
    <x v="3"/>
    <s v="FUR-TA-10002958"/>
    <x v="0"/>
    <s v="Tables"/>
    <s v="Bevis Oval Conference Table, Walnut"/>
    <x v="4053"/>
    <n v="2"/>
    <n v="0.4"/>
    <x v="4772"/>
    <n v="5"/>
    <n v="-0.38333333333333336"/>
    <s v="Loss"/>
    <s v="Low Profit"/>
    <s v="High Discount"/>
  </r>
  <r>
    <n v="7397"/>
    <s v="CA-2016-110975"/>
    <x v="591"/>
    <d v="2016-12-30T00:00:00"/>
    <s v="Standard Class"/>
    <s v="DB-12970"/>
    <x v="715"/>
    <x v="1"/>
    <s v="United States"/>
    <s v="New York City"/>
    <s v="New York"/>
    <n v="10024"/>
    <x v="3"/>
    <s v="FUR-CH-10003746"/>
    <x v="0"/>
    <s v="Chairs"/>
    <s v="Hon 4070 Series Pagoda Round Back Stacking Chairs"/>
    <x v="4745"/>
    <n v="3"/>
    <n v="0.1"/>
    <x v="5755"/>
    <n v="5"/>
    <n v="0.19999999999999998"/>
    <s v="Profit"/>
    <s v="High Profit"/>
    <s v="Low Discount"/>
  </r>
  <r>
    <n v="7398"/>
    <s v="CA-2014-141649"/>
    <x v="587"/>
    <d v="2014-09-30T00:00:00"/>
    <s v="Same Day"/>
    <s v="DM-12955"/>
    <x v="678"/>
    <x v="1"/>
    <s v="United States"/>
    <s v="Fairfield"/>
    <s v="Ohio"/>
    <n v="45014"/>
    <x v="3"/>
    <s v="OFF-AP-10003217"/>
    <x v="1"/>
    <s v="Appliances"/>
    <s v="Eureka Sanitaire  Commercial Upright"/>
    <x v="4746"/>
    <n v="6"/>
    <n v="0.2"/>
    <x v="5756"/>
    <n v="0"/>
    <n v="7.4999999999999997E-2"/>
    <s v="Profit"/>
    <s v="Low Profit"/>
    <s v="Low Discount"/>
  </r>
  <r>
    <n v="7399"/>
    <s v="CA-2014-124807"/>
    <x v="136"/>
    <d v="2014-07-15T00:00:00"/>
    <s v="Second Class"/>
    <s v="ME-17725"/>
    <x v="250"/>
    <x v="0"/>
    <s v="United States"/>
    <s v="Chicago"/>
    <s v="Illinois"/>
    <n v="60610"/>
    <x v="2"/>
    <s v="OFF-PA-10001526"/>
    <x v="1"/>
    <s v="Paper"/>
    <s v="Xerox 1949"/>
    <x v="4747"/>
    <n v="9"/>
    <n v="0.2"/>
    <x v="5757"/>
    <n v="3"/>
    <n v="0.36249999999999999"/>
    <s v="Profit"/>
    <s v="Low Profit"/>
    <s v="Low Discount"/>
  </r>
  <r>
    <n v="7400"/>
    <s v="CA-2014-124807"/>
    <x v="136"/>
    <d v="2014-07-15T00:00:00"/>
    <s v="Second Class"/>
    <s v="ME-17725"/>
    <x v="250"/>
    <x v="0"/>
    <s v="United States"/>
    <s v="Chicago"/>
    <s v="Illinois"/>
    <n v="60610"/>
    <x v="2"/>
    <s v="TEC-AC-10002857"/>
    <x v="2"/>
    <s v="Accessories"/>
    <s v="Verbatim 25 GB 6x Blu-ray Single Layer Recordable Disc, 1/Pack"/>
    <x v="4748"/>
    <n v="4"/>
    <n v="0.2"/>
    <x v="5758"/>
    <n v="3"/>
    <n v="0.13750000000000001"/>
    <s v="Profit"/>
    <s v="Low Profit"/>
    <s v="Low Discount"/>
  </r>
  <r>
    <n v="7401"/>
    <s v="CA-2016-110009"/>
    <x v="162"/>
    <d v="2016-09-13T00:00:00"/>
    <s v="Standard Class"/>
    <s v="TR-21325"/>
    <x v="309"/>
    <x v="0"/>
    <s v="United States"/>
    <s v="Seattle"/>
    <s v="Washington"/>
    <n v="98103"/>
    <x v="1"/>
    <s v="FUR-FU-10003039"/>
    <x v="0"/>
    <s v="Furnishings"/>
    <s v="Howard Miller 11-1/2&quot; Diameter Grantwood Wall Clock"/>
    <x v="3474"/>
    <n v="1"/>
    <n v="0"/>
    <x v="5759"/>
    <n v="5"/>
    <n v="0.33999999999999997"/>
    <s v="Profit"/>
    <s v="Low Profit"/>
    <s v="No Discount"/>
  </r>
  <r>
    <n v="7402"/>
    <s v="CA-2016-110009"/>
    <x v="162"/>
    <d v="2016-09-13T00:00:00"/>
    <s v="Standard Class"/>
    <s v="TR-21325"/>
    <x v="309"/>
    <x v="0"/>
    <s v="United States"/>
    <s v="Seattle"/>
    <s v="Washington"/>
    <n v="98103"/>
    <x v="1"/>
    <s v="OFF-PA-10002615"/>
    <x v="1"/>
    <s v="Paper"/>
    <s v="Ampad Gold Fibre Wirebound Steno Books, 6&quot; x 9&quot;, Gregg Ruled"/>
    <x v="4749"/>
    <n v="7"/>
    <n v="0"/>
    <x v="5760"/>
    <n v="5"/>
    <n v="0.46"/>
    <s v="Profit"/>
    <s v="Low Profit"/>
    <s v="No Discount"/>
  </r>
  <r>
    <n v="7403"/>
    <s v="CA-2017-168172"/>
    <x v="634"/>
    <d v="2017-08-10T00:00:00"/>
    <s v="Standard Class"/>
    <s v="SH-20395"/>
    <x v="129"/>
    <x v="0"/>
    <s v="United States"/>
    <s v="New York City"/>
    <s v="New York"/>
    <n v="10011"/>
    <x v="3"/>
    <s v="OFF-SU-10002573"/>
    <x v="1"/>
    <s v="Supplies"/>
    <s v="Acme 10&quot; Easy Grip Assistive Scissors"/>
    <x v="375"/>
    <n v="4"/>
    <n v="0"/>
    <x v="387"/>
    <n v="4"/>
    <n v="0.3"/>
    <s v="Profit"/>
    <s v="Low Profit"/>
    <s v="No Discount"/>
  </r>
  <r>
    <n v="7404"/>
    <s v="CA-2015-100146"/>
    <x v="263"/>
    <d v="2015-05-19T00:00:00"/>
    <s v="Standard Class"/>
    <s v="CB-12535"/>
    <x v="118"/>
    <x v="1"/>
    <s v="United States"/>
    <s v="Camarillo"/>
    <s v="California"/>
    <n v="93010"/>
    <x v="1"/>
    <s v="FUR-BO-10004015"/>
    <x v="0"/>
    <s v="Bookcases"/>
    <s v="Bush Andora Bookcase, Maple/Graphite Gray Finish"/>
    <x v="4750"/>
    <n v="5"/>
    <n v="0.15"/>
    <x v="5761"/>
    <n v="5"/>
    <n v="8.2352941176470587E-2"/>
    <s v="Profit"/>
    <s v="Low Profit"/>
    <s v="Low Discount"/>
  </r>
  <r>
    <n v="7405"/>
    <s v="CA-2015-100146"/>
    <x v="263"/>
    <d v="2015-05-19T00:00:00"/>
    <s v="Standard Class"/>
    <s v="CB-12535"/>
    <x v="118"/>
    <x v="1"/>
    <s v="United States"/>
    <s v="Camarillo"/>
    <s v="California"/>
    <n v="93010"/>
    <x v="1"/>
    <s v="FUR-FU-10001979"/>
    <x v="0"/>
    <s v="Furnishings"/>
    <s v="Dana Halogen Swing-Arm Architect Lamp"/>
    <x v="4751"/>
    <n v="3"/>
    <n v="0"/>
    <x v="5762"/>
    <n v="5"/>
    <n v="0.28000000000000003"/>
    <s v="Profit"/>
    <s v="Low Profit"/>
    <s v="No Discount"/>
  </r>
  <r>
    <n v="7406"/>
    <s v="CA-2015-100146"/>
    <x v="263"/>
    <d v="2015-05-19T00:00:00"/>
    <s v="Standard Class"/>
    <s v="CB-12535"/>
    <x v="118"/>
    <x v="1"/>
    <s v="United States"/>
    <s v="Camarillo"/>
    <s v="California"/>
    <n v="93010"/>
    <x v="1"/>
    <s v="FUR-CH-10003833"/>
    <x v="0"/>
    <s v="Chairs"/>
    <s v="Novimex Fabric Task Chair"/>
    <x v="1892"/>
    <n v="2"/>
    <n v="0.2"/>
    <x v="2037"/>
    <n v="5"/>
    <n v="-6.25E-2"/>
    <s v="Loss"/>
    <s v="Low Profit"/>
    <s v="Low Discount"/>
  </r>
  <r>
    <n v="7407"/>
    <s v="CA-2015-100146"/>
    <x v="263"/>
    <d v="2015-05-19T00:00:00"/>
    <s v="Standard Class"/>
    <s v="CB-12535"/>
    <x v="118"/>
    <x v="1"/>
    <s v="United States"/>
    <s v="Camarillo"/>
    <s v="California"/>
    <n v="93010"/>
    <x v="1"/>
    <s v="FUR-CH-10004495"/>
    <x v="0"/>
    <s v="Chairs"/>
    <s v="Global Leather and Oak Executive Chair, Black"/>
    <x v="938"/>
    <n v="3"/>
    <n v="0.2"/>
    <x v="5763"/>
    <n v="5"/>
    <n v="0.1125"/>
    <s v="Profit"/>
    <s v="Low Profit"/>
    <s v="Low Discount"/>
  </r>
  <r>
    <n v="7408"/>
    <s v="CA-2017-152079"/>
    <x v="176"/>
    <d v="2017-01-21T00:00:00"/>
    <s v="First Class"/>
    <s v="ML-17410"/>
    <x v="586"/>
    <x v="0"/>
    <s v="United States"/>
    <s v="Chicago"/>
    <s v="Illinois"/>
    <n v="60653"/>
    <x v="2"/>
    <s v="OFF-LA-10001613"/>
    <x v="1"/>
    <s v="Labels"/>
    <s v="Avery File Folder Labels"/>
    <x v="132"/>
    <n v="5"/>
    <n v="0.2"/>
    <x v="2016"/>
    <n v="1"/>
    <n v="0.36250000000000004"/>
    <s v="Profit"/>
    <s v="Low Profit"/>
    <s v="Low Discount"/>
  </r>
  <r>
    <n v="7409"/>
    <s v="CA-2016-129728"/>
    <x v="198"/>
    <d v="2016-06-06T00:00:00"/>
    <s v="Standard Class"/>
    <s v="JG-15310"/>
    <x v="684"/>
    <x v="1"/>
    <s v="United States"/>
    <s v="Los Angeles"/>
    <s v="California"/>
    <n v="90032"/>
    <x v="1"/>
    <s v="FUR-FU-10003247"/>
    <x v="0"/>
    <s v="Furnishings"/>
    <s v="36X48 HARDFLOOR CHAIRMAT"/>
    <x v="4752"/>
    <n v="8"/>
    <n v="0"/>
    <x v="3636"/>
    <n v="7"/>
    <n v="6.9999999999999993E-2"/>
    <s v="Profit"/>
    <s v="Low Profit"/>
    <s v="No Discount"/>
  </r>
  <r>
    <n v="7410"/>
    <s v="CA-2014-121769"/>
    <x v="918"/>
    <d v="2014-04-12T00:00:00"/>
    <s v="Standard Class"/>
    <s v="JS-15880"/>
    <x v="365"/>
    <x v="0"/>
    <s v="United States"/>
    <s v="Toledo"/>
    <s v="Ohio"/>
    <n v="43615"/>
    <x v="3"/>
    <s v="FUR-TA-10004442"/>
    <x v="0"/>
    <s v="Tables"/>
    <s v="Riverside Furniture Stanwyck Manor Table Series"/>
    <x v="4753"/>
    <n v="1"/>
    <n v="0.4"/>
    <x v="5764"/>
    <n v="4"/>
    <n v="-0.54999999999999993"/>
    <s v="Loss"/>
    <s v="Low Profit"/>
    <s v="High Discount"/>
  </r>
  <r>
    <n v="7411"/>
    <s v="CA-2014-103058"/>
    <x v="149"/>
    <d v="2014-07-24T00:00:00"/>
    <s v="First Class"/>
    <s v="AG-10270"/>
    <x v="8"/>
    <x v="0"/>
    <s v="United States"/>
    <s v="New York City"/>
    <s v="New York"/>
    <n v="10011"/>
    <x v="3"/>
    <s v="TEC-AC-10001314"/>
    <x v="2"/>
    <s v="Accessories"/>
    <s v="Case Logic 2.4GHz Wireless Keyboard"/>
    <x v="2564"/>
    <n v="2"/>
    <n v="0"/>
    <x v="2841"/>
    <n v="1"/>
    <n v="0.08"/>
    <s v="Profit"/>
    <s v="Low Profit"/>
    <s v="No Discount"/>
  </r>
  <r>
    <n v="7412"/>
    <s v="CA-2017-121125"/>
    <x v="1109"/>
    <d v="2017-06-03T00:00:00"/>
    <s v="Standard Class"/>
    <s v="MG-17890"/>
    <x v="450"/>
    <x v="2"/>
    <s v="United States"/>
    <s v="Tigard"/>
    <s v="Oregon"/>
    <n v="97224"/>
    <x v="1"/>
    <s v="TEC-PH-10001619"/>
    <x v="2"/>
    <s v="Phones"/>
    <s v="LG G3"/>
    <x v="2356"/>
    <n v="1"/>
    <n v="0.2"/>
    <x v="5765"/>
    <n v="4"/>
    <n v="0.11249999999999999"/>
    <s v="Profit"/>
    <s v="Low Profit"/>
    <s v="Low Discount"/>
  </r>
  <r>
    <n v="7413"/>
    <s v="CA-2017-121125"/>
    <x v="1109"/>
    <d v="2017-06-03T00:00:00"/>
    <s v="Standard Class"/>
    <s v="MG-17890"/>
    <x v="450"/>
    <x v="2"/>
    <s v="United States"/>
    <s v="Tigard"/>
    <s v="Oregon"/>
    <n v="97224"/>
    <x v="1"/>
    <s v="TEC-AC-10002323"/>
    <x v="2"/>
    <s v="Accessories"/>
    <s v="SanDisk Ultra 32 GB MicroSDHC Class 10 Memory Card"/>
    <x v="1424"/>
    <n v="2"/>
    <n v="0.2"/>
    <x v="1501"/>
    <n v="4"/>
    <n v="-8.7499999999999994E-2"/>
    <s v="Loss"/>
    <s v="Low Profit"/>
    <s v="Low Discount"/>
  </r>
  <r>
    <n v="7414"/>
    <s v="CA-2017-121125"/>
    <x v="1109"/>
    <d v="2017-06-03T00:00:00"/>
    <s v="Standard Class"/>
    <s v="MG-17890"/>
    <x v="450"/>
    <x v="2"/>
    <s v="United States"/>
    <s v="Tigard"/>
    <s v="Oregon"/>
    <n v="97224"/>
    <x v="1"/>
    <s v="FUR-FU-10000820"/>
    <x v="0"/>
    <s v="Furnishings"/>
    <s v="Tensor Brushed Steel Torchiere Floor Lamp"/>
    <x v="4754"/>
    <n v="1"/>
    <n v="0.2"/>
    <x v="5766"/>
    <n v="4"/>
    <n v="-2.4999999999999998E-2"/>
    <s v="Loss"/>
    <s v="Low Profit"/>
    <s v="Low Discount"/>
  </r>
  <r>
    <n v="7415"/>
    <s v="US-2016-114013"/>
    <x v="69"/>
    <d v="2016-03-15T00:00:00"/>
    <s v="Second Class"/>
    <s v="SC-20770"/>
    <x v="34"/>
    <x v="1"/>
    <s v="United States"/>
    <s v="Philadelphia"/>
    <s v="Pennsylvania"/>
    <n v="19134"/>
    <x v="3"/>
    <s v="FUR-CH-10004287"/>
    <x v="0"/>
    <s v="Chairs"/>
    <s v="SAFCO Arco Folding Chair"/>
    <x v="4755"/>
    <n v="2"/>
    <n v="0.3"/>
    <x v="5767"/>
    <n v="2"/>
    <n v="-1.4285714285714285E-2"/>
    <s v="Loss"/>
    <s v="Low Profit"/>
    <s v="High Discount"/>
  </r>
  <r>
    <n v="7416"/>
    <s v="US-2016-114013"/>
    <x v="69"/>
    <d v="2016-03-15T00:00:00"/>
    <s v="Second Class"/>
    <s v="SC-20770"/>
    <x v="34"/>
    <x v="1"/>
    <s v="United States"/>
    <s v="Philadelphia"/>
    <s v="Pennsylvania"/>
    <n v="19134"/>
    <x v="3"/>
    <s v="TEC-AC-10000474"/>
    <x v="2"/>
    <s v="Accessories"/>
    <s v="Kensington Expert Mouse Optical USB Trackball for PC or Mac"/>
    <x v="4756"/>
    <n v="5"/>
    <n v="0.2"/>
    <x v="5768"/>
    <n v="2"/>
    <n v="0.125"/>
    <s v="Profit"/>
    <s v="Low Profit"/>
    <s v="Low Discount"/>
  </r>
  <r>
    <n v="7417"/>
    <s v="US-2016-114013"/>
    <x v="69"/>
    <d v="2016-03-15T00:00:00"/>
    <s v="Second Class"/>
    <s v="SC-20770"/>
    <x v="34"/>
    <x v="1"/>
    <s v="United States"/>
    <s v="Philadelphia"/>
    <s v="Pennsylvania"/>
    <n v="19134"/>
    <x v="3"/>
    <s v="TEC-PH-10001494"/>
    <x v="2"/>
    <s v="Phones"/>
    <s v="Polycom CX600 IP Phone VoIP phone"/>
    <x v="4757"/>
    <n v="3"/>
    <n v="0.4"/>
    <x v="5769"/>
    <n v="2"/>
    <n v="-0.2166666666666667"/>
    <s v="Loss"/>
    <s v="Low Profit"/>
    <s v="High Discount"/>
  </r>
  <r>
    <n v="7418"/>
    <s v="US-2016-114013"/>
    <x v="69"/>
    <d v="2016-03-15T00:00:00"/>
    <s v="Second Class"/>
    <s v="SC-20770"/>
    <x v="34"/>
    <x v="1"/>
    <s v="United States"/>
    <s v="Philadelphia"/>
    <s v="Pennsylvania"/>
    <n v="19134"/>
    <x v="3"/>
    <s v="OFF-PA-10004996"/>
    <x v="1"/>
    <s v="Paper"/>
    <s v="Speediset Carbonless Redi-Letter 7&quot; x 8 1/2&quot;"/>
    <x v="4758"/>
    <n v="5"/>
    <n v="0.2"/>
    <x v="5770"/>
    <n v="2"/>
    <n v="0.33749999999999997"/>
    <s v="Profit"/>
    <s v="Low Profit"/>
    <s v="Low Discount"/>
  </r>
  <r>
    <n v="7419"/>
    <s v="US-2016-114013"/>
    <x v="69"/>
    <d v="2016-03-15T00:00:00"/>
    <s v="Second Class"/>
    <s v="SC-20770"/>
    <x v="34"/>
    <x v="1"/>
    <s v="United States"/>
    <s v="Philadelphia"/>
    <s v="Pennsylvania"/>
    <n v="19134"/>
    <x v="3"/>
    <s v="OFF-BI-10004318"/>
    <x v="1"/>
    <s v="Binders"/>
    <s v="Ibico EB-19 Dual Function Manual Binding System"/>
    <x v="4759"/>
    <n v="1"/>
    <n v="0.7"/>
    <x v="5771"/>
    <n v="2"/>
    <n v="-0.8"/>
    <s v="Loss"/>
    <s v="Low Profit"/>
    <s v="High Discount"/>
  </r>
  <r>
    <n v="7420"/>
    <s v="US-2016-114013"/>
    <x v="69"/>
    <d v="2016-03-15T00:00:00"/>
    <s v="Second Class"/>
    <s v="SC-20770"/>
    <x v="34"/>
    <x v="1"/>
    <s v="United States"/>
    <s v="Philadelphia"/>
    <s v="Pennsylvania"/>
    <n v="19134"/>
    <x v="3"/>
    <s v="OFF-ST-10002574"/>
    <x v="1"/>
    <s v="Storage"/>
    <s v="SAFCO Commercial Wire Shelving, Black"/>
    <x v="1183"/>
    <n v="5"/>
    <n v="0.2"/>
    <x v="5772"/>
    <n v="2"/>
    <n v="-0.25"/>
    <s v="Loss"/>
    <s v="Low Profit"/>
    <s v="Low Discount"/>
  </r>
  <r>
    <n v="7421"/>
    <s v="US-2016-114013"/>
    <x v="69"/>
    <d v="2016-03-15T00:00:00"/>
    <s v="Second Class"/>
    <s v="SC-20770"/>
    <x v="34"/>
    <x v="1"/>
    <s v="United States"/>
    <s v="Philadelphia"/>
    <s v="Pennsylvania"/>
    <n v="19134"/>
    <x v="3"/>
    <s v="OFF-BI-10002353"/>
    <x v="1"/>
    <s v="Binders"/>
    <s v="GBC VeloBind Cover Sets"/>
    <x v="3697"/>
    <n v="5"/>
    <n v="0.7"/>
    <x v="5773"/>
    <n v="2"/>
    <n v="-0.66666666666666663"/>
    <s v="Loss"/>
    <s v="Low Profit"/>
    <s v="High Discount"/>
  </r>
  <r>
    <n v="7422"/>
    <s v="US-2016-114013"/>
    <x v="69"/>
    <d v="2016-03-15T00:00:00"/>
    <s v="Second Class"/>
    <s v="SC-20770"/>
    <x v="34"/>
    <x v="1"/>
    <s v="United States"/>
    <s v="Philadelphia"/>
    <s v="Pennsylvania"/>
    <n v="19134"/>
    <x v="3"/>
    <s v="OFF-ST-10003641"/>
    <x v="1"/>
    <s v="Storage"/>
    <s v="Space Solutions Industrial Galvanized Steel Shelving."/>
    <x v="4760"/>
    <n v="2"/>
    <n v="0.2"/>
    <x v="5774"/>
    <n v="2"/>
    <n v="-0.22499999999999998"/>
    <s v="Loss"/>
    <s v="Low Profit"/>
    <s v="Low Discount"/>
  </r>
  <r>
    <n v="7423"/>
    <s v="US-2016-114013"/>
    <x v="69"/>
    <d v="2016-03-15T00:00:00"/>
    <s v="Second Class"/>
    <s v="SC-20770"/>
    <x v="34"/>
    <x v="1"/>
    <s v="United States"/>
    <s v="Philadelphia"/>
    <s v="Pennsylvania"/>
    <n v="19134"/>
    <x v="3"/>
    <s v="TEC-MA-10001148"/>
    <x v="2"/>
    <s v="Machines"/>
    <s v="Okidata MB491 Multifunction Printer"/>
    <x v="4761"/>
    <n v="3"/>
    <n v="0.7"/>
    <x v="5775"/>
    <n v="2"/>
    <n v="-1.4333333333333333"/>
    <s v="Loss"/>
    <s v="Low Profit"/>
    <s v="High Discount"/>
  </r>
  <r>
    <n v="7424"/>
    <s v="CA-2017-135069"/>
    <x v="318"/>
    <d v="2017-04-14T00:00:00"/>
    <s v="Standard Class"/>
    <s v="BS-11755"/>
    <x v="94"/>
    <x v="0"/>
    <s v="United States"/>
    <s v="Philadelphia"/>
    <s v="Pennsylvania"/>
    <n v="19143"/>
    <x v="3"/>
    <s v="OFF-AP-10000026"/>
    <x v="1"/>
    <s v="Appliances"/>
    <s v="Tripp Lite Isotel 6 Outlet Surge Protector with Fax/Modem Protection"/>
    <x v="4762"/>
    <n v="4"/>
    <n v="0.2"/>
    <x v="5776"/>
    <n v="4"/>
    <n v="0.1125"/>
    <s v="Profit"/>
    <s v="Low Profit"/>
    <s v="Low Discount"/>
  </r>
  <r>
    <n v="7425"/>
    <s v="CA-2017-135069"/>
    <x v="318"/>
    <d v="2017-04-14T00:00:00"/>
    <s v="Standard Class"/>
    <s v="BS-11755"/>
    <x v="94"/>
    <x v="0"/>
    <s v="United States"/>
    <s v="Philadelphia"/>
    <s v="Pennsylvania"/>
    <n v="19143"/>
    <x v="3"/>
    <s v="FUR-FU-10003878"/>
    <x v="0"/>
    <s v="Furnishings"/>
    <s v="Linden 10&quot; Round Wall Clock, Black"/>
    <x v="1272"/>
    <n v="3"/>
    <n v="0.2"/>
    <x v="5777"/>
    <n v="4"/>
    <n v="0.17500000000000002"/>
    <s v="Profit"/>
    <s v="Low Profit"/>
    <s v="Low Discount"/>
  </r>
  <r>
    <n v="7426"/>
    <s v="CA-2016-101693"/>
    <x v="674"/>
    <d v="2016-06-27T00:00:00"/>
    <s v="Second Class"/>
    <s v="LC-17140"/>
    <x v="95"/>
    <x v="0"/>
    <s v="United States"/>
    <s v="Houston"/>
    <s v="Texas"/>
    <n v="77070"/>
    <x v="2"/>
    <s v="FUR-CH-10001146"/>
    <x v="0"/>
    <s v="Chairs"/>
    <s v="Global Value Mid-Back Manager's Chair, Gray"/>
    <x v="4763"/>
    <n v="2"/>
    <n v="0.3"/>
    <x v="5778"/>
    <n v="2"/>
    <n v="-7.1428571428571438E-2"/>
    <s v="Loss"/>
    <s v="Low Profit"/>
    <s v="High Discount"/>
  </r>
  <r>
    <n v="7427"/>
    <s v="CA-2016-101693"/>
    <x v="674"/>
    <d v="2016-06-27T00:00:00"/>
    <s v="Second Class"/>
    <s v="LC-17140"/>
    <x v="95"/>
    <x v="0"/>
    <s v="United States"/>
    <s v="Houston"/>
    <s v="Texas"/>
    <n v="77070"/>
    <x v="2"/>
    <s v="FUR-FU-10003919"/>
    <x v="0"/>
    <s v="Furnishings"/>
    <s v="Eldon Executive Woodline II Cherry Finish Desk Accessories"/>
    <x v="4764"/>
    <n v="2"/>
    <n v="0.6"/>
    <x v="5779"/>
    <n v="2"/>
    <n v="-0.79999999999999993"/>
    <s v="Loss"/>
    <s v="Low Profit"/>
    <s v="High Discount"/>
  </r>
  <r>
    <n v="7428"/>
    <s v="US-2014-164763"/>
    <x v="461"/>
    <d v="2014-03-21T00:00:00"/>
    <s v="Standard Class"/>
    <s v="MH-17440"/>
    <x v="775"/>
    <x v="1"/>
    <s v="United States"/>
    <s v="Jackson"/>
    <s v="Mississippi"/>
    <n v="39212"/>
    <x v="0"/>
    <s v="OFF-BI-10000605"/>
    <x v="1"/>
    <s v="Binders"/>
    <s v="Acco Pressboard Covers with Storage Hooks, 9 1/2&quot; x 11&quot;, Executive Red"/>
    <x v="4765"/>
    <n v="3"/>
    <n v="0"/>
    <x v="5780"/>
    <n v="4"/>
    <n v="0.47"/>
    <s v="Profit"/>
    <s v="Low Profit"/>
    <s v="No Discount"/>
  </r>
  <r>
    <n v="7429"/>
    <s v="US-2014-164763"/>
    <x v="461"/>
    <d v="2014-03-21T00:00:00"/>
    <s v="Standard Class"/>
    <s v="MH-17440"/>
    <x v="775"/>
    <x v="1"/>
    <s v="United States"/>
    <s v="Jackson"/>
    <s v="Mississippi"/>
    <n v="39212"/>
    <x v="0"/>
    <s v="OFF-BI-10000309"/>
    <x v="1"/>
    <s v="Binders"/>
    <s v="GBC Twin Loop Wire Binding Elements, 9/16&quot; Spine, Black"/>
    <x v="2628"/>
    <n v="2"/>
    <n v="0"/>
    <x v="5057"/>
    <n v="4"/>
    <n v="0.49"/>
    <s v="Profit"/>
    <s v="Low Profit"/>
    <s v="No Discount"/>
  </r>
  <r>
    <n v="7430"/>
    <s v="US-2014-164763"/>
    <x v="461"/>
    <d v="2014-03-21T00:00:00"/>
    <s v="Standard Class"/>
    <s v="MH-17440"/>
    <x v="775"/>
    <x v="1"/>
    <s v="United States"/>
    <s v="Jackson"/>
    <s v="Mississippi"/>
    <n v="39212"/>
    <x v="0"/>
    <s v="OFF-PA-10003349"/>
    <x v="1"/>
    <s v="Paper"/>
    <s v="Xerox 1957"/>
    <x v="91"/>
    <n v="2"/>
    <n v="0"/>
    <x v="2027"/>
    <n v="4"/>
    <n v="0.48999999999999994"/>
    <s v="Profit"/>
    <s v="Low Profit"/>
    <s v="No Discount"/>
  </r>
  <r>
    <n v="7431"/>
    <s v="US-2014-164763"/>
    <x v="461"/>
    <d v="2014-03-21T00:00:00"/>
    <s v="Standard Class"/>
    <s v="MH-17440"/>
    <x v="775"/>
    <x v="1"/>
    <s v="United States"/>
    <s v="Jackson"/>
    <s v="Mississippi"/>
    <n v="39212"/>
    <x v="0"/>
    <s v="OFF-PA-10003063"/>
    <x v="1"/>
    <s v="Paper"/>
    <s v="EcoTones Memo Sheets"/>
    <x v="4515"/>
    <n v="4"/>
    <n v="0"/>
    <x v="4436"/>
    <n v="4"/>
    <n v="0.48"/>
    <s v="Profit"/>
    <s v="Low Profit"/>
    <s v="No Discount"/>
  </r>
  <r>
    <n v="7432"/>
    <s v="US-2014-164763"/>
    <x v="461"/>
    <d v="2014-03-21T00:00:00"/>
    <s v="Standard Class"/>
    <s v="MH-17440"/>
    <x v="775"/>
    <x v="1"/>
    <s v="United States"/>
    <s v="Jackson"/>
    <s v="Mississippi"/>
    <n v="39212"/>
    <x v="0"/>
    <s v="OFF-AP-10003971"/>
    <x v="1"/>
    <s v="Appliances"/>
    <s v="Belkin 6 Outlet Metallic Surge Strip"/>
    <x v="4591"/>
    <n v="3"/>
    <n v="0"/>
    <x v="5540"/>
    <n v="4"/>
    <n v="0.25999999999999995"/>
    <s v="Profit"/>
    <s v="Low Profit"/>
    <s v="No Discount"/>
  </r>
  <r>
    <n v="7433"/>
    <s v="CA-2014-161249"/>
    <x v="128"/>
    <d v="2014-08-13T00:00:00"/>
    <s v="Standard Class"/>
    <s v="RD-19720"/>
    <x v="742"/>
    <x v="0"/>
    <s v="United States"/>
    <s v="Phoenix"/>
    <s v="Arizona"/>
    <n v="85023"/>
    <x v="1"/>
    <s v="OFF-FA-10004838"/>
    <x v="1"/>
    <s v="Fasteners"/>
    <s v="Super Bands, 12/Pack"/>
    <x v="3743"/>
    <n v="3"/>
    <n v="0.2"/>
    <x v="5781"/>
    <n v="4"/>
    <n v="-0.21249999999999997"/>
    <s v="Loss"/>
    <s v="Low Profit"/>
    <s v="Low Discount"/>
  </r>
  <r>
    <n v="7434"/>
    <s v="CA-2014-161249"/>
    <x v="128"/>
    <d v="2014-08-13T00:00:00"/>
    <s v="Standard Class"/>
    <s v="RD-19720"/>
    <x v="742"/>
    <x v="0"/>
    <s v="United States"/>
    <s v="Phoenix"/>
    <s v="Arizona"/>
    <n v="85023"/>
    <x v="1"/>
    <s v="OFF-BI-10001097"/>
    <x v="1"/>
    <s v="Binders"/>
    <s v="Avery Hole Reinforcements"/>
    <x v="4766"/>
    <n v="5"/>
    <n v="0.7"/>
    <x v="5782"/>
    <n v="4"/>
    <n v="-0.7"/>
    <s v="Loss"/>
    <s v="Low Profit"/>
    <s v="High Discount"/>
  </r>
  <r>
    <n v="7435"/>
    <s v="CA-2015-148180"/>
    <x v="353"/>
    <d v="2015-07-31T00:00:00"/>
    <s v="Standard Class"/>
    <s v="BP-11095"/>
    <x v="162"/>
    <x v="1"/>
    <s v="United States"/>
    <s v="Oxnard"/>
    <s v="California"/>
    <n v="93030"/>
    <x v="1"/>
    <s v="OFF-BI-10000605"/>
    <x v="1"/>
    <s v="Binders"/>
    <s v="Acco Pressboard Covers with Storage Hooks, 9 1/2&quot; x 11&quot;, Executive Red"/>
    <x v="1073"/>
    <n v="3"/>
    <n v="0.2"/>
    <x v="2185"/>
    <n v="5"/>
    <n v="0.33750000000000002"/>
    <s v="Profit"/>
    <s v="Low Profit"/>
    <s v="Low Discount"/>
  </r>
  <r>
    <n v="7436"/>
    <s v="CA-2015-148180"/>
    <x v="353"/>
    <d v="2015-07-31T00:00:00"/>
    <s v="Standard Class"/>
    <s v="BP-11095"/>
    <x v="162"/>
    <x v="1"/>
    <s v="United States"/>
    <s v="Oxnard"/>
    <s v="California"/>
    <n v="93030"/>
    <x v="1"/>
    <s v="OFF-BI-10003314"/>
    <x v="1"/>
    <s v="Binders"/>
    <s v="Tuff Stuff Recycled Round Ring Binders"/>
    <x v="4767"/>
    <n v="6"/>
    <n v="0.2"/>
    <x v="5783"/>
    <n v="5"/>
    <n v="0.36249999999999999"/>
    <s v="Profit"/>
    <s v="Low Profit"/>
    <s v="Low Discount"/>
  </r>
  <r>
    <n v="7437"/>
    <s v="CA-2015-148180"/>
    <x v="353"/>
    <d v="2015-07-31T00:00:00"/>
    <s v="Standard Class"/>
    <s v="BP-11095"/>
    <x v="162"/>
    <x v="1"/>
    <s v="United States"/>
    <s v="Oxnard"/>
    <s v="California"/>
    <n v="93030"/>
    <x v="1"/>
    <s v="OFF-AR-10002067"/>
    <x v="1"/>
    <s v="Art"/>
    <s v="Newell 334"/>
    <x v="1593"/>
    <n v="5"/>
    <n v="0"/>
    <x v="1693"/>
    <n v="5"/>
    <n v="0.26"/>
    <s v="Profit"/>
    <s v="Low Profit"/>
    <s v="No Discount"/>
  </r>
  <r>
    <n v="7438"/>
    <s v="CA-2014-165568"/>
    <x v="1162"/>
    <d v="2014-02-19T00:00:00"/>
    <s v="Standard Class"/>
    <s v="BF-11020"/>
    <x v="292"/>
    <x v="1"/>
    <s v="United States"/>
    <s v="Seattle"/>
    <s v="Washington"/>
    <n v="98105"/>
    <x v="1"/>
    <s v="OFF-BI-10001031"/>
    <x v="1"/>
    <s v="Binders"/>
    <s v="Pressboard Data Binders by Wilson Jones"/>
    <x v="788"/>
    <n v="5"/>
    <n v="0.2"/>
    <x v="4123"/>
    <n v="4"/>
    <n v="0.33749999999999997"/>
    <s v="Profit"/>
    <s v="Low Profit"/>
    <s v="Low Discount"/>
  </r>
  <r>
    <n v="7439"/>
    <s v="CA-2015-145457"/>
    <x v="539"/>
    <d v="2015-03-27T00:00:00"/>
    <s v="Second Class"/>
    <s v="CP-12085"/>
    <x v="434"/>
    <x v="1"/>
    <s v="United States"/>
    <s v="Covington"/>
    <s v="Washington"/>
    <n v="98042"/>
    <x v="1"/>
    <s v="FUR-FU-10003832"/>
    <x v="0"/>
    <s v="Furnishings"/>
    <s v="Eldon Expressions Punched Metal &amp; Wood Desk Accessories, Black &amp; Cherry"/>
    <x v="4768"/>
    <n v="5"/>
    <n v="0"/>
    <x v="5784"/>
    <n v="3"/>
    <n v="0.28000000000000003"/>
    <s v="Profit"/>
    <s v="Low Profit"/>
    <s v="No Discount"/>
  </r>
  <r>
    <n v="7440"/>
    <s v="US-2017-163657"/>
    <x v="264"/>
    <d v="2017-09-06T00:00:00"/>
    <s v="Standard Class"/>
    <s v="JL-15235"/>
    <x v="538"/>
    <x v="0"/>
    <s v="United States"/>
    <s v="Los Angeles"/>
    <s v="California"/>
    <n v="90049"/>
    <x v="1"/>
    <s v="OFF-BI-10000138"/>
    <x v="1"/>
    <s v="Binders"/>
    <s v="Acco Translucent Poly Ring Binders"/>
    <x v="690"/>
    <n v="5"/>
    <n v="0.2"/>
    <x v="173"/>
    <n v="4"/>
    <n v="0.35"/>
    <s v="Profit"/>
    <s v="Low Profit"/>
    <s v="Low Discount"/>
  </r>
  <r>
    <n v="7441"/>
    <s v="US-2017-163657"/>
    <x v="264"/>
    <d v="2017-09-06T00:00:00"/>
    <s v="Standard Class"/>
    <s v="JL-15235"/>
    <x v="538"/>
    <x v="0"/>
    <s v="United States"/>
    <s v="Los Angeles"/>
    <s v="California"/>
    <n v="90049"/>
    <x v="1"/>
    <s v="FUR-TA-10004607"/>
    <x v="0"/>
    <s v="Tables"/>
    <s v="Hon 2111 Invitation Series Straight Table"/>
    <x v="4769"/>
    <n v="2"/>
    <n v="0.2"/>
    <x v="5785"/>
    <n v="4"/>
    <n v="-1.2500000000000001E-2"/>
    <s v="Loss"/>
    <s v="Low Profit"/>
    <s v="Low Discount"/>
  </r>
  <r>
    <n v="7442"/>
    <s v="CA-2015-120446"/>
    <x v="547"/>
    <d v="2015-11-18T00:00:00"/>
    <s v="First Class"/>
    <s v="JG-15805"/>
    <x v="189"/>
    <x v="1"/>
    <s v="United States"/>
    <s v="San Diego"/>
    <s v="California"/>
    <n v="92105"/>
    <x v="1"/>
    <s v="OFF-LA-10003148"/>
    <x v="1"/>
    <s v="Labels"/>
    <s v="Avery 51"/>
    <x v="1365"/>
    <n v="3"/>
    <n v="0"/>
    <x v="276"/>
    <n v="2"/>
    <n v="0.46000000000000008"/>
    <s v="Profit"/>
    <s v="Low Profit"/>
    <s v="No Discount"/>
  </r>
  <r>
    <n v="7443"/>
    <s v="CA-2014-109932"/>
    <x v="337"/>
    <d v="2014-12-11T00:00:00"/>
    <s v="First Class"/>
    <s v="VP-21760"/>
    <x v="778"/>
    <x v="1"/>
    <s v="United States"/>
    <s v="Brownsville"/>
    <s v="Texas"/>
    <n v="78521"/>
    <x v="2"/>
    <s v="OFF-PA-10001804"/>
    <x v="1"/>
    <s v="Paper"/>
    <s v="Xerox 195"/>
    <x v="1414"/>
    <n v="2"/>
    <n v="0.2"/>
    <x v="1490"/>
    <n v="2"/>
    <n v="0.35"/>
    <s v="Profit"/>
    <s v="Low Profit"/>
    <s v="Low Discount"/>
  </r>
  <r>
    <n v="7444"/>
    <s v="CA-2014-109932"/>
    <x v="337"/>
    <d v="2014-12-11T00:00:00"/>
    <s v="First Class"/>
    <s v="VP-21760"/>
    <x v="778"/>
    <x v="1"/>
    <s v="United States"/>
    <s v="Brownsville"/>
    <s v="Texas"/>
    <n v="78521"/>
    <x v="2"/>
    <s v="OFF-ST-10000036"/>
    <x v="1"/>
    <s v="Storage"/>
    <s v="Recycled Data-Pak for Archival Bound Computer Printouts, 12-1/2 x 12-1/2 x 16"/>
    <x v="4770"/>
    <n v="3"/>
    <n v="0.2"/>
    <x v="5786"/>
    <n v="2"/>
    <n v="8.7499999999999994E-2"/>
    <s v="Profit"/>
    <s v="Low Profit"/>
    <s v="Low Discount"/>
  </r>
  <r>
    <n v="7445"/>
    <s v="CA-2017-127474"/>
    <x v="447"/>
    <d v="2017-02-07T00:00:00"/>
    <s v="Second Class"/>
    <s v="RD-19810"/>
    <x v="279"/>
    <x v="2"/>
    <s v="United States"/>
    <s v="Chicago"/>
    <s v="Illinois"/>
    <n v="60610"/>
    <x v="2"/>
    <s v="OFF-PA-10001166"/>
    <x v="1"/>
    <s v="Paper"/>
    <s v="Xerox 2"/>
    <x v="1170"/>
    <n v="1"/>
    <n v="0.2"/>
    <x v="1653"/>
    <n v="4"/>
    <n v="0.35"/>
    <s v="Profit"/>
    <s v="Low Profit"/>
    <s v="Low Discount"/>
  </r>
  <r>
    <n v="7446"/>
    <s v="CA-2017-127474"/>
    <x v="447"/>
    <d v="2017-02-07T00:00:00"/>
    <s v="Second Class"/>
    <s v="RD-19810"/>
    <x v="279"/>
    <x v="2"/>
    <s v="United States"/>
    <s v="Chicago"/>
    <s v="Illinois"/>
    <n v="60610"/>
    <x v="2"/>
    <s v="OFF-PA-10001033"/>
    <x v="1"/>
    <s v="Paper"/>
    <s v="Xerox 1893"/>
    <x v="4771"/>
    <n v="2"/>
    <n v="0.2"/>
    <x v="5787"/>
    <n v="4"/>
    <n v="0.36249999999999999"/>
    <s v="Profit"/>
    <s v="Low Profit"/>
    <s v="Low Discount"/>
  </r>
  <r>
    <n v="7447"/>
    <s v="CA-2017-127474"/>
    <x v="447"/>
    <d v="2017-02-07T00:00:00"/>
    <s v="Second Class"/>
    <s v="RD-19810"/>
    <x v="279"/>
    <x v="2"/>
    <s v="United States"/>
    <s v="Chicago"/>
    <s v="Illinois"/>
    <n v="60610"/>
    <x v="2"/>
    <s v="FUR-FU-10004597"/>
    <x v="0"/>
    <s v="Furnishings"/>
    <s v="Eldon Cleatmat Chair Mats for Medium Pile Carpets"/>
    <x v="496"/>
    <n v="1"/>
    <n v="0.6"/>
    <x v="5788"/>
    <n v="4"/>
    <n v="-1.175"/>
    <s v="Loss"/>
    <s v="Low Profit"/>
    <s v="High Discount"/>
  </r>
  <r>
    <n v="7448"/>
    <s v="CA-2017-127474"/>
    <x v="447"/>
    <d v="2017-02-07T00:00:00"/>
    <s v="Second Class"/>
    <s v="RD-19810"/>
    <x v="279"/>
    <x v="2"/>
    <s v="United States"/>
    <s v="Chicago"/>
    <s v="Illinois"/>
    <n v="60610"/>
    <x v="2"/>
    <s v="OFF-PA-10000418"/>
    <x v="1"/>
    <s v="Paper"/>
    <s v="Xerox 189"/>
    <x v="1242"/>
    <n v="5"/>
    <n v="0.2"/>
    <x v="1294"/>
    <n v="4"/>
    <n v="0.35"/>
    <s v="Profit"/>
    <s v="High Profit"/>
    <s v="Low Discount"/>
  </r>
  <r>
    <n v="7449"/>
    <s v="CA-2017-115448"/>
    <x v="343"/>
    <d v="2017-11-14T00:00:00"/>
    <s v="First Class"/>
    <s v="MH-18025"/>
    <x v="659"/>
    <x v="0"/>
    <s v="United States"/>
    <s v="Knoxville"/>
    <s v="Tennessee"/>
    <n v="37918"/>
    <x v="0"/>
    <s v="FUR-FU-10004090"/>
    <x v="0"/>
    <s v="Furnishings"/>
    <s v="Executive Impressions 14&quot; Contract Wall Clock"/>
    <x v="4772"/>
    <n v="5"/>
    <n v="0.2"/>
    <x v="5789"/>
    <n v="3"/>
    <n v="0.16250000000000001"/>
    <s v="Profit"/>
    <s v="Low Profit"/>
    <s v="Low Discount"/>
  </r>
  <r>
    <n v="7450"/>
    <s v="CA-2017-105669"/>
    <x v="697"/>
    <d v="2017-09-22T00:00:00"/>
    <s v="Second Class"/>
    <s v="SJ-20125"/>
    <x v="319"/>
    <x v="2"/>
    <s v="United States"/>
    <s v="Houston"/>
    <s v="Texas"/>
    <n v="77036"/>
    <x v="2"/>
    <s v="OFF-AR-10000390"/>
    <x v="1"/>
    <s v="Art"/>
    <s v="Newell Chalk Holder"/>
    <x v="4373"/>
    <n v="3"/>
    <n v="0.2"/>
    <x v="5224"/>
    <n v="5"/>
    <n v="0.32499999999999996"/>
    <s v="Profit"/>
    <s v="Low Profit"/>
    <s v="Low Discount"/>
  </r>
  <r>
    <n v="7451"/>
    <s v="CA-2017-105669"/>
    <x v="697"/>
    <d v="2017-09-22T00:00:00"/>
    <s v="Second Class"/>
    <s v="SJ-20125"/>
    <x v="319"/>
    <x v="2"/>
    <s v="United States"/>
    <s v="Houston"/>
    <s v="Texas"/>
    <n v="77036"/>
    <x v="2"/>
    <s v="FUR-CH-10003774"/>
    <x v="0"/>
    <s v="Chairs"/>
    <s v="Global Wood Trimmed Manager's Task Chair, Khaki"/>
    <x v="2550"/>
    <n v="5"/>
    <n v="0.3"/>
    <x v="2825"/>
    <n v="5"/>
    <n v="-0.24285714285714285"/>
    <s v="Loss"/>
    <s v="Low Profit"/>
    <s v="High Discount"/>
  </r>
  <r>
    <n v="7452"/>
    <s v="CA-2017-105669"/>
    <x v="697"/>
    <d v="2017-09-22T00:00:00"/>
    <s v="Second Class"/>
    <s v="SJ-20125"/>
    <x v="319"/>
    <x v="2"/>
    <s v="United States"/>
    <s v="Houston"/>
    <s v="Texas"/>
    <n v="77036"/>
    <x v="2"/>
    <s v="OFF-BI-10002412"/>
    <x v="1"/>
    <s v="Binders"/>
    <s v="Wilson Jones “Snap” Scratch Pad Binder Tool for Ring Binders"/>
    <x v="4773"/>
    <n v="5"/>
    <n v="0.8"/>
    <x v="5790"/>
    <n v="5"/>
    <n v="-1.7500000000000002"/>
    <s v="Loss"/>
    <s v="Low Profit"/>
    <s v="High Discount"/>
  </r>
  <r>
    <n v="7453"/>
    <s v="CA-2017-105669"/>
    <x v="697"/>
    <d v="2017-09-22T00:00:00"/>
    <s v="Second Class"/>
    <s v="SJ-20125"/>
    <x v="319"/>
    <x v="2"/>
    <s v="United States"/>
    <s v="Houston"/>
    <s v="Texas"/>
    <n v="77036"/>
    <x v="2"/>
    <s v="TEC-PH-10002415"/>
    <x v="2"/>
    <s v="Phones"/>
    <s v="Polycom VoiceStation 500 Conference phone"/>
    <x v="4774"/>
    <n v="6"/>
    <n v="0.2"/>
    <x v="5791"/>
    <n v="5"/>
    <n v="6.25E-2"/>
    <s v="Profit"/>
    <s v="Low Profit"/>
    <s v="Low Discount"/>
  </r>
  <r>
    <n v="7454"/>
    <s v="CA-2017-134796"/>
    <x v="643"/>
    <d v="2017-07-01T00:00:00"/>
    <s v="Standard Class"/>
    <s v="FM-14380"/>
    <x v="248"/>
    <x v="0"/>
    <s v="United States"/>
    <s v="Bolingbrook"/>
    <s v="Illinois"/>
    <n v="60440"/>
    <x v="2"/>
    <s v="TEC-PH-10003505"/>
    <x v="2"/>
    <s v="Phones"/>
    <s v="Geemarc AmpliPOWER60"/>
    <x v="1467"/>
    <n v="2"/>
    <n v="0.2"/>
    <x v="1551"/>
    <n v="6"/>
    <n v="0.11250000000000002"/>
    <s v="Profit"/>
    <s v="Low Profit"/>
    <s v="Low Discount"/>
  </r>
  <r>
    <n v="7455"/>
    <s v="CA-2016-137743"/>
    <x v="679"/>
    <d v="2016-08-04T00:00:00"/>
    <s v="Standard Class"/>
    <s v="KH-16360"/>
    <x v="347"/>
    <x v="0"/>
    <s v="United States"/>
    <s v="Chicago"/>
    <s v="Illinois"/>
    <n v="60623"/>
    <x v="2"/>
    <s v="OFF-LA-10003663"/>
    <x v="1"/>
    <s v="Labels"/>
    <s v="Avery 498"/>
    <x v="4579"/>
    <n v="4"/>
    <n v="0.2"/>
    <x v="5792"/>
    <n v="5"/>
    <n v="0.33750000000000002"/>
    <s v="Profit"/>
    <s v="Low Profit"/>
    <s v="Low Discount"/>
  </r>
  <r>
    <n v="7456"/>
    <s v="CA-2016-137743"/>
    <x v="679"/>
    <d v="2016-08-04T00:00:00"/>
    <s v="Standard Class"/>
    <s v="KH-16360"/>
    <x v="347"/>
    <x v="0"/>
    <s v="United States"/>
    <s v="Chicago"/>
    <s v="Illinois"/>
    <n v="60623"/>
    <x v="2"/>
    <s v="OFF-ST-10001780"/>
    <x v="1"/>
    <s v="Storage"/>
    <s v="Tennsco 16-Compartment Lockers with Coat Rack"/>
    <x v="2479"/>
    <n v="2"/>
    <n v="0.2"/>
    <x v="2733"/>
    <n v="5"/>
    <n v="0.05"/>
    <s v="Profit"/>
    <s v="Low Profit"/>
    <s v="Low Discount"/>
  </r>
  <r>
    <n v="7457"/>
    <s v="CA-2015-137974"/>
    <x v="392"/>
    <d v="2015-04-18T00:00:00"/>
    <s v="First Class"/>
    <s v="LL-16840"/>
    <x v="328"/>
    <x v="0"/>
    <s v="United States"/>
    <s v="Waynesboro"/>
    <s v="Virginia"/>
    <n v="22980"/>
    <x v="0"/>
    <s v="TEC-PH-10002033"/>
    <x v="2"/>
    <s v="Phones"/>
    <s v="Konftel 250 Conference phone - Charcoal black"/>
    <x v="4775"/>
    <n v="2"/>
    <n v="0"/>
    <x v="5793"/>
    <n v="2"/>
    <n v="0.26"/>
    <s v="Profit"/>
    <s v="High Profit"/>
    <s v="No Discount"/>
  </r>
  <r>
    <n v="7458"/>
    <s v="CA-2015-137974"/>
    <x v="392"/>
    <d v="2015-04-18T00:00:00"/>
    <s v="First Class"/>
    <s v="LL-16840"/>
    <x v="328"/>
    <x v="0"/>
    <s v="United States"/>
    <s v="Waynesboro"/>
    <s v="Virginia"/>
    <n v="22980"/>
    <x v="0"/>
    <s v="OFF-BI-10001036"/>
    <x v="1"/>
    <s v="Binders"/>
    <s v="Cardinal EasyOpen D-Ring Binders"/>
    <x v="4776"/>
    <n v="1"/>
    <n v="0"/>
    <x v="5794"/>
    <n v="2"/>
    <n v="0.5"/>
    <s v="Profit"/>
    <s v="Low Profit"/>
    <s v="No Discount"/>
  </r>
  <r>
    <n v="7459"/>
    <s v="CA-2015-137974"/>
    <x v="392"/>
    <d v="2015-04-18T00:00:00"/>
    <s v="First Class"/>
    <s v="LL-16840"/>
    <x v="328"/>
    <x v="0"/>
    <s v="United States"/>
    <s v="Waynesboro"/>
    <s v="Virginia"/>
    <n v="22980"/>
    <x v="0"/>
    <s v="FUR-FU-10001468"/>
    <x v="0"/>
    <s v="Furnishings"/>
    <s v="Tenex Antistatic Computer Chair Mats"/>
    <x v="4777"/>
    <n v="7"/>
    <n v="0"/>
    <x v="5795"/>
    <n v="2"/>
    <n v="0.10000000000000002"/>
    <s v="Profit"/>
    <s v="High Profit"/>
    <s v="No Discount"/>
  </r>
  <r>
    <n v="7460"/>
    <s v="CA-2015-137974"/>
    <x v="392"/>
    <d v="2015-04-18T00:00:00"/>
    <s v="First Class"/>
    <s v="LL-16840"/>
    <x v="328"/>
    <x v="0"/>
    <s v="United States"/>
    <s v="Waynesboro"/>
    <s v="Virginia"/>
    <n v="22980"/>
    <x v="0"/>
    <s v="FUR-BO-10001519"/>
    <x v="0"/>
    <s v="Bookcases"/>
    <s v="O'Sullivan 3-Shelf Heavy-Duty Bookcases"/>
    <x v="4778"/>
    <n v="9"/>
    <n v="0"/>
    <x v="5796"/>
    <n v="2"/>
    <n v="0.24000000000000002"/>
    <s v="Profit"/>
    <s v="High Profit"/>
    <s v="No Discount"/>
  </r>
  <r>
    <n v="7461"/>
    <s v="US-2015-136987"/>
    <x v="347"/>
    <d v="2015-04-14T00:00:00"/>
    <s v="Second Class"/>
    <s v="AR-10540"/>
    <x v="481"/>
    <x v="0"/>
    <s v="United States"/>
    <s v="Los Angeles"/>
    <s v="California"/>
    <n v="90004"/>
    <x v="1"/>
    <s v="TEC-CO-10001943"/>
    <x v="2"/>
    <s v="Copiers"/>
    <s v="Canon PC-428 Personal Copier"/>
    <x v="4779"/>
    <n v="4"/>
    <n v="0.2"/>
    <x v="5797"/>
    <n v="3"/>
    <n v="0.33750000000000002"/>
    <s v="Profit"/>
    <s v="High Profit"/>
    <s v="Low Discount"/>
  </r>
  <r>
    <n v="7462"/>
    <s v="US-2015-136987"/>
    <x v="347"/>
    <d v="2015-04-14T00:00:00"/>
    <s v="Second Class"/>
    <s v="AR-10540"/>
    <x v="481"/>
    <x v="0"/>
    <s v="United States"/>
    <s v="Los Angeles"/>
    <s v="California"/>
    <n v="90004"/>
    <x v="1"/>
    <s v="OFF-PA-10003127"/>
    <x v="1"/>
    <s v="Paper"/>
    <s v="Easy-staple paper"/>
    <x v="4780"/>
    <n v="2"/>
    <n v="0"/>
    <x v="5798"/>
    <n v="3"/>
    <n v="0.46"/>
    <s v="Profit"/>
    <s v="Low Profit"/>
    <s v="No Discount"/>
  </r>
  <r>
    <n v="7463"/>
    <s v="CA-2015-138485"/>
    <x v="914"/>
    <d v="2015-03-01T00:00:00"/>
    <s v="Second Class"/>
    <s v="NP-18670"/>
    <x v="73"/>
    <x v="0"/>
    <s v="United States"/>
    <s v="Seattle"/>
    <s v="Washington"/>
    <n v="98105"/>
    <x v="1"/>
    <s v="TEC-AC-10002076"/>
    <x v="2"/>
    <s v="Accessories"/>
    <s v="Microsoft Natural Keyboard Elite"/>
    <x v="4781"/>
    <n v="9"/>
    <n v="0"/>
    <x v="5799"/>
    <n v="2"/>
    <n v="0.15"/>
    <s v="Profit"/>
    <s v="Low Profit"/>
    <s v="No Discount"/>
  </r>
  <r>
    <n v="7464"/>
    <s v="CA-2016-103709"/>
    <x v="162"/>
    <d v="2016-09-15T00:00:00"/>
    <s v="Standard Class"/>
    <s v="LP-17095"/>
    <x v="431"/>
    <x v="0"/>
    <s v="United States"/>
    <s v="Visalia"/>
    <s v="California"/>
    <n v="93277"/>
    <x v="1"/>
    <s v="OFF-AR-10003338"/>
    <x v="1"/>
    <s v="Art"/>
    <s v="Eberhard Faber 3 1/2&quot; Golf Pencils"/>
    <x v="3544"/>
    <n v="2"/>
    <n v="0"/>
    <x v="4087"/>
    <n v="7"/>
    <n v="0.25"/>
    <s v="Profit"/>
    <s v="Low Profit"/>
    <s v="No Discount"/>
  </r>
  <r>
    <n v="7465"/>
    <s v="CA-2016-103709"/>
    <x v="162"/>
    <d v="2016-09-15T00:00:00"/>
    <s v="Standard Class"/>
    <s v="LP-17095"/>
    <x v="431"/>
    <x v="0"/>
    <s v="United States"/>
    <s v="Visalia"/>
    <s v="California"/>
    <n v="93277"/>
    <x v="1"/>
    <s v="OFF-PA-10004610"/>
    <x v="1"/>
    <s v="Paper"/>
    <s v="Xerox 1900"/>
    <x v="1353"/>
    <n v="8"/>
    <n v="0"/>
    <x v="5800"/>
    <n v="7"/>
    <n v="0.44999999999999996"/>
    <s v="Profit"/>
    <s v="Low Profit"/>
    <s v="No Discount"/>
  </r>
  <r>
    <n v="7466"/>
    <s v="CA-2016-103709"/>
    <x v="162"/>
    <d v="2016-09-15T00:00:00"/>
    <s v="Standard Class"/>
    <s v="LP-17095"/>
    <x v="431"/>
    <x v="0"/>
    <s v="United States"/>
    <s v="Visalia"/>
    <s v="California"/>
    <n v="93277"/>
    <x v="1"/>
    <s v="OFF-ST-10001272"/>
    <x v="1"/>
    <s v="Storage"/>
    <s v="Mini 13-1/2 Capacity Data Binder Rack, Pearl"/>
    <x v="2172"/>
    <n v="2"/>
    <n v="0"/>
    <x v="2353"/>
    <n v="7"/>
    <n v="0.25"/>
    <s v="Profit"/>
    <s v="Low Profit"/>
    <s v="No Discount"/>
  </r>
  <r>
    <n v="7467"/>
    <s v="CA-2016-138282"/>
    <x v="288"/>
    <d v="2016-05-23T00:00:00"/>
    <s v="Standard Class"/>
    <s v="AH-10690"/>
    <x v="706"/>
    <x v="1"/>
    <s v="United States"/>
    <s v="Los Angeles"/>
    <s v="California"/>
    <n v="90008"/>
    <x v="1"/>
    <s v="OFF-AP-10001366"/>
    <x v="1"/>
    <s v="Appliances"/>
    <s v="Staple holder"/>
    <x v="4782"/>
    <n v="8"/>
    <n v="0"/>
    <x v="5801"/>
    <n v="4"/>
    <n v="0.26999999999999996"/>
    <s v="Profit"/>
    <s v="Low Profit"/>
    <s v="No Discount"/>
  </r>
  <r>
    <n v="7468"/>
    <s v="CA-2017-148985"/>
    <x v="343"/>
    <d v="2017-11-15T00:00:00"/>
    <s v="Second Class"/>
    <s v="TB-21190"/>
    <x v="353"/>
    <x v="2"/>
    <s v="United States"/>
    <s v="Los Angeles"/>
    <s v="California"/>
    <n v="90045"/>
    <x v="1"/>
    <s v="FUR-FU-10001424"/>
    <x v="0"/>
    <s v="Furnishings"/>
    <s v="Dax Clear Box Frame"/>
    <x v="4783"/>
    <n v="4"/>
    <n v="0"/>
    <x v="5802"/>
    <n v="4"/>
    <n v="0.33999999999999997"/>
    <s v="Profit"/>
    <s v="Low Profit"/>
    <s v="No Discount"/>
  </r>
  <r>
    <n v="7469"/>
    <s v="CA-2014-138100"/>
    <x v="1114"/>
    <d v="2014-09-20T00:00:00"/>
    <s v="Standard Class"/>
    <s v="AA-10315"/>
    <x v="397"/>
    <x v="0"/>
    <s v="United States"/>
    <s v="New York City"/>
    <s v="New York"/>
    <n v="10011"/>
    <x v="3"/>
    <s v="OFF-PA-10000349"/>
    <x v="1"/>
    <s v="Paper"/>
    <s v="Easy-staple paper"/>
    <x v="1801"/>
    <n v="3"/>
    <n v="0"/>
    <x v="1937"/>
    <n v="5"/>
    <n v="0.47000000000000003"/>
    <s v="Profit"/>
    <s v="Low Profit"/>
    <s v="No Discount"/>
  </r>
  <r>
    <n v="7470"/>
    <s v="CA-2014-138100"/>
    <x v="1114"/>
    <d v="2014-09-20T00:00:00"/>
    <s v="Standard Class"/>
    <s v="AA-10315"/>
    <x v="397"/>
    <x v="0"/>
    <s v="United States"/>
    <s v="New York City"/>
    <s v="New York"/>
    <n v="10011"/>
    <x v="3"/>
    <s v="FUR-FU-10002456"/>
    <x v="0"/>
    <s v="Furnishings"/>
    <s v="Master Caster Door Stop, Large Neon Orange"/>
    <x v="58"/>
    <n v="2"/>
    <n v="0"/>
    <x v="3365"/>
    <n v="5"/>
    <n v="0.42999999999999994"/>
    <s v="Profit"/>
    <s v="Low Profit"/>
    <s v="No Discount"/>
  </r>
  <r>
    <n v="7471"/>
    <s v="CA-2015-100734"/>
    <x v="426"/>
    <d v="2015-09-20T00:00:00"/>
    <s v="Standard Class"/>
    <s v="AC-10615"/>
    <x v="556"/>
    <x v="1"/>
    <s v="United States"/>
    <s v="Philadelphia"/>
    <s v="Pennsylvania"/>
    <n v="19143"/>
    <x v="3"/>
    <s v="OFF-BI-10002609"/>
    <x v="1"/>
    <s v="Binders"/>
    <s v="Avery Hidden Tab Dividers for Binding Systems"/>
    <x v="4784"/>
    <n v="4"/>
    <n v="0.7"/>
    <x v="5803"/>
    <n v="5"/>
    <n v="-0.79999999999999993"/>
    <s v="Loss"/>
    <s v="Low Profit"/>
    <s v="High Discount"/>
  </r>
  <r>
    <n v="7472"/>
    <s v="CA-2015-100734"/>
    <x v="426"/>
    <d v="2015-09-20T00:00:00"/>
    <s v="Standard Class"/>
    <s v="AC-10615"/>
    <x v="556"/>
    <x v="1"/>
    <s v="United States"/>
    <s v="Philadelphia"/>
    <s v="Pennsylvania"/>
    <n v="19143"/>
    <x v="3"/>
    <s v="OFF-ST-10001522"/>
    <x v="1"/>
    <s v="Storage"/>
    <s v="Gould Plastics 18-Pocket Panel Bin, 34w x 5-1/4d x 20-1/2h"/>
    <x v="2706"/>
    <n v="2"/>
    <n v="0.2"/>
    <x v="3023"/>
    <n v="5"/>
    <n v="-0.2"/>
    <s v="Loss"/>
    <s v="Low Profit"/>
    <s v="Low Discount"/>
  </r>
  <r>
    <n v="7473"/>
    <s v="CA-2016-139997"/>
    <x v="949"/>
    <d v="2016-07-03T00:00:00"/>
    <s v="First Class"/>
    <s v="EM-14140"/>
    <x v="670"/>
    <x v="2"/>
    <s v="United States"/>
    <s v="Lehi"/>
    <s v="Utah"/>
    <n v="84043"/>
    <x v="1"/>
    <s v="TEC-CO-10000971"/>
    <x v="2"/>
    <s v="Copiers"/>
    <s v="Hewlett Packard 310 Color Digital Copier"/>
    <x v="4785"/>
    <n v="5"/>
    <n v="0"/>
    <x v="5804"/>
    <n v="2"/>
    <n v="0.3"/>
    <s v="Profit"/>
    <s v="High Profit"/>
    <s v="No Discount"/>
  </r>
  <r>
    <n v="7474"/>
    <s v="CA-2016-109652"/>
    <x v="342"/>
    <d v="2016-04-15T00:00:00"/>
    <s v="Standard Class"/>
    <s v="QJ-19255"/>
    <x v="425"/>
    <x v="1"/>
    <s v="United States"/>
    <s v="Chicago"/>
    <s v="Illinois"/>
    <n v="60653"/>
    <x v="2"/>
    <s v="OFF-AR-10000034"/>
    <x v="1"/>
    <s v="Art"/>
    <s v="BIC Brite Liner Grip Highlighters, Assorted, 5/Pack"/>
    <x v="4786"/>
    <n v="4"/>
    <n v="0.2"/>
    <x v="5805"/>
    <n v="5"/>
    <n v="0.23749999999999999"/>
    <s v="Profit"/>
    <s v="Low Profit"/>
    <s v="Low Discount"/>
  </r>
  <r>
    <n v="7475"/>
    <s v="CA-2014-167199"/>
    <x v="1037"/>
    <d v="2014-01-10T00:00:00"/>
    <s v="Standard Class"/>
    <s v="ME-17320"/>
    <x v="467"/>
    <x v="2"/>
    <s v="United States"/>
    <s v="Henderson"/>
    <s v="Kentucky"/>
    <n v="42420"/>
    <x v="0"/>
    <s v="FUR-CH-10004063"/>
    <x v="0"/>
    <s v="Chairs"/>
    <s v="Global Deluxe High-Back Manager's Chair"/>
    <x v="4787"/>
    <n v="9"/>
    <n v="0"/>
    <x v="5806"/>
    <n v="4"/>
    <n v="0.28999999999999998"/>
    <s v="Profit"/>
    <s v="High Profit"/>
    <s v="No Discount"/>
  </r>
  <r>
    <n v="7476"/>
    <s v="CA-2014-167199"/>
    <x v="1037"/>
    <d v="2014-01-10T00:00:00"/>
    <s v="Standard Class"/>
    <s v="ME-17320"/>
    <x v="467"/>
    <x v="2"/>
    <s v="United States"/>
    <s v="Henderson"/>
    <s v="Kentucky"/>
    <n v="42420"/>
    <x v="0"/>
    <s v="OFF-BI-10004632"/>
    <x v="1"/>
    <s v="Binders"/>
    <s v="Ibico Hi-Tech Manual Binding System"/>
    <x v="4788"/>
    <n v="2"/>
    <n v="0"/>
    <x v="5807"/>
    <n v="4"/>
    <n v="0.44999999999999996"/>
    <s v="Profit"/>
    <s v="High Profit"/>
    <s v="No Discount"/>
  </r>
  <r>
    <n v="7477"/>
    <s v="CA-2014-167199"/>
    <x v="1037"/>
    <d v="2014-01-10T00:00:00"/>
    <s v="Standard Class"/>
    <s v="ME-17320"/>
    <x v="467"/>
    <x v="2"/>
    <s v="United States"/>
    <s v="Henderson"/>
    <s v="Kentucky"/>
    <n v="42420"/>
    <x v="0"/>
    <s v="OFF-AR-10001662"/>
    <x v="1"/>
    <s v="Art"/>
    <s v="Rogers Handheld Barrel Pencil Sharpener"/>
    <x v="4789"/>
    <n v="2"/>
    <n v="0"/>
    <x v="5808"/>
    <n v="4"/>
    <n v="0.26999999999999996"/>
    <s v="Profit"/>
    <s v="Low Profit"/>
    <s v="No Discount"/>
  </r>
  <r>
    <n v="7478"/>
    <s v="CA-2014-167199"/>
    <x v="1037"/>
    <d v="2014-01-10T00:00:00"/>
    <s v="Standard Class"/>
    <s v="ME-17320"/>
    <x v="467"/>
    <x v="2"/>
    <s v="United States"/>
    <s v="Henderson"/>
    <s v="Kentucky"/>
    <n v="42420"/>
    <x v="0"/>
    <s v="TEC-PH-10004977"/>
    <x v="2"/>
    <s v="Phones"/>
    <s v="GE 30524EE4"/>
    <x v="3627"/>
    <n v="2"/>
    <n v="0"/>
    <x v="4189"/>
    <n v="4"/>
    <n v="0.28999999999999998"/>
    <s v="Profit"/>
    <s v="High Profit"/>
    <s v="No Discount"/>
  </r>
  <r>
    <n v="7479"/>
    <s v="CA-2014-167199"/>
    <x v="1037"/>
    <d v="2014-01-10T00:00:00"/>
    <s v="Standard Class"/>
    <s v="ME-17320"/>
    <x v="467"/>
    <x v="2"/>
    <s v="United States"/>
    <s v="Henderson"/>
    <s v="Kentucky"/>
    <n v="42420"/>
    <x v="0"/>
    <s v="TEC-PH-10004539"/>
    <x v="2"/>
    <s v="Phones"/>
    <s v="Wireless Extenders zBoost YX545 SOHO Signal Booster"/>
    <x v="4790"/>
    <n v="4"/>
    <n v="0"/>
    <x v="5809"/>
    <n v="4"/>
    <n v="0.26999999999999996"/>
    <s v="Profit"/>
    <s v="High Profit"/>
    <s v="No Discount"/>
  </r>
  <r>
    <n v="7480"/>
    <s v="CA-2014-167199"/>
    <x v="1037"/>
    <d v="2014-01-10T00:00:00"/>
    <s v="Standard Class"/>
    <s v="ME-17320"/>
    <x v="467"/>
    <x v="2"/>
    <s v="United States"/>
    <s v="Henderson"/>
    <s v="Kentucky"/>
    <n v="42420"/>
    <x v="0"/>
    <s v="OFF-FA-10001883"/>
    <x v="1"/>
    <s v="Fasteners"/>
    <s v="Alliance Super-Size Bands, Assorted Sizes"/>
    <x v="4791"/>
    <n v="4"/>
    <n v="0"/>
    <x v="5810"/>
    <n v="4"/>
    <n v="9.9999999999999985E-3"/>
    <s v="Profit"/>
    <s v="Low Profit"/>
    <s v="No Discount"/>
  </r>
  <r>
    <n v="7481"/>
    <s v="CA-2014-167199"/>
    <x v="1037"/>
    <d v="2014-01-10T00:00:00"/>
    <s v="Standard Class"/>
    <s v="ME-17320"/>
    <x v="467"/>
    <x v="2"/>
    <s v="United States"/>
    <s v="Henderson"/>
    <s v="Kentucky"/>
    <n v="42420"/>
    <x v="0"/>
    <s v="OFF-PA-10000955"/>
    <x v="1"/>
    <s v="Paper"/>
    <s v="Southworth 25% Cotton Granite Paper &amp; Envelopes"/>
    <x v="2571"/>
    <n v="1"/>
    <n v="0"/>
    <x v="5811"/>
    <n v="4"/>
    <n v="0.45999999999999996"/>
    <s v="Profit"/>
    <s v="Low Profit"/>
    <s v="No Discount"/>
  </r>
  <r>
    <n v="7482"/>
    <s v="CA-2016-124583"/>
    <x v="142"/>
    <d v="2016-09-03T00:00:00"/>
    <s v="Second Class"/>
    <s v="LB-16795"/>
    <x v="697"/>
    <x v="2"/>
    <s v="United States"/>
    <s v="Huntington Beach"/>
    <s v="California"/>
    <n v="92646"/>
    <x v="1"/>
    <s v="OFF-EN-10002500"/>
    <x v="1"/>
    <s v="Envelopes"/>
    <s v="Globe Weis Peel &amp; Seel First Class Envelopes"/>
    <x v="4639"/>
    <n v="1"/>
    <n v="0"/>
    <x v="5812"/>
    <n v="2"/>
    <n v="0.45000000000000007"/>
    <s v="Profit"/>
    <s v="Low Profit"/>
    <s v="No Discount"/>
  </r>
  <r>
    <n v="7483"/>
    <s v="CA-2014-113964"/>
    <x v="865"/>
    <d v="2014-09-30T00:00:00"/>
    <s v="Standard Class"/>
    <s v="JP-16135"/>
    <x v="655"/>
    <x v="2"/>
    <s v="United States"/>
    <s v="New York City"/>
    <s v="New York"/>
    <n v="10011"/>
    <x v="3"/>
    <s v="OFF-BI-10004654"/>
    <x v="1"/>
    <s v="Binders"/>
    <s v="Avery Binding System Hidden Tab Executive Style Index Sets"/>
    <x v="4792"/>
    <n v="4"/>
    <n v="0.2"/>
    <x v="5813"/>
    <n v="7"/>
    <n v="0.37500000000000006"/>
    <s v="Profit"/>
    <s v="Low Profit"/>
    <s v="Low Discount"/>
  </r>
  <r>
    <n v="7484"/>
    <s v="CA-2014-129938"/>
    <x v="534"/>
    <d v="2014-12-17T00:00:00"/>
    <s v="Second Class"/>
    <s v="EB-13705"/>
    <x v="182"/>
    <x v="1"/>
    <s v="United States"/>
    <s v="Philadelphia"/>
    <s v="Pennsylvania"/>
    <n v="19140"/>
    <x v="3"/>
    <s v="FUR-CH-10003774"/>
    <x v="0"/>
    <s v="Chairs"/>
    <s v="Global Wood Trimmed Manager's Task Chair, Khaki"/>
    <x v="4793"/>
    <n v="7"/>
    <n v="0.3"/>
    <x v="5814"/>
    <n v="2"/>
    <n v="-0.24285714285714283"/>
    <s v="Loss"/>
    <s v="Low Profit"/>
    <s v="High Discount"/>
  </r>
  <r>
    <n v="7485"/>
    <s v="CA-2017-135111"/>
    <x v="116"/>
    <d v="2018-01-02T00:00:00"/>
    <s v="Standard Class"/>
    <s v="CS-12400"/>
    <x v="37"/>
    <x v="2"/>
    <s v="United States"/>
    <s v="Fargo"/>
    <s v="North Dakota"/>
    <n v="58103"/>
    <x v="2"/>
    <s v="OFF-AR-10004707"/>
    <x v="1"/>
    <s v="Art"/>
    <s v="Staples in misc. colors"/>
    <x v="4538"/>
    <n v="1"/>
    <n v="0"/>
    <x v="5815"/>
    <n v="5"/>
    <n v="0.35"/>
    <s v="Profit"/>
    <s v="Low Profit"/>
    <s v="No Discount"/>
  </r>
  <r>
    <n v="7486"/>
    <s v="CA-2017-135111"/>
    <x v="116"/>
    <d v="2018-01-02T00:00:00"/>
    <s v="Standard Class"/>
    <s v="CS-12400"/>
    <x v="37"/>
    <x v="2"/>
    <s v="United States"/>
    <s v="Fargo"/>
    <s v="North Dakota"/>
    <n v="58103"/>
    <x v="2"/>
    <s v="OFF-BI-10004040"/>
    <x v="1"/>
    <s v="Binders"/>
    <s v="Wilson Jones Impact Binders"/>
    <x v="4063"/>
    <n v="5"/>
    <n v="0"/>
    <x v="4787"/>
    <n v="5"/>
    <n v="0.49000000000000005"/>
    <s v="Profit"/>
    <s v="Low Profit"/>
    <s v="No Discount"/>
  </r>
  <r>
    <n v="7487"/>
    <s v="US-2015-134558"/>
    <x v="546"/>
    <d v="2015-12-24T00:00:00"/>
    <s v="Second Class"/>
    <s v="PM-19135"/>
    <x v="327"/>
    <x v="2"/>
    <s v="United States"/>
    <s v="Dover"/>
    <s v="New Hampshire"/>
    <n v="3820"/>
    <x v="3"/>
    <s v="OFF-PA-10001184"/>
    <x v="1"/>
    <s v="Paper"/>
    <s v="Xerox 1903"/>
    <x v="2680"/>
    <n v="5"/>
    <n v="0"/>
    <x v="661"/>
    <n v="5"/>
    <n v="0.49"/>
    <s v="Profit"/>
    <s v="Low Profit"/>
    <s v="No Discount"/>
  </r>
  <r>
    <n v="7488"/>
    <s v="US-2015-134558"/>
    <x v="546"/>
    <d v="2015-12-24T00:00:00"/>
    <s v="Second Class"/>
    <s v="PM-19135"/>
    <x v="327"/>
    <x v="2"/>
    <s v="United States"/>
    <s v="Dover"/>
    <s v="New Hampshire"/>
    <n v="3820"/>
    <x v="3"/>
    <s v="TEC-AC-10004145"/>
    <x v="2"/>
    <s v="Accessories"/>
    <s v="Logitech diNovo Edge Keyboard"/>
    <x v="3522"/>
    <n v="9"/>
    <n v="0"/>
    <x v="4054"/>
    <n v="5"/>
    <n v="0.23"/>
    <s v="Profit"/>
    <s v="High Profit"/>
    <s v="No Discount"/>
  </r>
  <r>
    <n v="7489"/>
    <s v="US-2015-134558"/>
    <x v="546"/>
    <d v="2015-12-24T00:00:00"/>
    <s v="Second Class"/>
    <s v="PM-19135"/>
    <x v="327"/>
    <x v="2"/>
    <s v="United States"/>
    <s v="Dover"/>
    <s v="New Hampshire"/>
    <n v="3820"/>
    <x v="3"/>
    <s v="FUR-TA-10003473"/>
    <x v="0"/>
    <s v="Tables"/>
    <s v="Bretford Rectangular Conference Table Tops"/>
    <x v="4794"/>
    <n v="4"/>
    <n v="0.3"/>
    <x v="5816"/>
    <n v="5"/>
    <n v="-0.1"/>
    <s v="Loss"/>
    <s v="Low Profit"/>
    <s v="High Discount"/>
  </r>
  <r>
    <n v="7490"/>
    <s v="CA-2017-157196"/>
    <x v="60"/>
    <d v="2017-11-09T00:00:00"/>
    <s v="Standard Class"/>
    <s v="AA-10645"/>
    <x v="731"/>
    <x v="0"/>
    <s v="United States"/>
    <s v="San Diego"/>
    <s v="California"/>
    <n v="92105"/>
    <x v="1"/>
    <s v="OFF-PA-10003172"/>
    <x v="1"/>
    <s v="Paper"/>
    <s v="Xerox 1996"/>
    <x v="91"/>
    <n v="2"/>
    <n v="0"/>
    <x v="91"/>
    <n v="4"/>
    <n v="0.47999999999999993"/>
    <s v="Profit"/>
    <s v="Low Profit"/>
    <s v="No Discount"/>
  </r>
  <r>
    <n v="7491"/>
    <s v="CA-2015-108672"/>
    <x v="229"/>
    <d v="2015-09-16T00:00:00"/>
    <s v="Standard Class"/>
    <s v="FA-14230"/>
    <x v="135"/>
    <x v="1"/>
    <s v="United States"/>
    <s v="Los Angeles"/>
    <s v="California"/>
    <n v="90032"/>
    <x v="1"/>
    <s v="FUR-FU-10003799"/>
    <x v="0"/>
    <s v="Furnishings"/>
    <s v="Seth Thomas 13 1/2&quot; Wall Clock"/>
    <x v="4795"/>
    <n v="6"/>
    <n v="0"/>
    <x v="5817"/>
    <n v="6"/>
    <n v="0.30999999999999994"/>
    <s v="Profit"/>
    <s v="Low Profit"/>
    <s v="No Discount"/>
  </r>
  <r>
    <n v="7492"/>
    <s v="US-2017-118598"/>
    <x v="673"/>
    <d v="2017-11-16T00:00:00"/>
    <s v="Same Day"/>
    <s v="CM-12190"/>
    <x v="496"/>
    <x v="0"/>
    <s v="United States"/>
    <s v="Utica"/>
    <s v="New York"/>
    <n v="13501"/>
    <x v="3"/>
    <s v="TEC-PH-10002583"/>
    <x v="2"/>
    <s v="Phones"/>
    <s v="iOttie HLCRIO102 Car Mount"/>
    <x v="580"/>
    <n v="6"/>
    <n v="0"/>
    <x v="5818"/>
    <n v="0"/>
    <n v="0.05"/>
    <s v="Profit"/>
    <s v="Low Profit"/>
    <s v="No Discount"/>
  </r>
  <r>
    <n v="7493"/>
    <s v="US-2017-160836"/>
    <x v="220"/>
    <d v="2017-09-16T00:00:00"/>
    <s v="Standard Class"/>
    <s v="CC-12475"/>
    <x v="693"/>
    <x v="0"/>
    <s v="United States"/>
    <s v="Houston"/>
    <s v="Texas"/>
    <n v="77070"/>
    <x v="2"/>
    <s v="OFF-PA-10004239"/>
    <x v="1"/>
    <s v="Paper"/>
    <s v="Xerox 1953"/>
    <x v="1495"/>
    <n v="3"/>
    <n v="0.2"/>
    <x v="1583"/>
    <n v="5"/>
    <n v="0.3125"/>
    <s v="Profit"/>
    <s v="Low Profit"/>
    <s v="Low Discount"/>
  </r>
  <r>
    <n v="7494"/>
    <s v="US-2017-160836"/>
    <x v="220"/>
    <d v="2017-09-16T00:00:00"/>
    <s v="Standard Class"/>
    <s v="CC-12475"/>
    <x v="693"/>
    <x v="0"/>
    <s v="United States"/>
    <s v="Houston"/>
    <s v="Texas"/>
    <n v="77070"/>
    <x v="2"/>
    <s v="FUR-TA-10002855"/>
    <x v="0"/>
    <s v="Tables"/>
    <s v="Bevis Round Conference Table Top &amp; Single Column Base"/>
    <x v="4796"/>
    <n v="5"/>
    <n v="0.3"/>
    <x v="5819"/>
    <n v="5"/>
    <n v="-0.12857142857142856"/>
    <s v="Loss"/>
    <s v="Low Profit"/>
    <s v="High Discount"/>
  </r>
  <r>
    <n v="7495"/>
    <s v="US-2017-160836"/>
    <x v="220"/>
    <d v="2017-09-16T00:00:00"/>
    <s v="Standard Class"/>
    <s v="CC-12475"/>
    <x v="693"/>
    <x v="0"/>
    <s v="United States"/>
    <s v="Houston"/>
    <s v="Texas"/>
    <n v="77070"/>
    <x v="2"/>
    <s v="OFF-AP-10001626"/>
    <x v="1"/>
    <s v="Appliances"/>
    <s v="Commercial WindTunnel Clean Air Upright Vacuum, Replacement Belts, Filtration Bags"/>
    <x v="4797"/>
    <n v="2"/>
    <n v="0.8"/>
    <x v="5820"/>
    <n v="5"/>
    <n v="-2.6999999999999997"/>
    <s v="Loss"/>
    <s v="Low Profit"/>
    <s v="High Discount"/>
  </r>
  <r>
    <n v="7496"/>
    <s v="CA-2017-121048"/>
    <x v="1163"/>
    <d v="2017-07-18T00:00:00"/>
    <s v="Standard Class"/>
    <s v="TC-21295"/>
    <x v="646"/>
    <x v="0"/>
    <s v="United States"/>
    <s v="Westminster"/>
    <s v="California"/>
    <n v="92683"/>
    <x v="1"/>
    <s v="OFF-BI-10004022"/>
    <x v="1"/>
    <s v="Binders"/>
    <s v="Acco Suede Grain Vinyl Round Ring Binder"/>
    <x v="2999"/>
    <n v="2"/>
    <n v="0.2"/>
    <x v="356"/>
    <n v="4"/>
    <n v="0.32499999999999996"/>
    <s v="Profit"/>
    <s v="Low Profit"/>
    <s v="Low Discount"/>
  </r>
  <r>
    <n v="7497"/>
    <s v="CA-2017-121048"/>
    <x v="1163"/>
    <d v="2017-07-18T00:00:00"/>
    <s v="Standard Class"/>
    <s v="TC-21295"/>
    <x v="646"/>
    <x v="0"/>
    <s v="United States"/>
    <s v="Westminster"/>
    <s v="California"/>
    <n v="92683"/>
    <x v="1"/>
    <s v="FUR-FU-10003601"/>
    <x v="0"/>
    <s v="Furnishings"/>
    <s v="Deflect-o RollaMat Studded, Beveled Mat for Medium Pile Carpeting"/>
    <x v="3057"/>
    <n v="3"/>
    <n v="0"/>
    <x v="3453"/>
    <n v="4"/>
    <n v="0.18"/>
    <s v="Profit"/>
    <s v="Low Profit"/>
    <s v="No Discount"/>
  </r>
  <r>
    <n v="7498"/>
    <s v="CA-2017-121048"/>
    <x v="1163"/>
    <d v="2017-07-18T00:00:00"/>
    <s v="Standard Class"/>
    <s v="TC-21295"/>
    <x v="646"/>
    <x v="0"/>
    <s v="United States"/>
    <s v="Westminster"/>
    <s v="California"/>
    <n v="92683"/>
    <x v="1"/>
    <s v="OFF-FA-10000490"/>
    <x v="1"/>
    <s v="Fasteners"/>
    <s v="OIC Binder Clips, Mini, 1/4&quot; Capacity, Black"/>
    <x v="325"/>
    <n v="4"/>
    <n v="0"/>
    <x v="334"/>
    <n v="4"/>
    <n v="0.47"/>
    <s v="Profit"/>
    <s v="Low Profit"/>
    <s v="No Discount"/>
  </r>
  <r>
    <n v="7499"/>
    <s v="CA-2017-121048"/>
    <x v="1163"/>
    <d v="2017-07-18T00:00:00"/>
    <s v="Standard Class"/>
    <s v="TC-21295"/>
    <x v="646"/>
    <x v="0"/>
    <s v="United States"/>
    <s v="Westminster"/>
    <s v="California"/>
    <n v="92683"/>
    <x v="1"/>
    <s v="OFF-AR-10004042"/>
    <x v="1"/>
    <s v="Art"/>
    <s v="BOSTON Model 1800 Electric Pencil Sharpeners, Putty/Woodgrain"/>
    <x v="4798"/>
    <n v="4"/>
    <n v="0"/>
    <x v="5821"/>
    <n v="4"/>
    <n v="0.28999999999999998"/>
    <s v="Profit"/>
    <s v="Low Profit"/>
    <s v="No Discount"/>
  </r>
  <r>
    <n v="7500"/>
    <s v="CA-2017-121048"/>
    <x v="1163"/>
    <d v="2017-07-18T00:00:00"/>
    <s v="Standard Class"/>
    <s v="TC-21295"/>
    <x v="646"/>
    <x v="0"/>
    <s v="United States"/>
    <s v="Westminster"/>
    <s v="California"/>
    <n v="92683"/>
    <x v="1"/>
    <s v="FUR-FU-10002960"/>
    <x v="0"/>
    <s v="Furnishings"/>
    <s v="Eldon 200 Class Desk Accessories, Burgundy"/>
    <x v="605"/>
    <n v="3"/>
    <n v="0"/>
    <x v="2574"/>
    <n v="4"/>
    <n v="0.42"/>
    <s v="Profit"/>
    <s v="Low Profit"/>
    <s v="No Discount"/>
  </r>
  <r>
    <n v="7501"/>
    <s v="CA-2017-121048"/>
    <x v="1163"/>
    <d v="2017-07-18T00:00:00"/>
    <s v="Standard Class"/>
    <s v="TC-21295"/>
    <x v="646"/>
    <x v="0"/>
    <s v="United States"/>
    <s v="Westminster"/>
    <s v="California"/>
    <n v="92683"/>
    <x v="1"/>
    <s v="TEC-AC-10000991"/>
    <x v="2"/>
    <s v="Accessories"/>
    <s v="Sony Micro Vault Click 8 GB USB 2.0 Flash Drive"/>
    <x v="4799"/>
    <n v="3"/>
    <n v="0"/>
    <x v="5822"/>
    <n v="4"/>
    <n v="0.14000000000000001"/>
    <s v="Profit"/>
    <s v="Low Profit"/>
    <s v="No Discount"/>
  </r>
  <r>
    <n v="7502"/>
    <s v="CA-2017-121048"/>
    <x v="1163"/>
    <d v="2017-07-18T00:00:00"/>
    <s v="Standard Class"/>
    <s v="TC-21295"/>
    <x v="646"/>
    <x v="0"/>
    <s v="United States"/>
    <s v="Westminster"/>
    <s v="California"/>
    <n v="92683"/>
    <x v="1"/>
    <s v="TEC-PH-10004977"/>
    <x v="2"/>
    <s v="Phones"/>
    <s v="GE 30524EE4"/>
    <x v="549"/>
    <n v="3"/>
    <n v="0.2"/>
    <x v="562"/>
    <n v="4"/>
    <n v="0.1125"/>
    <s v="Profit"/>
    <s v="Low Profit"/>
    <s v="Low Discount"/>
  </r>
  <r>
    <n v="7503"/>
    <s v="US-2017-120147"/>
    <x v="983"/>
    <d v="2017-03-30T00:00:00"/>
    <s v="Same Day"/>
    <s v="TB-21400"/>
    <x v="483"/>
    <x v="0"/>
    <s v="United States"/>
    <s v="Los Angeles"/>
    <s v="California"/>
    <n v="90036"/>
    <x v="1"/>
    <s v="OFF-AR-10000817"/>
    <x v="1"/>
    <s v="Art"/>
    <s v="Manco Dry-Lighter Erasable Highlighter"/>
    <x v="2351"/>
    <n v="2"/>
    <n v="0"/>
    <x v="5633"/>
    <n v="0"/>
    <n v="0.34"/>
    <s v="Profit"/>
    <s v="Low Profit"/>
    <s v="No Discount"/>
  </r>
  <r>
    <n v="7504"/>
    <s v="US-2017-120147"/>
    <x v="983"/>
    <d v="2017-03-30T00:00:00"/>
    <s v="Same Day"/>
    <s v="TB-21400"/>
    <x v="483"/>
    <x v="0"/>
    <s v="United States"/>
    <s v="Los Angeles"/>
    <s v="California"/>
    <n v="90036"/>
    <x v="1"/>
    <s v="TEC-PH-10002447"/>
    <x v="2"/>
    <s v="Phones"/>
    <s v="AT&amp;T CL83451 4-Handset Telephone"/>
    <x v="4800"/>
    <n v="1"/>
    <n v="0.2"/>
    <x v="5823"/>
    <n v="0"/>
    <n v="0.1125"/>
    <s v="Profit"/>
    <s v="Low Profit"/>
    <s v="Low Discount"/>
  </r>
  <r>
    <n v="7505"/>
    <s v="CA-2016-158043"/>
    <x v="1011"/>
    <d v="2016-02-04T00:00:00"/>
    <s v="Second Class"/>
    <s v="JK-15325"/>
    <x v="759"/>
    <x v="1"/>
    <s v="United States"/>
    <s v="Atlantic City"/>
    <s v="New Jersey"/>
    <n v="8401"/>
    <x v="3"/>
    <s v="OFF-EN-10003134"/>
    <x v="1"/>
    <s v="Envelopes"/>
    <s v="Staple envelope"/>
    <x v="368"/>
    <n v="2"/>
    <n v="0"/>
    <x v="5824"/>
    <n v="4"/>
    <n v="0.5"/>
    <s v="Profit"/>
    <s v="Low Profit"/>
    <s v="No Discount"/>
  </r>
  <r>
    <n v="7506"/>
    <s v="US-2017-106579"/>
    <x v="110"/>
    <d v="2017-06-13T00:00:00"/>
    <s v="Standard Class"/>
    <s v="BW-11200"/>
    <x v="572"/>
    <x v="0"/>
    <s v="United States"/>
    <s v="Skokie"/>
    <s v="Illinois"/>
    <n v="60076"/>
    <x v="2"/>
    <s v="OFF-BI-10000309"/>
    <x v="1"/>
    <s v="Binders"/>
    <s v="GBC Twin Loop Wire Binding Elements, 9/16&quot; Spine, Black"/>
    <x v="359"/>
    <n v="4"/>
    <n v="0.8"/>
    <x v="371"/>
    <n v="5"/>
    <n v="-1.55"/>
    <s v="Loss"/>
    <s v="Low Profit"/>
    <s v="High Discount"/>
  </r>
  <r>
    <n v="7507"/>
    <s v="CA-2014-115889"/>
    <x v="981"/>
    <d v="2014-11-06T00:00:00"/>
    <s v="Standard Class"/>
    <s v="SH-20395"/>
    <x v="129"/>
    <x v="0"/>
    <s v="United States"/>
    <s v="San Francisco"/>
    <s v="California"/>
    <n v="94122"/>
    <x v="1"/>
    <s v="TEC-PH-10001615"/>
    <x v="2"/>
    <s v="Phones"/>
    <s v="AT&amp;T CL82213"/>
    <x v="1925"/>
    <n v="2"/>
    <n v="0.2"/>
    <x v="5825"/>
    <n v="4"/>
    <n v="0.1125"/>
    <s v="Profit"/>
    <s v="Low Profit"/>
    <s v="Low Discount"/>
  </r>
  <r>
    <n v="7508"/>
    <s v="CA-2014-115889"/>
    <x v="981"/>
    <d v="2014-11-06T00:00:00"/>
    <s v="Standard Class"/>
    <s v="SH-20395"/>
    <x v="129"/>
    <x v="0"/>
    <s v="United States"/>
    <s v="San Francisco"/>
    <s v="California"/>
    <n v="94122"/>
    <x v="1"/>
    <s v="OFF-ST-10003208"/>
    <x v="1"/>
    <s v="Storage"/>
    <s v="Adjustable Depth Letter/Legal Cart"/>
    <x v="971"/>
    <n v="2"/>
    <n v="0"/>
    <x v="1013"/>
    <n v="4"/>
    <n v="0.28999999999999998"/>
    <s v="Profit"/>
    <s v="High Profit"/>
    <s v="No Discount"/>
  </r>
  <r>
    <n v="7509"/>
    <s v="US-2017-161935"/>
    <x v="1163"/>
    <d v="2017-07-18T00:00:00"/>
    <s v="Standard Class"/>
    <s v="JL-15835"/>
    <x v="252"/>
    <x v="0"/>
    <s v="United States"/>
    <s v="Columbus"/>
    <s v="Ohio"/>
    <n v="43229"/>
    <x v="3"/>
    <s v="OFF-PA-10000605"/>
    <x v="1"/>
    <s v="Paper"/>
    <s v="Xerox 1950"/>
    <x v="4579"/>
    <n v="2"/>
    <n v="0.2"/>
    <x v="5525"/>
    <n v="4"/>
    <n v="0.36249999999999999"/>
    <s v="Profit"/>
    <s v="Low Profit"/>
    <s v="Low Discount"/>
  </r>
  <r>
    <n v="7510"/>
    <s v="US-2017-161935"/>
    <x v="1163"/>
    <d v="2017-07-18T00:00:00"/>
    <s v="Standard Class"/>
    <s v="JL-15835"/>
    <x v="252"/>
    <x v="0"/>
    <s v="United States"/>
    <s v="Columbus"/>
    <s v="Ohio"/>
    <n v="43229"/>
    <x v="3"/>
    <s v="TEC-PH-10000560"/>
    <x v="2"/>
    <s v="Phones"/>
    <s v="Samsung Galaxy S III - 16GB - pebble blue (T-Mobile)"/>
    <x v="4801"/>
    <n v="9"/>
    <n v="0.4"/>
    <x v="5826"/>
    <n v="4"/>
    <n v="-0.2"/>
    <s v="Loss"/>
    <s v="Low Profit"/>
    <s v="High Discount"/>
  </r>
  <r>
    <n v="7511"/>
    <s v="US-2017-161935"/>
    <x v="1163"/>
    <d v="2017-07-18T00:00:00"/>
    <s v="Standard Class"/>
    <s v="JL-15835"/>
    <x v="252"/>
    <x v="0"/>
    <s v="United States"/>
    <s v="Columbus"/>
    <s v="Ohio"/>
    <n v="43229"/>
    <x v="3"/>
    <s v="OFF-ST-10003455"/>
    <x v="1"/>
    <s v="Storage"/>
    <s v="Tenex File Box, Personal Filing Tote with Lid, Black"/>
    <x v="4495"/>
    <n v="5"/>
    <n v="0.2"/>
    <x v="5827"/>
    <n v="4"/>
    <n v="7.4999999999999997E-2"/>
    <s v="Profit"/>
    <s v="Low Profit"/>
    <s v="Low Discount"/>
  </r>
  <r>
    <n v="7512"/>
    <s v="US-2017-161935"/>
    <x v="1163"/>
    <d v="2017-07-18T00:00:00"/>
    <s v="Standard Class"/>
    <s v="JL-15835"/>
    <x v="252"/>
    <x v="0"/>
    <s v="United States"/>
    <s v="Columbus"/>
    <s v="Ohio"/>
    <n v="43229"/>
    <x v="3"/>
    <s v="FUR-FU-10002937"/>
    <x v="0"/>
    <s v="Furnishings"/>
    <s v="GE 48&quot; Fluorescent Tube, Cool White Energy Saver, 34 Watts, 30/Box"/>
    <x v="4279"/>
    <n v="5"/>
    <n v="0.2"/>
    <x v="5828"/>
    <n v="4"/>
    <n v="0.375"/>
    <s v="Profit"/>
    <s v="High Profit"/>
    <s v="Low Discount"/>
  </r>
  <r>
    <n v="7513"/>
    <s v="US-2017-161935"/>
    <x v="1163"/>
    <d v="2017-07-18T00:00:00"/>
    <s v="Standard Class"/>
    <s v="JL-15835"/>
    <x v="252"/>
    <x v="0"/>
    <s v="United States"/>
    <s v="Columbus"/>
    <s v="Ohio"/>
    <n v="43229"/>
    <x v="3"/>
    <s v="OFF-ST-10001837"/>
    <x v="1"/>
    <s v="Storage"/>
    <s v="SAFCO Mobile Desk Side File, Wire Frame"/>
    <x v="4802"/>
    <n v="7"/>
    <n v="0.2"/>
    <x v="96"/>
    <n v="4"/>
    <n v="7.4999999999999997E-2"/>
    <s v="Profit"/>
    <s v="Low Profit"/>
    <s v="Low Discount"/>
  </r>
  <r>
    <n v="7514"/>
    <s v="US-2017-161935"/>
    <x v="1163"/>
    <d v="2017-07-18T00:00:00"/>
    <s v="Standard Class"/>
    <s v="JL-15835"/>
    <x v="252"/>
    <x v="0"/>
    <s v="United States"/>
    <s v="Columbus"/>
    <s v="Ohio"/>
    <n v="43229"/>
    <x v="3"/>
    <s v="OFF-AR-10004757"/>
    <x v="1"/>
    <s v="Art"/>
    <s v="Crayola Colored Pencils"/>
    <x v="1317"/>
    <n v="5"/>
    <n v="0.2"/>
    <x v="5829"/>
    <n v="4"/>
    <n v="0.16250000000000001"/>
    <s v="Profit"/>
    <s v="Low Profit"/>
    <s v="Low Discount"/>
  </r>
  <r>
    <n v="7515"/>
    <s v="US-2017-167920"/>
    <x v="34"/>
    <d v="2017-12-12T00:00:00"/>
    <s v="Second Class"/>
    <s v="JL-15835"/>
    <x v="252"/>
    <x v="0"/>
    <s v="United States"/>
    <s v="Richmond"/>
    <s v="Kentucky"/>
    <n v="40475"/>
    <x v="0"/>
    <s v="OFF-BI-10004236"/>
    <x v="1"/>
    <s v="Binders"/>
    <s v="XtraLife ClearVue Slant-D Ring Binder, White, 3&quot;"/>
    <x v="4803"/>
    <n v="2"/>
    <n v="0"/>
    <x v="5830"/>
    <n v="3"/>
    <n v="0.45999999999999996"/>
    <s v="Profit"/>
    <s v="Low Profit"/>
    <s v="No Discount"/>
  </r>
  <r>
    <n v="7516"/>
    <s v="US-2017-167920"/>
    <x v="34"/>
    <d v="2017-12-12T00:00:00"/>
    <s v="Second Class"/>
    <s v="JL-15835"/>
    <x v="252"/>
    <x v="0"/>
    <s v="United States"/>
    <s v="Richmond"/>
    <s v="Kentucky"/>
    <n v="40475"/>
    <x v="0"/>
    <s v="OFF-AP-10000159"/>
    <x v="1"/>
    <s v="Appliances"/>
    <s v="Belkin F9M820V08 8 Outlet Surge"/>
    <x v="4804"/>
    <n v="5"/>
    <n v="0"/>
    <x v="5831"/>
    <n v="3"/>
    <n v="0.28999999999999998"/>
    <s v="Profit"/>
    <s v="Low Profit"/>
    <s v="No Discount"/>
  </r>
  <r>
    <n v="7517"/>
    <s v="US-2017-167920"/>
    <x v="34"/>
    <d v="2017-12-12T00:00:00"/>
    <s v="Second Class"/>
    <s v="JL-15835"/>
    <x v="252"/>
    <x v="0"/>
    <s v="United States"/>
    <s v="Richmond"/>
    <s v="Kentucky"/>
    <n v="40475"/>
    <x v="0"/>
    <s v="OFF-BI-10003274"/>
    <x v="1"/>
    <s v="Binders"/>
    <s v="Avery Durable Slant Ring Binders, No Labels"/>
    <x v="204"/>
    <n v="4"/>
    <n v="0"/>
    <x v="206"/>
    <n v="3"/>
    <n v="0.47000000000000003"/>
    <s v="Profit"/>
    <s v="Low Profit"/>
    <s v="No Discount"/>
  </r>
  <r>
    <n v="7518"/>
    <s v="US-2017-167920"/>
    <x v="34"/>
    <d v="2017-12-12T00:00:00"/>
    <s v="Second Class"/>
    <s v="JL-15835"/>
    <x v="252"/>
    <x v="0"/>
    <s v="United States"/>
    <s v="Richmond"/>
    <s v="Kentucky"/>
    <n v="40475"/>
    <x v="0"/>
    <s v="TEC-AC-10001013"/>
    <x v="2"/>
    <s v="Accessories"/>
    <s v="Logitech ClearChat Comfort/USB Headset H390"/>
    <x v="4805"/>
    <n v="5"/>
    <n v="0"/>
    <x v="5832"/>
    <n v="3"/>
    <n v="0.33"/>
    <s v="Profit"/>
    <s v="Low Profit"/>
    <s v="No Discount"/>
  </r>
  <r>
    <n v="7519"/>
    <s v="US-2017-167920"/>
    <x v="34"/>
    <d v="2017-12-12T00:00:00"/>
    <s v="Second Class"/>
    <s v="JL-15835"/>
    <x v="252"/>
    <x v="0"/>
    <s v="United States"/>
    <s v="Richmond"/>
    <s v="Kentucky"/>
    <n v="40475"/>
    <x v="0"/>
    <s v="OFF-ST-10004963"/>
    <x v="1"/>
    <s v="Storage"/>
    <s v="Eldon Gobal File Keepers"/>
    <x v="4806"/>
    <n v="1"/>
    <n v="0"/>
    <x v="5833"/>
    <n v="3"/>
    <n v="0.04"/>
    <s v="Profit"/>
    <s v="Low Profit"/>
    <s v="No Discount"/>
  </r>
  <r>
    <n v="7520"/>
    <s v="US-2017-167920"/>
    <x v="34"/>
    <d v="2017-12-12T00:00:00"/>
    <s v="Second Class"/>
    <s v="JL-15835"/>
    <x v="252"/>
    <x v="0"/>
    <s v="United States"/>
    <s v="Richmond"/>
    <s v="Kentucky"/>
    <n v="40475"/>
    <x v="0"/>
    <s v="OFF-LA-10004409"/>
    <x v="1"/>
    <s v="Labels"/>
    <s v="Avery 492"/>
    <x v="1755"/>
    <n v="2"/>
    <n v="0"/>
    <x v="1882"/>
    <n v="3"/>
    <n v="0.46"/>
    <s v="Profit"/>
    <s v="Low Profit"/>
    <s v="No Discount"/>
  </r>
  <r>
    <n v="7521"/>
    <s v="US-2017-167920"/>
    <x v="34"/>
    <d v="2017-12-12T00:00:00"/>
    <s v="Second Class"/>
    <s v="JL-15835"/>
    <x v="252"/>
    <x v="0"/>
    <s v="United States"/>
    <s v="Richmond"/>
    <s v="Kentucky"/>
    <n v="40475"/>
    <x v="0"/>
    <s v="TEC-CO-10001046"/>
    <x v="2"/>
    <s v="Copiers"/>
    <s v="Canon Imageclass D680 Copier / Fax"/>
    <x v="4807"/>
    <n v="2"/>
    <n v="0"/>
    <x v="5834"/>
    <n v="3"/>
    <n v="0.45"/>
    <s v="Profit"/>
    <s v="High Profit"/>
    <s v="No Discount"/>
  </r>
  <r>
    <n v="7522"/>
    <s v="CA-2016-162383"/>
    <x v="64"/>
    <d v="2016-09-11T00:00:00"/>
    <s v="Standard Class"/>
    <s v="MD-17350"/>
    <x v="198"/>
    <x v="0"/>
    <s v="United States"/>
    <s v="Lancaster"/>
    <s v="Ohio"/>
    <n v="43130"/>
    <x v="3"/>
    <s v="OFF-BI-10002824"/>
    <x v="1"/>
    <s v="Binders"/>
    <s v="Recycled Easel Ring Binders"/>
    <x v="4808"/>
    <n v="2"/>
    <n v="0.7"/>
    <x v="5835"/>
    <n v="6"/>
    <n v="-0.83333333333333337"/>
    <s v="Loss"/>
    <s v="Low Profit"/>
    <s v="High Discount"/>
  </r>
  <r>
    <n v="7523"/>
    <s v="CA-2016-162383"/>
    <x v="64"/>
    <d v="2016-09-11T00:00:00"/>
    <s v="Standard Class"/>
    <s v="MD-17350"/>
    <x v="198"/>
    <x v="0"/>
    <s v="United States"/>
    <s v="Lancaster"/>
    <s v="Ohio"/>
    <n v="43130"/>
    <x v="3"/>
    <s v="OFF-BI-10001757"/>
    <x v="1"/>
    <s v="Binders"/>
    <s v="Pressboard Hanging Data Binders for Unburst Sheets"/>
    <x v="3096"/>
    <n v="6"/>
    <n v="0.7"/>
    <x v="5836"/>
    <n v="6"/>
    <n v="-0.73333333333333328"/>
    <s v="Loss"/>
    <s v="Low Profit"/>
    <s v="High Discount"/>
  </r>
  <r>
    <n v="7524"/>
    <s v="CA-2016-162383"/>
    <x v="64"/>
    <d v="2016-09-11T00:00:00"/>
    <s v="Standard Class"/>
    <s v="MD-17350"/>
    <x v="198"/>
    <x v="0"/>
    <s v="United States"/>
    <s v="Lancaster"/>
    <s v="Ohio"/>
    <n v="43130"/>
    <x v="3"/>
    <s v="FUR-CH-10004477"/>
    <x v="0"/>
    <s v="Chairs"/>
    <s v="Global Push Button Manager's Chair, Indigo"/>
    <x v="4763"/>
    <n v="2"/>
    <n v="0.3"/>
    <x v="5837"/>
    <n v="6"/>
    <n v="-1.4285714285714287E-2"/>
    <s v="Loss"/>
    <s v="Low Profit"/>
    <s v="High Discount"/>
  </r>
  <r>
    <n v="7525"/>
    <s v="CA-2014-125731"/>
    <x v="1076"/>
    <d v="2014-09-16T00:00:00"/>
    <s v="Standard Class"/>
    <s v="CL-12565"/>
    <x v="52"/>
    <x v="0"/>
    <s v="United States"/>
    <s v="Gresham"/>
    <s v="Oregon"/>
    <n v="97030"/>
    <x v="1"/>
    <s v="OFF-EN-10003072"/>
    <x v="1"/>
    <s v="Envelopes"/>
    <s v="Peel &amp; Seel Envelopes"/>
    <x v="4809"/>
    <n v="7"/>
    <n v="0.2"/>
    <x v="5838"/>
    <n v="6"/>
    <n v="0.35"/>
    <s v="Profit"/>
    <s v="Low Profit"/>
    <s v="Low Discount"/>
  </r>
  <r>
    <n v="7526"/>
    <s v="CA-2014-125731"/>
    <x v="1076"/>
    <d v="2014-09-16T00:00:00"/>
    <s v="Standard Class"/>
    <s v="CL-12565"/>
    <x v="52"/>
    <x v="0"/>
    <s v="United States"/>
    <s v="Gresham"/>
    <s v="Oregon"/>
    <n v="97030"/>
    <x v="1"/>
    <s v="FUR-CH-10003973"/>
    <x v="0"/>
    <s v="Chairs"/>
    <s v="GuestStacker Chair with Chrome Finish Legs"/>
    <x v="3241"/>
    <n v="5"/>
    <n v="0.2"/>
    <x v="3689"/>
    <n v="6"/>
    <n v="0.1"/>
    <s v="Profit"/>
    <s v="High Profit"/>
    <s v="Low Discount"/>
  </r>
  <r>
    <n v="7527"/>
    <s v="US-2017-106145"/>
    <x v="986"/>
    <d v="2017-09-26T00:00:00"/>
    <s v="Same Day"/>
    <s v="RA-19885"/>
    <x v="19"/>
    <x v="1"/>
    <s v="United States"/>
    <s v="San Francisco"/>
    <s v="California"/>
    <n v="94109"/>
    <x v="1"/>
    <s v="OFF-EN-10001028"/>
    <x v="1"/>
    <s v="Envelopes"/>
    <s v="Staple envelope"/>
    <x v="3242"/>
    <n v="6"/>
    <n v="0"/>
    <x v="5839"/>
    <n v="0"/>
    <n v="0.46"/>
    <s v="Profit"/>
    <s v="Low Profit"/>
    <s v="No Discount"/>
  </r>
  <r>
    <n v="7528"/>
    <s v="US-2017-106145"/>
    <x v="986"/>
    <d v="2017-09-26T00:00:00"/>
    <s v="Same Day"/>
    <s v="RA-19885"/>
    <x v="19"/>
    <x v="1"/>
    <s v="United States"/>
    <s v="San Francisco"/>
    <s v="California"/>
    <n v="94109"/>
    <x v="1"/>
    <s v="FUR-FU-10003829"/>
    <x v="0"/>
    <s v="Furnishings"/>
    <s v="Stackable Trays"/>
    <x v="354"/>
    <n v="3"/>
    <n v="0"/>
    <x v="51"/>
    <n v="0"/>
    <n v="0.31999999999999995"/>
    <s v="Profit"/>
    <s v="Low Profit"/>
    <s v="No Discount"/>
  </r>
  <r>
    <n v="7529"/>
    <s v="US-2017-106145"/>
    <x v="986"/>
    <d v="2017-09-26T00:00:00"/>
    <s v="Same Day"/>
    <s v="RA-19885"/>
    <x v="19"/>
    <x v="1"/>
    <s v="United States"/>
    <s v="San Francisco"/>
    <s v="California"/>
    <n v="94109"/>
    <x v="1"/>
    <s v="OFF-PA-10002245"/>
    <x v="1"/>
    <s v="Paper"/>
    <s v="Xerox 1895"/>
    <x v="1197"/>
    <n v="6"/>
    <n v="0"/>
    <x v="5331"/>
    <n v="0"/>
    <n v="0.45"/>
    <s v="Profit"/>
    <s v="Low Profit"/>
    <s v="No Discount"/>
  </r>
  <r>
    <n v="7530"/>
    <s v="US-2017-106145"/>
    <x v="986"/>
    <d v="2017-09-26T00:00:00"/>
    <s v="Same Day"/>
    <s v="RA-19885"/>
    <x v="19"/>
    <x v="1"/>
    <s v="United States"/>
    <s v="San Francisco"/>
    <s v="California"/>
    <n v="94109"/>
    <x v="1"/>
    <s v="OFF-BI-10002215"/>
    <x v="1"/>
    <s v="Binders"/>
    <s v="Wilson Jones Hanging View Binder, White, 1&quot;"/>
    <x v="339"/>
    <n v="3"/>
    <n v="0.2"/>
    <x v="5840"/>
    <n v="0"/>
    <n v="0.32500000000000001"/>
    <s v="Profit"/>
    <s v="Low Profit"/>
    <s v="Low Discount"/>
  </r>
  <r>
    <n v="7531"/>
    <s v="US-2017-106145"/>
    <x v="986"/>
    <d v="2017-09-26T00:00:00"/>
    <s v="Same Day"/>
    <s v="RA-19885"/>
    <x v="19"/>
    <x v="1"/>
    <s v="United States"/>
    <s v="San Francisco"/>
    <s v="California"/>
    <n v="94109"/>
    <x v="1"/>
    <s v="OFF-BI-10003925"/>
    <x v="1"/>
    <s v="Binders"/>
    <s v="Fellowes PB300 Plastic Comb Binding Machine"/>
    <x v="2537"/>
    <n v="3"/>
    <n v="0.2"/>
    <x v="2807"/>
    <n v="0"/>
    <n v="0.33750000000000002"/>
    <s v="Profit"/>
    <s v="High Profit"/>
    <s v="Low Discount"/>
  </r>
  <r>
    <n v="7532"/>
    <s v="CA-2016-107146"/>
    <x v="26"/>
    <d v="2016-06-19T00:00:00"/>
    <s v="First Class"/>
    <s v="LC-16885"/>
    <x v="62"/>
    <x v="0"/>
    <s v="United States"/>
    <s v="Longmont"/>
    <s v="Colorado"/>
    <n v="80501"/>
    <x v="1"/>
    <s v="FUR-FU-10002298"/>
    <x v="0"/>
    <s v="Furnishings"/>
    <s v="Rubbermaid ClusterMat Chairmats, Mat Size- 66&quot; x 60&quot;, Lip 20&quot; x 11&quot; -90 Degree Angle"/>
    <x v="4429"/>
    <n v="3"/>
    <n v="0.2"/>
    <x v="1212"/>
    <n v="2"/>
    <n v="-5.000000000000001E-2"/>
    <s v="Loss"/>
    <s v="Low Profit"/>
    <s v="Low Discount"/>
  </r>
  <r>
    <n v="7533"/>
    <s v="CA-2016-107146"/>
    <x v="26"/>
    <d v="2016-06-19T00:00:00"/>
    <s v="First Class"/>
    <s v="LC-16885"/>
    <x v="62"/>
    <x v="0"/>
    <s v="United States"/>
    <s v="Longmont"/>
    <s v="Colorado"/>
    <n v="80501"/>
    <x v="1"/>
    <s v="FUR-CH-10004853"/>
    <x v="0"/>
    <s v="Chairs"/>
    <s v="Global Manager's Adjustable Task Chair, Storm"/>
    <x v="4810"/>
    <n v="4"/>
    <n v="0.2"/>
    <x v="5841"/>
    <n v="2"/>
    <n v="0.1125"/>
    <s v="Profit"/>
    <s v="Low Profit"/>
    <s v="Low Discount"/>
  </r>
  <r>
    <n v="7534"/>
    <s v="US-2017-134642"/>
    <x v="906"/>
    <d v="2017-03-01T00:00:00"/>
    <s v="Standard Class"/>
    <s v="SW-20245"/>
    <x v="573"/>
    <x v="0"/>
    <s v="United States"/>
    <s v="Greenville"/>
    <s v="North Carolina"/>
    <n v="27834"/>
    <x v="0"/>
    <s v="FUR-CH-10002880"/>
    <x v="0"/>
    <s v="Chairs"/>
    <s v="Global High-Back Leather Tilter, Burgundy"/>
    <x v="3174"/>
    <n v="2"/>
    <n v="0.2"/>
    <x v="3601"/>
    <n v="4"/>
    <n v="-0.11250000000000002"/>
    <s v="Loss"/>
    <s v="Low Profit"/>
    <s v="Low Discount"/>
  </r>
  <r>
    <n v="7535"/>
    <s v="US-2017-134642"/>
    <x v="906"/>
    <d v="2017-03-01T00:00:00"/>
    <s v="Standard Class"/>
    <s v="SW-20245"/>
    <x v="573"/>
    <x v="0"/>
    <s v="United States"/>
    <s v="Greenville"/>
    <s v="North Carolina"/>
    <n v="27834"/>
    <x v="0"/>
    <s v="FUR-BO-10004709"/>
    <x v="0"/>
    <s v="Bookcases"/>
    <s v="Bush Westfield Collection Bookcases, Medium Cherry Finish"/>
    <x v="3027"/>
    <n v="5"/>
    <n v="0.2"/>
    <x v="3415"/>
    <n v="4"/>
    <n v="2.5000000000000001E-2"/>
    <s v="Profit"/>
    <s v="Low Profit"/>
    <s v="Low Discount"/>
  </r>
  <r>
    <n v="7536"/>
    <s v="US-2017-160143"/>
    <x v="185"/>
    <d v="2017-04-07T00:00:00"/>
    <s v="Standard Class"/>
    <s v="HG-14965"/>
    <x v="428"/>
    <x v="1"/>
    <s v="United States"/>
    <s v="Los Angeles"/>
    <s v="California"/>
    <n v="90004"/>
    <x v="1"/>
    <s v="OFF-SU-10004231"/>
    <x v="1"/>
    <s v="Supplies"/>
    <s v="Acme Tagit Stainless Steel Antibacterial Scissors"/>
    <x v="1271"/>
    <n v="3"/>
    <n v="0"/>
    <x v="1900"/>
    <n v="7"/>
    <n v="0.27"/>
    <s v="Profit"/>
    <s v="Low Profit"/>
    <s v="No Discount"/>
  </r>
  <r>
    <n v="7537"/>
    <s v="CA-2017-103415"/>
    <x v="734"/>
    <d v="2017-12-08T00:00:00"/>
    <s v="Standard Class"/>
    <s v="MV-17485"/>
    <x v="597"/>
    <x v="0"/>
    <s v="United States"/>
    <s v="Houston"/>
    <s v="Texas"/>
    <n v="77041"/>
    <x v="2"/>
    <s v="FUR-FU-10000820"/>
    <x v="0"/>
    <s v="Furnishings"/>
    <s v="Tensor Brushed Steel Torchiere Floor Lamp"/>
    <x v="4754"/>
    <n v="2"/>
    <n v="0.6"/>
    <x v="5842"/>
    <n v="5"/>
    <n v="-1.0499999999999998"/>
    <s v="Loss"/>
    <s v="Low Profit"/>
    <s v="High Discount"/>
  </r>
  <r>
    <n v="7538"/>
    <s v="CA-2016-106460"/>
    <x v="317"/>
    <d v="2016-02-22T00:00:00"/>
    <s v="Second Class"/>
    <s v="GT-14710"/>
    <x v="218"/>
    <x v="0"/>
    <s v="United States"/>
    <s v="San Francisco"/>
    <s v="California"/>
    <n v="94109"/>
    <x v="1"/>
    <s v="OFF-PA-10001736"/>
    <x v="1"/>
    <s v="Paper"/>
    <s v="Xerox 1880"/>
    <x v="2681"/>
    <n v="2"/>
    <n v="0"/>
    <x v="2988"/>
    <n v="3"/>
    <n v="0.47000000000000003"/>
    <s v="Profit"/>
    <s v="Low Profit"/>
    <s v="No Discount"/>
  </r>
  <r>
    <n v="7539"/>
    <s v="US-2017-112347"/>
    <x v="574"/>
    <d v="2017-12-06T00:00:00"/>
    <s v="Standard Class"/>
    <s v="BS-11380"/>
    <x v="510"/>
    <x v="1"/>
    <s v="United States"/>
    <s v="Denver"/>
    <s v="Colorado"/>
    <n v="80219"/>
    <x v="1"/>
    <s v="OFF-ST-10003306"/>
    <x v="1"/>
    <s v="Storage"/>
    <s v="Letter Size Cart"/>
    <x v="4811"/>
    <n v="1"/>
    <n v="0.2"/>
    <x v="5843"/>
    <n v="4"/>
    <n v="0.1125"/>
    <s v="Profit"/>
    <s v="Low Profit"/>
    <s v="Low Discount"/>
  </r>
  <r>
    <n v="7540"/>
    <s v="US-2017-112347"/>
    <x v="574"/>
    <d v="2017-12-06T00:00:00"/>
    <s v="Standard Class"/>
    <s v="BS-11380"/>
    <x v="510"/>
    <x v="1"/>
    <s v="United States"/>
    <s v="Denver"/>
    <s v="Colorado"/>
    <n v="80219"/>
    <x v="1"/>
    <s v="OFF-BI-10003707"/>
    <x v="1"/>
    <s v="Binders"/>
    <s v="Aluminum Screw Posts"/>
    <x v="933"/>
    <n v="8"/>
    <n v="0.7"/>
    <x v="5844"/>
    <n v="4"/>
    <n v="-0.66666666666666663"/>
    <s v="Loss"/>
    <s v="Low Profit"/>
    <s v="High Discount"/>
  </r>
  <r>
    <n v="7541"/>
    <s v="US-2017-112347"/>
    <x v="574"/>
    <d v="2017-12-06T00:00:00"/>
    <s v="Standard Class"/>
    <s v="BS-11380"/>
    <x v="510"/>
    <x v="1"/>
    <s v="United States"/>
    <s v="Denver"/>
    <s v="Colorado"/>
    <n v="80219"/>
    <x v="1"/>
    <s v="FUR-BO-10003546"/>
    <x v="0"/>
    <s v="Bookcases"/>
    <s v="Hon 4-Shelf Metal Bookcases"/>
    <x v="2463"/>
    <n v="8"/>
    <n v="0.7"/>
    <x v="5845"/>
    <n v="4"/>
    <n v="-1.5"/>
    <s v="Loss"/>
    <s v="Low Profit"/>
    <s v="High Discount"/>
  </r>
  <r>
    <n v="7542"/>
    <s v="US-2017-112347"/>
    <x v="574"/>
    <d v="2017-12-06T00:00:00"/>
    <s v="Standard Class"/>
    <s v="BS-11380"/>
    <x v="510"/>
    <x v="1"/>
    <s v="United States"/>
    <s v="Denver"/>
    <s v="Colorado"/>
    <n v="80219"/>
    <x v="1"/>
    <s v="TEC-PH-10000213"/>
    <x v="2"/>
    <s v="Phones"/>
    <s v="Seidio BD2-HK3IPH5-BK DILEX Case and Holster Combo for Apple iPhone 5/5s - Black"/>
    <x v="4812"/>
    <n v="2"/>
    <n v="0.2"/>
    <x v="5846"/>
    <n v="4"/>
    <n v="9.9999999999999992E-2"/>
    <s v="Profit"/>
    <s v="Low Profit"/>
    <s v="Low Discount"/>
  </r>
  <r>
    <n v="7543"/>
    <s v="US-2017-112347"/>
    <x v="574"/>
    <d v="2017-12-06T00:00:00"/>
    <s v="Standard Class"/>
    <s v="BS-11380"/>
    <x v="510"/>
    <x v="1"/>
    <s v="United States"/>
    <s v="Denver"/>
    <s v="Colorado"/>
    <n v="80219"/>
    <x v="1"/>
    <s v="FUR-FU-10001488"/>
    <x v="0"/>
    <s v="Furnishings"/>
    <s v="Tenex 46&quot; x 60&quot; Computer Anti-Static Chairmat, Rectangular Shaped"/>
    <x v="4813"/>
    <n v="6"/>
    <n v="0.2"/>
    <x v="232"/>
    <n v="4"/>
    <n v="0"/>
    <s v="Profit"/>
    <s v="Low Profit"/>
    <s v="Low Discount"/>
  </r>
  <r>
    <n v="7544"/>
    <s v="US-2017-112347"/>
    <x v="574"/>
    <d v="2017-12-06T00:00:00"/>
    <s v="Standard Class"/>
    <s v="BS-11380"/>
    <x v="510"/>
    <x v="1"/>
    <s v="United States"/>
    <s v="Denver"/>
    <s v="Colorado"/>
    <n v="80219"/>
    <x v="1"/>
    <s v="TEC-PH-10004833"/>
    <x v="2"/>
    <s v="Phones"/>
    <s v="Macally Suction Cup Mount"/>
    <x v="4814"/>
    <n v="6"/>
    <n v="0.2"/>
    <x v="5847"/>
    <n v="4"/>
    <n v="-0.25"/>
    <s v="Loss"/>
    <s v="Low Profit"/>
    <s v="Low Discount"/>
  </r>
  <r>
    <n v="7545"/>
    <s v="US-2017-112347"/>
    <x v="574"/>
    <d v="2017-12-06T00:00:00"/>
    <s v="Standard Class"/>
    <s v="BS-11380"/>
    <x v="510"/>
    <x v="1"/>
    <s v="United States"/>
    <s v="Denver"/>
    <s v="Colorado"/>
    <n v="80219"/>
    <x v="1"/>
    <s v="FUR-CH-10002335"/>
    <x v="0"/>
    <s v="Chairs"/>
    <s v="Hon GuestStacker Chair"/>
    <x v="4815"/>
    <n v="5"/>
    <n v="0.2"/>
    <x v="5848"/>
    <n v="4"/>
    <n v="7.5000000000000011E-2"/>
    <s v="Profit"/>
    <s v="Low Profit"/>
    <s v="Low Discount"/>
  </r>
  <r>
    <n v="7546"/>
    <s v="CA-2014-103492"/>
    <x v="982"/>
    <d v="2014-10-15T00:00:00"/>
    <s v="Standard Class"/>
    <s v="CM-12715"/>
    <x v="782"/>
    <x v="1"/>
    <s v="United States"/>
    <s v="Huntsville"/>
    <s v="Texas"/>
    <n v="77340"/>
    <x v="2"/>
    <s v="TEC-PH-10001128"/>
    <x v="2"/>
    <s v="Phones"/>
    <s v="Motorola Droid Maxx"/>
    <x v="4816"/>
    <n v="6"/>
    <n v="0.2"/>
    <x v="5849"/>
    <n v="5"/>
    <n v="9.9999999999999992E-2"/>
    <s v="Profit"/>
    <s v="Low Profit"/>
    <s v="Low Discount"/>
  </r>
  <r>
    <n v="7547"/>
    <s v="CA-2014-103492"/>
    <x v="982"/>
    <d v="2014-10-15T00:00:00"/>
    <s v="Standard Class"/>
    <s v="CM-12715"/>
    <x v="782"/>
    <x v="1"/>
    <s v="United States"/>
    <s v="Huntsville"/>
    <s v="Texas"/>
    <n v="77340"/>
    <x v="2"/>
    <s v="TEC-PH-10004667"/>
    <x v="2"/>
    <s v="Phones"/>
    <s v="Cisco 8x8 Inc. 6753i IP Business Phone System"/>
    <x v="4817"/>
    <n v="7"/>
    <n v="0.2"/>
    <x v="5850"/>
    <n v="5"/>
    <n v="8.7500000000000008E-2"/>
    <s v="Profit"/>
    <s v="Low Profit"/>
    <s v="Low Discount"/>
  </r>
  <r>
    <n v="7548"/>
    <s v="CA-2014-103492"/>
    <x v="982"/>
    <d v="2014-10-15T00:00:00"/>
    <s v="Standard Class"/>
    <s v="CM-12715"/>
    <x v="782"/>
    <x v="1"/>
    <s v="United States"/>
    <s v="Huntsville"/>
    <s v="Texas"/>
    <n v="77340"/>
    <x v="2"/>
    <s v="OFF-BI-10004817"/>
    <x v="1"/>
    <s v="Binders"/>
    <s v="GBC Personal VeloBind Strips"/>
    <x v="4818"/>
    <n v="5"/>
    <n v="0.8"/>
    <x v="5851"/>
    <n v="5"/>
    <n v="-1.5999999999999999"/>
    <s v="Loss"/>
    <s v="Low Profit"/>
    <s v="High Discount"/>
  </r>
  <r>
    <n v="7549"/>
    <s v="CA-2014-103492"/>
    <x v="982"/>
    <d v="2014-10-15T00:00:00"/>
    <s v="Standard Class"/>
    <s v="CM-12715"/>
    <x v="782"/>
    <x v="1"/>
    <s v="United States"/>
    <s v="Huntsville"/>
    <s v="Texas"/>
    <n v="77340"/>
    <x v="2"/>
    <s v="OFF-BI-10004140"/>
    <x v="1"/>
    <s v="Binders"/>
    <s v="Avery Non-Stick Binders"/>
    <x v="4819"/>
    <n v="1"/>
    <n v="0.8"/>
    <x v="5852"/>
    <n v="5"/>
    <n v="-1.7499999999999998"/>
    <s v="Loss"/>
    <s v="Low Profit"/>
    <s v="High Discount"/>
  </r>
  <r>
    <n v="7550"/>
    <s v="CA-2016-136595"/>
    <x v="64"/>
    <d v="2016-09-07T00:00:00"/>
    <s v="First Class"/>
    <s v="EM-13825"/>
    <x v="605"/>
    <x v="1"/>
    <s v="United States"/>
    <s v="Houston"/>
    <s v="Texas"/>
    <n v="77036"/>
    <x v="2"/>
    <s v="FUR-FU-10004671"/>
    <x v="0"/>
    <s v="Furnishings"/>
    <s v="Executive Impressions 12&quot; Wall Clock"/>
    <x v="4820"/>
    <n v="3"/>
    <n v="0.6"/>
    <x v="5853"/>
    <n v="2"/>
    <n v="-0.55000000000000004"/>
    <s v="Loss"/>
    <s v="Low Profit"/>
    <s v="High Discount"/>
  </r>
  <r>
    <n v="7551"/>
    <s v="CA-2014-140396"/>
    <x v="1164"/>
    <d v="2014-11-25T00:00:00"/>
    <s v="Standard Class"/>
    <s v="KH-16330"/>
    <x v="542"/>
    <x v="1"/>
    <s v="United States"/>
    <s v="New York City"/>
    <s v="New York"/>
    <n v="10024"/>
    <x v="3"/>
    <s v="OFF-EN-10002592"/>
    <x v="1"/>
    <s v="Envelopes"/>
    <s v="Peel &amp; Seel Recycled Catalog Envelopes, Brown"/>
    <x v="4821"/>
    <n v="3"/>
    <n v="0"/>
    <x v="5854"/>
    <n v="5"/>
    <n v="0.5"/>
    <s v="Profit"/>
    <s v="Low Profit"/>
    <s v="No Discount"/>
  </r>
  <r>
    <n v="7552"/>
    <s v="CA-2014-140396"/>
    <x v="1164"/>
    <d v="2014-11-25T00:00:00"/>
    <s v="Standard Class"/>
    <s v="KH-16330"/>
    <x v="542"/>
    <x v="1"/>
    <s v="United States"/>
    <s v="New York City"/>
    <s v="New York"/>
    <n v="10024"/>
    <x v="3"/>
    <s v="TEC-PH-10004447"/>
    <x v="2"/>
    <s v="Phones"/>
    <s v="Toshiba IPT2010-SD IP Telephone"/>
    <x v="4822"/>
    <n v="6"/>
    <n v="0"/>
    <x v="5855"/>
    <n v="5"/>
    <n v="0.25999999999999995"/>
    <s v="Profit"/>
    <s v="High Profit"/>
    <s v="No Discount"/>
  </r>
  <r>
    <n v="7553"/>
    <s v="CA-2014-140396"/>
    <x v="1164"/>
    <d v="2014-11-25T00:00:00"/>
    <s v="Standard Class"/>
    <s v="KH-16330"/>
    <x v="542"/>
    <x v="1"/>
    <s v="United States"/>
    <s v="New York City"/>
    <s v="New York"/>
    <n v="10024"/>
    <x v="3"/>
    <s v="OFF-BI-10003669"/>
    <x v="1"/>
    <s v="Binders"/>
    <s v="3M Organizer Strips"/>
    <x v="91"/>
    <n v="3"/>
    <n v="0.2"/>
    <x v="3063"/>
    <n v="5"/>
    <n v="0.34999999999999992"/>
    <s v="Profit"/>
    <s v="Low Profit"/>
    <s v="Low Discount"/>
  </r>
  <r>
    <n v="7554"/>
    <s v="CA-2014-140396"/>
    <x v="1164"/>
    <d v="2014-11-25T00:00:00"/>
    <s v="Standard Class"/>
    <s v="KH-16330"/>
    <x v="542"/>
    <x v="1"/>
    <s v="United States"/>
    <s v="New York City"/>
    <s v="New York"/>
    <n v="10024"/>
    <x v="3"/>
    <s v="OFF-PA-10000223"/>
    <x v="1"/>
    <s v="Paper"/>
    <s v="Xerox 2000"/>
    <x v="233"/>
    <n v="4"/>
    <n v="0"/>
    <x v="245"/>
    <n v="5"/>
    <n v="0.47999999999999993"/>
    <s v="Profit"/>
    <s v="Low Profit"/>
    <s v="No Discount"/>
  </r>
  <r>
    <n v="7555"/>
    <s v="CA-2014-114181"/>
    <x v="1025"/>
    <d v="2014-05-14T00:00:00"/>
    <s v="Second Class"/>
    <s v="AF-10885"/>
    <x v="314"/>
    <x v="0"/>
    <s v="United States"/>
    <s v="Philadelphia"/>
    <s v="Pennsylvania"/>
    <n v="19134"/>
    <x v="3"/>
    <s v="FUR-BO-10004467"/>
    <x v="0"/>
    <s v="Bookcases"/>
    <s v="Bestar Classic Bookcase"/>
    <x v="4823"/>
    <n v="7"/>
    <n v="0.5"/>
    <x v="5856"/>
    <n v="4"/>
    <n v="-0.62"/>
    <s v="Loss"/>
    <s v="Low Profit"/>
    <s v="High Discount"/>
  </r>
  <r>
    <n v="7556"/>
    <s v="CA-2014-114181"/>
    <x v="1025"/>
    <d v="2014-05-14T00:00:00"/>
    <s v="Second Class"/>
    <s v="AF-10885"/>
    <x v="314"/>
    <x v="0"/>
    <s v="United States"/>
    <s v="Philadelphia"/>
    <s v="Pennsylvania"/>
    <n v="19134"/>
    <x v="3"/>
    <s v="OFF-AR-10000716"/>
    <x v="1"/>
    <s v="Art"/>
    <s v="DIXON Ticonderoga Erasable Checking Pencils"/>
    <x v="4545"/>
    <n v="5"/>
    <n v="0.2"/>
    <x v="5857"/>
    <n v="4"/>
    <n v="0.23750000000000002"/>
    <s v="Profit"/>
    <s v="Low Profit"/>
    <s v="Low Discount"/>
  </r>
  <r>
    <n v="7557"/>
    <s v="CA-2017-159506"/>
    <x v="344"/>
    <d v="2017-12-02T00:00:00"/>
    <s v="Standard Class"/>
    <s v="JR-16210"/>
    <x v="335"/>
    <x v="1"/>
    <s v="United States"/>
    <s v="Columbus"/>
    <s v="Indiana"/>
    <n v="47201"/>
    <x v="2"/>
    <s v="OFF-PA-10003641"/>
    <x v="1"/>
    <s v="Paper"/>
    <s v="Xerox 1909"/>
    <x v="4824"/>
    <n v="6"/>
    <n v="0"/>
    <x v="5858"/>
    <n v="5"/>
    <n v="0.46"/>
    <s v="Profit"/>
    <s v="Low Profit"/>
    <s v="No Discount"/>
  </r>
  <r>
    <n v="7558"/>
    <s v="CA-2017-159506"/>
    <x v="344"/>
    <d v="2017-12-02T00:00:00"/>
    <s v="Standard Class"/>
    <s v="JR-16210"/>
    <x v="335"/>
    <x v="1"/>
    <s v="United States"/>
    <s v="Columbus"/>
    <s v="Indiana"/>
    <n v="47201"/>
    <x v="2"/>
    <s v="OFF-BI-10004519"/>
    <x v="1"/>
    <s v="Binders"/>
    <s v="GBC DocuBind P100 Manual Binding Machine"/>
    <x v="4825"/>
    <n v="3"/>
    <n v="0"/>
    <x v="5859"/>
    <n v="5"/>
    <n v="0.45"/>
    <s v="Profit"/>
    <s v="High Profit"/>
    <s v="No Discount"/>
  </r>
  <r>
    <n v="7559"/>
    <s v="US-2014-137155"/>
    <x v="301"/>
    <d v="2014-11-05T00:00:00"/>
    <s v="Standard Class"/>
    <s v="DL-12925"/>
    <x v="351"/>
    <x v="0"/>
    <s v="United States"/>
    <s v="Long Beach"/>
    <s v="New York"/>
    <n v="11561"/>
    <x v="3"/>
    <s v="OFF-AP-10002518"/>
    <x v="1"/>
    <s v="Appliances"/>
    <s v="Kensington 7 Outlet MasterPiece Power Center"/>
    <x v="4826"/>
    <n v="3"/>
    <n v="0"/>
    <x v="5860"/>
    <n v="4"/>
    <n v="0.28999999999999998"/>
    <s v="Profit"/>
    <s v="High Profit"/>
    <s v="No Discount"/>
  </r>
  <r>
    <n v="7560"/>
    <s v="US-2014-137155"/>
    <x v="301"/>
    <d v="2014-11-05T00:00:00"/>
    <s v="Standard Class"/>
    <s v="DL-12925"/>
    <x v="351"/>
    <x v="0"/>
    <s v="United States"/>
    <s v="Long Beach"/>
    <s v="New York"/>
    <n v="11561"/>
    <x v="3"/>
    <s v="OFF-PA-10000806"/>
    <x v="1"/>
    <s v="Paper"/>
    <s v="Xerox 1934"/>
    <x v="3730"/>
    <n v="3"/>
    <n v="0"/>
    <x v="4332"/>
    <n v="4"/>
    <n v="0.49"/>
    <s v="Profit"/>
    <s v="Low Profit"/>
    <s v="No Discount"/>
  </r>
  <r>
    <n v="7561"/>
    <s v="US-2014-137155"/>
    <x v="301"/>
    <d v="2014-11-05T00:00:00"/>
    <s v="Standard Class"/>
    <s v="DL-12925"/>
    <x v="351"/>
    <x v="0"/>
    <s v="United States"/>
    <s v="Long Beach"/>
    <s v="New York"/>
    <n v="11561"/>
    <x v="3"/>
    <s v="FUR-FU-10003142"/>
    <x v="0"/>
    <s v="Furnishings"/>
    <s v="Master Big Foot Doorstop, Beige"/>
    <x v="2458"/>
    <n v="6"/>
    <n v="0"/>
    <x v="5861"/>
    <n v="4"/>
    <n v="0.31"/>
    <s v="Profit"/>
    <s v="Low Profit"/>
    <s v="No Discount"/>
  </r>
  <r>
    <n v="7562"/>
    <s v="CA-2016-105746"/>
    <x v="945"/>
    <d v="2017-01-01T00:00:00"/>
    <s v="First Class"/>
    <s v="BD-11605"/>
    <x v="205"/>
    <x v="0"/>
    <s v="United States"/>
    <s v="Lancaster"/>
    <s v="Pennsylvania"/>
    <n v="17602"/>
    <x v="3"/>
    <s v="FUR-CH-10000454"/>
    <x v="0"/>
    <s v="Chairs"/>
    <s v="Hon Deluxe Fabric Upholstered Stacking Chairs, Rounded Back"/>
    <x v="4827"/>
    <n v="1"/>
    <n v="0.3"/>
    <x v="232"/>
    <n v="2"/>
    <n v="0"/>
    <s v="Profit"/>
    <s v="Low Profit"/>
    <s v="High Discount"/>
  </r>
  <r>
    <n v="7563"/>
    <s v="US-2016-104815"/>
    <x v="323"/>
    <d v="2016-09-07T00:00:00"/>
    <s v="Standard Class"/>
    <s v="RB-19570"/>
    <x v="262"/>
    <x v="0"/>
    <s v="United States"/>
    <s v="Chicago"/>
    <s v="Illinois"/>
    <n v="60610"/>
    <x v="2"/>
    <s v="FUR-BO-10003894"/>
    <x v="0"/>
    <s v="Bookcases"/>
    <s v="Safco Value Mate Steel Bookcase, Baked Enamel Finish on Steel, Black"/>
    <x v="4578"/>
    <n v="4"/>
    <n v="0.3"/>
    <x v="232"/>
    <n v="4"/>
    <n v="0"/>
    <s v="Profit"/>
    <s v="Low Profit"/>
    <s v="High Discount"/>
  </r>
  <r>
    <n v="7564"/>
    <s v="CA-2017-157672"/>
    <x v="361"/>
    <d v="2017-10-07T00:00:00"/>
    <s v="First Class"/>
    <s v="RB-19795"/>
    <x v="176"/>
    <x v="2"/>
    <s v="United States"/>
    <s v="Denver"/>
    <s v="Colorado"/>
    <n v="80219"/>
    <x v="1"/>
    <s v="TEC-AC-10001714"/>
    <x v="2"/>
    <s v="Accessories"/>
    <s v="Logitech MX Performance Wireless Mouse"/>
    <x v="4226"/>
    <n v="2"/>
    <n v="0.2"/>
    <x v="5862"/>
    <n v="2"/>
    <n v="0.21249999999999999"/>
    <s v="Profit"/>
    <s v="Low Profit"/>
    <s v="Low Discount"/>
  </r>
  <r>
    <n v="7565"/>
    <s v="US-2016-166660"/>
    <x v="806"/>
    <d v="2016-02-01T00:00:00"/>
    <s v="Second Class"/>
    <s v="TB-21250"/>
    <x v="621"/>
    <x v="0"/>
    <s v="United States"/>
    <s v="Seattle"/>
    <s v="Washington"/>
    <n v="98103"/>
    <x v="1"/>
    <s v="FUR-CH-10001190"/>
    <x v="0"/>
    <s v="Chairs"/>
    <s v="Global Deluxe High-Back Office Chair in Storm"/>
    <x v="4828"/>
    <n v="4"/>
    <n v="0.2"/>
    <x v="5863"/>
    <n v="2"/>
    <n v="-0.13749999999999998"/>
    <s v="Loss"/>
    <s v="Low Profit"/>
    <s v="Low Discount"/>
  </r>
  <r>
    <n v="7566"/>
    <s v="US-2016-166660"/>
    <x v="806"/>
    <d v="2016-02-01T00:00:00"/>
    <s v="Second Class"/>
    <s v="TB-21250"/>
    <x v="621"/>
    <x v="0"/>
    <s v="United States"/>
    <s v="Seattle"/>
    <s v="Washington"/>
    <n v="98103"/>
    <x v="1"/>
    <s v="FUR-BO-10000468"/>
    <x v="0"/>
    <s v="Bookcases"/>
    <s v="O'Sullivan 2-Shelf Heavy-Duty Bookcases"/>
    <x v="4829"/>
    <n v="1"/>
    <n v="0"/>
    <x v="1566"/>
    <n v="2"/>
    <n v="0.16"/>
    <s v="Profit"/>
    <s v="Low Profit"/>
    <s v="No Discount"/>
  </r>
  <r>
    <n v="7567"/>
    <s v="CA-2017-140802"/>
    <x v="81"/>
    <d v="2017-04-23T00:00:00"/>
    <s v="First Class"/>
    <s v="KN-16390"/>
    <x v="471"/>
    <x v="1"/>
    <s v="United States"/>
    <s v="Houston"/>
    <s v="Texas"/>
    <n v="77070"/>
    <x v="2"/>
    <s v="TEC-AC-10001998"/>
    <x v="2"/>
    <s v="Accessories"/>
    <s v="Logitech LS21 Speaker System - PC Multimedia - 2.1-CH - Wired"/>
    <x v="331"/>
    <n v="3"/>
    <n v="0.2"/>
    <x v="5864"/>
    <n v="2"/>
    <n v="0.17499999999999999"/>
    <s v="Profit"/>
    <s v="Low Profit"/>
    <s v="Low Discount"/>
  </r>
  <r>
    <n v="7568"/>
    <s v="CA-2017-140802"/>
    <x v="81"/>
    <d v="2017-04-23T00:00:00"/>
    <s v="First Class"/>
    <s v="KN-16390"/>
    <x v="471"/>
    <x v="1"/>
    <s v="United States"/>
    <s v="Houston"/>
    <s v="Texas"/>
    <n v="77070"/>
    <x v="2"/>
    <s v="OFF-PA-10001534"/>
    <x v="1"/>
    <s v="Paper"/>
    <s v="Xerox 230"/>
    <x v="557"/>
    <n v="4"/>
    <n v="0.2"/>
    <x v="570"/>
    <n v="2"/>
    <n v="0.35"/>
    <s v="Profit"/>
    <s v="Low Profit"/>
    <s v="Low Discount"/>
  </r>
  <r>
    <n v="7569"/>
    <s v="CA-2014-133830"/>
    <x v="29"/>
    <d v="2014-12-10T00:00:00"/>
    <s v="Standard Class"/>
    <s v="RL-19615"/>
    <x v="210"/>
    <x v="0"/>
    <s v="United States"/>
    <s v="Los Angeles"/>
    <s v="California"/>
    <n v="90045"/>
    <x v="1"/>
    <s v="OFF-AR-10003045"/>
    <x v="1"/>
    <s v="Art"/>
    <s v="Prang Colored Pencils"/>
    <x v="4830"/>
    <n v="9"/>
    <n v="0"/>
    <x v="5865"/>
    <n v="5"/>
    <n v="0.45"/>
    <s v="Profit"/>
    <s v="Low Profit"/>
    <s v="No Discount"/>
  </r>
  <r>
    <n v="7570"/>
    <s v="CA-2014-133830"/>
    <x v="29"/>
    <d v="2014-12-10T00:00:00"/>
    <s v="Standard Class"/>
    <s v="RL-19615"/>
    <x v="210"/>
    <x v="0"/>
    <s v="United States"/>
    <s v="Los Angeles"/>
    <s v="California"/>
    <n v="90045"/>
    <x v="1"/>
    <s v="OFF-PA-10001363"/>
    <x v="1"/>
    <s v="Paper"/>
    <s v="Xerox 1933"/>
    <x v="335"/>
    <n v="4"/>
    <n v="0"/>
    <x v="346"/>
    <n v="5"/>
    <n v="0.47000000000000003"/>
    <s v="Profit"/>
    <s v="Low Profit"/>
    <s v="No Discount"/>
  </r>
  <r>
    <n v="7571"/>
    <s v="CA-2014-133830"/>
    <x v="29"/>
    <d v="2014-12-10T00:00:00"/>
    <s v="Standard Class"/>
    <s v="RL-19615"/>
    <x v="210"/>
    <x v="0"/>
    <s v="United States"/>
    <s v="Los Angeles"/>
    <s v="California"/>
    <n v="90045"/>
    <x v="1"/>
    <s v="OFF-FA-10002280"/>
    <x v="1"/>
    <s v="Fasteners"/>
    <s v="Advantus Plastic Paper Clips"/>
    <x v="1692"/>
    <n v="3"/>
    <n v="0"/>
    <x v="1802"/>
    <n v="5"/>
    <n v="0.48000000000000004"/>
    <s v="Profit"/>
    <s v="Low Profit"/>
    <s v="No Discount"/>
  </r>
  <r>
    <n v="7572"/>
    <s v="CA-2014-100916"/>
    <x v="618"/>
    <d v="2014-10-26T00:00:00"/>
    <s v="Standard Class"/>
    <s v="FH-14275"/>
    <x v="395"/>
    <x v="1"/>
    <s v="United States"/>
    <s v="Newport News"/>
    <s v="Virginia"/>
    <n v="23602"/>
    <x v="0"/>
    <s v="OFF-ST-10003479"/>
    <x v="1"/>
    <s v="Storage"/>
    <s v="Eldon Base for stackable storage shelf, platinum"/>
    <x v="4831"/>
    <n v="5"/>
    <n v="0"/>
    <x v="5866"/>
    <n v="5"/>
    <n v="0.05"/>
    <s v="Profit"/>
    <s v="Low Profit"/>
    <s v="No Discount"/>
  </r>
  <r>
    <n v="7573"/>
    <s v="CA-2014-100916"/>
    <x v="618"/>
    <d v="2014-10-26T00:00:00"/>
    <s v="Standard Class"/>
    <s v="FH-14275"/>
    <x v="395"/>
    <x v="1"/>
    <s v="United States"/>
    <s v="Newport News"/>
    <s v="Virginia"/>
    <n v="23602"/>
    <x v="0"/>
    <s v="FUR-TA-10004607"/>
    <x v="0"/>
    <s v="Tables"/>
    <s v="Hon 2111 Invitation Series Straight Table"/>
    <x v="4832"/>
    <n v="4"/>
    <n v="0"/>
    <x v="5867"/>
    <n v="5"/>
    <n v="0.19"/>
    <s v="Profit"/>
    <s v="High Profit"/>
    <s v="No Discount"/>
  </r>
  <r>
    <n v="7574"/>
    <s v="CA-2014-100916"/>
    <x v="618"/>
    <d v="2014-10-26T00:00:00"/>
    <s v="Standard Class"/>
    <s v="FH-14275"/>
    <x v="395"/>
    <x v="1"/>
    <s v="United States"/>
    <s v="Newport News"/>
    <s v="Virginia"/>
    <n v="23602"/>
    <x v="0"/>
    <s v="OFF-AR-10001022"/>
    <x v="1"/>
    <s v="Art"/>
    <s v="SANFORD Liquid Accent Tank-Style Highlighters"/>
    <x v="4833"/>
    <n v="1"/>
    <n v="0"/>
    <x v="5868"/>
    <n v="5"/>
    <n v="0.31"/>
    <s v="Profit"/>
    <s v="Low Profit"/>
    <s v="No Discount"/>
  </r>
  <r>
    <n v="7575"/>
    <s v="CA-2015-129532"/>
    <x v="575"/>
    <d v="2015-12-12T00:00:00"/>
    <s v="Standard Class"/>
    <s v="YS-21880"/>
    <x v="453"/>
    <x v="1"/>
    <s v="United States"/>
    <s v="Los Angeles"/>
    <s v="California"/>
    <n v="90036"/>
    <x v="1"/>
    <s v="OFF-ST-10004186"/>
    <x v="1"/>
    <s v="Storage"/>
    <s v="Stur-D-Stor Shelving, Vertical 5-Shelf: 72&quot;H x 36&quot;W x 18 1/2&quot;D"/>
    <x v="4834"/>
    <n v="2"/>
    <n v="0"/>
    <x v="5869"/>
    <n v="4"/>
    <n v="1.9999999999999997E-2"/>
    <s v="Profit"/>
    <s v="Low Profit"/>
    <s v="No Discount"/>
  </r>
  <r>
    <n v="7576"/>
    <s v="CA-2015-129532"/>
    <x v="575"/>
    <d v="2015-12-12T00:00:00"/>
    <s v="Standard Class"/>
    <s v="YS-21880"/>
    <x v="453"/>
    <x v="1"/>
    <s v="United States"/>
    <s v="Los Angeles"/>
    <s v="California"/>
    <n v="90036"/>
    <x v="1"/>
    <s v="TEC-AC-10000865"/>
    <x v="2"/>
    <s v="Accessories"/>
    <s v="WD My Passport Ultra 500GB Portable External Hard Drive"/>
    <x v="4835"/>
    <n v="4"/>
    <n v="0"/>
    <x v="5870"/>
    <n v="4"/>
    <n v="0.16999999999999998"/>
    <s v="Profit"/>
    <s v="Low Profit"/>
    <s v="No Discount"/>
  </r>
  <r>
    <n v="7577"/>
    <s v="CA-2014-134726"/>
    <x v="981"/>
    <d v="2014-11-07T00:00:00"/>
    <s v="Second Class"/>
    <s v="SW-20755"/>
    <x v="406"/>
    <x v="1"/>
    <s v="United States"/>
    <s v="Seattle"/>
    <s v="Washington"/>
    <n v="98115"/>
    <x v="1"/>
    <s v="TEC-AC-10000023"/>
    <x v="2"/>
    <s v="Accessories"/>
    <s v="Maxell 74 Minute CD-R Spindle, 50/Pack"/>
    <x v="4836"/>
    <n v="2"/>
    <n v="0"/>
    <x v="5871"/>
    <n v="5"/>
    <n v="0.36000000000000004"/>
    <s v="Profit"/>
    <s v="Low Profit"/>
    <s v="No Discount"/>
  </r>
  <r>
    <n v="7578"/>
    <s v="CA-2014-134726"/>
    <x v="981"/>
    <d v="2014-11-07T00:00:00"/>
    <s v="Second Class"/>
    <s v="SW-20755"/>
    <x v="406"/>
    <x v="1"/>
    <s v="United States"/>
    <s v="Seattle"/>
    <s v="Washington"/>
    <n v="98115"/>
    <x v="1"/>
    <s v="TEC-PH-10001750"/>
    <x v="2"/>
    <s v="Phones"/>
    <s v="Samsung Rugby III"/>
    <x v="4837"/>
    <n v="1"/>
    <n v="0.2"/>
    <x v="5872"/>
    <n v="5"/>
    <n v="8.7499999999999994E-2"/>
    <s v="Profit"/>
    <s v="Low Profit"/>
    <s v="Low Discount"/>
  </r>
  <r>
    <n v="7579"/>
    <s v="CA-2016-138597"/>
    <x v="122"/>
    <d v="2016-12-21T00:00:00"/>
    <s v="First Class"/>
    <s v="PN-18775"/>
    <x v="43"/>
    <x v="2"/>
    <s v="United States"/>
    <s v="Omaha"/>
    <s v="Nebraska"/>
    <n v="68104"/>
    <x v="2"/>
    <s v="FUR-CH-10004997"/>
    <x v="0"/>
    <s v="Chairs"/>
    <s v="Hon Every-Day Series Multi-Task Chairs"/>
    <x v="3681"/>
    <n v="3"/>
    <n v="0"/>
    <x v="4264"/>
    <n v="3"/>
    <n v="0.19999999999999998"/>
    <s v="Profit"/>
    <s v="High Profit"/>
    <s v="No Discount"/>
  </r>
  <r>
    <n v="7580"/>
    <s v="CA-2015-123113"/>
    <x v="521"/>
    <d v="2015-11-27T00:00:00"/>
    <s v="Second Class"/>
    <s v="AT-10735"/>
    <x v="247"/>
    <x v="0"/>
    <s v="United States"/>
    <s v="Morristown"/>
    <s v="New Jersey"/>
    <n v="7960"/>
    <x v="3"/>
    <s v="OFF-AP-10000275"/>
    <x v="1"/>
    <s v="Appliances"/>
    <s v="Sanyo Counter Height Refrigerator with Crisper, 3.6 Cubic Foot, Stainless Steel/Black"/>
    <x v="4838"/>
    <n v="8"/>
    <n v="0"/>
    <x v="5873"/>
    <n v="4"/>
    <n v="0.28000000000000003"/>
    <s v="Profit"/>
    <s v="High Profit"/>
    <s v="No Discount"/>
  </r>
  <r>
    <n v="7581"/>
    <s v="CA-2015-123113"/>
    <x v="521"/>
    <d v="2015-11-27T00:00:00"/>
    <s v="Second Class"/>
    <s v="AT-10735"/>
    <x v="247"/>
    <x v="0"/>
    <s v="United States"/>
    <s v="Morristown"/>
    <s v="New Jersey"/>
    <n v="7960"/>
    <x v="3"/>
    <s v="OFF-AR-10004999"/>
    <x v="1"/>
    <s v="Art"/>
    <s v="Newell 315"/>
    <x v="1444"/>
    <n v="3"/>
    <n v="0"/>
    <x v="2926"/>
    <n v="4"/>
    <n v="0.25"/>
    <s v="Profit"/>
    <s v="Low Profit"/>
    <s v="No Discount"/>
  </r>
  <r>
    <n v="7582"/>
    <s v="CA-2015-169656"/>
    <x v="863"/>
    <d v="2015-08-16T00:00:00"/>
    <s v="First Class"/>
    <s v="EJ-13720"/>
    <x v="719"/>
    <x v="0"/>
    <s v="United States"/>
    <s v="Philadelphia"/>
    <s v="Pennsylvania"/>
    <n v="19143"/>
    <x v="3"/>
    <s v="OFF-ST-10003816"/>
    <x v="1"/>
    <s v="Storage"/>
    <s v="Fellowes High-Stak Drawer Files"/>
    <x v="4839"/>
    <n v="3"/>
    <n v="0.2"/>
    <x v="5874"/>
    <n v="3"/>
    <n v="3.7500000000000006E-2"/>
    <s v="Profit"/>
    <s v="Low Profit"/>
    <s v="Low Discount"/>
  </r>
  <r>
    <n v="7583"/>
    <s v="CA-2015-142734"/>
    <x v="392"/>
    <d v="2015-04-21T00:00:00"/>
    <s v="Standard Class"/>
    <s v="DM-13345"/>
    <x v="664"/>
    <x v="1"/>
    <s v="United States"/>
    <s v="New York City"/>
    <s v="New York"/>
    <n v="10024"/>
    <x v="3"/>
    <s v="FUR-CH-10003968"/>
    <x v="0"/>
    <s v="Chairs"/>
    <s v="Novimex Turbo Task Chair"/>
    <x v="3947"/>
    <n v="2"/>
    <n v="0.1"/>
    <x v="5875"/>
    <n v="5"/>
    <n v="2.2222222222222223E-2"/>
    <s v="Profit"/>
    <s v="Low Profit"/>
    <s v="Low Discount"/>
  </r>
  <r>
    <n v="7584"/>
    <s v="CA-2014-163223"/>
    <x v="90"/>
    <d v="2014-03-25T00:00:00"/>
    <s v="Standard Class"/>
    <s v="KH-16690"/>
    <x v="120"/>
    <x v="1"/>
    <s v="United States"/>
    <s v="Springfield"/>
    <s v="Virginia"/>
    <n v="22153"/>
    <x v="0"/>
    <s v="TEC-PH-10000730"/>
    <x v="2"/>
    <s v="Phones"/>
    <s v="Samsung Galaxy S4 Active"/>
    <x v="4840"/>
    <n v="7"/>
    <n v="0"/>
    <x v="5876"/>
    <n v="4"/>
    <n v="0.26"/>
    <s v="Profit"/>
    <s v="High Profit"/>
    <s v="No Discount"/>
  </r>
  <r>
    <n v="7585"/>
    <s v="CA-2014-163223"/>
    <x v="90"/>
    <d v="2014-03-25T00:00:00"/>
    <s v="Standard Class"/>
    <s v="KH-16690"/>
    <x v="120"/>
    <x v="1"/>
    <s v="United States"/>
    <s v="Springfield"/>
    <s v="Virginia"/>
    <n v="22153"/>
    <x v="0"/>
    <s v="OFF-LA-10004409"/>
    <x v="1"/>
    <s v="Labels"/>
    <s v="Avery 492"/>
    <x v="928"/>
    <n v="5"/>
    <n v="0"/>
    <x v="3908"/>
    <n v="4"/>
    <n v="0.45999999999999996"/>
    <s v="Profit"/>
    <s v="Low Profit"/>
    <s v="No Discount"/>
  </r>
  <r>
    <n v="7586"/>
    <s v="CA-2014-163223"/>
    <x v="90"/>
    <d v="2014-03-25T00:00:00"/>
    <s v="Standard Class"/>
    <s v="KH-16690"/>
    <x v="120"/>
    <x v="1"/>
    <s v="United States"/>
    <s v="Springfield"/>
    <s v="Virginia"/>
    <n v="22153"/>
    <x v="0"/>
    <s v="OFF-PA-10000675"/>
    <x v="1"/>
    <s v="Paper"/>
    <s v="Xerox 1919"/>
    <x v="1232"/>
    <n v="3"/>
    <n v="0"/>
    <x v="1283"/>
    <n v="4"/>
    <n v="0.49"/>
    <s v="Profit"/>
    <s v="Low Profit"/>
    <s v="No Discount"/>
  </r>
  <r>
    <n v="7587"/>
    <s v="CA-2014-163223"/>
    <x v="90"/>
    <d v="2014-03-25T00:00:00"/>
    <s v="Standard Class"/>
    <s v="KH-16690"/>
    <x v="120"/>
    <x v="1"/>
    <s v="United States"/>
    <s v="Springfield"/>
    <s v="Virginia"/>
    <n v="22153"/>
    <x v="0"/>
    <s v="OFF-AR-10001573"/>
    <x v="1"/>
    <s v="Art"/>
    <s v="American Pencil"/>
    <x v="397"/>
    <n v="4"/>
    <n v="0"/>
    <x v="409"/>
    <n v="4"/>
    <n v="0.28999999999999998"/>
    <s v="Profit"/>
    <s v="Low Profit"/>
    <s v="No Discount"/>
  </r>
  <r>
    <n v="7588"/>
    <s v="CA-2014-163223"/>
    <x v="90"/>
    <d v="2014-03-25T00:00:00"/>
    <s v="Standard Class"/>
    <s v="KH-16690"/>
    <x v="120"/>
    <x v="1"/>
    <s v="United States"/>
    <s v="Springfield"/>
    <s v="Virginia"/>
    <n v="22153"/>
    <x v="0"/>
    <s v="OFF-BI-10001597"/>
    <x v="1"/>
    <s v="Binders"/>
    <s v="Wilson Jones Ledger-Size, Piano-Hinge Binder, 2&quot;, Blue"/>
    <x v="1522"/>
    <n v="3"/>
    <n v="0"/>
    <x v="1613"/>
    <n v="4"/>
    <n v="0.48000000000000004"/>
    <s v="Profit"/>
    <s v="Low Profit"/>
    <s v="No Discount"/>
  </r>
  <r>
    <n v="7589"/>
    <s v="CA-2017-122945"/>
    <x v="673"/>
    <d v="2017-11-22T00:00:00"/>
    <s v="Standard Class"/>
    <s v="MB-18085"/>
    <x v="469"/>
    <x v="0"/>
    <s v="United States"/>
    <s v="Roseville"/>
    <s v="California"/>
    <n v="95661"/>
    <x v="1"/>
    <s v="FUR-FU-10001196"/>
    <x v="0"/>
    <s v="Furnishings"/>
    <s v="DAX Cubicle Frames - 8x10"/>
    <x v="1732"/>
    <n v="3"/>
    <n v="0"/>
    <x v="1851"/>
    <n v="6"/>
    <n v="0.3"/>
    <s v="Profit"/>
    <s v="Low Profit"/>
    <s v="No Discount"/>
  </r>
  <r>
    <n v="7590"/>
    <s v="CA-2015-139738"/>
    <x v="12"/>
    <d v="2015-09-29T00:00:00"/>
    <s v="Standard Class"/>
    <s v="DK-12895"/>
    <x v="729"/>
    <x v="0"/>
    <s v="United States"/>
    <s v="Rockford"/>
    <s v="Illinois"/>
    <n v="61107"/>
    <x v="2"/>
    <s v="OFF-AR-10004602"/>
    <x v="1"/>
    <s v="Art"/>
    <s v="Boston KS Multi-Size Manual Pencil Sharpener"/>
    <x v="1986"/>
    <n v="7"/>
    <n v="0.2"/>
    <x v="4400"/>
    <n v="4"/>
    <n v="9.9999999999999992E-2"/>
    <s v="Profit"/>
    <s v="Low Profit"/>
    <s v="Low Discount"/>
  </r>
  <r>
    <n v="7591"/>
    <s v="CA-2016-158778"/>
    <x v="64"/>
    <d v="2016-09-09T00:00:00"/>
    <s v="Standard Class"/>
    <s v="DB-13210"/>
    <x v="203"/>
    <x v="0"/>
    <s v="United States"/>
    <s v="Philadelphia"/>
    <s v="Pennsylvania"/>
    <n v="19134"/>
    <x v="3"/>
    <s v="FUR-FU-10000260"/>
    <x v="0"/>
    <s v="Furnishings"/>
    <s v="6&quot; Cubicle Wall Clock, Black"/>
    <x v="4841"/>
    <n v="9"/>
    <n v="0.2"/>
    <x v="4335"/>
    <n v="4"/>
    <n v="0.2"/>
    <s v="Profit"/>
    <s v="Low Profit"/>
    <s v="Low Discount"/>
  </r>
  <r>
    <n v="7592"/>
    <s v="CA-2016-158778"/>
    <x v="64"/>
    <d v="2016-09-09T00:00:00"/>
    <s v="Standard Class"/>
    <s v="DB-13210"/>
    <x v="203"/>
    <x v="0"/>
    <s v="United States"/>
    <s v="Philadelphia"/>
    <s v="Pennsylvania"/>
    <n v="19134"/>
    <x v="3"/>
    <s v="FUR-CH-10001146"/>
    <x v="0"/>
    <s v="Chairs"/>
    <s v="Global Task Chair, Black"/>
    <x v="4842"/>
    <n v="2"/>
    <n v="0.3"/>
    <x v="5877"/>
    <n v="4"/>
    <n v="-0.27142857142857146"/>
    <s v="Loss"/>
    <s v="Low Profit"/>
    <s v="High Discount"/>
  </r>
  <r>
    <n v="7593"/>
    <s v="CA-2016-158778"/>
    <x v="64"/>
    <d v="2016-09-09T00:00:00"/>
    <s v="Standard Class"/>
    <s v="DB-13210"/>
    <x v="203"/>
    <x v="0"/>
    <s v="United States"/>
    <s v="Philadelphia"/>
    <s v="Pennsylvania"/>
    <n v="19134"/>
    <x v="3"/>
    <s v="OFF-AR-10000896"/>
    <x v="1"/>
    <s v="Art"/>
    <s v="Newell 329"/>
    <x v="956"/>
    <n v="3"/>
    <n v="0.2"/>
    <x v="820"/>
    <n v="4"/>
    <n v="7.5000000000000011E-2"/>
    <s v="Profit"/>
    <s v="Low Profit"/>
    <s v="Low Discount"/>
  </r>
  <r>
    <n v="7594"/>
    <s v="CA-2016-158778"/>
    <x v="64"/>
    <d v="2016-09-09T00:00:00"/>
    <s v="Standard Class"/>
    <s v="DB-13210"/>
    <x v="203"/>
    <x v="0"/>
    <s v="United States"/>
    <s v="Philadelphia"/>
    <s v="Pennsylvania"/>
    <n v="19134"/>
    <x v="3"/>
    <s v="FUR-CH-10000309"/>
    <x v="0"/>
    <s v="Chairs"/>
    <s v="Global Comet Stacking Arm Chair"/>
    <x v="4843"/>
    <n v="3"/>
    <n v="0.3"/>
    <x v="5878"/>
    <n v="4"/>
    <n v="-7.1428571428571438E-2"/>
    <s v="Loss"/>
    <s v="Low Profit"/>
    <s v="High Discount"/>
  </r>
  <r>
    <n v="7595"/>
    <s v="CA-2017-119655"/>
    <x v="693"/>
    <d v="2017-04-24T00:00:00"/>
    <s v="Standard Class"/>
    <s v="CV-12295"/>
    <x v="610"/>
    <x v="0"/>
    <s v="United States"/>
    <s v="Detroit"/>
    <s v="Michigan"/>
    <n v="48234"/>
    <x v="2"/>
    <s v="OFF-BI-10001989"/>
    <x v="1"/>
    <s v="Binders"/>
    <s v="Premium Transparent Presentation Covers by GBC"/>
    <x v="4844"/>
    <n v="7"/>
    <n v="0"/>
    <x v="5879"/>
    <n v="4"/>
    <n v="0.48"/>
    <s v="Profit"/>
    <s v="Low Profit"/>
    <s v="No Discount"/>
  </r>
  <r>
    <n v="7596"/>
    <s v="CA-2017-119655"/>
    <x v="693"/>
    <d v="2017-04-24T00:00:00"/>
    <s v="Standard Class"/>
    <s v="CV-12295"/>
    <x v="610"/>
    <x v="0"/>
    <s v="United States"/>
    <s v="Detroit"/>
    <s v="Michigan"/>
    <n v="48234"/>
    <x v="2"/>
    <s v="OFF-BI-10001036"/>
    <x v="1"/>
    <s v="Binders"/>
    <s v="Cardinal EasyOpen D-Ring Binders"/>
    <x v="3708"/>
    <n v="4"/>
    <n v="0"/>
    <x v="5880"/>
    <n v="4"/>
    <n v="0.5"/>
    <s v="Profit"/>
    <s v="Low Profit"/>
    <s v="No Discount"/>
  </r>
  <r>
    <n v="7597"/>
    <s v="CA-2015-164567"/>
    <x v="925"/>
    <d v="2015-06-19T00:00:00"/>
    <s v="Standard Class"/>
    <s v="GK-14620"/>
    <x v="136"/>
    <x v="1"/>
    <s v="United States"/>
    <s v="Los Angeles"/>
    <s v="California"/>
    <n v="90004"/>
    <x v="1"/>
    <s v="TEC-PH-10002103"/>
    <x v="2"/>
    <s v="Phones"/>
    <s v="Jabra SPEAK 410"/>
    <x v="4845"/>
    <n v="3"/>
    <n v="0.2"/>
    <x v="5881"/>
    <n v="4"/>
    <n v="0.1"/>
    <s v="Profit"/>
    <s v="Low Profit"/>
    <s v="Low Discount"/>
  </r>
  <r>
    <n v="7598"/>
    <s v="CA-2014-131947"/>
    <x v="328"/>
    <d v="2014-09-22T00:00:00"/>
    <s v="Standard Class"/>
    <s v="JA-15970"/>
    <x v="350"/>
    <x v="0"/>
    <s v="United States"/>
    <s v="Springfield"/>
    <s v="Oregon"/>
    <n v="97477"/>
    <x v="1"/>
    <s v="OFF-AR-10001473"/>
    <x v="1"/>
    <s v="Art"/>
    <s v="Newell 313"/>
    <x v="791"/>
    <n v="2"/>
    <n v="0.2"/>
    <x v="5882"/>
    <n v="5"/>
    <n v="8.7499999999999994E-2"/>
    <s v="Profit"/>
    <s v="Low Profit"/>
    <s v="Low Discount"/>
  </r>
  <r>
    <n v="7599"/>
    <s v="CA-2014-131947"/>
    <x v="328"/>
    <d v="2014-09-22T00:00:00"/>
    <s v="Standard Class"/>
    <s v="JA-15970"/>
    <x v="350"/>
    <x v="0"/>
    <s v="United States"/>
    <s v="Springfield"/>
    <s v="Oregon"/>
    <n v="97477"/>
    <x v="1"/>
    <s v="OFF-AR-10000411"/>
    <x v="1"/>
    <s v="Art"/>
    <s v="Boston 16701 Slimline Battery Pencil Sharpener"/>
    <x v="4846"/>
    <n v="3"/>
    <n v="0.2"/>
    <x v="5883"/>
    <n v="5"/>
    <n v="0.125"/>
    <s v="Profit"/>
    <s v="Low Profit"/>
    <s v="Low Discount"/>
  </r>
  <r>
    <n v="7600"/>
    <s v="CA-2014-131947"/>
    <x v="328"/>
    <d v="2014-09-22T00:00:00"/>
    <s v="Standard Class"/>
    <s v="JA-15970"/>
    <x v="350"/>
    <x v="0"/>
    <s v="United States"/>
    <s v="Springfield"/>
    <s v="Oregon"/>
    <n v="97477"/>
    <x v="1"/>
    <s v="OFF-PA-10000246"/>
    <x v="1"/>
    <s v="Paper"/>
    <s v="Riverleaf Stik-Withit Designer Note Cubes"/>
    <x v="4847"/>
    <n v="5"/>
    <n v="0.2"/>
    <x v="5884"/>
    <n v="5"/>
    <n v="0.32499999999999996"/>
    <s v="Profit"/>
    <s v="Low Profit"/>
    <s v="Low Discount"/>
  </r>
  <r>
    <n v="7601"/>
    <s v="CA-2014-131947"/>
    <x v="328"/>
    <d v="2014-09-22T00:00:00"/>
    <s v="Standard Class"/>
    <s v="JA-15970"/>
    <x v="350"/>
    <x v="0"/>
    <s v="United States"/>
    <s v="Springfield"/>
    <s v="Oregon"/>
    <n v="97477"/>
    <x v="1"/>
    <s v="TEC-MA-10004086"/>
    <x v="2"/>
    <s v="Machines"/>
    <s v="Plantronics Single Ear Headset"/>
    <x v="4848"/>
    <n v="5"/>
    <n v="0.7"/>
    <x v="5885"/>
    <n v="5"/>
    <n v="-0.73333333333333328"/>
    <s v="Loss"/>
    <s v="Low Profit"/>
    <s v="High Discount"/>
  </r>
  <r>
    <n v="7602"/>
    <s v="CA-2014-131947"/>
    <x v="328"/>
    <d v="2014-09-22T00:00:00"/>
    <s v="Standard Class"/>
    <s v="JA-15970"/>
    <x v="350"/>
    <x v="0"/>
    <s v="United States"/>
    <s v="Springfield"/>
    <s v="Oregon"/>
    <n v="97477"/>
    <x v="1"/>
    <s v="OFF-PA-10003039"/>
    <x v="1"/>
    <s v="Paper"/>
    <s v="Xerox 1960"/>
    <x v="4849"/>
    <n v="6"/>
    <n v="0.2"/>
    <x v="5886"/>
    <n v="5"/>
    <n v="0.3125"/>
    <s v="Profit"/>
    <s v="Low Profit"/>
    <s v="Low Discount"/>
  </r>
  <r>
    <n v="7603"/>
    <s v="CA-2014-131947"/>
    <x v="328"/>
    <d v="2014-09-22T00:00:00"/>
    <s v="Standard Class"/>
    <s v="JA-15970"/>
    <x v="350"/>
    <x v="0"/>
    <s v="United States"/>
    <s v="Springfield"/>
    <s v="Oregon"/>
    <n v="97477"/>
    <x v="1"/>
    <s v="TEC-AC-10004633"/>
    <x v="2"/>
    <s v="Accessories"/>
    <s v="Verbatim 25 GB 6x Blu-ray Single Layer Recordable Disc, 3/Pack"/>
    <x v="2292"/>
    <n v="10"/>
    <n v="0.2"/>
    <x v="5887"/>
    <n v="5"/>
    <n v="0.3"/>
    <s v="Profit"/>
    <s v="Low Profit"/>
    <s v="Low Discount"/>
  </r>
  <r>
    <n v="7604"/>
    <s v="CA-2016-152520"/>
    <x v="630"/>
    <d v="2016-07-12T00:00:00"/>
    <s v="Standard Class"/>
    <s v="TH-21115"/>
    <x v="764"/>
    <x v="1"/>
    <s v="United States"/>
    <s v="Providence"/>
    <s v="Rhode Island"/>
    <n v="2908"/>
    <x v="3"/>
    <s v="OFF-PA-10000289"/>
    <x v="1"/>
    <s v="Paper"/>
    <s v="Xerox 213"/>
    <x v="91"/>
    <n v="2"/>
    <n v="0"/>
    <x v="91"/>
    <n v="4"/>
    <n v="0.47999999999999993"/>
    <s v="Profit"/>
    <s v="Low Profit"/>
    <s v="No Discount"/>
  </r>
  <r>
    <n v="7605"/>
    <s v="CA-2016-101791"/>
    <x v="1022"/>
    <d v="2016-05-31T00:00:00"/>
    <s v="Standard Class"/>
    <s v="BS-11665"/>
    <x v="574"/>
    <x v="0"/>
    <s v="United States"/>
    <s v="Chicago"/>
    <s v="Illinois"/>
    <n v="60623"/>
    <x v="2"/>
    <s v="FUR-FU-10003247"/>
    <x v="0"/>
    <s v="Furnishings"/>
    <s v="36X48 HARDFLOOR CHAIRMAT"/>
    <x v="962"/>
    <n v="3"/>
    <n v="0.6"/>
    <x v="5888"/>
    <n v="4"/>
    <n v="-1.325"/>
    <s v="Loss"/>
    <s v="Low Profit"/>
    <s v="High Discount"/>
  </r>
  <r>
    <n v="7606"/>
    <s v="CA-2016-101791"/>
    <x v="1022"/>
    <d v="2016-05-31T00:00:00"/>
    <s v="Standard Class"/>
    <s v="BS-11665"/>
    <x v="574"/>
    <x v="0"/>
    <s v="United States"/>
    <s v="Chicago"/>
    <s v="Illinois"/>
    <n v="60623"/>
    <x v="2"/>
    <s v="FUR-FU-10002191"/>
    <x v="0"/>
    <s v="Furnishings"/>
    <s v="G.E. Halogen Desk Lamp Bulbs"/>
    <x v="215"/>
    <n v="2"/>
    <n v="0.6"/>
    <x v="5889"/>
    <n v="4"/>
    <n v="-0.30000000000000004"/>
    <s v="Loss"/>
    <s v="Low Profit"/>
    <s v="High Discount"/>
  </r>
  <r>
    <n v="7607"/>
    <s v="CA-2016-101791"/>
    <x v="1022"/>
    <d v="2016-05-31T00:00:00"/>
    <s v="Standard Class"/>
    <s v="BS-11665"/>
    <x v="574"/>
    <x v="0"/>
    <s v="United States"/>
    <s v="Chicago"/>
    <s v="Illinois"/>
    <n v="60623"/>
    <x v="2"/>
    <s v="OFF-ST-10001496"/>
    <x v="1"/>
    <s v="Storage"/>
    <s v="Standard Rollaway File with Lock"/>
    <x v="4850"/>
    <n v="9"/>
    <n v="0.2"/>
    <x v="5890"/>
    <n v="4"/>
    <n v="7.4999999999999997E-2"/>
    <s v="Profit"/>
    <s v="Low Profit"/>
    <s v="Low Discount"/>
  </r>
  <r>
    <n v="7608"/>
    <s v="CA-2017-121195"/>
    <x v="165"/>
    <d v="2017-12-27T00:00:00"/>
    <s v="First Class"/>
    <s v="NS-18505"/>
    <x v="515"/>
    <x v="0"/>
    <s v="United States"/>
    <s v="Dallas"/>
    <s v="Texas"/>
    <n v="75220"/>
    <x v="2"/>
    <s v="OFF-ST-10000585"/>
    <x v="1"/>
    <s v="Storage"/>
    <s v="Economy Rollaway Files"/>
    <x v="2071"/>
    <n v="2"/>
    <n v="0.2"/>
    <x v="2241"/>
    <n v="3"/>
    <n v="7.5000000000000011E-2"/>
    <s v="Profit"/>
    <s v="Low Profit"/>
    <s v="Low Discount"/>
  </r>
  <r>
    <n v="7609"/>
    <s v="CA-2017-163209"/>
    <x v="898"/>
    <d v="2017-05-07T00:00:00"/>
    <s v="Standard Class"/>
    <s v="MK-18160"/>
    <x v="177"/>
    <x v="0"/>
    <s v="United States"/>
    <s v="San Francisco"/>
    <s v="California"/>
    <n v="94122"/>
    <x v="1"/>
    <s v="OFF-PA-10001166"/>
    <x v="1"/>
    <s v="Paper"/>
    <s v="Xerox 2"/>
    <x v="233"/>
    <n v="4"/>
    <n v="0"/>
    <x v="245"/>
    <n v="4"/>
    <n v="0.47999999999999993"/>
    <s v="Profit"/>
    <s v="Low Profit"/>
    <s v="No Discount"/>
  </r>
  <r>
    <n v="7610"/>
    <s v="CA-2017-163209"/>
    <x v="898"/>
    <d v="2017-05-07T00:00:00"/>
    <s v="Standard Class"/>
    <s v="MK-18160"/>
    <x v="177"/>
    <x v="0"/>
    <s v="United States"/>
    <s v="San Francisco"/>
    <s v="California"/>
    <n v="94122"/>
    <x v="1"/>
    <s v="OFF-AR-10003651"/>
    <x v="1"/>
    <s v="Art"/>
    <s v="Newell 350"/>
    <x v="1003"/>
    <n v="7"/>
    <n v="0"/>
    <x v="1046"/>
    <n v="4"/>
    <n v="0.28999999999999998"/>
    <s v="Profit"/>
    <s v="Low Profit"/>
    <s v="No Discount"/>
  </r>
  <r>
    <n v="7611"/>
    <s v="CA-2014-133354"/>
    <x v="1165"/>
    <d v="2014-02-24T00:00:00"/>
    <s v="First Class"/>
    <s v="SA-20830"/>
    <x v="193"/>
    <x v="0"/>
    <s v="United States"/>
    <s v="Moreno Valley"/>
    <s v="California"/>
    <n v="92553"/>
    <x v="1"/>
    <s v="OFF-PA-10001800"/>
    <x v="1"/>
    <s v="Paper"/>
    <s v="Xerox 220"/>
    <x v="537"/>
    <n v="3"/>
    <n v="0"/>
    <x v="551"/>
    <n v="2"/>
    <n v="0.48000000000000004"/>
    <s v="Profit"/>
    <s v="Low Profit"/>
    <s v="No Discount"/>
  </r>
  <r>
    <n v="7612"/>
    <s v="US-2015-130491"/>
    <x v="285"/>
    <d v="2015-02-11T00:00:00"/>
    <s v="First Class"/>
    <s v="BH-11710"/>
    <x v="3"/>
    <x v="0"/>
    <s v="United States"/>
    <s v="Garden City"/>
    <s v="Kansas"/>
    <n v="67846"/>
    <x v="2"/>
    <s v="OFF-PA-10000791"/>
    <x v="1"/>
    <s v="Paper"/>
    <s v="Wirebound Message Books, Four 2 3/4 x 5 Forms per Page, 200 Sets per Book"/>
    <x v="4033"/>
    <n v="2"/>
    <n v="0"/>
    <x v="5891"/>
    <n v="3"/>
    <n v="0.45000000000000007"/>
    <s v="Profit"/>
    <s v="Low Profit"/>
    <s v="No Discount"/>
  </r>
  <r>
    <n v="7613"/>
    <s v="US-2015-130491"/>
    <x v="285"/>
    <d v="2015-02-11T00:00:00"/>
    <s v="First Class"/>
    <s v="BH-11710"/>
    <x v="3"/>
    <x v="0"/>
    <s v="United States"/>
    <s v="Garden City"/>
    <s v="Kansas"/>
    <n v="67846"/>
    <x v="2"/>
    <s v="OFF-FA-10000134"/>
    <x v="1"/>
    <s v="Fasteners"/>
    <s v="Advantus Push Pins, Aluminum Head"/>
    <x v="4851"/>
    <n v="1"/>
    <n v="0"/>
    <x v="5892"/>
    <n v="3"/>
    <n v="0.31"/>
    <s v="Profit"/>
    <s v="Low Profit"/>
    <s v="No Discount"/>
  </r>
  <r>
    <n v="7614"/>
    <s v="US-2015-130491"/>
    <x v="285"/>
    <d v="2015-02-11T00:00:00"/>
    <s v="First Class"/>
    <s v="BH-11710"/>
    <x v="3"/>
    <x v="0"/>
    <s v="United States"/>
    <s v="Garden City"/>
    <s v="Kansas"/>
    <n v="67846"/>
    <x v="2"/>
    <s v="OFF-AR-10001149"/>
    <x v="1"/>
    <s v="Art"/>
    <s v="Sanford Colorific Colored Pencils, 12/Box"/>
    <x v="1755"/>
    <n v="2"/>
    <n v="0"/>
    <x v="5289"/>
    <n v="3"/>
    <n v="0.3"/>
    <s v="Profit"/>
    <s v="Low Profit"/>
    <s v="No Discount"/>
  </r>
  <r>
    <n v="7615"/>
    <s v="CA-2015-113740"/>
    <x v="252"/>
    <d v="2015-08-28T00:00:00"/>
    <s v="Second Class"/>
    <s v="SC-20380"/>
    <x v="618"/>
    <x v="0"/>
    <s v="United States"/>
    <s v="New York City"/>
    <s v="New York"/>
    <n v="10035"/>
    <x v="3"/>
    <s v="FUR-FU-10000010"/>
    <x v="0"/>
    <s v="Furnishings"/>
    <s v="DAX Value U-Channel Document Frames, Easel Back"/>
    <x v="3977"/>
    <n v="3"/>
    <n v="0"/>
    <x v="4680"/>
    <n v="4"/>
    <n v="0.31"/>
    <s v="Profit"/>
    <s v="Low Profit"/>
    <s v="No Discount"/>
  </r>
  <r>
    <n v="7616"/>
    <s v="CA-2014-148425"/>
    <x v="953"/>
    <d v="2014-12-04T00:00:00"/>
    <s v="Standard Class"/>
    <s v="RF-19345"/>
    <x v="575"/>
    <x v="1"/>
    <s v="United States"/>
    <s v="Orlando"/>
    <s v="Florida"/>
    <n v="32839"/>
    <x v="0"/>
    <s v="OFF-BI-10000201"/>
    <x v="1"/>
    <s v="Binders"/>
    <s v="Avery Triangle Shaped Sheet Lifters, Black, 2/Pack"/>
    <x v="4852"/>
    <n v="9"/>
    <n v="0.7"/>
    <x v="5893"/>
    <n v="4"/>
    <n v="-0.66666666666666663"/>
    <s v="Loss"/>
    <s v="Low Profit"/>
    <s v="High Discount"/>
  </r>
  <r>
    <n v="7617"/>
    <s v="CA-2016-144309"/>
    <x v="107"/>
    <d v="2016-12-16T00:00:00"/>
    <s v="Standard Class"/>
    <s v="CM-12235"/>
    <x v="632"/>
    <x v="0"/>
    <s v="United States"/>
    <s v="Watertown"/>
    <s v="New York"/>
    <n v="13601"/>
    <x v="3"/>
    <s v="OFF-PA-10001776"/>
    <x v="1"/>
    <s v="Paper"/>
    <s v="Wirebound Message Books, Four 2 3/4&quot; x 5&quot; Forms per Page, 600 Sets per Book"/>
    <x v="1878"/>
    <n v="2"/>
    <n v="0"/>
    <x v="2022"/>
    <n v="6"/>
    <n v="0.47000000000000008"/>
    <s v="Profit"/>
    <s v="Low Profit"/>
    <s v="No Discount"/>
  </r>
  <r>
    <n v="7618"/>
    <s v="CA-2016-144309"/>
    <x v="107"/>
    <d v="2016-12-16T00:00:00"/>
    <s v="Standard Class"/>
    <s v="CM-12235"/>
    <x v="632"/>
    <x v="0"/>
    <s v="United States"/>
    <s v="Watertown"/>
    <s v="New York"/>
    <n v="13601"/>
    <x v="3"/>
    <s v="OFF-BI-10003656"/>
    <x v="1"/>
    <s v="Binders"/>
    <s v="Fellowes PB200 Plastic Comb Binding Machine"/>
    <x v="4853"/>
    <n v="5"/>
    <n v="0.2"/>
    <x v="5894"/>
    <n v="6"/>
    <n v="0.32499999999999996"/>
    <s v="Profit"/>
    <s v="High Profit"/>
    <s v="Low Discount"/>
  </r>
  <r>
    <n v="7619"/>
    <s v="CA-2017-151225"/>
    <x v="855"/>
    <d v="2017-10-29T00:00:00"/>
    <s v="First Class"/>
    <s v="JM-15655"/>
    <x v="487"/>
    <x v="1"/>
    <s v="United States"/>
    <s v="Los Angeles"/>
    <s v="California"/>
    <n v="90032"/>
    <x v="1"/>
    <s v="FUR-TA-10001539"/>
    <x v="0"/>
    <s v="Tables"/>
    <s v="Chromcraft Rectangular Conference Tables"/>
    <x v="4854"/>
    <n v="1"/>
    <n v="0.2"/>
    <x v="5895"/>
    <n v="2"/>
    <n v="0.05"/>
    <s v="Profit"/>
    <s v="Low Profit"/>
    <s v="Low Discount"/>
  </r>
  <r>
    <n v="7620"/>
    <s v="CA-2017-151225"/>
    <x v="855"/>
    <d v="2017-10-29T00:00:00"/>
    <s v="First Class"/>
    <s v="JM-15655"/>
    <x v="487"/>
    <x v="1"/>
    <s v="United States"/>
    <s v="Los Angeles"/>
    <s v="California"/>
    <n v="90032"/>
    <x v="1"/>
    <s v="TEC-PH-10004100"/>
    <x v="2"/>
    <s v="Phones"/>
    <s v="Griffin GC17055 Auxiliary Audio Cable"/>
    <x v="994"/>
    <n v="5"/>
    <n v="0.2"/>
    <x v="5896"/>
    <n v="2"/>
    <n v="0.1"/>
    <s v="Profit"/>
    <s v="Low Profit"/>
    <s v="Low Discount"/>
  </r>
  <r>
    <n v="7621"/>
    <s v="US-2014-144078"/>
    <x v="641"/>
    <d v="2014-11-29T00:00:00"/>
    <s v="Standard Class"/>
    <s v="RB-19435"/>
    <x v="579"/>
    <x v="0"/>
    <s v="United States"/>
    <s v="Los Angeles"/>
    <s v="California"/>
    <n v="90004"/>
    <x v="1"/>
    <s v="TEC-PH-10001580"/>
    <x v="2"/>
    <s v="Phones"/>
    <s v="Logitech Mobile Speakerphone P710e - speaker phone"/>
    <x v="4855"/>
    <n v="5"/>
    <n v="0.2"/>
    <x v="5897"/>
    <n v="4"/>
    <n v="8.7500000000000008E-2"/>
    <s v="Profit"/>
    <s v="Low Profit"/>
    <s v="Low Discount"/>
  </r>
  <r>
    <n v="7622"/>
    <s v="US-2014-144078"/>
    <x v="641"/>
    <d v="2014-11-29T00:00:00"/>
    <s v="Standard Class"/>
    <s v="RB-19435"/>
    <x v="579"/>
    <x v="0"/>
    <s v="United States"/>
    <s v="Los Angeles"/>
    <s v="California"/>
    <n v="90004"/>
    <x v="1"/>
    <s v="FUR-CH-10002335"/>
    <x v="0"/>
    <s v="Chairs"/>
    <s v="Hon GuestStacker Chair"/>
    <x v="4856"/>
    <n v="4"/>
    <n v="0.2"/>
    <x v="5898"/>
    <n v="4"/>
    <n v="7.4999999999999983E-2"/>
    <s v="Profit"/>
    <s v="Low Profit"/>
    <s v="Low Discount"/>
  </r>
  <r>
    <n v="7623"/>
    <s v="US-2014-144078"/>
    <x v="641"/>
    <d v="2014-11-29T00:00:00"/>
    <s v="Standard Class"/>
    <s v="RB-19435"/>
    <x v="579"/>
    <x v="0"/>
    <s v="United States"/>
    <s v="Los Angeles"/>
    <s v="California"/>
    <n v="90004"/>
    <x v="1"/>
    <s v="OFF-AR-10004707"/>
    <x v="1"/>
    <s v="Art"/>
    <s v="Staples in misc. colors"/>
    <x v="4857"/>
    <n v="3"/>
    <n v="0"/>
    <x v="5899"/>
    <n v="4"/>
    <n v="0.35"/>
    <s v="Profit"/>
    <s v="Low Profit"/>
    <s v="No Discount"/>
  </r>
  <r>
    <n v="7624"/>
    <s v="CA-2014-124464"/>
    <x v="686"/>
    <d v="2014-07-20T00:00:00"/>
    <s v="Standard Class"/>
    <s v="SS-20515"/>
    <x v="776"/>
    <x v="2"/>
    <s v="United States"/>
    <s v="Newark"/>
    <s v="Delaware"/>
    <n v="19711"/>
    <x v="3"/>
    <s v="OFF-AP-10000576"/>
    <x v="1"/>
    <s v="Appliances"/>
    <s v="Belkin 7 Outlet SurgeMaster II"/>
    <x v="4858"/>
    <n v="1"/>
    <n v="0"/>
    <x v="5900"/>
    <n v="6"/>
    <n v="0.28000000000000003"/>
    <s v="Profit"/>
    <s v="Low Profit"/>
    <s v="No Discount"/>
  </r>
  <r>
    <n v="7625"/>
    <s v="CA-2015-136805"/>
    <x v="293"/>
    <d v="2015-05-27T00:00:00"/>
    <s v="Second Class"/>
    <s v="NM-18445"/>
    <x v="134"/>
    <x v="2"/>
    <s v="United States"/>
    <s v="Detroit"/>
    <s v="Michigan"/>
    <n v="48234"/>
    <x v="2"/>
    <s v="OFF-AP-10001394"/>
    <x v="1"/>
    <s v="Appliances"/>
    <s v="Harmony Air Purifier"/>
    <x v="4859"/>
    <n v="5"/>
    <n v="0.1"/>
    <x v="5901"/>
    <n v="4"/>
    <n v="0.28888888888888886"/>
    <s v="Profit"/>
    <s v="High Profit"/>
    <s v="Low Discount"/>
  </r>
  <r>
    <n v="7626"/>
    <s v="CA-2015-136805"/>
    <x v="293"/>
    <d v="2015-05-27T00:00:00"/>
    <s v="Second Class"/>
    <s v="NM-18445"/>
    <x v="134"/>
    <x v="2"/>
    <s v="United States"/>
    <s v="Detroit"/>
    <s v="Michigan"/>
    <n v="48234"/>
    <x v="2"/>
    <s v="FUR-FU-10003724"/>
    <x v="0"/>
    <s v="Furnishings"/>
    <s v="Westinghouse Clip-On Gooseneck Lamps"/>
    <x v="4860"/>
    <n v="9"/>
    <n v="0"/>
    <x v="5902"/>
    <n v="4"/>
    <n v="0.26"/>
    <s v="Profit"/>
    <s v="Low Profit"/>
    <s v="No Discount"/>
  </r>
  <r>
    <n v="7627"/>
    <s v="US-2015-159499"/>
    <x v="82"/>
    <d v="2015-11-23T00:00:00"/>
    <s v="Second Class"/>
    <s v="EM-14095"/>
    <x v="313"/>
    <x v="1"/>
    <s v="United States"/>
    <s v="Phoenix"/>
    <s v="Arizona"/>
    <n v="85023"/>
    <x v="1"/>
    <s v="OFF-AP-10002867"/>
    <x v="1"/>
    <s v="Appliances"/>
    <s v="Fellowes Command Center 5-outlet power strip"/>
    <x v="4861"/>
    <n v="6"/>
    <n v="0.2"/>
    <x v="5903"/>
    <n v="2"/>
    <n v="8.7499999999999994E-2"/>
    <s v="Profit"/>
    <s v="Low Profit"/>
    <s v="Low Discount"/>
  </r>
  <r>
    <n v="7628"/>
    <s v="US-2015-159499"/>
    <x v="82"/>
    <d v="2015-11-23T00:00:00"/>
    <s v="Second Class"/>
    <s v="EM-14095"/>
    <x v="313"/>
    <x v="1"/>
    <s v="United States"/>
    <s v="Phoenix"/>
    <s v="Arizona"/>
    <n v="85023"/>
    <x v="1"/>
    <s v="TEC-AC-10002718"/>
    <x v="2"/>
    <s v="Accessories"/>
    <s v="Belkin Standard 104 key USB Keyboard"/>
    <x v="4862"/>
    <n v="2"/>
    <n v="0.2"/>
    <x v="5904"/>
    <n v="2"/>
    <n v="-6.25E-2"/>
    <s v="Loss"/>
    <s v="Low Profit"/>
    <s v="Low Discount"/>
  </r>
  <r>
    <n v="7629"/>
    <s v="US-2015-159499"/>
    <x v="82"/>
    <d v="2015-11-23T00:00:00"/>
    <s v="Second Class"/>
    <s v="EM-14095"/>
    <x v="313"/>
    <x v="1"/>
    <s v="United States"/>
    <s v="Phoenix"/>
    <s v="Arizona"/>
    <n v="85023"/>
    <x v="1"/>
    <s v="OFF-LA-10003121"/>
    <x v="1"/>
    <s v="Labels"/>
    <s v="Avery 506"/>
    <x v="1045"/>
    <n v="5"/>
    <n v="0.2"/>
    <x v="5734"/>
    <n v="2"/>
    <n v="0.32500000000000001"/>
    <s v="Profit"/>
    <s v="Low Profit"/>
    <s v="Low Discount"/>
  </r>
  <r>
    <n v="7630"/>
    <s v="CA-2014-162089"/>
    <x v="809"/>
    <d v="2014-04-01T00:00:00"/>
    <s v="First Class"/>
    <s v="MP-17470"/>
    <x v="88"/>
    <x v="2"/>
    <s v="United States"/>
    <s v="Brownsville"/>
    <s v="Texas"/>
    <n v="78521"/>
    <x v="2"/>
    <s v="OFF-EN-10002230"/>
    <x v="1"/>
    <s v="Envelopes"/>
    <s v="Airmail Envelopes"/>
    <x v="4863"/>
    <n v="5"/>
    <n v="0.2"/>
    <x v="5905"/>
    <n v="2"/>
    <n v="0.33749999999999997"/>
    <s v="Profit"/>
    <s v="High Profit"/>
    <s v="Low Discount"/>
  </r>
  <r>
    <n v="7631"/>
    <s v="CA-2014-162089"/>
    <x v="809"/>
    <d v="2014-04-01T00:00:00"/>
    <s v="First Class"/>
    <s v="MP-17470"/>
    <x v="88"/>
    <x v="2"/>
    <s v="United States"/>
    <s v="Brownsville"/>
    <s v="Texas"/>
    <n v="78521"/>
    <x v="2"/>
    <s v="TEC-PH-10001819"/>
    <x v="2"/>
    <s v="Phones"/>
    <s v="Innergie mMini Combo Duo USB Travel Charging Kit"/>
    <x v="4864"/>
    <n v="7"/>
    <n v="0.2"/>
    <x v="5906"/>
    <n v="2"/>
    <n v="0.35000000000000003"/>
    <s v="Profit"/>
    <s v="Low Profit"/>
    <s v="Low Discount"/>
  </r>
  <r>
    <n v="7632"/>
    <s v="CA-2014-162089"/>
    <x v="809"/>
    <d v="2014-04-01T00:00:00"/>
    <s v="First Class"/>
    <s v="MP-17470"/>
    <x v="88"/>
    <x v="2"/>
    <s v="United States"/>
    <s v="Brownsville"/>
    <s v="Texas"/>
    <n v="78521"/>
    <x v="2"/>
    <s v="FUR-CH-10002304"/>
    <x v="0"/>
    <s v="Chairs"/>
    <s v="Global Stack Chair without Arms, Black"/>
    <x v="4865"/>
    <n v="7"/>
    <n v="0.3"/>
    <x v="5907"/>
    <n v="2"/>
    <n v="-7.1428571428571425E-2"/>
    <s v="Loss"/>
    <s v="Low Profit"/>
    <s v="High Discount"/>
  </r>
  <r>
    <n v="7633"/>
    <s v="US-2017-158526"/>
    <x v="614"/>
    <d v="2018-01-01T00:00:00"/>
    <s v="Second Class"/>
    <s v="KH-16360"/>
    <x v="347"/>
    <x v="0"/>
    <s v="United States"/>
    <s v="Louisville"/>
    <s v="Kentucky"/>
    <n v="40214"/>
    <x v="0"/>
    <s v="FUR-CH-10002602"/>
    <x v="0"/>
    <s v="Chairs"/>
    <s v="DMI Arturo Collection Mission-style Design Wood Chair"/>
    <x v="4866"/>
    <n v="8"/>
    <n v="0"/>
    <x v="5908"/>
    <n v="3"/>
    <n v="0.26000000000000006"/>
    <s v="Profit"/>
    <s v="High Profit"/>
    <s v="No Discount"/>
  </r>
  <r>
    <n v="7634"/>
    <s v="US-2017-158526"/>
    <x v="614"/>
    <d v="2018-01-01T00:00:00"/>
    <s v="Second Class"/>
    <s v="KH-16360"/>
    <x v="347"/>
    <x v="0"/>
    <s v="United States"/>
    <s v="Louisville"/>
    <s v="Kentucky"/>
    <n v="40214"/>
    <x v="0"/>
    <s v="OFF-BI-10002414"/>
    <x v="1"/>
    <s v="Binders"/>
    <s v="GBC ProClick Spines for 32-Hole Punch"/>
    <x v="4867"/>
    <n v="1"/>
    <n v="0"/>
    <x v="5909"/>
    <n v="3"/>
    <n v="0.47000000000000003"/>
    <s v="Profit"/>
    <s v="Low Profit"/>
    <s v="No Discount"/>
  </r>
  <r>
    <n v="7635"/>
    <s v="US-2017-158526"/>
    <x v="614"/>
    <d v="2018-01-01T00:00:00"/>
    <s v="Second Class"/>
    <s v="KH-16360"/>
    <x v="347"/>
    <x v="0"/>
    <s v="United States"/>
    <s v="Louisville"/>
    <s v="Kentucky"/>
    <n v="40214"/>
    <x v="0"/>
    <s v="OFF-AR-10003696"/>
    <x v="1"/>
    <s v="Art"/>
    <s v="Panasonic KP-350BK Electric Pencil Sharpener with Auto Stop"/>
    <x v="722"/>
    <n v="1"/>
    <n v="0"/>
    <x v="1944"/>
    <n v="3"/>
    <n v="0.29000000000000004"/>
    <s v="Profit"/>
    <s v="Low Profit"/>
    <s v="No Discount"/>
  </r>
  <r>
    <n v="7636"/>
    <s v="US-2017-158526"/>
    <x v="614"/>
    <d v="2018-01-01T00:00:00"/>
    <s v="Second Class"/>
    <s v="KH-16360"/>
    <x v="347"/>
    <x v="0"/>
    <s v="United States"/>
    <s v="Louisville"/>
    <s v="Kentucky"/>
    <n v="40214"/>
    <x v="0"/>
    <s v="FUR-CH-10004495"/>
    <x v="0"/>
    <s v="Chairs"/>
    <s v="Global Leather and Oak Executive Chair, Black"/>
    <x v="4868"/>
    <n v="1"/>
    <n v="0"/>
    <x v="5910"/>
    <n v="3"/>
    <n v="0.28999999999999998"/>
    <s v="Profit"/>
    <s v="Low Profit"/>
    <s v="No Discount"/>
  </r>
  <r>
    <n v="7637"/>
    <s v="US-2017-158526"/>
    <x v="614"/>
    <d v="2018-01-01T00:00:00"/>
    <s v="Second Class"/>
    <s v="KH-16360"/>
    <x v="347"/>
    <x v="0"/>
    <s v="United States"/>
    <s v="Louisville"/>
    <s v="Kentucky"/>
    <n v="40214"/>
    <x v="0"/>
    <s v="FUR-CH-10001270"/>
    <x v="0"/>
    <s v="Chairs"/>
    <s v="Harbour Creations Steel Folding Chair"/>
    <x v="4869"/>
    <n v="3"/>
    <n v="0"/>
    <x v="5911"/>
    <n v="3"/>
    <n v="0.3"/>
    <s v="Profit"/>
    <s v="Low Profit"/>
    <s v="No Discount"/>
  </r>
  <r>
    <n v="7638"/>
    <s v="CA-2017-104885"/>
    <x v="580"/>
    <d v="2017-03-08T00:00:00"/>
    <s v="Standard Class"/>
    <s v="DB-13555"/>
    <x v="587"/>
    <x v="1"/>
    <s v="United States"/>
    <s v="Newark"/>
    <s v="Delaware"/>
    <n v="19711"/>
    <x v="3"/>
    <s v="OFF-AR-10001615"/>
    <x v="1"/>
    <s v="Art"/>
    <s v="Newell 34"/>
    <x v="423"/>
    <n v="3"/>
    <n v="0"/>
    <x v="436"/>
    <n v="6"/>
    <n v="0.25999999999999995"/>
    <s v="Profit"/>
    <s v="Low Profit"/>
    <s v="No Discount"/>
  </r>
  <r>
    <n v="7639"/>
    <s v="CA-2017-104885"/>
    <x v="580"/>
    <d v="2017-03-08T00:00:00"/>
    <s v="Standard Class"/>
    <s v="DB-13555"/>
    <x v="587"/>
    <x v="1"/>
    <s v="United States"/>
    <s v="Newark"/>
    <s v="Delaware"/>
    <n v="19711"/>
    <x v="3"/>
    <s v="OFF-EN-10003286"/>
    <x v="1"/>
    <s v="Envelopes"/>
    <s v="Staple envelope"/>
    <x v="3951"/>
    <n v="7"/>
    <n v="0"/>
    <x v="4646"/>
    <n v="6"/>
    <n v="0.47"/>
    <s v="Profit"/>
    <s v="Low Profit"/>
    <s v="No Discount"/>
  </r>
  <r>
    <n v="7640"/>
    <s v="CA-2017-104885"/>
    <x v="580"/>
    <d v="2017-03-08T00:00:00"/>
    <s v="Standard Class"/>
    <s v="DB-13555"/>
    <x v="587"/>
    <x v="1"/>
    <s v="United States"/>
    <s v="Newark"/>
    <s v="Delaware"/>
    <n v="19711"/>
    <x v="3"/>
    <s v="FUR-BO-10003660"/>
    <x v="0"/>
    <s v="Bookcases"/>
    <s v="Bush Cubix Collection Bookcases, Fully Assembled"/>
    <x v="4870"/>
    <n v="2"/>
    <n v="0"/>
    <x v="5912"/>
    <n v="6"/>
    <n v="0.23"/>
    <s v="Profit"/>
    <s v="High Profit"/>
    <s v="No Discount"/>
  </r>
  <r>
    <n v="7641"/>
    <s v="CA-2017-104885"/>
    <x v="580"/>
    <d v="2017-03-08T00:00:00"/>
    <s v="Standard Class"/>
    <s v="DB-13555"/>
    <x v="587"/>
    <x v="1"/>
    <s v="United States"/>
    <s v="Newark"/>
    <s v="Delaware"/>
    <n v="19711"/>
    <x v="3"/>
    <s v="OFF-PA-10002764"/>
    <x v="1"/>
    <s v="Paper"/>
    <s v="Easy-staple paper"/>
    <x v="120"/>
    <n v="6"/>
    <n v="0"/>
    <x v="5913"/>
    <n v="6"/>
    <n v="0.48999999999999994"/>
    <s v="Profit"/>
    <s v="Low Profit"/>
    <s v="No Discount"/>
  </r>
  <r>
    <n v="7642"/>
    <s v="US-2016-157490"/>
    <x v="1099"/>
    <d v="2016-10-07T00:00:00"/>
    <s v="First Class"/>
    <s v="LB-16795"/>
    <x v="697"/>
    <x v="2"/>
    <s v="United States"/>
    <s v="Pueblo"/>
    <s v="Colorado"/>
    <n v="81001"/>
    <x v="1"/>
    <s v="TEC-MA-10001695"/>
    <x v="2"/>
    <s v="Machines"/>
    <s v="Zebra GK420t Direct Thermal/Thermal Transfer Printer"/>
    <x v="4871"/>
    <n v="6"/>
    <n v="0.7"/>
    <x v="5914"/>
    <n v="1"/>
    <n v="-1.3333333333333333"/>
    <s v="Loss"/>
    <s v="Low Profit"/>
    <s v="High Discount"/>
  </r>
  <r>
    <n v="7643"/>
    <s v="US-2016-157490"/>
    <x v="1099"/>
    <d v="2016-10-07T00:00:00"/>
    <s v="First Class"/>
    <s v="LB-16795"/>
    <x v="697"/>
    <x v="2"/>
    <s v="United States"/>
    <s v="Pueblo"/>
    <s v="Colorado"/>
    <n v="81001"/>
    <x v="1"/>
    <s v="OFF-BI-10002824"/>
    <x v="1"/>
    <s v="Binders"/>
    <s v="Recycled Easel Ring Binders"/>
    <x v="3740"/>
    <n v="4"/>
    <n v="0.7"/>
    <x v="5915"/>
    <n v="1"/>
    <n v="-0.83333333333333337"/>
    <s v="Loss"/>
    <s v="Low Profit"/>
    <s v="High Discount"/>
  </r>
  <r>
    <n v="7644"/>
    <s v="US-2016-157490"/>
    <x v="1099"/>
    <d v="2016-10-07T00:00:00"/>
    <s v="First Class"/>
    <s v="LB-16795"/>
    <x v="697"/>
    <x v="2"/>
    <s v="United States"/>
    <s v="Pueblo"/>
    <s v="Colorado"/>
    <n v="81001"/>
    <x v="1"/>
    <s v="OFF-BI-10002571"/>
    <x v="1"/>
    <s v="Binders"/>
    <s v="Avery Framed View Binder, EZD Ring (Locking), Navy, 1 1/2&quot;"/>
    <x v="4872"/>
    <n v="4"/>
    <n v="0.7"/>
    <x v="5916"/>
    <n v="1"/>
    <n v="-0.76666666666666661"/>
    <s v="Loss"/>
    <s v="Low Profit"/>
    <s v="High Discount"/>
  </r>
  <r>
    <n v="7645"/>
    <s v="US-2016-157490"/>
    <x v="1099"/>
    <d v="2016-10-07T00:00:00"/>
    <s v="First Class"/>
    <s v="LB-16795"/>
    <x v="697"/>
    <x v="2"/>
    <s v="United States"/>
    <s v="Pueblo"/>
    <s v="Colorado"/>
    <n v="81001"/>
    <x v="1"/>
    <s v="TEC-AC-10001553"/>
    <x v="2"/>
    <s v="Accessories"/>
    <s v="Memorex 25GB 6X Branded Blu-Ray Recordable Disc, 15/Pack"/>
    <x v="4411"/>
    <n v="5"/>
    <n v="0.2"/>
    <x v="5917"/>
    <n v="1"/>
    <n v="1.2500000000000002E-2"/>
    <s v="Profit"/>
    <s v="Low Profit"/>
    <s v="Low Discount"/>
  </r>
  <r>
    <n v="7646"/>
    <s v="CA-2015-161452"/>
    <x v="57"/>
    <d v="2015-04-11T00:00:00"/>
    <s v="Standard Class"/>
    <s v="CA-11965"/>
    <x v="662"/>
    <x v="1"/>
    <s v="United States"/>
    <s v="Los Angeles"/>
    <s v="California"/>
    <n v="90036"/>
    <x v="1"/>
    <s v="FUR-CH-10003973"/>
    <x v="0"/>
    <s v="Chairs"/>
    <s v="GuestStacker Chair with Chrome Finish Legs"/>
    <x v="1060"/>
    <n v="3"/>
    <n v="0.2"/>
    <x v="1103"/>
    <n v="6"/>
    <n v="9.9999999999999992E-2"/>
    <s v="Profit"/>
    <s v="Low Profit"/>
    <s v="Low Discount"/>
  </r>
  <r>
    <n v="7647"/>
    <s v="US-2014-115196"/>
    <x v="340"/>
    <d v="2014-09-13T00:00:00"/>
    <s v="Standard Class"/>
    <s v="DL-12925"/>
    <x v="351"/>
    <x v="0"/>
    <s v="United States"/>
    <s v="Greenville"/>
    <s v="North Carolina"/>
    <n v="27834"/>
    <x v="0"/>
    <s v="TEC-MA-10002073"/>
    <x v="2"/>
    <s v="Machines"/>
    <s v="3D Systems Cube Printer, 2nd Generation, White"/>
    <x v="4873"/>
    <n v="2"/>
    <n v="0.5"/>
    <x v="5918"/>
    <n v="4"/>
    <n v="-0.43999999999999995"/>
    <s v="Loss"/>
    <s v="Low Profit"/>
    <s v="High Discount"/>
  </r>
  <r>
    <n v="7648"/>
    <s v="CA-2016-138968"/>
    <x v="543"/>
    <d v="2016-03-16T00:00:00"/>
    <s v="First Class"/>
    <s v="FC-14335"/>
    <x v="712"/>
    <x v="1"/>
    <s v="United States"/>
    <s v="San Francisco"/>
    <s v="California"/>
    <n v="94110"/>
    <x v="1"/>
    <s v="OFF-BI-10003529"/>
    <x v="1"/>
    <s v="Binders"/>
    <s v="Avery Round Ring Poly Binders"/>
    <x v="4874"/>
    <n v="2"/>
    <n v="0.2"/>
    <x v="5919"/>
    <n v="1"/>
    <n v="0.36250000000000004"/>
    <s v="Profit"/>
    <s v="Low Profit"/>
    <s v="Low Discount"/>
  </r>
  <r>
    <n v="7649"/>
    <s v="CA-2016-138968"/>
    <x v="543"/>
    <d v="2016-03-16T00:00:00"/>
    <s v="First Class"/>
    <s v="FC-14335"/>
    <x v="712"/>
    <x v="1"/>
    <s v="United States"/>
    <s v="San Francisco"/>
    <s v="California"/>
    <n v="94110"/>
    <x v="1"/>
    <s v="FUR-CH-10000309"/>
    <x v="0"/>
    <s v="Chairs"/>
    <s v="Global Comet Stacking Arm Chair"/>
    <x v="4875"/>
    <n v="4"/>
    <n v="0.2"/>
    <x v="5920"/>
    <n v="1"/>
    <n v="6.25E-2"/>
    <s v="Profit"/>
    <s v="Low Profit"/>
    <s v="Low Discount"/>
  </r>
  <r>
    <n v="7650"/>
    <s v="CA-2015-101889"/>
    <x v="17"/>
    <d v="2015-12-31T00:00:00"/>
    <s v="Standard Class"/>
    <s v="DB-13120"/>
    <x v="106"/>
    <x v="1"/>
    <s v="United States"/>
    <s v="Marion"/>
    <s v="Ohio"/>
    <n v="43302"/>
    <x v="3"/>
    <s v="FUR-TA-10004154"/>
    <x v="0"/>
    <s v="Tables"/>
    <s v="Riverside Furniture Oval Coffee Table, Oval End Table, End Table with Drawer"/>
    <x v="4876"/>
    <n v="9"/>
    <n v="0.4"/>
    <x v="5921"/>
    <n v="4"/>
    <n v="-0.3"/>
    <s v="Loss"/>
    <s v="Low Profit"/>
    <s v="High Discount"/>
  </r>
  <r>
    <n v="7651"/>
    <s v="CA-2015-101889"/>
    <x v="17"/>
    <d v="2015-12-31T00:00:00"/>
    <s v="Standard Class"/>
    <s v="DB-13120"/>
    <x v="106"/>
    <x v="1"/>
    <s v="United States"/>
    <s v="Marion"/>
    <s v="Ohio"/>
    <n v="43302"/>
    <x v="3"/>
    <s v="OFF-EN-10003286"/>
    <x v="1"/>
    <s v="Envelopes"/>
    <s v="Staple envelope"/>
    <x v="4877"/>
    <n v="3"/>
    <n v="0.2"/>
    <x v="5922"/>
    <n v="4"/>
    <n v="0.33750000000000002"/>
    <s v="Profit"/>
    <s v="Low Profit"/>
    <s v="Low Discount"/>
  </r>
  <r>
    <n v="7652"/>
    <s v="CA-2017-110821"/>
    <x v="783"/>
    <d v="2017-08-08T00:00:00"/>
    <s v="First Class"/>
    <s v="CK-12205"/>
    <x v="237"/>
    <x v="0"/>
    <s v="United States"/>
    <s v="Dallas"/>
    <s v="Texas"/>
    <n v="75081"/>
    <x v="2"/>
    <s v="TEC-AC-10001552"/>
    <x v="2"/>
    <s v="Accessories"/>
    <s v="Logitech K350 2.4Ghz Wireless Keyboard"/>
    <x v="4878"/>
    <n v="3"/>
    <n v="0.2"/>
    <x v="5923"/>
    <n v="1"/>
    <n v="-0.11250000000000002"/>
    <s v="Loss"/>
    <s v="Low Profit"/>
    <s v="Low Discount"/>
  </r>
  <r>
    <n v="7653"/>
    <s v="CA-2017-110821"/>
    <x v="783"/>
    <d v="2017-08-08T00:00:00"/>
    <s v="First Class"/>
    <s v="CK-12205"/>
    <x v="237"/>
    <x v="0"/>
    <s v="United States"/>
    <s v="Dallas"/>
    <s v="Texas"/>
    <n v="75081"/>
    <x v="2"/>
    <s v="OFF-ST-10002790"/>
    <x v="1"/>
    <s v="Storage"/>
    <s v="Safco Industrial Shelving"/>
    <x v="4879"/>
    <n v="2"/>
    <n v="0.2"/>
    <x v="5924"/>
    <n v="1"/>
    <n v="-0.21250000000000002"/>
    <s v="Loss"/>
    <s v="Low Profit"/>
    <s v="Low Discount"/>
  </r>
  <r>
    <n v="7654"/>
    <s v="CA-2015-121552"/>
    <x v="204"/>
    <d v="2015-03-27T00:00:00"/>
    <s v="Standard Class"/>
    <s v="FW-14395"/>
    <x v="783"/>
    <x v="1"/>
    <s v="United States"/>
    <s v="Huntsville"/>
    <s v="Alabama"/>
    <n v="35810"/>
    <x v="0"/>
    <s v="OFF-AR-10003217"/>
    <x v="1"/>
    <s v="Art"/>
    <s v="Newell 316"/>
    <x v="634"/>
    <n v="4"/>
    <n v="0"/>
    <x v="5925"/>
    <n v="5"/>
    <n v="0.28000000000000003"/>
    <s v="Profit"/>
    <s v="Low Profit"/>
    <s v="No Discount"/>
  </r>
  <r>
    <n v="7655"/>
    <s v="CA-2015-107685"/>
    <x v="672"/>
    <d v="2015-12-02T00:00:00"/>
    <s v="Second Class"/>
    <s v="JM-15865"/>
    <x v="622"/>
    <x v="0"/>
    <s v="United States"/>
    <s v="Las Vegas"/>
    <s v="Nevada"/>
    <n v="89115"/>
    <x v="1"/>
    <s v="FUR-FU-10002813"/>
    <x v="0"/>
    <s v="Furnishings"/>
    <s v="DAX Contemporary Wood Frame with Silver Metal Mat, Desktop, 11 x 14 Size"/>
    <x v="4016"/>
    <n v="4"/>
    <n v="0"/>
    <x v="4730"/>
    <n v="2"/>
    <n v="0.36000000000000004"/>
    <s v="Profit"/>
    <s v="Low Profit"/>
    <s v="No Discount"/>
  </r>
  <r>
    <n v="7656"/>
    <s v="CA-2015-107685"/>
    <x v="672"/>
    <d v="2015-12-02T00:00:00"/>
    <s v="Second Class"/>
    <s v="JM-15865"/>
    <x v="622"/>
    <x v="0"/>
    <s v="United States"/>
    <s v="Las Vegas"/>
    <s v="Nevada"/>
    <n v="89115"/>
    <x v="1"/>
    <s v="OFF-PA-10003848"/>
    <x v="1"/>
    <s v="Paper"/>
    <s v="Xerox 1997"/>
    <x v="233"/>
    <n v="4"/>
    <n v="0"/>
    <x v="245"/>
    <n v="2"/>
    <n v="0.47999999999999993"/>
    <s v="Profit"/>
    <s v="Low Profit"/>
    <s v="No Discount"/>
  </r>
  <r>
    <n v="7657"/>
    <s v="US-2014-120740"/>
    <x v="1166"/>
    <d v="2014-04-15T00:00:00"/>
    <s v="Same Day"/>
    <s v="PS-18970"/>
    <x v="28"/>
    <x v="2"/>
    <s v="United States"/>
    <s v="Los Angeles"/>
    <s v="California"/>
    <n v="90049"/>
    <x v="1"/>
    <s v="OFF-AP-10000240"/>
    <x v="1"/>
    <s v="Appliances"/>
    <s v="Belkin F9G930V10-GRY 9 Outlet Surge"/>
    <x v="1461"/>
    <n v="2"/>
    <n v="0"/>
    <x v="1543"/>
    <n v="0"/>
    <n v="0.29000000000000004"/>
    <s v="Profit"/>
    <s v="Low Profit"/>
    <s v="No Discount"/>
  </r>
  <r>
    <n v="7658"/>
    <s v="US-2014-120740"/>
    <x v="1166"/>
    <d v="2014-04-15T00:00:00"/>
    <s v="Same Day"/>
    <s v="PS-18970"/>
    <x v="28"/>
    <x v="2"/>
    <s v="United States"/>
    <s v="Los Angeles"/>
    <s v="California"/>
    <n v="90049"/>
    <x v="1"/>
    <s v="FUR-FU-10004091"/>
    <x v="0"/>
    <s v="Furnishings"/>
    <s v="Howard Miller 13&quot; Diameter Goldtone Round Wall Clock"/>
    <x v="4880"/>
    <n v="4"/>
    <n v="0"/>
    <x v="5926"/>
    <n v="0"/>
    <n v="0.41000000000000003"/>
    <s v="Profit"/>
    <s v="Low Profit"/>
    <s v="No Discount"/>
  </r>
  <r>
    <n v="7659"/>
    <s v="CA-2017-155740"/>
    <x v="245"/>
    <d v="2017-08-02T00:00:00"/>
    <s v="First Class"/>
    <s v="TC-21475"/>
    <x v="679"/>
    <x v="2"/>
    <s v="United States"/>
    <s v="Lakewood"/>
    <s v="Ohio"/>
    <n v="44107"/>
    <x v="3"/>
    <s v="OFF-BI-10001071"/>
    <x v="1"/>
    <s v="Binders"/>
    <s v="GBC ProClick Punch Binding System"/>
    <x v="1963"/>
    <n v="4"/>
    <n v="0.7"/>
    <x v="5927"/>
    <n v="3"/>
    <n v="-0.70000000000000007"/>
    <s v="Loss"/>
    <s v="Low Profit"/>
    <s v="High Discount"/>
  </r>
  <r>
    <n v="7660"/>
    <s v="CA-2017-146493"/>
    <x v="702"/>
    <d v="2017-06-05T00:00:00"/>
    <s v="Standard Class"/>
    <s v="CV-12805"/>
    <x v="51"/>
    <x v="1"/>
    <s v="United States"/>
    <s v="Fremont"/>
    <s v="Nebraska"/>
    <n v="68025"/>
    <x v="2"/>
    <s v="OFF-BI-10003676"/>
    <x v="1"/>
    <s v="Binders"/>
    <s v="GBC Standard Recycled Report Covers, Clear Plastic Sheets"/>
    <x v="4881"/>
    <n v="5"/>
    <n v="0"/>
    <x v="5928"/>
    <n v="4"/>
    <n v="0.48000000000000004"/>
    <s v="Profit"/>
    <s v="Low Profit"/>
    <s v="No Discount"/>
  </r>
  <r>
    <n v="7661"/>
    <s v="CA-2014-105417"/>
    <x v="1167"/>
    <d v="2014-01-12T00:00:00"/>
    <s v="Standard Class"/>
    <s v="VS-21820"/>
    <x v="745"/>
    <x v="0"/>
    <s v="United States"/>
    <s v="Huntsville"/>
    <s v="Texas"/>
    <n v="77340"/>
    <x v="2"/>
    <s v="FUR-FU-10004864"/>
    <x v="0"/>
    <s v="Furnishings"/>
    <s v="Howard Miller 14-1/2&quot; Diameter Chrome Round Wall Clock"/>
    <x v="4882"/>
    <n v="3"/>
    <n v="0.6"/>
    <x v="5929"/>
    <n v="5"/>
    <n v="-0.70000000000000007"/>
    <s v="Loss"/>
    <s v="Low Profit"/>
    <s v="High Discount"/>
  </r>
  <r>
    <n v="7662"/>
    <s v="CA-2014-105417"/>
    <x v="1167"/>
    <d v="2014-01-12T00:00:00"/>
    <s v="Standard Class"/>
    <s v="VS-21820"/>
    <x v="745"/>
    <x v="0"/>
    <s v="United States"/>
    <s v="Huntsville"/>
    <s v="Texas"/>
    <n v="77340"/>
    <x v="2"/>
    <s v="OFF-BI-10003708"/>
    <x v="1"/>
    <s v="Binders"/>
    <s v="Acco Four Pocket Poly Ring Binder with Label Holder, Smoke, 1&quot;"/>
    <x v="4883"/>
    <n v="7"/>
    <n v="0.8"/>
    <x v="5930"/>
    <n v="5"/>
    <n v="-1.7500000000000002"/>
    <s v="Loss"/>
    <s v="Low Profit"/>
    <s v="High Discount"/>
  </r>
  <r>
    <n v="7663"/>
    <s v="US-2017-141509"/>
    <x v="365"/>
    <d v="2017-10-01T00:00:00"/>
    <s v="First Class"/>
    <s v="SC-20575"/>
    <x v="623"/>
    <x v="0"/>
    <s v="United States"/>
    <s v="Los Angeles"/>
    <s v="California"/>
    <n v="90036"/>
    <x v="1"/>
    <s v="OFF-AR-10002067"/>
    <x v="1"/>
    <s v="Art"/>
    <s v="Newell 334"/>
    <x v="1593"/>
    <n v="5"/>
    <n v="0"/>
    <x v="1693"/>
    <n v="2"/>
    <n v="0.26"/>
    <s v="Profit"/>
    <s v="Low Profit"/>
    <s v="No Discount"/>
  </r>
  <r>
    <n v="7664"/>
    <s v="CA-2017-139493"/>
    <x v="1168"/>
    <d v="2017-09-19T00:00:00"/>
    <s v="Standard Class"/>
    <s v="SG-20605"/>
    <x v="611"/>
    <x v="0"/>
    <s v="United States"/>
    <s v="Asheville"/>
    <s v="North Carolina"/>
    <n v="28806"/>
    <x v="0"/>
    <s v="OFF-AR-10003158"/>
    <x v="1"/>
    <s v="Art"/>
    <s v="Fluorescent Highlighters by Dixon"/>
    <x v="204"/>
    <n v="5"/>
    <n v="0.2"/>
    <x v="5931"/>
    <n v="6"/>
    <n v="0.17500000000000002"/>
    <s v="Profit"/>
    <s v="Low Profit"/>
    <s v="Low Discount"/>
  </r>
  <r>
    <n v="7665"/>
    <s v="CA-2014-151967"/>
    <x v="68"/>
    <d v="2014-10-26T00:00:00"/>
    <s v="Standard Class"/>
    <s v="NB-18580"/>
    <x v="630"/>
    <x v="1"/>
    <s v="United States"/>
    <s v="Bossier City"/>
    <s v="Louisiana"/>
    <n v="71111"/>
    <x v="0"/>
    <s v="FUR-FU-10000193"/>
    <x v="0"/>
    <s v="Furnishings"/>
    <s v="Tenex Chairmats For Use with Hard Floors"/>
    <x v="677"/>
    <n v="4"/>
    <n v="0"/>
    <x v="2902"/>
    <n v="4"/>
    <n v="0.08"/>
    <s v="Profit"/>
    <s v="Low Profit"/>
    <s v="No Discount"/>
  </r>
  <r>
    <n v="7666"/>
    <s v="US-2016-140158"/>
    <x v="964"/>
    <d v="2016-10-08T00:00:00"/>
    <s v="Standard Class"/>
    <s v="DR-12940"/>
    <x v="660"/>
    <x v="2"/>
    <s v="United States"/>
    <s v="Providence"/>
    <s v="Rhode Island"/>
    <n v="2908"/>
    <x v="3"/>
    <s v="OFF-BI-10000977"/>
    <x v="1"/>
    <s v="Binders"/>
    <s v="Ibico Plastic Spiral Binding Combs"/>
    <x v="3265"/>
    <n v="1"/>
    <n v="0"/>
    <x v="5932"/>
    <n v="4"/>
    <n v="0.46"/>
    <s v="Profit"/>
    <s v="Low Profit"/>
    <s v="No Discount"/>
  </r>
  <r>
    <n v="7667"/>
    <s v="US-2016-140158"/>
    <x v="964"/>
    <d v="2016-10-08T00:00:00"/>
    <s v="Standard Class"/>
    <s v="DR-12940"/>
    <x v="660"/>
    <x v="2"/>
    <s v="United States"/>
    <s v="Providence"/>
    <s v="Rhode Island"/>
    <n v="2908"/>
    <x v="3"/>
    <s v="TEC-CO-10001449"/>
    <x v="2"/>
    <s v="Copiers"/>
    <s v="Hewlett Packard LaserJet 3310 Copier"/>
    <x v="4884"/>
    <n v="9"/>
    <n v="0"/>
    <x v="5933"/>
    <n v="4"/>
    <n v="0.48"/>
    <s v="Profit"/>
    <s v="High Profit"/>
    <s v="No Discount"/>
  </r>
  <r>
    <n v="7668"/>
    <s v="US-2016-140158"/>
    <x v="964"/>
    <d v="2016-10-08T00:00:00"/>
    <s v="Standard Class"/>
    <s v="DR-12940"/>
    <x v="660"/>
    <x v="2"/>
    <s v="United States"/>
    <s v="Providence"/>
    <s v="Rhode Island"/>
    <n v="2908"/>
    <x v="3"/>
    <s v="OFF-ST-10000136"/>
    <x v="1"/>
    <s v="Storage"/>
    <s v="Letter Size File"/>
    <x v="4885"/>
    <n v="3"/>
    <n v="0"/>
    <x v="5934"/>
    <n v="4"/>
    <n v="0.29000000000000004"/>
    <s v="Profit"/>
    <s v="Low Profit"/>
    <s v="No Discount"/>
  </r>
  <r>
    <n v="7669"/>
    <s v="CA-2015-130974"/>
    <x v="154"/>
    <d v="2015-11-29T00:00:00"/>
    <s v="Second Class"/>
    <s v="MA-17560"/>
    <x v="15"/>
    <x v="2"/>
    <s v="United States"/>
    <s v="Everett"/>
    <s v="Massachusetts"/>
    <n v="2149"/>
    <x v="3"/>
    <s v="OFF-PA-10000743"/>
    <x v="1"/>
    <s v="Paper"/>
    <s v="Xerox 1977"/>
    <x v="1574"/>
    <n v="6"/>
    <n v="0"/>
    <x v="1672"/>
    <n v="2"/>
    <n v="0.48"/>
    <s v="Profit"/>
    <s v="Low Profit"/>
    <s v="No Discount"/>
  </r>
  <r>
    <n v="7670"/>
    <s v="CA-2015-130974"/>
    <x v="154"/>
    <d v="2015-11-29T00:00:00"/>
    <s v="Second Class"/>
    <s v="MA-17560"/>
    <x v="15"/>
    <x v="2"/>
    <s v="United States"/>
    <s v="Everett"/>
    <s v="Massachusetts"/>
    <n v="2149"/>
    <x v="3"/>
    <s v="OFF-PA-10001019"/>
    <x v="1"/>
    <s v="Paper"/>
    <s v="Xerox 1884"/>
    <x v="725"/>
    <n v="3"/>
    <n v="0"/>
    <x v="747"/>
    <n v="2"/>
    <n v="0.47000000000000003"/>
    <s v="Profit"/>
    <s v="Low Profit"/>
    <s v="No Discount"/>
  </r>
  <r>
    <n v="7671"/>
    <s v="CA-2015-130974"/>
    <x v="154"/>
    <d v="2015-11-29T00:00:00"/>
    <s v="Second Class"/>
    <s v="MA-17560"/>
    <x v="15"/>
    <x v="2"/>
    <s v="United States"/>
    <s v="Everett"/>
    <s v="Massachusetts"/>
    <n v="2149"/>
    <x v="3"/>
    <s v="TEC-AC-10003095"/>
    <x v="2"/>
    <s v="Accessories"/>
    <s v="Logitech G35 7.1-Channel Surround Sound Headset"/>
    <x v="4886"/>
    <n v="2"/>
    <n v="0"/>
    <x v="5935"/>
    <n v="2"/>
    <n v="0.33999999999999997"/>
    <s v="Profit"/>
    <s v="Low Profit"/>
    <s v="No Discount"/>
  </r>
  <r>
    <n v="7672"/>
    <s v="CA-2015-130974"/>
    <x v="154"/>
    <d v="2015-11-29T00:00:00"/>
    <s v="Second Class"/>
    <s v="MA-17560"/>
    <x v="15"/>
    <x v="2"/>
    <s v="United States"/>
    <s v="Everett"/>
    <s v="Massachusetts"/>
    <n v="2149"/>
    <x v="3"/>
    <s v="FUR-BO-10002916"/>
    <x v="0"/>
    <s v="Bookcases"/>
    <s v="Rush Hierlooms Collection 1&quot; Thick Stackable Bookcases"/>
    <x v="4887"/>
    <n v="1"/>
    <n v="0"/>
    <x v="5936"/>
    <n v="2"/>
    <n v="0.19"/>
    <s v="Profit"/>
    <s v="Low Profit"/>
    <s v="No Discount"/>
  </r>
  <r>
    <n v="7673"/>
    <s v="CA-2015-130974"/>
    <x v="154"/>
    <d v="2015-11-29T00:00:00"/>
    <s v="Second Class"/>
    <s v="MA-17560"/>
    <x v="15"/>
    <x v="2"/>
    <s v="United States"/>
    <s v="Everett"/>
    <s v="Massachusetts"/>
    <n v="2149"/>
    <x v="3"/>
    <s v="FUR-FU-10002506"/>
    <x v="0"/>
    <s v="Furnishings"/>
    <s v="Tensor &quot;Hersey Kiss&quot; Styled Floor Lamp"/>
    <x v="2731"/>
    <n v="3"/>
    <n v="0"/>
    <x v="5937"/>
    <n v="2"/>
    <n v="0.12000000000000001"/>
    <s v="Profit"/>
    <s v="Low Profit"/>
    <s v="No Discount"/>
  </r>
  <r>
    <n v="7674"/>
    <s v="CA-2015-130974"/>
    <x v="154"/>
    <d v="2015-11-29T00:00:00"/>
    <s v="Second Class"/>
    <s v="MA-17560"/>
    <x v="15"/>
    <x v="2"/>
    <s v="United States"/>
    <s v="Everett"/>
    <s v="Massachusetts"/>
    <n v="2149"/>
    <x v="3"/>
    <s v="OFF-PA-10003823"/>
    <x v="1"/>
    <s v="Paper"/>
    <s v="Xerox 197"/>
    <x v="894"/>
    <n v="5"/>
    <n v="0"/>
    <x v="931"/>
    <n v="2"/>
    <n v="0.44999999999999996"/>
    <s v="Profit"/>
    <s v="Low Profit"/>
    <s v="No Discount"/>
  </r>
  <r>
    <n v="7675"/>
    <s v="CA-2015-130974"/>
    <x v="154"/>
    <d v="2015-11-29T00:00:00"/>
    <s v="Second Class"/>
    <s v="MA-17560"/>
    <x v="15"/>
    <x v="2"/>
    <s v="United States"/>
    <s v="Everett"/>
    <s v="Massachusetts"/>
    <n v="2149"/>
    <x v="3"/>
    <s v="FUR-TA-10004619"/>
    <x v="0"/>
    <s v="Tables"/>
    <s v="Hon Non-Folding Utility Tables"/>
    <x v="4888"/>
    <n v="4"/>
    <n v="0.3"/>
    <x v="232"/>
    <n v="2"/>
    <n v="0"/>
    <s v="Profit"/>
    <s v="Low Profit"/>
    <s v="High Discount"/>
  </r>
  <r>
    <n v="7676"/>
    <s v="CA-2017-133487"/>
    <x v="636"/>
    <d v="2017-05-09T00:00:00"/>
    <s v="Second Class"/>
    <s v="TS-21655"/>
    <x v="772"/>
    <x v="0"/>
    <s v="United States"/>
    <s v="Rancho Cucamonga"/>
    <s v="California"/>
    <n v="91730"/>
    <x v="1"/>
    <s v="OFF-AP-10001271"/>
    <x v="1"/>
    <s v="Appliances"/>
    <s v="Eureka The Boss Cordless Rechargeable Stick Vac"/>
    <x v="509"/>
    <n v="3"/>
    <n v="0"/>
    <x v="525"/>
    <n v="3"/>
    <n v="0.26999999999999996"/>
    <s v="Profit"/>
    <s v="Low Profit"/>
    <s v="No Discount"/>
  </r>
  <r>
    <n v="7677"/>
    <s v="CA-2014-142951"/>
    <x v="1169"/>
    <d v="2014-10-08T00:00:00"/>
    <s v="Same Day"/>
    <s v="JG-15115"/>
    <x v="161"/>
    <x v="0"/>
    <s v="United States"/>
    <s v="Charlotte"/>
    <s v="North Carolina"/>
    <n v="28205"/>
    <x v="0"/>
    <s v="TEC-AC-10002331"/>
    <x v="2"/>
    <s v="Accessories"/>
    <s v="Maxell 74 Minute CDR, 10/Pack"/>
    <x v="2953"/>
    <n v="3"/>
    <n v="0.2"/>
    <x v="5938"/>
    <n v="0"/>
    <n v="0.21249999999999999"/>
    <s v="Profit"/>
    <s v="Low Profit"/>
    <s v="Low Discount"/>
  </r>
  <r>
    <n v="7678"/>
    <s v="CA-2014-133592"/>
    <x v="520"/>
    <d v="2015-01-07T00:00:00"/>
    <s v="Standard Class"/>
    <s v="KM-16375"/>
    <x v="454"/>
    <x v="2"/>
    <s v="United States"/>
    <s v="Providence"/>
    <s v="Rhode Island"/>
    <n v="2908"/>
    <x v="3"/>
    <s v="OFF-PA-10003228"/>
    <x v="1"/>
    <s v="Paper"/>
    <s v="Xerox 1917"/>
    <x v="3483"/>
    <n v="4"/>
    <n v="0"/>
    <x v="4000"/>
    <n v="7"/>
    <n v="0.47000000000000003"/>
    <s v="Profit"/>
    <s v="Low Profit"/>
    <s v="No Discount"/>
  </r>
  <r>
    <n v="7679"/>
    <s v="CA-2014-133592"/>
    <x v="520"/>
    <d v="2015-01-07T00:00:00"/>
    <s v="Standard Class"/>
    <s v="KM-16375"/>
    <x v="454"/>
    <x v="2"/>
    <s v="United States"/>
    <s v="Providence"/>
    <s v="Rhode Island"/>
    <n v="2908"/>
    <x v="3"/>
    <s v="OFF-PA-10002586"/>
    <x v="1"/>
    <s v="Paper"/>
    <s v="Xerox 1970"/>
    <x v="1801"/>
    <n v="3"/>
    <n v="0"/>
    <x v="1937"/>
    <n v="7"/>
    <n v="0.47000000000000003"/>
    <s v="Profit"/>
    <s v="Low Profit"/>
    <s v="No Discount"/>
  </r>
  <r>
    <n v="7680"/>
    <s v="CA-2014-133592"/>
    <x v="520"/>
    <d v="2015-01-07T00:00:00"/>
    <s v="Standard Class"/>
    <s v="KM-16375"/>
    <x v="454"/>
    <x v="2"/>
    <s v="United States"/>
    <s v="Providence"/>
    <s v="Rhode Island"/>
    <n v="2908"/>
    <x v="3"/>
    <s v="TEC-AC-10002049"/>
    <x v="2"/>
    <s v="Accessories"/>
    <s v="Plantronics Savi W720 Multi-Device Wireless Headset System"/>
    <x v="2761"/>
    <n v="4"/>
    <n v="0"/>
    <x v="3087"/>
    <n v="7"/>
    <n v="0.44"/>
    <s v="Profit"/>
    <s v="High Profit"/>
    <s v="No Discount"/>
  </r>
  <r>
    <n v="7681"/>
    <s v="CA-2014-133592"/>
    <x v="520"/>
    <d v="2015-01-07T00:00:00"/>
    <s v="Standard Class"/>
    <s v="KM-16375"/>
    <x v="454"/>
    <x v="2"/>
    <s v="United States"/>
    <s v="Providence"/>
    <s v="Rhode Island"/>
    <n v="2908"/>
    <x v="3"/>
    <s v="FUR-BO-10000362"/>
    <x v="0"/>
    <s v="Bookcases"/>
    <s v="Sauder Inglewood Library Bookcases"/>
    <x v="2600"/>
    <n v="2"/>
    <n v="0"/>
    <x v="5939"/>
    <n v="7"/>
    <n v="0.23000000000000004"/>
    <s v="Profit"/>
    <s v="Low Profit"/>
    <s v="No Discount"/>
  </r>
  <r>
    <n v="7682"/>
    <s v="CA-2014-133592"/>
    <x v="520"/>
    <d v="2015-01-07T00:00:00"/>
    <s v="Standard Class"/>
    <s v="KM-16375"/>
    <x v="454"/>
    <x v="2"/>
    <s v="United States"/>
    <s v="Providence"/>
    <s v="Rhode Island"/>
    <n v="2908"/>
    <x v="3"/>
    <s v="FUR-CH-10004218"/>
    <x v="0"/>
    <s v="Chairs"/>
    <s v="Global Fabric Manager's Chair, Dark Gray"/>
    <x v="4889"/>
    <n v="6"/>
    <n v="0"/>
    <x v="5940"/>
    <n v="7"/>
    <n v="0.25"/>
    <s v="Profit"/>
    <s v="High Profit"/>
    <s v="No Discount"/>
  </r>
  <r>
    <n v="7683"/>
    <s v="CA-2015-120782"/>
    <x v="152"/>
    <d v="2015-05-01T00:00:00"/>
    <s v="First Class"/>
    <s v="SD-20485"/>
    <x v="174"/>
    <x v="2"/>
    <s v="United States"/>
    <s v="Midland"/>
    <s v="Michigan"/>
    <n v="48640"/>
    <x v="2"/>
    <s v="OFF-AP-10003779"/>
    <x v="1"/>
    <s v="Appliances"/>
    <s v="Kensington 7 Outlet MasterPiece Power Center with Fax/Phone Line Protection"/>
    <x v="4890"/>
    <n v="1"/>
    <n v="0.1"/>
    <x v="5941"/>
    <n v="3"/>
    <n v="0.22222222222222224"/>
    <s v="Profit"/>
    <s v="Low Profit"/>
    <s v="Low Discount"/>
  </r>
  <r>
    <n v="7684"/>
    <s v="CA-2015-120782"/>
    <x v="152"/>
    <d v="2015-05-01T00:00:00"/>
    <s v="First Class"/>
    <s v="SD-20485"/>
    <x v="174"/>
    <x v="2"/>
    <s v="United States"/>
    <s v="Midland"/>
    <s v="Michigan"/>
    <n v="48640"/>
    <x v="2"/>
    <s v="OFF-BI-10003527"/>
    <x v="1"/>
    <s v="Binders"/>
    <s v="Fellowes PB500 Electric Punch Plastic Comb Binding Machine with Manual Bind"/>
    <x v="4891"/>
    <n v="3"/>
    <n v="0"/>
    <x v="5942"/>
    <n v="3"/>
    <n v="0.5"/>
    <s v="Profit"/>
    <s v="High Profit"/>
    <s v="No Discount"/>
  </r>
  <r>
    <n v="7685"/>
    <s v="CA-2015-116876"/>
    <x v="966"/>
    <d v="2015-02-21T00:00:00"/>
    <s v="Standard Class"/>
    <s v="TT-21070"/>
    <x v="74"/>
    <x v="0"/>
    <s v="United States"/>
    <s v="Rochester"/>
    <s v="New York"/>
    <n v="14609"/>
    <x v="3"/>
    <s v="OFF-BI-10002897"/>
    <x v="1"/>
    <s v="Binders"/>
    <s v="Black Avery Memo-Size 3-Ring Binder, 5 1/2&quot; x 8 1/2&quot;"/>
    <x v="4892"/>
    <n v="9"/>
    <n v="0.2"/>
    <x v="5943"/>
    <n v="7"/>
    <n v="0.36249999999999999"/>
    <s v="Profit"/>
    <s v="Low Profit"/>
    <s v="Low Discount"/>
  </r>
  <r>
    <n v="7686"/>
    <s v="CA-2015-116876"/>
    <x v="966"/>
    <d v="2015-02-21T00:00:00"/>
    <s v="Standard Class"/>
    <s v="TT-21070"/>
    <x v="74"/>
    <x v="0"/>
    <s v="United States"/>
    <s v="Rochester"/>
    <s v="New York"/>
    <n v="14609"/>
    <x v="3"/>
    <s v="TEC-PH-10002584"/>
    <x v="2"/>
    <s v="Phones"/>
    <s v="Samsung Galaxy S4"/>
    <x v="4893"/>
    <n v="1"/>
    <n v="0"/>
    <x v="5944"/>
    <n v="7"/>
    <n v="0.3"/>
    <s v="Profit"/>
    <s v="High Profit"/>
    <s v="No Discount"/>
  </r>
  <r>
    <n v="7687"/>
    <s v="CA-2016-169838"/>
    <x v="881"/>
    <d v="2016-11-29T00:00:00"/>
    <s v="Standard Class"/>
    <s v="BB-11545"/>
    <x v="179"/>
    <x v="1"/>
    <s v="United States"/>
    <s v="Jackson"/>
    <s v="Michigan"/>
    <n v="49201"/>
    <x v="2"/>
    <s v="FUR-TA-10001095"/>
    <x v="0"/>
    <s v="Tables"/>
    <s v="Chromcraft Round Conference Tables"/>
    <x v="4894"/>
    <n v="9"/>
    <n v="0"/>
    <x v="5945"/>
    <n v="4"/>
    <n v="0.21000000000000002"/>
    <s v="Profit"/>
    <s v="High Profit"/>
    <s v="No Discount"/>
  </r>
  <r>
    <n v="7688"/>
    <s v="CA-2016-169838"/>
    <x v="881"/>
    <d v="2016-11-29T00:00:00"/>
    <s v="Standard Class"/>
    <s v="BB-11545"/>
    <x v="179"/>
    <x v="1"/>
    <s v="United States"/>
    <s v="Jackson"/>
    <s v="Michigan"/>
    <n v="49201"/>
    <x v="2"/>
    <s v="OFF-BI-10004002"/>
    <x v="1"/>
    <s v="Binders"/>
    <s v="Wilson Jones International Size A4 Ring Binders"/>
    <x v="4895"/>
    <n v="1"/>
    <n v="0"/>
    <x v="5946"/>
    <n v="4"/>
    <n v="0.48"/>
    <s v="Profit"/>
    <s v="Low Profit"/>
    <s v="No Discount"/>
  </r>
  <r>
    <n v="7689"/>
    <s v="CA-2016-169838"/>
    <x v="881"/>
    <d v="2016-11-29T00:00:00"/>
    <s v="Standard Class"/>
    <s v="BB-11545"/>
    <x v="179"/>
    <x v="1"/>
    <s v="United States"/>
    <s v="Jackson"/>
    <s v="Michigan"/>
    <n v="49201"/>
    <x v="2"/>
    <s v="TEC-AC-10004518"/>
    <x v="2"/>
    <s v="Accessories"/>
    <s v="Memorex Mini Travel Drive 32 GB USB 2.0 Flash Drive"/>
    <x v="4896"/>
    <n v="8"/>
    <n v="0"/>
    <x v="5947"/>
    <n v="4"/>
    <n v="0.39"/>
    <s v="Profit"/>
    <s v="Low Profit"/>
    <s v="No Discount"/>
  </r>
  <r>
    <n v="7690"/>
    <s v="US-2017-128951"/>
    <x v="663"/>
    <d v="2017-07-17T00:00:00"/>
    <s v="First Class"/>
    <s v="RS-19420"/>
    <x v="602"/>
    <x v="1"/>
    <s v="United States"/>
    <s v="Suffolk"/>
    <s v="Virginia"/>
    <n v="23434"/>
    <x v="0"/>
    <s v="OFF-AP-10002191"/>
    <x v="1"/>
    <s v="Appliances"/>
    <s v="Belkin 8 Outlet SurgeMaster II Gold Surge Protector"/>
    <x v="3857"/>
    <n v="3"/>
    <n v="0"/>
    <x v="3851"/>
    <n v="2"/>
    <n v="0.28000000000000003"/>
    <s v="Profit"/>
    <s v="Low Profit"/>
    <s v="No Discount"/>
  </r>
  <r>
    <n v="7691"/>
    <s v="US-2017-128951"/>
    <x v="663"/>
    <d v="2017-07-17T00:00:00"/>
    <s v="First Class"/>
    <s v="RS-19420"/>
    <x v="602"/>
    <x v="1"/>
    <s v="United States"/>
    <s v="Suffolk"/>
    <s v="Virginia"/>
    <n v="23434"/>
    <x v="0"/>
    <s v="FUR-TA-10004575"/>
    <x v="0"/>
    <s v="Tables"/>
    <s v="Hon 5100 Series Wood Tables"/>
    <x v="1295"/>
    <n v="3"/>
    <n v="0"/>
    <x v="5948"/>
    <n v="2"/>
    <n v="0.18"/>
    <s v="Profit"/>
    <s v="High Profit"/>
    <s v="No Discount"/>
  </r>
  <r>
    <n v="7692"/>
    <s v="US-2017-128951"/>
    <x v="663"/>
    <d v="2017-07-17T00:00:00"/>
    <s v="First Class"/>
    <s v="RS-19420"/>
    <x v="602"/>
    <x v="1"/>
    <s v="United States"/>
    <s v="Suffolk"/>
    <s v="Virginia"/>
    <n v="23434"/>
    <x v="0"/>
    <s v="OFF-PA-10003177"/>
    <x v="1"/>
    <s v="Paper"/>
    <s v="Xerox 1999"/>
    <x v="91"/>
    <n v="2"/>
    <n v="0"/>
    <x v="91"/>
    <n v="2"/>
    <n v="0.47999999999999993"/>
    <s v="Profit"/>
    <s v="Low Profit"/>
    <s v="No Discount"/>
  </r>
  <r>
    <n v="7693"/>
    <s v="CA-2014-102330"/>
    <x v="282"/>
    <d v="2015-01-03T00:00:00"/>
    <s v="Standard Class"/>
    <s v="AI-10855"/>
    <x v="482"/>
    <x v="0"/>
    <s v="United States"/>
    <s v="Brentwood"/>
    <s v="California"/>
    <n v="94513"/>
    <x v="1"/>
    <s v="OFF-LA-10003923"/>
    <x v="1"/>
    <s v="Labels"/>
    <s v="Alphabetical Labels for Top Tab Filing"/>
    <x v="330"/>
    <n v="6"/>
    <n v="0"/>
    <x v="5949"/>
    <n v="5"/>
    <n v="0.5"/>
    <s v="Profit"/>
    <s v="Low Profit"/>
    <s v="No Discount"/>
  </r>
  <r>
    <n v="7694"/>
    <s v="CA-2014-102330"/>
    <x v="282"/>
    <d v="2015-01-03T00:00:00"/>
    <s v="Standard Class"/>
    <s v="AI-10855"/>
    <x v="482"/>
    <x v="0"/>
    <s v="United States"/>
    <s v="Brentwood"/>
    <s v="California"/>
    <n v="94513"/>
    <x v="1"/>
    <s v="TEC-PH-10001051"/>
    <x v="2"/>
    <s v="Phones"/>
    <s v="HTC One"/>
    <x v="1864"/>
    <n v="4"/>
    <n v="0.2"/>
    <x v="1814"/>
    <n v="5"/>
    <n v="0.1125"/>
    <s v="Profit"/>
    <s v="Low Profit"/>
    <s v="Low Discount"/>
  </r>
  <r>
    <n v="7695"/>
    <s v="CA-2016-118899"/>
    <x v="554"/>
    <d v="2016-03-22T00:00:00"/>
    <s v="Same Day"/>
    <s v="MC-17275"/>
    <x v="507"/>
    <x v="0"/>
    <s v="United States"/>
    <s v="Seattle"/>
    <s v="Washington"/>
    <n v="98103"/>
    <x v="1"/>
    <s v="FUR-CH-10004754"/>
    <x v="0"/>
    <s v="Chairs"/>
    <s v="Global Stack Chair with Arms, Black"/>
    <x v="4897"/>
    <n v="7"/>
    <n v="0.2"/>
    <x v="5950"/>
    <n v="0"/>
    <n v="8.7500000000000008E-2"/>
    <s v="Profit"/>
    <s v="Low Profit"/>
    <s v="Low Discount"/>
  </r>
  <r>
    <n v="7696"/>
    <s v="CA-2017-107958"/>
    <x v="1170"/>
    <d v="2017-07-05T00:00:00"/>
    <s v="First Class"/>
    <s v="AH-10120"/>
    <x v="571"/>
    <x v="2"/>
    <s v="United States"/>
    <s v="Houston"/>
    <s v="Texas"/>
    <n v="77036"/>
    <x v="2"/>
    <s v="OFF-PA-10000357"/>
    <x v="1"/>
    <s v="Paper"/>
    <s v="White Dual Perf Computer Printout Paper, 2700 Sheets, 1 Part, Heavyweight, 20 lbs., 14 7/8 x 11"/>
    <x v="2844"/>
    <n v="5"/>
    <n v="0.2"/>
    <x v="4903"/>
    <n v="3"/>
    <n v="0.36249999999999999"/>
    <s v="Profit"/>
    <s v="Low Profit"/>
    <s v="Low Discount"/>
  </r>
  <r>
    <n v="7697"/>
    <s v="CA-2017-107958"/>
    <x v="1170"/>
    <d v="2017-07-05T00:00:00"/>
    <s v="First Class"/>
    <s v="AH-10120"/>
    <x v="571"/>
    <x v="2"/>
    <s v="United States"/>
    <s v="Houston"/>
    <s v="Texas"/>
    <n v="77036"/>
    <x v="2"/>
    <s v="OFF-BI-10001787"/>
    <x v="1"/>
    <s v="Binders"/>
    <s v="Wilson Jones Four-Pocket Poly Binders"/>
    <x v="1836"/>
    <n v="4"/>
    <n v="0.8"/>
    <x v="5951"/>
    <n v="3"/>
    <n v="-1.55"/>
    <s v="Loss"/>
    <s v="Low Profit"/>
    <s v="High Discount"/>
  </r>
  <r>
    <n v="7698"/>
    <s v="CA-2017-151799"/>
    <x v="817"/>
    <d v="2017-12-18T00:00:00"/>
    <s v="Standard Class"/>
    <s v="BF-11170"/>
    <x v="408"/>
    <x v="2"/>
    <s v="United States"/>
    <s v="Lawrence"/>
    <s v="Massachusetts"/>
    <n v="1841"/>
    <x v="3"/>
    <s v="TEC-CO-10002313"/>
    <x v="2"/>
    <s v="Copiers"/>
    <s v="Canon PC1080F Personal Copier"/>
    <x v="4898"/>
    <n v="2"/>
    <n v="0"/>
    <x v="5952"/>
    <n v="4"/>
    <n v="0.39"/>
    <s v="Profit"/>
    <s v="High Profit"/>
    <s v="No Discount"/>
  </r>
  <r>
    <n v="7699"/>
    <s v="CA-2017-151799"/>
    <x v="817"/>
    <d v="2017-12-18T00:00:00"/>
    <s v="Standard Class"/>
    <s v="BF-11170"/>
    <x v="408"/>
    <x v="2"/>
    <s v="United States"/>
    <s v="Lawrence"/>
    <s v="Massachusetts"/>
    <n v="1841"/>
    <x v="3"/>
    <s v="OFF-ST-10002790"/>
    <x v="1"/>
    <s v="Storage"/>
    <s v="Safco Industrial Shelving"/>
    <x v="4899"/>
    <n v="1"/>
    <n v="0"/>
    <x v="5953"/>
    <n v="4"/>
    <n v="3.0000000000000002E-2"/>
    <s v="Profit"/>
    <s v="Low Profit"/>
    <s v="No Discount"/>
  </r>
  <r>
    <n v="7700"/>
    <s v="CA-2017-151799"/>
    <x v="817"/>
    <d v="2017-12-18T00:00:00"/>
    <s v="Standard Class"/>
    <s v="BF-11170"/>
    <x v="408"/>
    <x v="2"/>
    <s v="United States"/>
    <s v="Lawrence"/>
    <s v="Massachusetts"/>
    <n v="1841"/>
    <x v="3"/>
    <s v="OFF-SU-10001664"/>
    <x v="1"/>
    <s v="Supplies"/>
    <s v="Acme Office Executive Series Stainless Steel Trimmers"/>
    <x v="3462"/>
    <n v="3"/>
    <n v="0"/>
    <x v="3978"/>
    <n v="4"/>
    <n v="0.25999999999999995"/>
    <s v="Profit"/>
    <s v="Low Profit"/>
    <s v="No Discount"/>
  </r>
  <r>
    <n v="7701"/>
    <s v="CA-2017-151799"/>
    <x v="817"/>
    <d v="2017-12-18T00:00:00"/>
    <s v="Standard Class"/>
    <s v="BF-11170"/>
    <x v="408"/>
    <x v="2"/>
    <s v="United States"/>
    <s v="Lawrence"/>
    <s v="Massachusetts"/>
    <n v="1841"/>
    <x v="3"/>
    <s v="OFF-FA-10001332"/>
    <x v="1"/>
    <s v="Fasteners"/>
    <s v="Acco Banker's Clasps, 5 3/4&quot;-Long"/>
    <x v="1300"/>
    <n v="6"/>
    <n v="0"/>
    <x v="5954"/>
    <n v="4"/>
    <n v="0.47000000000000003"/>
    <s v="Profit"/>
    <s v="Low Profit"/>
    <s v="No Discount"/>
  </r>
  <r>
    <n v="7702"/>
    <s v="CA-2017-151799"/>
    <x v="817"/>
    <d v="2017-12-18T00:00:00"/>
    <s v="Standard Class"/>
    <s v="BF-11170"/>
    <x v="408"/>
    <x v="2"/>
    <s v="United States"/>
    <s v="Lawrence"/>
    <s v="Massachusetts"/>
    <n v="1841"/>
    <x v="3"/>
    <s v="FUR-TA-10003473"/>
    <x v="0"/>
    <s v="Tables"/>
    <s v="Bretford Rectangular Conference Table Tops"/>
    <x v="4900"/>
    <n v="2"/>
    <n v="0.3"/>
    <x v="5955"/>
    <n v="4"/>
    <n v="-0.1"/>
    <s v="Loss"/>
    <s v="Low Profit"/>
    <s v="High Discount"/>
  </r>
  <r>
    <n v="7703"/>
    <s v="CA-2016-114601"/>
    <x v="370"/>
    <d v="2016-09-02T00:00:00"/>
    <s v="Standard Class"/>
    <s v="AA-10480"/>
    <x v="4"/>
    <x v="0"/>
    <s v="United States"/>
    <s v="Detroit"/>
    <s v="Michigan"/>
    <n v="48234"/>
    <x v="2"/>
    <s v="OFF-PA-10000605"/>
    <x v="1"/>
    <s v="Paper"/>
    <s v="Xerox 1950"/>
    <x v="1049"/>
    <n v="2"/>
    <n v="0"/>
    <x v="1290"/>
    <n v="7"/>
    <n v="0.48999999999999994"/>
    <s v="Profit"/>
    <s v="Low Profit"/>
    <s v="No Discount"/>
  </r>
  <r>
    <n v="7704"/>
    <s v="CA-2016-114601"/>
    <x v="370"/>
    <d v="2016-09-02T00:00:00"/>
    <s v="Standard Class"/>
    <s v="AA-10480"/>
    <x v="4"/>
    <x v="0"/>
    <s v="United States"/>
    <s v="Detroit"/>
    <s v="Michigan"/>
    <n v="48234"/>
    <x v="2"/>
    <s v="TEC-PH-10002170"/>
    <x v="2"/>
    <s v="Phones"/>
    <s v="ClearSounds CSC500 Amplified Spirit Phone Corded phone"/>
    <x v="2713"/>
    <n v="3"/>
    <n v="0"/>
    <x v="4770"/>
    <n v="7"/>
    <n v="0.28000000000000003"/>
    <s v="Profit"/>
    <s v="Low Profit"/>
    <s v="No Discount"/>
  </r>
  <r>
    <n v="7705"/>
    <s v="CA-2016-114601"/>
    <x v="370"/>
    <d v="2016-09-02T00:00:00"/>
    <s v="Standard Class"/>
    <s v="AA-10480"/>
    <x v="4"/>
    <x v="0"/>
    <s v="United States"/>
    <s v="Detroit"/>
    <s v="Michigan"/>
    <n v="48234"/>
    <x v="2"/>
    <s v="FUR-TA-10004147"/>
    <x v="0"/>
    <s v="Tables"/>
    <s v="Hon 4060 Series Tables"/>
    <x v="982"/>
    <n v="4"/>
    <n v="0"/>
    <x v="5956"/>
    <n v="7"/>
    <n v="0.22"/>
    <s v="Profit"/>
    <s v="Low Profit"/>
    <s v="No Discount"/>
  </r>
  <r>
    <n v="7706"/>
    <s v="CA-2016-114601"/>
    <x v="370"/>
    <d v="2016-09-02T00:00:00"/>
    <s v="Standard Class"/>
    <s v="AA-10480"/>
    <x v="4"/>
    <x v="0"/>
    <s v="United States"/>
    <s v="Detroit"/>
    <s v="Michigan"/>
    <n v="48234"/>
    <x v="2"/>
    <s v="TEC-AC-10003911"/>
    <x v="2"/>
    <s v="Accessories"/>
    <s v="NETGEAR AC1750 Dual Band Gigabit Smart WiFi Router"/>
    <x v="647"/>
    <n v="3"/>
    <n v="0"/>
    <x v="662"/>
    <n v="7"/>
    <n v="0.33999999999999997"/>
    <s v="Profit"/>
    <s v="High Profit"/>
    <s v="No Discount"/>
  </r>
  <r>
    <n v="7707"/>
    <s v="CA-2016-114601"/>
    <x v="370"/>
    <d v="2016-09-02T00:00:00"/>
    <s v="Standard Class"/>
    <s v="AA-10480"/>
    <x v="4"/>
    <x v="0"/>
    <s v="United States"/>
    <s v="Detroit"/>
    <s v="Michigan"/>
    <n v="48234"/>
    <x v="2"/>
    <s v="OFF-AR-10002578"/>
    <x v="1"/>
    <s v="Art"/>
    <s v="Newell 335"/>
    <x v="874"/>
    <n v="3"/>
    <n v="0"/>
    <x v="1028"/>
    <n v="7"/>
    <n v="0.28999999999999998"/>
    <s v="Profit"/>
    <s v="Low Profit"/>
    <s v="No Discount"/>
  </r>
  <r>
    <n v="7708"/>
    <s v="CA-2017-100237"/>
    <x v="453"/>
    <d v="2017-10-19T00:00:00"/>
    <s v="Standard Class"/>
    <s v="SV-20815"/>
    <x v="458"/>
    <x v="1"/>
    <s v="United States"/>
    <s v="Orem"/>
    <s v="Utah"/>
    <n v="84057"/>
    <x v="1"/>
    <s v="OFF-AR-10001761"/>
    <x v="1"/>
    <s v="Art"/>
    <s v="Avery Hi-Liter Smear-Safe Highlighters"/>
    <x v="2582"/>
    <n v="2"/>
    <n v="0"/>
    <x v="2356"/>
    <n v="4"/>
    <n v="0.36"/>
    <s v="Profit"/>
    <s v="Low Profit"/>
    <s v="No Discount"/>
  </r>
  <r>
    <n v="7709"/>
    <s v="CA-2014-139542"/>
    <x v="1089"/>
    <d v="2014-10-29T00:00:00"/>
    <s v="Standard Class"/>
    <s v="EH-14185"/>
    <x v="699"/>
    <x v="0"/>
    <s v="United States"/>
    <s v="Philadelphia"/>
    <s v="Pennsylvania"/>
    <n v="19120"/>
    <x v="3"/>
    <s v="TEC-AC-10001553"/>
    <x v="2"/>
    <s v="Accessories"/>
    <s v="Memorex 25GB 6X Branded Blu-Ray Recordable Disc, 15/Pack"/>
    <x v="2795"/>
    <n v="3"/>
    <n v="0.2"/>
    <x v="5957"/>
    <n v="4"/>
    <n v="1.2500000000000001E-2"/>
    <s v="Profit"/>
    <s v="Low Profit"/>
    <s v="Low Discount"/>
  </r>
  <r>
    <n v="7710"/>
    <s v="CA-2014-139542"/>
    <x v="1089"/>
    <d v="2014-10-29T00:00:00"/>
    <s v="Standard Class"/>
    <s v="EH-14185"/>
    <x v="699"/>
    <x v="0"/>
    <s v="United States"/>
    <s v="Philadelphia"/>
    <s v="Pennsylvania"/>
    <n v="19120"/>
    <x v="3"/>
    <s v="OFF-BI-10000309"/>
    <x v="1"/>
    <s v="Binders"/>
    <s v="GBC Twin Loop Wire Binding Elements, 9/16&quot; Spine, Black"/>
    <x v="4901"/>
    <n v="3"/>
    <n v="0.7"/>
    <x v="5958"/>
    <n v="4"/>
    <n v="-0.7"/>
    <s v="Loss"/>
    <s v="Low Profit"/>
    <s v="High Discount"/>
  </r>
  <r>
    <n v="7711"/>
    <s v="US-2015-142811"/>
    <x v="788"/>
    <d v="2015-04-07T00:00:00"/>
    <s v="Standard Class"/>
    <s v="JL-15850"/>
    <x v="139"/>
    <x v="0"/>
    <s v="United States"/>
    <s v="Mesa"/>
    <s v="Arizona"/>
    <n v="85204"/>
    <x v="1"/>
    <s v="TEC-PH-10003095"/>
    <x v="2"/>
    <s v="Phones"/>
    <s v="Samsung HM1900 Bluetooth Headset"/>
    <x v="4253"/>
    <n v="5"/>
    <n v="0.2"/>
    <x v="5959"/>
    <n v="5"/>
    <n v="0.375"/>
    <s v="Profit"/>
    <s v="Low Profit"/>
    <s v="Low Discount"/>
  </r>
  <r>
    <n v="7712"/>
    <s v="CA-2017-139353"/>
    <x v="960"/>
    <d v="2017-10-30T00:00:00"/>
    <s v="Second Class"/>
    <s v="JM-15250"/>
    <x v="49"/>
    <x v="0"/>
    <s v="United States"/>
    <s v="Fayetteville"/>
    <s v="North Carolina"/>
    <n v="28314"/>
    <x v="0"/>
    <s v="FUR-FU-10001876"/>
    <x v="0"/>
    <s v="Furnishings"/>
    <s v="Computer Room Manger, 14&quot;"/>
    <x v="2486"/>
    <n v="3"/>
    <n v="0.2"/>
    <x v="4015"/>
    <n v="2"/>
    <n v="0.2"/>
    <s v="Profit"/>
    <s v="Low Profit"/>
    <s v="Low Discount"/>
  </r>
  <r>
    <n v="7713"/>
    <s v="CA-2017-139353"/>
    <x v="960"/>
    <d v="2017-10-30T00:00:00"/>
    <s v="Second Class"/>
    <s v="JM-15250"/>
    <x v="49"/>
    <x v="0"/>
    <s v="United States"/>
    <s v="Fayetteville"/>
    <s v="North Carolina"/>
    <n v="28314"/>
    <x v="0"/>
    <s v="OFF-ST-10001522"/>
    <x v="1"/>
    <s v="Storage"/>
    <s v="Gould Plastics 18-Pocket Panel Bin, 34w x 5-1/4d x 20-1/2h"/>
    <x v="2706"/>
    <n v="2"/>
    <n v="0.2"/>
    <x v="3023"/>
    <n v="2"/>
    <n v="-0.2"/>
    <s v="Loss"/>
    <s v="Low Profit"/>
    <s v="Low Discount"/>
  </r>
  <r>
    <n v="7714"/>
    <s v="CA-2017-139353"/>
    <x v="960"/>
    <d v="2017-10-30T00:00:00"/>
    <s v="Second Class"/>
    <s v="JM-15250"/>
    <x v="49"/>
    <x v="0"/>
    <s v="United States"/>
    <s v="Fayetteville"/>
    <s v="North Carolina"/>
    <n v="28314"/>
    <x v="0"/>
    <s v="OFF-PA-10000300"/>
    <x v="1"/>
    <s v="Paper"/>
    <s v="Xerox 1936"/>
    <x v="1097"/>
    <n v="3"/>
    <n v="0.2"/>
    <x v="3008"/>
    <n v="2"/>
    <n v="0.33750000000000002"/>
    <s v="Profit"/>
    <s v="Low Profit"/>
    <s v="Low Discount"/>
  </r>
  <r>
    <n v="7715"/>
    <s v="CA-2014-150203"/>
    <x v="29"/>
    <d v="2014-12-07T00:00:00"/>
    <s v="First Class"/>
    <s v="JB-15925"/>
    <x v="102"/>
    <x v="0"/>
    <s v="United States"/>
    <s v="Los Angeles"/>
    <s v="California"/>
    <n v="90032"/>
    <x v="1"/>
    <s v="OFF-AP-10001469"/>
    <x v="1"/>
    <s v="Appliances"/>
    <s v="Fellowes 8 Outlet Superior Workstation Surge Protector"/>
    <x v="4902"/>
    <n v="6"/>
    <n v="0"/>
    <x v="5960"/>
    <n v="2"/>
    <n v="0.29000000000000004"/>
    <s v="Profit"/>
    <s v="Low Profit"/>
    <s v="No Discount"/>
  </r>
  <r>
    <n v="7716"/>
    <s v="US-2017-101518"/>
    <x v="132"/>
    <d v="2017-11-08T00:00:00"/>
    <s v="Standard Class"/>
    <s v="PB-19105"/>
    <x v="287"/>
    <x v="0"/>
    <s v="United States"/>
    <s v="Philadelphia"/>
    <s v="Pennsylvania"/>
    <n v="19140"/>
    <x v="3"/>
    <s v="TEC-AC-10001553"/>
    <x v="2"/>
    <s v="Accessories"/>
    <s v="Memorex 25GB 6X Branded Blu-Ray Recordable Disc, 15/Pack"/>
    <x v="2795"/>
    <n v="3"/>
    <n v="0.2"/>
    <x v="5957"/>
    <n v="5"/>
    <n v="1.2500000000000001E-2"/>
    <s v="Profit"/>
    <s v="Low Profit"/>
    <s v="Low Discount"/>
  </r>
  <r>
    <n v="7717"/>
    <s v="CA-2015-149636"/>
    <x v="1171"/>
    <d v="2015-01-12T00:00:00"/>
    <s v="Standard Class"/>
    <s v="SP-20620"/>
    <x v="407"/>
    <x v="1"/>
    <s v="United States"/>
    <s v="Colorado Springs"/>
    <s v="Colorado"/>
    <n v="80906"/>
    <x v="1"/>
    <s v="OFF-PA-10004041"/>
    <x v="1"/>
    <s v="Paper"/>
    <s v="It's Hot Message Books with Stickers, 2 3/4&quot; x 5&quot;"/>
    <x v="458"/>
    <n v="5"/>
    <n v="0.2"/>
    <x v="5961"/>
    <n v="6"/>
    <n v="0.3125"/>
    <s v="Profit"/>
    <s v="Low Profit"/>
    <s v="Low Discount"/>
  </r>
  <r>
    <n v="7718"/>
    <s v="CA-2015-149636"/>
    <x v="1171"/>
    <d v="2015-01-12T00:00:00"/>
    <s v="Standard Class"/>
    <s v="SP-20620"/>
    <x v="407"/>
    <x v="1"/>
    <s v="United States"/>
    <s v="Colorado Springs"/>
    <s v="Colorado"/>
    <n v="80906"/>
    <x v="1"/>
    <s v="OFF-BI-10002764"/>
    <x v="1"/>
    <s v="Binders"/>
    <s v="Recycled Pressboard Report Cover with Reinforced Top Hinge"/>
    <x v="4903"/>
    <n v="2"/>
    <n v="0.7"/>
    <x v="5962"/>
    <n v="6"/>
    <n v="-0.70000000000000007"/>
    <s v="Loss"/>
    <s v="Low Profit"/>
    <s v="High Discount"/>
  </r>
  <r>
    <n v="7719"/>
    <s v="US-2017-146213"/>
    <x v="428"/>
    <d v="2017-09-14T00:00:00"/>
    <s v="Standard Class"/>
    <s v="MC-17605"/>
    <x v="204"/>
    <x v="1"/>
    <s v="United States"/>
    <s v="Los Angeles"/>
    <s v="California"/>
    <n v="90032"/>
    <x v="1"/>
    <s v="TEC-AC-10001114"/>
    <x v="2"/>
    <s v="Accessories"/>
    <s v="Microsoft Wireless Mobile Mouse 4000"/>
    <x v="3092"/>
    <n v="4"/>
    <n v="0"/>
    <x v="5963"/>
    <n v="5"/>
    <n v="0.31999999999999995"/>
    <s v="Profit"/>
    <s v="Low Profit"/>
    <s v="No Discount"/>
  </r>
  <r>
    <n v="7720"/>
    <s v="CA-2015-108588"/>
    <x v="956"/>
    <d v="2015-01-10T00:00:00"/>
    <s v="Standard Class"/>
    <s v="BG-11695"/>
    <x v="410"/>
    <x v="1"/>
    <s v="United States"/>
    <s v="New York City"/>
    <s v="New York"/>
    <n v="10009"/>
    <x v="3"/>
    <s v="OFF-AR-10001615"/>
    <x v="1"/>
    <s v="Art"/>
    <s v="Newell 34"/>
    <x v="423"/>
    <n v="3"/>
    <n v="0"/>
    <x v="436"/>
    <n v="5"/>
    <n v="0.25999999999999995"/>
    <s v="Profit"/>
    <s v="Low Profit"/>
    <s v="No Discount"/>
  </r>
  <r>
    <n v="7721"/>
    <s v="CA-2015-108588"/>
    <x v="956"/>
    <d v="2015-01-10T00:00:00"/>
    <s v="Standard Class"/>
    <s v="BG-11695"/>
    <x v="410"/>
    <x v="1"/>
    <s v="United States"/>
    <s v="New York City"/>
    <s v="New York"/>
    <n v="10009"/>
    <x v="3"/>
    <s v="OFF-EN-10000461"/>
    <x v="1"/>
    <s v="Envelopes"/>
    <s v="#10- 4 1/8&quot; x 9 1/2&quot; Recycled Envelopes"/>
    <x v="1897"/>
    <n v="2"/>
    <n v="0"/>
    <x v="2179"/>
    <n v="5"/>
    <n v="0.47000000000000003"/>
    <s v="Profit"/>
    <s v="Low Profit"/>
    <s v="No Discount"/>
  </r>
  <r>
    <n v="7722"/>
    <s v="CA-2015-108588"/>
    <x v="956"/>
    <d v="2015-01-10T00:00:00"/>
    <s v="Standard Class"/>
    <s v="BG-11695"/>
    <x v="410"/>
    <x v="1"/>
    <s v="United States"/>
    <s v="New York City"/>
    <s v="New York"/>
    <n v="10009"/>
    <x v="3"/>
    <s v="OFF-BI-10004506"/>
    <x v="1"/>
    <s v="Binders"/>
    <s v="Wilson Jones data.warehouse D-Ring Binders with DublLock"/>
    <x v="4904"/>
    <n v="2"/>
    <n v="0.2"/>
    <x v="5964"/>
    <n v="5"/>
    <n v="0.35"/>
    <s v="Profit"/>
    <s v="Low Profit"/>
    <s v="Low Discount"/>
  </r>
  <r>
    <n v="7723"/>
    <s v="US-2017-138086"/>
    <x v="513"/>
    <d v="2017-04-20T00:00:00"/>
    <s v="Standard Class"/>
    <s v="JO-15550"/>
    <x v="270"/>
    <x v="2"/>
    <s v="United States"/>
    <s v="San Francisco"/>
    <s v="California"/>
    <n v="94109"/>
    <x v="1"/>
    <s v="OFF-AP-10000027"/>
    <x v="1"/>
    <s v="Appliances"/>
    <s v="Hoover Commercial SteamVac"/>
    <x v="1344"/>
    <n v="3"/>
    <n v="0"/>
    <x v="5965"/>
    <n v="4"/>
    <n v="0.3"/>
    <s v="Profit"/>
    <s v="Low Profit"/>
    <s v="No Discount"/>
  </r>
  <r>
    <n v="7724"/>
    <s v="CA-2015-139374"/>
    <x v="229"/>
    <d v="2015-09-14T00:00:00"/>
    <s v="Standard Class"/>
    <s v="AR-10345"/>
    <x v="753"/>
    <x v="1"/>
    <s v="United States"/>
    <s v="Austin"/>
    <s v="Texas"/>
    <n v="78745"/>
    <x v="2"/>
    <s v="FUR-CH-10003981"/>
    <x v="0"/>
    <s v="Chairs"/>
    <s v="Global Commerce Series Low-Back Swivel/Tilt Chairs"/>
    <x v="4905"/>
    <n v="1"/>
    <n v="0.3"/>
    <x v="5966"/>
    <n v="4"/>
    <n v="-1.4285714285714285E-2"/>
    <s v="Loss"/>
    <s v="Low Profit"/>
    <s v="High Discount"/>
  </r>
  <r>
    <n v="7725"/>
    <s v="CA-2016-113978"/>
    <x v="477"/>
    <d v="2016-09-29T00:00:00"/>
    <s v="Standard Class"/>
    <s v="TS-21505"/>
    <x v="700"/>
    <x v="0"/>
    <s v="United States"/>
    <s v="Cleveland"/>
    <s v="Ohio"/>
    <n v="44105"/>
    <x v="3"/>
    <s v="OFF-AP-10003849"/>
    <x v="1"/>
    <s v="Appliances"/>
    <s v="Hoover Shoulder Vac Commercial Portable Vacuum"/>
    <x v="4906"/>
    <n v="1"/>
    <n v="0.2"/>
    <x v="5967"/>
    <n v="4"/>
    <n v="6.25E-2"/>
    <s v="Profit"/>
    <s v="Low Profit"/>
    <s v="Low Discount"/>
  </r>
  <r>
    <n v="7726"/>
    <s v="CA-2016-113978"/>
    <x v="477"/>
    <d v="2016-09-29T00:00:00"/>
    <s v="Standard Class"/>
    <s v="TS-21505"/>
    <x v="700"/>
    <x v="0"/>
    <s v="United States"/>
    <s v="Cleveland"/>
    <s v="Ohio"/>
    <n v="44105"/>
    <x v="3"/>
    <s v="OFF-ST-10004963"/>
    <x v="1"/>
    <s v="Storage"/>
    <s v="Eldon Gobal File Keepers"/>
    <x v="4907"/>
    <n v="2"/>
    <n v="0.2"/>
    <x v="5968"/>
    <n v="4"/>
    <n v="-0.2"/>
    <s v="Loss"/>
    <s v="Low Profit"/>
    <s v="Low Discount"/>
  </r>
  <r>
    <n v="7727"/>
    <s v="CA-2016-113978"/>
    <x v="477"/>
    <d v="2016-09-29T00:00:00"/>
    <s v="Standard Class"/>
    <s v="TS-21505"/>
    <x v="700"/>
    <x v="0"/>
    <s v="United States"/>
    <s v="Cleveland"/>
    <s v="Ohio"/>
    <n v="44105"/>
    <x v="3"/>
    <s v="OFF-ST-10002574"/>
    <x v="1"/>
    <s v="Storage"/>
    <s v="SAFCO Commercial Wire Shelving, Black"/>
    <x v="3956"/>
    <n v="3"/>
    <n v="0.2"/>
    <x v="4652"/>
    <n v="4"/>
    <n v="-0.25"/>
    <s v="Loss"/>
    <s v="Low Profit"/>
    <s v="Low Discount"/>
  </r>
  <r>
    <n v="7728"/>
    <s v="US-2015-150231"/>
    <x v="199"/>
    <d v="2015-03-20T00:00:00"/>
    <s v="Second Class"/>
    <s v="JK-15640"/>
    <x v="82"/>
    <x v="2"/>
    <s v="United States"/>
    <s v="New York City"/>
    <s v="New York"/>
    <n v="10009"/>
    <x v="3"/>
    <s v="OFF-AR-10001761"/>
    <x v="1"/>
    <s v="Art"/>
    <s v="Avery Hi-Liter Smear-Safe Highlighters"/>
    <x v="254"/>
    <n v="3"/>
    <n v="0"/>
    <x v="5969"/>
    <n v="4"/>
    <n v="0.36"/>
    <s v="Profit"/>
    <s v="Low Profit"/>
    <s v="No Discount"/>
  </r>
  <r>
    <n v="7729"/>
    <s v="CA-2016-106915"/>
    <x v="491"/>
    <d v="2016-12-02T00:00:00"/>
    <s v="Standard Class"/>
    <s v="GA-14515"/>
    <x v="654"/>
    <x v="0"/>
    <s v="United States"/>
    <s v="El Paso"/>
    <s v="Texas"/>
    <n v="79907"/>
    <x v="2"/>
    <s v="OFF-AR-10000716"/>
    <x v="1"/>
    <s v="Art"/>
    <s v="DIXON Ticonderoga Erasable Checking Pencils"/>
    <x v="326"/>
    <n v="4"/>
    <n v="0.2"/>
    <x v="3868"/>
    <n v="6"/>
    <n v="0.23749999999999999"/>
    <s v="Profit"/>
    <s v="Low Profit"/>
    <s v="Low Discount"/>
  </r>
  <r>
    <n v="7730"/>
    <s v="US-2016-109260"/>
    <x v="182"/>
    <d v="2016-10-01T00:00:00"/>
    <s v="Standard Class"/>
    <s v="TN-21040"/>
    <x v="184"/>
    <x v="2"/>
    <s v="United States"/>
    <s v="Tallahassee"/>
    <s v="Florida"/>
    <n v="32303"/>
    <x v="0"/>
    <s v="TEC-AC-10002637"/>
    <x v="2"/>
    <s v="Accessories"/>
    <s v="Logitech VX Revolution Cordless Laser Mouse for Notebooks (Black)"/>
    <x v="2087"/>
    <n v="3"/>
    <n v="0.2"/>
    <x v="5970"/>
    <n v="5"/>
    <n v="-0.17499999999999999"/>
    <s v="Loss"/>
    <s v="Low Profit"/>
    <s v="Low Discount"/>
  </r>
  <r>
    <n v="7731"/>
    <s v="CA-2017-104850"/>
    <x v="487"/>
    <d v="2017-06-19T00:00:00"/>
    <s v="Standard Class"/>
    <s v="TW-21025"/>
    <x v="69"/>
    <x v="2"/>
    <s v="United States"/>
    <s v="Seattle"/>
    <s v="Washington"/>
    <n v="98103"/>
    <x v="1"/>
    <s v="FUR-CH-10003774"/>
    <x v="0"/>
    <s v="Chairs"/>
    <s v="Global Wood Trimmed Manager's Task Chair, Khaki"/>
    <x v="4908"/>
    <n v="4"/>
    <n v="0.2"/>
    <x v="5971"/>
    <n v="6"/>
    <n v="-8.7499999999999994E-2"/>
    <s v="Loss"/>
    <s v="Low Profit"/>
    <s v="Low Discount"/>
  </r>
  <r>
    <n v="7732"/>
    <s v="CA-2017-140508"/>
    <x v="65"/>
    <d v="2017-09-21T00:00:00"/>
    <s v="First Class"/>
    <s v="PA-19060"/>
    <x v="50"/>
    <x v="2"/>
    <s v="United States"/>
    <s v="Dallas"/>
    <s v="Texas"/>
    <n v="75220"/>
    <x v="2"/>
    <s v="OFF-EN-10000927"/>
    <x v="1"/>
    <s v="Envelopes"/>
    <s v="Jet-Pak Recycled Peel 'N' Seal Padded Mailers"/>
    <x v="4909"/>
    <n v="4"/>
    <n v="0.2"/>
    <x v="5972"/>
    <n v="3"/>
    <n v="0.3125"/>
    <s v="Profit"/>
    <s v="Low Profit"/>
    <s v="Low Discount"/>
  </r>
  <r>
    <n v="7733"/>
    <s v="CA-2017-143294"/>
    <x v="455"/>
    <d v="2017-06-08T00:00:00"/>
    <s v="Standard Class"/>
    <s v="JD-15790"/>
    <x v="479"/>
    <x v="0"/>
    <s v="United States"/>
    <s v="Houston"/>
    <s v="Texas"/>
    <n v="77070"/>
    <x v="2"/>
    <s v="OFF-PA-10000743"/>
    <x v="1"/>
    <s v="Paper"/>
    <s v="Xerox 1977"/>
    <x v="1414"/>
    <n v="2"/>
    <n v="0.2"/>
    <x v="1490"/>
    <n v="6"/>
    <n v="0.35"/>
    <s v="Profit"/>
    <s v="Low Profit"/>
    <s v="Low Discount"/>
  </r>
  <r>
    <n v="7734"/>
    <s v="CA-2016-165673"/>
    <x v="666"/>
    <d v="2016-05-19T00:00:00"/>
    <s v="Second Class"/>
    <s v="MN-17935"/>
    <x v="438"/>
    <x v="0"/>
    <s v="United States"/>
    <s v="Springfield"/>
    <s v="Ohio"/>
    <n v="45503"/>
    <x v="3"/>
    <s v="OFF-PA-10000697"/>
    <x v="1"/>
    <s v="Paper"/>
    <s v="TOPS Voice Message Log Book, Flash Format"/>
    <x v="300"/>
    <n v="4"/>
    <n v="0.2"/>
    <x v="5973"/>
    <n v="4"/>
    <n v="0.36250000000000004"/>
    <s v="Profit"/>
    <s v="Low Profit"/>
    <s v="Low Discount"/>
  </r>
  <r>
    <n v="7735"/>
    <s v="CA-2017-134418"/>
    <x v="175"/>
    <d v="2017-09-20T00:00:00"/>
    <s v="Standard Class"/>
    <s v="GM-14500"/>
    <x v="421"/>
    <x v="0"/>
    <s v="United States"/>
    <s v="Seattle"/>
    <s v="Washington"/>
    <n v="98103"/>
    <x v="1"/>
    <s v="OFF-AR-10004441"/>
    <x v="1"/>
    <s v="Art"/>
    <s v="BIC Brite Liner Highlighters"/>
    <x v="2122"/>
    <n v="3"/>
    <n v="0"/>
    <x v="1856"/>
    <n v="5"/>
    <n v="0.42000000000000004"/>
    <s v="Profit"/>
    <s v="Low Profit"/>
    <s v="No Discount"/>
  </r>
  <r>
    <n v="7736"/>
    <s v="US-2016-106313"/>
    <x v="250"/>
    <d v="2016-08-26T00:00:00"/>
    <s v="Standard Class"/>
    <s v="DG-13300"/>
    <x v="375"/>
    <x v="1"/>
    <s v="United States"/>
    <s v="Seattle"/>
    <s v="Washington"/>
    <n v="98105"/>
    <x v="1"/>
    <s v="OFF-PA-10001870"/>
    <x v="1"/>
    <s v="Paper"/>
    <s v="Xerox 202"/>
    <x v="537"/>
    <n v="3"/>
    <n v="0"/>
    <x v="551"/>
    <n v="4"/>
    <n v="0.48000000000000004"/>
    <s v="Profit"/>
    <s v="Low Profit"/>
    <s v="No Discount"/>
  </r>
  <r>
    <n v="7737"/>
    <s v="CA-2014-105872"/>
    <x v="992"/>
    <d v="2014-06-06T00:00:00"/>
    <s v="Standard Class"/>
    <s v="JG-15160"/>
    <x v="506"/>
    <x v="0"/>
    <s v="United States"/>
    <s v="New York City"/>
    <s v="New York"/>
    <n v="10024"/>
    <x v="3"/>
    <s v="OFF-BI-10003684"/>
    <x v="1"/>
    <s v="Binders"/>
    <s v="Wilson Jones Legal Size Ring Binders"/>
    <x v="464"/>
    <n v="4"/>
    <n v="0.2"/>
    <x v="5974"/>
    <n v="7"/>
    <n v="0.37500000000000006"/>
    <s v="Profit"/>
    <s v="Low Profit"/>
    <s v="Low Discount"/>
  </r>
  <r>
    <n v="7738"/>
    <s v="CA-2017-108287"/>
    <x v="404"/>
    <d v="2017-12-20T00:00:00"/>
    <s v="First Class"/>
    <s v="AG-10330"/>
    <x v="743"/>
    <x v="0"/>
    <s v="United States"/>
    <s v="Charlotte"/>
    <s v="North Carolina"/>
    <n v="28205"/>
    <x v="0"/>
    <s v="OFF-AR-10001315"/>
    <x v="1"/>
    <s v="Art"/>
    <s v="Newell 310"/>
    <x v="2485"/>
    <n v="9"/>
    <n v="0.2"/>
    <x v="5975"/>
    <n v="2"/>
    <n v="0.11249999999999999"/>
    <s v="Profit"/>
    <s v="Low Profit"/>
    <s v="Low Discount"/>
  </r>
  <r>
    <n v="7739"/>
    <s v="CA-2017-141103"/>
    <x v="245"/>
    <d v="2017-08-06T00:00:00"/>
    <s v="Standard Class"/>
    <s v="JF-15355"/>
    <x v="282"/>
    <x v="0"/>
    <s v="United States"/>
    <s v="Baltimore"/>
    <s v="Maryland"/>
    <n v="21215"/>
    <x v="3"/>
    <s v="TEC-PH-10003589"/>
    <x v="2"/>
    <s v="Phones"/>
    <s v="invisibleSHIELD by ZAGG Smudge-Free Screen Protector"/>
    <x v="4910"/>
    <n v="5"/>
    <n v="0"/>
    <x v="5976"/>
    <n v="7"/>
    <n v="0.48"/>
    <s v="Profit"/>
    <s v="Low Profit"/>
    <s v="No Discount"/>
  </r>
  <r>
    <n v="7740"/>
    <s v="CA-2014-154781"/>
    <x v="871"/>
    <d v="2014-11-26T00:00:00"/>
    <s v="Standard Class"/>
    <s v="SC-20680"/>
    <x v="649"/>
    <x v="2"/>
    <s v="United States"/>
    <s v="San Francisco"/>
    <s v="California"/>
    <n v="94110"/>
    <x v="1"/>
    <s v="OFF-PA-10001609"/>
    <x v="1"/>
    <s v="Paper"/>
    <s v="Tops Wirebound Message Log Books"/>
    <x v="1521"/>
    <n v="2"/>
    <n v="0"/>
    <x v="1612"/>
    <n v="5"/>
    <n v="0.46"/>
    <s v="Profit"/>
    <s v="Low Profit"/>
    <s v="No Discount"/>
  </r>
  <r>
    <n v="7741"/>
    <s v="CA-2014-154781"/>
    <x v="871"/>
    <d v="2014-11-26T00:00:00"/>
    <s v="Standard Class"/>
    <s v="SC-20680"/>
    <x v="649"/>
    <x v="2"/>
    <s v="United States"/>
    <s v="San Francisco"/>
    <s v="California"/>
    <n v="94110"/>
    <x v="1"/>
    <s v="TEC-AC-10000474"/>
    <x v="2"/>
    <s v="Accessories"/>
    <s v="Kensington Expert Mouse Optical USB Trackball for PC or Mac"/>
    <x v="4911"/>
    <n v="1"/>
    <n v="0"/>
    <x v="2897"/>
    <n v="5"/>
    <n v="0.3"/>
    <s v="Profit"/>
    <s v="Low Profit"/>
    <s v="No Discount"/>
  </r>
  <r>
    <n v="7742"/>
    <s v="CA-2015-147816"/>
    <x v="496"/>
    <d v="2015-09-26T00:00:00"/>
    <s v="Second Class"/>
    <s v="CM-11935"/>
    <x v="619"/>
    <x v="0"/>
    <s v="United States"/>
    <s v="Tucson"/>
    <s v="Arizona"/>
    <n v="85705"/>
    <x v="1"/>
    <s v="TEC-PH-10003095"/>
    <x v="2"/>
    <s v="Phones"/>
    <s v="Samsung HM1900 Bluetooth Headset"/>
    <x v="427"/>
    <n v="2"/>
    <n v="0.2"/>
    <x v="5977"/>
    <n v="2"/>
    <n v="0.375"/>
    <s v="Profit"/>
    <s v="Low Profit"/>
    <s v="Low Discount"/>
  </r>
  <r>
    <n v="7743"/>
    <s v="CA-2017-105326"/>
    <x v="648"/>
    <d v="2017-08-27T00:00:00"/>
    <s v="Standard Class"/>
    <s v="KT-16480"/>
    <x v="409"/>
    <x v="0"/>
    <s v="United States"/>
    <s v="Los Angeles"/>
    <s v="California"/>
    <n v="90036"/>
    <x v="1"/>
    <s v="OFF-PA-10001639"/>
    <x v="1"/>
    <s v="Paper"/>
    <s v="Xerox 203"/>
    <x v="233"/>
    <n v="4"/>
    <n v="0"/>
    <x v="245"/>
    <n v="7"/>
    <n v="0.47999999999999993"/>
    <s v="Profit"/>
    <s v="Low Profit"/>
    <s v="No Discount"/>
  </r>
  <r>
    <n v="7744"/>
    <s v="CA-2016-133613"/>
    <x v="26"/>
    <d v="2016-06-22T00:00:00"/>
    <s v="Standard Class"/>
    <s v="CP-12340"/>
    <x v="291"/>
    <x v="1"/>
    <s v="United States"/>
    <s v="Waterbury"/>
    <s v="Connecticut"/>
    <n v="6708"/>
    <x v="3"/>
    <s v="OFF-BI-10002003"/>
    <x v="1"/>
    <s v="Binders"/>
    <s v="Ibico Presentation Index for Binding Systems"/>
    <x v="1181"/>
    <n v="2"/>
    <n v="0"/>
    <x v="5338"/>
    <n v="5"/>
    <n v="0.47000000000000003"/>
    <s v="Profit"/>
    <s v="Low Profit"/>
    <s v="No Discount"/>
  </r>
  <r>
    <n v="7745"/>
    <s v="CA-2016-133613"/>
    <x v="26"/>
    <d v="2016-06-22T00:00:00"/>
    <s v="Standard Class"/>
    <s v="CP-12340"/>
    <x v="291"/>
    <x v="1"/>
    <s v="United States"/>
    <s v="Waterbury"/>
    <s v="Connecticut"/>
    <n v="6708"/>
    <x v="3"/>
    <s v="TEC-PH-10004539"/>
    <x v="2"/>
    <s v="Phones"/>
    <s v="Wireless Extenders zBoost YX545 SOHO Signal Booster"/>
    <x v="4912"/>
    <n v="3"/>
    <n v="0"/>
    <x v="5978"/>
    <n v="5"/>
    <n v="0.26999999999999996"/>
    <s v="Profit"/>
    <s v="High Profit"/>
    <s v="No Discount"/>
  </r>
  <r>
    <n v="7746"/>
    <s v="CA-2016-133613"/>
    <x v="26"/>
    <d v="2016-06-22T00:00:00"/>
    <s v="Standard Class"/>
    <s v="CP-12340"/>
    <x v="291"/>
    <x v="1"/>
    <s v="United States"/>
    <s v="Waterbury"/>
    <s v="Connecticut"/>
    <n v="6708"/>
    <x v="3"/>
    <s v="OFF-AR-10003829"/>
    <x v="1"/>
    <s v="Art"/>
    <s v="Newell 35"/>
    <x v="294"/>
    <n v="3"/>
    <n v="0"/>
    <x v="301"/>
    <n v="5"/>
    <n v="0.29000000000000004"/>
    <s v="Profit"/>
    <s v="Low Profit"/>
    <s v="No Discount"/>
  </r>
  <r>
    <n v="7747"/>
    <s v="CA-2015-109113"/>
    <x v="546"/>
    <d v="2015-12-23T00:00:00"/>
    <s v="Standard Class"/>
    <s v="EK-13795"/>
    <x v="735"/>
    <x v="2"/>
    <s v="United States"/>
    <s v="Chicago"/>
    <s v="Illinois"/>
    <n v="60610"/>
    <x v="2"/>
    <s v="TEC-AC-10004761"/>
    <x v="2"/>
    <s v="Accessories"/>
    <s v="Maxell 4.7GB DVD+RW 3/Pack"/>
    <x v="2079"/>
    <n v="2"/>
    <n v="0.2"/>
    <x v="5979"/>
    <n v="4"/>
    <n v="0.1875"/>
    <s v="Profit"/>
    <s v="Low Profit"/>
    <s v="Low Discount"/>
  </r>
  <r>
    <n v="7748"/>
    <s v="CA-2015-156153"/>
    <x v="70"/>
    <d v="2015-06-02T00:00:00"/>
    <s v="Second Class"/>
    <s v="CW-11905"/>
    <x v="194"/>
    <x v="2"/>
    <s v="United States"/>
    <s v="Long Beach"/>
    <s v="New York"/>
    <n v="11561"/>
    <x v="3"/>
    <s v="OFF-FA-10003472"/>
    <x v="1"/>
    <s v="Fasteners"/>
    <s v="Bagged Rubber Bands"/>
    <x v="261"/>
    <n v="6"/>
    <n v="0"/>
    <x v="264"/>
    <n v="2"/>
    <n v="0.04"/>
    <s v="Profit"/>
    <s v="Low Profit"/>
    <s v="No Discount"/>
  </r>
  <r>
    <n v="7749"/>
    <s v="CA-2015-133242"/>
    <x v="652"/>
    <d v="2015-06-24T00:00:00"/>
    <s v="Standard Class"/>
    <s v="KH-16510"/>
    <x v="168"/>
    <x v="0"/>
    <s v="United States"/>
    <s v="Arlington"/>
    <s v="Virginia"/>
    <n v="22204"/>
    <x v="0"/>
    <s v="FUR-FU-10003464"/>
    <x v="0"/>
    <s v="Furnishings"/>
    <s v="Seth Thomas 8 1/2&quot; Cubicle Clock"/>
    <x v="3909"/>
    <n v="3"/>
    <n v="0"/>
    <x v="5980"/>
    <n v="6"/>
    <n v="0.32"/>
    <s v="Profit"/>
    <s v="Low Profit"/>
    <s v="No Discount"/>
  </r>
  <r>
    <n v="7750"/>
    <s v="CA-2015-133242"/>
    <x v="652"/>
    <d v="2015-06-24T00:00:00"/>
    <s v="Standard Class"/>
    <s v="KH-16510"/>
    <x v="168"/>
    <x v="0"/>
    <s v="United States"/>
    <s v="Arlington"/>
    <s v="Virginia"/>
    <n v="22204"/>
    <x v="0"/>
    <s v="OFF-ST-10003716"/>
    <x v="1"/>
    <s v="Storage"/>
    <s v="Tennsco Double-Tier Lockers"/>
    <x v="4913"/>
    <n v="2"/>
    <n v="0"/>
    <x v="5981"/>
    <n v="6"/>
    <n v="0.13"/>
    <s v="Profit"/>
    <s v="Low Profit"/>
    <s v="No Discount"/>
  </r>
  <r>
    <n v="7751"/>
    <s v="CA-2015-133242"/>
    <x v="652"/>
    <d v="2015-06-24T00:00:00"/>
    <s v="Standard Class"/>
    <s v="KH-16510"/>
    <x v="168"/>
    <x v="0"/>
    <s v="United States"/>
    <s v="Arlington"/>
    <s v="Virginia"/>
    <n v="22204"/>
    <x v="0"/>
    <s v="OFF-BI-10004002"/>
    <x v="1"/>
    <s v="Binders"/>
    <s v="Wilson Jones International Size A4 Ring Binders"/>
    <x v="4914"/>
    <n v="2"/>
    <n v="0"/>
    <x v="5982"/>
    <n v="6"/>
    <n v="0.48"/>
    <s v="Profit"/>
    <s v="Low Profit"/>
    <s v="No Discount"/>
  </r>
  <r>
    <n v="7752"/>
    <s v="CA-2015-133242"/>
    <x v="652"/>
    <d v="2015-06-24T00:00:00"/>
    <s v="Standard Class"/>
    <s v="KH-16510"/>
    <x v="168"/>
    <x v="0"/>
    <s v="United States"/>
    <s v="Arlington"/>
    <s v="Virginia"/>
    <n v="22204"/>
    <x v="0"/>
    <s v="TEC-PH-10002496"/>
    <x v="2"/>
    <s v="Phones"/>
    <s v="Cisco SPA301"/>
    <x v="4915"/>
    <n v="3"/>
    <n v="0"/>
    <x v="5983"/>
    <n v="6"/>
    <n v="0.3"/>
    <s v="Profit"/>
    <s v="High Profit"/>
    <s v="No Discount"/>
  </r>
  <r>
    <n v="7753"/>
    <s v="CA-2015-133242"/>
    <x v="652"/>
    <d v="2015-06-24T00:00:00"/>
    <s v="Standard Class"/>
    <s v="KH-16510"/>
    <x v="168"/>
    <x v="0"/>
    <s v="United States"/>
    <s v="Arlington"/>
    <s v="Virginia"/>
    <n v="22204"/>
    <x v="0"/>
    <s v="OFF-BI-10004826"/>
    <x v="1"/>
    <s v="Binders"/>
    <s v="JM Magazine Binder"/>
    <x v="4916"/>
    <n v="2"/>
    <n v="0"/>
    <x v="5984"/>
    <n v="6"/>
    <n v="0.48"/>
    <s v="Profit"/>
    <s v="Low Profit"/>
    <s v="No Discount"/>
  </r>
  <r>
    <n v="7754"/>
    <s v="CA-2015-158323"/>
    <x v="672"/>
    <d v="2015-12-03T00:00:00"/>
    <s v="First Class"/>
    <s v="AB-10600"/>
    <x v="448"/>
    <x v="1"/>
    <s v="United States"/>
    <s v="Jacksonville"/>
    <s v="North Carolina"/>
    <n v="28540"/>
    <x v="0"/>
    <s v="FUR-FU-10001546"/>
    <x v="0"/>
    <s v="Furnishings"/>
    <s v="Dana Swing-Arm Lamps"/>
    <x v="1217"/>
    <n v="2"/>
    <n v="0.2"/>
    <x v="2529"/>
    <n v="3"/>
    <n v="6.25E-2"/>
    <s v="Profit"/>
    <s v="Low Profit"/>
    <s v="Low Discount"/>
  </r>
  <r>
    <n v="7755"/>
    <s v="CA-2015-161795"/>
    <x v="379"/>
    <d v="2015-12-23T00:00:00"/>
    <s v="Second Class"/>
    <s v="AH-10075"/>
    <x v="340"/>
    <x v="1"/>
    <s v="United States"/>
    <s v="Columbus"/>
    <s v="Ohio"/>
    <n v="43229"/>
    <x v="3"/>
    <s v="OFF-AR-10001919"/>
    <x v="1"/>
    <s v="Art"/>
    <s v="OIC #2 Pencils, Medium Soft"/>
    <x v="4917"/>
    <n v="2"/>
    <n v="0.2"/>
    <x v="5985"/>
    <n v="2"/>
    <n v="0.11249999999999999"/>
    <s v="Profit"/>
    <s v="Low Profit"/>
    <s v="Low Discount"/>
  </r>
  <r>
    <n v="7756"/>
    <s v="CA-2017-100902"/>
    <x v="701"/>
    <d v="2017-11-21T00:00:00"/>
    <s v="Standard Class"/>
    <s v="CK-12595"/>
    <x v="242"/>
    <x v="0"/>
    <s v="United States"/>
    <s v="Charlotte"/>
    <s v="North Carolina"/>
    <n v="28205"/>
    <x v="0"/>
    <s v="OFF-PA-10002558"/>
    <x v="1"/>
    <s v="Paper"/>
    <s v="Xerox 1938"/>
    <x v="4918"/>
    <n v="7"/>
    <n v="0.2"/>
    <x v="5986"/>
    <n v="4"/>
    <n v="0.35"/>
    <s v="Profit"/>
    <s v="Low Profit"/>
    <s v="Low Discount"/>
  </r>
  <r>
    <n v="7757"/>
    <s v="CA-2017-100902"/>
    <x v="701"/>
    <d v="2017-11-21T00:00:00"/>
    <s v="Standard Class"/>
    <s v="CK-12595"/>
    <x v="242"/>
    <x v="0"/>
    <s v="United States"/>
    <s v="Charlotte"/>
    <s v="North Carolina"/>
    <n v="28205"/>
    <x v="0"/>
    <s v="TEC-AC-10003174"/>
    <x v="2"/>
    <s v="Accessories"/>
    <s v="Plantronics S12 Corded Telephone Headset System"/>
    <x v="4919"/>
    <n v="5"/>
    <n v="0.2"/>
    <x v="5987"/>
    <n v="4"/>
    <n v="0.25"/>
    <s v="Profit"/>
    <s v="High Profit"/>
    <s v="Low Discount"/>
  </r>
  <r>
    <n v="7758"/>
    <s v="CA-2017-112844"/>
    <x v="38"/>
    <d v="2017-11-16T00:00:00"/>
    <s v="Second Class"/>
    <s v="SP-20620"/>
    <x v="407"/>
    <x v="1"/>
    <s v="United States"/>
    <s v="Buffalo"/>
    <s v="New York"/>
    <n v="14215"/>
    <x v="3"/>
    <s v="TEC-PH-10003988"/>
    <x v="2"/>
    <s v="Phones"/>
    <s v="LF Elite 3D Dazzle Designer Hard Case Cover, Lf Stylus Pen and Wiper For Apple Iphone 5c Mini Lite"/>
    <x v="3477"/>
    <n v="4"/>
    <n v="0"/>
    <x v="5988"/>
    <n v="3"/>
    <n v="0.27999999999999997"/>
    <s v="Profit"/>
    <s v="Low Profit"/>
    <s v="No Discount"/>
  </r>
  <r>
    <n v="7759"/>
    <s v="CA-2017-112844"/>
    <x v="38"/>
    <d v="2017-11-16T00:00:00"/>
    <s v="Second Class"/>
    <s v="SP-20620"/>
    <x v="407"/>
    <x v="1"/>
    <s v="United States"/>
    <s v="Buffalo"/>
    <s v="New York"/>
    <n v="14215"/>
    <x v="3"/>
    <s v="FUR-FU-10004845"/>
    <x v="0"/>
    <s v="Furnishings"/>
    <s v="Deflect-o EconoMat Nonstudded, No Bevel Mat"/>
    <x v="4920"/>
    <n v="3"/>
    <n v="0"/>
    <x v="5989"/>
    <n v="3"/>
    <n v="0.2"/>
    <s v="Profit"/>
    <s v="Low Profit"/>
    <s v="No Discount"/>
  </r>
  <r>
    <n v="7760"/>
    <s v="CA-2016-158925"/>
    <x v="1057"/>
    <d v="2016-10-28T00:00:00"/>
    <s v="Standard Class"/>
    <s v="JP-15460"/>
    <x v="687"/>
    <x v="1"/>
    <s v="United States"/>
    <s v="Houston"/>
    <s v="Texas"/>
    <n v="77041"/>
    <x v="2"/>
    <s v="OFF-PA-10003072"/>
    <x v="1"/>
    <s v="Paper"/>
    <s v="Eureka Recycled Copy Paper 8 1/2&quot; x 11&quot;, Ream"/>
    <x v="12"/>
    <n v="3"/>
    <n v="0.2"/>
    <x v="12"/>
    <n v="4"/>
    <n v="0.35000000000000003"/>
    <s v="Profit"/>
    <s v="Low Profit"/>
    <s v="Low Discount"/>
  </r>
  <r>
    <n v="7761"/>
    <s v="CA-2014-155390"/>
    <x v="776"/>
    <d v="2014-12-11T00:00:00"/>
    <s v="Standard Class"/>
    <s v="BG-11035"/>
    <x v="767"/>
    <x v="0"/>
    <s v="United States"/>
    <s v="Memphis"/>
    <s v="Tennessee"/>
    <n v="38109"/>
    <x v="0"/>
    <s v="OFF-PA-10003641"/>
    <x v="1"/>
    <s v="Paper"/>
    <s v="Xerox 1909"/>
    <x v="4921"/>
    <n v="2"/>
    <n v="0.2"/>
    <x v="5990"/>
    <n v="5"/>
    <n v="0.32500000000000001"/>
    <s v="Profit"/>
    <s v="Low Profit"/>
    <s v="Low Discount"/>
  </r>
  <r>
    <n v="7762"/>
    <s v="CA-2017-123071"/>
    <x v="734"/>
    <d v="2017-12-06T00:00:00"/>
    <s v="First Class"/>
    <s v="CC-12550"/>
    <x v="142"/>
    <x v="0"/>
    <s v="United States"/>
    <s v="Plano"/>
    <s v="Texas"/>
    <n v="75023"/>
    <x v="2"/>
    <s v="OFF-PA-10003729"/>
    <x v="1"/>
    <s v="Paper"/>
    <s v="Xerox 1998"/>
    <x v="559"/>
    <n v="2"/>
    <n v="0.2"/>
    <x v="572"/>
    <n v="3"/>
    <n v="0.35"/>
    <s v="Profit"/>
    <s v="Low Profit"/>
    <s v="Low Discount"/>
  </r>
  <r>
    <n v="7763"/>
    <s v="CA-2017-156391"/>
    <x v="986"/>
    <d v="2017-09-28T00:00:00"/>
    <s v="First Class"/>
    <s v="SL-20155"/>
    <x v="359"/>
    <x v="2"/>
    <s v="United States"/>
    <s v="Salem"/>
    <s v="Oregon"/>
    <n v="97301"/>
    <x v="1"/>
    <s v="OFF-AR-10003251"/>
    <x v="1"/>
    <s v="Art"/>
    <s v="Prang Drawing Pencil Set"/>
    <x v="4922"/>
    <n v="1"/>
    <n v="0.2"/>
    <x v="5991"/>
    <n v="2"/>
    <n v="0.25"/>
    <s v="Profit"/>
    <s v="Low Profit"/>
    <s v="Low Discount"/>
  </r>
  <r>
    <n v="7764"/>
    <s v="CA-2015-103093"/>
    <x v="302"/>
    <d v="2015-02-07T00:00:00"/>
    <s v="Standard Class"/>
    <s v="FO-14305"/>
    <x v="383"/>
    <x v="0"/>
    <s v="United States"/>
    <s v="Columbus"/>
    <s v="Georgia"/>
    <n v="31907"/>
    <x v="0"/>
    <s v="OFF-EN-10003286"/>
    <x v="1"/>
    <s v="Envelopes"/>
    <s v="Staple envelope"/>
    <x v="4923"/>
    <n v="9"/>
    <n v="0"/>
    <x v="5992"/>
    <n v="4"/>
    <n v="0.47000000000000003"/>
    <s v="Profit"/>
    <s v="Low Profit"/>
    <s v="No Discount"/>
  </r>
  <r>
    <n v="7765"/>
    <s v="US-2017-118941"/>
    <x v="801"/>
    <d v="2017-08-12T00:00:00"/>
    <s v="Same Day"/>
    <s v="BB-11545"/>
    <x v="179"/>
    <x v="1"/>
    <s v="United States"/>
    <s v="Columbia"/>
    <s v="Maryland"/>
    <n v="21044"/>
    <x v="3"/>
    <s v="OFF-AR-10004078"/>
    <x v="1"/>
    <s v="Art"/>
    <s v="Newell 312"/>
    <x v="254"/>
    <n v="3"/>
    <n v="0"/>
    <x v="2247"/>
    <n v="0"/>
    <n v="0.30000000000000004"/>
    <s v="Profit"/>
    <s v="Low Profit"/>
    <s v="No Discount"/>
  </r>
  <r>
    <n v="7766"/>
    <s v="US-2017-118941"/>
    <x v="801"/>
    <d v="2017-08-12T00:00:00"/>
    <s v="Same Day"/>
    <s v="BB-11545"/>
    <x v="179"/>
    <x v="1"/>
    <s v="United States"/>
    <s v="Columbia"/>
    <s v="Maryland"/>
    <n v="21044"/>
    <x v="3"/>
    <s v="FUR-CH-10002331"/>
    <x v="0"/>
    <s v="Chairs"/>
    <s v="Hon 4700 Series Mobuis Mid-Back Task Chairs with Adjustable Arms"/>
    <x v="4924"/>
    <n v="5"/>
    <n v="0"/>
    <x v="5993"/>
    <n v="0"/>
    <n v="0.21"/>
    <s v="Profit"/>
    <s v="High Profit"/>
    <s v="No Discount"/>
  </r>
  <r>
    <n v="7767"/>
    <s v="US-2017-118941"/>
    <x v="801"/>
    <d v="2017-08-12T00:00:00"/>
    <s v="Same Day"/>
    <s v="BB-11545"/>
    <x v="179"/>
    <x v="1"/>
    <s v="United States"/>
    <s v="Columbia"/>
    <s v="Maryland"/>
    <n v="21044"/>
    <x v="3"/>
    <s v="OFF-AR-10001953"/>
    <x v="1"/>
    <s v="Art"/>
    <s v="Boston 1645 Deluxe Heavier-Duty Electric Pencil Sharpener"/>
    <x v="4925"/>
    <n v="5"/>
    <n v="0"/>
    <x v="5994"/>
    <n v="0"/>
    <n v="0.26999999999999996"/>
    <s v="Profit"/>
    <s v="Low Profit"/>
    <s v="No Discount"/>
  </r>
  <r>
    <n v="7768"/>
    <s v="CA-2015-169299"/>
    <x v="252"/>
    <d v="2015-08-26T00:00:00"/>
    <s v="First Class"/>
    <s v="DO-13435"/>
    <x v="157"/>
    <x v="0"/>
    <s v="United States"/>
    <s v="Portland"/>
    <s v="Oregon"/>
    <n v="97206"/>
    <x v="1"/>
    <s v="OFF-AR-10002053"/>
    <x v="1"/>
    <s v="Art"/>
    <s v="Premium Writing Pencils, Soft, #2 by Central Association for the Blind"/>
    <x v="485"/>
    <n v="3"/>
    <n v="0.2"/>
    <x v="500"/>
    <n v="2"/>
    <n v="9.9999999999999992E-2"/>
    <s v="Profit"/>
    <s v="Low Profit"/>
    <s v="Low Discount"/>
  </r>
  <r>
    <n v="7769"/>
    <s v="CA-2017-154088"/>
    <x v="105"/>
    <d v="2017-11-17T00:00:00"/>
    <s v="Standard Class"/>
    <s v="LB-16735"/>
    <x v="445"/>
    <x v="0"/>
    <s v="United States"/>
    <s v="Tallahassee"/>
    <s v="Florida"/>
    <n v="32303"/>
    <x v="0"/>
    <s v="OFF-PA-10003651"/>
    <x v="1"/>
    <s v="Paper"/>
    <s v="Xerox 1968"/>
    <x v="2979"/>
    <n v="5"/>
    <n v="0.2"/>
    <x v="3352"/>
    <n v="5"/>
    <n v="0.35000000000000003"/>
    <s v="Profit"/>
    <s v="Low Profit"/>
    <s v="Low Discount"/>
  </r>
  <r>
    <n v="7770"/>
    <s v="CA-2016-155978"/>
    <x v="1147"/>
    <d v="2016-08-01T00:00:00"/>
    <s v="Same Day"/>
    <s v="TS-21205"/>
    <x v="131"/>
    <x v="1"/>
    <s v="United States"/>
    <s v="Riverside"/>
    <s v="California"/>
    <n v="92503"/>
    <x v="1"/>
    <s v="TEC-PH-10002885"/>
    <x v="2"/>
    <s v="Phones"/>
    <s v="Apple iPhone 5"/>
    <x v="4926"/>
    <n v="2"/>
    <n v="0.2"/>
    <x v="5995"/>
    <n v="0"/>
    <n v="8.7499999999999994E-2"/>
    <s v="Profit"/>
    <s v="Low Profit"/>
    <s v="Low Discount"/>
  </r>
  <r>
    <n v="7771"/>
    <s v="CA-2016-155978"/>
    <x v="1147"/>
    <d v="2016-08-01T00:00:00"/>
    <s v="Same Day"/>
    <s v="TS-21205"/>
    <x v="131"/>
    <x v="1"/>
    <s v="United States"/>
    <s v="Riverside"/>
    <s v="California"/>
    <n v="92503"/>
    <x v="1"/>
    <s v="OFF-AP-10002892"/>
    <x v="1"/>
    <s v="Appliances"/>
    <s v="Belkin F5C206VTEL 6 Outlet Surge"/>
    <x v="4927"/>
    <n v="2"/>
    <n v="0"/>
    <x v="5996"/>
    <n v="0"/>
    <n v="0.3"/>
    <s v="Profit"/>
    <s v="Low Profit"/>
    <s v="No Discount"/>
  </r>
  <r>
    <n v="7772"/>
    <s v="CA-2016-108196"/>
    <x v="881"/>
    <d v="2016-12-02T00:00:00"/>
    <s v="Standard Class"/>
    <s v="CS-12505"/>
    <x v="473"/>
    <x v="0"/>
    <s v="United States"/>
    <s v="Lancaster"/>
    <s v="Ohio"/>
    <n v="43130"/>
    <x v="3"/>
    <s v="OFF-BI-10000545"/>
    <x v="1"/>
    <s v="Binders"/>
    <s v="GBC Ibimaster 500 Manual ProClick Binding System"/>
    <x v="4928"/>
    <n v="2"/>
    <n v="0.7"/>
    <x v="5997"/>
    <n v="7"/>
    <n v="-0.66666666666666663"/>
    <s v="Loss"/>
    <s v="Low Profit"/>
    <s v="High Discount"/>
  </r>
  <r>
    <n v="7773"/>
    <s v="CA-2016-108196"/>
    <x v="881"/>
    <d v="2016-12-02T00:00:00"/>
    <s v="Standard Class"/>
    <s v="CS-12505"/>
    <x v="473"/>
    <x v="0"/>
    <s v="United States"/>
    <s v="Lancaster"/>
    <s v="Ohio"/>
    <n v="43130"/>
    <x v="3"/>
    <s v="TEC-MA-10000418"/>
    <x v="2"/>
    <s v="Machines"/>
    <s v="Cubify CubeX 3D Printer Double Head Print"/>
    <x v="4929"/>
    <n v="5"/>
    <n v="0.7"/>
    <x v="5998"/>
    <n v="7"/>
    <n v="-1.4666666666666668"/>
    <s v="Loss"/>
    <s v="Low Profit"/>
    <s v="High Discount"/>
  </r>
  <r>
    <n v="7774"/>
    <s v="CA-2016-108196"/>
    <x v="881"/>
    <d v="2016-12-02T00:00:00"/>
    <s v="Standard Class"/>
    <s v="CS-12505"/>
    <x v="473"/>
    <x v="0"/>
    <s v="United States"/>
    <s v="Lancaster"/>
    <s v="Ohio"/>
    <n v="43130"/>
    <x v="3"/>
    <s v="TEC-AC-10000926"/>
    <x v="2"/>
    <s v="Accessories"/>
    <s v="NETGEAR RangeMax WNR1000 Wireless Router"/>
    <x v="4930"/>
    <n v="3"/>
    <n v="0.2"/>
    <x v="2922"/>
    <n v="7"/>
    <n v="0.2"/>
    <s v="Profit"/>
    <s v="Low Profit"/>
    <s v="Low Discount"/>
  </r>
  <r>
    <n v="7775"/>
    <s v="CA-2016-152800"/>
    <x v="1172"/>
    <d v="2016-04-15T00:00:00"/>
    <s v="First Class"/>
    <s v="SP-20920"/>
    <x v="727"/>
    <x v="0"/>
    <s v="United States"/>
    <s v="San Francisco"/>
    <s v="California"/>
    <n v="94109"/>
    <x v="1"/>
    <s v="OFF-EN-10001509"/>
    <x v="1"/>
    <s v="Envelopes"/>
    <s v="Poly String Tie Envelopes"/>
    <x v="4931"/>
    <n v="3"/>
    <n v="0"/>
    <x v="5999"/>
    <n v="2"/>
    <n v="0.47"/>
    <s v="Profit"/>
    <s v="Low Profit"/>
    <s v="No Discount"/>
  </r>
  <r>
    <n v="7776"/>
    <s v="CA-2014-166961"/>
    <x v="422"/>
    <d v="2014-12-31T00:00:00"/>
    <s v="Standard Class"/>
    <s v="CD-12790"/>
    <x v="522"/>
    <x v="2"/>
    <s v="United States"/>
    <s v="Moreno Valley"/>
    <s v="California"/>
    <n v="92553"/>
    <x v="1"/>
    <s v="OFF-AP-10001366"/>
    <x v="1"/>
    <s v="Appliances"/>
    <s v="Staple holder"/>
    <x v="4932"/>
    <n v="1"/>
    <n v="0"/>
    <x v="6000"/>
    <n v="4"/>
    <n v="0.26999999999999996"/>
    <s v="Profit"/>
    <s v="Low Profit"/>
    <s v="No Discount"/>
  </r>
  <r>
    <n v="7777"/>
    <s v="CA-2014-166961"/>
    <x v="422"/>
    <d v="2014-12-31T00:00:00"/>
    <s v="Standard Class"/>
    <s v="CD-12790"/>
    <x v="522"/>
    <x v="2"/>
    <s v="United States"/>
    <s v="Moreno Valley"/>
    <s v="California"/>
    <n v="92553"/>
    <x v="1"/>
    <s v="OFF-FA-10003485"/>
    <x v="1"/>
    <s v="Fasteners"/>
    <s v="Staples"/>
    <x v="1974"/>
    <n v="3"/>
    <n v="0"/>
    <x v="2128"/>
    <n v="4"/>
    <n v="0.46"/>
    <s v="Profit"/>
    <s v="Low Profit"/>
    <s v="No Discount"/>
  </r>
  <r>
    <n v="7778"/>
    <s v="CA-2014-166961"/>
    <x v="422"/>
    <d v="2014-12-31T00:00:00"/>
    <s v="Standard Class"/>
    <s v="CD-12790"/>
    <x v="522"/>
    <x v="2"/>
    <s v="United States"/>
    <s v="Moreno Valley"/>
    <s v="California"/>
    <n v="92553"/>
    <x v="1"/>
    <s v="OFF-ST-10004507"/>
    <x v="1"/>
    <s v="Storage"/>
    <s v="Advantus Rolling Storage Box"/>
    <x v="488"/>
    <n v="3"/>
    <n v="0"/>
    <x v="503"/>
    <n v="4"/>
    <n v="0.27"/>
    <s v="Profit"/>
    <s v="Low Profit"/>
    <s v="No Discount"/>
  </r>
  <r>
    <n v="7779"/>
    <s v="CA-2014-166961"/>
    <x v="422"/>
    <d v="2014-12-31T00:00:00"/>
    <s v="Standard Class"/>
    <s v="CD-12790"/>
    <x v="522"/>
    <x v="2"/>
    <s v="United States"/>
    <s v="Moreno Valley"/>
    <s v="California"/>
    <n v="92553"/>
    <x v="1"/>
    <s v="OFF-BI-10002353"/>
    <x v="1"/>
    <s v="Binders"/>
    <s v="GBC VeloBind Cover Sets"/>
    <x v="4505"/>
    <n v="3"/>
    <n v="0.2"/>
    <x v="6001"/>
    <n v="4"/>
    <n v="0.37500000000000006"/>
    <s v="Profit"/>
    <s v="Low Profit"/>
    <s v="Low Discount"/>
  </r>
  <r>
    <n v="7780"/>
    <s v="CA-2016-139381"/>
    <x v="724"/>
    <d v="2016-04-22T00:00:00"/>
    <s v="Standard Class"/>
    <s v="RF-19840"/>
    <x v="167"/>
    <x v="0"/>
    <s v="United States"/>
    <s v="Chesapeake"/>
    <s v="Virginia"/>
    <n v="23320"/>
    <x v="0"/>
    <s v="OFF-AP-10001271"/>
    <x v="1"/>
    <s v="Appliances"/>
    <s v="Eureka The Boss Cordless Rechargeable Stick Vac"/>
    <x v="2572"/>
    <n v="4"/>
    <n v="0"/>
    <x v="6002"/>
    <n v="4"/>
    <n v="0.27"/>
    <s v="Profit"/>
    <s v="Low Profit"/>
    <s v="No Discount"/>
  </r>
  <r>
    <n v="7781"/>
    <s v="CA-2016-139381"/>
    <x v="724"/>
    <d v="2016-04-22T00:00:00"/>
    <s v="Standard Class"/>
    <s v="RF-19840"/>
    <x v="167"/>
    <x v="0"/>
    <s v="United States"/>
    <s v="Chesapeake"/>
    <s v="Virginia"/>
    <n v="23320"/>
    <x v="0"/>
    <s v="TEC-PH-10004924"/>
    <x v="2"/>
    <s v="Phones"/>
    <s v="SKILCRAFT Telephone Shoulder Rest, 2&quot; x 6.5&quot; x 2.5&quot;, Black"/>
    <x v="4933"/>
    <n v="4"/>
    <n v="0"/>
    <x v="6003"/>
    <n v="4"/>
    <n v="0.27"/>
    <s v="Profit"/>
    <s v="Low Profit"/>
    <s v="No Discount"/>
  </r>
  <r>
    <n v="7782"/>
    <s v="CA-2015-132136"/>
    <x v="936"/>
    <d v="2015-03-12T00:00:00"/>
    <s v="Standard Class"/>
    <s v="FO-14305"/>
    <x v="383"/>
    <x v="0"/>
    <s v="United States"/>
    <s v="Chicago"/>
    <s v="Illinois"/>
    <n v="60623"/>
    <x v="2"/>
    <s v="OFF-BI-10002706"/>
    <x v="1"/>
    <s v="Binders"/>
    <s v="Avery Premier Heavy-Duty Binder with Round Locking Rings"/>
    <x v="835"/>
    <n v="3"/>
    <n v="0.8"/>
    <x v="870"/>
    <n v="4"/>
    <n v="-1.7"/>
    <s v="Loss"/>
    <s v="Low Profit"/>
    <s v="High Discount"/>
  </r>
  <r>
    <n v="7783"/>
    <s v="CA-2016-162236"/>
    <x v="254"/>
    <d v="2016-11-06T00:00:00"/>
    <s v="Second Class"/>
    <s v="ER-13855"/>
    <x v="45"/>
    <x v="1"/>
    <s v="United States"/>
    <s v="Charlotte"/>
    <s v="North Carolina"/>
    <n v="28205"/>
    <x v="0"/>
    <s v="OFF-ST-10003442"/>
    <x v="1"/>
    <s v="Storage"/>
    <s v="Eldon Portable Mobile Manager"/>
    <x v="3395"/>
    <n v="2"/>
    <n v="0.2"/>
    <x v="3890"/>
    <n v="2"/>
    <n v="8.7500000000000008E-2"/>
    <s v="Profit"/>
    <s v="Low Profit"/>
    <s v="Low Discount"/>
  </r>
  <r>
    <n v="7784"/>
    <s v="CA-2016-162236"/>
    <x v="254"/>
    <d v="2016-11-06T00:00:00"/>
    <s v="Second Class"/>
    <s v="ER-13855"/>
    <x v="45"/>
    <x v="1"/>
    <s v="United States"/>
    <s v="Charlotte"/>
    <s v="North Carolina"/>
    <n v="28205"/>
    <x v="0"/>
    <s v="FUR-TA-10002533"/>
    <x v="0"/>
    <s v="Tables"/>
    <s v="BPI Conference Tables"/>
    <x v="4934"/>
    <n v="10"/>
    <n v="0.4"/>
    <x v="6004"/>
    <n v="2"/>
    <n v="-0.33333333333333337"/>
    <s v="Loss"/>
    <s v="Low Profit"/>
    <s v="High Discount"/>
  </r>
  <r>
    <n v="7785"/>
    <s v="CA-2016-162236"/>
    <x v="254"/>
    <d v="2016-11-06T00:00:00"/>
    <s v="Second Class"/>
    <s v="ER-13855"/>
    <x v="45"/>
    <x v="1"/>
    <s v="United States"/>
    <s v="Charlotte"/>
    <s v="North Carolina"/>
    <n v="28205"/>
    <x v="0"/>
    <s v="OFF-SU-10003505"/>
    <x v="1"/>
    <s v="Supplies"/>
    <s v="Premier Electric Letter Opener"/>
    <x v="439"/>
    <n v="2"/>
    <n v="0.2"/>
    <x v="453"/>
    <n v="2"/>
    <n v="-0.1875"/>
    <s v="Loss"/>
    <s v="Low Profit"/>
    <s v="Low Discount"/>
  </r>
  <r>
    <n v="7786"/>
    <s v="US-2014-111353"/>
    <x v="503"/>
    <d v="2014-12-06T00:00:00"/>
    <s v="Standard Class"/>
    <s v="PB-19150"/>
    <x v="171"/>
    <x v="0"/>
    <s v="United States"/>
    <s v="New York City"/>
    <s v="New York"/>
    <n v="10009"/>
    <x v="3"/>
    <s v="OFF-LA-10002762"/>
    <x v="1"/>
    <s v="Labels"/>
    <s v="Avery 485"/>
    <x v="2910"/>
    <n v="2"/>
    <n v="0"/>
    <x v="3266"/>
    <n v="7"/>
    <n v="0.47000000000000003"/>
    <s v="Profit"/>
    <s v="Low Profit"/>
    <s v="No Discount"/>
  </r>
  <r>
    <n v="7787"/>
    <s v="US-2016-117037"/>
    <x v="624"/>
    <d v="2016-05-20T00:00:00"/>
    <s v="First Class"/>
    <s v="LW-17215"/>
    <x v="560"/>
    <x v="0"/>
    <s v="United States"/>
    <s v="Chicago"/>
    <s v="Illinois"/>
    <n v="60653"/>
    <x v="2"/>
    <s v="OFF-BI-10000279"/>
    <x v="1"/>
    <s v="Binders"/>
    <s v="Acco Recycled 2&quot; Capacity Laser Printer Hanging Data Binders"/>
    <x v="793"/>
    <n v="1"/>
    <n v="0.8"/>
    <x v="6005"/>
    <n v="3"/>
    <n v="-1.6500000000000001"/>
    <s v="Loss"/>
    <s v="Low Profit"/>
    <s v="High Discount"/>
  </r>
  <r>
    <n v="7788"/>
    <s v="US-2016-117037"/>
    <x v="624"/>
    <d v="2016-05-20T00:00:00"/>
    <s v="First Class"/>
    <s v="LW-17215"/>
    <x v="560"/>
    <x v="0"/>
    <s v="United States"/>
    <s v="Chicago"/>
    <s v="Illinois"/>
    <n v="60653"/>
    <x v="2"/>
    <s v="OFF-FA-10000936"/>
    <x v="1"/>
    <s v="Fasteners"/>
    <s v="Acco Hot Clips Clips to Go"/>
    <x v="4935"/>
    <n v="3"/>
    <n v="0.2"/>
    <x v="6006"/>
    <n v="3"/>
    <n v="0.3125"/>
    <s v="Profit"/>
    <s v="Low Profit"/>
    <s v="Low Discount"/>
  </r>
  <r>
    <n v="7789"/>
    <s v="US-2016-117037"/>
    <x v="624"/>
    <d v="2016-05-20T00:00:00"/>
    <s v="First Class"/>
    <s v="LW-17215"/>
    <x v="560"/>
    <x v="0"/>
    <s v="United States"/>
    <s v="Chicago"/>
    <s v="Illinois"/>
    <n v="60653"/>
    <x v="2"/>
    <s v="FUR-FU-10004973"/>
    <x v="0"/>
    <s v="Furnishings"/>
    <s v="Flat Face Poster Frame"/>
    <x v="1803"/>
    <n v="3"/>
    <n v="0.6"/>
    <x v="1939"/>
    <n v="3"/>
    <n v="-0.45"/>
    <s v="Loss"/>
    <s v="Low Profit"/>
    <s v="High Discount"/>
  </r>
  <r>
    <n v="7790"/>
    <s v="US-2016-117037"/>
    <x v="624"/>
    <d v="2016-05-20T00:00:00"/>
    <s v="First Class"/>
    <s v="LW-17215"/>
    <x v="560"/>
    <x v="0"/>
    <s v="United States"/>
    <s v="Chicago"/>
    <s v="Illinois"/>
    <n v="60653"/>
    <x v="2"/>
    <s v="OFF-PA-10000791"/>
    <x v="1"/>
    <s v="Paper"/>
    <s v="Wirebound Message Books, Four 2 3/4 x 5 Forms per Page, 200 Sets per Book"/>
    <x v="4936"/>
    <n v="8"/>
    <n v="0.2"/>
    <x v="6007"/>
    <n v="3"/>
    <n v="0.3125"/>
    <s v="Profit"/>
    <s v="Low Profit"/>
    <s v="Low Discount"/>
  </r>
  <r>
    <n v="7791"/>
    <s v="CA-2017-160801"/>
    <x v="20"/>
    <d v="2017-09-19T00:00:00"/>
    <s v="Same Day"/>
    <s v="FG-14260"/>
    <x v="435"/>
    <x v="2"/>
    <s v="United States"/>
    <s v="Philadelphia"/>
    <s v="Pennsylvania"/>
    <n v="19120"/>
    <x v="3"/>
    <s v="OFF-BI-10001132"/>
    <x v="1"/>
    <s v="Binders"/>
    <s v="Acco PRESSTEX Data Binder with Storage Hooks, Dark Blue, 9 1/2&quot; X 11&quot;"/>
    <x v="4937"/>
    <n v="3"/>
    <n v="0.7"/>
    <x v="6008"/>
    <n v="0"/>
    <n v="-0.70000000000000007"/>
    <s v="Loss"/>
    <s v="Low Profit"/>
    <s v="High Discount"/>
  </r>
  <r>
    <n v="7792"/>
    <s v="CA-2016-108364"/>
    <x v="1054"/>
    <d v="2016-12-24T00:00:00"/>
    <s v="Standard Class"/>
    <s v="BP-11050"/>
    <x v="771"/>
    <x v="1"/>
    <s v="United States"/>
    <s v="Chicago"/>
    <s v="Illinois"/>
    <n v="60623"/>
    <x v="2"/>
    <s v="OFF-BI-10002012"/>
    <x v="1"/>
    <s v="Binders"/>
    <s v="Wilson Jones Easy Flow II Sheet Lifters"/>
    <x v="4938"/>
    <n v="5"/>
    <n v="0.8"/>
    <x v="6009"/>
    <n v="5"/>
    <n v="-1.5999999999999999"/>
    <s v="Loss"/>
    <s v="Low Profit"/>
    <s v="High Discount"/>
  </r>
  <r>
    <n v="7793"/>
    <s v="CA-2017-169362"/>
    <x v="386"/>
    <d v="2017-10-15T00:00:00"/>
    <s v="First Class"/>
    <s v="SP-20860"/>
    <x v="133"/>
    <x v="1"/>
    <s v="United States"/>
    <s v="Dallas"/>
    <s v="Texas"/>
    <n v="75217"/>
    <x v="2"/>
    <s v="TEC-AC-10001383"/>
    <x v="2"/>
    <s v="Accessories"/>
    <s v="Logitech Wireless Touch Keyboard K400"/>
    <x v="3806"/>
    <n v="2"/>
    <n v="0.2"/>
    <x v="6010"/>
    <n v="3"/>
    <n v="-3.7499999999999999E-2"/>
    <s v="Loss"/>
    <s v="Low Profit"/>
    <s v="Low Discount"/>
  </r>
  <r>
    <n v="7794"/>
    <s v="CA-2015-127481"/>
    <x v="295"/>
    <d v="2015-12-15T00:00:00"/>
    <s v="Second Class"/>
    <s v="JD-15895"/>
    <x v="63"/>
    <x v="1"/>
    <s v="United States"/>
    <s v="Las Vegas"/>
    <s v="Nevada"/>
    <n v="89115"/>
    <x v="1"/>
    <s v="OFF-PA-10002036"/>
    <x v="1"/>
    <s v="Paper"/>
    <s v="Xerox 1930"/>
    <x v="56"/>
    <n v="5"/>
    <n v="0"/>
    <x v="6011"/>
    <n v="3"/>
    <n v="0.49"/>
    <s v="Profit"/>
    <s v="Low Profit"/>
    <s v="No Discount"/>
  </r>
  <r>
    <n v="7795"/>
    <s v="CA-2015-127481"/>
    <x v="295"/>
    <d v="2015-12-15T00:00:00"/>
    <s v="Second Class"/>
    <s v="JD-15895"/>
    <x v="63"/>
    <x v="1"/>
    <s v="United States"/>
    <s v="Las Vegas"/>
    <s v="Nevada"/>
    <n v="89115"/>
    <x v="1"/>
    <s v="OFF-PA-10002377"/>
    <x v="1"/>
    <s v="Paper"/>
    <s v="Xerox 1916"/>
    <x v="3038"/>
    <n v="2"/>
    <n v="0"/>
    <x v="3427"/>
    <n v="3"/>
    <n v="0.5"/>
    <s v="Profit"/>
    <s v="Low Profit"/>
    <s v="No Discount"/>
  </r>
  <r>
    <n v="7796"/>
    <s v="CA-2015-112711"/>
    <x v="984"/>
    <d v="2015-07-18T00:00:00"/>
    <s v="Standard Class"/>
    <s v="FM-14380"/>
    <x v="248"/>
    <x v="0"/>
    <s v="United States"/>
    <s v="Amarillo"/>
    <s v="Texas"/>
    <n v="79109"/>
    <x v="2"/>
    <s v="TEC-PH-10000526"/>
    <x v="2"/>
    <s v="Phones"/>
    <s v="Vtech CS6719"/>
    <x v="4939"/>
    <n v="4"/>
    <n v="0.2"/>
    <x v="6012"/>
    <n v="6"/>
    <n v="9.9999999999999992E-2"/>
    <s v="Profit"/>
    <s v="Low Profit"/>
    <s v="Low Discount"/>
  </r>
  <r>
    <n v="7797"/>
    <s v="US-2015-145121"/>
    <x v="653"/>
    <d v="2015-10-06T00:00:00"/>
    <s v="Standard Class"/>
    <s v="MP-17965"/>
    <x v="172"/>
    <x v="1"/>
    <s v="United States"/>
    <s v="Middletown"/>
    <s v="Connecticut"/>
    <n v="6457"/>
    <x v="3"/>
    <s v="OFF-BI-10001078"/>
    <x v="1"/>
    <s v="Binders"/>
    <s v="Acco PRESSTEX Data Binder with Storage Hooks, Dark Blue, 14 7/8&quot; X 11&quot;"/>
    <x v="4940"/>
    <n v="5"/>
    <n v="0"/>
    <x v="6013"/>
    <n v="4"/>
    <n v="0.49"/>
    <s v="Profit"/>
    <s v="Low Profit"/>
    <s v="No Discount"/>
  </r>
  <r>
    <n v="7798"/>
    <s v="CA-2017-166184"/>
    <x v="668"/>
    <d v="2017-03-27T00:00:00"/>
    <s v="First Class"/>
    <s v="HR-14830"/>
    <x v="403"/>
    <x v="1"/>
    <s v="United States"/>
    <s v="New York City"/>
    <s v="New York"/>
    <n v="10035"/>
    <x v="3"/>
    <s v="OFF-EN-10004483"/>
    <x v="1"/>
    <s v="Envelopes"/>
    <s v="#10 White Business Envelopes,4 1/8 x 9 1/2"/>
    <x v="4941"/>
    <n v="3"/>
    <n v="0"/>
    <x v="6014"/>
    <n v="3"/>
    <n v="0.47000000000000003"/>
    <s v="Profit"/>
    <s v="Low Profit"/>
    <s v="No Discount"/>
  </r>
  <r>
    <n v="7799"/>
    <s v="CA-2017-166184"/>
    <x v="668"/>
    <d v="2017-03-27T00:00:00"/>
    <s v="First Class"/>
    <s v="HR-14830"/>
    <x v="403"/>
    <x v="1"/>
    <s v="United States"/>
    <s v="New York City"/>
    <s v="New York"/>
    <n v="10035"/>
    <x v="3"/>
    <s v="TEC-PH-10002624"/>
    <x v="2"/>
    <s v="Phones"/>
    <s v="Samsung Galaxy S4 Mini"/>
    <x v="4942"/>
    <n v="1"/>
    <n v="0"/>
    <x v="6015"/>
    <n v="3"/>
    <n v="0.28999999999999998"/>
    <s v="Profit"/>
    <s v="High Profit"/>
    <s v="No Discount"/>
  </r>
  <r>
    <n v="7800"/>
    <s v="CA-2017-166184"/>
    <x v="668"/>
    <d v="2017-03-27T00:00:00"/>
    <s v="First Class"/>
    <s v="HR-14830"/>
    <x v="403"/>
    <x v="1"/>
    <s v="United States"/>
    <s v="New York City"/>
    <s v="New York"/>
    <n v="10035"/>
    <x v="3"/>
    <s v="FUR-CH-10003396"/>
    <x v="0"/>
    <s v="Chairs"/>
    <s v="Global Deluxe Steno Chair"/>
    <x v="415"/>
    <n v="3"/>
    <n v="0.1"/>
    <x v="428"/>
    <n v="3"/>
    <n v="1.1111111111111112E-2"/>
    <s v="Profit"/>
    <s v="Low Profit"/>
    <s v="Low Discount"/>
  </r>
  <r>
    <n v="7801"/>
    <s v="CA-2017-157413"/>
    <x v="702"/>
    <d v="2017-06-06T00:00:00"/>
    <s v="Standard Class"/>
    <s v="BW-11065"/>
    <x v="768"/>
    <x v="0"/>
    <s v="United States"/>
    <s v="Philadelphia"/>
    <s v="Pennsylvania"/>
    <n v="19120"/>
    <x v="3"/>
    <s v="OFF-ST-10002756"/>
    <x v="1"/>
    <s v="Storage"/>
    <s v="Tennsco Stur-D-Stor Boltless Shelving, 5 Shelves, 24&quot; Deep, Sand"/>
    <x v="4943"/>
    <n v="3"/>
    <n v="0.2"/>
    <x v="6016"/>
    <n v="5"/>
    <n v="-0.23749999999999999"/>
    <s v="Loss"/>
    <s v="Low Profit"/>
    <s v="Low Discount"/>
  </r>
  <r>
    <n v="7802"/>
    <s v="CA-2014-143637"/>
    <x v="977"/>
    <d v="2014-03-29T00:00:00"/>
    <s v="Second Class"/>
    <s v="MS-17710"/>
    <x v="384"/>
    <x v="0"/>
    <s v="United States"/>
    <s v="Fresno"/>
    <s v="California"/>
    <n v="93727"/>
    <x v="1"/>
    <s v="FUR-FU-10002813"/>
    <x v="0"/>
    <s v="Furnishings"/>
    <s v="DAX Contemporary Wood Frame with Silver Metal Mat, Desktop, 11 x 14 Size"/>
    <x v="582"/>
    <n v="2"/>
    <n v="0"/>
    <x v="6017"/>
    <n v="5"/>
    <n v="0.36000000000000004"/>
    <s v="Profit"/>
    <s v="Low Profit"/>
    <s v="No Discount"/>
  </r>
  <r>
    <n v="7803"/>
    <s v="CA-2015-102260"/>
    <x v="357"/>
    <d v="2015-09-26T00:00:00"/>
    <s v="Standard Class"/>
    <s v="SJ-20125"/>
    <x v="319"/>
    <x v="2"/>
    <s v="United States"/>
    <s v="Franklin"/>
    <s v="Tennessee"/>
    <n v="37064"/>
    <x v="0"/>
    <s v="OFF-LA-10003714"/>
    <x v="1"/>
    <s v="Labels"/>
    <s v="Avery 510"/>
    <x v="4944"/>
    <n v="4"/>
    <n v="0.2"/>
    <x v="4296"/>
    <n v="4"/>
    <n v="0.35000000000000003"/>
    <s v="Profit"/>
    <s v="Low Profit"/>
    <s v="Low Discount"/>
  </r>
  <r>
    <n v="7804"/>
    <s v="CA-2015-102260"/>
    <x v="357"/>
    <d v="2015-09-26T00:00:00"/>
    <s v="Standard Class"/>
    <s v="SJ-20125"/>
    <x v="319"/>
    <x v="2"/>
    <s v="United States"/>
    <s v="Franklin"/>
    <s v="Tennessee"/>
    <n v="37064"/>
    <x v="0"/>
    <s v="OFF-ST-10003716"/>
    <x v="1"/>
    <s v="Storage"/>
    <s v="Tennsco Double-Tier Lockers"/>
    <x v="2889"/>
    <n v="4"/>
    <n v="0.2"/>
    <x v="3241"/>
    <n v="4"/>
    <n v="-8.7500000000000008E-2"/>
    <s v="Loss"/>
    <s v="Low Profit"/>
    <s v="Low Discount"/>
  </r>
  <r>
    <n v="7805"/>
    <s v="CA-2015-102260"/>
    <x v="357"/>
    <d v="2015-09-26T00:00:00"/>
    <s v="Standard Class"/>
    <s v="SJ-20125"/>
    <x v="319"/>
    <x v="2"/>
    <s v="United States"/>
    <s v="Franklin"/>
    <s v="Tennessee"/>
    <n v="37064"/>
    <x v="0"/>
    <s v="OFF-ST-10002289"/>
    <x v="1"/>
    <s v="Storage"/>
    <s v="Safco Wire Cube Shelving System, For Use as 4 or 5 14&quot; Cubes, Black"/>
    <x v="4945"/>
    <n v="1"/>
    <n v="0.2"/>
    <x v="6018"/>
    <n v="4"/>
    <n v="-0.18750000000000003"/>
    <s v="Loss"/>
    <s v="Low Profit"/>
    <s v="Low Discount"/>
  </r>
  <r>
    <n v="7806"/>
    <s v="CA-2015-102260"/>
    <x v="357"/>
    <d v="2015-09-26T00:00:00"/>
    <s v="Standard Class"/>
    <s v="SJ-20125"/>
    <x v="319"/>
    <x v="2"/>
    <s v="United States"/>
    <s v="Franklin"/>
    <s v="Tennessee"/>
    <n v="37064"/>
    <x v="0"/>
    <s v="OFF-AR-10001315"/>
    <x v="1"/>
    <s v="Art"/>
    <s v="Newell 310"/>
    <x v="1850"/>
    <n v="2"/>
    <n v="0.2"/>
    <x v="6019"/>
    <n v="4"/>
    <n v="0.11250000000000002"/>
    <s v="Profit"/>
    <s v="Low Profit"/>
    <s v="Low Discount"/>
  </r>
  <r>
    <n v="7807"/>
    <s v="CA-2015-102260"/>
    <x v="357"/>
    <d v="2015-09-26T00:00:00"/>
    <s v="Standard Class"/>
    <s v="SJ-20125"/>
    <x v="319"/>
    <x v="2"/>
    <s v="United States"/>
    <s v="Franklin"/>
    <s v="Tennessee"/>
    <n v="37064"/>
    <x v="0"/>
    <s v="OFF-BI-10000042"/>
    <x v="1"/>
    <s v="Binders"/>
    <s v="Pressboard Data Binder, Crimson, 12&quot; X 8 1/2&quot;"/>
    <x v="2193"/>
    <n v="2"/>
    <n v="0.7"/>
    <x v="6020"/>
    <n v="4"/>
    <n v="-0.8"/>
    <s v="Loss"/>
    <s v="Low Profit"/>
    <s v="High Discount"/>
  </r>
  <r>
    <n v="7808"/>
    <s v="US-2016-137295"/>
    <x v="1134"/>
    <d v="2016-01-13T00:00:00"/>
    <s v="Standard Class"/>
    <s v="VS-21820"/>
    <x v="745"/>
    <x v="0"/>
    <s v="United States"/>
    <s v="Raleigh"/>
    <s v="North Carolina"/>
    <n v="27604"/>
    <x v="0"/>
    <s v="OFF-BI-10004236"/>
    <x v="1"/>
    <s v="Binders"/>
    <s v="XtraLife ClearVue Slant-D Ring Binder, White, 3&quot;"/>
    <x v="4946"/>
    <n v="7"/>
    <n v="0.7"/>
    <x v="6021"/>
    <n v="5"/>
    <n v="-0.8"/>
    <s v="Loss"/>
    <s v="Low Profit"/>
    <s v="High Discount"/>
  </r>
  <r>
    <n v="7809"/>
    <s v="US-2016-137295"/>
    <x v="1134"/>
    <d v="2016-01-13T00:00:00"/>
    <s v="Standard Class"/>
    <s v="VS-21820"/>
    <x v="745"/>
    <x v="0"/>
    <s v="United States"/>
    <s v="Raleigh"/>
    <s v="North Carolina"/>
    <n v="27604"/>
    <x v="0"/>
    <s v="OFF-AR-10001955"/>
    <x v="1"/>
    <s v="Art"/>
    <s v="Newell 319"/>
    <x v="1634"/>
    <n v="3"/>
    <n v="0.2"/>
    <x v="6022"/>
    <n v="5"/>
    <n v="0.125"/>
    <s v="Profit"/>
    <s v="Low Profit"/>
    <s v="Low Discount"/>
  </r>
  <r>
    <n v="7810"/>
    <s v="US-2016-137295"/>
    <x v="1134"/>
    <d v="2016-01-13T00:00:00"/>
    <s v="Standard Class"/>
    <s v="VS-21820"/>
    <x v="745"/>
    <x v="0"/>
    <s v="United States"/>
    <s v="Raleigh"/>
    <s v="North Carolina"/>
    <n v="27604"/>
    <x v="0"/>
    <s v="TEC-PH-10004080"/>
    <x v="2"/>
    <s v="Phones"/>
    <s v="Avaya 5410 Digital phone"/>
    <x v="2955"/>
    <n v="2"/>
    <n v="0.2"/>
    <x v="6023"/>
    <n v="5"/>
    <n v="9.9999999999999992E-2"/>
    <s v="Profit"/>
    <s v="Low Profit"/>
    <s v="Low Discount"/>
  </r>
  <r>
    <n v="7811"/>
    <s v="CA-2016-134334"/>
    <x v="1173"/>
    <d v="2016-02-15T00:00:00"/>
    <s v="First Class"/>
    <s v="DK-13090"/>
    <x v="54"/>
    <x v="0"/>
    <s v="United States"/>
    <s v="Clinton"/>
    <s v="Maryland"/>
    <n v="20735"/>
    <x v="3"/>
    <s v="OFF-PA-10000791"/>
    <x v="1"/>
    <s v="Paper"/>
    <s v="Wirebound Message Books, Four 2 3/4 x 5 Forms per Page, 200 Sets per Book"/>
    <x v="4947"/>
    <n v="1"/>
    <n v="0"/>
    <x v="6024"/>
    <n v="1"/>
    <n v="0.45000000000000007"/>
    <s v="Profit"/>
    <s v="Low Profit"/>
    <s v="No Discount"/>
  </r>
  <r>
    <n v="7812"/>
    <s v="CA-2016-134334"/>
    <x v="1173"/>
    <d v="2016-02-15T00:00:00"/>
    <s v="First Class"/>
    <s v="DK-13090"/>
    <x v="54"/>
    <x v="0"/>
    <s v="United States"/>
    <s v="Clinton"/>
    <s v="Maryland"/>
    <n v="20735"/>
    <x v="3"/>
    <s v="OFF-AR-10001770"/>
    <x v="1"/>
    <s v="Art"/>
    <s v="Economy #2 Pencils"/>
    <x v="3277"/>
    <n v="3"/>
    <n v="0"/>
    <x v="3729"/>
    <n v="1"/>
    <n v="0.26"/>
    <s v="Profit"/>
    <s v="Low Profit"/>
    <s v="No Discount"/>
  </r>
  <r>
    <n v="7813"/>
    <s v="CA-2016-134334"/>
    <x v="1173"/>
    <d v="2016-02-15T00:00:00"/>
    <s v="First Class"/>
    <s v="DK-13090"/>
    <x v="54"/>
    <x v="0"/>
    <s v="United States"/>
    <s v="Clinton"/>
    <s v="Maryland"/>
    <n v="20735"/>
    <x v="3"/>
    <s v="FUR-TA-10002356"/>
    <x v="0"/>
    <s v="Tables"/>
    <s v="Bevis Boat-Shaped Conference Table"/>
    <x v="4948"/>
    <n v="3"/>
    <n v="0.3"/>
    <x v="6025"/>
    <n v="1"/>
    <n v="-8.5714285714285715E-2"/>
    <s v="Loss"/>
    <s v="Low Profit"/>
    <s v="High Discount"/>
  </r>
  <r>
    <n v="7814"/>
    <s v="CA-2016-134334"/>
    <x v="1173"/>
    <d v="2016-02-15T00:00:00"/>
    <s v="First Class"/>
    <s v="DK-13090"/>
    <x v="54"/>
    <x v="0"/>
    <s v="United States"/>
    <s v="Clinton"/>
    <s v="Maryland"/>
    <n v="20735"/>
    <x v="3"/>
    <s v="FUR-FU-10003274"/>
    <x v="0"/>
    <s v="Furnishings"/>
    <s v="Regeneration Desk Collection"/>
    <x v="232"/>
    <n v="6"/>
    <n v="0"/>
    <x v="399"/>
    <n v="1"/>
    <n v="0.43999999999999995"/>
    <s v="Profit"/>
    <s v="Low Profit"/>
    <s v="No Discount"/>
  </r>
  <r>
    <n v="7815"/>
    <s v="US-2017-109316"/>
    <x v="110"/>
    <d v="2017-06-10T00:00:00"/>
    <s v="First Class"/>
    <s v="MG-17680"/>
    <x v="67"/>
    <x v="2"/>
    <s v="United States"/>
    <s v="Los Angeles"/>
    <s v="California"/>
    <n v="90049"/>
    <x v="1"/>
    <s v="FUR-BO-10004834"/>
    <x v="0"/>
    <s v="Bookcases"/>
    <s v="Riverside Palais Royal Lawyers Bookcase, Royale Cherry Finish"/>
    <x v="4949"/>
    <n v="2"/>
    <n v="0.15"/>
    <x v="6026"/>
    <n v="2"/>
    <n v="9.4117647058823528E-2"/>
    <s v="Profit"/>
    <s v="High Profit"/>
    <s v="Low Discount"/>
  </r>
  <r>
    <n v="7816"/>
    <s v="US-2017-109316"/>
    <x v="110"/>
    <d v="2017-06-10T00:00:00"/>
    <s v="First Class"/>
    <s v="MG-17680"/>
    <x v="67"/>
    <x v="2"/>
    <s v="United States"/>
    <s v="Los Angeles"/>
    <s v="California"/>
    <n v="90049"/>
    <x v="1"/>
    <s v="TEC-PH-10000307"/>
    <x v="2"/>
    <s v="Phones"/>
    <s v="Shocksock Galaxy S4 Armband"/>
    <x v="254"/>
    <n v="2"/>
    <n v="0.2"/>
    <x v="6027"/>
    <n v="2"/>
    <n v="-0.2"/>
    <s v="Loss"/>
    <s v="Low Profit"/>
    <s v="Low Discount"/>
  </r>
  <r>
    <n v="7817"/>
    <s v="CA-2016-138478"/>
    <x v="147"/>
    <d v="2016-10-26T00:00:00"/>
    <s v="Second Class"/>
    <s v="DP-13390"/>
    <x v="503"/>
    <x v="2"/>
    <s v="United States"/>
    <s v="North Las Vegas"/>
    <s v="Nevada"/>
    <n v="89031"/>
    <x v="1"/>
    <s v="OFF-AR-10002240"/>
    <x v="1"/>
    <s v="Art"/>
    <s v="Panasonic KP-150 Electric Pencil Sharpener"/>
    <x v="4950"/>
    <n v="3"/>
    <n v="0"/>
    <x v="6028"/>
    <n v="5"/>
    <n v="0.26"/>
    <s v="Profit"/>
    <s v="Low Profit"/>
    <s v="No Discount"/>
  </r>
  <r>
    <n v="7818"/>
    <s v="CA-2016-138478"/>
    <x v="147"/>
    <d v="2016-10-26T00:00:00"/>
    <s v="Second Class"/>
    <s v="DP-13390"/>
    <x v="503"/>
    <x v="2"/>
    <s v="United States"/>
    <s v="North Las Vegas"/>
    <s v="Nevada"/>
    <n v="89031"/>
    <x v="1"/>
    <s v="OFF-PA-10001801"/>
    <x v="1"/>
    <s v="Paper"/>
    <s v="Xerox 193"/>
    <x v="1197"/>
    <n v="6"/>
    <n v="0"/>
    <x v="4635"/>
    <n v="5"/>
    <n v="0.48999999999999994"/>
    <s v="Profit"/>
    <s v="Low Profit"/>
    <s v="No Discount"/>
  </r>
  <r>
    <n v="7819"/>
    <s v="CA-2016-138478"/>
    <x v="147"/>
    <d v="2016-10-26T00:00:00"/>
    <s v="Second Class"/>
    <s v="DP-13390"/>
    <x v="503"/>
    <x v="2"/>
    <s v="United States"/>
    <s v="North Las Vegas"/>
    <s v="Nevada"/>
    <n v="89031"/>
    <x v="1"/>
    <s v="OFF-BI-10001120"/>
    <x v="1"/>
    <s v="Binders"/>
    <s v="Ibico EPK-21 Electric Binding System"/>
    <x v="4951"/>
    <n v="3"/>
    <n v="0.2"/>
    <x v="6029"/>
    <n v="5"/>
    <n v="0.36250000000000004"/>
    <s v="Profit"/>
    <s v="High Profit"/>
    <s v="Low Discount"/>
  </r>
  <r>
    <n v="7820"/>
    <s v="CA-2017-150469"/>
    <x v="795"/>
    <d v="2017-01-30T00:00:00"/>
    <s v="Standard Class"/>
    <s v="CJ-12010"/>
    <x v="170"/>
    <x v="0"/>
    <s v="United States"/>
    <s v="San Francisco"/>
    <s v="California"/>
    <n v="94109"/>
    <x v="1"/>
    <s v="OFF-FA-10000611"/>
    <x v="1"/>
    <s v="Fasteners"/>
    <s v="Binder Clips by OIC"/>
    <x v="1559"/>
    <n v="8"/>
    <n v="0"/>
    <x v="6030"/>
    <n v="4"/>
    <n v="0.48000000000000004"/>
    <s v="Profit"/>
    <s v="Low Profit"/>
    <s v="No Discount"/>
  </r>
  <r>
    <n v="7821"/>
    <s v="CA-2017-152436"/>
    <x v="166"/>
    <d v="2017-12-10T00:00:00"/>
    <s v="Second Class"/>
    <s v="CW-11905"/>
    <x v="194"/>
    <x v="2"/>
    <s v="United States"/>
    <s v="Cranston"/>
    <s v="Rhode Island"/>
    <n v="2920"/>
    <x v="3"/>
    <s v="OFF-ST-10000036"/>
    <x v="1"/>
    <s v="Storage"/>
    <s v="Recycled Data-Pak for Archival Bound Computer Printouts, 12-1/2 x 12-1/2 x 16"/>
    <x v="4952"/>
    <n v="6"/>
    <n v="0"/>
    <x v="6031"/>
    <n v="2"/>
    <n v="0.27"/>
    <s v="Profit"/>
    <s v="High Profit"/>
    <s v="No Discount"/>
  </r>
  <r>
    <n v="7822"/>
    <s v="CA-2016-169334"/>
    <x v="147"/>
    <d v="2016-10-24T00:00:00"/>
    <s v="Second Class"/>
    <s v="GW-14605"/>
    <x v="543"/>
    <x v="0"/>
    <s v="United States"/>
    <s v="Jackson"/>
    <s v="Tennessee"/>
    <n v="38301"/>
    <x v="0"/>
    <s v="OFF-ST-10004950"/>
    <x v="1"/>
    <s v="Storage"/>
    <s v="Tenex Personal Filing Tote With Secure Closure Lid, Black/Frost"/>
    <x v="2637"/>
    <n v="9"/>
    <n v="0.2"/>
    <x v="2936"/>
    <n v="3"/>
    <n v="6.25E-2"/>
    <s v="Profit"/>
    <s v="Low Profit"/>
    <s v="Low Discount"/>
  </r>
  <r>
    <n v="7823"/>
    <s v="US-2014-115413"/>
    <x v="86"/>
    <d v="2014-09-01T00:00:00"/>
    <s v="Standard Class"/>
    <s v="PP-18955"/>
    <x v="452"/>
    <x v="2"/>
    <s v="United States"/>
    <s v="Newark"/>
    <s v="Delaware"/>
    <n v="19711"/>
    <x v="3"/>
    <s v="OFF-AR-10003770"/>
    <x v="1"/>
    <s v="Art"/>
    <s v="Newell 340"/>
    <x v="874"/>
    <n v="3"/>
    <n v="0"/>
    <x v="1028"/>
    <n v="6"/>
    <n v="0.28999999999999998"/>
    <s v="Profit"/>
    <s v="Low Profit"/>
    <s v="No Discount"/>
  </r>
  <r>
    <n v="7824"/>
    <s v="US-2014-115413"/>
    <x v="86"/>
    <d v="2014-09-01T00:00:00"/>
    <s v="Standard Class"/>
    <s v="PP-18955"/>
    <x v="452"/>
    <x v="2"/>
    <s v="United States"/>
    <s v="Newark"/>
    <s v="Delaware"/>
    <n v="19711"/>
    <x v="3"/>
    <s v="TEC-AC-10002800"/>
    <x v="2"/>
    <s v="Accessories"/>
    <s v="Plantronics Audio 478 Stereo USB Headset"/>
    <x v="145"/>
    <n v="3"/>
    <n v="0"/>
    <x v="2806"/>
    <n v="6"/>
    <n v="0.35"/>
    <s v="Profit"/>
    <s v="Low Profit"/>
    <s v="No Discount"/>
  </r>
  <r>
    <n v="7825"/>
    <s v="CA-2014-125150"/>
    <x v="1174"/>
    <d v="2014-05-23T00:00:00"/>
    <s v="Standard Class"/>
    <s v="PW-19030"/>
    <x v="463"/>
    <x v="1"/>
    <s v="United States"/>
    <s v="Los Angeles"/>
    <s v="California"/>
    <n v="90036"/>
    <x v="1"/>
    <s v="FUR-CH-10002439"/>
    <x v="0"/>
    <s v="Chairs"/>
    <s v="Iceberg Nesting Folding Chair, 19w x 6d x 43h"/>
    <x v="3047"/>
    <n v="5"/>
    <n v="0.2"/>
    <x v="6032"/>
    <n v="7"/>
    <n v="7.5000000000000011E-2"/>
    <s v="Profit"/>
    <s v="Low Profit"/>
    <s v="Low Discount"/>
  </r>
  <r>
    <n v="7826"/>
    <s v="CA-2015-127327"/>
    <x v="302"/>
    <d v="2015-02-07T00:00:00"/>
    <s v="Standard Class"/>
    <s v="PW-19030"/>
    <x v="463"/>
    <x v="1"/>
    <s v="United States"/>
    <s v="Rome"/>
    <s v="New York"/>
    <n v="13440"/>
    <x v="3"/>
    <s v="FUR-CH-10004218"/>
    <x v="0"/>
    <s v="Chairs"/>
    <s v="Global Fabric Manager's Chair, Dark Gray"/>
    <x v="4953"/>
    <n v="1"/>
    <n v="0.1"/>
    <x v="6033"/>
    <n v="4"/>
    <n v="0.16666666666666666"/>
    <s v="Profit"/>
    <s v="Low Profit"/>
    <s v="Low Discount"/>
  </r>
  <r>
    <n v="7827"/>
    <s v="CA-2017-117114"/>
    <x v="1108"/>
    <d v="2017-11-05T00:00:00"/>
    <s v="Standard Class"/>
    <s v="CY-12745"/>
    <x v="388"/>
    <x v="1"/>
    <s v="United States"/>
    <s v="Chicago"/>
    <s v="Illinois"/>
    <n v="60610"/>
    <x v="2"/>
    <s v="TEC-PH-10004042"/>
    <x v="2"/>
    <s v="Phones"/>
    <s v="ClearOne Communications CHAT 70 OC Speaker Phone"/>
    <x v="4954"/>
    <n v="4"/>
    <n v="0.2"/>
    <x v="5509"/>
    <n v="5"/>
    <n v="7.5000000000000011E-2"/>
    <s v="Profit"/>
    <s v="Low Profit"/>
    <s v="Low Discount"/>
  </r>
  <r>
    <n v="7828"/>
    <s v="CA-2017-117114"/>
    <x v="1108"/>
    <d v="2017-11-05T00:00:00"/>
    <s v="Standard Class"/>
    <s v="CY-12745"/>
    <x v="388"/>
    <x v="1"/>
    <s v="United States"/>
    <s v="Chicago"/>
    <s v="Illinois"/>
    <n v="60610"/>
    <x v="2"/>
    <s v="OFF-EN-10001137"/>
    <x v="1"/>
    <s v="Envelopes"/>
    <s v="#10 Gummed Flap White Envelopes, 100/Box"/>
    <x v="4373"/>
    <n v="3"/>
    <n v="0.2"/>
    <x v="5224"/>
    <n v="5"/>
    <n v="0.32499999999999996"/>
    <s v="Profit"/>
    <s v="Low Profit"/>
    <s v="Low Discount"/>
  </r>
  <r>
    <n v="7829"/>
    <s v="CA-2015-137302"/>
    <x v="33"/>
    <d v="2015-05-01T00:00:00"/>
    <s v="Standard Class"/>
    <s v="BW-11110"/>
    <x v="308"/>
    <x v="1"/>
    <s v="United States"/>
    <s v="San Diego"/>
    <s v="California"/>
    <n v="92105"/>
    <x v="1"/>
    <s v="FUR-CH-10002017"/>
    <x v="0"/>
    <s v="Chairs"/>
    <s v="SAFCO Optional Arm Kit for Workspace Cribbage Stacking Chair"/>
    <x v="2796"/>
    <n v="3"/>
    <n v="0.2"/>
    <x v="6034"/>
    <n v="5"/>
    <n v="0.1"/>
    <s v="Profit"/>
    <s v="Low Profit"/>
    <s v="Low Discount"/>
  </r>
  <r>
    <n v="7830"/>
    <s v="CA-2015-137302"/>
    <x v="33"/>
    <d v="2015-05-01T00:00:00"/>
    <s v="Standard Class"/>
    <s v="BW-11110"/>
    <x v="308"/>
    <x v="1"/>
    <s v="United States"/>
    <s v="San Diego"/>
    <s v="California"/>
    <n v="92105"/>
    <x v="1"/>
    <s v="OFF-AR-10000588"/>
    <x v="1"/>
    <s v="Art"/>
    <s v="Newell 345"/>
    <x v="423"/>
    <n v="3"/>
    <n v="0"/>
    <x v="436"/>
    <n v="5"/>
    <n v="0.25999999999999995"/>
    <s v="Profit"/>
    <s v="Low Profit"/>
    <s v="No Discount"/>
  </r>
  <r>
    <n v="7831"/>
    <s v="CA-2015-137302"/>
    <x v="33"/>
    <d v="2015-05-01T00:00:00"/>
    <s v="Standard Class"/>
    <s v="BW-11110"/>
    <x v="308"/>
    <x v="1"/>
    <s v="United States"/>
    <s v="San Diego"/>
    <s v="California"/>
    <n v="92105"/>
    <x v="1"/>
    <s v="TEC-PH-10003174"/>
    <x v="2"/>
    <s v="Phones"/>
    <s v="RCA ViSYS 25825 Wireless digital phone"/>
    <x v="2977"/>
    <n v="3"/>
    <n v="0.2"/>
    <x v="6035"/>
    <n v="5"/>
    <n v="0.125"/>
    <s v="Profit"/>
    <s v="Low Profit"/>
    <s v="Low Discount"/>
  </r>
  <r>
    <n v="7832"/>
    <s v="CA-2015-137302"/>
    <x v="33"/>
    <d v="2015-05-01T00:00:00"/>
    <s v="Standard Class"/>
    <s v="BW-11110"/>
    <x v="308"/>
    <x v="1"/>
    <s v="United States"/>
    <s v="San Diego"/>
    <s v="California"/>
    <n v="92105"/>
    <x v="1"/>
    <s v="OFF-BI-10001524"/>
    <x v="1"/>
    <s v="Binders"/>
    <s v="GBC Premium Transparent Covers with Diagonal Lined Pattern"/>
    <x v="4338"/>
    <n v="3"/>
    <n v="0.2"/>
    <x v="5172"/>
    <n v="5"/>
    <n v="0.35000000000000003"/>
    <s v="Profit"/>
    <s v="Low Profit"/>
    <s v="Low Discount"/>
  </r>
  <r>
    <n v="7833"/>
    <s v="CA-2016-112382"/>
    <x v="195"/>
    <d v="2016-05-13T00:00:00"/>
    <s v="Standard Class"/>
    <s v="MB-18085"/>
    <x v="469"/>
    <x v="0"/>
    <s v="United States"/>
    <s v="Houston"/>
    <s v="Texas"/>
    <n v="77036"/>
    <x v="2"/>
    <s v="TEC-PH-10001552"/>
    <x v="2"/>
    <s v="Phones"/>
    <s v="I Need's 3d Hello Kitty Hybrid Silicone Case Cover for HTC One X 4g with 3d Hello Kitty Stylus Pen Green/pink"/>
    <x v="4336"/>
    <n v="2"/>
    <n v="0.2"/>
    <x v="6036"/>
    <n v="4"/>
    <n v="0.1"/>
    <s v="Profit"/>
    <s v="Low Profit"/>
    <s v="Low Discount"/>
  </r>
  <r>
    <n v="7834"/>
    <s v="CA-2015-128958"/>
    <x v="1175"/>
    <d v="2015-01-28T00:00:00"/>
    <s v="Standard Class"/>
    <s v="CR-12820"/>
    <x v="736"/>
    <x v="2"/>
    <s v="United States"/>
    <s v="West Palm Beach"/>
    <s v="Florida"/>
    <n v="33407"/>
    <x v="0"/>
    <s v="OFF-AR-10004757"/>
    <x v="1"/>
    <s v="Art"/>
    <s v="Crayola Colored Pencils"/>
    <x v="1317"/>
    <n v="5"/>
    <n v="0.2"/>
    <x v="5829"/>
    <n v="4"/>
    <n v="0.16250000000000001"/>
    <s v="Profit"/>
    <s v="Low Profit"/>
    <s v="Low Discount"/>
  </r>
  <r>
    <n v="7835"/>
    <s v="CA-2015-106257"/>
    <x v="657"/>
    <d v="2015-04-17T00:00:00"/>
    <s v="Second Class"/>
    <s v="EB-14110"/>
    <x v="686"/>
    <x v="0"/>
    <s v="United States"/>
    <s v="Los Angeles"/>
    <s v="California"/>
    <n v="90045"/>
    <x v="1"/>
    <s v="FUR-TA-10002530"/>
    <x v="0"/>
    <s v="Tables"/>
    <s v="Iceberg OfficeWorks 42&quot; Round Tables"/>
    <x v="472"/>
    <n v="2"/>
    <n v="0.2"/>
    <x v="6037"/>
    <n v="4"/>
    <n v="-6.25E-2"/>
    <s v="Loss"/>
    <s v="Low Profit"/>
    <s v="Low Discount"/>
  </r>
  <r>
    <n v="7836"/>
    <s v="CA-2015-106257"/>
    <x v="657"/>
    <d v="2015-04-17T00:00:00"/>
    <s v="Second Class"/>
    <s v="EB-14110"/>
    <x v="686"/>
    <x v="0"/>
    <s v="United States"/>
    <s v="Los Angeles"/>
    <s v="California"/>
    <n v="90045"/>
    <x v="1"/>
    <s v="TEC-PH-10001494"/>
    <x v="2"/>
    <s v="Phones"/>
    <s v="Polycom CX600 IP Phone VoIP phone"/>
    <x v="4955"/>
    <n v="2"/>
    <n v="0.2"/>
    <x v="3235"/>
    <n v="4"/>
    <n v="8.7500000000000008E-2"/>
    <s v="Profit"/>
    <s v="Low Profit"/>
    <s v="Low Discount"/>
  </r>
  <r>
    <n v="7837"/>
    <s v="CA-2015-149083"/>
    <x v="12"/>
    <d v="2015-09-30T00:00:00"/>
    <s v="Standard Class"/>
    <s v="SH-19975"/>
    <x v="64"/>
    <x v="1"/>
    <s v="United States"/>
    <s v="Seattle"/>
    <s v="Washington"/>
    <n v="98103"/>
    <x v="1"/>
    <s v="FUR-CH-10004289"/>
    <x v="0"/>
    <s v="Chairs"/>
    <s v="Global Super Steno Chair"/>
    <x v="393"/>
    <n v="4"/>
    <n v="0.2"/>
    <x v="6038"/>
    <n v="5"/>
    <n v="-3.7499999999999999E-2"/>
    <s v="Loss"/>
    <s v="Low Profit"/>
    <s v="Low Discount"/>
  </r>
  <r>
    <n v="7838"/>
    <s v="CA-2015-149083"/>
    <x v="12"/>
    <d v="2015-09-30T00:00:00"/>
    <s v="Standard Class"/>
    <s v="SH-19975"/>
    <x v="64"/>
    <x v="1"/>
    <s v="United States"/>
    <s v="Seattle"/>
    <s v="Washington"/>
    <n v="98103"/>
    <x v="1"/>
    <s v="OFF-LA-10002945"/>
    <x v="1"/>
    <s v="Labels"/>
    <s v="Permanent Self-Adhesive File Folder Labels for Typewriters, 1 1/8 x 3 1/2, White"/>
    <x v="2336"/>
    <n v="2"/>
    <n v="0"/>
    <x v="3897"/>
    <n v="5"/>
    <n v="0.46"/>
    <s v="Profit"/>
    <s v="Low Profit"/>
    <s v="No Discount"/>
  </r>
  <r>
    <n v="7839"/>
    <s v="CA-2015-149083"/>
    <x v="12"/>
    <d v="2015-09-30T00:00:00"/>
    <s v="Standard Class"/>
    <s v="SH-19975"/>
    <x v="64"/>
    <x v="1"/>
    <s v="United States"/>
    <s v="Seattle"/>
    <s v="Washington"/>
    <n v="98103"/>
    <x v="1"/>
    <s v="TEC-AC-10002567"/>
    <x v="2"/>
    <s v="Accessories"/>
    <s v="Logitech G602 Wireless Gaming Mouse"/>
    <x v="457"/>
    <n v="2"/>
    <n v="0"/>
    <x v="471"/>
    <n v="5"/>
    <n v="0.36"/>
    <s v="Profit"/>
    <s v="Low Profit"/>
    <s v="No Discount"/>
  </r>
  <r>
    <n v="7840"/>
    <s v="US-2014-137869"/>
    <x v="1176"/>
    <d v="2014-04-02T00:00:00"/>
    <s v="Standard Class"/>
    <s v="CV-12295"/>
    <x v="610"/>
    <x v="0"/>
    <s v="United States"/>
    <s v="Des Moines"/>
    <s v="Iowa"/>
    <n v="50315"/>
    <x v="2"/>
    <s v="OFF-EN-10001509"/>
    <x v="1"/>
    <s v="Envelopes"/>
    <s v="Poly String Tie Envelopes"/>
    <x v="4931"/>
    <n v="3"/>
    <n v="0"/>
    <x v="5999"/>
    <n v="5"/>
    <n v="0.47"/>
    <s v="Profit"/>
    <s v="Low Profit"/>
    <s v="No Discount"/>
  </r>
  <r>
    <n v="7841"/>
    <s v="US-2014-137869"/>
    <x v="1176"/>
    <d v="2014-04-02T00:00:00"/>
    <s v="Standard Class"/>
    <s v="CV-12295"/>
    <x v="610"/>
    <x v="0"/>
    <s v="United States"/>
    <s v="Des Moines"/>
    <s v="Iowa"/>
    <n v="50315"/>
    <x v="2"/>
    <s v="FUR-TA-10003954"/>
    <x v="0"/>
    <s v="Tables"/>
    <s v="Hon 94000 Series Round Tables"/>
    <x v="4956"/>
    <n v="4"/>
    <n v="0"/>
    <x v="6039"/>
    <n v="5"/>
    <n v="0.09"/>
    <s v="Profit"/>
    <s v="High Profit"/>
    <s v="No Discount"/>
  </r>
  <r>
    <n v="7842"/>
    <s v="CA-2016-116603"/>
    <x v="19"/>
    <d v="2016-07-22T00:00:00"/>
    <s v="Standard Class"/>
    <s v="AT-10735"/>
    <x v="247"/>
    <x v="0"/>
    <s v="United States"/>
    <s v="New York City"/>
    <s v="New York"/>
    <n v="10024"/>
    <x v="3"/>
    <s v="OFF-AP-10002892"/>
    <x v="1"/>
    <s v="Appliances"/>
    <s v="Belkin F5C206VTEL 6 Outlet Surge"/>
    <x v="4927"/>
    <n v="2"/>
    <n v="0"/>
    <x v="5996"/>
    <n v="5"/>
    <n v="0.3"/>
    <s v="Profit"/>
    <s v="Low Profit"/>
    <s v="No Discount"/>
  </r>
  <r>
    <n v="7843"/>
    <s v="CA-2014-158470"/>
    <x v="987"/>
    <d v="2014-04-23T00:00:00"/>
    <s v="Second Class"/>
    <s v="AG-10390"/>
    <x v="369"/>
    <x v="0"/>
    <s v="United States"/>
    <s v="Arlington"/>
    <s v="Virginia"/>
    <n v="22204"/>
    <x v="0"/>
    <s v="OFF-BI-10003638"/>
    <x v="1"/>
    <s v="Binders"/>
    <s v="GBC Durable Plastic Covers"/>
    <x v="701"/>
    <n v="3"/>
    <n v="0"/>
    <x v="718"/>
    <n v="4"/>
    <n v="0.46"/>
    <s v="Profit"/>
    <s v="Low Profit"/>
    <s v="No Discount"/>
  </r>
  <r>
    <n v="7844"/>
    <s v="CA-2014-158470"/>
    <x v="987"/>
    <d v="2014-04-23T00:00:00"/>
    <s v="Second Class"/>
    <s v="AG-10390"/>
    <x v="369"/>
    <x v="0"/>
    <s v="United States"/>
    <s v="Arlington"/>
    <s v="Virginia"/>
    <n v="22204"/>
    <x v="0"/>
    <s v="OFF-PA-10001569"/>
    <x v="1"/>
    <s v="Paper"/>
    <s v="Xerox 232"/>
    <x v="4204"/>
    <n v="11"/>
    <n v="0"/>
    <x v="4978"/>
    <n v="4"/>
    <n v="0.48"/>
    <s v="Profit"/>
    <s v="Low Profit"/>
    <s v="No Discount"/>
  </r>
  <r>
    <n v="7845"/>
    <s v="US-2017-123834"/>
    <x v="246"/>
    <d v="2017-07-25T00:00:00"/>
    <s v="Standard Class"/>
    <s v="GM-14500"/>
    <x v="421"/>
    <x v="0"/>
    <s v="United States"/>
    <s v="Pharr"/>
    <s v="Texas"/>
    <n v="78577"/>
    <x v="2"/>
    <s v="FUR-TA-10001676"/>
    <x v="0"/>
    <s v="Tables"/>
    <s v="Hon 61000 Series Interactive Training Tables"/>
    <x v="4957"/>
    <n v="4"/>
    <n v="0.3"/>
    <x v="6040"/>
    <n v="4"/>
    <n v="-0.17142857142857143"/>
    <s v="Loss"/>
    <s v="Low Profit"/>
    <s v="High Discount"/>
  </r>
  <r>
    <n v="7846"/>
    <s v="CA-2015-125976"/>
    <x v="874"/>
    <d v="2015-10-02T00:00:00"/>
    <s v="Standard Class"/>
    <s v="JK-15205"/>
    <x v="523"/>
    <x v="0"/>
    <s v="United States"/>
    <s v="Arlington"/>
    <s v="Virginia"/>
    <n v="22204"/>
    <x v="0"/>
    <s v="OFF-PA-10001125"/>
    <x v="1"/>
    <s v="Paper"/>
    <s v="Xerox 1988"/>
    <x v="894"/>
    <n v="5"/>
    <n v="0"/>
    <x v="931"/>
    <n v="5"/>
    <n v="0.44999999999999996"/>
    <s v="Profit"/>
    <s v="Low Profit"/>
    <s v="No Discount"/>
  </r>
  <r>
    <n v="7847"/>
    <s v="CA-2015-125976"/>
    <x v="874"/>
    <d v="2015-10-02T00:00:00"/>
    <s v="Standard Class"/>
    <s v="JK-15205"/>
    <x v="523"/>
    <x v="0"/>
    <s v="United States"/>
    <s v="Arlington"/>
    <s v="Virginia"/>
    <n v="22204"/>
    <x v="0"/>
    <s v="TEC-PH-10002496"/>
    <x v="2"/>
    <s v="Phones"/>
    <s v="Cisco SPA301"/>
    <x v="4958"/>
    <n v="12"/>
    <n v="0"/>
    <x v="6041"/>
    <n v="5"/>
    <n v="0.3"/>
    <s v="Profit"/>
    <s v="High Profit"/>
    <s v="No Discount"/>
  </r>
  <r>
    <n v="7848"/>
    <s v="CA-2016-128706"/>
    <x v="535"/>
    <d v="2016-03-02T00:00:00"/>
    <s v="Standard Class"/>
    <s v="DW-13540"/>
    <x v="386"/>
    <x v="0"/>
    <s v="United States"/>
    <s v="Houston"/>
    <s v="Texas"/>
    <n v="77070"/>
    <x v="2"/>
    <s v="FUR-FU-10004053"/>
    <x v="0"/>
    <s v="Furnishings"/>
    <s v="DAX Two-Tone Silver Metal Document Frame"/>
    <x v="2674"/>
    <n v="2"/>
    <n v="0.6"/>
    <x v="6042"/>
    <n v="4"/>
    <n v="-0.42499999999999999"/>
    <s v="Loss"/>
    <s v="Low Profit"/>
    <s v="High Discount"/>
  </r>
  <r>
    <n v="7849"/>
    <s v="CA-2016-104311"/>
    <x v="440"/>
    <d v="2016-05-06T00:00:00"/>
    <s v="Standard Class"/>
    <s v="AS-10090"/>
    <x v="548"/>
    <x v="0"/>
    <s v="United States"/>
    <s v="Irving"/>
    <s v="Texas"/>
    <n v="75061"/>
    <x v="2"/>
    <s v="OFF-ST-10000321"/>
    <x v="1"/>
    <s v="Storage"/>
    <s v="Akro Stacking Bins"/>
    <x v="2206"/>
    <n v="3"/>
    <n v="0.2"/>
    <x v="6043"/>
    <n v="4"/>
    <n v="-0.19999999999999998"/>
    <s v="Loss"/>
    <s v="Low Profit"/>
    <s v="Low Discount"/>
  </r>
  <r>
    <n v="7850"/>
    <s v="CA-2016-104311"/>
    <x v="440"/>
    <d v="2016-05-06T00:00:00"/>
    <s v="Standard Class"/>
    <s v="AS-10090"/>
    <x v="548"/>
    <x v="0"/>
    <s v="United States"/>
    <s v="Irving"/>
    <s v="Texas"/>
    <n v="75061"/>
    <x v="2"/>
    <s v="OFF-ST-10002957"/>
    <x v="1"/>
    <s v="Storage"/>
    <s v="Sterilite Show Offs Storage Containers"/>
    <x v="2485"/>
    <n v="3"/>
    <n v="0.2"/>
    <x v="902"/>
    <n v="4"/>
    <n v="-0.25"/>
    <s v="Loss"/>
    <s v="Low Profit"/>
    <s v="Low Discount"/>
  </r>
  <r>
    <n v="7851"/>
    <s v="CA-2016-104311"/>
    <x v="440"/>
    <d v="2016-05-06T00:00:00"/>
    <s v="Standard Class"/>
    <s v="AS-10090"/>
    <x v="548"/>
    <x v="0"/>
    <s v="United States"/>
    <s v="Irving"/>
    <s v="Texas"/>
    <n v="75061"/>
    <x v="2"/>
    <s v="OFF-LA-10000973"/>
    <x v="1"/>
    <s v="Labels"/>
    <s v="Avery 502"/>
    <x v="1310"/>
    <n v="2"/>
    <n v="0.2"/>
    <x v="1369"/>
    <n v="4"/>
    <n v="0.35"/>
    <s v="Profit"/>
    <s v="Low Profit"/>
    <s v="Low Discount"/>
  </r>
  <r>
    <n v="7852"/>
    <s v="CA-2014-169649"/>
    <x v="337"/>
    <d v="2014-12-15T00:00:00"/>
    <s v="Standard Class"/>
    <s v="TS-21205"/>
    <x v="131"/>
    <x v="1"/>
    <s v="United States"/>
    <s v="Chicago"/>
    <s v="Illinois"/>
    <n v="60653"/>
    <x v="2"/>
    <s v="OFF-PA-10000143"/>
    <x v="1"/>
    <s v="Paper"/>
    <s v="Astroparche Fine Business Paper"/>
    <x v="578"/>
    <n v="2"/>
    <n v="0.2"/>
    <x v="51"/>
    <n v="6"/>
    <n v="0.35"/>
    <s v="Profit"/>
    <s v="Low Profit"/>
    <s v="Low Discount"/>
  </r>
  <r>
    <n v="7853"/>
    <s v="CA-2014-169649"/>
    <x v="337"/>
    <d v="2014-12-15T00:00:00"/>
    <s v="Standard Class"/>
    <s v="TS-21205"/>
    <x v="131"/>
    <x v="1"/>
    <s v="United States"/>
    <s v="Chicago"/>
    <s v="Illinois"/>
    <n v="60653"/>
    <x v="2"/>
    <s v="OFF-AP-10003287"/>
    <x v="1"/>
    <s v="Appliances"/>
    <s v="Tripp Lite TLP810NET Broadband Surge for Modem/Fax"/>
    <x v="4959"/>
    <n v="2"/>
    <n v="0.8"/>
    <x v="6044"/>
    <n v="6"/>
    <n v="-2.5999999999999996"/>
    <s v="Loss"/>
    <s v="Low Profit"/>
    <s v="High Discount"/>
  </r>
  <r>
    <n v="7854"/>
    <s v="CA-2015-144890"/>
    <x v="707"/>
    <d v="2015-12-29T00:00:00"/>
    <s v="Standard Class"/>
    <s v="SM-20320"/>
    <x v="598"/>
    <x v="2"/>
    <s v="United States"/>
    <s v="Los Angeles"/>
    <s v="California"/>
    <n v="90049"/>
    <x v="1"/>
    <s v="OFF-PA-10001526"/>
    <x v="1"/>
    <s v="Paper"/>
    <s v="Xerox 1949"/>
    <x v="739"/>
    <n v="2"/>
    <n v="0"/>
    <x v="5373"/>
    <n v="4"/>
    <n v="0.48999999999999994"/>
    <s v="Profit"/>
    <s v="Low Profit"/>
    <s v="No Discount"/>
  </r>
  <r>
    <n v="7855"/>
    <s v="CA-2017-135587"/>
    <x v="226"/>
    <d v="2017-12-12T00:00:00"/>
    <s v="Standard Class"/>
    <s v="BH-11710"/>
    <x v="3"/>
    <x v="0"/>
    <s v="United States"/>
    <s v="Hattiesburg"/>
    <s v="Mississippi"/>
    <n v="39401"/>
    <x v="0"/>
    <s v="OFF-AP-10004540"/>
    <x v="1"/>
    <s v="Appliances"/>
    <s v="Eureka The Boss Lite 10-Amp Upright Vacuum, Blue"/>
    <x v="4960"/>
    <n v="4"/>
    <n v="0"/>
    <x v="6045"/>
    <n v="5"/>
    <n v="0.28000000000000003"/>
    <s v="Profit"/>
    <s v="Low Profit"/>
    <s v="No Discount"/>
  </r>
  <r>
    <n v="7856"/>
    <s v="CA-2017-135587"/>
    <x v="226"/>
    <d v="2017-12-12T00:00:00"/>
    <s v="Standard Class"/>
    <s v="BH-11710"/>
    <x v="3"/>
    <x v="0"/>
    <s v="United States"/>
    <s v="Hattiesburg"/>
    <s v="Mississippi"/>
    <n v="39401"/>
    <x v="0"/>
    <s v="TEC-AC-10001266"/>
    <x v="2"/>
    <s v="Accessories"/>
    <s v="Memorex Micro Travel Drive 8 GB"/>
    <x v="4961"/>
    <n v="4"/>
    <n v="0"/>
    <x v="6046"/>
    <n v="5"/>
    <n v="0.44999999999999996"/>
    <s v="Profit"/>
    <s v="Low Profit"/>
    <s v="No Discount"/>
  </r>
  <r>
    <n v="7857"/>
    <s v="CA-2014-103429"/>
    <x v="992"/>
    <d v="2014-06-01T00:00:00"/>
    <s v="First Class"/>
    <s v="LW-16825"/>
    <x v="429"/>
    <x v="1"/>
    <s v="United States"/>
    <s v="New York City"/>
    <s v="New York"/>
    <n v="10024"/>
    <x v="3"/>
    <s v="OFF-BI-10004233"/>
    <x v="1"/>
    <s v="Binders"/>
    <s v="GBC Pre-Punched Binding Paper, Plastic, White, 8-1/2&quot; x 11&quot;"/>
    <x v="2171"/>
    <n v="2"/>
    <n v="0.2"/>
    <x v="2352"/>
    <n v="2"/>
    <n v="0.35"/>
    <s v="Profit"/>
    <s v="Low Profit"/>
    <s v="Low Discount"/>
  </r>
  <r>
    <n v="7858"/>
    <s v="CA-2014-103429"/>
    <x v="992"/>
    <d v="2014-06-01T00:00:00"/>
    <s v="First Class"/>
    <s v="LW-16825"/>
    <x v="429"/>
    <x v="1"/>
    <s v="United States"/>
    <s v="New York City"/>
    <s v="New York"/>
    <n v="10024"/>
    <x v="3"/>
    <s v="TEC-PH-10003505"/>
    <x v="2"/>
    <s v="Phones"/>
    <s v="Geemarc AmpliPOWER60"/>
    <x v="4962"/>
    <n v="5"/>
    <n v="0"/>
    <x v="6047"/>
    <n v="2"/>
    <n v="0.28999999999999998"/>
    <s v="Profit"/>
    <s v="High Profit"/>
    <s v="No Discount"/>
  </r>
  <r>
    <n v="7859"/>
    <s v="CA-2014-103429"/>
    <x v="992"/>
    <d v="2014-06-01T00:00:00"/>
    <s v="First Class"/>
    <s v="LW-16825"/>
    <x v="429"/>
    <x v="1"/>
    <s v="United States"/>
    <s v="New York City"/>
    <s v="New York"/>
    <n v="10024"/>
    <x v="3"/>
    <s v="OFF-AP-10001005"/>
    <x v="1"/>
    <s v="Appliances"/>
    <s v="Honeywell Quietcare HEPA Air Cleaner"/>
    <x v="4963"/>
    <n v="3"/>
    <n v="0"/>
    <x v="6048"/>
    <n v="2"/>
    <n v="0.33"/>
    <s v="Profit"/>
    <s v="Low Profit"/>
    <s v="No Discount"/>
  </r>
  <r>
    <n v="7860"/>
    <s v="CA-2014-103429"/>
    <x v="992"/>
    <d v="2014-06-01T00:00:00"/>
    <s v="First Class"/>
    <s v="LW-16825"/>
    <x v="429"/>
    <x v="1"/>
    <s v="United States"/>
    <s v="New York City"/>
    <s v="New York"/>
    <n v="10024"/>
    <x v="3"/>
    <s v="OFF-PA-10001712"/>
    <x v="1"/>
    <s v="Paper"/>
    <s v="Xerox 1948"/>
    <x v="786"/>
    <n v="4"/>
    <n v="0"/>
    <x v="1327"/>
    <n v="2"/>
    <n v="0.44999999999999996"/>
    <s v="Profit"/>
    <s v="Low Profit"/>
    <s v="No Discount"/>
  </r>
  <r>
    <n v="7861"/>
    <s v="CA-2017-152261"/>
    <x v="580"/>
    <d v="2017-03-06T00:00:00"/>
    <s v="Standard Class"/>
    <s v="JA-15970"/>
    <x v="350"/>
    <x v="0"/>
    <s v="United States"/>
    <s v="Cuyahoga Falls"/>
    <s v="Ohio"/>
    <n v="44221"/>
    <x v="3"/>
    <s v="OFF-BI-10002353"/>
    <x v="1"/>
    <s v="Binders"/>
    <s v="GBC VeloBind Cover Sets"/>
    <x v="4964"/>
    <n v="4"/>
    <n v="0.7"/>
    <x v="6049"/>
    <n v="4"/>
    <n v="-0.66666666666666674"/>
    <s v="Loss"/>
    <s v="Low Profit"/>
    <s v="High Discount"/>
  </r>
  <r>
    <n v="7862"/>
    <s v="CA-2015-142993"/>
    <x v="88"/>
    <d v="2015-10-17T00:00:00"/>
    <s v="Standard Class"/>
    <s v="KA-16525"/>
    <x v="567"/>
    <x v="0"/>
    <s v="United States"/>
    <s v="Seattle"/>
    <s v="Washington"/>
    <n v="98103"/>
    <x v="1"/>
    <s v="TEC-AC-10003038"/>
    <x v="2"/>
    <s v="Accessories"/>
    <s v="Kingston Digital DataTraveler 16GB USB 2.0"/>
    <x v="1488"/>
    <n v="2"/>
    <n v="0"/>
    <x v="1575"/>
    <n v="5"/>
    <n v="0.19"/>
    <s v="Profit"/>
    <s v="Low Profit"/>
    <s v="No Discount"/>
  </r>
  <r>
    <n v="7863"/>
    <s v="CA-2015-142993"/>
    <x v="88"/>
    <d v="2015-10-17T00:00:00"/>
    <s v="Standard Class"/>
    <s v="KA-16525"/>
    <x v="567"/>
    <x v="0"/>
    <s v="United States"/>
    <s v="Seattle"/>
    <s v="Washington"/>
    <n v="98103"/>
    <x v="1"/>
    <s v="OFF-ST-10000934"/>
    <x v="1"/>
    <s v="Storage"/>
    <s v="Contico 72&quot;H Heavy-Duty Storage System"/>
    <x v="3314"/>
    <n v="2"/>
    <n v="0"/>
    <x v="232"/>
    <n v="5"/>
    <n v="0"/>
    <s v="Profit"/>
    <s v="Low Profit"/>
    <s v="No Discount"/>
  </r>
  <r>
    <n v="7864"/>
    <s v="CA-2015-143364"/>
    <x v="1177"/>
    <d v="2015-07-19T00:00:00"/>
    <s v="Second Class"/>
    <s v="TG-21310"/>
    <x v="592"/>
    <x v="0"/>
    <s v="United States"/>
    <s v="Mesa"/>
    <s v="Arizona"/>
    <n v="85204"/>
    <x v="1"/>
    <s v="OFF-ST-10002743"/>
    <x v="1"/>
    <s v="Storage"/>
    <s v="SAFCO Boltless Steel Shelving"/>
    <x v="693"/>
    <n v="3"/>
    <n v="0.2"/>
    <x v="709"/>
    <n v="5"/>
    <n v="-0.23750000000000002"/>
    <s v="Loss"/>
    <s v="Low Profit"/>
    <s v="Low Discount"/>
  </r>
  <r>
    <n v="7865"/>
    <s v="CA-2015-143364"/>
    <x v="1177"/>
    <d v="2015-07-19T00:00:00"/>
    <s v="Second Class"/>
    <s v="TG-21310"/>
    <x v="592"/>
    <x v="0"/>
    <s v="United States"/>
    <s v="Mesa"/>
    <s v="Arizona"/>
    <n v="85204"/>
    <x v="1"/>
    <s v="OFF-PA-10001846"/>
    <x v="1"/>
    <s v="Paper"/>
    <s v="Xerox 1899"/>
    <x v="281"/>
    <n v="4"/>
    <n v="0.2"/>
    <x v="6050"/>
    <n v="5"/>
    <n v="0.36249999999999999"/>
    <s v="Profit"/>
    <s v="Low Profit"/>
    <s v="Low Discount"/>
  </r>
  <r>
    <n v="7866"/>
    <s v="CA-2015-143364"/>
    <x v="1177"/>
    <d v="2015-07-19T00:00:00"/>
    <s v="Second Class"/>
    <s v="TG-21310"/>
    <x v="592"/>
    <x v="0"/>
    <s v="United States"/>
    <s v="Mesa"/>
    <s v="Arizona"/>
    <n v="85204"/>
    <x v="1"/>
    <s v="FUR-CH-10004287"/>
    <x v="0"/>
    <s v="Chairs"/>
    <s v="SAFCO Arco Folding Chair"/>
    <x v="4965"/>
    <n v="2"/>
    <n v="0.2"/>
    <x v="6051"/>
    <n v="5"/>
    <n v="0.1125"/>
    <s v="Profit"/>
    <s v="Low Profit"/>
    <s v="Low Discount"/>
  </r>
  <r>
    <n v="7867"/>
    <s v="CA-2015-143364"/>
    <x v="1177"/>
    <d v="2015-07-19T00:00:00"/>
    <s v="Second Class"/>
    <s v="TG-21310"/>
    <x v="592"/>
    <x v="0"/>
    <s v="United States"/>
    <s v="Mesa"/>
    <s v="Arizona"/>
    <n v="85204"/>
    <x v="1"/>
    <s v="FUR-BO-10001608"/>
    <x v="0"/>
    <s v="Bookcases"/>
    <s v="Hon Metal Bookcases, Black"/>
    <x v="3947"/>
    <n v="6"/>
    <n v="0.7"/>
    <x v="6052"/>
    <n v="5"/>
    <n v="-1.5"/>
    <s v="Loss"/>
    <s v="Low Profit"/>
    <s v="High Discount"/>
  </r>
  <r>
    <n v="7868"/>
    <s v="CA-2014-100972"/>
    <x v="84"/>
    <d v="2014-11-24T00:00:00"/>
    <s v="Second Class"/>
    <s v="DB-13360"/>
    <x v="748"/>
    <x v="2"/>
    <s v="United States"/>
    <s v="Salt Lake City"/>
    <s v="Utah"/>
    <n v="84106"/>
    <x v="1"/>
    <s v="OFF-PA-10000357"/>
    <x v="1"/>
    <s v="Paper"/>
    <s v="Xerox 1888"/>
    <x v="1668"/>
    <n v="3"/>
    <n v="0"/>
    <x v="1776"/>
    <n v="5"/>
    <n v="0.48"/>
    <s v="Profit"/>
    <s v="Low Profit"/>
    <s v="No Discount"/>
  </r>
  <r>
    <n v="7869"/>
    <s v="CA-2016-136994"/>
    <x v="1022"/>
    <d v="2016-06-02T00:00:00"/>
    <s v="Standard Class"/>
    <s v="LS-17245"/>
    <x v="201"/>
    <x v="0"/>
    <s v="United States"/>
    <s v="Los Angeles"/>
    <s v="California"/>
    <n v="90045"/>
    <x v="1"/>
    <s v="OFF-PA-10000575"/>
    <x v="1"/>
    <s v="Paper"/>
    <s v="Wirebound Message Books, Four 2 3/4 x 5 White Forms per Page"/>
    <x v="4966"/>
    <n v="2"/>
    <n v="0"/>
    <x v="6053"/>
    <n v="6"/>
    <n v="0.45999999999999996"/>
    <s v="Profit"/>
    <s v="Low Profit"/>
    <s v="No Discount"/>
  </r>
  <r>
    <n v="7870"/>
    <s v="US-2017-166233"/>
    <x v="445"/>
    <d v="2017-07-09T00:00:00"/>
    <s v="Standard Class"/>
    <s v="MO-17950"/>
    <x v="657"/>
    <x v="0"/>
    <s v="United States"/>
    <s v="Jacksonville"/>
    <s v="North Carolina"/>
    <n v="28540"/>
    <x v="0"/>
    <s v="TEC-AC-10002167"/>
    <x v="2"/>
    <s v="Accessories"/>
    <s v="Imation 8gb Micro Traveldrive Usb 2.0 Flash Drive"/>
    <x v="728"/>
    <n v="2"/>
    <n v="0.2"/>
    <x v="750"/>
    <n v="6"/>
    <n v="-0.1125"/>
    <s v="Loss"/>
    <s v="Low Profit"/>
    <s v="Low Discount"/>
  </r>
  <r>
    <n v="7871"/>
    <s v="CA-2017-122112"/>
    <x v="145"/>
    <d v="2017-09-29T00:00:00"/>
    <s v="Standard Class"/>
    <s v="CA-11965"/>
    <x v="662"/>
    <x v="1"/>
    <s v="United States"/>
    <s v="Lakewood"/>
    <s v="Ohio"/>
    <n v="44107"/>
    <x v="3"/>
    <s v="OFF-EN-10004459"/>
    <x v="1"/>
    <s v="Envelopes"/>
    <s v="Security-Tint Envelopes"/>
    <x v="667"/>
    <n v="4"/>
    <n v="0.2"/>
    <x v="682"/>
    <n v="4"/>
    <n v="0.36249999999999993"/>
    <s v="Profit"/>
    <s v="Low Profit"/>
    <s v="Low Discount"/>
  </r>
  <r>
    <n v="7872"/>
    <s v="CA-2016-101672"/>
    <x v="339"/>
    <d v="2016-10-07T00:00:00"/>
    <s v="Standard Class"/>
    <s v="DB-12910"/>
    <x v="626"/>
    <x v="2"/>
    <s v="United States"/>
    <s v="Lake Forest"/>
    <s v="California"/>
    <n v="92630"/>
    <x v="1"/>
    <s v="OFF-LA-10002271"/>
    <x v="1"/>
    <s v="Labels"/>
    <s v="Smead Alpha-Z Color-Coded Second Alphabetical Labels and Starter Set"/>
    <x v="51"/>
    <n v="2"/>
    <n v="0"/>
    <x v="51"/>
    <n v="4"/>
    <n v="0.48"/>
    <s v="Profit"/>
    <s v="Low Profit"/>
    <s v="No Discount"/>
  </r>
  <r>
    <n v="7873"/>
    <s v="CA-2016-101672"/>
    <x v="339"/>
    <d v="2016-10-07T00:00:00"/>
    <s v="Standard Class"/>
    <s v="DB-12910"/>
    <x v="626"/>
    <x v="2"/>
    <s v="United States"/>
    <s v="Lake Forest"/>
    <s v="California"/>
    <n v="92630"/>
    <x v="1"/>
    <s v="FUR-CH-10004063"/>
    <x v="0"/>
    <s v="Chairs"/>
    <s v="Global Deluxe High-Back Manager's Chair"/>
    <x v="4232"/>
    <n v="4"/>
    <n v="0.2"/>
    <x v="5020"/>
    <n v="4"/>
    <n v="0.1125"/>
    <s v="Profit"/>
    <s v="High Profit"/>
    <s v="Low Discount"/>
  </r>
  <r>
    <n v="7874"/>
    <s v="CA-2016-101672"/>
    <x v="339"/>
    <d v="2016-10-07T00:00:00"/>
    <s v="Standard Class"/>
    <s v="DB-12910"/>
    <x v="626"/>
    <x v="2"/>
    <s v="United States"/>
    <s v="Lake Forest"/>
    <s v="California"/>
    <n v="92630"/>
    <x v="1"/>
    <s v="OFF-PA-10004610"/>
    <x v="1"/>
    <s v="Paper"/>
    <s v="Xerox 1900"/>
    <x v="18"/>
    <n v="2"/>
    <n v="0"/>
    <x v="1588"/>
    <n v="4"/>
    <n v="0.44999999999999996"/>
    <s v="Profit"/>
    <s v="Low Profit"/>
    <s v="No Discount"/>
  </r>
  <r>
    <n v="7875"/>
    <s v="CA-2016-101672"/>
    <x v="339"/>
    <d v="2016-10-07T00:00:00"/>
    <s v="Standard Class"/>
    <s v="DB-12910"/>
    <x v="626"/>
    <x v="2"/>
    <s v="United States"/>
    <s v="Lake Forest"/>
    <s v="California"/>
    <n v="92630"/>
    <x v="1"/>
    <s v="OFF-PA-10001878"/>
    <x v="1"/>
    <s v="Paper"/>
    <s v="Xerox 1891"/>
    <x v="615"/>
    <n v="2"/>
    <n v="0"/>
    <x v="629"/>
    <n v="4"/>
    <n v="0.47000000000000003"/>
    <s v="Profit"/>
    <s v="Low Profit"/>
    <s v="No Discount"/>
  </r>
  <r>
    <n v="7876"/>
    <s v="CA-2017-168403"/>
    <x v="428"/>
    <d v="2017-09-15T00:00:00"/>
    <s v="Standard Class"/>
    <s v="DK-12835"/>
    <x v="460"/>
    <x v="1"/>
    <s v="United States"/>
    <s v="Portland"/>
    <s v="Oregon"/>
    <n v="97206"/>
    <x v="1"/>
    <s v="OFF-PA-10002036"/>
    <x v="1"/>
    <s v="Paper"/>
    <s v="Xerox 1930"/>
    <x v="276"/>
    <n v="6"/>
    <n v="0.2"/>
    <x v="3581"/>
    <n v="6"/>
    <n v="0.36249999999999999"/>
    <s v="Profit"/>
    <s v="Low Profit"/>
    <s v="Low Discount"/>
  </r>
  <r>
    <n v="7877"/>
    <s v="CA-2017-168403"/>
    <x v="428"/>
    <d v="2017-09-15T00:00:00"/>
    <s v="Standard Class"/>
    <s v="DK-12835"/>
    <x v="460"/>
    <x v="1"/>
    <s v="United States"/>
    <s v="Portland"/>
    <s v="Oregon"/>
    <n v="97206"/>
    <x v="1"/>
    <s v="OFF-AP-10003278"/>
    <x v="1"/>
    <s v="Appliances"/>
    <s v="Belkin 7-Outlet SurgeMaster Home Series"/>
    <x v="4967"/>
    <n v="1"/>
    <n v="0.2"/>
    <x v="6054"/>
    <n v="6"/>
    <n v="7.4999999999999997E-2"/>
    <s v="Profit"/>
    <s v="Low Profit"/>
    <s v="Low Discount"/>
  </r>
  <r>
    <n v="7878"/>
    <s v="CA-2015-148705"/>
    <x v="899"/>
    <d v="2015-03-18T00:00:00"/>
    <s v="Standard Class"/>
    <s v="EB-14170"/>
    <x v="432"/>
    <x v="0"/>
    <s v="United States"/>
    <s v="Charlotte"/>
    <s v="North Carolina"/>
    <n v="28205"/>
    <x v="0"/>
    <s v="OFF-LA-10001641"/>
    <x v="1"/>
    <s v="Labels"/>
    <s v="Avery 518"/>
    <x v="1310"/>
    <n v="2"/>
    <n v="0.2"/>
    <x v="1369"/>
    <n v="6"/>
    <n v="0.35"/>
    <s v="Profit"/>
    <s v="Low Profit"/>
    <s v="Low Discount"/>
  </r>
  <r>
    <n v="7879"/>
    <s v="CA-2016-160241"/>
    <x v="896"/>
    <d v="2016-12-04T00:00:00"/>
    <s v="Second Class"/>
    <s v="DR-12940"/>
    <x v="660"/>
    <x v="2"/>
    <s v="United States"/>
    <s v="Aurora"/>
    <s v="Illinois"/>
    <n v="60505"/>
    <x v="2"/>
    <s v="FUR-FU-10003806"/>
    <x v="0"/>
    <s v="Furnishings"/>
    <s v="Tenex Chairmat w/ Average Lip, 45&quot; x 53&quot;"/>
    <x v="4968"/>
    <n v="4"/>
    <n v="0.6"/>
    <x v="6055"/>
    <n v="5"/>
    <n v="-1.2500000000000002"/>
    <s v="Loss"/>
    <s v="Low Profit"/>
    <s v="High Discount"/>
  </r>
  <r>
    <n v="7880"/>
    <s v="CA-2016-155747"/>
    <x v="403"/>
    <d v="2016-06-21T00:00:00"/>
    <s v="Standard Class"/>
    <s v="JS-15685"/>
    <x v="40"/>
    <x v="1"/>
    <s v="United States"/>
    <s v="Philadelphia"/>
    <s v="Pennsylvania"/>
    <n v="19140"/>
    <x v="3"/>
    <s v="FUR-TA-10003392"/>
    <x v="0"/>
    <s v="Tables"/>
    <s v="Global Adaptabilities Conference Tables"/>
    <x v="4969"/>
    <n v="2"/>
    <n v="0.4"/>
    <x v="6056"/>
    <n v="7"/>
    <n v="-0.35000000000000003"/>
    <s v="Loss"/>
    <s v="Low Profit"/>
    <s v="High Discount"/>
  </r>
  <r>
    <n v="7881"/>
    <s v="CA-2017-118017"/>
    <x v="734"/>
    <d v="2017-12-06T00:00:00"/>
    <s v="Second Class"/>
    <s v="LC-16870"/>
    <x v="48"/>
    <x v="0"/>
    <s v="United States"/>
    <s v="Thornton"/>
    <s v="Colorado"/>
    <n v="80229"/>
    <x v="1"/>
    <s v="OFF-AR-10003856"/>
    <x v="1"/>
    <s v="Art"/>
    <s v="Newell 344"/>
    <x v="3832"/>
    <n v="6"/>
    <n v="0.2"/>
    <x v="5545"/>
    <n v="3"/>
    <n v="7.4999999999999997E-2"/>
    <s v="Profit"/>
    <s v="Low Profit"/>
    <s v="Low Discount"/>
  </r>
  <r>
    <n v="7882"/>
    <s v="CA-2017-118017"/>
    <x v="734"/>
    <d v="2017-12-06T00:00:00"/>
    <s v="Second Class"/>
    <s v="LC-16870"/>
    <x v="48"/>
    <x v="0"/>
    <s v="United States"/>
    <s v="Thornton"/>
    <s v="Colorado"/>
    <n v="80229"/>
    <x v="1"/>
    <s v="TEC-AC-10002006"/>
    <x v="2"/>
    <s v="Accessories"/>
    <s v="Memorex Micro Travel Drive 16 GB"/>
    <x v="3398"/>
    <n v="6"/>
    <n v="0.2"/>
    <x v="6057"/>
    <n v="3"/>
    <n v="0.13750000000000001"/>
    <s v="Profit"/>
    <s v="Low Profit"/>
    <s v="Low Discount"/>
  </r>
  <r>
    <n v="7883"/>
    <s v="CA-2017-118017"/>
    <x v="734"/>
    <d v="2017-12-06T00:00:00"/>
    <s v="Second Class"/>
    <s v="LC-16870"/>
    <x v="48"/>
    <x v="0"/>
    <s v="United States"/>
    <s v="Thornton"/>
    <s v="Colorado"/>
    <n v="80229"/>
    <x v="1"/>
    <s v="TEC-AC-10002006"/>
    <x v="2"/>
    <s v="Accessories"/>
    <s v="Memorex Micro Travel Drive 16 GB"/>
    <x v="1129"/>
    <n v="8"/>
    <n v="0.2"/>
    <x v="6058"/>
    <n v="3"/>
    <n v="0.13749999999999998"/>
    <s v="Profit"/>
    <s v="Low Profit"/>
    <s v="Low Discount"/>
  </r>
  <r>
    <n v="7884"/>
    <s v="CA-2017-118017"/>
    <x v="734"/>
    <d v="2017-12-06T00:00:00"/>
    <s v="Second Class"/>
    <s v="LC-16870"/>
    <x v="48"/>
    <x v="0"/>
    <s v="United States"/>
    <s v="Thornton"/>
    <s v="Colorado"/>
    <n v="80229"/>
    <x v="1"/>
    <s v="OFF-PA-10002246"/>
    <x v="1"/>
    <s v="Paper"/>
    <s v="Wirebound Four 2-3/4 x 5 Forms per Page, 400 Sets per Book"/>
    <x v="4970"/>
    <n v="2"/>
    <n v="0.2"/>
    <x v="6059"/>
    <n v="3"/>
    <n v="0.36249999999999999"/>
    <s v="Profit"/>
    <s v="Low Profit"/>
    <s v="Low Discount"/>
  </r>
  <r>
    <n v="7885"/>
    <s v="CA-2017-118017"/>
    <x v="734"/>
    <d v="2017-12-06T00:00:00"/>
    <s v="Second Class"/>
    <s v="LC-16870"/>
    <x v="48"/>
    <x v="0"/>
    <s v="United States"/>
    <s v="Thornton"/>
    <s v="Colorado"/>
    <n v="80229"/>
    <x v="1"/>
    <s v="OFF-SU-10004782"/>
    <x v="1"/>
    <s v="Supplies"/>
    <s v="Elite 5&quot; Scissors"/>
    <x v="4971"/>
    <n v="7"/>
    <n v="0.2"/>
    <x v="6060"/>
    <n v="3"/>
    <n v="0.125"/>
    <s v="Profit"/>
    <s v="Low Profit"/>
    <s v="Low Discount"/>
  </r>
  <r>
    <n v="7886"/>
    <s v="CA-2017-118017"/>
    <x v="734"/>
    <d v="2017-12-06T00:00:00"/>
    <s v="Second Class"/>
    <s v="LC-16870"/>
    <x v="48"/>
    <x v="0"/>
    <s v="United States"/>
    <s v="Thornton"/>
    <s v="Colorado"/>
    <n v="80229"/>
    <x v="1"/>
    <s v="FUR-FU-10004351"/>
    <x v="0"/>
    <s v="Furnishings"/>
    <s v="Staple-based wall hangings"/>
    <x v="4972"/>
    <n v="3"/>
    <n v="0.2"/>
    <x v="6061"/>
    <n v="3"/>
    <n v="0.3"/>
    <s v="Profit"/>
    <s v="Low Profit"/>
    <s v="Low Discount"/>
  </r>
  <r>
    <n v="7887"/>
    <s v="CA-2017-118017"/>
    <x v="734"/>
    <d v="2017-12-06T00:00:00"/>
    <s v="Second Class"/>
    <s v="LC-16870"/>
    <x v="48"/>
    <x v="0"/>
    <s v="United States"/>
    <s v="Thornton"/>
    <s v="Colorado"/>
    <n v="80229"/>
    <x v="1"/>
    <s v="FUR-FU-10004270"/>
    <x v="0"/>
    <s v="Furnishings"/>
    <s v="Eldon Image Series Desk Accessories, Burgundy"/>
    <x v="2423"/>
    <n v="5"/>
    <n v="0.2"/>
    <x v="2665"/>
    <n v="3"/>
    <n v="0.2"/>
    <s v="Profit"/>
    <s v="Low Profit"/>
    <s v="Low Discount"/>
  </r>
  <r>
    <n v="7888"/>
    <s v="CA-2017-118017"/>
    <x v="734"/>
    <d v="2017-12-06T00:00:00"/>
    <s v="Second Class"/>
    <s v="LC-16870"/>
    <x v="48"/>
    <x v="0"/>
    <s v="United States"/>
    <s v="Thornton"/>
    <s v="Colorado"/>
    <n v="80229"/>
    <x v="1"/>
    <s v="FUR-FU-10004053"/>
    <x v="0"/>
    <s v="Furnishings"/>
    <s v="DAX Two-Tone Silver Metal Document Frame"/>
    <x v="2674"/>
    <n v="1"/>
    <n v="0.2"/>
    <x v="6062"/>
    <n v="3"/>
    <n v="0.28749999999999998"/>
    <s v="Profit"/>
    <s v="Low Profit"/>
    <s v="Low Discount"/>
  </r>
  <r>
    <n v="7889"/>
    <s v="CA-2016-113117"/>
    <x v="765"/>
    <d v="2016-08-22T00:00:00"/>
    <s v="Standard Class"/>
    <s v="JP-15520"/>
    <x v="187"/>
    <x v="0"/>
    <s v="United States"/>
    <s v="Davis"/>
    <s v="California"/>
    <n v="95616"/>
    <x v="1"/>
    <s v="OFF-PA-10000019"/>
    <x v="1"/>
    <s v="Paper"/>
    <s v="Xerox 1931"/>
    <x v="56"/>
    <n v="5"/>
    <n v="0"/>
    <x v="56"/>
    <n v="6"/>
    <n v="0.48"/>
    <s v="Profit"/>
    <s v="Low Profit"/>
    <s v="No Discount"/>
  </r>
  <r>
    <n v="7890"/>
    <s v="CA-2016-148684"/>
    <x v="591"/>
    <d v="2016-12-29T00:00:00"/>
    <s v="Standard Class"/>
    <s v="TS-21655"/>
    <x v="772"/>
    <x v="0"/>
    <s v="United States"/>
    <s v="Fayetteville"/>
    <s v="Arkansas"/>
    <n v="72701"/>
    <x v="0"/>
    <s v="OFF-AR-10003811"/>
    <x v="1"/>
    <s v="Art"/>
    <s v="Newell 327"/>
    <x v="4973"/>
    <n v="9"/>
    <n v="0"/>
    <x v="6063"/>
    <n v="4"/>
    <n v="0.27"/>
    <s v="Profit"/>
    <s v="Low Profit"/>
    <s v="No Discount"/>
  </r>
  <r>
    <n v="7891"/>
    <s v="CA-2016-148684"/>
    <x v="591"/>
    <d v="2016-12-29T00:00:00"/>
    <s v="Standard Class"/>
    <s v="TS-21655"/>
    <x v="772"/>
    <x v="0"/>
    <s v="United States"/>
    <s v="Fayetteville"/>
    <s v="Arkansas"/>
    <n v="72701"/>
    <x v="0"/>
    <s v="TEC-AC-10001838"/>
    <x v="2"/>
    <s v="Accessories"/>
    <s v="Razer Tiamat Over Ear 7.1 Surround Sound PC Gaming Headset"/>
    <x v="4974"/>
    <n v="2"/>
    <n v="0"/>
    <x v="6064"/>
    <n v="4"/>
    <n v="0.43"/>
    <s v="Profit"/>
    <s v="High Profit"/>
    <s v="No Discount"/>
  </r>
  <r>
    <n v="7892"/>
    <s v="CA-2016-148684"/>
    <x v="591"/>
    <d v="2016-12-29T00:00:00"/>
    <s v="Standard Class"/>
    <s v="TS-21655"/>
    <x v="772"/>
    <x v="0"/>
    <s v="United States"/>
    <s v="Fayetteville"/>
    <s v="Arkansas"/>
    <n v="72701"/>
    <x v="0"/>
    <s v="FUR-FU-10003553"/>
    <x v="0"/>
    <s v="Furnishings"/>
    <s v="Howard Miller 13-1/2&quot; Diameter Rosebrook Wall Clock"/>
    <x v="4975"/>
    <n v="5"/>
    <n v="0"/>
    <x v="6065"/>
    <n v="4"/>
    <n v="0.39999999999999997"/>
    <s v="Profit"/>
    <s v="High Profit"/>
    <s v="No Discount"/>
  </r>
  <r>
    <n v="7893"/>
    <s v="CA-2016-148684"/>
    <x v="591"/>
    <d v="2016-12-29T00:00:00"/>
    <s v="Standard Class"/>
    <s v="TS-21655"/>
    <x v="772"/>
    <x v="0"/>
    <s v="United States"/>
    <s v="Fayetteville"/>
    <s v="Arkansas"/>
    <n v="72701"/>
    <x v="0"/>
    <s v="OFF-PA-10003302"/>
    <x v="1"/>
    <s v="Paper"/>
    <s v="Xerox 1906"/>
    <x v="1907"/>
    <n v="3"/>
    <n v="0"/>
    <x v="2056"/>
    <n v="4"/>
    <n v="0.47000000000000003"/>
    <s v="Profit"/>
    <s v="Low Profit"/>
    <s v="No Discount"/>
  </r>
  <r>
    <n v="7894"/>
    <s v="CA-2017-125367"/>
    <x v="283"/>
    <d v="2017-07-30T00:00:00"/>
    <s v="Standard Class"/>
    <s v="NM-18445"/>
    <x v="134"/>
    <x v="2"/>
    <s v="United States"/>
    <s v="New York City"/>
    <s v="New York"/>
    <n v="10011"/>
    <x v="3"/>
    <s v="OFF-BI-10002412"/>
    <x v="1"/>
    <s v="Binders"/>
    <s v="Wilson Jones “Snap” Scratch Pad Binder Tool for Ring Binders"/>
    <x v="3961"/>
    <n v="3"/>
    <n v="0.2"/>
    <x v="6066"/>
    <n v="7"/>
    <n v="0.3125"/>
    <s v="Profit"/>
    <s v="Low Profit"/>
    <s v="Low Discount"/>
  </r>
  <r>
    <n v="7895"/>
    <s v="CA-2017-124744"/>
    <x v="548"/>
    <d v="2017-06-25T00:00:00"/>
    <s v="Standard Class"/>
    <s v="EH-14125"/>
    <x v="258"/>
    <x v="2"/>
    <s v="United States"/>
    <s v="Wheeling"/>
    <s v="West Virginia"/>
    <n v="26003"/>
    <x v="3"/>
    <s v="OFF-BI-10002852"/>
    <x v="1"/>
    <s v="Binders"/>
    <s v="Ibico Standard Transparent Covers"/>
    <x v="4976"/>
    <n v="5"/>
    <n v="0"/>
    <x v="6067"/>
    <n v="4"/>
    <n v="0.48999999999999994"/>
    <s v="Profit"/>
    <s v="Low Profit"/>
    <s v="No Discount"/>
  </r>
  <r>
    <n v="7896"/>
    <s v="CA-2017-124744"/>
    <x v="548"/>
    <d v="2017-06-25T00:00:00"/>
    <s v="Standard Class"/>
    <s v="EH-14125"/>
    <x v="258"/>
    <x v="2"/>
    <s v="United States"/>
    <s v="Wheeling"/>
    <s v="West Virginia"/>
    <n v="26003"/>
    <x v="3"/>
    <s v="OFF-BI-10000145"/>
    <x v="1"/>
    <s v="Binders"/>
    <s v="Zipper Ring Binder Pockets"/>
    <x v="869"/>
    <n v="2"/>
    <n v="0"/>
    <x v="905"/>
    <n v="4"/>
    <n v="0.48999999999999994"/>
    <s v="Profit"/>
    <s v="Low Profit"/>
    <s v="No Discount"/>
  </r>
  <r>
    <n v="7897"/>
    <s v="CA-2017-124744"/>
    <x v="548"/>
    <d v="2017-06-25T00:00:00"/>
    <s v="Standard Class"/>
    <s v="EH-14125"/>
    <x v="258"/>
    <x v="2"/>
    <s v="United States"/>
    <s v="Wheeling"/>
    <s v="West Virginia"/>
    <n v="26003"/>
    <x v="3"/>
    <s v="OFF-PA-10001970"/>
    <x v="1"/>
    <s v="Paper"/>
    <s v="Xerox 1908"/>
    <x v="982"/>
    <n v="8"/>
    <n v="0"/>
    <x v="1270"/>
    <n v="4"/>
    <n v="0.49"/>
    <s v="Profit"/>
    <s v="High Profit"/>
    <s v="No Discount"/>
  </r>
  <r>
    <n v="7898"/>
    <s v="CA-2017-128363"/>
    <x v="802"/>
    <d v="2017-08-18T00:00:00"/>
    <s v="Standard Class"/>
    <s v="DC-12850"/>
    <x v="419"/>
    <x v="0"/>
    <s v="United States"/>
    <s v="Memphis"/>
    <s v="Tennessee"/>
    <n v="38109"/>
    <x v="0"/>
    <s v="OFF-AP-10001563"/>
    <x v="1"/>
    <s v="Appliances"/>
    <s v="Belkin Premiere Surge Master II 8-outlet surge protector"/>
    <x v="4977"/>
    <n v="7"/>
    <n v="0.2"/>
    <x v="6068"/>
    <n v="5"/>
    <n v="0.1125"/>
    <s v="Profit"/>
    <s v="Low Profit"/>
    <s v="Low Discount"/>
  </r>
  <r>
    <n v="7899"/>
    <s v="CA-2017-128363"/>
    <x v="802"/>
    <d v="2017-08-18T00:00:00"/>
    <s v="Standard Class"/>
    <s v="DC-12850"/>
    <x v="419"/>
    <x v="0"/>
    <s v="United States"/>
    <s v="Memphis"/>
    <s v="Tennessee"/>
    <n v="38109"/>
    <x v="0"/>
    <s v="OFF-BI-10001359"/>
    <x v="1"/>
    <s v="Binders"/>
    <s v="GBC DocuBind TL300 Electric Binding System"/>
    <x v="4978"/>
    <n v="6"/>
    <n v="0.7"/>
    <x v="6069"/>
    <n v="5"/>
    <n v="-0.76666666666666661"/>
    <s v="Loss"/>
    <s v="Low Profit"/>
    <s v="High Discount"/>
  </r>
  <r>
    <n v="7900"/>
    <s v="CA-2017-128363"/>
    <x v="802"/>
    <d v="2017-08-18T00:00:00"/>
    <s v="Standard Class"/>
    <s v="DC-12850"/>
    <x v="419"/>
    <x v="0"/>
    <s v="United States"/>
    <s v="Memphis"/>
    <s v="Tennessee"/>
    <n v="38109"/>
    <x v="0"/>
    <s v="OFF-FA-10003495"/>
    <x v="1"/>
    <s v="Fasteners"/>
    <s v="Staples"/>
    <x v="1867"/>
    <n v="5"/>
    <n v="0.2"/>
    <x v="2853"/>
    <n v="5"/>
    <n v="0.37499999999999994"/>
    <s v="Profit"/>
    <s v="Low Profit"/>
    <s v="Low Discount"/>
  </r>
  <r>
    <n v="7901"/>
    <s v="CA-2017-128363"/>
    <x v="802"/>
    <d v="2017-08-18T00:00:00"/>
    <s v="Standard Class"/>
    <s v="DC-12850"/>
    <x v="419"/>
    <x v="0"/>
    <s v="United States"/>
    <s v="Memphis"/>
    <s v="Tennessee"/>
    <n v="38109"/>
    <x v="0"/>
    <s v="TEC-AC-10003709"/>
    <x v="2"/>
    <s v="Accessories"/>
    <s v="Maxell 4.7GB DVD-R 5/Pack"/>
    <x v="4979"/>
    <n v="2"/>
    <n v="0.2"/>
    <x v="1811"/>
    <n v="5"/>
    <n v="0.3"/>
    <s v="Profit"/>
    <s v="Low Profit"/>
    <s v="Low Discount"/>
  </r>
  <r>
    <n v="7902"/>
    <s v="CA-2017-128363"/>
    <x v="802"/>
    <d v="2017-08-18T00:00:00"/>
    <s v="Standard Class"/>
    <s v="DC-12850"/>
    <x v="419"/>
    <x v="0"/>
    <s v="United States"/>
    <s v="Memphis"/>
    <s v="Tennessee"/>
    <n v="38109"/>
    <x v="0"/>
    <s v="FUR-FU-10003268"/>
    <x v="0"/>
    <s v="Furnishings"/>
    <s v="Eldon Radial Chair Mat for Low to Medium Pile Carpets"/>
    <x v="236"/>
    <n v="1"/>
    <n v="0.2"/>
    <x v="232"/>
    <n v="5"/>
    <n v="0"/>
    <s v="Profit"/>
    <s v="Low Profit"/>
    <s v="Low Discount"/>
  </r>
  <r>
    <n v="7903"/>
    <s v="CA-2017-128363"/>
    <x v="802"/>
    <d v="2017-08-18T00:00:00"/>
    <s v="Standard Class"/>
    <s v="DC-12850"/>
    <x v="419"/>
    <x v="0"/>
    <s v="United States"/>
    <s v="Memphis"/>
    <s v="Tennessee"/>
    <n v="38109"/>
    <x v="0"/>
    <s v="OFF-EN-10003845"/>
    <x v="1"/>
    <s v="Envelopes"/>
    <s v="Colored Envelopes"/>
    <x v="1787"/>
    <n v="5"/>
    <n v="0.2"/>
    <x v="6070"/>
    <n v="5"/>
    <n v="0.32500000000000001"/>
    <s v="Profit"/>
    <s v="Low Profit"/>
    <s v="Low Discount"/>
  </r>
  <r>
    <n v="7904"/>
    <s v="CA-2017-128363"/>
    <x v="802"/>
    <d v="2017-08-18T00:00:00"/>
    <s v="Standard Class"/>
    <s v="DC-12850"/>
    <x v="419"/>
    <x v="0"/>
    <s v="United States"/>
    <s v="Memphis"/>
    <s v="Tennessee"/>
    <n v="38109"/>
    <x v="0"/>
    <s v="FUR-CH-10002073"/>
    <x v="0"/>
    <s v="Chairs"/>
    <s v="Hon Olson Stacker Chairs"/>
    <x v="4980"/>
    <n v="2"/>
    <n v="0.2"/>
    <x v="6071"/>
    <n v="5"/>
    <n v="0.1125"/>
    <s v="Profit"/>
    <s v="Low Profit"/>
    <s v="Low Discount"/>
  </r>
  <r>
    <n v="7905"/>
    <s v="CA-2015-126669"/>
    <x v="209"/>
    <d v="2015-11-13T00:00:00"/>
    <s v="Standard Class"/>
    <s v="DO-13645"/>
    <x v="770"/>
    <x v="0"/>
    <s v="United States"/>
    <s v="Houston"/>
    <s v="Texas"/>
    <n v="77036"/>
    <x v="2"/>
    <s v="OFF-PA-10001357"/>
    <x v="1"/>
    <s v="Paper"/>
    <s v="Xerox 1886"/>
    <x v="4981"/>
    <n v="2"/>
    <n v="0.2"/>
    <x v="6072"/>
    <n v="6"/>
    <n v="0.35000000000000003"/>
    <s v="Profit"/>
    <s v="Low Profit"/>
    <s v="Low Discount"/>
  </r>
  <r>
    <n v="7906"/>
    <s v="US-2015-118766"/>
    <x v="52"/>
    <d v="2015-10-22T00:00:00"/>
    <s v="Standard Class"/>
    <s v="LS-16975"/>
    <x v="60"/>
    <x v="2"/>
    <s v="United States"/>
    <s v="Dallas"/>
    <s v="Texas"/>
    <n v="75217"/>
    <x v="2"/>
    <s v="OFF-EN-10001415"/>
    <x v="1"/>
    <s v="Envelopes"/>
    <s v="Staple envelope"/>
    <x v="3743"/>
    <n v="1"/>
    <n v="0.2"/>
    <x v="6073"/>
    <n v="7"/>
    <n v="0.37499999999999994"/>
    <s v="Profit"/>
    <s v="Low Profit"/>
    <s v="Low Discount"/>
  </r>
  <r>
    <n v="7907"/>
    <s v="US-2015-118766"/>
    <x v="52"/>
    <d v="2015-10-22T00:00:00"/>
    <s v="Standard Class"/>
    <s v="LS-16975"/>
    <x v="60"/>
    <x v="2"/>
    <s v="United States"/>
    <s v="Dallas"/>
    <s v="Texas"/>
    <n v="75217"/>
    <x v="2"/>
    <s v="OFF-BI-10002813"/>
    <x v="1"/>
    <s v="Binders"/>
    <s v="Avery Reinforcements for Hole-Punch Pages"/>
    <x v="532"/>
    <n v="10"/>
    <n v="0.8"/>
    <x v="6074"/>
    <n v="7"/>
    <n v="-1.75"/>
    <s v="Loss"/>
    <s v="Low Profit"/>
    <s v="High Discount"/>
  </r>
  <r>
    <n v="7908"/>
    <s v="CA-2016-112585"/>
    <x v="679"/>
    <d v="2016-08-02T00:00:00"/>
    <s v="First Class"/>
    <s v="RW-19630"/>
    <x v="338"/>
    <x v="1"/>
    <s v="United States"/>
    <s v="San Francisco"/>
    <s v="California"/>
    <n v="94122"/>
    <x v="1"/>
    <s v="OFF-AP-10003849"/>
    <x v="1"/>
    <s v="Appliances"/>
    <s v="Hoover Shoulder Vac Commercial Portable Vacuum"/>
    <x v="4019"/>
    <n v="2"/>
    <n v="0"/>
    <x v="4733"/>
    <n v="3"/>
    <n v="0.25"/>
    <s v="Profit"/>
    <s v="High Profit"/>
    <s v="No Discount"/>
  </r>
  <r>
    <n v="7909"/>
    <s v="CA-2016-149762"/>
    <x v="275"/>
    <d v="2016-12-07T00:00:00"/>
    <s v="Standard Class"/>
    <s v="RD-19720"/>
    <x v="742"/>
    <x v="0"/>
    <s v="United States"/>
    <s v="Morgan Hill"/>
    <s v="California"/>
    <n v="95037"/>
    <x v="1"/>
    <s v="FUR-TA-10004147"/>
    <x v="0"/>
    <s v="Tables"/>
    <s v="Hon 4060 Series Tables"/>
    <x v="4982"/>
    <n v="3"/>
    <n v="0.2"/>
    <x v="6075"/>
    <n v="4"/>
    <n v="2.4999999999999998E-2"/>
    <s v="Profit"/>
    <s v="Low Profit"/>
    <s v="Low Discount"/>
  </r>
  <r>
    <n v="7910"/>
    <s v="CA-2016-149762"/>
    <x v="275"/>
    <d v="2016-12-07T00:00:00"/>
    <s v="Standard Class"/>
    <s v="RD-19720"/>
    <x v="742"/>
    <x v="0"/>
    <s v="United States"/>
    <s v="Morgan Hill"/>
    <s v="California"/>
    <n v="95037"/>
    <x v="1"/>
    <s v="OFF-AR-10001662"/>
    <x v="1"/>
    <s v="Art"/>
    <s v="Rogers Handheld Barrel Pencil Sharpener"/>
    <x v="4983"/>
    <n v="8"/>
    <n v="0"/>
    <x v="6076"/>
    <n v="4"/>
    <n v="0.26999999999999996"/>
    <s v="Profit"/>
    <s v="Low Profit"/>
    <s v="No Discount"/>
  </r>
  <r>
    <n v="7911"/>
    <s v="CA-2016-149762"/>
    <x v="275"/>
    <d v="2016-12-07T00:00:00"/>
    <s v="Standard Class"/>
    <s v="RD-19720"/>
    <x v="742"/>
    <x v="0"/>
    <s v="United States"/>
    <s v="Morgan Hill"/>
    <s v="California"/>
    <n v="95037"/>
    <x v="1"/>
    <s v="OFF-ST-10001558"/>
    <x v="1"/>
    <s v="Storage"/>
    <s v="Acco Perma 4000 Stacking Storage Drawers"/>
    <x v="4984"/>
    <n v="3"/>
    <n v="0"/>
    <x v="6077"/>
    <n v="4"/>
    <n v="0.15"/>
    <s v="Profit"/>
    <s v="Low Profit"/>
    <s v="No Discount"/>
  </r>
  <r>
    <n v="7912"/>
    <s v="CA-2016-149762"/>
    <x v="275"/>
    <d v="2016-12-07T00:00:00"/>
    <s v="Standard Class"/>
    <s v="RD-19720"/>
    <x v="742"/>
    <x v="0"/>
    <s v="United States"/>
    <s v="Morgan Hill"/>
    <s v="California"/>
    <n v="95037"/>
    <x v="1"/>
    <s v="FUR-BO-10001337"/>
    <x v="0"/>
    <s v="Bookcases"/>
    <s v="O'Sullivan Living Dimensions 2-Shelf Bookcases"/>
    <x v="4153"/>
    <n v="2"/>
    <n v="0.15"/>
    <x v="4908"/>
    <n v="4"/>
    <n v="-5.8823529411764712E-2"/>
    <s v="Loss"/>
    <s v="Low Profit"/>
    <s v="Low Discount"/>
  </r>
  <r>
    <n v="7913"/>
    <s v="CA-2016-167605"/>
    <x v="236"/>
    <d v="2016-04-30T00:00:00"/>
    <s v="Second Class"/>
    <s v="RB-19570"/>
    <x v="262"/>
    <x v="0"/>
    <s v="United States"/>
    <s v="Saint Charles"/>
    <s v="Illinois"/>
    <n v="60174"/>
    <x v="2"/>
    <s v="FUR-FU-10001602"/>
    <x v="0"/>
    <s v="Furnishings"/>
    <s v="Eldon Delta Triangular Chair Mat, 52&quot; x 58&quot;, Clear"/>
    <x v="4985"/>
    <n v="2"/>
    <n v="0.6"/>
    <x v="6078"/>
    <n v="2"/>
    <n v="-1.05"/>
    <s v="Loss"/>
    <s v="Low Profit"/>
    <s v="High Discount"/>
  </r>
  <r>
    <n v="7914"/>
    <s v="US-2017-105697"/>
    <x v="326"/>
    <d v="2017-08-27T00:00:00"/>
    <s v="First Class"/>
    <s v="JE-15715"/>
    <x v="555"/>
    <x v="0"/>
    <s v="United States"/>
    <s v="Cleveland"/>
    <s v="Ohio"/>
    <n v="44105"/>
    <x v="3"/>
    <s v="OFF-ST-10003996"/>
    <x v="1"/>
    <s v="Storage"/>
    <s v="Letter/Legal File Tote with Clear Snap-On Lid, Black Granite"/>
    <x v="4986"/>
    <n v="2"/>
    <n v="0.2"/>
    <x v="6079"/>
    <n v="2"/>
    <n v="7.4999999999999997E-2"/>
    <s v="Profit"/>
    <s v="Low Profit"/>
    <s v="Low Discount"/>
  </r>
  <r>
    <n v="7915"/>
    <s v="CA-2017-165323"/>
    <x v="46"/>
    <d v="2017-06-21T00:00:00"/>
    <s v="Standard Class"/>
    <s v="SR-20740"/>
    <x v="256"/>
    <x v="2"/>
    <s v="United States"/>
    <s v="New York City"/>
    <s v="New York"/>
    <n v="10024"/>
    <x v="3"/>
    <s v="TEC-MA-10003673"/>
    <x v="2"/>
    <s v="Machines"/>
    <s v="Hewlett-Packard Desktjet 6988DT Refurbished Printer"/>
    <x v="4987"/>
    <n v="5"/>
    <n v="0"/>
    <x v="6080"/>
    <n v="4"/>
    <n v="0.49"/>
    <s v="Profit"/>
    <s v="High Profit"/>
    <s v="No Discount"/>
  </r>
  <r>
    <n v="7916"/>
    <s v="CA-2017-165323"/>
    <x v="46"/>
    <d v="2017-06-21T00:00:00"/>
    <s v="Standard Class"/>
    <s v="SR-20740"/>
    <x v="256"/>
    <x v="2"/>
    <s v="United States"/>
    <s v="New York City"/>
    <s v="New York"/>
    <n v="10024"/>
    <x v="3"/>
    <s v="TEC-AC-10004992"/>
    <x v="2"/>
    <s v="Accessories"/>
    <s v="Kingston Digital DataTraveler 64GB USB 2.0"/>
    <x v="3803"/>
    <n v="3"/>
    <n v="0"/>
    <x v="4432"/>
    <n v="4"/>
    <n v="0.08"/>
    <s v="Profit"/>
    <s v="Low Profit"/>
    <s v="No Discount"/>
  </r>
  <r>
    <n v="7917"/>
    <s v="CA-2015-110891"/>
    <x v="312"/>
    <d v="2015-11-24T00:00:00"/>
    <s v="Standard Class"/>
    <s v="PO-19195"/>
    <x v="285"/>
    <x v="2"/>
    <s v="United States"/>
    <s v="Philadelphia"/>
    <s v="Pennsylvania"/>
    <n v="19140"/>
    <x v="3"/>
    <s v="FUR-CH-10002880"/>
    <x v="0"/>
    <s v="Chairs"/>
    <s v="Global High-Back Leather Tilter, Burgundy"/>
    <x v="4988"/>
    <n v="4"/>
    <n v="0.3"/>
    <x v="6081"/>
    <n v="4"/>
    <n v="-0.27142857142857141"/>
    <s v="Loss"/>
    <s v="Low Profit"/>
    <s v="High Discount"/>
  </r>
  <r>
    <n v="7918"/>
    <s v="CA-2017-100783"/>
    <x v="507"/>
    <d v="2017-09-08T00:00:00"/>
    <s v="Second Class"/>
    <s v="JK-16120"/>
    <x v="451"/>
    <x v="2"/>
    <s v="United States"/>
    <s v="Garland"/>
    <s v="Texas"/>
    <n v="75043"/>
    <x v="2"/>
    <s v="OFF-AR-10000380"/>
    <x v="1"/>
    <s v="Art"/>
    <s v="Hunt PowerHouse Electric Pencil Sharpener, Blue"/>
    <x v="4989"/>
    <n v="1"/>
    <n v="0.2"/>
    <x v="6082"/>
    <n v="4"/>
    <n v="0.125"/>
    <s v="Profit"/>
    <s v="Low Profit"/>
    <s v="Low Discount"/>
  </r>
  <r>
    <n v="7919"/>
    <s v="CA-2015-152513"/>
    <x v="433"/>
    <d v="2015-07-08T00:00:00"/>
    <s v="Second Class"/>
    <s v="JP-16135"/>
    <x v="655"/>
    <x v="2"/>
    <s v="United States"/>
    <s v="San Diego"/>
    <s v="California"/>
    <n v="92024"/>
    <x v="1"/>
    <s v="OFF-BI-10002706"/>
    <x v="1"/>
    <s v="Binders"/>
    <s v="Avery Premier Heavy-Duty Binder with Round Locking Rings"/>
    <x v="2489"/>
    <n v="2"/>
    <n v="0.2"/>
    <x v="6083"/>
    <n v="4"/>
    <n v="0.32500000000000001"/>
    <s v="Profit"/>
    <s v="Low Profit"/>
    <s v="Low Discount"/>
  </r>
  <r>
    <n v="7920"/>
    <s v="CA-2017-139822"/>
    <x v="175"/>
    <d v="2017-09-21T00:00:00"/>
    <s v="Standard Class"/>
    <s v="Dp-13240"/>
    <x v="656"/>
    <x v="2"/>
    <s v="United States"/>
    <s v="Waterbury"/>
    <s v="Connecticut"/>
    <n v="6708"/>
    <x v="3"/>
    <s v="OFF-ST-10000943"/>
    <x v="1"/>
    <s v="Storage"/>
    <s v="Eldon ProFile File 'N Store Portable File Tub Letter/Legal Size Black"/>
    <x v="4990"/>
    <n v="2"/>
    <n v="0"/>
    <x v="6084"/>
    <n v="6"/>
    <n v="0.27999999999999997"/>
    <s v="Profit"/>
    <s v="Low Profit"/>
    <s v="No Discount"/>
  </r>
  <r>
    <n v="7921"/>
    <s v="CA-2017-139822"/>
    <x v="175"/>
    <d v="2017-09-21T00:00:00"/>
    <s v="Standard Class"/>
    <s v="Dp-13240"/>
    <x v="656"/>
    <x v="2"/>
    <s v="United States"/>
    <s v="Waterbury"/>
    <s v="Connecticut"/>
    <n v="6708"/>
    <x v="3"/>
    <s v="TEC-AC-10001090"/>
    <x v="2"/>
    <s v="Accessories"/>
    <s v="Micro Innovations Wireless Classic Keyboard with Mouse"/>
    <x v="2759"/>
    <n v="2"/>
    <n v="0"/>
    <x v="6085"/>
    <n v="6"/>
    <n v="0.18000000000000002"/>
    <s v="Profit"/>
    <s v="Low Profit"/>
    <s v="No Discount"/>
  </r>
  <r>
    <n v="7922"/>
    <s v="CA-2017-107713"/>
    <x v="677"/>
    <d v="2017-03-17T00:00:00"/>
    <s v="Standard Class"/>
    <s v="JB-16000"/>
    <x v="677"/>
    <x v="0"/>
    <s v="United States"/>
    <s v="Columbia"/>
    <s v="Maryland"/>
    <n v="21044"/>
    <x v="3"/>
    <s v="OFF-BI-10002026"/>
    <x v="1"/>
    <s v="Binders"/>
    <s v="Avery Arch Ring Binders"/>
    <x v="4991"/>
    <n v="3"/>
    <n v="0"/>
    <x v="6086"/>
    <n v="4"/>
    <n v="0.47000000000000003"/>
    <s v="Profit"/>
    <s v="Low Profit"/>
    <s v="No Discount"/>
  </r>
  <r>
    <n v="7923"/>
    <s v="CA-2017-134096"/>
    <x v="241"/>
    <d v="2017-09-29T00:00:00"/>
    <s v="Standard Class"/>
    <s v="PP-18955"/>
    <x v="452"/>
    <x v="2"/>
    <s v="United States"/>
    <s v="Hollywood"/>
    <s v="Florida"/>
    <n v="33021"/>
    <x v="0"/>
    <s v="TEC-PH-10000526"/>
    <x v="2"/>
    <s v="Phones"/>
    <s v="Vtech CS6719"/>
    <x v="3202"/>
    <n v="5"/>
    <n v="0.2"/>
    <x v="3634"/>
    <n v="5"/>
    <n v="0.1"/>
    <s v="Profit"/>
    <s v="Low Profit"/>
    <s v="Low Discount"/>
  </r>
  <r>
    <n v="7924"/>
    <s v="CA-2017-134096"/>
    <x v="241"/>
    <d v="2017-09-29T00:00:00"/>
    <s v="Standard Class"/>
    <s v="PP-18955"/>
    <x v="452"/>
    <x v="2"/>
    <s v="United States"/>
    <s v="Hollywood"/>
    <s v="Florida"/>
    <n v="33021"/>
    <x v="0"/>
    <s v="OFF-BI-10004002"/>
    <x v="1"/>
    <s v="Binders"/>
    <s v="Wilson Jones International Size A4 Ring Binders"/>
    <x v="4735"/>
    <n v="3"/>
    <n v="0.7"/>
    <x v="6087"/>
    <n v="5"/>
    <n v="-0.73333333333333328"/>
    <s v="Loss"/>
    <s v="Low Profit"/>
    <s v="High Discount"/>
  </r>
  <r>
    <n v="7925"/>
    <s v="CA-2016-125843"/>
    <x v="572"/>
    <d v="2016-08-16T00:00:00"/>
    <s v="First Class"/>
    <s v="RF-19840"/>
    <x v="167"/>
    <x v="0"/>
    <s v="United States"/>
    <s v="Springfield"/>
    <s v="Virginia"/>
    <n v="22153"/>
    <x v="0"/>
    <s v="OFF-BI-10002309"/>
    <x v="1"/>
    <s v="Binders"/>
    <s v="Avery Heavy-Duty EZD  Binder With Locking Rings"/>
    <x v="4545"/>
    <n v="4"/>
    <n v="0"/>
    <x v="6088"/>
    <n v="3"/>
    <n v="0.48"/>
    <s v="Profit"/>
    <s v="Low Profit"/>
    <s v="No Discount"/>
  </r>
  <r>
    <n v="7926"/>
    <s v="CA-2016-125843"/>
    <x v="572"/>
    <d v="2016-08-16T00:00:00"/>
    <s v="First Class"/>
    <s v="RF-19840"/>
    <x v="167"/>
    <x v="0"/>
    <s v="United States"/>
    <s v="Springfield"/>
    <s v="Virginia"/>
    <n v="22153"/>
    <x v="0"/>
    <s v="OFF-LA-10003923"/>
    <x v="1"/>
    <s v="Labels"/>
    <s v="Alphabetical Labels for Top Tab Filing"/>
    <x v="819"/>
    <n v="7"/>
    <n v="0"/>
    <x v="853"/>
    <n v="3"/>
    <n v="0.5"/>
    <s v="Profit"/>
    <s v="Low Profit"/>
    <s v="No Discount"/>
  </r>
  <r>
    <n v="7927"/>
    <s v="CA-2017-120404"/>
    <x v="225"/>
    <d v="2017-11-24T00:00:00"/>
    <s v="Second Class"/>
    <s v="KH-16330"/>
    <x v="542"/>
    <x v="1"/>
    <s v="United States"/>
    <s v="New York City"/>
    <s v="New York"/>
    <n v="10035"/>
    <x v="3"/>
    <s v="TEC-AC-10003433"/>
    <x v="2"/>
    <s v="Accessories"/>
    <s v="Maxell 4.7GB DVD+R 5/Pack"/>
    <x v="1179"/>
    <n v="3"/>
    <n v="0"/>
    <x v="2047"/>
    <n v="4"/>
    <n v="0.44999999999999996"/>
    <s v="Profit"/>
    <s v="Low Profit"/>
    <s v="No Discount"/>
  </r>
  <r>
    <n v="7928"/>
    <s v="CA-2017-120404"/>
    <x v="225"/>
    <d v="2017-11-24T00:00:00"/>
    <s v="Second Class"/>
    <s v="KH-16330"/>
    <x v="542"/>
    <x v="1"/>
    <s v="United States"/>
    <s v="New York City"/>
    <s v="New York"/>
    <n v="10035"/>
    <x v="3"/>
    <s v="TEC-PH-10001363"/>
    <x v="2"/>
    <s v="Phones"/>
    <s v="Apple iPhone 5S"/>
    <x v="4992"/>
    <n v="1"/>
    <n v="0"/>
    <x v="6089"/>
    <n v="4"/>
    <n v="0.30000000000000004"/>
    <s v="Profit"/>
    <s v="High Profit"/>
    <s v="No Discount"/>
  </r>
  <r>
    <n v="7929"/>
    <s v="CA-2017-120404"/>
    <x v="225"/>
    <d v="2017-11-24T00:00:00"/>
    <s v="Second Class"/>
    <s v="KH-16330"/>
    <x v="542"/>
    <x v="1"/>
    <s v="United States"/>
    <s v="New York City"/>
    <s v="New York"/>
    <n v="10035"/>
    <x v="3"/>
    <s v="FUR-FU-10000820"/>
    <x v="0"/>
    <s v="Furnishings"/>
    <s v="Tensor Brushed Steel Torchiere Floor Lamp"/>
    <x v="4187"/>
    <n v="3"/>
    <n v="0"/>
    <x v="6090"/>
    <n v="4"/>
    <n v="0.18"/>
    <s v="Profit"/>
    <s v="Low Profit"/>
    <s v="No Discount"/>
  </r>
  <r>
    <n v="7930"/>
    <s v="CA-2017-167549"/>
    <x v="800"/>
    <d v="2017-07-27T00:00:00"/>
    <s v="First Class"/>
    <s v="EM-14200"/>
    <x v="773"/>
    <x v="2"/>
    <s v="United States"/>
    <s v="Dallas"/>
    <s v="Texas"/>
    <n v="75217"/>
    <x v="2"/>
    <s v="FUR-TA-10004767"/>
    <x v="0"/>
    <s v="Tables"/>
    <s v="Safco Drafting Table"/>
    <x v="4993"/>
    <n v="6"/>
    <n v="0.3"/>
    <x v="6091"/>
    <n v="2"/>
    <n v="-1.4285714285714287E-2"/>
    <s v="Loss"/>
    <s v="Low Profit"/>
    <s v="High Discount"/>
  </r>
  <r>
    <n v="7931"/>
    <s v="CA-2016-120082"/>
    <x v="869"/>
    <d v="2016-03-27T00:00:00"/>
    <s v="Second Class"/>
    <s v="DK-12835"/>
    <x v="460"/>
    <x v="1"/>
    <s v="United States"/>
    <s v="New York City"/>
    <s v="New York"/>
    <n v="10024"/>
    <x v="3"/>
    <s v="OFF-AR-10001955"/>
    <x v="1"/>
    <s v="Art"/>
    <s v="Newell 319"/>
    <x v="423"/>
    <n v="3"/>
    <n v="0"/>
    <x v="6092"/>
    <n v="2"/>
    <n v="0.3"/>
    <s v="Profit"/>
    <s v="Low Profit"/>
    <s v="No Discount"/>
  </r>
  <r>
    <n v="7932"/>
    <s v="US-2016-168095"/>
    <x v="692"/>
    <d v="2016-07-20T00:00:00"/>
    <s v="Standard Class"/>
    <s v="MC-17425"/>
    <x v="466"/>
    <x v="1"/>
    <s v="United States"/>
    <s v="Portland"/>
    <s v="Oregon"/>
    <n v="97206"/>
    <x v="1"/>
    <s v="FUR-CH-10004886"/>
    <x v="0"/>
    <s v="Chairs"/>
    <s v="Bevis Steel Folding Chairs"/>
    <x v="2145"/>
    <n v="3"/>
    <n v="0.2"/>
    <x v="2321"/>
    <n v="5"/>
    <n v="9.9999999999999992E-2"/>
    <s v="Profit"/>
    <s v="Low Profit"/>
    <s v="Low Discount"/>
  </r>
  <r>
    <n v="7933"/>
    <s v="US-2016-168095"/>
    <x v="692"/>
    <d v="2016-07-20T00:00:00"/>
    <s v="Standard Class"/>
    <s v="MC-17425"/>
    <x v="466"/>
    <x v="1"/>
    <s v="United States"/>
    <s v="Portland"/>
    <s v="Oregon"/>
    <n v="97206"/>
    <x v="1"/>
    <s v="OFF-PA-10003641"/>
    <x v="1"/>
    <s v="Paper"/>
    <s v="Xerox 1909"/>
    <x v="151"/>
    <n v="5"/>
    <n v="0.2"/>
    <x v="6093"/>
    <n v="5"/>
    <n v="0.32499999999999996"/>
    <s v="Profit"/>
    <s v="Low Profit"/>
    <s v="Low Discount"/>
  </r>
  <r>
    <n v="7934"/>
    <s v="CA-2017-166093"/>
    <x v="629"/>
    <d v="2017-08-24T00:00:00"/>
    <s v="Standard Class"/>
    <s v="RW-19540"/>
    <x v="459"/>
    <x v="1"/>
    <s v="United States"/>
    <s v="Brentwood"/>
    <s v="California"/>
    <n v="94513"/>
    <x v="1"/>
    <s v="OFF-EN-10003134"/>
    <x v="1"/>
    <s v="Envelopes"/>
    <s v="Staple envelope"/>
    <x v="368"/>
    <n v="2"/>
    <n v="0"/>
    <x v="5824"/>
    <n v="7"/>
    <n v="0.5"/>
    <s v="Profit"/>
    <s v="Low Profit"/>
    <s v="No Discount"/>
  </r>
  <r>
    <n v="7935"/>
    <s v="CA-2017-166093"/>
    <x v="629"/>
    <d v="2017-08-24T00:00:00"/>
    <s v="Standard Class"/>
    <s v="RW-19540"/>
    <x v="459"/>
    <x v="1"/>
    <s v="United States"/>
    <s v="Brentwood"/>
    <s v="California"/>
    <n v="94513"/>
    <x v="1"/>
    <s v="TEC-PH-10002564"/>
    <x v="2"/>
    <s v="Phones"/>
    <s v="OtterBox Defender Series Case - Samsung Galaxy S4"/>
    <x v="973"/>
    <n v="3"/>
    <n v="0.2"/>
    <x v="3237"/>
    <n v="7"/>
    <n v="0.125"/>
    <s v="Profit"/>
    <s v="Low Profit"/>
    <s v="Low Discount"/>
  </r>
  <r>
    <n v="7936"/>
    <s v="CA-2017-166093"/>
    <x v="629"/>
    <d v="2017-08-24T00:00:00"/>
    <s v="Standard Class"/>
    <s v="RW-19540"/>
    <x v="459"/>
    <x v="1"/>
    <s v="United States"/>
    <s v="Brentwood"/>
    <s v="California"/>
    <n v="94513"/>
    <x v="1"/>
    <s v="OFF-PA-10003893"/>
    <x v="1"/>
    <s v="Paper"/>
    <s v="Xerox 1962"/>
    <x v="18"/>
    <n v="2"/>
    <n v="0"/>
    <x v="1588"/>
    <n v="7"/>
    <n v="0.44999999999999996"/>
    <s v="Profit"/>
    <s v="Low Profit"/>
    <s v="No Discount"/>
  </r>
  <r>
    <n v="7937"/>
    <s v="CA-2017-166093"/>
    <x v="629"/>
    <d v="2017-08-24T00:00:00"/>
    <s v="Standard Class"/>
    <s v="RW-19540"/>
    <x v="459"/>
    <x v="1"/>
    <s v="United States"/>
    <s v="Brentwood"/>
    <s v="California"/>
    <n v="94513"/>
    <x v="1"/>
    <s v="OFF-BI-10000174"/>
    <x v="1"/>
    <s v="Binders"/>
    <s v="Wilson Jones Clip &amp; Carry Folder Binder Tool for Ring Binders, Clear"/>
    <x v="3961"/>
    <n v="3"/>
    <n v="0.2"/>
    <x v="4659"/>
    <n v="7"/>
    <n v="0.35"/>
    <s v="Profit"/>
    <s v="Low Profit"/>
    <s v="Low Discount"/>
  </r>
  <r>
    <n v="7938"/>
    <s v="CA-2017-166093"/>
    <x v="629"/>
    <d v="2017-08-24T00:00:00"/>
    <s v="Standard Class"/>
    <s v="RW-19540"/>
    <x v="459"/>
    <x v="1"/>
    <s v="United States"/>
    <s v="Brentwood"/>
    <s v="California"/>
    <n v="94513"/>
    <x v="1"/>
    <s v="OFF-AP-10001058"/>
    <x v="1"/>
    <s v="Appliances"/>
    <s v="Sanyo 2.5 Cubic Foot Mid-Size Office Refrigerators"/>
    <x v="4994"/>
    <n v="9"/>
    <n v="0"/>
    <x v="6094"/>
    <n v="7"/>
    <n v="0.26"/>
    <s v="Profit"/>
    <s v="High Profit"/>
    <s v="No Discount"/>
  </r>
  <r>
    <n v="7939"/>
    <s v="CA-2017-166093"/>
    <x v="629"/>
    <d v="2017-08-24T00:00:00"/>
    <s v="Standard Class"/>
    <s v="RW-19540"/>
    <x v="459"/>
    <x v="1"/>
    <s v="United States"/>
    <s v="Brentwood"/>
    <s v="California"/>
    <n v="94513"/>
    <x v="1"/>
    <s v="OFF-ST-10001496"/>
    <x v="1"/>
    <s v="Storage"/>
    <s v="Standard Rollaway File with Lock"/>
    <x v="857"/>
    <n v="3"/>
    <n v="0"/>
    <x v="891"/>
    <n v="7"/>
    <n v="0.26"/>
    <s v="Profit"/>
    <s v="High Profit"/>
    <s v="No Discount"/>
  </r>
  <r>
    <n v="7940"/>
    <s v="CA-2017-166093"/>
    <x v="629"/>
    <d v="2017-08-24T00:00:00"/>
    <s v="Standard Class"/>
    <s v="RW-19540"/>
    <x v="459"/>
    <x v="1"/>
    <s v="United States"/>
    <s v="Brentwood"/>
    <s v="California"/>
    <n v="94513"/>
    <x v="1"/>
    <s v="OFF-BI-10004230"/>
    <x v="1"/>
    <s v="Binders"/>
    <s v="GBC Recycled Grain Textured Covers"/>
    <x v="4995"/>
    <n v="8"/>
    <n v="0.2"/>
    <x v="6095"/>
    <n v="7"/>
    <n v="0.35000000000000003"/>
    <s v="Profit"/>
    <s v="Low Profit"/>
    <s v="Low Discount"/>
  </r>
  <r>
    <n v="7941"/>
    <s v="CA-2016-146325"/>
    <x v="882"/>
    <d v="2016-12-17T00:00:00"/>
    <s v="First Class"/>
    <s v="DS-13180"/>
    <x v="103"/>
    <x v="1"/>
    <s v="United States"/>
    <s v="San Diego"/>
    <s v="California"/>
    <n v="92037"/>
    <x v="1"/>
    <s v="FUR-CH-10001146"/>
    <x v="0"/>
    <s v="Chairs"/>
    <s v="Global Task Chair, Black"/>
    <x v="125"/>
    <n v="2"/>
    <n v="0.2"/>
    <x v="127"/>
    <n v="3"/>
    <n v="-0.11249999999999999"/>
    <s v="Loss"/>
    <s v="Low Profit"/>
    <s v="Low Discount"/>
  </r>
  <r>
    <n v="7942"/>
    <s v="CA-2016-146325"/>
    <x v="882"/>
    <d v="2016-12-17T00:00:00"/>
    <s v="First Class"/>
    <s v="DS-13180"/>
    <x v="103"/>
    <x v="1"/>
    <s v="United States"/>
    <s v="San Diego"/>
    <s v="California"/>
    <n v="92037"/>
    <x v="1"/>
    <s v="OFF-ST-10001590"/>
    <x v="1"/>
    <s v="Storage"/>
    <s v="Tenex Personal Project File with Scoop Front Design, Black"/>
    <x v="4996"/>
    <n v="10"/>
    <n v="0"/>
    <x v="6096"/>
    <n v="3"/>
    <n v="0.26"/>
    <s v="Profit"/>
    <s v="Low Profit"/>
    <s v="No Discount"/>
  </r>
  <r>
    <n v="7943"/>
    <s v="CA-2017-134194"/>
    <x v="53"/>
    <d v="2018-01-01T00:00:00"/>
    <s v="Standard Class"/>
    <s v="GA-14725"/>
    <x v="315"/>
    <x v="0"/>
    <s v="United States"/>
    <s v="Dallas"/>
    <s v="Texas"/>
    <n v="75081"/>
    <x v="2"/>
    <s v="OFF-BI-10003684"/>
    <x v="1"/>
    <s v="Binders"/>
    <s v="Wilson Jones Legal Size Ring Binders"/>
    <x v="4997"/>
    <n v="9"/>
    <n v="0.8"/>
    <x v="6097"/>
    <n v="7"/>
    <n v="-1.5"/>
    <s v="Loss"/>
    <s v="Low Profit"/>
    <s v="High Discount"/>
  </r>
  <r>
    <n v="7944"/>
    <s v="CA-2017-134194"/>
    <x v="53"/>
    <d v="2018-01-01T00:00:00"/>
    <s v="Standard Class"/>
    <s v="GA-14725"/>
    <x v="315"/>
    <x v="0"/>
    <s v="United States"/>
    <s v="Dallas"/>
    <s v="Texas"/>
    <n v="75081"/>
    <x v="2"/>
    <s v="OFF-SU-10000946"/>
    <x v="1"/>
    <s v="Supplies"/>
    <s v="Staple remover"/>
    <x v="4998"/>
    <n v="7"/>
    <n v="0.2"/>
    <x v="6098"/>
    <n v="7"/>
    <n v="0.1125"/>
    <s v="Profit"/>
    <s v="Low Profit"/>
    <s v="Low Discount"/>
  </r>
  <r>
    <n v="7945"/>
    <s v="CA-2017-134194"/>
    <x v="53"/>
    <d v="2018-01-01T00:00:00"/>
    <s v="Standard Class"/>
    <s v="GA-14725"/>
    <x v="315"/>
    <x v="0"/>
    <s v="United States"/>
    <s v="Dallas"/>
    <s v="Texas"/>
    <n v="75081"/>
    <x v="2"/>
    <s v="OFF-AR-10001615"/>
    <x v="1"/>
    <s v="Art"/>
    <s v="Newell 34"/>
    <x v="3993"/>
    <n v="2"/>
    <n v="0.2"/>
    <x v="6099"/>
    <n v="7"/>
    <n v="7.4999999999999997E-2"/>
    <s v="Profit"/>
    <s v="Low Profit"/>
    <s v="Low Discount"/>
  </r>
  <r>
    <n v="7946"/>
    <s v="CA-2017-134194"/>
    <x v="53"/>
    <d v="2018-01-01T00:00:00"/>
    <s v="Standard Class"/>
    <s v="GA-14725"/>
    <x v="315"/>
    <x v="0"/>
    <s v="United States"/>
    <s v="Dallas"/>
    <s v="Texas"/>
    <n v="75081"/>
    <x v="2"/>
    <s v="OFF-BI-10001597"/>
    <x v="1"/>
    <s v="Binders"/>
    <s v="Wilson Jones Ledger-Size, Piano-Hinge Binder, 2&quot;, Blue"/>
    <x v="4999"/>
    <n v="5"/>
    <n v="0.8"/>
    <x v="6100"/>
    <n v="7"/>
    <n v="-1.6"/>
    <s v="Loss"/>
    <s v="Low Profit"/>
    <s v="High Discount"/>
  </r>
  <r>
    <n v="7947"/>
    <s v="CA-2017-134194"/>
    <x v="53"/>
    <d v="2018-01-01T00:00:00"/>
    <s v="Standard Class"/>
    <s v="GA-14725"/>
    <x v="315"/>
    <x v="0"/>
    <s v="United States"/>
    <s v="Dallas"/>
    <s v="Texas"/>
    <n v="75081"/>
    <x v="2"/>
    <s v="OFF-BI-10001116"/>
    <x v="1"/>
    <s v="Binders"/>
    <s v="Wilson Jones 1&quot; Hanging DublLock Ring Binders"/>
    <x v="754"/>
    <n v="3"/>
    <n v="0.8"/>
    <x v="6101"/>
    <n v="7"/>
    <n v="-1.6"/>
    <s v="Loss"/>
    <s v="Low Profit"/>
    <s v="High Discount"/>
  </r>
  <r>
    <n v="7948"/>
    <s v="CA-2014-131009"/>
    <x v="72"/>
    <d v="2014-03-05T00:00:00"/>
    <s v="Standard Class"/>
    <s v="SC-20380"/>
    <x v="618"/>
    <x v="0"/>
    <s v="United States"/>
    <s v="El Paso"/>
    <s v="Texas"/>
    <n v="79907"/>
    <x v="2"/>
    <s v="OFF-FA-10004395"/>
    <x v="1"/>
    <s v="Fasteners"/>
    <s v="Plymouth Boxed Rubber Bands by Plymouth"/>
    <x v="605"/>
    <n v="5"/>
    <n v="0.2"/>
    <x v="6102"/>
    <n v="4"/>
    <n v="-0.1875"/>
    <s v="Loss"/>
    <s v="Low Profit"/>
    <s v="Low Discount"/>
  </r>
  <r>
    <n v="7949"/>
    <s v="CA-2014-131009"/>
    <x v="72"/>
    <d v="2014-03-05T00:00:00"/>
    <s v="Standard Class"/>
    <s v="SC-20380"/>
    <x v="618"/>
    <x v="0"/>
    <s v="United States"/>
    <s v="El Paso"/>
    <s v="Texas"/>
    <n v="79907"/>
    <x v="2"/>
    <s v="FUR-CH-10001270"/>
    <x v="0"/>
    <s v="Chairs"/>
    <s v="Harbour Creations Steel Folding Chair"/>
    <x v="5000"/>
    <n v="6"/>
    <n v="0.3"/>
    <x v="232"/>
    <n v="4"/>
    <n v="0"/>
    <s v="Profit"/>
    <s v="Low Profit"/>
    <s v="High Discount"/>
  </r>
  <r>
    <n v="7950"/>
    <s v="CA-2014-131009"/>
    <x v="72"/>
    <d v="2014-03-05T00:00:00"/>
    <s v="Standard Class"/>
    <s v="SC-20380"/>
    <x v="618"/>
    <x v="0"/>
    <s v="United States"/>
    <s v="El Paso"/>
    <s v="Texas"/>
    <n v="79907"/>
    <x v="2"/>
    <s v="FUR-FU-10001095"/>
    <x v="0"/>
    <s v="Furnishings"/>
    <s v="DAX Black Cherry Wood-Tone Poster Frame"/>
    <x v="3020"/>
    <n v="6"/>
    <n v="0.6"/>
    <x v="6103"/>
    <n v="4"/>
    <n v="-0.55000000000000004"/>
    <s v="Loss"/>
    <s v="Low Profit"/>
    <s v="High Discount"/>
  </r>
  <r>
    <n v="7951"/>
    <s v="CA-2014-131009"/>
    <x v="72"/>
    <d v="2014-03-05T00:00:00"/>
    <s v="Standard Class"/>
    <s v="SC-20380"/>
    <x v="618"/>
    <x v="0"/>
    <s v="United States"/>
    <s v="El Paso"/>
    <s v="Texas"/>
    <n v="79907"/>
    <x v="2"/>
    <s v="OFF-ST-10001469"/>
    <x v="1"/>
    <s v="Storage"/>
    <s v="Fellowes Bankers Box Recycled Super Stor/Drawer"/>
    <x v="5001"/>
    <n v="3"/>
    <n v="0.2"/>
    <x v="6104"/>
    <n v="4"/>
    <n v="-0.17500000000000002"/>
    <s v="Loss"/>
    <s v="Low Profit"/>
    <s v="Low Discount"/>
  </r>
  <r>
    <n v="7952"/>
    <s v="CA-2015-145814"/>
    <x v="902"/>
    <d v="2015-11-24T00:00:00"/>
    <s v="Standard Class"/>
    <s v="KD-16345"/>
    <x v="44"/>
    <x v="0"/>
    <s v="United States"/>
    <s v="New York City"/>
    <s v="New York"/>
    <n v="10035"/>
    <x v="3"/>
    <s v="OFF-BI-10003196"/>
    <x v="1"/>
    <s v="Binders"/>
    <s v="Accohide Poly Flexible Ring Binders"/>
    <x v="4290"/>
    <n v="2"/>
    <n v="0.2"/>
    <x v="6105"/>
    <n v="5"/>
    <n v="0.37500000000000006"/>
    <s v="Profit"/>
    <s v="Low Profit"/>
    <s v="Low Discount"/>
  </r>
  <r>
    <n v="7953"/>
    <s v="CA-2015-145814"/>
    <x v="902"/>
    <d v="2015-11-24T00:00:00"/>
    <s v="Standard Class"/>
    <s v="KD-16345"/>
    <x v="44"/>
    <x v="0"/>
    <s v="United States"/>
    <s v="New York City"/>
    <s v="New York"/>
    <n v="10035"/>
    <x v="3"/>
    <s v="TEC-PH-10002200"/>
    <x v="2"/>
    <s v="Phones"/>
    <s v="Aastra 6757i CT Wireless VoIP phone"/>
    <x v="5002"/>
    <n v="4"/>
    <n v="0"/>
    <x v="6106"/>
    <n v="5"/>
    <n v="0.29000000000000004"/>
    <s v="Profit"/>
    <s v="High Profit"/>
    <s v="No Discount"/>
  </r>
  <r>
    <n v="7954"/>
    <s v="CA-2014-138359"/>
    <x v="470"/>
    <d v="2014-04-06T00:00:00"/>
    <s v="Standard Class"/>
    <s v="KH-16330"/>
    <x v="542"/>
    <x v="1"/>
    <s v="United States"/>
    <s v="Revere"/>
    <s v="Massachusetts"/>
    <n v="2151"/>
    <x v="3"/>
    <s v="OFF-ST-10000636"/>
    <x v="1"/>
    <s v="Storage"/>
    <s v="Rogers Profile Extra Capacity Storage Tub"/>
    <x v="5003"/>
    <n v="4"/>
    <n v="0"/>
    <x v="6107"/>
    <n v="5"/>
    <n v="0.04"/>
    <s v="Profit"/>
    <s v="Low Profit"/>
    <s v="No Discount"/>
  </r>
  <r>
    <n v="7955"/>
    <s v="CA-2014-138359"/>
    <x v="470"/>
    <d v="2014-04-06T00:00:00"/>
    <s v="Standard Class"/>
    <s v="KH-16330"/>
    <x v="542"/>
    <x v="1"/>
    <s v="United States"/>
    <s v="Revere"/>
    <s v="Massachusetts"/>
    <n v="2151"/>
    <x v="3"/>
    <s v="OFF-BI-10000145"/>
    <x v="1"/>
    <s v="Binders"/>
    <s v="Zipper Ring Binder Pockets"/>
    <x v="869"/>
    <n v="2"/>
    <n v="0"/>
    <x v="905"/>
    <n v="5"/>
    <n v="0.48999999999999994"/>
    <s v="Profit"/>
    <s v="Low Profit"/>
    <s v="No Discount"/>
  </r>
  <r>
    <n v="7956"/>
    <s v="CA-2017-131807"/>
    <x v="361"/>
    <d v="2017-10-10T00:00:00"/>
    <s v="Standard Class"/>
    <s v="GG-14650"/>
    <x v="55"/>
    <x v="1"/>
    <s v="United States"/>
    <s v="Chico"/>
    <s v="California"/>
    <n v="95928"/>
    <x v="1"/>
    <s v="FUR-CH-10001190"/>
    <x v="0"/>
    <s v="Chairs"/>
    <s v="Global Deluxe High-Back Office Chair in Storm"/>
    <x v="4828"/>
    <n v="4"/>
    <n v="0.2"/>
    <x v="5863"/>
    <n v="5"/>
    <n v="-0.13749999999999998"/>
    <s v="Loss"/>
    <s v="Low Profit"/>
    <s v="Low Discount"/>
  </r>
  <r>
    <n v="7957"/>
    <s v="CA-2017-131807"/>
    <x v="361"/>
    <d v="2017-10-10T00:00:00"/>
    <s v="Standard Class"/>
    <s v="GG-14650"/>
    <x v="55"/>
    <x v="1"/>
    <s v="United States"/>
    <s v="Chico"/>
    <s v="California"/>
    <n v="95928"/>
    <x v="1"/>
    <s v="OFF-FA-10002780"/>
    <x v="1"/>
    <s v="Fasteners"/>
    <s v="Staples"/>
    <x v="81"/>
    <n v="5"/>
    <n v="0"/>
    <x v="6108"/>
    <n v="5"/>
    <n v="0.46"/>
    <s v="Profit"/>
    <s v="Low Profit"/>
    <s v="No Discount"/>
  </r>
  <r>
    <n v="7958"/>
    <s v="CA-2017-131807"/>
    <x v="361"/>
    <d v="2017-10-10T00:00:00"/>
    <s v="Standard Class"/>
    <s v="GG-14650"/>
    <x v="55"/>
    <x v="1"/>
    <s v="United States"/>
    <s v="Chico"/>
    <s v="California"/>
    <n v="95928"/>
    <x v="1"/>
    <s v="OFF-AP-10004052"/>
    <x v="1"/>
    <s v="Appliances"/>
    <s v="Hoover Replacement Belts For Soft Guard &amp; Commercial Ltweight Upright Vacs, 2/Pk"/>
    <x v="2347"/>
    <n v="4"/>
    <n v="0"/>
    <x v="6109"/>
    <n v="5"/>
    <n v="0.25999999999999995"/>
    <s v="Profit"/>
    <s v="Low Profit"/>
    <s v="No Discount"/>
  </r>
  <r>
    <n v="7959"/>
    <s v="CA-2017-131807"/>
    <x v="361"/>
    <d v="2017-10-10T00:00:00"/>
    <s v="Standard Class"/>
    <s v="GG-14650"/>
    <x v="55"/>
    <x v="1"/>
    <s v="United States"/>
    <s v="Chico"/>
    <s v="California"/>
    <n v="95928"/>
    <x v="1"/>
    <s v="FUR-FU-10004666"/>
    <x v="0"/>
    <s v="Furnishings"/>
    <s v="DAX Clear Channel Poster Frame"/>
    <x v="5004"/>
    <n v="5"/>
    <n v="0"/>
    <x v="2144"/>
    <n v="5"/>
    <n v="0.36999999999999994"/>
    <s v="Profit"/>
    <s v="Low Profit"/>
    <s v="No Discount"/>
  </r>
  <r>
    <n v="7960"/>
    <s v="CA-2017-131807"/>
    <x v="361"/>
    <d v="2017-10-10T00:00:00"/>
    <s v="Standard Class"/>
    <s v="GG-14650"/>
    <x v="55"/>
    <x v="1"/>
    <s v="United States"/>
    <s v="Chico"/>
    <s v="California"/>
    <n v="95928"/>
    <x v="1"/>
    <s v="FUR-TA-10004086"/>
    <x v="0"/>
    <s v="Tables"/>
    <s v="KI Adjustable-Height Table"/>
    <x v="5005"/>
    <n v="3"/>
    <n v="0.2"/>
    <x v="6110"/>
    <n v="5"/>
    <n v="2.5000000000000001E-2"/>
    <s v="Profit"/>
    <s v="Low Profit"/>
    <s v="Low Discount"/>
  </r>
  <r>
    <n v="7961"/>
    <s v="CA-2017-131807"/>
    <x v="361"/>
    <d v="2017-10-10T00:00:00"/>
    <s v="Standard Class"/>
    <s v="GG-14650"/>
    <x v="55"/>
    <x v="1"/>
    <s v="United States"/>
    <s v="Chico"/>
    <s v="California"/>
    <n v="95928"/>
    <x v="1"/>
    <s v="TEC-PH-10000702"/>
    <x v="2"/>
    <s v="Phones"/>
    <s v="Square Credit Card Reader, 4 1/2&quot; x 4 1/2&quot; x 1&quot;, White"/>
    <x v="462"/>
    <n v="1"/>
    <n v="0.2"/>
    <x v="3088"/>
    <n v="5"/>
    <n v="0.33749999999999997"/>
    <s v="Profit"/>
    <s v="Low Profit"/>
    <s v="Low Discount"/>
  </r>
  <r>
    <n v="7962"/>
    <s v="CA-2017-104864"/>
    <x v="551"/>
    <d v="2017-11-23T00:00:00"/>
    <s v="Second Class"/>
    <s v="JS-15685"/>
    <x v="40"/>
    <x v="1"/>
    <s v="United States"/>
    <s v="Miramar"/>
    <s v="Florida"/>
    <n v="33023"/>
    <x v="0"/>
    <s v="OFF-ST-10002301"/>
    <x v="1"/>
    <s v="Storage"/>
    <s v="Tennsco Commercial Shelving"/>
    <x v="5006"/>
    <n v="5"/>
    <n v="0.2"/>
    <x v="6111"/>
    <n v="5"/>
    <n v="-0.23750000000000002"/>
    <s v="Loss"/>
    <s v="Low Profit"/>
    <s v="Low Discount"/>
  </r>
  <r>
    <n v="7963"/>
    <s v="CA-2017-104864"/>
    <x v="551"/>
    <d v="2017-11-23T00:00:00"/>
    <s v="Second Class"/>
    <s v="JS-15685"/>
    <x v="40"/>
    <x v="1"/>
    <s v="United States"/>
    <s v="Miramar"/>
    <s v="Florida"/>
    <n v="33023"/>
    <x v="0"/>
    <s v="OFF-BI-10001636"/>
    <x v="1"/>
    <s v="Binders"/>
    <s v="Ibico Plastic and Wire Spiral Binding Combs"/>
    <x v="3163"/>
    <n v="8"/>
    <n v="0.7"/>
    <x v="6112"/>
    <n v="5"/>
    <n v="-0.8"/>
    <s v="Loss"/>
    <s v="Low Profit"/>
    <s v="High Discount"/>
  </r>
  <r>
    <n v="7964"/>
    <s v="CA-2017-104864"/>
    <x v="551"/>
    <d v="2017-11-23T00:00:00"/>
    <s v="Second Class"/>
    <s v="JS-15685"/>
    <x v="40"/>
    <x v="1"/>
    <s v="United States"/>
    <s v="Miramar"/>
    <s v="Florida"/>
    <n v="33023"/>
    <x v="0"/>
    <s v="OFF-AP-10002684"/>
    <x v="1"/>
    <s v="Appliances"/>
    <s v="Acco 7-Outlet Masterpiece Power Center, Wihtout Fax/Phone Line Protection"/>
    <x v="5007"/>
    <n v="4"/>
    <n v="0.2"/>
    <x v="6113"/>
    <n v="5"/>
    <n v="0.125"/>
    <s v="Profit"/>
    <s v="Low Profit"/>
    <s v="Low Discount"/>
  </r>
  <r>
    <n v="7965"/>
    <s v="CA-2017-104864"/>
    <x v="551"/>
    <d v="2017-11-23T00:00:00"/>
    <s v="Second Class"/>
    <s v="JS-15685"/>
    <x v="40"/>
    <x v="1"/>
    <s v="United States"/>
    <s v="Miramar"/>
    <s v="Florida"/>
    <n v="33023"/>
    <x v="0"/>
    <s v="OFF-PA-10004609"/>
    <x v="1"/>
    <s v="Paper"/>
    <s v="Xerox 221"/>
    <x v="557"/>
    <n v="4"/>
    <n v="0.2"/>
    <x v="570"/>
    <n v="5"/>
    <n v="0.35"/>
    <s v="Profit"/>
    <s v="Low Profit"/>
    <s v="Low Discount"/>
  </r>
  <r>
    <n v="7966"/>
    <s v="CA-2017-104864"/>
    <x v="551"/>
    <d v="2017-11-23T00:00:00"/>
    <s v="Second Class"/>
    <s v="JS-15685"/>
    <x v="40"/>
    <x v="1"/>
    <s v="United States"/>
    <s v="Miramar"/>
    <s v="Florida"/>
    <n v="33023"/>
    <x v="0"/>
    <s v="OFF-PA-10003309"/>
    <x v="1"/>
    <s v="Paper"/>
    <s v="Xerox 211"/>
    <x v="753"/>
    <n v="8"/>
    <n v="0.2"/>
    <x v="780"/>
    <n v="5"/>
    <n v="0.35"/>
    <s v="Profit"/>
    <s v="Low Profit"/>
    <s v="Low Discount"/>
  </r>
  <r>
    <n v="7967"/>
    <s v="CA-2015-138219"/>
    <x v="391"/>
    <d v="2015-03-30T00:00:00"/>
    <s v="Standard Class"/>
    <s v="BP-11095"/>
    <x v="162"/>
    <x v="1"/>
    <s v="United States"/>
    <s v="Los Angeles"/>
    <s v="California"/>
    <n v="90049"/>
    <x v="1"/>
    <s v="OFF-PA-10000380"/>
    <x v="1"/>
    <s v="Paper"/>
    <s v="REDIFORM Incoming/Outgoing Call Register, 11&quot; X 8 1/2&quot;, 100 Messages"/>
    <x v="1707"/>
    <n v="4"/>
    <n v="0"/>
    <x v="6114"/>
    <n v="7"/>
    <n v="0.5"/>
    <s v="Profit"/>
    <s v="Low Profit"/>
    <s v="No Discount"/>
  </r>
  <r>
    <n v="7968"/>
    <s v="CA-2016-157707"/>
    <x v="1155"/>
    <d v="2016-10-12T00:00:00"/>
    <s v="First Class"/>
    <s v="CC-12610"/>
    <x v="566"/>
    <x v="1"/>
    <s v="United States"/>
    <s v="Denver"/>
    <s v="Colorado"/>
    <n v="80219"/>
    <x v="1"/>
    <s v="FUR-BO-10001567"/>
    <x v="0"/>
    <s v="Bookcases"/>
    <s v="Bush Westfield Collection Bookcases, Dark Cherry Finish, Fully Assembled"/>
    <x v="4953"/>
    <n v="3"/>
    <n v="0.7"/>
    <x v="6115"/>
    <n v="2"/>
    <n v="-2.1"/>
    <s v="Loss"/>
    <s v="Low Profit"/>
    <s v="High Discount"/>
  </r>
  <r>
    <n v="7969"/>
    <s v="CA-2016-157707"/>
    <x v="1155"/>
    <d v="2016-10-12T00:00:00"/>
    <s v="First Class"/>
    <s v="CC-12610"/>
    <x v="566"/>
    <x v="1"/>
    <s v="United States"/>
    <s v="Denver"/>
    <s v="Colorado"/>
    <n v="80219"/>
    <x v="1"/>
    <s v="TEC-PH-10002583"/>
    <x v="2"/>
    <s v="Phones"/>
    <s v="iOttie HLCRIO102 Car Mount"/>
    <x v="312"/>
    <n v="1"/>
    <n v="0.2"/>
    <x v="6116"/>
    <n v="2"/>
    <n v="-0.18749999999999997"/>
    <s v="Loss"/>
    <s v="Low Profit"/>
    <s v="Low Discount"/>
  </r>
  <r>
    <n v="7970"/>
    <s v="CA-2016-157707"/>
    <x v="1155"/>
    <d v="2016-10-12T00:00:00"/>
    <s v="First Class"/>
    <s v="CC-12610"/>
    <x v="566"/>
    <x v="1"/>
    <s v="United States"/>
    <s v="Denver"/>
    <s v="Colorado"/>
    <n v="80219"/>
    <x v="1"/>
    <s v="FUR-CH-10004853"/>
    <x v="0"/>
    <s v="Chairs"/>
    <s v="Global Manager's Adjustable Task Chair, Storm"/>
    <x v="3115"/>
    <n v="1"/>
    <n v="0.2"/>
    <x v="6117"/>
    <n v="2"/>
    <n v="0.1125"/>
    <s v="Profit"/>
    <s v="Low Profit"/>
    <s v="Low Discount"/>
  </r>
  <r>
    <n v="7971"/>
    <s v="US-2015-126753"/>
    <x v="748"/>
    <d v="2015-08-20T00:00:00"/>
    <s v="Standard Class"/>
    <s v="SP-20860"/>
    <x v="133"/>
    <x v="1"/>
    <s v="United States"/>
    <s v="Philadelphia"/>
    <s v="Pennsylvania"/>
    <n v="19134"/>
    <x v="3"/>
    <s v="TEC-PH-10003580"/>
    <x v="2"/>
    <s v="Phones"/>
    <s v="Cisco IP Phone 7961G-GE VoIP phone"/>
    <x v="5008"/>
    <n v="4"/>
    <n v="0.4"/>
    <x v="6118"/>
    <n v="4"/>
    <n v="-0.21666666666666665"/>
    <s v="Loss"/>
    <s v="Low Profit"/>
    <s v="High Discount"/>
  </r>
  <r>
    <n v="7972"/>
    <s v="US-2015-126753"/>
    <x v="748"/>
    <d v="2015-08-20T00:00:00"/>
    <s v="Standard Class"/>
    <s v="SP-20860"/>
    <x v="133"/>
    <x v="1"/>
    <s v="United States"/>
    <s v="Philadelphia"/>
    <s v="Pennsylvania"/>
    <n v="19134"/>
    <x v="3"/>
    <s v="TEC-AC-10004227"/>
    <x v="2"/>
    <s v="Accessories"/>
    <s v="SanDisk Ultra 16 GB MicroSDHC Class 10 Memory Card"/>
    <x v="5009"/>
    <n v="3"/>
    <n v="0.2"/>
    <x v="6119"/>
    <n v="4"/>
    <n v="-0.17500000000000002"/>
    <s v="Loss"/>
    <s v="Low Profit"/>
    <s v="Low Discount"/>
  </r>
  <r>
    <n v="7973"/>
    <s v="US-2015-126753"/>
    <x v="748"/>
    <d v="2015-08-20T00:00:00"/>
    <s v="Standard Class"/>
    <s v="SP-20860"/>
    <x v="133"/>
    <x v="1"/>
    <s v="United States"/>
    <s v="Philadelphia"/>
    <s v="Pennsylvania"/>
    <n v="19134"/>
    <x v="3"/>
    <s v="OFF-PA-10002787"/>
    <x v="1"/>
    <s v="Paper"/>
    <s v="Xerox 227"/>
    <x v="559"/>
    <n v="2"/>
    <n v="0.2"/>
    <x v="572"/>
    <n v="4"/>
    <n v="0.35"/>
    <s v="Profit"/>
    <s v="Low Profit"/>
    <s v="Low Discount"/>
  </r>
  <r>
    <n v="7974"/>
    <s v="US-2015-126753"/>
    <x v="748"/>
    <d v="2015-08-20T00:00:00"/>
    <s v="Standard Class"/>
    <s v="SP-20860"/>
    <x v="133"/>
    <x v="1"/>
    <s v="United States"/>
    <s v="Philadelphia"/>
    <s v="Pennsylvania"/>
    <n v="19134"/>
    <x v="3"/>
    <s v="OFF-BI-10003981"/>
    <x v="1"/>
    <s v="Binders"/>
    <s v="Avery Durable Plastic 1&quot; Binders"/>
    <x v="625"/>
    <n v="2"/>
    <n v="0.7"/>
    <x v="6120"/>
    <n v="4"/>
    <n v="-0.7"/>
    <s v="Loss"/>
    <s v="Low Profit"/>
    <s v="High Discount"/>
  </r>
  <r>
    <n v="7975"/>
    <s v="US-2015-126753"/>
    <x v="748"/>
    <d v="2015-08-20T00:00:00"/>
    <s v="Standard Class"/>
    <s v="SP-20860"/>
    <x v="133"/>
    <x v="1"/>
    <s v="United States"/>
    <s v="Philadelphia"/>
    <s v="Pennsylvania"/>
    <n v="19134"/>
    <x v="3"/>
    <s v="FUR-FU-10001488"/>
    <x v="0"/>
    <s v="Furnishings"/>
    <s v="Tenex 46&quot; x 60&quot; Computer Anti-Static Chairmat, Rectangular Shaped"/>
    <x v="1796"/>
    <n v="3"/>
    <n v="0.2"/>
    <x v="232"/>
    <n v="4"/>
    <n v="0"/>
    <s v="Profit"/>
    <s v="Low Profit"/>
    <s v="Low Discount"/>
  </r>
  <r>
    <n v="7976"/>
    <s v="US-2015-126753"/>
    <x v="748"/>
    <d v="2015-08-20T00:00:00"/>
    <s v="Standard Class"/>
    <s v="SP-20860"/>
    <x v="133"/>
    <x v="1"/>
    <s v="United States"/>
    <s v="Philadelphia"/>
    <s v="Pennsylvania"/>
    <n v="19134"/>
    <x v="3"/>
    <s v="OFF-BI-10003727"/>
    <x v="1"/>
    <s v="Binders"/>
    <s v="Avery Durable Slant Ring Binders With Label Holder"/>
    <x v="5010"/>
    <n v="3"/>
    <n v="0.7"/>
    <x v="6121"/>
    <n v="4"/>
    <n v="-0.73333333333333328"/>
    <s v="Loss"/>
    <s v="Low Profit"/>
    <s v="High Discount"/>
  </r>
  <r>
    <n v="7977"/>
    <s v="US-2015-126753"/>
    <x v="748"/>
    <d v="2015-08-20T00:00:00"/>
    <s v="Standard Class"/>
    <s v="SP-20860"/>
    <x v="133"/>
    <x v="1"/>
    <s v="United States"/>
    <s v="Philadelphia"/>
    <s v="Pennsylvania"/>
    <n v="19134"/>
    <x v="3"/>
    <s v="OFF-PA-10000130"/>
    <x v="1"/>
    <s v="Paper"/>
    <s v="Xerox 199"/>
    <x v="1495"/>
    <n v="3"/>
    <n v="0.2"/>
    <x v="1583"/>
    <n v="4"/>
    <n v="0.3125"/>
    <s v="Profit"/>
    <s v="Low Profit"/>
    <s v="Low Discount"/>
  </r>
  <r>
    <n v="7978"/>
    <s v="CA-2014-166051"/>
    <x v="1178"/>
    <d v="2014-06-05T00:00:00"/>
    <s v="Standard Class"/>
    <s v="JK-15625"/>
    <x v="600"/>
    <x v="0"/>
    <s v="United States"/>
    <s v="Jackson"/>
    <s v="Mississippi"/>
    <n v="39212"/>
    <x v="0"/>
    <s v="TEC-PH-10002680"/>
    <x v="2"/>
    <s v="Phones"/>
    <s v="Samsung Galaxy Note 3"/>
    <x v="5011"/>
    <n v="3"/>
    <n v="0"/>
    <x v="6122"/>
    <n v="5"/>
    <n v="0.3"/>
    <s v="Profit"/>
    <s v="High Profit"/>
    <s v="No Discount"/>
  </r>
  <r>
    <n v="7979"/>
    <s v="CA-2014-166051"/>
    <x v="1178"/>
    <d v="2014-06-05T00:00:00"/>
    <s v="Standard Class"/>
    <s v="JK-15625"/>
    <x v="600"/>
    <x v="0"/>
    <s v="United States"/>
    <s v="Jackson"/>
    <s v="Mississippi"/>
    <n v="39212"/>
    <x v="0"/>
    <s v="TEC-PH-10002538"/>
    <x v="2"/>
    <s v="Phones"/>
    <s v="Grandstream GXP1160 VoIP phone"/>
    <x v="4175"/>
    <n v="3"/>
    <n v="0"/>
    <x v="4942"/>
    <n v="5"/>
    <n v="0.28999999999999998"/>
    <s v="Profit"/>
    <s v="Low Profit"/>
    <s v="No Discount"/>
  </r>
  <r>
    <n v="7980"/>
    <s v="CA-2015-113040"/>
    <x v="375"/>
    <d v="2015-08-31T00:00:00"/>
    <s v="Standard Class"/>
    <s v="CC-12100"/>
    <x v="385"/>
    <x v="2"/>
    <s v="United States"/>
    <s v="Los Angeles"/>
    <s v="California"/>
    <n v="90045"/>
    <x v="1"/>
    <s v="OFF-BI-10001249"/>
    <x v="1"/>
    <s v="Binders"/>
    <s v="Avery Heavy-Duty EZD View Binder with Locking Rings"/>
    <x v="1670"/>
    <n v="1"/>
    <n v="0.2"/>
    <x v="6123"/>
    <n v="4"/>
    <n v="0.32500000000000001"/>
    <s v="Profit"/>
    <s v="Low Profit"/>
    <s v="Low Discount"/>
  </r>
  <r>
    <n v="7981"/>
    <s v="CA-2014-103800"/>
    <x v="1179"/>
    <d v="2014-01-07T00:00:00"/>
    <s v="Standard Class"/>
    <s v="DP-13000"/>
    <x v="24"/>
    <x v="0"/>
    <s v="United States"/>
    <s v="Houston"/>
    <s v="Texas"/>
    <n v="77095"/>
    <x v="2"/>
    <s v="OFF-PA-10000174"/>
    <x v="1"/>
    <s v="Paper"/>
    <s v="Message Book, Wirebound, Four 5 1/2&quot; X 4&quot; Forms/Pg., 200 Dupl. Sets/Book"/>
    <x v="2789"/>
    <n v="2"/>
    <n v="0.2"/>
    <x v="3119"/>
    <n v="4"/>
    <n v="0.33749999999999997"/>
    <s v="Profit"/>
    <s v="Low Profit"/>
    <s v="Low Discount"/>
  </r>
  <r>
    <n v="7982"/>
    <s v="CA-2014-113383"/>
    <x v="1076"/>
    <d v="2014-09-13T00:00:00"/>
    <s v="First Class"/>
    <s v="SF-20065"/>
    <x v="11"/>
    <x v="0"/>
    <s v="United States"/>
    <s v="Clifton"/>
    <s v="New Jersey"/>
    <n v="7011"/>
    <x v="3"/>
    <s v="OFF-AP-10004532"/>
    <x v="1"/>
    <s v="Appliances"/>
    <s v="Kensington 6 Outlet Guardian Standard Surge Protector"/>
    <x v="1058"/>
    <n v="4"/>
    <n v="0"/>
    <x v="1101"/>
    <n v="3"/>
    <n v="0.27"/>
    <s v="Profit"/>
    <s v="Low Profit"/>
    <s v="No Discount"/>
  </r>
  <r>
    <n v="7983"/>
    <s v="CA-2014-113383"/>
    <x v="1076"/>
    <d v="2014-09-13T00:00:00"/>
    <s v="First Class"/>
    <s v="SF-20065"/>
    <x v="11"/>
    <x v="0"/>
    <s v="United States"/>
    <s v="Clifton"/>
    <s v="New Jersey"/>
    <n v="7011"/>
    <x v="3"/>
    <s v="FUR-FU-10001986"/>
    <x v="0"/>
    <s v="Furnishings"/>
    <s v="Dana Fluorescent Magnifying Lamp, White, 36&quot;"/>
    <x v="2518"/>
    <n v="5"/>
    <n v="0"/>
    <x v="6124"/>
    <n v="3"/>
    <n v="0.3"/>
    <s v="Profit"/>
    <s v="Low Profit"/>
    <s v="No Discount"/>
  </r>
  <r>
    <n v="7984"/>
    <s v="CA-2017-152499"/>
    <x v="203"/>
    <d v="2017-01-25T00:00:00"/>
    <s v="Second Class"/>
    <s v="EH-13765"/>
    <x v="553"/>
    <x v="1"/>
    <s v="United States"/>
    <s v="Chicago"/>
    <s v="Illinois"/>
    <n v="60623"/>
    <x v="2"/>
    <s v="OFF-FA-10002975"/>
    <x v="1"/>
    <s v="Fasteners"/>
    <s v="Staples"/>
    <x v="1138"/>
    <n v="5"/>
    <n v="0.2"/>
    <x v="1183"/>
    <n v="3"/>
    <n v="0.32500000000000001"/>
    <s v="Profit"/>
    <s v="Low Profit"/>
    <s v="Low Discount"/>
  </r>
  <r>
    <n v="7985"/>
    <s v="CA-2017-152499"/>
    <x v="203"/>
    <d v="2017-01-25T00:00:00"/>
    <s v="Second Class"/>
    <s v="EH-13765"/>
    <x v="553"/>
    <x v="1"/>
    <s v="United States"/>
    <s v="Chicago"/>
    <s v="Illinois"/>
    <n v="60623"/>
    <x v="2"/>
    <s v="OFF-AR-10003481"/>
    <x v="1"/>
    <s v="Art"/>
    <s v="Newell 348"/>
    <x v="956"/>
    <n v="3"/>
    <n v="0.2"/>
    <x v="3385"/>
    <n v="3"/>
    <n v="0.1125"/>
    <s v="Profit"/>
    <s v="Low Profit"/>
    <s v="Low Discount"/>
  </r>
  <r>
    <n v="7986"/>
    <s v="CA-2016-151498"/>
    <x v="438"/>
    <d v="2016-04-24T00:00:00"/>
    <s v="First Class"/>
    <s v="DN-13690"/>
    <x v="35"/>
    <x v="0"/>
    <s v="United States"/>
    <s v="Seattle"/>
    <s v="Washington"/>
    <n v="98115"/>
    <x v="1"/>
    <s v="OFF-BI-10004967"/>
    <x v="1"/>
    <s v="Binders"/>
    <s v="Round Ring Binders"/>
    <x v="1350"/>
    <n v="5"/>
    <n v="0.2"/>
    <x v="5359"/>
    <n v="3"/>
    <n v="0.33749999999999997"/>
    <s v="Profit"/>
    <s v="Low Profit"/>
    <s v="Low Discount"/>
  </r>
  <r>
    <n v="7987"/>
    <s v="CA-2016-137939"/>
    <x v="1180"/>
    <d v="2016-07-23T00:00:00"/>
    <s v="Second Class"/>
    <s v="PJ-19015"/>
    <x v="307"/>
    <x v="0"/>
    <s v="United States"/>
    <s v="Long Beach"/>
    <s v="New York"/>
    <n v="11561"/>
    <x v="3"/>
    <s v="TEC-PH-10003589"/>
    <x v="2"/>
    <s v="Phones"/>
    <s v="invisibleSHIELD by ZAGG Smudge-Free Screen Protector"/>
    <x v="4910"/>
    <n v="5"/>
    <n v="0"/>
    <x v="5976"/>
    <n v="3"/>
    <n v="0.48"/>
    <s v="Profit"/>
    <s v="Low Profit"/>
    <s v="No Discount"/>
  </r>
  <r>
    <n v="7988"/>
    <s v="US-2016-117793"/>
    <x v="828"/>
    <d v="2016-08-29T00:00:00"/>
    <s v="Standard Class"/>
    <s v="MA-17560"/>
    <x v="15"/>
    <x v="2"/>
    <s v="United States"/>
    <s v="Sheboygan"/>
    <s v="Wisconsin"/>
    <n v="53081"/>
    <x v="2"/>
    <s v="OFF-LA-10002945"/>
    <x v="1"/>
    <s v="Labels"/>
    <s v="Permanent Self-Adhesive File Folder Labels for Typewriters, 1 1/8 x 3 1/2, White"/>
    <x v="5012"/>
    <n v="4"/>
    <n v="0"/>
    <x v="2711"/>
    <n v="6"/>
    <n v="0.46"/>
    <s v="Profit"/>
    <s v="Low Profit"/>
    <s v="No Discount"/>
  </r>
  <r>
    <n v="7989"/>
    <s v="US-2016-117793"/>
    <x v="828"/>
    <d v="2016-08-29T00:00:00"/>
    <s v="Standard Class"/>
    <s v="MA-17560"/>
    <x v="15"/>
    <x v="2"/>
    <s v="United States"/>
    <s v="Sheboygan"/>
    <s v="Wisconsin"/>
    <n v="53081"/>
    <x v="2"/>
    <s v="OFF-LA-10003537"/>
    <x v="1"/>
    <s v="Labels"/>
    <s v="Avery 515"/>
    <x v="3101"/>
    <n v="3"/>
    <n v="0"/>
    <x v="3509"/>
    <n v="6"/>
    <n v="0.47"/>
    <s v="Profit"/>
    <s v="Low Profit"/>
    <s v="No Discount"/>
  </r>
  <r>
    <n v="7990"/>
    <s v="US-2016-117793"/>
    <x v="828"/>
    <d v="2016-08-29T00:00:00"/>
    <s v="Standard Class"/>
    <s v="MA-17560"/>
    <x v="15"/>
    <x v="2"/>
    <s v="United States"/>
    <s v="Sheboygan"/>
    <s v="Wisconsin"/>
    <n v="53081"/>
    <x v="2"/>
    <s v="OFF-ST-10002406"/>
    <x v="1"/>
    <s v="Storage"/>
    <s v="Pizazz Global Quick File"/>
    <x v="2684"/>
    <n v="1"/>
    <n v="0"/>
    <x v="2991"/>
    <n v="6"/>
    <n v="0.28000000000000003"/>
    <s v="Profit"/>
    <s v="Low Profit"/>
    <s v="No Discount"/>
  </r>
  <r>
    <n v="7991"/>
    <s v="US-2016-117793"/>
    <x v="828"/>
    <d v="2016-08-29T00:00:00"/>
    <s v="Standard Class"/>
    <s v="MA-17560"/>
    <x v="15"/>
    <x v="2"/>
    <s v="United States"/>
    <s v="Sheboygan"/>
    <s v="Wisconsin"/>
    <n v="53081"/>
    <x v="2"/>
    <s v="TEC-AC-10003433"/>
    <x v="2"/>
    <s v="Accessories"/>
    <s v="Maxell 4.7GB DVD+R 5/Pack"/>
    <x v="5013"/>
    <n v="2"/>
    <n v="0"/>
    <x v="6125"/>
    <n v="6"/>
    <n v="0.45"/>
    <s v="Profit"/>
    <s v="Low Profit"/>
    <s v="No Discount"/>
  </r>
  <r>
    <n v="7992"/>
    <s v="CA-2016-133872"/>
    <x v="403"/>
    <d v="2016-06-17T00:00:00"/>
    <s v="First Class"/>
    <s v="VM-21835"/>
    <x v="718"/>
    <x v="0"/>
    <s v="United States"/>
    <s v="Boca Raton"/>
    <s v="Florida"/>
    <n v="33433"/>
    <x v="0"/>
    <s v="OFF-BI-10002082"/>
    <x v="1"/>
    <s v="Binders"/>
    <s v="GBC Twin Loop Wire Binding Elements"/>
    <x v="5014"/>
    <n v="4"/>
    <n v="0.7"/>
    <x v="6126"/>
    <n v="3"/>
    <n v="-0.66666666666666663"/>
    <s v="Loss"/>
    <s v="Low Profit"/>
    <s v="High Discount"/>
  </r>
  <r>
    <n v="7993"/>
    <s v="CA-2016-133872"/>
    <x v="403"/>
    <d v="2016-06-17T00:00:00"/>
    <s v="First Class"/>
    <s v="VM-21835"/>
    <x v="718"/>
    <x v="0"/>
    <s v="United States"/>
    <s v="Boca Raton"/>
    <s v="Florida"/>
    <n v="33433"/>
    <x v="0"/>
    <s v="TEC-AC-10000521"/>
    <x v="2"/>
    <s v="Accessories"/>
    <s v="Verbatim Slim CD and DVD Storage Cases, 50/Pack"/>
    <x v="4792"/>
    <n v="2"/>
    <n v="0.2"/>
    <x v="6127"/>
    <n v="3"/>
    <n v="0.125"/>
    <s v="Profit"/>
    <s v="Low Profit"/>
    <s v="Low Discount"/>
  </r>
  <r>
    <n v="7994"/>
    <s v="US-2015-165743"/>
    <x v="312"/>
    <d v="2015-11-23T00:00:00"/>
    <s v="Second Class"/>
    <s v="MM-18055"/>
    <x v="514"/>
    <x v="0"/>
    <s v="United States"/>
    <s v="Aurora"/>
    <s v="Colorado"/>
    <n v="80013"/>
    <x v="1"/>
    <s v="OFF-BI-10001982"/>
    <x v="1"/>
    <s v="Binders"/>
    <s v="Wilson Jones Custom Binder Spines &amp; Labels"/>
    <x v="319"/>
    <n v="3"/>
    <n v="0.7"/>
    <x v="328"/>
    <n v="3"/>
    <n v="-0.70000000000000007"/>
    <s v="Loss"/>
    <s v="Low Profit"/>
    <s v="High Discount"/>
  </r>
  <r>
    <n v="7995"/>
    <s v="US-2015-165743"/>
    <x v="312"/>
    <d v="2015-11-23T00:00:00"/>
    <s v="Second Class"/>
    <s v="MM-18055"/>
    <x v="514"/>
    <x v="0"/>
    <s v="United States"/>
    <s v="Aurora"/>
    <s v="Colorado"/>
    <n v="80013"/>
    <x v="1"/>
    <s v="FUR-BO-10002268"/>
    <x v="0"/>
    <s v="Bookcases"/>
    <s v="Sauder Barrister Bookcases"/>
    <x v="3388"/>
    <n v="6"/>
    <n v="0.7"/>
    <x v="6128"/>
    <n v="3"/>
    <n v="-1.7"/>
    <s v="Loss"/>
    <s v="Low Profit"/>
    <s v="High Discount"/>
  </r>
  <r>
    <n v="7996"/>
    <s v="US-2015-165743"/>
    <x v="312"/>
    <d v="2015-11-23T00:00:00"/>
    <s v="Second Class"/>
    <s v="MM-18055"/>
    <x v="514"/>
    <x v="0"/>
    <s v="United States"/>
    <s v="Aurora"/>
    <s v="Colorado"/>
    <n v="80013"/>
    <x v="1"/>
    <s v="OFF-BI-10001758"/>
    <x v="1"/>
    <s v="Binders"/>
    <s v="Wilson Jones 14 Line Acrylic Coated Pressboard Data Binders"/>
    <x v="5015"/>
    <n v="6"/>
    <n v="0.7"/>
    <x v="6129"/>
    <n v="3"/>
    <n v="-0.76666666666666672"/>
    <s v="Loss"/>
    <s v="Low Profit"/>
    <s v="High Discount"/>
  </r>
  <r>
    <n v="7997"/>
    <s v="US-2017-105998"/>
    <x v="132"/>
    <d v="2017-11-05T00:00:00"/>
    <s v="First Class"/>
    <s v="CR-12580"/>
    <x v="615"/>
    <x v="2"/>
    <s v="United States"/>
    <s v="San Diego"/>
    <s v="California"/>
    <n v="92037"/>
    <x v="1"/>
    <s v="TEC-AC-10004469"/>
    <x v="2"/>
    <s v="Accessories"/>
    <s v="Microsoft Sculpt Comfort Mouse"/>
    <x v="5016"/>
    <n v="5"/>
    <n v="0"/>
    <x v="6130"/>
    <n v="2"/>
    <n v="0.44"/>
    <s v="Profit"/>
    <s v="Low Profit"/>
    <s v="No Discount"/>
  </r>
  <r>
    <n v="7998"/>
    <s v="US-2017-105998"/>
    <x v="132"/>
    <d v="2017-11-05T00:00:00"/>
    <s v="First Class"/>
    <s v="CR-12580"/>
    <x v="615"/>
    <x v="2"/>
    <s v="United States"/>
    <s v="San Diego"/>
    <s v="California"/>
    <n v="92037"/>
    <x v="1"/>
    <s v="FUR-TA-10001095"/>
    <x v="0"/>
    <s v="Tables"/>
    <s v="Chromcraft Round Conference Tables"/>
    <x v="5017"/>
    <n v="12"/>
    <n v="0.2"/>
    <x v="6131"/>
    <n v="2"/>
    <n v="1.2500000000000001E-2"/>
    <s v="Profit"/>
    <s v="Low Profit"/>
    <s v="Low Discount"/>
  </r>
  <r>
    <n v="7999"/>
    <s v="US-2014-148194"/>
    <x v="417"/>
    <d v="2014-05-07T00:00:00"/>
    <s v="First Class"/>
    <s v="BS-11365"/>
    <x v="740"/>
    <x v="1"/>
    <s v="United States"/>
    <s v="Seattle"/>
    <s v="Washington"/>
    <n v="98105"/>
    <x v="1"/>
    <s v="FUR-FU-10001852"/>
    <x v="0"/>
    <s v="Furnishings"/>
    <s v="Eldon Regeneration Recycled Desk Accessories, Smoke"/>
    <x v="5018"/>
    <n v="7"/>
    <n v="0"/>
    <x v="6132"/>
    <n v="3"/>
    <n v="0.32"/>
    <s v="Profit"/>
    <s v="Low Profit"/>
    <s v="No Discount"/>
  </r>
  <r>
    <n v="8000"/>
    <s v="US-2014-148194"/>
    <x v="417"/>
    <d v="2014-05-07T00:00:00"/>
    <s v="First Class"/>
    <s v="BS-11365"/>
    <x v="740"/>
    <x v="1"/>
    <s v="United States"/>
    <s v="Seattle"/>
    <s v="Washington"/>
    <n v="98105"/>
    <x v="1"/>
    <s v="OFF-AP-10000696"/>
    <x v="1"/>
    <s v="Appliances"/>
    <s v="Holmes Odor Grabber"/>
    <x v="5019"/>
    <n v="4"/>
    <n v="0"/>
    <x v="6133"/>
    <n v="3"/>
    <n v="0.33"/>
    <s v="Profit"/>
    <s v="Low Profit"/>
    <s v="No Discount"/>
  </r>
  <r>
    <n v="8001"/>
    <s v="US-2015-151407"/>
    <x v="627"/>
    <d v="2015-11-12T00:00:00"/>
    <s v="Standard Class"/>
    <s v="RD-19585"/>
    <x v="361"/>
    <x v="0"/>
    <s v="United States"/>
    <s v="Dubuque"/>
    <s v="Iowa"/>
    <n v="52001"/>
    <x v="2"/>
    <s v="TEC-PH-10003885"/>
    <x v="2"/>
    <s v="Phones"/>
    <s v="Cisco SPA508G"/>
    <x v="1259"/>
    <n v="4"/>
    <n v="0"/>
    <x v="6134"/>
    <n v="4"/>
    <n v="0.29000000000000004"/>
    <s v="Profit"/>
    <s v="Low Profit"/>
    <s v="No Discount"/>
  </r>
  <r>
    <n v="8002"/>
    <s v="CA-2015-110870"/>
    <x v="295"/>
    <d v="2015-12-15T00:00:00"/>
    <s v="First Class"/>
    <s v="KD-16270"/>
    <x v="30"/>
    <x v="0"/>
    <s v="United States"/>
    <s v="Los Angeles"/>
    <s v="California"/>
    <n v="90032"/>
    <x v="1"/>
    <s v="TEC-AC-10002926"/>
    <x v="2"/>
    <s v="Accessories"/>
    <s v="Logitech Wireless Marathon Mouse M705"/>
    <x v="5020"/>
    <n v="6"/>
    <n v="0"/>
    <x v="6135"/>
    <n v="3"/>
    <n v="0.43"/>
    <s v="Profit"/>
    <s v="High Profit"/>
    <s v="No Discount"/>
  </r>
  <r>
    <n v="8003"/>
    <s v="CA-2015-110870"/>
    <x v="295"/>
    <d v="2015-12-15T00:00:00"/>
    <s v="First Class"/>
    <s v="KD-16270"/>
    <x v="30"/>
    <x v="0"/>
    <s v="United States"/>
    <s v="Los Angeles"/>
    <s v="California"/>
    <n v="90032"/>
    <x v="1"/>
    <s v="OFF-SU-10001225"/>
    <x v="1"/>
    <s v="Supplies"/>
    <s v="Staple remover"/>
    <x v="4564"/>
    <n v="7"/>
    <n v="0"/>
    <x v="6136"/>
    <n v="3"/>
    <n v="1.9999999999999997E-2"/>
    <s v="Profit"/>
    <s v="Low Profit"/>
    <s v="No Discount"/>
  </r>
  <r>
    <n v="8004"/>
    <s v="CA-2014-143210"/>
    <x v="588"/>
    <d v="2014-12-03T00:00:00"/>
    <s v="First Class"/>
    <s v="AA-10645"/>
    <x v="731"/>
    <x v="0"/>
    <s v="United States"/>
    <s v="Lowell"/>
    <s v="Massachusetts"/>
    <n v="1852"/>
    <x v="3"/>
    <s v="TEC-PH-10004434"/>
    <x v="2"/>
    <s v="Phones"/>
    <s v="Cisco IP Phone 7961G VoIP phone - Dark gray"/>
    <x v="5021"/>
    <n v="2"/>
    <n v="0"/>
    <x v="6137"/>
    <n v="2"/>
    <n v="0.29000000000000004"/>
    <s v="Profit"/>
    <s v="Low Profit"/>
    <s v="No Discount"/>
  </r>
  <r>
    <n v="8005"/>
    <s v="CA-2014-143210"/>
    <x v="588"/>
    <d v="2014-12-03T00:00:00"/>
    <s v="First Class"/>
    <s v="AA-10645"/>
    <x v="731"/>
    <x v="0"/>
    <s v="United States"/>
    <s v="Lowell"/>
    <s v="Massachusetts"/>
    <n v="1852"/>
    <x v="3"/>
    <s v="FUR-FU-10003878"/>
    <x v="0"/>
    <s v="Furnishings"/>
    <s v="Linden 10&quot; Round Wall Clock, Black"/>
    <x v="2732"/>
    <n v="3"/>
    <n v="0"/>
    <x v="6138"/>
    <n v="2"/>
    <n v="0.33999999999999997"/>
    <s v="Profit"/>
    <s v="Low Profit"/>
    <s v="No Discount"/>
  </r>
  <r>
    <n v="8006"/>
    <s v="CA-2014-143210"/>
    <x v="588"/>
    <d v="2014-12-03T00:00:00"/>
    <s v="First Class"/>
    <s v="AA-10645"/>
    <x v="731"/>
    <x v="0"/>
    <s v="United States"/>
    <s v="Lowell"/>
    <s v="Massachusetts"/>
    <n v="1852"/>
    <x v="3"/>
    <s v="FUR-FU-10002268"/>
    <x v="0"/>
    <s v="Furnishings"/>
    <s v="Ultra Door Push Plate"/>
    <x v="759"/>
    <n v="2"/>
    <n v="0"/>
    <x v="3343"/>
    <n v="2"/>
    <n v="0.33"/>
    <s v="Profit"/>
    <s v="Low Profit"/>
    <s v="No Discount"/>
  </r>
  <r>
    <n v="8007"/>
    <s v="CA-2016-139808"/>
    <x v="877"/>
    <d v="2016-10-11T00:00:00"/>
    <s v="Standard Class"/>
    <s v="MC-18100"/>
    <x v="498"/>
    <x v="0"/>
    <s v="United States"/>
    <s v="Marysville"/>
    <s v="Washington"/>
    <n v="98270"/>
    <x v="1"/>
    <s v="OFF-FA-10001883"/>
    <x v="1"/>
    <s v="Fasteners"/>
    <s v="Alliance Super-Size Bands, Assorted Sizes"/>
    <x v="5022"/>
    <n v="12"/>
    <n v="0"/>
    <x v="6139"/>
    <n v="4"/>
    <n v="0.01"/>
    <s v="Profit"/>
    <s v="Low Profit"/>
    <s v="No Discount"/>
  </r>
  <r>
    <n v="8008"/>
    <s v="CA-2015-110863"/>
    <x v="972"/>
    <d v="2015-11-24T00:00:00"/>
    <s v="Standard Class"/>
    <s v="AA-10645"/>
    <x v="731"/>
    <x v="0"/>
    <s v="United States"/>
    <s v="Oklahoma City"/>
    <s v="Oklahoma"/>
    <n v="73120"/>
    <x v="2"/>
    <s v="OFF-ST-10002756"/>
    <x v="1"/>
    <s v="Storage"/>
    <s v="Tennsco Stur-D-Stor Boltless Shelving, 5 Shelves, 24&quot; Deep, Sand"/>
    <x v="5023"/>
    <n v="4"/>
    <n v="0"/>
    <x v="6140"/>
    <n v="7"/>
    <n v="0.01"/>
    <s v="Profit"/>
    <s v="Low Profit"/>
    <s v="No Discount"/>
  </r>
  <r>
    <n v="8009"/>
    <s v="CA-2015-110863"/>
    <x v="972"/>
    <d v="2015-11-24T00:00:00"/>
    <s v="Standard Class"/>
    <s v="AA-10645"/>
    <x v="731"/>
    <x v="0"/>
    <s v="United States"/>
    <s v="Oklahoma City"/>
    <s v="Oklahoma"/>
    <n v="73120"/>
    <x v="2"/>
    <s v="OFF-PA-10000474"/>
    <x v="1"/>
    <s v="Paper"/>
    <s v="Easy-staple paper"/>
    <x v="1907"/>
    <n v="3"/>
    <n v="0"/>
    <x v="2056"/>
    <n v="7"/>
    <n v="0.47000000000000003"/>
    <s v="Profit"/>
    <s v="Low Profit"/>
    <s v="No Discount"/>
  </r>
  <r>
    <n v="8010"/>
    <s v="CA-2015-110863"/>
    <x v="972"/>
    <d v="2015-11-24T00:00:00"/>
    <s v="Standard Class"/>
    <s v="AA-10645"/>
    <x v="731"/>
    <x v="0"/>
    <s v="United States"/>
    <s v="Oklahoma City"/>
    <s v="Oklahoma"/>
    <n v="73120"/>
    <x v="2"/>
    <s v="FUR-CH-10002073"/>
    <x v="0"/>
    <s v="Chairs"/>
    <s v="Hon Olson Stacker Chairs"/>
    <x v="5024"/>
    <n v="5"/>
    <n v="0"/>
    <x v="6141"/>
    <n v="7"/>
    <n v="0.28999999999999998"/>
    <s v="Profit"/>
    <s v="High Profit"/>
    <s v="No Discount"/>
  </r>
  <r>
    <n v="8011"/>
    <s v="CA-2014-127859"/>
    <x v="461"/>
    <d v="2014-03-20T00:00:00"/>
    <s v="Second Class"/>
    <s v="QJ-19255"/>
    <x v="425"/>
    <x v="1"/>
    <s v="United States"/>
    <s v="Philadelphia"/>
    <s v="Pennsylvania"/>
    <n v="19134"/>
    <x v="3"/>
    <s v="OFF-PA-10003641"/>
    <x v="1"/>
    <s v="Paper"/>
    <s v="Xerox 1909"/>
    <x v="5025"/>
    <n v="6"/>
    <n v="0.2"/>
    <x v="6142"/>
    <n v="3"/>
    <n v="0.32500000000000001"/>
    <s v="Profit"/>
    <s v="Low Profit"/>
    <s v="Low Discount"/>
  </r>
  <r>
    <n v="8012"/>
    <s v="US-2015-136427"/>
    <x v="782"/>
    <d v="2015-06-23T00:00:00"/>
    <s v="First Class"/>
    <s v="JM-16195"/>
    <x v="594"/>
    <x v="0"/>
    <s v="United States"/>
    <s v="Aurora"/>
    <s v="Colorado"/>
    <n v="80013"/>
    <x v="1"/>
    <s v="TEC-PH-10002070"/>
    <x v="2"/>
    <s v="Phones"/>
    <s v="Griffin GC36547 PowerJolt SE Lightning Charger"/>
    <x v="5026"/>
    <n v="7"/>
    <n v="0.2"/>
    <x v="6143"/>
    <n v="3"/>
    <n v="0.125"/>
    <s v="Profit"/>
    <s v="Low Profit"/>
    <s v="Low Discount"/>
  </r>
  <r>
    <n v="8013"/>
    <s v="CA-2017-120168"/>
    <x v="1126"/>
    <d v="2017-05-25T00:00:00"/>
    <s v="Same Day"/>
    <s v="TB-21625"/>
    <x v="577"/>
    <x v="0"/>
    <s v="United States"/>
    <s v="New York City"/>
    <s v="New York"/>
    <n v="10009"/>
    <x v="3"/>
    <s v="OFF-BI-10004519"/>
    <x v="1"/>
    <s v="Binders"/>
    <s v="GBC DocuBind P100 Manual Binding Machine"/>
    <x v="5027"/>
    <n v="5"/>
    <n v="0.2"/>
    <x v="6144"/>
    <n v="0"/>
    <n v="0.3125"/>
    <s v="Profit"/>
    <s v="High Profit"/>
    <s v="Low Discount"/>
  </r>
  <r>
    <n v="8014"/>
    <s v="CA-2017-120168"/>
    <x v="1126"/>
    <d v="2017-05-25T00:00:00"/>
    <s v="Same Day"/>
    <s v="TB-21625"/>
    <x v="577"/>
    <x v="0"/>
    <s v="United States"/>
    <s v="New York City"/>
    <s v="New York"/>
    <n v="10009"/>
    <x v="3"/>
    <s v="TEC-AC-10002167"/>
    <x v="2"/>
    <s v="Accessories"/>
    <s v="Imation 8gb Micro Traveldrive Usb 2.0 Flash Drive"/>
    <x v="5028"/>
    <n v="8"/>
    <n v="0"/>
    <x v="3389"/>
    <n v="0"/>
    <n v="0.11"/>
    <s v="Profit"/>
    <s v="Low Profit"/>
    <s v="No Discount"/>
  </r>
  <r>
    <n v="8015"/>
    <s v="CA-2017-120168"/>
    <x v="1126"/>
    <d v="2017-05-25T00:00:00"/>
    <s v="Same Day"/>
    <s v="TB-21625"/>
    <x v="577"/>
    <x v="0"/>
    <s v="United States"/>
    <s v="New York City"/>
    <s v="New York"/>
    <n v="10009"/>
    <x v="3"/>
    <s v="OFF-FA-10000936"/>
    <x v="1"/>
    <s v="Fasteners"/>
    <s v="Acco Hot Clips Clips to Go"/>
    <x v="5029"/>
    <n v="1"/>
    <n v="0"/>
    <x v="6145"/>
    <n v="0"/>
    <n v="0.44999999999999996"/>
    <s v="Profit"/>
    <s v="Low Profit"/>
    <s v="No Discount"/>
  </r>
  <r>
    <n v="8016"/>
    <s v="CA-2017-120168"/>
    <x v="1126"/>
    <d v="2017-05-25T00:00:00"/>
    <s v="Same Day"/>
    <s v="TB-21625"/>
    <x v="577"/>
    <x v="0"/>
    <s v="United States"/>
    <s v="New York City"/>
    <s v="New York"/>
    <n v="10009"/>
    <x v="3"/>
    <s v="FUR-FU-10000732"/>
    <x v="0"/>
    <s v="Furnishings"/>
    <s v="Eldon 200 Class Desk Accessories"/>
    <x v="605"/>
    <n v="3"/>
    <n v="0"/>
    <x v="618"/>
    <n v="0"/>
    <n v="0.32"/>
    <s v="Profit"/>
    <s v="Low Profit"/>
    <s v="No Discount"/>
  </r>
  <r>
    <n v="8017"/>
    <s v="US-2014-131870"/>
    <x v="340"/>
    <d v="2014-09-11T00:00:00"/>
    <s v="First Class"/>
    <s v="NF-18595"/>
    <x v="376"/>
    <x v="2"/>
    <s v="United States"/>
    <s v="Lancaster"/>
    <s v="Ohio"/>
    <n v="43130"/>
    <x v="3"/>
    <s v="FUR-FU-10002501"/>
    <x v="0"/>
    <s v="Furnishings"/>
    <s v="Nu-Dell Executive Frame"/>
    <x v="1256"/>
    <n v="6"/>
    <n v="0.2"/>
    <x v="6146"/>
    <n v="2"/>
    <n v="0.21249999999999999"/>
    <s v="Profit"/>
    <s v="Low Profit"/>
    <s v="Low Discount"/>
  </r>
  <r>
    <n v="8018"/>
    <s v="US-2014-131870"/>
    <x v="340"/>
    <d v="2014-09-11T00:00:00"/>
    <s v="First Class"/>
    <s v="NF-18595"/>
    <x v="376"/>
    <x v="2"/>
    <s v="United States"/>
    <s v="Lancaster"/>
    <s v="Ohio"/>
    <n v="43130"/>
    <x v="3"/>
    <s v="OFF-AR-10000634"/>
    <x v="1"/>
    <s v="Art"/>
    <s v="Newell 320"/>
    <x v="2723"/>
    <n v="9"/>
    <n v="0.2"/>
    <x v="973"/>
    <n v="2"/>
    <n v="8.7500000000000008E-2"/>
    <s v="Profit"/>
    <s v="Low Profit"/>
    <s v="Low Discount"/>
  </r>
  <r>
    <n v="8019"/>
    <s v="CA-2017-114804"/>
    <x v="161"/>
    <d v="2017-10-19T00:00:00"/>
    <s v="Second Class"/>
    <s v="BF-11020"/>
    <x v="292"/>
    <x v="1"/>
    <s v="United States"/>
    <s v="Modesto"/>
    <s v="California"/>
    <n v="95351"/>
    <x v="1"/>
    <s v="TEC-PH-10001700"/>
    <x v="2"/>
    <s v="Phones"/>
    <s v="Panasonic KX-TG6844B Expandable Digital Cordless Telephone"/>
    <x v="4837"/>
    <n v="1"/>
    <n v="0.2"/>
    <x v="5872"/>
    <n v="2"/>
    <n v="8.7499999999999994E-2"/>
    <s v="Profit"/>
    <s v="Low Profit"/>
    <s v="Low Discount"/>
  </r>
  <r>
    <n v="8020"/>
    <s v="CA-2017-167227"/>
    <x v="808"/>
    <d v="2017-11-05T00:00:00"/>
    <s v="First Class"/>
    <s v="NP-18670"/>
    <x v="73"/>
    <x v="0"/>
    <s v="United States"/>
    <s v="Saint Louis"/>
    <s v="Missouri"/>
    <n v="63116"/>
    <x v="2"/>
    <s v="OFF-AP-10001962"/>
    <x v="1"/>
    <s v="Appliances"/>
    <s v="Black &amp; Decker Filter for Double Action Dustbuster Cordless Vac BLDV7210"/>
    <x v="4412"/>
    <n v="10"/>
    <n v="0"/>
    <x v="6147"/>
    <n v="3"/>
    <n v="0.25"/>
    <s v="Profit"/>
    <s v="Low Profit"/>
    <s v="No Discount"/>
  </r>
  <r>
    <n v="8021"/>
    <s v="CA-2017-167227"/>
    <x v="808"/>
    <d v="2017-11-05T00:00:00"/>
    <s v="First Class"/>
    <s v="NP-18670"/>
    <x v="73"/>
    <x v="0"/>
    <s v="United States"/>
    <s v="Saint Louis"/>
    <s v="Missouri"/>
    <n v="63116"/>
    <x v="2"/>
    <s v="OFF-PA-10001838"/>
    <x v="1"/>
    <s v="Paper"/>
    <s v="Adams Telephone Message Book W/Dividers/Space For Phone Numbers, 5 1/4&quot;X8 1/2&quot;, 300/Messages"/>
    <x v="2660"/>
    <n v="2"/>
    <n v="0"/>
    <x v="3887"/>
    <n v="3"/>
    <n v="0.49000000000000005"/>
    <s v="Profit"/>
    <s v="Low Profit"/>
    <s v="No Discount"/>
  </r>
  <r>
    <n v="8022"/>
    <s v="CA-2014-129189"/>
    <x v="609"/>
    <d v="2014-07-25T00:00:00"/>
    <s v="Standard Class"/>
    <s v="HM-14860"/>
    <x v="447"/>
    <x v="1"/>
    <s v="United States"/>
    <s v="Dallas"/>
    <s v="Texas"/>
    <n v="75217"/>
    <x v="2"/>
    <s v="OFF-AP-10000124"/>
    <x v="1"/>
    <s v="Appliances"/>
    <s v="Acco 6 Outlet Guardian Basic Surge Suppressor"/>
    <x v="3688"/>
    <n v="3"/>
    <n v="0.8"/>
    <x v="6148"/>
    <n v="4"/>
    <n v="-2.6"/>
    <s v="Loss"/>
    <s v="Low Profit"/>
    <s v="High Discount"/>
  </r>
  <r>
    <n v="8023"/>
    <s v="CA-2014-129189"/>
    <x v="609"/>
    <d v="2014-07-25T00:00:00"/>
    <s v="Standard Class"/>
    <s v="HM-14860"/>
    <x v="447"/>
    <x v="1"/>
    <s v="United States"/>
    <s v="Dallas"/>
    <s v="Texas"/>
    <n v="75217"/>
    <x v="2"/>
    <s v="OFF-EN-10003567"/>
    <x v="1"/>
    <s v="Envelopes"/>
    <s v="Inter-Office Recycled Envelopes, Brown Kraft, Button-String,10&quot; x 13&quot; , 100/Box"/>
    <x v="1177"/>
    <n v="5"/>
    <n v="0.2"/>
    <x v="6149"/>
    <n v="4"/>
    <n v="0.33749999999999997"/>
    <s v="Profit"/>
    <s v="Low Profit"/>
    <s v="Low Discount"/>
  </r>
  <r>
    <n v="8024"/>
    <s v="CA-2014-129189"/>
    <x v="609"/>
    <d v="2014-07-25T00:00:00"/>
    <s v="Standard Class"/>
    <s v="HM-14860"/>
    <x v="447"/>
    <x v="1"/>
    <s v="United States"/>
    <s v="Dallas"/>
    <s v="Texas"/>
    <n v="75217"/>
    <x v="2"/>
    <s v="FUR-CH-10004997"/>
    <x v="0"/>
    <s v="Chairs"/>
    <s v="Hon Every-Day Series Multi-Task Chairs"/>
    <x v="2782"/>
    <n v="5"/>
    <n v="0.3"/>
    <x v="3111"/>
    <n v="4"/>
    <n v="-0.14285714285714285"/>
    <s v="Loss"/>
    <s v="Low Profit"/>
    <s v="High Discount"/>
  </r>
  <r>
    <n v="8025"/>
    <s v="CA-2014-129189"/>
    <x v="609"/>
    <d v="2014-07-25T00:00:00"/>
    <s v="Standard Class"/>
    <s v="HM-14860"/>
    <x v="447"/>
    <x v="1"/>
    <s v="United States"/>
    <s v="Dallas"/>
    <s v="Texas"/>
    <n v="75217"/>
    <x v="2"/>
    <s v="OFF-BI-10000494"/>
    <x v="1"/>
    <s v="Binders"/>
    <s v="Acco Economy Flexible Poly Round Ring Binder"/>
    <x v="5030"/>
    <n v="1"/>
    <n v="0.8"/>
    <x v="6150"/>
    <n v="4"/>
    <n v="-1.75"/>
    <s v="Loss"/>
    <s v="Low Profit"/>
    <s v="High Discount"/>
  </r>
  <r>
    <n v="8026"/>
    <s v="CA-2015-132465"/>
    <x v="861"/>
    <d v="2015-09-15T00:00:00"/>
    <s v="Second Class"/>
    <s v="DM-13525"/>
    <x v="760"/>
    <x v="1"/>
    <s v="United States"/>
    <s v="New York City"/>
    <s v="New York"/>
    <n v="10035"/>
    <x v="3"/>
    <s v="FUR-FU-10000277"/>
    <x v="0"/>
    <s v="Furnishings"/>
    <s v="Deflect-o DuraMat Antistatic Studded Beveled Mat for Medium Pile Carpeting"/>
    <x v="5031"/>
    <n v="2"/>
    <n v="0"/>
    <x v="6151"/>
    <n v="4"/>
    <n v="0.24"/>
    <s v="Profit"/>
    <s v="Low Profit"/>
    <s v="No Discount"/>
  </r>
  <r>
    <n v="8027"/>
    <s v="CA-2015-132465"/>
    <x v="861"/>
    <d v="2015-09-15T00:00:00"/>
    <s v="Second Class"/>
    <s v="DM-13525"/>
    <x v="760"/>
    <x v="1"/>
    <s v="United States"/>
    <s v="New York City"/>
    <s v="New York"/>
    <n v="10035"/>
    <x v="3"/>
    <s v="OFF-ST-10003641"/>
    <x v="1"/>
    <s v="Storage"/>
    <s v="Space Solutions Industrial Galvanized Steel Shelving."/>
    <x v="5032"/>
    <n v="1"/>
    <n v="0"/>
    <x v="6152"/>
    <n v="4"/>
    <n v="0.02"/>
    <s v="Profit"/>
    <s v="Low Profit"/>
    <s v="No Discount"/>
  </r>
  <r>
    <n v="8028"/>
    <s v="CA-2015-132465"/>
    <x v="861"/>
    <d v="2015-09-15T00:00:00"/>
    <s v="Second Class"/>
    <s v="DM-13525"/>
    <x v="760"/>
    <x v="1"/>
    <s v="United States"/>
    <s v="New York City"/>
    <s v="New York"/>
    <n v="10035"/>
    <x v="3"/>
    <s v="TEC-AC-10001998"/>
    <x v="2"/>
    <s v="Accessories"/>
    <s v="Logitech LS21 Speaker System - PC Multimedia - 2.1-CH - Wired"/>
    <x v="86"/>
    <n v="1"/>
    <n v="0"/>
    <x v="86"/>
    <n v="4"/>
    <n v="0.34"/>
    <s v="Profit"/>
    <s v="Low Profit"/>
    <s v="No Discount"/>
  </r>
  <r>
    <n v="8029"/>
    <s v="CA-2015-132465"/>
    <x v="861"/>
    <d v="2015-09-15T00:00:00"/>
    <s v="Second Class"/>
    <s v="DM-13525"/>
    <x v="760"/>
    <x v="1"/>
    <s v="United States"/>
    <s v="New York City"/>
    <s v="New York"/>
    <n v="10035"/>
    <x v="3"/>
    <s v="OFF-ST-10001932"/>
    <x v="1"/>
    <s v="Storage"/>
    <s v="Fellowes Staxonsteel Drawer Files"/>
    <x v="3404"/>
    <n v="4"/>
    <n v="0"/>
    <x v="4923"/>
    <n v="4"/>
    <n v="0.14000000000000001"/>
    <s v="Profit"/>
    <s v="High Profit"/>
    <s v="No Discount"/>
  </r>
  <r>
    <n v="8030"/>
    <s v="CA-2016-166373"/>
    <x v="147"/>
    <d v="2016-10-25T00:00:00"/>
    <s v="Standard Class"/>
    <s v="JF-15565"/>
    <x v="535"/>
    <x v="0"/>
    <s v="United States"/>
    <s v="San Antonio"/>
    <s v="Texas"/>
    <n v="78207"/>
    <x v="2"/>
    <s v="TEC-AC-10002323"/>
    <x v="2"/>
    <s v="Accessories"/>
    <s v="SanDisk Ultra 32 GB MicroSDHC Class 10 Memory Card"/>
    <x v="5033"/>
    <n v="6"/>
    <n v="0.2"/>
    <x v="6153"/>
    <n v="4"/>
    <n v="-8.7500000000000008E-2"/>
    <s v="Loss"/>
    <s v="Low Profit"/>
    <s v="Low Discount"/>
  </r>
  <r>
    <n v="8031"/>
    <s v="CA-2016-158806"/>
    <x v="676"/>
    <d v="2016-01-11T00:00:00"/>
    <s v="Standard Class"/>
    <s v="NM-18520"/>
    <x v="392"/>
    <x v="0"/>
    <s v="United States"/>
    <s v="Amarillo"/>
    <s v="Texas"/>
    <n v="79109"/>
    <x v="2"/>
    <s v="FUR-FU-10004270"/>
    <x v="0"/>
    <s v="Furnishings"/>
    <s v="Executive Impressions 13&quot; Clairmont Wall Clock"/>
    <x v="5034"/>
    <n v="3"/>
    <n v="0.6"/>
    <x v="6154"/>
    <n v="4"/>
    <n v="-0.47499999999999998"/>
    <s v="Loss"/>
    <s v="Low Profit"/>
    <s v="High Discount"/>
  </r>
  <r>
    <n v="8032"/>
    <s v="CA-2016-158806"/>
    <x v="676"/>
    <d v="2016-01-11T00:00:00"/>
    <s v="Standard Class"/>
    <s v="NM-18520"/>
    <x v="392"/>
    <x v="0"/>
    <s v="United States"/>
    <s v="Amarillo"/>
    <s v="Texas"/>
    <n v="79109"/>
    <x v="2"/>
    <s v="OFF-PA-10004621"/>
    <x v="1"/>
    <s v="Paper"/>
    <s v="Xerox 212"/>
    <x v="233"/>
    <n v="5"/>
    <n v="0.2"/>
    <x v="1430"/>
    <n v="4"/>
    <n v="0.34999999999999992"/>
    <s v="Profit"/>
    <s v="Low Profit"/>
    <s v="Low Discount"/>
  </r>
  <r>
    <n v="8033"/>
    <s v="CA-2015-119690"/>
    <x v="608"/>
    <d v="2015-06-28T00:00:00"/>
    <s v="First Class"/>
    <s v="MV-17485"/>
    <x v="597"/>
    <x v="0"/>
    <s v="United States"/>
    <s v="Houston"/>
    <s v="Texas"/>
    <n v="77041"/>
    <x v="2"/>
    <s v="OFF-PA-10001019"/>
    <x v="1"/>
    <s v="Paper"/>
    <s v="Xerox 1884"/>
    <x v="1097"/>
    <n v="3"/>
    <n v="0.2"/>
    <x v="3008"/>
    <n v="3"/>
    <n v="0.33750000000000002"/>
    <s v="Profit"/>
    <s v="Low Profit"/>
    <s v="Low Discount"/>
  </r>
  <r>
    <n v="8034"/>
    <s v="CA-2015-119690"/>
    <x v="608"/>
    <d v="2015-06-28T00:00:00"/>
    <s v="First Class"/>
    <s v="MV-17485"/>
    <x v="597"/>
    <x v="0"/>
    <s v="United States"/>
    <s v="Houston"/>
    <s v="Texas"/>
    <n v="77041"/>
    <x v="2"/>
    <s v="OFF-BI-10000201"/>
    <x v="1"/>
    <s v="Binders"/>
    <s v="Avery Triangle Shaped Sheet Lifters, Black, 2/Pack"/>
    <x v="5035"/>
    <n v="2"/>
    <n v="0.8"/>
    <x v="4051"/>
    <n v="3"/>
    <n v="-1.5"/>
    <s v="Loss"/>
    <s v="Low Profit"/>
    <s v="High Discount"/>
  </r>
  <r>
    <n v="8035"/>
    <s v="CA-2015-119690"/>
    <x v="608"/>
    <d v="2015-06-28T00:00:00"/>
    <s v="First Class"/>
    <s v="MV-17485"/>
    <x v="597"/>
    <x v="0"/>
    <s v="United States"/>
    <s v="Houston"/>
    <s v="Texas"/>
    <n v="77041"/>
    <x v="2"/>
    <s v="FUR-FU-10004587"/>
    <x v="0"/>
    <s v="Furnishings"/>
    <s v="GE General Use Halogen Bulbs, 100 Watts, 1 Bulb per Pack"/>
    <x v="5036"/>
    <n v="9"/>
    <n v="0.6"/>
    <x v="6155"/>
    <n v="3"/>
    <n v="-0.27499999999999997"/>
    <s v="Loss"/>
    <s v="Low Profit"/>
    <s v="High Discount"/>
  </r>
  <r>
    <n v="8036"/>
    <s v="CA-2015-119690"/>
    <x v="608"/>
    <d v="2015-06-28T00:00:00"/>
    <s v="First Class"/>
    <s v="MV-17485"/>
    <x v="597"/>
    <x v="0"/>
    <s v="United States"/>
    <s v="Houston"/>
    <s v="Texas"/>
    <n v="77041"/>
    <x v="2"/>
    <s v="OFF-LA-10001613"/>
    <x v="1"/>
    <s v="Labels"/>
    <s v="Avery File Folder Labels"/>
    <x v="871"/>
    <n v="2"/>
    <n v="0.2"/>
    <x v="907"/>
    <n v="3"/>
    <n v="0.36250000000000004"/>
    <s v="Profit"/>
    <s v="Low Profit"/>
    <s v="Low Discount"/>
  </r>
  <r>
    <n v="8037"/>
    <s v="CA-2015-153738"/>
    <x v="1181"/>
    <d v="2015-09-22T00:00:00"/>
    <s v="First Class"/>
    <s v="AG-10270"/>
    <x v="8"/>
    <x v="0"/>
    <s v="United States"/>
    <s v="Lawrence"/>
    <s v="Massachusetts"/>
    <n v="1841"/>
    <x v="3"/>
    <s v="OFF-BI-10001308"/>
    <x v="1"/>
    <s v="Binders"/>
    <s v="GBC Standard Plastic Binding Systems' Combs"/>
    <x v="1015"/>
    <n v="6"/>
    <n v="0"/>
    <x v="6156"/>
    <n v="2"/>
    <n v="0.45"/>
    <s v="Profit"/>
    <s v="Low Profit"/>
    <s v="No Discount"/>
  </r>
  <r>
    <n v="8038"/>
    <s v="CA-2017-169012"/>
    <x v="815"/>
    <d v="2017-07-14T00:00:00"/>
    <s v="Standard Class"/>
    <s v="BF-11275"/>
    <x v="667"/>
    <x v="1"/>
    <s v="United States"/>
    <s v="Columbus"/>
    <s v="Georgia"/>
    <n v="31907"/>
    <x v="0"/>
    <s v="OFF-AP-10003278"/>
    <x v="1"/>
    <s v="Appliances"/>
    <s v="Belkin 7-Outlet SurgeMaster Home Series"/>
    <x v="5037"/>
    <n v="3"/>
    <n v="0"/>
    <x v="6157"/>
    <n v="4"/>
    <n v="0.26"/>
    <s v="Profit"/>
    <s v="Low Profit"/>
    <s v="No Discount"/>
  </r>
  <r>
    <n v="8039"/>
    <s v="CA-2017-109393"/>
    <x v="160"/>
    <d v="2017-07-02T00:00:00"/>
    <s v="Second Class"/>
    <s v="JC-15775"/>
    <x v="547"/>
    <x v="0"/>
    <s v="United States"/>
    <s v="Los Angeles"/>
    <s v="California"/>
    <n v="90032"/>
    <x v="1"/>
    <s v="FUR-BO-10003966"/>
    <x v="0"/>
    <s v="Bookcases"/>
    <s v="Sauder Facets Collection Library, Sky Alder Finish"/>
    <x v="2621"/>
    <n v="3"/>
    <n v="0.15"/>
    <x v="2312"/>
    <n v="2"/>
    <n v="1.1764705882352941E-2"/>
    <s v="Profit"/>
    <s v="Low Profit"/>
    <s v="Low Discount"/>
  </r>
  <r>
    <n v="8040"/>
    <s v="CA-2017-121489"/>
    <x v="170"/>
    <d v="2017-08-25T00:00:00"/>
    <s v="Second Class"/>
    <s v="CM-11815"/>
    <x v="698"/>
    <x v="1"/>
    <s v="United States"/>
    <s v="Seattle"/>
    <s v="Washington"/>
    <n v="98115"/>
    <x v="1"/>
    <s v="FUR-CH-10004698"/>
    <x v="0"/>
    <s v="Chairs"/>
    <s v="Padded Folding Chairs, Black, 4/Carton"/>
    <x v="337"/>
    <n v="6"/>
    <n v="0.2"/>
    <x v="6158"/>
    <n v="4"/>
    <n v="9.9999999999999992E-2"/>
    <s v="Profit"/>
    <s v="Low Profit"/>
    <s v="Low Discount"/>
  </r>
  <r>
    <n v="8041"/>
    <s v="CA-2017-121489"/>
    <x v="170"/>
    <d v="2017-08-25T00:00:00"/>
    <s v="Second Class"/>
    <s v="CM-11815"/>
    <x v="698"/>
    <x v="1"/>
    <s v="United States"/>
    <s v="Seattle"/>
    <s v="Washington"/>
    <n v="98115"/>
    <x v="1"/>
    <s v="OFF-ST-10000025"/>
    <x v="1"/>
    <s v="Storage"/>
    <s v="Fellowes Stor/Drawer Steel Plus Storage Drawers"/>
    <x v="714"/>
    <n v="6"/>
    <n v="0"/>
    <x v="736"/>
    <n v="4"/>
    <n v="5.9999999999999991E-2"/>
    <s v="Profit"/>
    <s v="Low Profit"/>
    <s v="No Discount"/>
  </r>
  <r>
    <n v="8042"/>
    <s v="CA-2017-121489"/>
    <x v="170"/>
    <d v="2017-08-25T00:00:00"/>
    <s v="Second Class"/>
    <s v="CM-11815"/>
    <x v="698"/>
    <x v="1"/>
    <s v="United States"/>
    <s v="Seattle"/>
    <s v="Washington"/>
    <n v="98115"/>
    <x v="1"/>
    <s v="TEC-AC-10000682"/>
    <x v="2"/>
    <s v="Accessories"/>
    <s v="Kensington K72356US Mouse-in-a-Box USB Desktop Mouse"/>
    <x v="5038"/>
    <n v="2"/>
    <n v="0"/>
    <x v="6159"/>
    <n v="4"/>
    <n v="0.35"/>
    <s v="Profit"/>
    <s v="Low Profit"/>
    <s v="No Discount"/>
  </r>
  <r>
    <n v="8043"/>
    <s v="US-2017-133081"/>
    <x v="825"/>
    <d v="2017-03-15T00:00:00"/>
    <s v="Standard Class"/>
    <s v="PV-18985"/>
    <x v="391"/>
    <x v="2"/>
    <s v="United States"/>
    <s v="Cambridge"/>
    <s v="Massachusetts"/>
    <n v="2138"/>
    <x v="3"/>
    <s v="TEC-AC-10001772"/>
    <x v="2"/>
    <s v="Accessories"/>
    <s v="Memorex Mini Travel Drive 16 GB USB 2.0 Flash Drive"/>
    <x v="430"/>
    <n v="4"/>
    <n v="0"/>
    <x v="443"/>
    <n v="4"/>
    <n v="0.38999999999999996"/>
    <s v="Profit"/>
    <s v="Low Profit"/>
    <s v="No Discount"/>
  </r>
  <r>
    <n v="8044"/>
    <s v="US-2017-133081"/>
    <x v="825"/>
    <d v="2017-03-15T00:00:00"/>
    <s v="Standard Class"/>
    <s v="PV-18985"/>
    <x v="391"/>
    <x v="2"/>
    <s v="United States"/>
    <s v="Cambridge"/>
    <s v="Massachusetts"/>
    <n v="2138"/>
    <x v="3"/>
    <s v="FUR-FU-10001379"/>
    <x v="0"/>
    <s v="Furnishings"/>
    <s v="Executive Impressions 16-1/2&quot; Circular Wall Clock"/>
    <x v="2979"/>
    <n v="1"/>
    <n v="0"/>
    <x v="6160"/>
    <n v="4"/>
    <n v="0.44"/>
    <s v="Profit"/>
    <s v="Low Profit"/>
    <s v="No Discount"/>
  </r>
  <r>
    <n v="8045"/>
    <s v="CA-2017-165008"/>
    <x v="175"/>
    <d v="2017-09-17T00:00:00"/>
    <s v="Second Class"/>
    <s v="DO-13645"/>
    <x v="770"/>
    <x v="0"/>
    <s v="United States"/>
    <s v="Salt Lake City"/>
    <s v="Utah"/>
    <n v="84106"/>
    <x v="1"/>
    <s v="OFF-BI-10002794"/>
    <x v="1"/>
    <s v="Binders"/>
    <s v="Avery Trapezoid Ring Binder, 3&quot; Capacity, Black, 1040 sheets"/>
    <x v="5039"/>
    <n v="9"/>
    <n v="0.2"/>
    <x v="6161"/>
    <n v="2"/>
    <n v="0.36250000000000004"/>
    <s v="Profit"/>
    <s v="High Profit"/>
    <s v="Low Discount"/>
  </r>
  <r>
    <n v="8046"/>
    <s v="CA-2016-145611"/>
    <x v="873"/>
    <d v="2016-09-24T00:00:00"/>
    <s v="Standard Class"/>
    <s v="HA-14905"/>
    <x v="456"/>
    <x v="0"/>
    <s v="United States"/>
    <s v="New York City"/>
    <s v="New York"/>
    <n v="10035"/>
    <x v="3"/>
    <s v="OFF-AP-10001005"/>
    <x v="1"/>
    <s v="Appliances"/>
    <s v="Honeywell Quietcare HEPA Air Cleaner"/>
    <x v="5040"/>
    <n v="5"/>
    <n v="0"/>
    <x v="6162"/>
    <n v="4"/>
    <n v="0.33"/>
    <s v="Profit"/>
    <s v="High Profit"/>
    <s v="No Discount"/>
  </r>
  <r>
    <n v="8047"/>
    <s v="CA-2016-113600"/>
    <x v="272"/>
    <d v="2016-12-17T00:00:00"/>
    <s v="Second Class"/>
    <s v="SH-20395"/>
    <x v="129"/>
    <x v="0"/>
    <s v="United States"/>
    <s v="Cuyahoga Falls"/>
    <s v="Ohio"/>
    <n v="44221"/>
    <x v="3"/>
    <s v="OFF-BI-10000201"/>
    <x v="1"/>
    <s v="Binders"/>
    <s v="Avery Triangle Shaped Sheet Lifters, Black, 2/Pack"/>
    <x v="3520"/>
    <n v="3"/>
    <n v="0.7"/>
    <x v="4051"/>
    <n v="2"/>
    <n v="-0.66666666666666663"/>
    <s v="Loss"/>
    <s v="Low Profit"/>
    <s v="High Discount"/>
  </r>
  <r>
    <n v="8048"/>
    <s v="CA-2017-130834"/>
    <x v="132"/>
    <d v="2017-11-06T00:00:00"/>
    <s v="Second Class"/>
    <s v="JM-16195"/>
    <x v="594"/>
    <x v="0"/>
    <s v="United States"/>
    <s v="Wilmington"/>
    <s v="North Carolina"/>
    <n v="28403"/>
    <x v="0"/>
    <s v="OFF-PA-10003673"/>
    <x v="1"/>
    <s v="Paper"/>
    <s v="Strathmore Photo Mount Cards"/>
    <x v="3834"/>
    <n v="3"/>
    <n v="0.2"/>
    <x v="6163"/>
    <n v="3"/>
    <n v="0.32500000000000007"/>
    <s v="Profit"/>
    <s v="Low Profit"/>
    <s v="Low Discount"/>
  </r>
  <r>
    <n v="8049"/>
    <s v="CA-2016-168543"/>
    <x v="894"/>
    <d v="2016-07-07T00:00:00"/>
    <s v="Standard Class"/>
    <s v="DK-13225"/>
    <x v="158"/>
    <x v="1"/>
    <s v="United States"/>
    <s v="New York City"/>
    <s v="New York"/>
    <n v="10035"/>
    <x v="3"/>
    <s v="OFF-AP-10000938"/>
    <x v="1"/>
    <s v="Appliances"/>
    <s v="Avanti 1.7 Cu. Ft. Refrigerator"/>
    <x v="3706"/>
    <n v="7"/>
    <n v="0"/>
    <x v="4299"/>
    <n v="4"/>
    <n v="0.28000000000000003"/>
    <s v="Profit"/>
    <s v="High Profit"/>
    <s v="No Discount"/>
  </r>
  <r>
    <n v="8050"/>
    <s v="CA-2014-144974"/>
    <x v="467"/>
    <d v="2014-09-30T00:00:00"/>
    <s v="Standard Class"/>
    <s v="CM-12715"/>
    <x v="782"/>
    <x v="1"/>
    <s v="United States"/>
    <s v="Philadelphia"/>
    <s v="Pennsylvania"/>
    <n v="19140"/>
    <x v="3"/>
    <s v="OFF-BI-10003274"/>
    <x v="1"/>
    <s v="Binders"/>
    <s v="Avery Durable Slant Ring Binders, No Labels"/>
    <x v="3537"/>
    <n v="5"/>
    <n v="0.7"/>
    <x v="4076"/>
    <n v="4"/>
    <n v="-0.76666666666666672"/>
    <s v="Loss"/>
    <s v="Low Profit"/>
    <s v="High Discount"/>
  </r>
  <r>
    <n v="8051"/>
    <s v="CA-2014-144974"/>
    <x v="467"/>
    <d v="2014-09-30T00:00:00"/>
    <s v="Standard Class"/>
    <s v="CM-12715"/>
    <x v="782"/>
    <x v="1"/>
    <s v="United States"/>
    <s v="Philadelphia"/>
    <s v="Pennsylvania"/>
    <n v="19140"/>
    <x v="3"/>
    <s v="FUR-FU-10001095"/>
    <x v="0"/>
    <s v="Furnishings"/>
    <s v="DAX Black Cherry Wood-Tone Poster Frame"/>
    <x v="4399"/>
    <n v="1"/>
    <n v="0.2"/>
    <x v="6164"/>
    <n v="4"/>
    <n v="0.22499999999999998"/>
    <s v="Profit"/>
    <s v="Low Profit"/>
    <s v="Low Discount"/>
  </r>
  <r>
    <n v="8052"/>
    <s v="CA-2014-144974"/>
    <x v="467"/>
    <d v="2014-09-30T00:00:00"/>
    <s v="Standard Class"/>
    <s v="CM-12715"/>
    <x v="782"/>
    <x v="1"/>
    <s v="United States"/>
    <s v="Philadelphia"/>
    <s v="Pennsylvania"/>
    <n v="19140"/>
    <x v="3"/>
    <s v="OFF-AP-10001492"/>
    <x v="1"/>
    <s v="Appliances"/>
    <s v="Acco Six-Outlet Power Strip, 4' Cord Length"/>
    <x v="3021"/>
    <n v="6"/>
    <n v="0.2"/>
    <x v="6165"/>
    <n v="4"/>
    <n v="7.5000000000000011E-2"/>
    <s v="Profit"/>
    <s v="Low Profit"/>
    <s v="Low Discount"/>
  </r>
  <r>
    <n v="8053"/>
    <s v="CA-2014-109904"/>
    <x v="686"/>
    <d v="2014-07-17T00:00:00"/>
    <s v="Second Class"/>
    <s v="BF-10975"/>
    <x v="541"/>
    <x v="1"/>
    <s v="United States"/>
    <s v="New York City"/>
    <s v="New York"/>
    <n v="10009"/>
    <x v="3"/>
    <s v="OFF-AR-10004999"/>
    <x v="1"/>
    <s v="Art"/>
    <s v="Newell 315"/>
    <x v="1444"/>
    <n v="3"/>
    <n v="0"/>
    <x v="2926"/>
    <n v="3"/>
    <n v="0.25"/>
    <s v="Profit"/>
    <s v="Low Profit"/>
    <s v="No Discount"/>
  </r>
  <r>
    <n v="8054"/>
    <s v="CA-2017-152205"/>
    <x v="394"/>
    <d v="2017-10-05T00:00:00"/>
    <s v="Standard Class"/>
    <s v="SF-20965"/>
    <x v="245"/>
    <x v="1"/>
    <s v="United States"/>
    <s v="Philadelphia"/>
    <s v="Pennsylvania"/>
    <n v="19134"/>
    <x v="3"/>
    <s v="OFF-BI-10004094"/>
    <x v="1"/>
    <s v="Binders"/>
    <s v="GBC Standard Plastic Binding Systems Combs"/>
    <x v="5041"/>
    <n v="1"/>
    <n v="0.7"/>
    <x v="6166"/>
    <n v="7"/>
    <n v="-0.70000000000000007"/>
    <s v="Loss"/>
    <s v="Low Profit"/>
    <s v="High Discount"/>
  </r>
  <r>
    <n v="8055"/>
    <s v="CA-2015-121188"/>
    <x v="834"/>
    <d v="2015-09-04T00:00:00"/>
    <s v="Standard Class"/>
    <s v="CB-12025"/>
    <x v="90"/>
    <x v="0"/>
    <s v="United States"/>
    <s v="Los Angeles"/>
    <s v="California"/>
    <n v="90049"/>
    <x v="1"/>
    <s v="OFF-ST-10001490"/>
    <x v="1"/>
    <s v="Storage"/>
    <s v="Hot File 7-Pocket, Floor Stand"/>
    <x v="5042"/>
    <n v="5"/>
    <n v="0"/>
    <x v="6167"/>
    <n v="7"/>
    <n v="0.3"/>
    <s v="Profit"/>
    <s v="High Profit"/>
    <s v="No Discount"/>
  </r>
  <r>
    <n v="8056"/>
    <s v="CA-2015-121188"/>
    <x v="834"/>
    <d v="2015-09-04T00:00:00"/>
    <s v="Standard Class"/>
    <s v="CB-12025"/>
    <x v="90"/>
    <x v="0"/>
    <s v="United States"/>
    <s v="Los Angeles"/>
    <s v="California"/>
    <n v="90049"/>
    <x v="1"/>
    <s v="FUR-BO-10004695"/>
    <x v="0"/>
    <s v="Bookcases"/>
    <s v="O'Sullivan 2-Door Barrister Bookcase in Odessa Pine"/>
    <x v="1473"/>
    <n v="2"/>
    <n v="0.15"/>
    <x v="6168"/>
    <n v="7"/>
    <n v="9.4117647058823528E-2"/>
    <s v="Profit"/>
    <s v="Low Profit"/>
    <s v="Low Discount"/>
  </r>
  <r>
    <n v="8057"/>
    <s v="CA-2015-121188"/>
    <x v="834"/>
    <d v="2015-09-04T00:00:00"/>
    <s v="Standard Class"/>
    <s v="CB-12025"/>
    <x v="90"/>
    <x v="0"/>
    <s v="United States"/>
    <s v="Los Angeles"/>
    <s v="California"/>
    <n v="90049"/>
    <x v="1"/>
    <s v="OFF-ST-10000736"/>
    <x v="1"/>
    <s v="Storage"/>
    <s v="Carina Double Wide Media Storage Towers in Natural &amp; Black"/>
    <x v="5043"/>
    <n v="9"/>
    <n v="0"/>
    <x v="433"/>
    <n v="7"/>
    <n v="3.9999999999999994E-2"/>
    <s v="Profit"/>
    <s v="Low Profit"/>
    <s v="No Discount"/>
  </r>
  <r>
    <n v="8058"/>
    <s v="CA-2015-121188"/>
    <x v="834"/>
    <d v="2015-09-04T00:00:00"/>
    <s v="Standard Class"/>
    <s v="CB-12025"/>
    <x v="90"/>
    <x v="0"/>
    <s v="United States"/>
    <s v="Los Angeles"/>
    <s v="California"/>
    <n v="90049"/>
    <x v="1"/>
    <s v="OFF-BI-10001617"/>
    <x v="1"/>
    <s v="Binders"/>
    <s v="GBC Wire Binding Combs"/>
    <x v="5044"/>
    <n v="5"/>
    <n v="0.2"/>
    <x v="6169"/>
    <n v="7"/>
    <n v="0.33750000000000002"/>
    <s v="Profit"/>
    <s v="Low Profit"/>
    <s v="Low Discount"/>
  </r>
  <r>
    <n v="8059"/>
    <s v="CA-2015-121188"/>
    <x v="834"/>
    <d v="2015-09-04T00:00:00"/>
    <s v="Standard Class"/>
    <s v="CB-12025"/>
    <x v="90"/>
    <x v="0"/>
    <s v="United States"/>
    <s v="Los Angeles"/>
    <s v="California"/>
    <n v="90049"/>
    <x v="1"/>
    <s v="TEC-PH-10003589"/>
    <x v="2"/>
    <s v="Phones"/>
    <s v="invisibleSHIELD by ZAGG Smudge-Free Screen Protector"/>
    <x v="746"/>
    <n v="3"/>
    <n v="0.2"/>
    <x v="2697"/>
    <n v="7"/>
    <n v="0.35"/>
    <s v="Profit"/>
    <s v="Low Profit"/>
    <s v="Low Discount"/>
  </r>
  <r>
    <n v="8060"/>
    <s v="CA-2015-121188"/>
    <x v="834"/>
    <d v="2015-09-04T00:00:00"/>
    <s v="Standard Class"/>
    <s v="CB-12025"/>
    <x v="90"/>
    <x v="0"/>
    <s v="United States"/>
    <s v="Los Angeles"/>
    <s v="California"/>
    <n v="90049"/>
    <x v="1"/>
    <s v="FUR-FU-10003981"/>
    <x v="0"/>
    <s v="Furnishings"/>
    <s v="Eldon Wave Desk Accessories"/>
    <x v="1337"/>
    <n v="2"/>
    <n v="0"/>
    <x v="6170"/>
    <n v="7"/>
    <n v="0.42"/>
    <s v="Profit"/>
    <s v="Low Profit"/>
    <s v="No Discount"/>
  </r>
  <r>
    <n v="8061"/>
    <s v="CA-2015-156013"/>
    <x v="1181"/>
    <d v="2015-09-26T00:00:00"/>
    <s v="Standard Class"/>
    <s v="TC-20980"/>
    <x v="568"/>
    <x v="1"/>
    <s v="United States"/>
    <s v="Long Beach"/>
    <s v="New York"/>
    <n v="11561"/>
    <x v="3"/>
    <s v="OFF-PA-10001970"/>
    <x v="1"/>
    <s v="Paper"/>
    <s v="Xerox 1881"/>
    <x v="3618"/>
    <n v="5"/>
    <n v="0"/>
    <x v="4175"/>
    <n v="6"/>
    <n v="0.47000000000000003"/>
    <s v="Profit"/>
    <s v="Low Profit"/>
    <s v="No Discount"/>
  </r>
  <r>
    <n v="8062"/>
    <s v="CA-2015-156013"/>
    <x v="1181"/>
    <d v="2015-09-26T00:00:00"/>
    <s v="Standard Class"/>
    <s v="TC-20980"/>
    <x v="568"/>
    <x v="1"/>
    <s v="United States"/>
    <s v="Long Beach"/>
    <s v="New York"/>
    <n v="11561"/>
    <x v="3"/>
    <s v="OFF-BI-10002437"/>
    <x v="1"/>
    <s v="Binders"/>
    <s v="Recycled Premium Regency Composition Covers"/>
    <x v="667"/>
    <n v="2"/>
    <n v="0.2"/>
    <x v="682"/>
    <n v="6"/>
    <n v="0.36249999999999993"/>
    <s v="Profit"/>
    <s v="Low Profit"/>
    <s v="Low Discount"/>
  </r>
  <r>
    <n v="8063"/>
    <s v="CA-2016-132997"/>
    <x v="77"/>
    <d v="2016-11-09T00:00:00"/>
    <s v="First Class"/>
    <s v="LW-17215"/>
    <x v="560"/>
    <x v="0"/>
    <s v="United States"/>
    <s v="Rochester"/>
    <s v="New York"/>
    <n v="14609"/>
    <x v="3"/>
    <s v="TEC-PH-10000586"/>
    <x v="2"/>
    <s v="Phones"/>
    <s v="AT&amp;T SB67148 SynJ"/>
    <x v="1259"/>
    <n v="4"/>
    <n v="0"/>
    <x v="2564"/>
    <n v="2"/>
    <n v="0.27"/>
    <s v="Profit"/>
    <s v="Low Profit"/>
    <s v="No Discount"/>
  </r>
  <r>
    <n v="8064"/>
    <s v="CA-2016-132997"/>
    <x v="77"/>
    <d v="2016-11-09T00:00:00"/>
    <s v="First Class"/>
    <s v="LW-17215"/>
    <x v="560"/>
    <x v="0"/>
    <s v="United States"/>
    <s v="Rochester"/>
    <s v="New York"/>
    <n v="14609"/>
    <x v="3"/>
    <s v="TEC-PH-10003811"/>
    <x v="2"/>
    <s v="Phones"/>
    <s v="Jabra Supreme Plus Driver Edition Headset"/>
    <x v="1880"/>
    <n v="3"/>
    <n v="0"/>
    <x v="6171"/>
    <n v="2"/>
    <n v="0.27999999999999997"/>
    <s v="Profit"/>
    <s v="High Profit"/>
    <s v="No Discount"/>
  </r>
  <r>
    <n v="8065"/>
    <s v="CA-2016-132997"/>
    <x v="77"/>
    <d v="2016-11-09T00:00:00"/>
    <s v="First Class"/>
    <s v="LW-17215"/>
    <x v="560"/>
    <x v="0"/>
    <s v="United States"/>
    <s v="Rochester"/>
    <s v="New York"/>
    <n v="14609"/>
    <x v="3"/>
    <s v="OFF-PA-10004983"/>
    <x v="1"/>
    <s v="Paper"/>
    <s v="Xerox 23"/>
    <x v="91"/>
    <n v="2"/>
    <n v="0"/>
    <x v="91"/>
    <n v="2"/>
    <n v="0.47999999999999993"/>
    <s v="Profit"/>
    <s v="Low Profit"/>
    <s v="No Discount"/>
  </r>
  <r>
    <n v="8066"/>
    <s v="CA-2016-132997"/>
    <x v="77"/>
    <d v="2016-11-09T00:00:00"/>
    <s v="First Class"/>
    <s v="LW-17215"/>
    <x v="560"/>
    <x v="0"/>
    <s v="United States"/>
    <s v="Rochester"/>
    <s v="New York"/>
    <n v="14609"/>
    <x v="3"/>
    <s v="OFF-ST-10003479"/>
    <x v="1"/>
    <s v="Storage"/>
    <s v="Eldon Base for stackable storage shelf, platinum"/>
    <x v="5045"/>
    <n v="3"/>
    <n v="0"/>
    <x v="6172"/>
    <n v="2"/>
    <n v="0.05"/>
    <s v="Profit"/>
    <s v="Low Profit"/>
    <s v="No Discount"/>
  </r>
  <r>
    <n v="8067"/>
    <s v="CA-2016-132997"/>
    <x v="77"/>
    <d v="2016-11-09T00:00:00"/>
    <s v="First Class"/>
    <s v="LW-17215"/>
    <x v="560"/>
    <x v="0"/>
    <s v="United States"/>
    <s v="Rochester"/>
    <s v="New York"/>
    <n v="14609"/>
    <x v="3"/>
    <s v="OFF-BI-10004318"/>
    <x v="1"/>
    <s v="Binders"/>
    <s v="Ibico EB-19 Dual Function Manual Binding System"/>
    <x v="4604"/>
    <n v="2"/>
    <n v="0.2"/>
    <x v="5560"/>
    <n v="2"/>
    <n v="0.32500000000000001"/>
    <s v="Profit"/>
    <s v="Low Profit"/>
    <s v="Low Discount"/>
  </r>
  <r>
    <n v="8068"/>
    <s v="US-2015-160563"/>
    <x v="1182"/>
    <d v="2015-10-24T00:00:00"/>
    <s v="Standard Class"/>
    <s v="NS-18640"/>
    <x v="374"/>
    <x v="1"/>
    <s v="United States"/>
    <s v="San Francisco"/>
    <s v="California"/>
    <n v="94109"/>
    <x v="1"/>
    <s v="TEC-AC-10002567"/>
    <x v="2"/>
    <s v="Accessories"/>
    <s v="Logitech G602 Wireless Gaming Mouse"/>
    <x v="758"/>
    <n v="3"/>
    <n v="0"/>
    <x v="6173"/>
    <n v="4"/>
    <n v="0.36"/>
    <s v="Profit"/>
    <s v="Low Profit"/>
    <s v="No Discount"/>
  </r>
  <r>
    <n v="8069"/>
    <s v="US-2015-160563"/>
    <x v="1182"/>
    <d v="2015-10-24T00:00:00"/>
    <s v="Standard Class"/>
    <s v="NS-18640"/>
    <x v="374"/>
    <x v="1"/>
    <s v="United States"/>
    <s v="San Francisco"/>
    <s v="California"/>
    <n v="94109"/>
    <x v="1"/>
    <s v="FUR-FU-10001731"/>
    <x v="0"/>
    <s v="Furnishings"/>
    <s v="Acrylic Self-Standing Desk Frames"/>
    <x v="1970"/>
    <n v="6"/>
    <n v="0"/>
    <x v="6174"/>
    <n v="4"/>
    <n v="0.38"/>
    <s v="Profit"/>
    <s v="Low Profit"/>
    <s v="No Discount"/>
  </r>
  <r>
    <n v="8070"/>
    <s v="CA-2017-151750"/>
    <x v="314"/>
    <d v="2017-01-05T00:00:00"/>
    <s v="Standard Class"/>
    <s v="JM-15250"/>
    <x v="49"/>
    <x v="0"/>
    <s v="United States"/>
    <s v="Huntsville"/>
    <s v="Texas"/>
    <n v="77340"/>
    <x v="2"/>
    <s v="OFF-ST-10002743"/>
    <x v="1"/>
    <s v="Storage"/>
    <s v="SAFCO Boltless Steel Shelving"/>
    <x v="5046"/>
    <n v="5"/>
    <n v="0.2"/>
    <x v="6175"/>
    <n v="4"/>
    <n v="-0.23749999999999999"/>
    <s v="Loss"/>
    <s v="Low Profit"/>
    <s v="Low Discount"/>
  </r>
  <r>
    <n v="8071"/>
    <s v="CA-2017-151750"/>
    <x v="314"/>
    <d v="2017-01-05T00:00:00"/>
    <s v="Standard Class"/>
    <s v="JM-15250"/>
    <x v="49"/>
    <x v="0"/>
    <s v="United States"/>
    <s v="Huntsville"/>
    <s v="Texas"/>
    <n v="77340"/>
    <x v="2"/>
    <s v="FUR-FU-10002116"/>
    <x v="0"/>
    <s v="Furnishings"/>
    <s v="Tenex Carpeted, Granite-Look or Clear Contemporary Contour Shape Chair Mats"/>
    <x v="5047"/>
    <n v="5"/>
    <n v="0.6"/>
    <x v="6176"/>
    <n v="4"/>
    <n v="-1.325"/>
    <s v="Loss"/>
    <s v="Low Profit"/>
    <s v="High Discount"/>
  </r>
  <r>
    <n v="8072"/>
    <s v="CA-2017-151750"/>
    <x v="314"/>
    <d v="2017-01-05T00:00:00"/>
    <s v="Standard Class"/>
    <s v="JM-15250"/>
    <x v="49"/>
    <x v="0"/>
    <s v="United States"/>
    <s v="Huntsville"/>
    <s v="Texas"/>
    <n v="77340"/>
    <x v="2"/>
    <s v="FUR-CH-10003199"/>
    <x v="0"/>
    <s v="Chairs"/>
    <s v="Office Star - Contemporary Task Swivel Chair"/>
    <x v="5048"/>
    <n v="4"/>
    <n v="0.3"/>
    <x v="2110"/>
    <n v="4"/>
    <n v="-8.5714285714285715E-2"/>
    <s v="Loss"/>
    <s v="Low Profit"/>
    <s v="High Discount"/>
  </r>
  <r>
    <n v="8073"/>
    <s v="CA-2017-151750"/>
    <x v="314"/>
    <d v="2017-01-05T00:00:00"/>
    <s v="Standard Class"/>
    <s v="JM-15250"/>
    <x v="49"/>
    <x v="0"/>
    <s v="United States"/>
    <s v="Huntsville"/>
    <s v="Texas"/>
    <n v="77340"/>
    <x v="2"/>
    <s v="OFF-AR-10003158"/>
    <x v="1"/>
    <s v="Art"/>
    <s v="Fluorescent Highlighters by Dixon"/>
    <x v="5049"/>
    <n v="4"/>
    <n v="0.2"/>
    <x v="6177"/>
    <n v="4"/>
    <n v="0.17499999999999999"/>
    <s v="Profit"/>
    <s v="Low Profit"/>
    <s v="Low Discount"/>
  </r>
  <r>
    <n v="8074"/>
    <s v="CA-2017-151750"/>
    <x v="314"/>
    <d v="2017-01-05T00:00:00"/>
    <s v="Standard Class"/>
    <s v="JM-15250"/>
    <x v="49"/>
    <x v="0"/>
    <s v="United States"/>
    <s v="Huntsville"/>
    <s v="Texas"/>
    <n v="77340"/>
    <x v="2"/>
    <s v="OFF-BI-10000301"/>
    <x v="1"/>
    <s v="Binders"/>
    <s v="GBC Instant Report Kit"/>
    <x v="5050"/>
    <n v="5"/>
    <n v="0.8"/>
    <x v="6178"/>
    <n v="4"/>
    <n v="-1.5"/>
    <s v="Loss"/>
    <s v="Low Profit"/>
    <s v="High Discount"/>
  </r>
  <r>
    <n v="8075"/>
    <s v="CA-2017-151750"/>
    <x v="314"/>
    <d v="2017-01-05T00:00:00"/>
    <s v="Standard Class"/>
    <s v="JM-15250"/>
    <x v="49"/>
    <x v="0"/>
    <s v="United States"/>
    <s v="Huntsville"/>
    <s v="Texas"/>
    <n v="77340"/>
    <x v="2"/>
    <s v="OFF-BI-10000343"/>
    <x v="1"/>
    <s v="Binders"/>
    <s v="Pressboard Covers with Storage Hooks, 9 1/2&quot; x 11&quot;, Light Blue"/>
    <x v="5051"/>
    <n v="14"/>
    <n v="0.8"/>
    <x v="6179"/>
    <n v="4"/>
    <n v="-1.6500000000000001"/>
    <s v="Loss"/>
    <s v="Low Profit"/>
    <s v="High Discount"/>
  </r>
  <r>
    <n v="8076"/>
    <s v="CA-2017-151750"/>
    <x v="314"/>
    <d v="2017-01-05T00:00:00"/>
    <s v="Standard Class"/>
    <s v="JM-15250"/>
    <x v="49"/>
    <x v="0"/>
    <s v="United States"/>
    <s v="Huntsville"/>
    <s v="Texas"/>
    <n v="77340"/>
    <x v="2"/>
    <s v="OFF-AP-10004708"/>
    <x v="1"/>
    <s v="Appliances"/>
    <s v="Fellowes Superior 10 Outlet Split Surge Protector"/>
    <x v="5052"/>
    <n v="2"/>
    <n v="0.8"/>
    <x v="6180"/>
    <n v="4"/>
    <n v="-2.5499999999999998"/>
    <s v="Loss"/>
    <s v="Low Profit"/>
    <s v="High Discount"/>
  </r>
  <r>
    <n v="8077"/>
    <s v="CA-2015-106187"/>
    <x v="537"/>
    <d v="2015-06-29T00:00:00"/>
    <s v="Standard Class"/>
    <s v="RF-19345"/>
    <x v="575"/>
    <x v="1"/>
    <s v="United States"/>
    <s v="East Point"/>
    <s v="Georgia"/>
    <n v="30344"/>
    <x v="0"/>
    <s v="FUR-FU-10000794"/>
    <x v="0"/>
    <s v="Furnishings"/>
    <s v="Eldon Stackable Tray, Side-Load, Legal, Smoke"/>
    <x v="1846"/>
    <n v="3"/>
    <n v="0"/>
    <x v="6181"/>
    <n v="6"/>
    <n v="0.34"/>
    <s v="Profit"/>
    <s v="Low Profit"/>
    <s v="No Discount"/>
  </r>
  <r>
    <n v="8078"/>
    <s v="CA-2015-106187"/>
    <x v="537"/>
    <d v="2015-06-29T00:00:00"/>
    <s v="Standard Class"/>
    <s v="RF-19345"/>
    <x v="575"/>
    <x v="1"/>
    <s v="United States"/>
    <s v="East Point"/>
    <s v="Georgia"/>
    <n v="30344"/>
    <x v="0"/>
    <s v="OFF-BI-10004519"/>
    <x v="1"/>
    <s v="Binders"/>
    <s v="GBC DocuBind P100 Manual Binding Machine"/>
    <x v="5053"/>
    <n v="1"/>
    <n v="0"/>
    <x v="6182"/>
    <n v="6"/>
    <n v="0.45000000000000007"/>
    <s v="Profit"/>
    <s v="Low Profit"/>
    <s v="No Discount"/>
  </r>
  <r>
    <n v="8079"/>
    <s v="CA-2015-106187"/>
    <x v="537"/>
    <d v="2015-06-29T00:00:00"/>
    <s v="Standard Class"/>
    <s v="RF-19345"/>
    <x v="575"/>
    <x v="1"/>
    <s v="United States"/>
    <s v="East Point"/>
    <s v="Georgia"/>
    <n v="30344"/>
    <x v="0"/>
    <s v="TEC-AC-10001590"/>
    <x v="2"/>
    <s v="Accessories"/>
    <s v="Dell Slim USB Multimedia Keyboard"/>
    <x v="5054"/>
    <n v="3"/>
    <n v="0"/>
    <x v="6183"/>
    <n v="6"/>
    <n v="0.24"/>
    <s v="Profit"/>
    <s v="Low Profit"/>
    <s v="No Discount"/>
  </r>
  <r>
    <n v="8080"/>
    <s v="US-2016-164945"/>
    <x v="441"/>
    <d v="2016-11-27T00:00:00"/>
    <s v="Standard Class"/>
    <s v="CA-12055"/>
    <x v="402"/>
    <x v="2"/>
    <s v="United States"/>
    <s v="New York City"/>
    <s v="New York"/>
    <n v="10009"/>
    <x v="3"/>
    <s v="OFF-BI-10001524"/>
    <x v="1"/>
    <s v="Binders"/>
    <s v="GBC Premium Transparent Covers with Diagonal Lined Pattern"/>
    <x v="5055"/>
    <n v="8"/>
    <n v="0.2"/>
    <x v="6184"/>
    <n v="5"/>
    <n v="0.35"/>
    <s v="Profit"/>
    <s v="Low Profit"/>
    <s v="Low Discount"/>
  </r>
  <r>
    <n v="8081"/>
    <s v="CA-2015-150714"/>
    <x v="662"/>
    <d v="2015-11-01T00:00:00"/>
    <s v="Standard Class"/>
    <s v="KH-16690"/>
    <x v="120"/>
    <x v="1"/>
    <s v="United States"/>
    <s v="Springfield"/>
    <s v="Oregon"/>
    <n v="97477"/>
    <x v="1"/>
    <s v="OFF-LA-10001474"/>
    <x v="1"/>
    <s v="Labels"/>
    <s v="Avery 477"/>
    <x v="5056"/>
    <n v="6"/>
    <n v="0.2"/>
    <x v="6185"/>
    <n v="6"/>
    <n v="0.32500000000000001"/>
    <s v="Profit"/>
    <s v="Low Profit"/>
    <s v="Low Discount"/>
  </r>
  <r>
    <n v="8082"/>
    <s v="CA-2015-150714"/>
    <x v="662"/>
    <d v="2015-11-01T00:00:00"/>
    <s v="Standard Class"/>
    <s v="KH-16690"/>
    <x v="120"/>
    <x v="1"/>
    <s v="United States"/>
    <s v="Springfield"/>
    <s v="Oregon"/>
    <n v="97477"/>
    <x v="1"/>
    <s v="OFF-PA-10001497"/>
    <x v="1"/>
    <s v="Paper"/>
    <s v="Xerox 1914"/>
    <x v="572"/>
    <n v="3"/>
    <n v="0.2"/>
    <x v="585"/>
    <n v="6"/>
    <n v="0.36249999999999999"/>
    <s v="Profit"/>
    <s v="Low Profit"/>
    <s v="Low Discount"/>
  </r>
  <r>
    <n v="8083"/>
    <s v="CA-2015-150714"/>
    <x v="662"/>
    <d v="2015-11-01T00:00:00"/>
    <s v="Standard Class"/>
    <s v="KH-16690"/>
    <x v="120"/>
    <x v="1"/>
    <s v="United States"/>
    <s v="Springfield"/>
    <s v="Oregon"/>
    <n v="97477"/>
    <x v="1"/>
    <s v="OFF-AP-10003287"/>
    <x v="1"/>
    <s v="Appliances"/>
    <s v="Tripp Lite TLP810NET Broadband Surge for Modem/Fax"/>
    <x v="5057"/>
    <n v="5"/>
    <n v="0.2"/>
    <x v="6186"/>
    <n v="6"/>
    <n v="0.1"/>
    <s v="Profit"/>
    <s v="Low Profit"/>
    <s v="Low Discount"/>
  </r>
  <r>
    <n v="8084"/>
    <s v="CA-2015-150714"/>
    <x v="662"/>
    <d v="2015-11-01T00:00:00"/>
    <s v="Standard Class"/>
    <s v="KH-16690"/>
    <x v="120"/>
    <x v="1"/>
    <s v="United States"/>
    <s v="Springfield"/>
    <s v="Oregon"/>
    <n v="97477"/>
    <x v="1"/>
    <s v="OFF-BI-10002982"/>
    <x v="1"/>
    <s v="Binders"/>
    <s v="Avery Self-Adhesive Photo Pockets for Polaroid Photos"/>
    <x v="4297"/>
    <n v="7"/>
    <n v="0.7"/>
    <x v="5121"/>
    <n v="6"/>
    <n v="-0.73333333333333328"/>
    <s v="Loss"/>
    <s v="Low Profit"/>
    <s v="High Discount"/>
  </r>
  <r>
    <n v="8085"/>
    <s v="CA-2015-150714"/>
    <x v="662"/>
    <d v="2015-11-01T00:00:00"/>
    <s v="Standard Class"/>
    <s v="KH-16690"/>
    <x v="120"/>
    <x v="1"/>
    <s v="United States"/>
    <s v="Springfield"/>
    <s v="Oregon"/>
    <n v="97477"/>
    <x v="1"/>
    <s v="OFF-ST-10001809"/>
    <x v="1"/>
    <s v="Storage"/>
    <s v="Fellowes Officeware Wire Shelving"/>
    <x v="5058"/>
    <n v="10"/>
    <n v="0.2"/>
    <x v="6187"/>
    <n v="6"/>
    <n v="-0.22499999999999998"/>
    <s v="Loss"/>
    <s v="Low Profit"/>
    <s v="Low Discount"/>
  </r>
  <r>
    <n v="8086"/>
    <s v="CA-2016-105753"/>
    <x v="201"/>
    <d v="2016-10-26T00:00:00"/>
    <s v="Standard Class"/>
    <s v="LC-16960"/>
    <x v="784"/>
    <x v="2"/>
    <s v="United States"/>
    <s v="Arlington"/>
    <s v="Virginia"/>
    <n v="22204"/>
    <x v="0"/>
    <s v="FUR-FU-10000246"/>
    <x v="0"/>
    <s v="Furnishings"/>
    <s v="Aluminum Document Frame"/>
    <x v="5059"/>
    <n v="5"/>
    <n v="0"/>
    <x v="6188"/>
    <n v="6"/>
    <n v="0.3"/>
    <s v="Profit"/>
    <s v="Low Profit"/>
    <s v="No Discount"/>
  </r>
  <r>
    <n v="8087"/>
    <s v="CA-2017-120894"/>
    <x v="1045"/>
    <d v="2017-05-02T00:00:00"/>
    <s v="Standard Class"/>
    <s v="JL-15130"/>
    <x v="691"/>
    <x v="0"/>
    <s v="United States"/>
    <s v="Wilmington"/>
    <s v="North Carolina"/>
    <n v="28403"/>
    <x v="0"/>
    <s v="OFF-AP-10000252"/>
    <x v="1"/>
    <s v="Appliances"/>
    <s v="Harmony HEPA Quiet Air Purifiers"/>
    <x v="5060"/>
    <n v="3"/>
    <n v="0.2"/>
    <x v="6189"/>
    <n v="4"/>
    <n v="0.1875"/>
    <s v="Profit"/>
    <s v="Low Profit"/>
    <s v="Low Discount"/>
  </r>
  <r>
    <n v="8088"/>
    <s v="CA-2016-106621"/>
    <x v="321"/>
    <d v="2016-10-01T00:00:00"/>
    <s v="Second Class"/>
    <s v="DM-12955"/>
    <x v="678"/>
    <x v="1"/>
    <s v="United States"/>
    <s v="Yuma"/>
    <s v="Arizona"/>
    <n v="85364"/>
    <x v="1"/>
    <s v="OFF-AR-10002375"/>
    <x v="1"/>
    <s v="Art"/>
    <s v="Newell 351"/>
    <x v="5061"/>
    <n v="4"/>
    <n v="0.2"/>
    <x v="6190"/>
    <n v="2"/>
    <n v="0.1125"/>
    <s v="Profit"/>
    <s v="Low Profit"/>
    <s v="Low Discount"/>
  </r>
  <r>
    <n v="8089"/>
    <s v="CA-2015-107020"/>
    <x v="848"/>
    <d v="2015-07-14T00:00:00"/>
    <s v="Standard Class"/>
    <s v="MV-18190"/>
    <x v="160"/>
    <x v="0"/>
    <s v="United States"/>
    <s v="San Bernardino"/>
    <s v="California"/>
    <n v="92404"/>
    <x v="1"/>
    <s v="OFF-BI-10003719"/>
    <x v="1"/>
    <s v="Binders"/>
    <s v="Large Capacity Hanging Post Binders"/>
    <x v="3009"/>
    <n v="2"/>
    <n v="0.2"/>
    <x v="6191"/>
    <n v="4"/>
    <n v="0.32500000000000001"/>
    <s v="Profit"/>
    <s v="Low Profit"/>
    <s v="Low Discount"/>
  </r>
  <r>
    <n v="8090"/>
    <s v="US-2015-117492"/>
    <x v="976"/>
    <d v="2015-08-09T00:00:00"/>
    <s v="First Class"/>
    <s v="NS-18640"/>
    <x v="374"/>
    <x v="1"/>
    <s v="United States"/>
    <s v="Baltimore"/>
    <s v="Maryland"/>
    <n v="21215"/>
    <x v="3"/>
    <s v="OFF-AP-10001492"/>
    <x v="1"/>
    <s v="Appliances"/>
    <s v="Acco Six-Outlet Power Strip, 4' Cord Length"/>
    <x v="5062"/>
    <n v="9"/>
    <n v="0"/>
    <x v="6192"/>
    <n v="2"/>
    <n v="0.26"/>
    <s v="Profit"/>
    <s v="Low Profit"/>
    <s v="No Discount"/>
  </r>
  <r>
    <n v="8091"/>
    <s v="CA-2014-101392"/>
    <x v="1035"/>
    <d v="2014-12-13T00:00:00"/>
    <s v="Standard Class"/>
    <s v="AS-10630"/>
    <x v="357"/>
    <x v="2"/>
    <s v="United States"/>
    <s v="Seattle"/>
    <s v="Washington"/>
    <n v="98103"/>
    <x v="1"/>
    <s v="OFF-ST-10000532"/>
    <x v="1"/>
    <s v="Storage"/>
    <s v="Advantus Rolling Drawer Organizers"/>
    <x v="5063"/>
    <n v="7"/>
    <n v="0"/>
    <x v="6193"/>
    <n v="6"/>
    <n v="0.26"/>
    <s v="Profit"/>
    <s v="Low Profit"/>
    <s v="No Discount"/>
  </r>
  <r>
    <n v="8092"/>
    <s v="CA-2015-127502"/>
    <x v="895"/>
    <d v="2015-12-14T00:00:00"/>
    <s v="Standard Class"/>
    <s v="MT-17815"/>
    <x v="363"/>
    <x v="0"/>
    <s v="United States"/>
    <s v="San Francisco"/>
    <s v="California"/>
    <n v="94110"/>
    <x v="1"/>
    <s v="OFF-LA-10001613"/>
    <x v="1"/>
    <s v="Labels"/>
    <s v="Avery File Folder Labels"/>
    <x v="1755"/>
    <n v="2"/>
    <n v="0"/>
    <x v="2136"/>
    <n v="4"/>
    <n v="0.49000000000000005"/>
    <s v="Profit"/>
    <s v="Low Profit"/>
    <s v="No Discount"/>
  </r>
  <r>
    <n v="8093"/>
    <s v="CA-2017-143658"/>
    <x v="1183"/>
    <d v="2017-11-13T00:00:00"/>
    <s v="Second Class"/>
    <s v="SR-20425"/>
    <x v="676"/>
    <x v="2"/>
    <s v="United States"/>
    <s v="New York City"/>
    <s v="New York"/>
    <n v="10035"/>
    <x v="3"/>
    <s v="OFF-AR-10002818"/>
    <x v="1"/>
    <s v="Art"/>
    <s v="Panasonic KP-310 Heavy-Duty Electric Pencil Sharpener"/>
    <x v="2198"/>
    <n v="5"/>
    <n v="0"/>
    <x v="6194"/>
    <n v="5"/>
    <n v="0.3"/>
    <s v="Profit"/>
    <s v="Low Profit"/>
    <s v="No Discount"/>
  </r>
  <r>
    <n v="8094"/>
    <s v="CA-2017-133046"/>
    <x v="944"/>
    <d v="2017-08-01T00:00:00"/>
    <s v="Second Class"/>
    <s v="DK-13375"/>
    <x v="589"/>
    <x v="0"/>
    <s v="United States"/>
    <s v="Seattle"/>
    <s v="Washington"/>
    <n v="98115"/>
    <x v="1"/>
    <s v="FUR-FU-10001940"/>
    <x v="0"/>
    <s v="Furnishings"/>
    <s v="Staple-based wall hangings"/>
    <x v="1680"/>
    <n v="3"/>
    <n v="0"/>
    <x v="1790"/>
    <n v="5"/>
    <n v="0.44"/>
    <s v="Profit"/>
    <s v="Low Profit"/>
    <s v="No Discount"/>
  </r>
  <r>
    <n v="8095"/>
    <s v="CA-2017-133046"/>
    <x v="944"/>
    <d v="2017-08-01T00:00:00"/>
    <s v="Second Class"/>
    <s v="DK-13375"/>
    <x v="589"/>
    <x v="0"/>
    <s v="United States"/>
    <s v="Seattle"/>
    <s v="Washington"/>
    <n v="98115"/>
    <x v="1"/>
    <s v="OFF-PA-10003883"/>
    <x v="1"/>
    <s v="Paper"/>
    <s v="Message Book, Phone, Wirebound Standard Line Memo, 2 3/4&quot; X 5&quot;"/>
    <x v="2183"/>
    <n v="4"/>
    <n v="0"/>
    <x v="6195"/>
    <n v="5"/>
    <n v="0.46"/>
    <s v="Profit"/>
    <s v="Low Profit"/>
    <s v="No Discount"/>
  </r>
  <r>
    <n v="8096"/>
    <s v="CA-2017-133046"/>
    <x v="944"/>
    <d v="2017-08-01T00:00:00"/>
    <s v="Second Class"/>
    <s v="DK-13375"/>
    <x v="589"/>
    <x v="0"/>
    <s v="United States"/>
    <s v="Seattle"/>
    <s v="Washington"/>
    <n v="98115"/>
    <x v="1"/>
    <s v="OFF-PA-10002787"/>
    <x v="1"/>
    <s v="Paper"/>
    <s v="Xerox 227"/>
    <x v="91"/>
    <n v="2"/>
    <n v="0"/>
    <x v="91"/>
    <n v="5"/>
    <n v="0.47999999999999993"/>
    <s v="Profit"/>
    <s v="Low Profit"/>
    <s v="No Discount"/>
  </r>
  <r>
    <n v="8097"/>
    <s v="CA-2017-133046"/>
    <x v="944"/>
    <d v="2017-08-01T00:00:00"/>
    <s v="Second Class"/>
    <s v="DK-13375"/>
    <x v="589"/>
    <x v="0"/>
    <s v="United States"/>
    <s v="Seattle"/>
    <s v="Washington"/>
    <n v="98115"/>
    <x v="1"/>
    <s v="TEC-AC-10000991"/>
    <x v="2"/>
    <s v="Accessories"/>
    <s v="Sony Micro Vault Click 8 GB USB 2.0 Flash Drive"/>
    <x v="5064"/>
    <n v="5"/>
    <n v="0"/>
    <x v="6196"/>
    <n v="5"/>
    <n v="0.14000000000000001"/>
    <s v="Profit"/>
    <s v="Low Profit"/>
    <s v="No Discount"/>
  </r>
  <r>
    <n v="8098"/>
    <s v="CA-2017-122798"/>
    <x v="116"/>
    <d v="2018-01-01T00:00:00"/>
    <s v="Standard Class"/>
    <s v="SV-20935"/>
    <x v="603"/>
    <x v="0"/>
    <s v="United States"/>
    <s v="Albuquerque"/>
    <s v="New Mexico"/>
    <n v="87105"/>
    <x v="1"/>
    <s v="OFF-ST-10003058"/>
    <x v="1"/>
    <s v="Storage"/>
    <s v="Eldon Mobile Mega Data Cart  Mega Stackable  Add-On Trays"/>
    <x v="2871"/>
    <n v="5"/>
    <n v="0"/>
    <x v="3216"/>
    <n v="4"/>
    <n v="0.28999999999999998"/>
    <s v="Profit"/>
    <s v="Low Profit"/>
    <s v="No Discount"/>
  </r>
  <r>
    <n v="8099"/>
    <s v="CA-2017-122798"/>
    <x v="116"/>
    <d v="2018-01-01T00:00:00"/>
    <s v="Standard Class"/>
    <s v="SV-20935"/>
    <x v="603"/>
    <x v="0"/>
    <s v="United States"/>
    <s v="Albuquerque"/>
    <s v="New Mexico"/>
    <n v="87105"/>
    <x v="1"/>
    <s v="OFF-PA-10004239"/>
    <x v="1"/>
    <s v="Paper"/>
    <s v="Xerox 1953"/>
    <x v="726"/>
    <n v="1"/>
    <n v="0"/>
    <x v="748"/>
    <n v="4"/>
    <n v="0.44999999999999996"/>
    <s v="Profit"/>
    <s v="Low Profit"/>
    <s v="No Discount"/>
  </r>
  <r>
    <n v="8100"/>
    <s v="CA-2016-169663"/>
    <x v="612"/>
    <d v="2016-03-13T00:00:00"/>
    <s v="First Class"/>
    <s v="RH-19510"/>
    <x v="563"/>
    <x v="2"/>
    <s v="United States"/>
    <s v="Los Angeles"/>
    <s v="California"/>
    <n v="90045"/>
    <x v="1"/>
    <s v="TEC-AC-10003038"/>
    <x v="2"/>
    <s v="Accessories"/>
    <s v="Kingston Digital DataTraveler 16GB USB 2.0"/>
    <x v="3858"/>
    <n v="3"/>
    <n v="0"/>
    <x v="4517"/>
    <n v="3"/>
    <n v="0.18999999999999997"/>
    <s v="Profit"/>
    <s v="Low Profit"/>
    <s v="No Discount"/>
  </r>
  <r>
    <n v="8101"/>
    <s v="CA-2016-169663"/>
    <x v="612"/>
    <d v="2016-03-13T00:00:00"/>
    <s v="First Class"/>
    <s v="RH-19510"/>
    <x v="563"/>
    <x v="2"/>
    <s v="United States"/>
    <s v="Los Angeles"/>
    <s v="California"/>
    <n v="90045"/>
    <x v="1"/>
    <s v="TEC-MA-10000984"/>
    <x v="2"/>
    <s v="Machines"/>
    <s v="Okidata MB760 Printer"/>
    <x v="5065"/>
    <n v="3"/>
    <n v="0.2"/>
    <x v="6197"/>
    <n v="3"/>
    <n v="0.1125"/>
    <s v="Profit"/>
    <s v="High Profit"/>
    <s v="Low Discount"/>
  </r>
  <r>
    <n v="8102"/>
    <s v="CA-2015-149846"/>
    <x v="1184"/>
    <d v="2015-05-26T00:00:00"/>
    <s v="Standard Class"/>
    <s v="SB-20185"/>
    <x v="766"/>
    <x v="0"/>
    <s v="United States"/>
    <s v="Los Angeles"/>
    <s v="California"/>
    <n v="90045"/>
    <x v="1"/>
    <s v="OFF-LA-10004484"/>
    <x v="1"/>
    <s v="Labels"/>
    <s v="Avery 476"/>
    <x v="338"/>
    <n v="2"/>
    <n v="0"/>
    <x v="349"/>
    <n v="4"/>
    <n v="0.46"/>
    <s v="Profit"/>
    <s v="Low Profit"/>
    <s v="No Discount"/>
  </r>
  <r>
    <n v="8103"/>
    <s v="CA-2015-149846"/>
    <x v="1184"/>
    <d v="2015-05-26T00:00:00"/>
    <s v="Standard Class"/>
    <s v="SB-20185"/>
    <x v="766"/>
    <x v="0"/>
    <s v="United States"/>
    <s v="Los Angeles"/>
    <s v="California"/>
    <n v="90045"/>
    <x v="1"/>
    <s v="TEC-MA-10004002"/>
    <x v="2"/>
    <s v="Machines"/>
    <s v="Zebra GX420t Direct Thermal/Thermal Transfer Printer"/>
    <x v="5066"/>
    <n v="7"/>
    <n v="0.2"/>
    <x v="6198"/>
    <n v="4"/>
    <n v="0.11249999999999999"/>
    <s v="Profit"/>
    <s v="High Profit"/>
    <s v="Low Discount"/>
  </r>
  <r>
    <n v="8104"/>
    <s v="CA-2015-149846"/>
    <x v="1184"/>
    <d v="2015-05-26T00:00:00"/>
    <s v="Standard Class"/>
    <s v="SB-20185"/>
    <x v="766"/>
    <x v="0"/>
    <s v="United States"/>
    <s v="Los Angeles"/>
    <s v="California"/>
    <n v="90045"/>
    <x v="1"/>
    <s v="OFF-ST-10002406"/>
    <x v="1"/>
    <s v="Storage"/>
    <s v="Pizazz Global Quick File"/>
    <x v="349"/>
    <n v="7"/>
    <n v="0"/>
    <x v="360"/>
    <n v="4"/>
    <n v="0.27999999999999997"/>
    <s v="Profit"/>
    <s v="Low Profit"/>
    <s v="No Discount"/>
  </r>
  <r>
    <n v="8105"/>
    <s v="CA-2015-149846"/>
    <x v="1184"/>
    <d v="2015-05-26T00:00:00"/>
    <s v="Standard Class"/>
    <s v="SB-20185"/>
    <x v="766"/>
    <x v="0"/>
    <s v="United States"/>
    <s v="Los Angeles"/>
    <s v="California"/>
    <n v="90045"/>
    <x v="1"/>
    <s v="TEC-PH-10003645"/>
    <x v="2"/>
    <s v="Phones"/>
    <s v="Aastra 57i VoIP phone"/>
    <x v="5067"/>
    <n v="6"/>
    <n v="0.2"/>
    <x v="6199"/>
    <n v="4"/>
    <n v="7.5000000000000011E-2"/>
    <s v="Profit"/>
    <s v="Low Profit"/>
    <s v="Low Discount"/>
  </r>
  <r>
    <n v="8106"/>
    <s v="CA-2017-159149"/>
    <x v="922"/>
    <d v="2017-02-19T00:00:00"/>
    <s v="First Class"/>
    <s v="CR-12820"/>
    <x v="736"/>
    <x v="2"/>
    <s v="United States"/>
    <s v="Houston"/>
    <s v="Texas"/>
    <n v="77041"/>
    <x v="2"/>
    <s v="FUR-BO-10001601"/>
    <x v="0"/>
    <s v="Bookcases"/>
    <s v="Sauder Mission Library with Doors, Fruitwood Finish"/>
    <x v="5068"/>
    <n v="1"/>
    <n v="0.32"/>
    <x v="6200"/>
    <n v="2"/>
    <n v="-0.19117647058823528"/>
    <s v="Loss"/>
    <s v="Low Profit"/>
    <s v="High Discount"/>
  </r>
  <r>
    <n v="8107"/>
    <s v="CA-2017-159149"/>
    <x v="922"/>
    <d v="2017-02-19T00:00:00"/>
    <s v="First Class"/>
    <s v="CR-12820"/>
    <x v="736"/>
    <x v="2"/>
    <s v="United States"/>
    <s v="Houston"/>
    <s v="Texas"/>
    <n v="77041"/>
    <x v="2"/>
    <s v="OFF-AR-10000937"/>
    <x v="1"/>
    <s v="Art"/>
    <s v="Dixon Ticonderoga Core-Lock Colored Pencils, 48-Color Set"/>
    <x v="5069"/>
    <n v="6"/>
    <n v="0.2"/>
    <x v="6201"/>
    <n v="2"/>
    <n v="0.3"/>
    <s v="Profit"/>
    <s v="Low Profit"/>
    <s v="Low Discount"/>
  </r>
  <r>
    <n v="8108"/>
    <s v="CA-2017-159149"/>
    <x v="922"/>
    <d v="2017-02-19T00:00:00"/>
    <s v="First Class"/>
    <s v="CR-12820"/>
    <x v="736"/>
    <x v="2"/>
    <s v="United States"/>
    <s v="Houston"/>
    <s v="Texas"/>
    <n v="77041"/>
    <x v="2"/>
    <s v="TEC-PH-10000038"/>
    <x v="2"/>
    <s v="Phones"/>
    <s v="Jawbone MINI JAMBOX Wireless Bluetooth Speaker"/>
    <x v="1417"/>
    <n v="4"/>
    <n v="0.2"/>
    <x v="1493"/>
    <n v="2"/>
    <n v="-0.19999999999999998"/>
    <s v="Loss"/>
    <s v="Low Profit"/>
    <s v="Low Discount"/>
  </r>
  <r>
    <n v="8109"/>
    <s v="US-2017-167570"/>
    <x v="166"/>
    <d v="2017-12-15T00:00:00"/>
    <s v="Standard Class"/>
    <s v="EG-13900"/>
    <x v="283"/>
    <x v="0"/>
    <s v="United States"/>
    <s v="Philadelphia"/>
    <s v="Pennsylvania"/>
    <n v="19140"/>
    <x v="3"/>
    <s v="FUR-CH-10003396"/>
    <x v="0"/>
    <s v="Chairs"/>
    <s v="Global Deluxe Steno Chair"/>
    <x v="5070"/>
    <n v="4"/>
    <n v="0.3"/>
    <x v="6202"/>
    <n v="7"/>
    <n v="-0.27142857142857141"/>
    <s v="Loss"/>
    <s v="Low Profit"/>
    <s v="High Discount"/>
  </r>
  <r>
    <n v="8110"/>
    <s v="CA-2017-160122"/>
    <x v="551"/>
    <d v="2017-11-23T00:00:00"/>
    <s v="Standard Class"/>
    <s v="RD-19930"/>
    <x v="709"/>
    <x v="0"/>
    <s v="United States"/>
    <s v="Chicago"/>
    <s v="Illinois"/>
    <n v="60623"/>
    <x v="2"/>
    <s v="OFF-EN-10002592"/>
    <x v="1"/>
    <s v="Envelopes"/>
    <s v="Peel &amp; Seel Recycled Catalog Envelopes, Brown"/>
    <x v="5071"/>
    <n v="6"/>
    <n v="0.2"/>
    <x v="4103"/>
    <n v="5"/>
    <n v="0.375"/>
    <s v="Profit"/>
    <s v="Low Profit"/>
    <s v="Low Discount"/>
  </r>
  <r>
    <n v="8111"/>
    <s v="CA-2017-160122"/>
    <x v="551"/>
    <d v="2017-11-23T00:00:00"/>
    <s v="Standard Class"/>
    <s v="RD-19930"/>
    <x v="709"/>
    <x v="0"/>
    <s v="United States"/>
    <s v="Chicago"/>
    <s v="Illinois"/>
    <n v="60623"/>
    <x v="2"/>
    <s v="FUR-CH-10000422"/>
    <x v="0"/>
    <s v="Chairs"/>
    <s v="Global Highback Leather Tilter in Burgundy"/>
    <x v="5072"/>
    <n v="2"/>
    <n v="0.3"/>
    <x v="6203"/>
    <n v="5"/>
    <n v="-0.2"/>
    <s v="Loss"/>
    <s v="Low Profit"/>
    <s v="High Discount"/>
  </r>
  <r>
    <n v="8112"/>
    <s v="CA-2016-130393"/>
    <x v="49"/>
    <d v="2016-12-03T00:00:00"/>
    <s v="Second Class"/>
    <s v="JM-15865"/>
    <x v="622"/>
    <x v="0"/>
    <s v="United States"/>
    <s v="San Angelo"/>
    <s v="Texas"/>
    <n v="76903"/>
    <x v="2"/>
    <s v="FUR-CH-10002647"/>
    <x v="0"/>
    <s v="Chairs"/>
    <s v="Situations Contoured Folding Chairs, 4/Set"/>
    <x v="5073"/>
    <n v="5"/>
    <n v="0.3"/>
    <x v="6204"/>
    <n v="2"/>
    <n v="-7.1428571428571425E-2"/>
    <s v="Loss"/>
    <s v="Low Profit"/>
    <s v="High Discount"/>
  </r>
  <r>
    <n v="8113"/>
    <s v="CA-2016-130393"/>
    <x v="49"/>
    <d v="2016-12-03T00:00:00"/>
    <s v="Second Class"/>
    <s v="JM-15865"/>
    <x v="622"/>
    <x v="0"/>
    <s v="United States"/>
    <s v="San Angelo"/>
    <s v="Texas"/>
    <n v="76903"/>
    <x v="2"/>
    <s v="OFF-AP-10004859"/>
    <x v="1"/>
    <s v="Appliances"/>
    <s v="Acco 6 Outlet Guardian Premium Surge Suppressor"/>
    <x v="25"/>
    <n v="4"/>
    <n v="0.8"/>
    <x v="6205"/>
    <n v="2"/>
    <n v="-2.65"/>
    <s v="Loss"/>
    <s v="Low Profit"/>
    <s v="High Discount"/>
  </r>
  <r>
    <n v="8114"/>
    <s v="CA-2016-130393"/>
    <x v="49"/>
    <d v="2016-12-03T00:00:00"/>
    <s v="Second Class"/>
    <s v="JM-15865"/>
    <x v="622"/>
    <x v="0"/>
    <s v="United States"/>
    <s v="San Angelo"/>
    <s v="Texas"/>
    <n v="76903"/>
    <x v="2"/>
    <s v="FUR-CH-10004477"/>
    <x v="0"/>
    <s v="Chairs"/>
    <s v="Global Push Button Manager's Chair, Indigo"/>
    <x v="4763"/>
    <n v="2"/>
    <n v="0.3"/>
    <x v="5837"/>
    <n v="2"/>
    <n v="-1.4285714285714287E-2"/>
    <s v="Loss"/>
    <s v="Low Profit"/>
    <s v="High Discount"/>
  </r>
  <r>
    <n v="8115"/>
    <s v="CA-2017-144820"/>
    <x v="621"/>
    <d v="2017-10-07T00:00:00"/>
    <s v="Second Class"/>
    <s v="LW-16825"/>
    <x v="429"/>
    <x v="1"/>
    <s v="United States"/>
    <s v="Pasadena"/>
    <s v="Texas"/>
    <n v="77506"/>
    <x v="2"/>
    <s v="OFF-AR-10004817"/>
    <x v="1"/>
    <s v="Art"/>
    <s v="Colorific Watercolor Pencils"/>
    <x v="5074"/>
    <n v="5"/>
    <n v="0.2"/>
    <x v="1008"/>
    <n v="4"/>
    <n v="0.1125"/>
    <s v="Profit"/>
    <s v="Low Profit"/>
    <s v="Low Discount"/>
  </r>
  <r>
    <n v="8116"/>
    <s v="CA-2017-101014"/>
    <x v="635"/>
    <d v="2017-09-04T00:00:00"/>
    <s v="Standard Class"/>
    <s v="RW-19540"/>
    <x v="459"/>
    <x v="1"/>
    <s v="United States"/>
    <s v="Los Angeles"/>
    <s v="California"/>
    <n v="90049"/>
    <x v="1"/>
    <s v="FUR-FU-10003374"/>
    <x v="0"/>
    <s v="Furnishings"/>
    <s v="Electrix Fluorescent Magnifier Lamps &amp; Weighted Base"/>
    <x v="5075"/>
    <n v="3"/>
    <n v="0"/>
    <x v="6206"/>
    <n v="6"/>
    <n v="0.27999999999999997"/>
    <s v="Profit"/>
    <s v="Low Profit"/>
    <s v="No Discount"/>
  </r>
  <r>
    <n v="8117"/>
    <s v="CA-2017-105543"/>
    <x v="221"/>
    <d v="2017-11-24T00:00:00"/>
    <s v="Same Day"/>
    <s v="BG-11695"/>
    <x v="410"/>
    <x v="1"/>
    <s v="United States"/>
    <s v="Garden City"/>
    <s v="Kansas"/>
    <n v="67846"/>
    <x v="2"/>
    <s v="OFF-ST-10003123"/>
    <x v="1"/>
    <s v="Storage"/>
    <s v="Fellowes Bases and Tops For Staxonsteel/High-Stak Systems"/>
    <x v="3212"/>
    <n v="1"/>
    <n v="0"/>
    <x v="3647"/>
    <n v="0"/>
    <n v="0.24000000000000002"/>
    <s v="Profit"/>
    <s v="Low Profit"/>
    <s v="No Discount"/>
  </r>
  <r>
    <n v="8118"/>
    <s v="US-2017-113201"/>
    <x v="160"/>
    <d v="2017-07-05T00:00:00"/>
    <s v="Standard Class"/>
    <s v="TT-21220"/>
    <x v="627"/>
    <x v="0"/>
    <s v="United States"/>
    <s v="Los Angeles"/>
    <s v="California"/>
    <n v="90045"/>
    <x v="1"/>
    <s v="OFF-PA-10000675"/>
    <x v="1"/>
    <s v="Paper"/>
    <s v="Xerox 1919"/>
    <x v="2854"/>
    <n v="5"/>
    <n v="0"/>
    <x v="3194"/>
    <n v="5"/>
    <n v="0.49000000000000005"/>
    <s v="Profit"/>
    <s v="High Profit"/>
    <s v="No Discount"/>
  </r>
  <r>
    <n v="8119"/>
    <s v="US-2017-106551"/>
    <x v="847"/>
    <d v="2017-07-27T00:00:00"/>
    <s v="Standard Class"/>
    <s v="EB-13930"/>
    <x v="518"/>
    <x v="0"/>
    <s v="United States"/>
    <s v="Chicago"/>
    <s v="Illinois"/>
    <n v="60653"/>
    <x v="2"/>
    <s v="FUR-CH-10004997"/>
    <x v="0"/>
    <s v="Chairs"/>
    <s v="Hon Every-Day Series Multi-Task Chairs"/>
    <x v="5076"/>
    <n v="4"/>
    <n v="0.3"/>
    <x v="6207"/>
    <n v="5"/>
    <n v="-0.14285714285714282"/>
    <s v="Loss"/>
    <s v="Low Profit"/>
    <s v="High Discount"/>
  </r>
  <r>
    <n v="8120"/>
    <s v="CA-2016-116722"/>
    <x v="583"/>
    <d v="2016-11-16T00:00:00"/>
    <s v="Standard Class"/>
    <s v="LP-17080"/>
    <x v="221"/>
    <x v="0"/>
    <s v="United States"/>
    <s v="San Francisco"/>
    <s v="California"/>
    <n v="94110"/>
    <x v="1"/>
    <s v="FUR-FU-10001934"/>
    <x v="0"/>
    <s v="Furnishings"/>
    <s v="Magnifier Swing Arm Lamp"/>
    <x v="108"/>
    <n v="2"/>
    <n v="0"/>
    <x v="109"/>
    <n v="5"/>
    <n v="0.25999999999999995"/>
    <s v="Profit"/>
    <s v="Low Profit"/>
    <s v="No Discount"/>
  </r>
  <r>
    <n v="8121"/>
    <s v="CA-2016-116722"/>
    <x v="583"/>
    <d v="2016-11-16T00:00:00"/>
    <s v="Standard Class"/>
    <s v="LP-17080"/>
    <x v="221"/>
    <x v="0"/>
    <s v="United States"/>
    <s v="San Francisco"/>
    <s v="California"/>
    <n v="94110"/>
    <x v="1"/>
    <s v="FUR-CH-10004997"/>
    <x v="0"/>
    <s v="Chairs"/>
    <s v="Hon Every-Day Series Multi-Task Chairs"/>
    <x v="538"/>
    <n v="3"/>
    <n v="0.2"/>
    <x v="232"/>
    <n v="5"/>
    <n v="0"/>
    <s v="Profit"/>
    <s v="Low Profit"/>
    <s v="Low Discount"/>
  </r>
  <r>
    <n v="8122"/>
    <s v="CA-2016-116722"/>
    <x v="583"/>
    <d v="2016-11-16T00:00:00"/>
    <s v="Standard Class"/>
    <s v="LP-17080"/>
    <x v="221"/>
    <x v="0"/>
    <s v="United States"/>
    <s v="San Francisco"/>
    <s v="California"/>
    <n v="94110"/>
    <x v="1"/>
    <s v="OFF-BI-10001890"/>
    <x v="1"/>
    <s v="Binders"/>
    <s v="Avery Poly Binder Pockets"/>
    <x v="5077"/>
    <n v="11"/>
    <n v="0.2"/>
    <x v="6208"/>
    <n v="5"/>
    <n v="0.35000000000000003"/>
    <s v="Profit"/>
    <s v="Low Profit"/>
    <s v="Low Discount"/>
  </r>
  <r>
    <n v="8123"/>
    <s v="CA-2014-138128"/>
    <x v="337"/>
    <d v="2014-12-15T00:00:00"/>
    <s v="Standard Class"/>
    <s v="FP-14320"/>
    <x v="224"/>
    <x v="0"/>
    <s v="United States"/>
    <s v="Philadelphia"/>
    <s v="Pennsylvania"/>
    <n v="19134"/>
    <x v="3"/>
    <s v="OFF-EN-10002500"/>
    <x v="1"/>
    <s v="Envelopes"/>
    <s v="Globe Weis Peel &amp; Seel First Class Envelopes"/>
    <x v="5078"/>
    <n v="3"/>
    <n v="0.2"/>
    <x v="6209"/>
    <n v="6"/>
    <n v="0.3125"/>
    <s v="Profit"/>
    <s v="Low Profit"/>
    <s v="Low Discount"/>
  </r>
  <r>
    <n v="8124"/>
    <s v="CA-2014-138128"/>
    <x v="337"/>
    <d v="2014-12-15T00:00:00"/>
    <s v="Standard Class"/>
    <s v="FP-14320"/>
    <x v="224"/>
    <x v="0"/>
    <s v="United States"/>
    <s v="Philadelphia"/>
    <s v="Pennsylvania"/>
    <n v="19134"/>
    <x v="3"/>
    <s v="TEC-CO-10001766"/>
    <x v="2"/>
    <s v="Copiers"/>
    <s v="Canon PC940 Copier"/>
    <x v="5079"/>
    <n v="4"/>
    <n v="0.4"/>
    <x v="6210"/>
    <n v="6"/>
    <n v="0.11666666666666665"/>
    <s v="Profit"/>
    <s v="High Profit"/>
    <s v="High Discount"/>
  </r>
  <r>
    <n v="8125"/>
    <s v="US-2017-150070"/>
    <x v="210"/>
    <d v="2017-09-12T00:00:00"/>
    <s v="Standard Class"/>
    <s v="JA-15970"/>
    <x v="350"/>
    <x v="0"/>
    <s v="United States"/>
    <s v="Modesto"/>
    <s v="California"/>
    <n v="95351"/>
    <x v="1"/>
    <s v="FUR-CH-10004860"/>
    <x v="0"/>
    <s v="Chairs"/>
    <s v="Global Low Back Tilter Chair"/>
    <x v="224"/>
    <n v="2"/>
    <n v="0.2"/>
    <x v="226"/>
    <n v="5"/>
    <n v="-0.17499999999999999"/>
    <s v="Loss"/>
    <s v="Low Profit"/>
    <s v="Low Discount"/>
  </r>
  <r>
    <n v="8126"/>
    <s v="CA-2015-137064"/>
    <x v="525"/>
    <d v="2015-02-13T00:00:00"/>
    <s v="Standard Class"/>
    <s v="TS-21655"/>
    <x v="772"/>
    <x v="0"/>
    <s v="United States"/>
    <s v="Houston"/>
    <s v="Texas"/>
    <n v="77070"/>
    <x v="2"/>
    <s v="OFF-BI-10002049"/>
    <x v="1"/>
    <s v="Binders"/>
    <s v="UniKeep View Case Binders"/>
    <x v="987"/>
    <n v="3"/>
    <n v="0.8"/>
    <x v="1030"/>
    <n v="7"/>
    <n v="-1.7"/>
    <s v="Loss"/>
    <s v="Low Profit"/>
    <s v="High Discount"/>
  </r>
  <r>
    <n v="8127"/>
    <s v="CA-2015-137064"/>
    <x v="525"/>
    <d v="2015-02-13T00:00:00"/>
    <s v="Standard Class"/>
    <s v="TS-21655"/>
    <x v="772"/>
    <x v="0"/>
    <s v="United States"/>
    <s v="Houston"/>
    <s v="Texas"/>
    <n v="77070"/>
    <x v="2"/>
    <s v="TEC-AC-10003499"/>
    <x v="2"/>
    <s v="Accessories"/>
    <s v="Memorex Mini Travel Drive 8 GB USB 2.0 Flash Drive"/>
    <x v="4964"/>
    <n v="2"/>
    <n v="0.2"/>
    <x v="6211"/>
    <n v="7"/>
    <n v="0.23750000000000004"/>
    <s v="Profit"/>
    <s v="Low Profit"/>
    <s v="Low Discount"/>
  </r>
  <r>
    <n v="8128"/>
    <s v="CA-2015-137064"/>
    <x v="525"/>
    <d v="2015-02-13T00:00:00"/>
    <s v="Standard Class"/>
    <s v="TS-21655"/>
    <x v="772"/>
    <x v="0"/>
    <s v="United States"/>
    <s v="Houston"/>
    <s v="Texas"/>
    <n v="77070"/>
    <x v="2"/>
    <s v="OFF-ST-10003470"/>
    <x v="1"/>
    <s v="Storage"/>
    <s v="Tennsco Snap-Together Open Shelving Units, Starter Sets and Add-On Units"/>
    <x v="5080"/>
    <n v="3"/>
    <n v="0.2"/>
    <x v="6212"/>
    <n v="7"/>
    <n v="-0.18750000000000003"/>
    <s v="Loss"/>
    <s v="Low Profit"/>
    <s v="Low Discount"/>
  </r>
  <r>
    <n v="8129"/>
    <s v="CA-2017-157350"/>
    <x v="775"/>
    <d v="2017-09-01T00:00:00"/>
    <s v="Standard Class"/>
    <s v="DP-13000"/>
    <x v="24"/>
    <x v="0"/>
    <s v="United States"/>
    <s v="Chicago"/>
    <s v="Illinois"/>
    <n v="60610"/>
    <x v="2"/>
    <s v="FUR-FU-10000222"/>
    <x v="0"/>
    <s v="Furnishings"/>
    <s v="Seth Thomas 16&quot; Steel Case Clock"/>
    <x v="643"/>
    <n v="5"/>
    <n v="0.6"/>
    <x v="6213"/>
    <n v="6"/>
    <n v="-0.67500000000000004"/>
    <s v="Loss"/>
    <s v="Low Profit"/>
    <s v="High Discount"/>
  </r>
  <r>
    <n v="8130"/>
    <s v="CA-2014-127866"/>
    <x v="836"/>
    <d v="2014-07-23T00:00:00"/>
    <s v="First Class"/>
    <s v="JD-15895"/>
    <x v="63"/>
    <x v="1"/>
    <s v="United States"/>
    <s v="Riverside"/>
    <s v="California"/>
    <n v="92503"/>
    <x v="1"/>
    <s v="TEC-AC-10000023"/>
    <x v="2"/>
    <s v="Accessories"/>
    <s v="Maxell 74 Minute CD-R Spindle, 50/Pack"/>
    <x v="4836"/>
    <n v="2"/>
    <n v="0"/>
    <x v="5871"/>
    <n v="3"/>
    <n v="0.36000000000000004"/>
    <s v="Profit"/>
    <s v="Low Profit"/>
    <s v="No Discount"/>
  </r>
  <r>
    <n v="8131"/>
    <s v="CA-2014-127866"/>
    <x v="836"/>
    <d v="2014-07-23T00:00:00"/>
    <s v="First Class"/>
    <s v="JD-15895"/>
    <x v="63"/>
    <x v="1"/>
    <s v="United States"/>
    <s v="Riverside"/>
    <s v="California"/>
    <n v="92503"/>
    <x v="1"/>
    <s v="OFF-PA-10003971"/>
    <x v="1"/>
    <s v="Paper"/>
    <s v="Xerox 1965"/>
    <x v="489"/>
    <n v="2"/>
    <n v="0"/>
    <x v="1452"/>
    <n v="3"/>
    <n v="0.49"/>
    <s v="Profit"/>
    <s v="Low Profit"/>
    <s v="No Discount"/>
  </r>
  <r>
    <n v="8132"/>
    <s v="CA-2014-127866"/>
    <x v="836"/>
    <d v="2014-07-23T00:00:00"/>
    <s v="First Class"/>
    <s v="JD-15895"/>
    <x v="63"/>
    <x v="1"/>
    <s v="United States"/>
    <s v="Riverside"/>
    <s v="California"/>
    <n v="92503"/>
    <x v="1"/>
    <s v="OFF-AR-10003481"/>
    <x v="1"/>
    <s v="Art"/>
    <s v="Newell 348"/>
    <x v="1317"/>
    <n v="4"/>
    <n v="0"/>
    <x v="3059"/>
    <n v="3"/>
    <n v="0.29000000000000004"/>
    <s v="Profit"/>
    <s v="Low Profit"/>
    <s v="No Discount"/>
  </r>
  <r>
    <n v="8133"/>
    <s v="CA-2014-127866"/>
    <x v="836"/>
    <d v="2014-07-23T00:00:00"/>
    <s v="First Class"/>
    <s v="JD-15895"/>
    <x v="63"/>
    <x v="1"/>
    <s v="United States"/>
    <s v="Riverside"/>
    <s v="California"/>
    <n v="92503"/>
    <x v="1"/>
    <s v="OFF-ST-10001490"/>
    <x v="1"/>
    <s v="Storage"/>
    <s v="Hot File 7-Pocket, Floor Stand"/>
    <x v="3370"/>
    <n v="3"/>
    <n v="0"/>
    <x v="3853"/>
    <n v="3"/>
    <n v="0.3"/>
    <s v="Profit"/>
    <s v="High Profit"/>
    <s v="No Discount"/>
  </r>
  <r>
    <n v="8134"/>
    <s v="CA-2015-131352"/>
    <x v="1049"/>
    <d v="2015-10-13T00:00:00"/>
    <s v="Standard Class"/>
    <s v="GH-14485"/>
    <x v="16"/>
    <x v="1"/>
    <s v="United States"/>
    <s v="Dallas"/>
    <s v="Texas"/>
    <n v="75081"/>
    <x v="2"/>
    <s v="FUR-FU-10003708"/>
    <x v="0"/>
    <s v="Furnishings"/>
    <s v="Tenex Traditional Chairmats for Medium Pile Carpet, Standard Lip, 36&quot; x 48&quot;"/>
    <x v="5081"/>
    <n v="3"/>
    <n v="0.6"/>
    <x v="6214"/>
    <n v="5"/>
    <n v="-0.97499999999999998"/>
    <s v="Loss"/>
    <s v="Low Profit"/>
    <s v="High Discount"/>
  </r>
  <r>
    <n v="8135"/>
    <s v="CA-2015-121776"/>
    <x v="1130"/>
    <d v="2015-02-21T00:00:00"/>
    <s v="Standard Class"/>
    <s v="RD-19585"/>
    <x v="361"/>
    <x v="0"/>
    <s v="United States"/>
    <s v="Los Angeles"/>
    <s v="California"/>
    <n v="90008"/>
    <x v="1"/>
    <s v="OFF-PA-10001970"/>
    <x v="1"/>
    <s v="Paper"/>
    <s v="Xerox 1881"/>
    <x v="651"/>
    <n v="3"/>
    <n v="0"/>
    <x v="4343"/>
    <n v="5"/>
    <n v="0.47000000000000003"/>
    <s v="Profit"/>
    <s v="Low Profit"/>
    <s v="No Discount"/>
  </r>
  <r>
    <n v="8136"/>
    <s v="CA-2015-121776"/>
    <x v="1130"/>
    <d v="2015-02-21T00:00:00"/>
    <s v="Standard Class"/>
    <s v="RD-19585"/>
    <x v="361"/>
    <x v="0"/>
    <s v="United States"/>
    <s v="Los Angeles"/>
    <s v="California"/>
    <n v="90008"/>
    <x v="1"/>
    <s v="OFF-LA-10002762"/>
    <x v="1"/>
    <s v="Labels"/>
    <s v="Avery 485"/>
    <x v="2041"/>
    <n v="7"/>
    <n v="0"/>
    <x v="2206"/>
    <n v="5"/>
    <n v="0.47000000000000003"/>
    <s v="Profit"/>
    <s v="Low Profit"/>
    <s v="No Discount"/>
  </r>
  <r>
    <n v="8137"/>
    <s v="CA-2016-118073"/>
    <x v="399"/>
    <d v="2016-08-16T00:00:00"/>
    <s v="Standard Class"/>
    <s v="CS-12490"/>
    <x v="703"/>
    <x v="1"/>
    <s v="United States"/>
    <s v="Lakeland"/>
    <s v="Florida"/>
    <n v="33801"/>
    <x v="0"/>
    <s v="FUR-TA-10002533"/>
    <x v="0"/>
    <s v="Tables"/>
    <s v="BPI Conference Tables"/>
    <x v="5082"/>
    <n v="7"/>
    <n v="0.45"/>
    <x v="6215"/>
    <n v="4"/>
    <n v="-0.45454545454545453"/>
    <s v="Loss"/>
    <s v="Low Profit"/>
    <s v="High Discount"/>
  </r>
  <r>
    <n v="8138"/>
    <s v="CA-2014-103219"/>
    <x v="187"/>
    <d v="2014-11-13T00:00:00"/>
    <s v="Standard Class"/>
    <s v="BF-11215"/>
    <x v="682"/>
    <x v="2"/>
    <s v="United States"/>
    <s v="New York City"/>
    <s v="New York"/>
    <n v="10035"/>
    <x v="3"/>
    <s v="FUR-FU-10004091"/>
    <x v="0"/>
    <s v="Furnishings"/>
    <s v="Eldon 200 Class Desk Accessories, Black"/>
    <x v="3012"/>
    <n v="9"/>
    <n v="0"/>
    <x v="6216"/>
    <n v="4"/>
    <n v="0.37999999999999995"/>
    <s v="Profit"/>
    <s v="Low Profit"/>
    <s v="No Discount"/>
  </r>
  <r>
    <n v="8139"/>
    <s v="CA-2016-102561"/>
    <x v="427"/>
    <d v="2016-07-22T00:00:00"/>
    <s v="Standard Class"/>
    <s v="NK-18490"/>
    <x v="71"/>
    <x v="2"/>
    <s v="United States"/>
    <s v="Philadelphia"/>
    <s v="Pennsylvania"/>
    <n v="19140"/>
    <x v="3"/>
    <s v="OFF-AR-10001545"/>
    <x v="1"/>
    <s v="Art"/>
    <s v="Newell 326"/>
    <x v="2387"/>
    <n v="8"/>
    <n v="0.2"/>
    <x v="5514"/>
    <n v="4"/>
    <n v="0.11250000000000002"/>
    <s v="Profit"/>
    <s v="Low Profit"/>
    <s v="Low Discount"/>
  </r>
  <r>
    <n v="8140"/>
    <s v="CA-2016-102561"/>
    <x v="427"/>
    <d v="2016-07-22T00:00:00"/>
    <s v="Standard Class"/>
    <s v="NK-18490"/>
    <x v="71"/>
    <x v="2"/>
    <s v="United States"/>
    <s v="Philadelphia"/>
    <s v="Pennsylvania"/>
    <n v="19140"/>
    <x v="3"/>
    <s v="OFF-ST-10001476"/>
    <x v="1"/>
    <s v="Storage"/>
    <s v="Steel Personal Filing/Posting Tote"/>
    <x v="5083"/>
    <n v="10"/>
    <n v="0.2"/>
    <x v="6217"/>
    <n v="4"/>
    <n v="8.7500000000000008E-2"/>
    <s v="Profit"/>
    <s v="Low Profit"/>
    <s v="Low Discount"/>
  </r>
  <r>
    <n v="8141"/>
    <s v="CA-2016-102561"/>
    <x v="427"/>
    <d v="2016-07-22T00:00:00"/>
    <s v="Standard Class"/>
    <s v="NK-18490"/>
    <x v="71"/>
    <x v="2"/>
    <s v="United States"/>
    <s v="Philadelphia"/>
    <s v="Pennsylvania"/>
    <n v="19140"/>
    <x v="3"/>
    <s v="OFF-PA-10004971"/>
    <x v="1"/>
    <s v="Paper"/>
    <s v="Xerox 196"/>
    <x v="281"/>
    <n v="4"/>
    <n v="0.2"/>
    <x v="6050"/>
    <n v="4"/>
    <n v="0.36249999999999999"/>
    <s v="Profit"/>
    <s v="Low Profit"/>
    <s v="Low Discount"/>
  </r>
  <r>
    <n v="8142"/>
    <s v="CA-2016-100993"/>
    <x v="473"/>
    <d v="2016-02-10T00:00:00"/>
    <s v="Standard Class"/>
    <s v="AZ-10750"/>
    <x v="616"/>
    <x v="0"/>
    <s v="United States"/>
    <s v="San Diego"/>
    <s v="California"/>
    <n v="92037"/>
    <x v="1"/>
    <s v="OFF-LA-10003223"/>
    <x v="1"/>
    <s v="Labels"/>
    <s v="Avery 508"/>
    <x v="1646"/>
    <n v="3"/>
    <n v="0"/>
    <x v="3941"/>
    <n v="5"/>
    <n v="0.49"/>
    <s v="Profit"/>
    <s v="Low Profit"/>
    <s v="No Discount"/>
  </r>
  <r>
    <n v="8143"/>
    <s v="CA-2016-100993"/>
    <x v="473"/>
    <d v="2016-02-10T00:00:00"/>
    <s v="Standard Class"/>
    <s v="AZ-10750"/>
    <x v="616"/>
    <x v="0"/>
    <s v="United States"/>
    <s v="San Diego"/>
    <s v="California"/>
    <n v="92037"/>
    <x v="1"/>
    <s v="OFF-ST-10004340"/>
    <x v="1"/>
    <s v="Storage"/>
    <s v="Fellowes Mobile File Cart, Black"/>
    <x v="4519"/>
    <n v="3"/>
    <n v="0"/>
    <x v="3943"/>
    <n v="5"/>
    <n v="0.27"/>
    <s v="Profit"/>
    <s v="Low Profit"/>
    <s v="No Discount"/>
  </r>
  <r>
    <n v="8144"/>
    <s v="CA-2016-100993"/>
    <x v="473"/>
    <d v="2016-02-10T00:00:00"/>
    <s v="Standard Class"/>
    <s v="AZ-10750"/>
    <x v="616"/>
    <x v="0"/>
    <s v="United States"/>
    <s v="San Diego"/>
    <s v="California"/>
    <n v="92037"/>
    <x v="1"/>
    <s v="FUR-TA-10001095"/>
    <x v="0"/>
    <s v="Tables"/>
    <s v="Chromcraft Round Conference Tables"/>
    <x v="5084"/>
    <n v="4"/>
    <n v="0.2"/>
    <x v="6218"/>
    <n v="5"/>
    <n v="1.2500000000000001E-2"/>
    <s v="Profit"/>
    <s v="Low Profit"/>
    <s v="Low Discount"/>
  </r>
  <r>
    <n v="8145"/>
    <s v="CA-2016-100993"/>
    <x v="473"/>
    <d v="2016-02-10T00:00:00"/>
    <s v="Standard Class"/>
    <s v="AZ-10750"/>
    <x v="616"/>
    <x v="0"/>
    <s v="United States"/>
    <s v="San Diego"/>
    <s v="California"/>
    <n v="92037"/>
    <x v="1"/>
    <s v="TEC-PH-10001448"/>
    <x v="2"/>
    <s v="Phones"/>
    <s v="Anker Astro 15000mAh USB Portable Charger"/>
    <x v="3955"/>
    <n v="4"/>
    <n v="0.2"/>
    <x v="6219"/>
    <n v="5"/>
    <n v="-0.2"/>
    <s v="Loss"/>
    <s v="Low Profit"/>
    <s v="Low Discount"/>
  </r>
  <r>
    <n v="8146"/>
    <s v="US-2014-112949"/>
    <x v="886"/>
    <d v="2014-06-27T00:00:00"/>
    <s v="Standard Class"/>
    <s v="Co-12640"/>
    <x v="476"/>
    <x v="0"/>
    <s v="United States"/>
    <s v="Lawton"/>
    <s v="Oklahoma"/>
    <n v="73505"/>
    <x v="2"/>
    <s v="OFF-AP-10001005"/>
    <x v="1"/>
    <s v="Appliances"/>
    <s v="Honeywell Quietcare HEPA Air Cleaner"/>
    <x v="5085"/>
    <n v="6"/>
    <n v="0"/>
    <x v="6220"/>
    <n v="7"/>
    <n v="0.33"/>
    <s v="Profit"/>
    <s v="High Profit"/>
    <s v="No Discount"/>
  </r>
  <r>
    <n v="8147"/>
    <s v="US-2014-112949"/>
    <x v="886"/>
    <d v="2014-06-27T00:00:00"/>
    <s v="Standard Class"/>
    <s v="Co-12640"/>
    <x v="476"/>
    <x v="0"/>
    <s v="United States"/>
    <s v="Lawton"/>
    <s v="Oklahoma"/>
    <n v="73505"/>
    <x v="2"/>
    <s v="OFF-AR-10003469"/>
    <x v="1"/>
    <s v="Art"/>
    <s v="Nontoxic Chalk"/>
    <x v="2799"/>
    <n v="2"/>
    <n v="0"/>
    <x v="5552"/>
    <n v="7"/>
    <n v="0.48"/>
    <s v="Profit"/>
    <s v="Low Profit"/>
    <s v="No Discount"/>
  </r>
  <r>
    <n v="8148"/>
    <s v="US-2017-146822"/>
    <x v="255"/>
    <d v="2017-06-14T00:00:00"/>
    <s v="Standard Class"/>
    <s v="AG-10675"/>
    <x v="165"/>
    <x v="0"/>
    <s v="United States"/>
    <s v="Salem"/>
    <s v="Virginia"/>
    <n v="24153"/>
    <x v="0"/>
    <s v="OFF-PA-10000249"/>
    <x v="1"/>
    <s v="Paper"/>
    <s v="Easy-staple paper"/>
    <x v="335"/>
    <n v="4"/>
    <n v="0"/>
    <x v="346"/>
    <n v="5"/>
    <n v="0.47000000000000003"/>
    <s v="Profit"/>
    <s v="Low Profit"/>
    <s v="No Discount"/>
  </r>
  <r>
    <n v="8149"/>
    <s v="US-2016-131058"/>
    <x v="797"/>
    <d v="2016-12-31T00:00:00"/>
    <s v="Standard Class"/>
    <s v="EM-14140"/>
    <x v="670"/>
    <x v="2"/>
    <s v="United States"/>
    <s v="Santa Ana"/>
    <s v="California"/>
    <n v="92704"/>
    <x v="1"/>
    <s v="OFF-LA-10001613"/>
    <x v="1"/>
    <s v="Labels"/>
    <s v="Avery File Folder Labels"/>
    <x v="171"/>
    <n v="7"/>
    <n v="0"/>
    <x v="763"/>
    <n v="4"/>
    <n v="0.48999999999999994"/>
    <s v="Profit"/>
    <s v="Low Profit"/>
    <s v="No Discount"/>
  </r>
  <r>
    <n v="8150"/>
    <s v="CA-2014-167997"/>
    <x v="755"/>
    <d v="2014-01-29T00:00:00"/>
    <s v="First Class"/>
    <s v="CA-11965"/>
    <x v="662"/>
    <x v="1"/>
    <s v="United States"/>
    <s v="Rapid City"/>
    <s v="South Dakota"/>
    <n v="57701"/>
    <x v="2"/>
    <s v="OFF-BI-10001758"/>
    <x v="1"/>
    <s v="Binders"/>
    <s v="Wilson Jones 14 Line Acrylic Coated Pressboard Data Binders"/>
    <x v="3766"/>
    <n v="2"/>
    <n v="0"/>
    <x v="6221"/>
    <n v="3"/>
    <n v="0.47"/>
    <s v="Profit"/>
    <s v="Low Profit"/>
    <s v="No Discount"/>
  </r>
  <r>
    <n v="8151"/>
    <s v="CA-2014-167997"/>
    <x v="755"/>
    <d v="2014-01-29T00:00:00"/>
    <s v="First Class"/>
    <s v="CA-11965"/>
    <x v="662"/>
    <x v="1"/>
    <s v="United States"/>
    <s v="Rapid City"/>
    <s v="South Dakota"/>
    <n v="57701"/>
    <x v="2"/>
    <s v="FUR-BO-10004409"/>
    <x v="0"/>
    <s v="Bookcases"/>
    <s v="Safco Value Mate Series Steel Bookcases, Baked Enamel Finish on Steel, Gray"/>
    <x v="1713"/>
    <n v="2"/>
    <n v="0"/>
    <x v="1826"/>
    <n v="3"/>
    <n v="0.28000000000000003"/>
    <s v="Profit"/>
    <s v="Low Profit"/>
    <s v="No Discount"/>
  </r>
  <r>
    <n v="8152"/>
    <s v="CA-2017-140151"/>
    <x v="721"/>
    <d v="2017-03-25T00:00:00"/>
    <s v="First Class"/>
    <s v="RB-19360"/>
    <x v="181"/>
    <x v="0"/>
    <s v="United States"/>
    <s v="Seattle"/>
    <s v="Washington"/>
    <n v="98115"/>
    <x v="1"/>
    <s v="OFF-ST-10001558"/>
    <x v="1"/>
    <s v="Storage"/>
    <s v="Acco Perma 4000 Stacking Storage Drawers"/>
    <x v="4482"/>
    <n v="2"/>
    <n v="0"/>
    <x v="4659"/>
    <n v="2"/>
    <n v="0.15000000000000002"/>
    <s v="Profit"/>
    <s v="Low Profit"/>
    <s v="No Discount"/>
  </r>
  <r>
    <n v="8153"/>
    <s v="CA-2017-140151"/>
    <x v="721"/>
    <d v="2017-03-25T00:00:00"/>
    <s v="First Class"/>
    <s v="RB-19360"/>
    <x v="181"/>
    <x v="0"/>
    <s v="United States"/>
    <s v="Seattle"/>
    <s v="Washington"/>
    <n v="98115"/>
    <x v="1"/>
    <s v="OFF-PA-10002986"/>
    <x v="1"/>
    <s v="Paper"/>
    <s v="Xerox 1898"/>
    <x v="130"/>
    <n v="3"/>
    <n v="0"/>
    <x v="132"/>
    <n v="2"/>
    <n v="0.48"/>
    <s v="Profit"/>
    <s v="Low Profit"/>
    <s v="No Discount"/>
  </r>
  <r>
    <n v="8154"/>
    <s v="CA-2017-140151"/>
    <x v="721"/>
    <d v="2017-03-25T00:00:00"/>
    <s v="First Class"/>
    <s v="RB-19360"/>
    <x v="181"/>
    <x v="0"/>
    <s v="United States"/>
    <s v="Seattle"/>
    <s v="Washington"/>
    <n v="98115"/>
    <x v="1"/>
    <s v="TEC-CO-10004722"/>
    <x v="2"/>
    <s v="Copiers"/>
    <s v="Canon imageCLASS 2200 Advanced Copier"/>
    <x v="5086"/>
    <n v="4"/>
    <n v="0"/>
    <x v="6222"/>
    <n v="2"/>
    <n v="0.48000000000000004"/>
    <s v="Profit"/>
    <s v="High Profit"/>
    <s v="No Discount"/>
  </r>
  <r>
    <n v="8155"/>
    <s v="US-2017-143770"/>
    <x v="177"/>
    <d v="2017-03-24T00:00:00"/>
    <s v="Standard Class"/>
    <s v="RD-19720"/>
    <x v="742"/>
    <x v="0"/>
    <s v="United States"/>
    <s v="Middletown"/>
    <s v="Connecticut"/>
    <n v="6457"/>
    <x v="3"/>
    <s v="TEC-AC-10002842"/>
    <x v="2"/>
    <s v="Accessories"/>
    <s v="WD My Passport Ultra 2TB Portable External Hard Drive"/>
    <x v="1657"/>
    <n v="2"/>
    <n v="0"/>
    <x v="1764"/>
    <n v="4"/>
    <n v="0.16"/>
    <s v="Profit"/>
    <s v="Low Profit"/>
    <s v="No Discount"/>
  </r>
  <r>
    <n v="8156"/>
    <s v="US-2017-143770"/>
    <x v="177"/>
    <d v="2017-03-24T00:00:00"/>
    <s v="Standard Class"/>
    <s v="RD-19720"/>
    <x v="742"/>
    <x v="0"/>
    <s v="United States"/>
    <s v="Middletown"/>
    <s v="Connecticut"/>
    <n v="6457"/>
    <x v="3"/>
    <s v="OFF-PA-10001125"/>
    <x v="1"/>
    <s v="Paper"/>
    <s v="Xerox 1988"/>
    <x v="1156"/>
    <n v="2"/>
    <n v="0"/>
    <x v="3938"/>
    <n v="4"/>
    <n v="0.45"/>
    <s v="Profit"/>
    <s v="Low Profit"/>
    <s v="No Discount"/>
  </r>
  <r>
    <n v="8157"/>
    <s v="CA-2016-131296"/>
    <x v="964"/>
    <d v="2016-10-09T00:00:00"/>
    <s v="Standard Class"/>
    <s v="MS-17830"/>
    <x v="234"/>
    <x v="0"/>
    <s v="United States"/>
    <s v="Baltimore"/>
    <s v="Maryland"/>
    <n v="21215"/>
    <x v="3"/>
    <s v="FUR-TA-10002622"/>
    <x v="0"/>
    <s v="Tables"/>
    <s v="Bush Andora Conference Table, Maple/Graphite Gray Finish"/>
    <x v="5087"/>
    <n v="2"/>
    <n v="0.3"/>
    <x v="6223"/>
    <n v="5"/>
    <n v="-9.9999999999999992E-2"/>
    <s v="Loss"/>
    <s v="Low Profit"/>
    <s v="High Discount"/>
  </r>
  <r>
    <n v="8158"/>
    <s v="CA-2016-103464"/>
    <x v="741"/>
    <d v="2016-11-22T00:00:00"/>
    <s v="Standard Class"/>
    <s v="PG-18820"/>
    <x v="310"/>
    <x v="0"/>
    <s v="United States"/>
    <s v="San Diego"/>
    <s v="California"/>
    <n v="92105"/>
    <x v="1"/>
    <s v="TEC-AC-10002842"/>
    <x v="2"/>
    <s v="Accessories"/>
    <s v="WD My Passport Ultra 2TB Portable External Hard Drive"/>
    <x v="1993"/>
    <n v="5"/>
    <n v="0"/>
    <x v="2153"/>
    <n v="4"/>
    <n v="0.16"/>
    <s v="Profit"/>
    <s v="Low Profit"/>
    <s v="No Discount"/>
  </r>
  <r>
    <n v="8159"/>
    <s v="CA-2017-136238"/>
    <x v="377"/>
    <d v="2018-01-01T00:00:00"/>
    <s v="Standard Class"/>
    <s v="KB-16240"/>
    <x v="208"/>
    <x v="1"/>
    <s v="United States"/>
    <s v="Odessa"/>
    <s v="Texas"/>
    <n v="79762"/>
    <x v="2"/>
    <s v="OFF-PA-10004285"/>
    <x v="1"/>
    <s v="Paper"/>
    <s v="Xerox 1959"/>
    <x v="2897"/>
    <n v="3"/>
    <n v="0.2"/>
    <x v="6224"/>
    <n v="6"/>
    <n v="0.35000000000000003"/>
    <s v="Profit"/>
    <s v="Low Profit"/>
    <s v="Low Discount"/>
  </r>
  <r>
    <n v="8160"/>
    <s v="CA-2016-120803"/>
    <x v="1185"/>
    <d v="2016-03-13T00:00:00"/>
    <s v="Standard Class"/>
    <s v="RB-19465"/>
    <x v="46"/>
    <x v="2"/>
    <s v="United States"/>
    <s v="Milford"/>
    <s v="Connecticut"/>
    <n v="6460"/>
    <x v="3"/>
    <s v="TEC-AC-10004469"/>
    <x v="2"/>
    <s v="Accessories"/>
    <s v="Microsoft Sculpt Comfort Mouse"/>
    <x v="5016"/>
    <n v="5"/>
    <n v="0"/>
    <x v="6130"/>
    <n v="4"/>
    <n v="0.44"/>
    <s v="Profit"/>
    <s v="Low Profit"/>
    <s v="No Discount"/>
  </r>
  <r>
    <n v="8161"/>
    <s v="CA-2016-134138"/>
    <x v="595"/>
    <d v="2016-02-20T00:00:00"/>
    <s v="Standard Class"/>
    <s v="JD-15790"/>
    <x v="479"/>
    <x v="0"/>
    <s v="United States"/>
    <s v="Belleville"/>
    <s v="New Jersey"/>
    <n v="7109"/>
    <x v="3"/>
    <s v="FUR-CH-10001545"/>
    <x v="0"/>
    <s v="Chairs"/>
    <s v="Hon Comfortask Task/Swivel Chairs"/>
    <x v="5088"/>
    <n v="2"/>
    <n v="0"/>
    <x v="6225"/>
    <n v="4"/>
    <n v="0.15999999999999998"/>
    <s v="Profit"/>
    <s v="Low Profit"/>
    <s v="No Discount"/>
  </r>
  <r>
    <n v="8162"/>
    <s v="CA-2015-120915"/>
    <x v="694"/>
    <d v="2015-10-03T00:00:00"/>
    <s v="Second Class"/>
    <s v="JJ-15445"/>
    <x v="370"/>
    <x v="0"/>
    <s v="United States"/>
    <s v="New York City"/>
    <s v="New York"/>
    <n v="10035"/>
    <x v="3"/>
    <s v="OFF-AP-10002578"/>
    <x v="1"/>
    <s v="Appliances"/>
    <s v="Fellowes Premier Superior Surge Suppressor, 10-Outlet, With Phone and Remote"/>
    <x v="5089"/>
    <n v="6"/>
    <n v="0"/>
    <x v="6226"/>
    <n v="5"/>
    <n v="0.26"/>
    <s v="Profit"/>
    <s v="Low Profit"/>
    <s v="No Discount"/>
  </r>
  <r>
    <n v="8163"/>
    <s v="CA-2015-120915"/>
    <x v="694"/>
    <d v="2015-10-03T00:00:00"/>
    <s v="Second Class"/>
    <s v="JJ-15445"/>
    <x v="370"/>
    <x v="0"/>
    <s v="United States"/>
    <s v="New York City"/>
    <s v="New York"/>
    <n v="10035"/>
    <x v="3"/>
    <s v="TEC-PH-10003012"/>
    <x v="2"/>
    <s v="Phones"/>
    <s v="Nortel Meridian M3904 Professional Digital phone"/>
    <x v="669"/>
    <n v="2"/>
    <n v="0"/>
    <x v="684"/>
    <n v="5"/>
    <n v="0.28999999999999998"/>
    <s v="Profit"/>
    <s v="Low Profit"/>
    <s v="No Discount"/>
  </r>
  <r>
    <n v="8164"/>
    <s v="CA-2015-168207"/>
    <x v="121"/>
    <d v="2015-11-06T00:00:00"/>
    <s v="Standard Class"/>
    <s v="LT-17110"/>
    <x v="299"/>
    <x v="0"/>
    <s v="United States"/>
    <s v="San Diego"/>
    <s v="California"/>
    <n v="92105"/>
    <x v="1"/>
    <s v="FUR-FU-10004909"/>
    <x v="0"/>
    <s v="Furnishings"/>
    <s v="Contemporary Wood/Metal Frame"/>
    <x v="5090"/>
    <n v="6"/>
    <n v="0"/>
    <x v="6227"/>
    <n v="4"/>
    <n v="0.35000000000000003"/>
    <s v="Profit"/>
    <s v="Low Profit"/>
    <s v="No Discount"/>
  </r>
  <r>
    <n v="8165"/>
    <s v="CA-2015-168207"/>
    <x v="121"/>
    <d v="2015-11-06T00:00:00"/>
    <s v="Standard Class"/>
    <s v="LT-17110"/>
    <x v="299"/>
    <x v="0"/>
    <s v="United States"/>
    <s v="San Diego"/>
    <s v="California"/>
    <n v="92105"/>
    <x v="1"/>
    <s v="OFF-BI-10001524"/>
    <x v="1"/>
    <s v="Binders"/>
    <s v="GBC Premium Transparent Covers with Diagonal Lined Pattern"/>
    <x v="3553"/>
    <n v="7"/>
    <n v="0.2"/>
    <x v="4102"/>
    <n v="4"/>
    <n v="0.35000000000000003"/>
    <s v="Profit"/>
    <s v="Low Profit"/>
    <s v="Low Discount"/>
  </r>
  <r>
    <n v="8166"/>
    <s v="CA-2015-168207"/>
    <x v="121"/>
    <d v="2015-11-06T00:00:00"/>
    <s v="Standard Class"/>
    <s v="LT-17110"/>
    <x v="299"/>
    <x v="0"/>
    <s v="United States"/>
    <s v="San Diego"/>
    <s v="California"/>
    <n v="92105"/>
    <x v="1"/>
    <s v="OFF-BI-10003355"/>
    <x v="1"/>
    <s v="Binders"/>
    <s v="Cardinal Holdit Business Card Pockets"/>
    <x v="1627"/>
    <n v="3"/>
    <n v="0.2"/>
    <x v="3973"/>
    <n v="4"/>
    <n v="0.35000000000000003"/>
    <s v="Profit"/>
    <s v="Low Profit"/>
    <s v="Low Discount"/>
  </r>
  <r>
    <n v="8167"/>
    <s v="CA-2015-168207"/>
    <x v="121"/>
    <d v="2015-11-06T00:00:00"/>
    <s v="Standard Class"/>
    <s v="LT-17110"/>
    <x v="299"/>
    <x v="0"/>
    <s v="United States"/>
    <s v="San Diego"/>
    <s v="California"/>
    <n v="92105"/>
    <x v="1"/>
    <s v="FUR-BO-10004357"/>
    <x v="0"/>
    <s v="Bookcases"/>
    <s v="O'Sullivan Living Dimensions 3-Shelf Bookcases"/>
    <x v="5091"/>
    <n v="3"/>
    <n v="0.15"/>
    <x v="6228"/>
    <n v="4"/>
    <n v="-5.8823529411764698E-2"/>
    <s v="Loss"/>
    <s v="Low Profit"/>
    <s v="Low Discount"/>
  </r>
  <r>
    <n v="8168"/>
    <s v="CA-2016-144148"/>
    <x v="995"/>
    <d v="2016-08-05T00:00:00"/>
    <s v="Standard Class"/>
    <s v="AH-10690"/>
    <x v="706"/>
    <x v="1"/>
    <s v="United States"/>
    <s v="San Francisco"/>
    <s v="California"/>
    <n v="94122"/>
    <x v="1"/>
    <s v="FUR-TA-10002774"/>
    <x v="0"/>
    <s v="Tables"/>
    <s v="Laminate Occasional Tables"/>
    <x v="3178"/>
    <n v="7"/>
    <n v="0.2"/>
    <x v="6229"/>
    <n v="5"/>
    <n v="-3.7499999999999999E-2"/>
    <s v="Loss"/>
    <s v="Low Profit"/>
    <s v="Low Discount"/>
  </r>
  <r>
    <n v="8169"/>
    <s v="CA-2017-107174"/>
    <x v="44"/>
    <d v="2017-11-13T00:00:00"/>
    <s v="Standard Class"/>
    <s v="AB-10060"/>
    <x v="144"/>
    <x v="2"/>
    <s v="United States"/>
    <s v="Seattle"/>
    <s v="Washington"/>
    <n v="98105"/>
    <x v="1"/>
    <s v="FUR-TA-10004575"/>
    <x v="0"/>
    <s v="Tables"/>
    <s v="Hon 5100 Series Wood Tables"/>
    <x v="5092"/>
    <n v="7"/>
    <n v="0"/>
    <x v="6230"/>
    <n v="7"/>
    <n v="0.18"/>
    <s v="Profit"/>
    <s v="High Profit"/>
    <s v="No Discount"/>
  </r>
  <r>
    <n v="8170"/>
    <s v="CA-2017-107174"/>
    <x v="44"/>
    <d v="2017-11-13T00:00:00"/>
    <s v="Standard Class"/>
    <s v="AB-10060"/>
    <x v="144"/>
    <x v="2"/>
    <s v="United States"/>
    <s v="Seattle"/>
    <s v="Washington"/>
    <n v="98105"/>
    <x v="1"/>
    <s v="FUR-CH-10003312"/>
    <x v="0"/>
    <s v="Chairs"/>
    <s v="Hon 2090 “Pillow Soft” Series Mid Back Swivel/Tilt Chairs"/>
    <x v="4718"/>
    <n v="2"/>
    <n v="0.2"/>
    <x v="6231"/>
    <n v="7"/>
    <n v="-0.16250000000000001"/>
    <s v="Loss"/>
    <s v="Low Profit"/>
    <s v="Low Discount"/>
  </r>
  <r>
    <n v="8171"/>
    <s v="CA-2017-107174"/>
    <x v="44"/>
    <d v="2017-11-13T00:00:00"/>
    <s v="Standard Class"/>
    <s v="AB-10060"/>
    <x v="144"/>
    <x v="2"/>
    <s v="United States"/>
    <s v="Seattle"/>
    <s v="Washington"/>
    <n v="98105"/>
    <x v="1"/>
    <s v="TEC-AC-10001465"/>
    <x v="2"/>
    <s v="Accessories"/>
    <s v="SanDisk Cruzer 64 GB USB Flash Drive"/>
    <x v="4342"/>
    <n v="3"/>
    <n v="0"/>
    <x v="6232"/>
    <n v="7"/>
    <n v="0.30000000000000004"/>
    <s v="Profit"/>
    <s v="Low Profit"/>
    <s v="No Discount"/>
  </r>
  <r>
    <n v="8172"/>
    <s v="CA-2016-146150"/>
    <x v="1173"/>
    <d v="2016-02-19T00:00:00"/>
    <s v="Standard Class"/>
    <s v="FM-14380"/>
    <x v="248"/>
    <x v="0"/>
    <s v="United States"/>
    <s v="Jackson"/>
    <s v="Mississippi"/>
    <n v="39212"/>
    <x v="0"/>
    <s v="OFF-AR-10002240"/>
    <x v="1"/>
    <s v="Art"/>
    <s v="Panasonic KP-150 Electric Pencil Sharpener"/>
    <x v="5093"/>
    <n v="7"/>
    <n v="0"/>
    <x v="6233"/>
    <n v="5"/>
    <n v="0.26"/>
    <s v="Profit"/>
    <s v="Low Profit"/>
    <s v="No Discount"/>
  </r>
  <r>
    <n v="8173"/>
    <s v="CA-2014-114125"/>
    <x v="868"/>
    <d v="2014-07-13T00:00:00"/>
    <s v="Standard Class"/>
    <s v="GH-14410"/>
    <x v="689"/>
    <x v="2"/>
    <s v="United States"/>
    <s v="Los Angeles"/>
    <s v="California"/>
    <n v="90049"/>
    <x v="1"/>
    <s v="OFF-LA-10004559"/>
    <x v="1"/>
    <s v="Labels"/>
    <s v="Avery 49"/>
    <x v="704"/>
    <n v="1"/>
    <n v="0"/>
    <x v="721"/>
    <n v="4"/>
    <n v="0.49000000000000005"/>
    <s v="Profit"/>
    <s v="Low Profit"/>
    <s v="No Discount"/>
  </r>
  <r>
    <n v="8174"/>
    <s v="CA-2014-114125"/>
    <x v="868"/>
    <d v="2014-07-13T00:00:00"/>
    <s v="Standard Class"/>
    <s v="GH-14410"/>
    <x v="689"/>
    <x v="2"/>
    <s v="United States"/>
    <s v="Los Angeles"/>
    <s v="California"/>
    <n v="90049"/>
    <x v="1"/>
    <s v="OFF-BI-10003291"/>
    <x v="1"/>
    <s v="Binders"/>
    <s v="Wilson Jones Leather-Like Binders with DublLock Round Rings"/>
    <x v="4144"/>
    <n v="6"/>
    <n v="0.2"/>
    <x v="4895"/>
    <n v="4"/>
    <n v="0.33749999999999997"/>
    <s v="Profit"/>
    <s v="Low Profit"/>
    <s v="Low Discount"/>
  </r>
  <r>
    <n v="8175"/>
    <s v="CA-2014-114125"/>
    <x v="868"/>
    <d v="2014-07-13T00:00:00"/>
    <s v="Standard Class"/>
    <s v="GH-14410"/>
    <x v="689"/>
    <x v="2"/>
    <s v="United States"/>
    <s v="Los Angeles"/>
    <s v="California"/>
    <n v="90049"/>
    <x v="1"/>
    <s v="OFF-ST-10001505"/>
    <x v="1"/>
    <s v="Storage"/>
    <s v="Perma STOR-ALL Hanging File Box, 13 1/8&quot;W x 12 1/4&quot;D x 10 1/2&quot;H"/>
    <x v="100"/>
    <n v="4"/>
    <n v="0"/>
    <x v="6234"/>
    <n v="4"/>
    <n v="0.16999999999999998"/>
    <s v="Profit"/>
    <s v="Low Profit"/>
    <s v="No Discount"/>
  </r>
  <r>
    <n v="8176"/>
    <s v="CA-2016-114944"/>
    <x v="806"/>
    <d v="2016-02-04T00:00:00"/>
    <s v="Standard Class"/>
    <s v="HE-14800"/>
    <x v="785"/>
    <x v="1"/>
    <s v="United States"/>
    <s v="Chicago"/>
    <s v="Illinois"/>
    <n v="60623"/>
    <x v="2"/>
    <s v="OFF-PA-10003892"/>
    <x v="1"/>
    <s v="Paper"/>
    <s v="Xerox 1943"/>
    <x v="4256"/>
    <n v="4"/>
    <n v="0.2"/>
    <x v="6235"/>
    <n v="5"/>
    <n v="0.33750000000000002"/>
    <s v="Profit"/>
    <s v="Low Profit"/>
    <s v="Low Discount"/>
  </r>
  <r>
    <n v="8177"/>
    <s v="CA-2016-135965"/>
    <x v="897"/>
    <d v="2016-09-25T00:00:00"/>
    <s v="First Class"/>
    <s v="SZ-20035"/>
    <x v="449"/>
    <x v="2"/>
    <s v="United States"/>
    <s v="New York City"/>
    <s v="New York"/>
    <n v="10035"/>
    <x v="3"/>
    <s v="OFF-ST-10002370"/>
    <x v="1"/>
    <s v="Storage"/>
    <s v="Sortfiler Multipurpose Personal File Organizer, Black"/>
    <x v="5094"/>
    <n v="6"/>
    <n v="0"/>
    <x v="6236"/>
    <n v="3"/>
    <n v="0.29000000000000004"/>
    <s v="Profit"/>
    <s v="Low Profit"/>
    <s v="No Discount"/>
  </r>
  <r>
    <n v="8178"/>
    <s v="CA-2017-149699"/>
    <x v="66"/>
    <d v="2017-12-24T00:00:00"/>
    <s v="First Class"/>
    <s v="CM-12115"/>
    <x v="441"/>
    <x v="0"/>
    <s v="United States"/>
    <s v="Los Angeles"/>
    <s v="California"/>
    <n v="90008"/>
    <x v="1"/>
    <s v="TEC-AC-10000474"/>
    <x v="2"/>
    <s v="Accessories"/>
    <s v="Kensington Expert Mouse Optical USB Trackball for PC or Mac"/>
    <x v="5095"/>
    <n v="5"/>
    <n v="0"/>
    <x v="6237"/>
    <n v="2"/>
    <n v="0.30000000000000004"/>
    <s v="Profit"/>
    <s v="High Profit"/>
    <s v="No Discount"/>
  </r>
  <r>
    <n v="8179"/>
    <s v="CA-2016-166429"/>
    <x v="476"/>
    <d v="2016-09-08T00:00:00"/>
    <s v="Standard Class"/>
    <s v="TG-21310"/>
    <x v="592"/>
    <x v="0"/>
    <s v="United States"/>
    <s v="Des Moines"/>
    <s v="Washington"/>
    <n v="98198"/>
    <x v="1"/>
    <s v="TEC-CO-10002095"/>
    <x v="2"/>
    <s v="Copiers"/>
    <s v="Hewlett Packard 610 Color Digital Copier / Printer"/>
    <x v="3074"/>
    <n v="2"/>
    <n v="0"/>
    <x v="3472"/>
    <n v="6"/>
    <n v="0.44999999999999996"/>
    <s v="Profit"/>
    <s v="High Profit"/>
    <s v="No Discount"/>
  </r>
  <r>
    <n v="8180"/>
    <s v="CA-2015-112767"/>
    <x v="991"/>
    <d v="2015-08-06T00:00:00"/>
    <s v="Standard Class"/>
    <s v="DK-12985"/>
    <x v="213"/>
    <x v="0"/>
    <s v="United States"/>
    <s v="Springfield"/>
    <s v="Oregon"/>
    <n v="97477"/>
    <x v="1"/>
    <s v="FUR-TA-10003469"/>
    <x v="0"/>
    <s v="Tables"/>
    <s v="Balt Split Level Computer Training Table"/>
    <x v="5096"/>
    <n v="4"/>
    <n v="0.5"/>
    <x v="6238"/>
    <n v="4"/>
    <n v="-0.67999999999999994"/>
    <s v="Loss"/>
    <s v="Low Profit"/>
    <s v="High Discount"/>
  </r>
  <r>
    <n v="8181"/>
    <s v="CA-2015-119879"/>
    <x v="82"/>
    <d v="2015-11-25T00:00:00"/>
    <s v="Standard Class"/>
    <s v="SS-20410"/>
    <x v="757"/>
    <x v="0"/>
    <s v="United States"/>
    <s v="Philadelphia"/>
    <s v="Pennsylvania"/>
    <n v="19120"/>
    <x v="3"/>
    <s v="FUR-TA-10002958"/>
    <x v="0"/>
    <s v="Tables"/>
    <s v="Bevis Oval Conference Table, Walnut"/>
    <x v="5097"/>
    <n v="8"/>
    <n v="0.4"/>
    <x v="6239"/>
    <n v="4"/>
    <n v="-0.38333333333333336"/>
    <s v="Loss"/>
    <s v="Low Profit"/>
    <s v="High Discount"/>
  </r>
  <r>
    <n v="8182"/>
    <s v="CA-2015-119879"/>
    <x v="82"/>
    <d v="2015-11-25T00:00:00"/>
    <s v="Standard Class"/>
    <s v="SS-20410"/>
    <x v="757"/>
    <x v="0"/>
    <s v="United States"/>
    <s v="Philadelphia"/>
    <s v="Pennsylvania"/>
    <n v="19120"/>
    <x v="3"/>
    <s v="TEC-PH-10002923"/>
    <x v="2"/>
    <s v="Phones"/>
    <s v="Logitech B530 USB Headset - headset - Full size, Binaural"/>
    <x v="5098"/>
    <n v="5"/>
    <n v="0.4"/>
    <x v="6240"/>
    <n v="4"/>
    <n v="-0.21666666666666667"/>
    <s v="Loss"/>
    <s v="Low Profit"/>
    <s v="High Discount"/>
  </r>
  <r>
    <n v="8183"/>
    <s v="CA-2017-155642"/>
    <x v="796"/>
    <d v="2017-05-22T00:00:00"/>
    <s v="Standard Class"/>
    <s v="BM-11575"/>
    <x v="606"/>
    <x v="1"/>
    <s v="United States"/>
    <s v="Chicago"/>
    <s v="Illinois"/>
    <n v="60653"/>
    <x v="2"/>
    <s v="FUR-FU-10004973"/>
    <x v="0"/>
    <s v="Furnishings"/>
    <s v="Flat Face Poster Frame"/>
    <x v="1803"/>
    <n v="3"/>
    <n v="0.6"/>
    <x v="1939"/>
    <n v="4"/>
    <n v="-0.45"/>
    <s v="Loss"/>
    <s v="Low Profit"/>
    <s v="High Discount"/>
  </r>
  <r>
    <n v="8184"/>
    <s v="CA-2017-155642"/>
    <x v="796"/>
    <d v="2017-05-22T00:00:00"/>
    <s v="Standard Class"/>
    <s v="BM-11575"/>
    <x v="606"/>
    <x v="1"/>
    <s v="United States"/>
    <s v="Chicago"/>
    <s v="Illinois"/>
    <n v="60653"/>
    <x v="2"/>
    <s v="FUR-FU-10001918"/>
    <x v="0"/>
    <s v="Furnishings"/>
    <s v="C-Line Cubicle Keepers Polyproplyene Holder With Velcro Backings"/>
    <x v="5099"/>
    <n v="1"/>
    <n v="0.6"/>
    <x v="6241"/>
    <n v="4"/>
    <n v="-0.52500000000000002"/>
    <s v="Loss"/>
    <s v="Low Profit"/>
    <s v="High Discount"/>
  </r>
  <r>
    <n v="8185"/>
    <s v="US-2017-101721"/>
    <x v="283"/>
    <d v="2017-07-27T00:00:00"/>
    <s v="Standard Class"/>
    <s v="MY-17380"/>
    <x v="199"/>
    <x v="1"/>
    <s v="United States"/>
    <s v="Chicago"/>
    <s v="Illinois"/>
    <n v="60623"/>
    <x v="2"/>
    <s v="OFF-PA-10003641"/>
    <x v="1"/>
    <s v="Paper"/>
    <s v="Xerox 1909"/>
    <x v="922"/>
    <n v="3"/>
    <n v="0.2"/>
    <x v="961"/>
    <n v="4"/>
    <n v="0.32500000000000001"/>
    <s v="Profit"/>
    <s v="Low Profit"/>
    <s v="Low Discount"/>
  </r>
  <r>
    <n v="8186"/>
    <s v="CA-2015-136728"/>
    <x v="1023"/>
    <d v="2015-09-17T00:00:00"/>
    <s v="Second Class"/>
    <s v="AG-10900"/>
    <x v="151"/>
    <x v="0"/>
    <s v="United States"/>
    <s v="Chicago"/>
    <s v="Illinois"/>
    <n v="60623"/>
    <x v="2"/>
    <s v="OFF-EN-10002621"/>
    <x v="1"/>
    <s v="Envelopes"/>
    <s v="Staple envelope"/>
    <x v="1608"/>
    <n v="1"/>
    <n v="0.2"/>
    <x v="1711"/>
    <n v="4"/>
    <n v="0.37500000000000006"/>
    <s v="Profit"/>
    <s v="Low Profit"/>
    <s v="Low Discount"/>
  </r>
  <r>
    <n v="8187"/>
    <s v="CA-2015-136728"/>
    <x v="1023"/>
    <d v="2015-09-17T00:00:00"/>
    <s v="Second Class"/>
    <s v="AG-10900"/>
    <x v="151"/>
    <x v="0"/>
    <s v="United States"/>
    <s v="Chicago"/>
    <s v="Illinois"/>
    <n v="60623"/>
    <x v="2"/>
    <s v="FUR-CH-10003817"/>
    <x v="0"/>
    <s v="Chairs"/>
    <s v="Global Value Steno Chair, Gray"/>
    <x v="5100"/>
    <n v="4"/>
    <n v="0.3"/>
    <x v="6242"/>
    <n v="4"/>
    <n v="-7.1428571428571425E-2"/>
    <s v="Loss"/>
    <s v="Low Profit"/>
    <s v="High Discount"/>
  </r>
  <r>
    <n v="8188"/>
    <s v="CA-2016-127194"/>
    <x v="107"/>
    <d v="2016-12-16T00:00:00"/>
    <s v="Standard Class"/>
    <s v="BW-11110"/>
    <x v="308"/>
    <x v="1"/>
    <s v="United States"/>
    <s v="New York City"/>
    <s v="New York"/>
    <n v="10024"/>
    <x v="3"/>
    <s v="OFF-PA-10000659"/>
    <x v="1"/>
    <s v="Paper"/>
    <s v="Adams Phone Message Book, Professional, 400 Message Capacity, 5 3/6” x 11”"/>
    <x v="2119"/>
    <n v="9"/>
    <n v="0"/>
    <x v="6243"/>
    <n v="6"/>
    <n v="0.47000000000000003"/>
    <s v="Profit"/>
    <s v="Low Profit"/>
    <s v="No Discount"/>
  </r>
  <r>
    <n v="8189"/>
    <s v="CA-2015-140375"/>
    <x v="653"/>
    <d v="2015-10-05T00:00:00"/>
    <s v="Second Class"/>
    <s v="SG-20470"/>
    <x v="495"/>
    <x v="0"/>
    <s v="United States"/>
    <s v="Rockville"/>
    <s v="Maryland"/>
    <n v="20852"/>
    <x v="3"/>
    <s v="OFF-PA-10001870"/>
    <x v="1"/>
    <s v="Paper"/>
    <s v="Xerox 202"/>
    <x v="537"/>
    <n v="3"/>
    <n v="0"/>
    <x v="551"/>
    <n v="3"/>
    <n v="0.48000000000000004"/>
    <s v="Profit"/>
    <s v="Low Profit"/>
    <s v="No Discount"/>
  </r>
  <r>
    <n v="8190"/>
    <s v="CA-2015-140375"/>
    <x v="653"/>
    <d v="2015-10-05T00:00:00"/>
    <s v="Second Class"/>
    <s v="SG-20470"/>
    <x v="495"/>
    <x v="0"/>
    <s v="United States"/>
    <s v="Rockville"/>
    <s v="Maryland"/>
    <n v="20852"/>
    <x v="3"/>
    <s v="OFF-BI-10000320"/>
    <x v="1"/>
    <s v="Binders"/>
    <s v="GBC Plastic Binding Combs"/>
    <x v="1552"/>
    <n v="1"/>
    <n v="0"/>
    <x v="6244"/>
    <n v="3"/>
    <n v="0.49"/>
    <s v="Profit"/>
    <s v="Low Profit"/>
    <s v="No Discount"/>
  </r>
  <r>
    <n v="8191"/>
    <s v="US-2017-155866"/>
    <x v="701"/>
    <d v="2017-11-21T00:00:00"/>
    <s v="Standard Class"/>
    <s v="CC-12370"/>
    <x v="666"/>
    <x v="0"/>
    <s v="United States"/>
    <s v="New York City"/>
    <s v="New York"/>
    <n v="10011"/>
    <x v="3"/>
    <s v="OFF-PA-10004735"/>
    <x v="1"/>
    <s v="Paper"/>
    <s v="Xerox 1905"/>
    <x v="783"/>
    <n v="6"/>
    <n v="0"/>
    <x v="812"/>
    <n v="4"/>
    <n v="0.48000000000000004"/>
    <s v="Profit"/>
    <s v="Low Profit"/>
    <s v="No Discount"/>
  </r>
  <r>
    <n v="8192"/>
    <s v="US-2017-155866"/>
    <x v="701"/>
    <d v="2017-11-21T00:00:00"/>
    <s v="Standard Class"/>
    <s v="CC-12370"/>
    <x v="666"/>
    <x v="0"/>
    <s v="United States"/>
    <s v="New York City"/>
    <s v="New York"/>
    <n v="10011"/>
    <x v="3"/>
    <s v="FUR-FU-10004091"/>
    <x v="0"/>
    <s v="Furnishings"/>
    <s v="Howard Miller 13&quot; Diameter Goldtone Round Wall Clock"/>
    <x v="4880"/>
    <n v="4"/>
    <n v="0"/>
    <x v="5926"/>
    <n v="4"/>
    <n v="0.41000000000000003"/>
    <s v="Profit"/>
    <s v="Low Profit"/>
    <s v="No Discount"/>
  </r>
  <r>
    <n v="8193"/>
    <s v="CA-2015-141327"/>
    <x v="672"/>
    <d v="2015-12-03T00:00:00"/>
    <s v="First Class"/>
    <s v="LR-16915"/>
    <x v="235"/>
    <x v="0"/>
    <s v="United States"/>
    <s v="Durham"/>
    <s v="North Carolina"/>
    <n v="27707"/>
    <x v="0"/>
    <s v="OFF-BI-10000546"/>
    <x v="1"/>
    <s v="Binders"/>
    <s v="Avery Durable Binders"/>
    <x v="192"/>
    <n v="7"/>
    <n v="0.7"/>
    <x v="6245"/>
    <n v="3"/>
    <n v="-0.7"/>
    <s v="Loss"/>
    <s v="Low Profit"/>
    <s v="High Discount"/>
  </r>
  <r>
    <n v="8194"/>
    <s v="CA-2015-141327"/>
    <x v="672"/>
    <d v="2015-12-03T00:00:00"/>
    <s v="First Class"/>
    <s v="LR-16915"/>
    <x v="235"/>
    <x v="0"/>
    <s v="United States"/>
    <s v="Durham"/>
    <s v="North Carolina"/>
    <n v="27707"/>
    <x v="0"/>
    <s v="OFF-AP-10001293"/>
    <x v="1"/>
    <s v="Appliances"/>
    <s v="Belkin 8 Outlet Surge Protector"/>
    <x v="2031"/>
    <n v="3"/>
    <n v="0.2"/>
    <x v="6246"/>
    <n v="3"/>
    <n v="0.1"/>
    <s v="Profit"/>
    <s v="Low Profit"/>
    <s v="Low Discount"/>
  </r>
  <r>
    <n v="8195"/>
    <s v="CA-2015-141327"/>
    <x v="672"/>
    <d v="2015-12-03T00:00:00"/>
    <s v="First Class"/>
    <s v="LR-16915"/>
    <x v="235"/>
    <x v="0"/>
    <s v="United States"/>
    <s v="Durham"/>
    <s v="North Carolina"/>
    <n v="27707"/>
    <x v="0"/>
    <s v="FUR-FU-10000576"/>
    <x v="0"/>
    <s v="Furnishings"/>
    <s v="Luxo Professional Fluorescent Magnifier Lamp with Clamp-Mount Base"/>
    <x v="5101"/>
    <n v="2"/>
    <n v="0.2"/>
    <x v="6247"/>
    <n v="3"/>
    <n v="7.4999999999999997E-2"/>
    <s v="Profit"/>
    <s v="Low Profit"/>
    <s v="Low Discount"/>
  </r>
  <r>
    <n v="8196"/>
    <s v="CA-2015-136700"/>
    <x v="401"/>
    <d v="2015-12-11T00:00:00"/>
    <s v="Second Class"/>
    <s v="DB-13120"/>
    <x v="106"/>
    <x v="1"/>
    <s v="United States"/>
    <s v="Santa Barbara"/>
    <s v="California"/>
    <n v="93101"/>
    <x v="1"/>
    <s v="OFF-PA-10004519"/>
    <x v="1"/>
    <s v="Paper"/>
    <s v="Spiral Phone Message Books with Labels by Adams"/>
    <x v="2431"/>
    <n v="2"/>
    <n v="0"/>
    <x v="4495"/>
    <n v="5"/>
    <n v="0.48999999999999994"/>
    <s v="Profit"/>
    <s v="Low Profit"/>
    <s v="No Discount"/>
  </r>
  <r>
    <n v="8197"/>
    <s v="CA-2017-102736"/>
    <x v="528"/>
    <d v="2017-09-09T00:00:00"/>
    <s v="Standard Class"/>
    <s v="LP-17095"/>
    <x v="431"/>
    <x v="0"/>
    <s v="United States"/>
    <s v="Knoxville"/>
    <s v="Tennessee"/>
    <n v="37918"/>
    <x v="0"/>
    <s v="TEC-AC-10004568"/>
    <x v="2"/>
    <s v="Accessories"/>
    <s v="Maxell LTO Ultrium - 800 GB"/>
    <x v="2806"/>
    <n v="4"/>
    <n v="0.2"/>
    <x v="6248"/>
    <n v="4"/>
    <n v="-1.2499999999999999E-2"/>
    <s v="Loss"/>
    <s v="Low Profit"/>
    <s v="Low Discount"/>
  </r>
  <r>
    <n v="8198"/>
    <s v="CA-2017-102736"/>
    <x v="528"/>
    <d v="2017-09-09T00:00:00"/>
    <s v="Standard Class"/>
    <s v="LP-17095"/>
    <x v="431"/>
    <x v="0"/>
    <s v="United States"/>
    <s v="Knoxville"/>
    <s v="Tennessee"/>
    <n v="37918"/>
    <x v="0"/>
    <s v="OFF-AR-10001897"/>
    <x v="1"/>
    <s v="Art"/>
    <s v="Model L Table or Wall-Mount Pencil Sharpener"/>
    <x v="994"/>
    <n v="5"/>
    <n v="0.2"/>
    <x v="5896"/>
    <n v="4"/>
    <n v="0.1"/>
    <s v="Profit"/>
    <s v="Low Profit"/>
    <s v="Low Discount"/>
  </r>
  <r>
    <n v="8199"/>
    <s v="CA-2017-102736"/>
    <x v="528"/>
    <d v="2017-09-09T00:00:00"/>
    <s v="Standard Class"/>
    <s v="LP-17095"/>
    <x v="431"/>
    <x v="0"/>
    <s v="United States"/>
    <s v="Knoxville"/>
    <s v="Tennessee"/>
    <n v="37918"/>
    <x v="0"/>
    <s v="OFF-PA-10001800"/>
    <x v="1"/>
    <s v="Paper"/>
    <s v="Xerox 220"/>
    <x v="12"/>
    <n v="3"/>
    <n v="0.2"/>
    <x v="12"/>
    <n v="4"/>
    <n v="0.35000000000000003"/>
    <s v="Profit"/>
    <s v="Low Profit"/>
    <s v="Low Discount"/>
  </r>
  <r>
    <n v="8200"/>
    <s v="CA-2017-125269"/>
    <x v="558"/>
    <d v="2017-04-30T00:00:00"/>
    <s v="Standard Class"/>
    <s v="AF-10870"/>
    <x v="578"/>
    <x v="0"/>
    <s v="United States"/>
    <s v="Chicago"/>
    <s v="Illinois"/>
    <n v="60610"/>
    <x v="2"/>
    <s v="OFF-BI-10001628"/>
    <x v="1"/>
    <s v="Binders"/>
    <s v="Acco Data Flex Cable Posts For Top &amp; Bottom Load Binders, 6&quot; Capacity"/>
    <x v="4883"/>
    <n v="5"/>
    <n v="0.8"/>
    <x v="5930"/>
    <n v="6"/>
    <n v="-1.7500000000000002"/>
    <s v="Loss"/>
    <s v="Low Profit"/>
    <s v="High Discount"/>
  </r>
  <r>
    <n v="8201"/>
    <s v="CA-2017-125269"/>
    <x v="558"/>
    <d v="2017-04-30T00:00:00"/>
    <s v="Standard Class"/>
    <s v="AF-10870"/>
    <x v="578"/>
    <x v="0"/>
    <s v="United States"/>
    <s v="Chicago"/>
    <s v="Illinois"/>
    <n v="60610"/>
    <x v="2"/>
    <s v="OFF-ST-10004123"/>
    <x v="1"/>
    <s v="Storage"/>
    <s v="Safco Industrial Wire Shelving System"/>
    <x v="74"/>
    <n v="1"/>
    <n v="0.2"/>
    <x v="74"/>
    <n v="6"/>
    <n v="-0.25"/>
    <s v="Loss"/>
    <s v="Low Profit"/>
    <s v="Low Discount"/>
  </r>
  <r>
    <n v="8202"/>
    <s v="CA-2015-114811"/>
    <x v="627"/>
    <d v="2015-11-08T00:00:00"/>
    <s v="Same Day"/>
    <s v="KD-16495"/>
    <x v="470"/>
    <x v="1"/>
    <s v="United States"/>
    <s v="New York City"/>
    <s v="New York"/>
    <n v="10024"/>
    <x v="3"/>
    <s v="OFF-ST-10000885"/>
    <x v="1"/>
    <s v="Storage"/>
    <s v="Fellowes Desktop Hanging File Manager"/>
    <x v="5102"/>
    <n v="5"/>
    <n v="0"/>
    <x v="6249"/>
    <n v="0"/>
    <n v="0.25"/>
    <s v="Profit"/>
    <s v="Low Profit"/>
    <s v="No Discount"/>
  </r>
  <r>
    <n v="8203"/>
    <s v="CA-2015-114811"/>
    <x v="627"/>
    <d v="2015-11-08T00:00:00"/>
    <s v="Same Day"/>
    <s v="KD-16495"/>
    <x v="470"/>
    <x v="1"/>
    <s v="United States"/>
    <s v="New York City"/>
    <s v="New York"/>
    <n v="10024"/>
    <x v="3"/>
    <s v="TEC-PH-10004165"/>
    <x v="2"/>
    <s v="Phones"/>
    <s v="Mitel MiVoice 5330e IP Phone"/>
    <x v="5103"/>
    <n v="2"/>
    <n v="0"/>
    <x v="6250"/>
    <n v="0"/>
    <n v="0.26"/>
    <s v="Profit"/>
    <s v="High Profit"/>
    <s v="No Discount"/>
  </r>
  <r>
    <n v="8204"/>
    <s v="CA-2015-114811"/>
    <x v="627"/>
    <d v="2015-11-08T00:00:00"/>
    <s v="Same Day"/>
    <s v="KD-16495"/>
    <x v="470"/>
    <x v="1"/>
    <s v="United States"/>
    <s v="New York City"/>
    <s v="New York"/>
    <n v="10024"/>
    <x v="3"/>
    <s v="FUR-FU-10002240"/>
    <x v="0"/>
    <s v="Furnishings"/>
    <s v="Nu-Dell EZ-Mount Plastic Wall Frames"/>
    <x v="5104"/>
    <n v="3"/>
    <n v="0"/>
    <x v="6251"/>
    <n v="0"/>
    <n v="0.39999999999999997"/>
    <s v="Profit"/>
    <s v="Low Profit"/>
    <s v="No Discount"/>
  </r>
  <r>
    <n v="8205"/>
    <s v="CA-2015-114811"/>
    <x v="627"/>
    <d v="2015-11-08T00:00:00"/>
    <s v="Same Day"/>
    <s v="KD-16495"/>
    <x v="470"/>
    <x v="1"/>
    <s v="United States"/>
    <s v="New York City"/>
    <s v="New York"/>
    <n v="10024"/>
    <x v="3"/>
    <s v="TEC-MA-10000045"/>
    <x v="2"/>
    <s v="Machines"/>
    <s v="Zebra ZM400 Thermal Label Printer"/>
    <x v="5105"/>
    <n v="4"/>
    <n v="0"/>
    <x v="6252"/>
    <n v="0"/>
    <n v="0.48"/>
    <s v="Profit"/>
    <s v="High Profit"/>
    <s v="No Discount"/>
  </r>
  <r>
    <n v="8206"/>
    <s v="CA-2015-114811"/>
    <x v="627"/>
    <d v="2015-11-08T00:00:00"/>
    <s v="Same Day"/>
    <s v="KD-16495"/>
    <x v="470"/>
    <x v="1"/>
    <s v="United States"/>
    <s v="New York City"/>
    <s v="New York"/>
    <n v="10024"/>
    <x v="3"/>
    <s v="FUR-CH-10003746"/>
    <x v="0"/>
    <s v="Chairs"/>
    <s v="Hon 4070 Series Pagoda Round Back Stacking Chairs"/>
    <x v="5106"/>
    <n v="2"/>
    <n v="0.1"/>
    <x v="6253"/>
    <n v="0"/>
    <n v="0.2"/>
    <s v="Profit"/>
    <s v="High Profit"/>
    <s v="Low Discount"/>
  </r>
  <r>
    <n v="8207"/>
    <s v="CA-2015-122266"/>
    <x v="33"/>
    <d v="2015-04-30T00:00:00"/>
    <s v="Standard Class"/>
    <s v="SA-20830"/>
    <x v="193"/>
    <x v="0"/>
    <s v="United States"/>
    <s v="Daytona Beach"/>
    <s v="Florida"/>
    <n v="32114"/>
    <x v="0"/>
    <s v="FUR-TA-10000577"/>
    <x v="0"/>
    <s v="Tables"/>
    <s v="Bretford CR4500 Series Slim Rectangular Table"/>
    <x v="5107"/>
    <n v="1"/>
    <n v="0.45"/>
    <x v="6254"/>
    <n v="4"/>
    <n v="-0.4"/>
    <s v="Loss"/>
    <s v="Low Profit"/>
    <s v="High Discount"/>
  </r>
  <r>
    <n v="8208"/>
    <s v="CA-2015-122266"/>
    <x v="33"/>
    <d v="2015-04-30T00:00:00"/>
    <s v="Standard Class"/>
    <s v="SA-20830"/>
    <x v="193"/>
    <x v="0"/>
    <s v="United States"/>
    <s v="Daytona Beach"/>
    <s v="Florida"/>
    <n v="32114"/>
    <x v="0"/>
    <s v="OFF-AR-10004757"/>
    <x v="1"/>
    <s v="Art"/>
    <s v="Crayola Colored Pencils"/>
    <x v="367"/>
    <n v="1"/>
    <n v="0.2"/>
    <x v="379"/>
    <n v="4"/>
    <n v="0.16250000000000001"/>
    <s v="Profit"/>
    <s v="Low Profit"/>
    <s v="Low Discount"/>
  </r>
  <r>
    <n v="8209"/>
    <s v="CA-2015-141565"/>
    <x v="1181"/>
    <d v="2015-09-24T00:00:00"/>
    <s v="Standard Class"/>
    <s v="BG-11035"/>
    <x v="767"/>
    <x v="0"/>
    <s v="United States"/>
    <s v="Nashville"/>
    <s v="Tennessee"/>
    <n v="37211"/>
    <x v="0"/>
    <s v="OFF-BI-10000545"/>
    <x v="1"/>
    <s v="Binders"/>
    <s v="GBC Ibimaster 500 Manual ProClick Binding System"/>
    <x v="5108"/>
    <n v="6"/>
    <n v="0.7"/>
    <x v="6255"/>
    <n v="4"/>
    <n v="-0.66666666666666674"/>
    <s v="Loss"/>
    <s v="Low Profit"/>
    <s v="High Discount"/>
  </r>
  <r>
    <n v="8210"/>
    <s v="CA-2015-141565"/>
    <x v="1181"/>
    <d v="2015-09-24T00:00:00"/>
    <s v="Standard Class"/>
    <s v="BG-11035"/>
    <x v="767"/>
    <x v="0"/>
    <s v="United States"/>
    <s v="Nashville"/>
    <s v="Tennessee"/>
    <n v="37211"/>
    <x v="0"/>
    <s v="OFF-ST-10001522"/>
    <x v="1"/>
    <s v="Storage"/>
    <s v="Gould Plastics 18-Pocket Panel Bin, 34w x 5-1/4d x 20-1/2h"/>
    <x v="5109"/>
    <n v="4"/>
    <n v="0.2"/>
    <x v="6256"/>
    <n v="4"/>
    <n v="-0.2"/>
    <s v="Loss"/>
    <s v="Low Profit"/>
    <s v="Low Discount"/>
  </r>
  <r>
    <n v="8211"/>
    <s v="CA-2017-128769"/>
    <x v="210"/>
    <d v="2017-09-12T00:00:00"/>
    <s v="Standard Class"/>
    <s v="DM-12955"/>
    <x v="678"/>
    <x v="1"/>
    <s v="United States"/>
    <s v="Nashville"/>
    <s v="Tennessee"/>
    <n v="37211"/>
    <x v="0"/>
    <s v="OFF-AP-10001271"/>
    <x v="1"/>
    <s v="Appliances"/>
    <s v="Eureka The Boss Cordless Rechargeable Stick Vac"/>
    <x v="2375"/>
    <n v="2"/>
    <n v="0.2"/>
    <x v="6257"/>
    <n v="5"/>
    <n v="8.7500000000000008E-2"/>
    <s v="Profit"/>
    <s v="Low Profit"/>
    <s v="Low Discount"/>
  </r>
  <r>
    <n v="8212"/>
    <s v="CA-2016-116337"/>
    <x v="77"/>
    <d v="2016-11-12T00:00:00"/>
    <s v="Standard Class"/>
    <s v="MC-17845"/>
    <x v="266"/>
    <x v="0"/>
    <s v="United States"/>
    <s v="Dallas"/>
    <s v="Texas"/>
    <n v="75220"/>
    <x v="2"/>
    <s v="FUR-FU-10002030"/>
    <x v="0"/>
    <s v="Furnishings"/>
    <s v="Executive Impressions 14&quot; Contract Wall Clock with Quartz Movement"/>
    <x v="785"/>
    <n v="5"/>
    <n v="0.6"/>
    <x v="6258"/>
    <n v="5"/>
    <n v="-0.39999999999999997"/>
    <s v="Loss"/>
    <s v="Low Profit"/>
    <s v="High Discount"/>
  </r>
  <r>
    <n v="8213"/>
    <s v="CA-2016-116337"/>
    <x v="77"/>
    <d v="2016-11-12T00:00:00"/>
    <s v="Standard Class"/>
    <s v="MC-17845"/>
    <x v="266"/>
    <x v="0"/>
    <s v="United States"/>
    <s v="Dallas"/>
    <s v="Texas"/>
    <n v="75220"/>
    <x v="2"/>
    <s v="OFF-ST-10001272"/>
    <x v="1"/>
    <s v="Storage"/>
    <s v="Mini 13-1/2 Capacity Data Binder Rack, Pearl"/>
    <x v="5110"/>
    <n v="3"/>
    <n v="0.2"/>
    <x v="6259"/>
    <n v="5"/>
    <n v="6.25E-2"/>
    <s v="Profit"/>
    <s v="Low Profit"/>
    <s v="Low Discount"/>
  </r>
  <r>
    <n v="8214"/>
    <s v="CA-2015-120845"/>
    <x v="12"/>
    <d v="2015-10-02T00:00:00"/>
    <s v="Standard Class"/>
    <s v="ML-17395"/>
    <x v="504"/>
    <x v="1"/>
    <s v="United States"/>
    <s v="Murfreesboro"/>
    <s v="Tennessee"/>
    <n v="37130"/>
    <x v="0"/>
    <s v="OFF-BI-10001116"/>
    <x v="1"/>
    <s v="Binders"/>
    <s v="Wilson Jones 1&quot; Hanging DublLock Ring Binders"/>
    <x v="5111"/>
    <n v="4"/>
    <n v="0.7"/>
    <x v="6260"/>
    <n v="7"/>
    <n v="-0.73333333333333328"/>
    <s v="Loss"/>
    <s v="Low Profit"/>
    <s v="High Discount"/>
  </r>
  <r>
    <n v="8215"/>
    <s v="CA-2015-120845"/>
    <x v="12"/>
    <d v="2015-10-02T00:00:00"/>
    <s v="Standard Class"/>
    <s v="ML-17395"/>
    <x v="504"/>
    <x v="1"/>
    <s v="United States"/>
    <s v="Murfreesboro"/>
    <s v="Tennessee"/>
    <n v="37130"/>
    <x v="0"/>
    <s v="OFF-PA-10004665"/>
    <x v="1"/>
    <s v="Paper"/>
    <s v="Advantus Motivational Note Cards"/>
    <x v="3639"/>
    <n v="1"/>
    <n v="0.2"/>
    <x v="6261"/>
    <n v="7"/>
    <n v="0.36249999999999999"/>
    <s v="Profit"/>
    <s v="Low Profit"/>
    <s v="Low Discount"/>
  </r>
  <r>
    <n v="8216"/>
    <s v="CA-2015-120845"/>
    <x v="12"/>
    <d v="2015-10-02T00:00:00"/>
    <s v="Standard Class"/>
    <s v="ML-17395"/>
    <x v="504"/>
    <x v="1"/>
    <s v="United States"/>
    <s v="Murfreesboro"/>
    <s v="Tennessee"/>
    <n v="37130"/>
    <x v="0"/>
    <s v="OFF-BI-10004506"/>
    <x v="1"/>
    <s v="Binders"/>
    <s v="Wilson Jones data.warehouse D-Ring Binders with DublLock"/>
    <x v="5112"/>
    <n v="1"/>
    <n v="0.7"/>
    <x v="6262"/>
    <n v="7"/>
    <n v="-0.73333333333333339"/>
    <s v="Loss"/>
    <s v="Low Profit"/>
    <s v="High Discount"/>
  </r>
  <r>
    <n v="8217"/>
    <s v="CA-2015-120845"/>
    <x v="12"/>
    <d v="2015-10-02T00:00:00"/>
    <s v="Standard Class"/>
    <s v="ML-17395"/>
    <x v="504"/>
    <x v="1"/>
    <s v="United States"/>
    <s v="Murfreesboro"/>
    <s v="Tennessee"/>
    <n v="37130"/>
    <x v="0"/>
    <s v="OFF-BI-10001982"/>
    <x v="1"/>
    <s v="Binders"/>
    <s v="Wilson Jones Custom Binder Spines &amp; Labels"/>
    <x v="30"/>
    <n v="2"/>
    <n v="0.7"/>
    <x v="6263"/>
    <n v="7"/>
    <n v="-0.70000000000000007"/>
    <s v="Loss"/>
    <s v="Low Profit"/>
    <s v="High Discount"/>
  </r>
  <r>
    <n v="8218"/>
    <s v="CA-2014-120775"/>
    <x v="462"/>
    <d v="2014-10-07T00:00:00"/>
    <s v="Standard Class"/>
    <s v="RD-19930"/>
    <x v="709"/>
    <x v="0"/>
    <s v="United States"/>
    <s v="Dallas"/>
    <s v="Texas"/>
    <n v="75217"/>
    <x v="2"/>
    <s v="OFF-FA-10002676"/>
    <x v="1"/>
    <s v="Fasteners"/>
    <s v="Colored Push Pins"/>
    <x v="1435"/>
    <n v="3"/>
    <n v="0.2"/>
    <x v="1517"/>
    <n v="4"/>
    <n v="0.19999999999999998"/>
    <s v="Profit"/>
    <s v="Low Profit"/>
    <s v="Low Discount"/>
  </r>
  <r>
    <n v="8219"/>
    <s v="CA-2014-120775"/>
    <x v="462"/>
    <d v="2014-10-07T00:00:00"/>
    <s v="Standard Class"/>
    <s v="RD-19930"/>
    <x v="709"/>
    <x v="0"/>
    <s v="United States"/>
    <s v="Dallas"/>
    <s v="Texas"/>
    <n v="75217"/>
    <x v="2"/>
    <s v="FUR-FU-10000758"/>
    <x v="0"/>
    <s v="Furnishings"/>
    <s v="DAX Natural Wood-Tone Poster Frame"/>
    <x v="2792"/>
    <n v="3"/>
    <n v="0.6"/>
    <x v="6264"/>
    <n v="4"/>
    <n v="-0.6"/>
    <s v="Loss"/>
    <s v="Low Profit"/>
    <s v="High Discount"/>
  </r>
  <r>
    <n v="8220"/>
    <s v="CA-2014-120775"/>
    <x v="462"/>
    <d v="2014-10-07T00:00:00"/>
    <s v="Standard Class"/>
    <s v="RD-19930"/>
    <x v="709"/>
    <x v="0"/>
    <s v="United States"/>
    <s v="Dallas"/>
    <s v="Texas"/>
    <n v="75217"/>
    <x v="2"/>
    <s v="OFF-LA-10002271"/>
    <x v="1"/>
    <s v="Labels"/>
    <s v="Smead Alpha-Z Color-Coded Second Alphabetical Labels and Starter Set"/>
    <x v="1253"/>
    <n v="2"/>
    <n v="0.2"/>
    <x v="5079"/>
    <n v="4"/>
    <n v="0.35000000000000003"/>
    <s v="Profit"/>
    <s v="Low Profit"/>
    <s v="Low Discount"/>
  </r>
  <r>
    <n v="8221"/>
    <s v="CA-2014-120775"/>
    <x v="462"/>
    <d v="2014-10-07T00:00:00"/>
    <s v="Standard Class"/>
    <s v="RD-19930"/>
    <x v="709"/>
    <x v="0"/>
    <s v="United States"/>
    <s v="Dallas"/>
    <s v="Texas"/>
    <n v="75217"/>
    <x v="2"/>
    <s v="OFF-BI-10002609"/>
    <x v="1"/>
    <s v="Binders"/>
    <s v="Avery Hidden Tab Dividers for Binding Systems"/>
    <x v="99"/>
    <n v="3"/>
    <n v="0.8"/>
    <x v="100"/>
    <n v="4"/>
    <n v="-1.7"/>
    <s v="Loss"/>
    <s v="Low Profit"/>
    <s v="High Discount"/>
  </r>
  <r>
    <n v="8222"/>
    <s v="CA-2014-120775"/>
    <x v="462"/>
    <d v="2014-10-07T00:00:00"/>
    <s v="Standard Class"/>
    <s v="RD-19930"/>
    <x v="709"/>
    <x v="0"/>
    <s v="United States"/>
    <s v="Dallas"/>
    <s v="Texas"/>
    <n v="75217"/>
    <x v="2"/>
    <s v="OFF-FA-10000254"/>
    <x v="1"/>
    <s v="Fasteners"/>
    <s v="Sterling Rubber Bands by Alliance"/>
    <x v="659"/>
    <n v="4"/>
    <n v="0.2"/>
    <x v="6265"/>
    <n v="4"/>
    <n v="-0.25"/>
    <s v="Loss"/>
    <s v="Low Profit"/>
    <s v="Low Discount"/>
  </r>
  <r>
    <n v="8223"/>
    <s v="CA-2014-152905"/>
    <x v="1087"/>
    <d v="2014-02-24T00:00:00"/>
    <s v="Standard Class"/>
    <s v="AB-10015"/>
    <x v="755"/>
    <x v="0"/>
    <s v="United States"/>
    <s v="Arlington"/>
    <s v="Texas"/>
    <n v="76017"/>
    <x v="2"/>
    <s v="OFF-ST-10000321"/>
    <x v="1"/>
    <s v="Storage"/>
    <s v="Akro Stacking Bins"/>
    <x v="1420"/>
    <n v="2"/>
    <n v="0.2"/>
    <x v="5483"/>
    <n v="6"/>
    <n v="-0.19999999999999998"/>
    <s v="Loss"/>
    <s v="Low Profit"/>
    <s v="Low Discount"/>
  </r>
  <r>
    <n v="8224"/>
    <s v="CA-2016-104633"/>
    <x v="1"/>
    <d v="2016-06-16T00:00:00"/>
    <s v="Standard Class"/>
    <s v="EA-14035"/>
    <x v="105"/>
    <x v="1"/>
    <s v="United States"/>
    <s v="Pasadena"/>
    <s v="California"/>
    <n v="91104"/>
    <x v="1"/>
    <s v="OFF-PA-10000241"/>
    <x v="1"/>
    <s v="Paper"/>
    <s v="IBM Multi-Purpose Copy Paper, 8 1/2 x 11&quot;, Case"/>
    <x v="784"/>
    <n v="6"/>
    <n v="0"/>
    <x v="6266"/>
    <n v="4"/>
    <n v="0.45"/>
    <s v="Profit"/>
    <s v="Low Profit"/>
    <s v="No Discount"/>
  </r>
  <r>
    <n v="8225"/>
    <s v="CA-2016-104633"/>
    <x v="1"/>
    <d v="2016-06-16T00:00:00"/>
    <s v="Standard Class"/>
    <s v="EA-14035"/>
    <x v="105"/>
    <x v="1"/>
    <s v="United States"/>
    <s v="Pasadena"/>
    <s v="California"/>
    <n v="91104"/>
    <x v="1"/>
    <s v="OFF-PA-10004782"/>
    <x v="1"/>
    <s v="Paper"/>
    <s v="Xerox 228"/>
    <x v="91"/>
    <n v="2"/>
    <n v="0"/>
    <x v="91"/>
    <n v="4"/>
    <n v="0.47999999999999993"/>
    <s v="Profit"/>
    <s v="Low Profit"/>
    <s v="No Discount"/>
  </r>
  <r>
    <n v="8226"/>
    <s v="CA-2017-104136"/>
    <x v="752"/>
    <d v="2017-11-04T00:00:00"/>
    <s v="Second Class"/>
    <s v="SF-20065"/>
    <x v="11"/>
    <x v="0"/>
    <s v="United States"/>
    <s v="Everett"/>
    <s v="Massachusetts"/>
    <n v="2149"/>
    <x v="3"/>
    <s v="OFF-PA-10004243"/>
    <x v="1"/>
    <s v="Paper"/>
    <s v="Xerox 1939"/>
    <x v="2360"/>
    <n v="10"/>
    <n v="0"/>
    <x v="6267"/>
    <n v="3"/>
    <n v="0.48000000000000004"/>
    <s v="Profit"/>
    <s v="Low Profit"/>
    <s v="No Discount"/>
  </r>
  <r>
    <n v="8227"/>
    <s v="CA-2017-104136"/>
    <x v="752"/>
    <d v="2017-11-04T00:00:00"/>
    <s v="Second Class"/>
    <s v="SF-20065"/>
    <x v="11"/>
    <x v="0"/>
    <s v="United States"/>
    <s v="Everett"/>
    <s v="Massachusetts"/>
    <n v="2149"/>
    <x v="3"/>
    <s v="OFF-PA-10001033"/>
    <x v="1"/>
    <s v="Paper"/>
    <s v="Xerox 1893"/>
    <x v="1010"/>
    <n v="1"/>
    <n v="0"/>
    <x v="1053"/>
    <n v="3"/>
    <n v="0.49"/>
    <s v="Profit"/>
    <s v="Low Profit"/>
    <s v="No Discount"/>
  </r>
  <r>
    <n v="8228"/>
    <s v="CA-2016-123050"/>
    <x v="958"/>
    <d v="2016-04-08T00:00:00"/>
    <s v="Second Class"/>
    <s v="BC-11125"/>
    <x v="604"/>
    <x v="2"/>
    <s v="United States"/>
    <s v="Troy"/>
    <s v="New York"/>
    <n v="12180"/>
    <x v="3"/>
    <s v="FUR-FU-10000723"/>
    <x v="0"/>
    <s v="Furnishings"/>
    <s v="Deflect-o EconoMat Studded, No Bevel Mat for Low Pile Carpeting"/>
    <x v="5113"/>
    <n v="2"/>
    <n v="0"/>
    <x v="6268"/>
    <n v="4"/>
    <n v="0.09"/>
    <s v="Profit"/>
    <s v="Low Profit"/>
    <s v="No Discount"/>
  </r>
  <r>
    <n v="8229"/>
    <s v="CA-2016-123050"/>
    <x v="958"/>
    <d v="2016-04-08T00:00:00"/>
    <s v="Second Class"/>
    <s v="BC-11125"/>
    <x v="604"/>
    <x v="2"/>
    <s v="United States"/>
    <s v="Troy"/>
    <s v="New York"/>
    <n v="12180"/>
    <x v="3"/>
    <s v="OFF-ST-10003455"/>
    <x v="1"/>
    <s v="Storage"/>
    <s v="Tenex File Box, Personal Filing Tote with Lid, Black"/>
    <x v="5114"/>
    <n v="2"/>
    <n v="0"/>
    <x v="6269"/>
    <n v="4"/>
    <n v="0.26"/>
    <s v="Profit"/>
    <s v="Low Profit"/>
    <s v="No Discount"/>
  </r>
  <r>
    <n v="8230"/>
    <s v="CA-2016-123050"/>
    <x v="958"/>
    <d v="2016-04-08T00:00:00"/>
    <s v="Second Class"/>
    <s v="BC-11125"/>
    <x v="604"/>
    <x v="2"/>
    <s v="United States"/>
    <s v="Troy"/>
    <s v="New York"/>
    <n v="12180"/>
    <x v="3"/>
    <s v="TEC-AC-10001109"/>
    <x v="2"/>
    <s v="Accessories"/>
    <s v="Logitech Trackman Marble Mouse"/>
    <x v="1309"/>
    <n v="3"/>
    <n v="0"/>
    <x v="1368"/>
    <n v="4"/>
    <n v="0.42"/>
    <s v="Profit"/>
    <s v="Low Profit"/>
    <s v="No Discount"/>
  </r>
  <r>
    <n v="8231"/>
    <s v="CA-2016-162355"/>
    <x v="1186"/>
    <d v="2016-07-02T00:00:00"/>
    <s v="Second Class"/>
    <s v="PF-19165"/>
    <x v="58"/>
    <x v="0"/>
    <s v="United States"/>
    <s v="Sandy Springs"/>
    <s v="Georgia"/>
    <n v="30328"/>
    <x v="0"/>
    <s v="OFF-AR-10004344"/>
    <x v="1"/>
    <s v="Art"/>
    <s v="Bulldog Vacuum Base Pencil Sharpener"/>
    <x v="872"/>
    <n v="3"/>
    <n v="0"/>
    <x v="908"/>
    <n v="2"/>
    <n v="0.27"/>
    <s v="Profit"/>
    <s v="Low Profit"/>
    <s v="No Discount"/>
  </r>
  <r>
    <n v="8232"/>
    <s v="CA-2016-162355"/>
    <x v="1186"/>
    <d v="2016-07-02T00:00:00"/>
    <s v="Second Class"/>
    <s v="PF-19165"/>
    <x v="58"/>
    <x v="0"/>
    <s v="United States"/>
    <s v="Sandy Springs"/>
    <s v="Georgia"/>
    <n v="30328"/>
    <x v="0"/>
    <s v="FUR-BO-10004695"/>
    <x v="0"/>
    <s v="Bookcases"/>
    <s v="O'Sullivan 2-Door Barrister Bookcase in Odessa Pine"/>
    <x v="5115"/>
    <n v="7"/>
    <n v="0"/>
    <x v="6270"/>
    <n v="2"/>
    <n v="0.23"/>
    <s v="Profit"/>
    <s v="High Profit"/>
    <s v="No Discount"/>
  </r>
  <r>
    <n v="8233"/>
    <s v="CA-2014-158225"/>
    <x v="358"/>
    <d v="2014-09-28T00:00:00"/>
    <s v="Standard Class"/>
    <s v="SE-20110"/>
    <x v="339"/>
    <x v="0"/>
    <s v="United States"/>
    <s v="San Jose"/>
    <s v="California"/>
    <n v="95123"/>
    <x v="1"/>
    <s v="OFF-ST-10000675"/>
    <x v="1"/>
    <s v="Storage"/>
    <s v="File Shuttle II and Handi-File, Black"/>
    <x v="3285"/>
    <n v="5"/>
    <n v="0"/>
    <x v="3740"/>
    <n v="6"/>
    <n v="0.25"/>
    <s v="Profit"/>
    <s v="Low Profit"/>
    <s v="No Discount"/>
  </r>
  <r>
    <n v="8234"/>
    <s v="CA-2014-158225"/>
    <x v="358"/>
    <d v="2014-09-28T00:00:00"/>
    <s v="Standard Class"/>
    <s v="SE-20110"/>
    <x v="339"/>
    <x v="0"/>
    <s v="United States"/>
    <s v="San Jose"/>
    <s v="California"/>
    <n v="95123"/>
    <x v="1"/>
    <s v="OFF-ST-10002301"/>
    <x v="1"/>
    <s v="Storage"/>
    <s v="Tennsco Commercial Shelving"/>
    <x v="1374"/>
    <n v="2"/>
    <n v="0"/>
    <x v="4487"/>
    <n v="6"/>
    <n v="0.01"/>
    <s v="Profit"/>
    <s v="Low Profit"/>
    <s v="No Discount"/>
  </r>
  <r>
    <n v="8235"/>
    <s v="CA-2017-102204"/>
    <x v="927"/>
    <d v="2017-05-06T00:00:00"/>
    <s v="Standard Class"/>
    <s v="CJ-12010"/>
    <x v="170"/>
    <x v="0"/>
    <s v="United States"/>
    <s v="Jacksonville"/>
    <s v="Florida"/>
    <n v="32216"/>
    <x v="0"/>
    <s v="OFF-SU-10001212"/>
    <x v="1"/>
    <s v="Supplies"/>
    <s v="Kleencut Forged Office Shears by Acme United Corporation"/>
    <x v="5116"/>
    <n v="2"/>
    <n v="0.2"/>
    <x v="6271"/>
    <n v="5"/>
    <n v="0.125"/>
    <s v="Profit"/>
    <s v="Low Profit"/>
    <s v="Low Discount"/>
  </r>
  <r>
    <n v="8236"/>
    <s v="CA-2017-102204"/>
    <x v="927"/>
    <d v="2017-05-06T00:00:00"/>
    <s v="Standard Class"/>
    <s v="CJ-12010"/>
    <x v="170"/>
    <x v="0"/>
    <s v="United States"/>
    <s v="Jacksonville"/>
    <s v="Florida"/>
    <n v="32216"/>
    <x v="0"/>
    <s v="FUR-TA-10001889"/>
    <x v="0"/>
    <s v="Tables"/>
    <s v="Bush Advantage Collection Racetrack Conference Table"/>
    <x v="5117"/>
    <n v="4"/>
    <n v="0.45"/>
    <x v="6272"/>
    <n v="5"/>
    <n v="-0.49090909090909091"/>
    <s v="Loss"/>
    <s v="Low Profit"/>
    <s v="High Discount"/>
  </r>
  <r>
    <n v="8237"/>
    <s v="CA-2017-102204"/>
    <x v="927"/>
    <d v="2017-05-06T00:00:00"/>
    <s v="Standard Class"/>
    <s v="CJ-12010"/>
    <x v="170"/>
    <x v="0"/>
    <s v="United States"/>
    <s v="Jacksonville"/>
    <s v="Florida"/>
    <n v="32216"/>
    <x v="0"/>
    <s v="FUR-CH-10002024"/>
    <x v="0"/>
    <s v="Chairs"/>
    <s v="HON 5400 Series Task Chairs for Big and Tall"/>
    <x v="5118"/>
    <n v="5"/>
    <n v="0.2"/>
    <x v="232"/>
    <n v="5"/>
    <n v="0"/>
    <s v="Profit"/>
    <s v="Low Profit"/>
    <s v="Low Discount"/>
  </r>
  <r>
    <n v="8238"/>
    <s v="CA-2017-103065"/>
    <x v="179"/>
    <d v="2017-10-20T00:00:00"/>
    <s v="Same Day"/>
    <s v="PT-19090"/>
    <x v="690"/>
    <x v="0"/>
    <s v="United States"/>
    <s v="Jacksonville"/>
    <s v="Florida"/>
    <n v="32216"/>
    <x v="0"/>
    <s v="OFF-ST-10000617"/>
    <x v="1"/>
    <s v="Storage"/>
    <s v="Woodgrain Magazine Files by Perma"/>
    <x v="408"/>
    <n v="2"/>
    <n v="0.2"/>
    <x v="421"/>
    <n v="0"/>
    <n v="-0.16250000000000001"/>
    <s v="Loss"/>
    <s v="Low Profit"/>
    <s v="Low Discount"/>
  </r>
  <r>
    <n v="8239"/>
    <s v="CA-2017-103065"/>
    <x v="179"/>
    <d v="2017-10-20T00:00:00"/>
    <s v="Same Day"/>
    <s v="PT-19090"/>
    <x v="690"/>
    <x v="0"/>
    <s v="United States"/>
    <s v="Jacksonville"/>
    <s v="Florida"/>
    <n v="32216"/>
    <x v="0"/>
    <s v="OFF-PA-10000380"/>
    <x v="1"/>
    <s v="Paper"/>
    <s v="REDIFORM Incoming/Outgoing Call Register, 11&quot; X 8 1/2&quot;, 100 Messages"/>
    <x v="405"/>
    <n v="1"/>
    <n v="0.2"/>
    <x v="6273"/>
    <n v="0"/>
    <n v="0.375"/>
    <s v="Profit"/>
    <s v="Low Profit"/>
    <s v="Low Discount"/>
  </r>
  <r>
    <n v="8240"/>
    <s v="CA-2017-103065"/>
    <x v="179"/>
    <d v="2017-10-20T00:00:00"/>
    <s v="Same Day"/>
    <s v="PT-19090"/>
    <x v="690"/>
    <x v="0"/>
    <s v="United States"/>
    <s v="Jacksonville"/>
    <s v="Florida"/>
    <n v="32216"/>
    <x v="0"/>
    <s v="OFF-AR-10003251"/>
    <x v="1"/>
    <s v="Art"/>
    <s v="Prang Drawing Pencil Set"/>
    <x v="2999"/>
    <n v="2"/>
    <n v="0.2"/>
    <x v="6274"/>
    <n v="0"/>
    <n v="0.25"/>
    <s v="Profit"/>
    <s v="Low Profit"/>
    <s v="Low Discount"/>
  </r>
  <r>
    <n v="8241"/>
    <s v="CA-2017-103065"/>
    <x v="179"/>
    <d v="2017-10-20T00:00:00"/>
    <s v="Same Day"/>
    <s v="PT-19090"/>
    <x v="690"/>
    <x v="0"/>
    <s v="United States"/>
    <s v="Jacksonville"/>
    <s v="Florida"/>
    <n v="32216"/>
    <x v="0"/>
    <s v="FUR-FU-10000175"/>
    <x v="0"/>
    <s v="Furnishings"/>
    <s v="DAX Wood Document Frame."/>
    <x v="5119"/>
    <n v="4"/>
    <n v="0.2"/>
    <x v="6275"/>
    <n v="0"/>
    <n v="0.13750000000000001"/>
    <s v="Profit"/>
    <s v="Low Profit"/>
    <s v="Low Discount"/>
  </r>
  <r>
    <n v="8242"/>
    <s v="CA-2014-109855"/>
    <x v="416"/>
    <d v="2014-09-05T00:00:00"/>
    <s v="Standard Class"/>
    <s v="LH-16900"/>
    <x v="23"/>
    <x v="0"/>
    <s v="United States"/>
    <s v="New York City"/>
    <s v="New York"/>
    <n v="10009"/>
    <x v="3"/>
    <s v="OFF-BI-10004716"/>
    <x v="1"/>
    <s v="Binders"/>
    <s v="Wilson Jones Hanging Recycled Pressboard Data Binders"/>
    <x v="5120"/>
    <n v="2"/>
    <n v="0.2"/>
    <x v="6276"/>
    <n v="4"/>
    <n v="0.35"/>
    <s v="Profit"/>
    <s v="Low Profit"/>
    <s v="Low Discount"/>
  </r>
  <r>
    <n v="8243"/>
    <s v="CA-2014-109855"/>
    <x v="416"/>
    <d v="2014-09-05T00:00:00"/>
    <s v="Standard Class"/>
    <s v="LH-16900"/>
    <x v="23"/>
    <x v="0"/>
    <s v="United States"/>
    <s v="New York City"/>
    <s v="New York"/>
    <n v="10009"/>
    <x v="3"/>
    <s v="TEC-AC-10002842"/>
    <x v="2"/>
    <s v="Accessories"/>
    <s v="WD My Passport Ultra 2TB Portable External Hard Drive"/>
    <x v="5121"/>
    <n v="3"/>
    <n v="0"/>
    <x v="6277"/>
    <n v="4"/>
    <n v="0.16"/>
    <s v="Profit"/>
    <s v="Low Profit"/>
    <s v="No Discount"/>
  </r>
  <r>
    <n v="8244"/>
    <s v="CA-2014-109897"/>
    <x v="1132"/>
    <d v="2014-08-16T00:00:00"/>
    <s v="Standard Class"/>
    <s v="BW-11200"/>
    <x v="572"/>
    <x v="0"/>
    <s v="United States"/>
    <s v="San Francisco"/>
    <s v="California"/>
    <n v="94122"/>
    <x v="1"/>
    <s v="TEC-PH-10003691"/>
    <x v="2"/>
    <s v="Phones"/>
    <s v="BlackBerry Q10"/>
    <x v="5122"/>
    <n v="8"/>
    <n v="0.2"/>
    <x v="5153"/>
    <n v="4"/>
    <n v="6.25E-2"/>
    <s v="Profit"/>
    <s v="Low Profit"/>
    <s v="Low Discount"/>
  </r>
  <r>
    <n v="8245"/>
    <s v="CA-2014-109897"/>
    <x v="1132"/>
    <d v="2014-08-16T00:00:00"/>
    <s v="Standard Class"/>
    <s v="BW-11200"/>
    <x v="572"/>
    <x v="0"/>
    <s v="United States"/>
    <s v="San Francisco"/>
    <s v="California"/>
    <n v="94122"/>
    <x v="1"/>
    <s v="FUR-FU-10002878"/>
    <x v="0"/>
    <s v="Furnishings"/>
    <s v="Seth Thomas 14&quot; Day/Date Wall Clock"/>
    <x v="5123"/>
    <n v="3"/>
    <n v="0"/>
    <x v="6278"/>
    <n v="4"/>
    <n v="0.37"/>
    <s v="Profit"/>
    <s v="Low Profit"/>
    <s v="No Discount"/>
  </r>
  <r>
    <n v="8246"/>
    <s v="US-2014-143581"/>
    <x v="710"/>
    <d v="2014-08-23T00:00:00"/>
    <s v="Standard Class"/>
    <s v="BS-11365"/>
    <x v="740"/>
    <x v="1"/>
    <s v="United States"/>
    <s v="Columbus"/>
    <s v="Georgia"/>
    <n v="31907"/>
    <x v="0"/>
    <s v="OFF-ST-10000991"/>
    <x v="1"/>
    <s v="Storage"/>
    <s v="Space Solutions HD Industrial Steel Shelving."/>
    <x v="3129"/>
    <n v="3"/>
    <n v="0"/>
    <x v="3544"/>
    <n v="4"/>
    <n v="0.03"/>
    <s v="Profit"/>
    <s v="Low Profit"/>
    <s v="No Discount"/>
  </r>
  <r>
    <n v="8247"/>
    <s v="CA-2015-129217"/>
    <x v="1187"/>
    <d v="2015-05-10T00:00:00"/>
    <s v="Same Day"/>
    <s v="DP-13390"/>
    <x v="503"/>
    <x v="2"/>
    <s v="United States"/>
    <s v="Aurora"/>
    <s v="Illinois"/>
    <n v="60505"/>
    <x v="2"/>
    <s v="OFF-AP-10002439"/>
    <x v="1"/>
    <s v="Appliances"/>
    <s v="Tripp Lite Isotel 8 Ultra 8 Outlet Metal Surge"/>
    <x v="5124"/>
    <n v="5"/>
    <n v="0.8"/>
    <x v="6279"/>
    <n v="0"/>
    <n v="-2.7"/>
    <s v="Loss"/>
    <s v="Low Profit"/>
    <s v="High Discount"/>
  </r>
  <r>
    <n v="8248"/>
    <s v="CA-2015-129217"/>
    <x v="1187"/>
    <d v="2015-05-10T00:00:00"/>
    <s v="Same Day"/>
    <s v="DP-13390"/>
    <x v="503"/>
    <x v="2"/>
    <s v="United States"/>
    <s v="Aurora"/>
    <s v="Illinois"/>
    <n v="60505"/>
    <x v="2"/>
    <s v="OFF-AR-10004602"/>
    <x v="1"/>
    <s v="Art"/>
    <s v="Boston KS Multi-Size Manual Pencil Sharpener"/>
    <x v="2790"/>
    <n v="2"/>
    <n v="0.2"/>
    <x v="3178"/>
    <n v="0"/>
    <n v="0.1"/>
    <s v="Profit"/>
    <s v="Low Profit"/>
    <s v="Low Discount"/>
  </r>
  <r>
    <n v="8249"/>
    <s v="CA-2016-133816"/>
    <x v="1120"/>
    <d v="2016-05-13T00:00:00"/>
    <s v="Second Class"/>
    <s v="CS-12400"/>
    <x v="37"/>
    <x v="2"/>
    <s v="United States"/>
    <s v="Philadelphia"/>
    <s v="Pennsylvania"/>
    <n v="19134"/>
    <x v="3"/>
    <s v="TEC-PH-10001795"/>
    <x v="2"/>
    <s v="Phones"/>
    <s v="ClearOne CHATAttach 160 - speaker phone"/>
    <x v="5125"/>
    <n v="2"/>
    <n v="0.4"/>
    <x v="6280"/>
    <n v="3"/>
    <n v="-0.16666666666666666"/>
    <s v="Loss"/>
    <s v="Low Profit"/>
    <s v="High Discount"/>
  </r>
  <r>
    <n v="8250"/>
    <s v="CA-2015-140221"/>
    <x v="616"/>
    <d v="2015-03-09T00:00:00"/>
    <s v="Second Class"/>
    <s v="MS-17365"/>
    <x v="333"/>
    <x v="0"/>
    <s v="United States"/>
    <s v="Chicago"/>
    <s v="Illinois"/>
    <n v="60653"/>
    <x v="2"/>
    <s v="OFF-BI-10002854"/>
    <x v="1"/>
    <s v="Binders"/>
    <s v="Performers Binder/Pad Holder, Black"/>
    <x v="5126"/>
    <n v="2"/>
    <n v="0.8"/>
    <x v="6281"/>
    <n v="4"/>
    <n v="-1.5000000000000002"/>
    <s v="Loss"/>
    <s v="Low Profit"/>
    <s v="High Discount"/>
  </r>
  <r>
    <n v="8251"/>
    <s v="CA-2015-140221"/>
    <x v="616"/>
    <d v="2015-03-09T00:00:00"/>
    <s v="Second Class"/>
    <s v="MS-17365"/>
    <x v="333"/>
    <x v="0"/>
    <s v="United States"/>
    <s v="Chicago"/>
    <s v="Illinois"/>
    <n v="60653"/>
    <x v="2"/>
    <s v="FUR-FU-10000023"/>
    <x v="0"/>
    <s v="Furnishings"/>
    <s v="Eldon Wave Desk Accessories"/>
    <x v="5127"/>
    <n v="2"/>
    <n v="0.6"/>
    <x v="6282"/>
    <n v="4"/>
    <n v="-0.4"/>
    <s v="Loss"/>
    <s v="Low Profit"/>
    <s v="High Discount"/>
  </r>
  <r>
    <n v="8252"/>
    <s v="CA-2015-140221"/>
    <x v="616"/>
    <d v="2015-03-09T00:00:00"/>
    <s v="Second Class"/>
    <s v="MS-17365"/>
    <x v="333"/>
    <x v="0"/>
    <s v="United States"/>
    <s v="Chicago"/>
    <s v="Illinois"/>
    <n v="60653"/>
    <x v="2"/>
    <s v="OFF-AP-10000828"/>
    <x v="1"/>
    <s v="Appliances"/>
    <s v="Avanti 4.4 Cu. Ft. Refrigerator"/>
    <x v="2699"/>
    <n v="5"/>
    <n v="0.8"/>
    <x v="6283"/>
    <n v="4"/>
    <n v="-2.6"/>
    <s v="Loss"/>
    <s v="Low Profit"/>
    <s v="High Discount"/>
  </r>
  <r>
    <n v="8253"/>
    <s v="CA-2015-140221"/>
    <x v="616"/>
    <d v="2015-03-09T00:00:00"/>
    <s v="Second Class"/>
    <s v="MS-17365"/>
    <x v="333"/>
    <x v="0"/>
    <s v="United States"/>
    <s v="Chicago"/>
    <s v="Illinois"/>
    <n v="60653"/>
    <x v="2"/>
    <s v="OFF-ST-10000777"/>
    <x v="1"/>
    <s v="Storage"/>
    <s v="Companion Letter/Legal File, Black"/>
    <x v="1532"/>
    <n v="2"/>
    <n v="0.2"/>
    <x v="1624"/>
    <n v="4"/>
    <n v="0.1"/>
    <s v="Profit"/>
    <s v="Low Profit"/>
    <s v="Low Discount"/>
  </r>
  <r>
    <n v="8254"/>
    <s v="CA-2017-152310"/>
    <x v="801"/>
    <d v="2017-08-19T00:00:00"/>
    <s v="Standard Class"/>
    <s v="DK-12895"/>
    <x v="729"/>
    <x v="0"/>
    <s v="United States"/>
    <s v="Seattle"/>
    <s v="Washington"/>
    <n v="98103"/>
    <x v="1"/>
    <s v="TEC-CO-10000971"/>
    <x v="2"/>
    <s v="Copiers"/>
    <s v="Hewlett Packard 310 Color Digital Copier"/>
    <x v="5128"/>
    <n v="1"/>
    <n v="0"/>
    <x v="3824"/>
    <n v="7"/>
    <n v="0.3"/>
    <s v="Profit"/>
    <s v="Low Profit"/>
    <s v="No Discount"/>
  </r>
  <r>
    <n v="8255"/>
    <s v="CA-2017-152310"/>
    <x v="801"/>
    <d v="2017-08-19T00:00:00"/>
    <s v="Standard Class"/>
    <s v="DK-12895"/>
    <x v="729"/>
    <x v="0"/>
    <s v="United States"/>
    <s v="Seattle"/>
    <s v="Washington"/>
    <n v="98103"/>
    <x v="1"/>
    <s v="OFF-PA-10003134"/>
    <x v="1"/>
    <s v="Paper"/>
    <s v="Xerox 1937"/>
    <x v="801"/>
    <n v="4"/>
    <n v="0"/>
    <x v="2395"/>
    <n v="7"/>
    <n v="0.48000000000000004"/>
    <s v="Profit"/>
    <s v="Low Profit"/>
    <s v="No Discount"/>
  </r>
  <r>
    <n v="8256"/>
    <s v="CA-2017-152310"/>
    <x v="801"/>
    <d v="2017-08-19T00:00:00"/>
    <s v="Standard Class"/>
    <s v="DK-12895"/>
    <x v="729"/>
    <x v="0"/>
    <s v="United States"/>
    <s v="Seattle"/>
    <s v="Washington"/>
    <n v="98103"/>
    <x v="1"/>
    <s v="TEC-PH-10002538"/>
    <x v="2"/>
    <s v="Phones"/>
    <s v="Grandstream GXP1160 VoIP phone"/>
    <x v="5129"/>
    <n v="8"/>
    <n v="0.2"/>
    <x v="6284"/>
    <n v="7"/>
    <n v="0.1125"/>
    <s v="Profit"/>
    <s v="Low Profit"/>
    <s v="Low Discount"/>
  </r>
  <r>
    <n v="8257"/>
    <s v="CA-2017-152310"/>
    <x v="801"/>
    <d v="2017-08-19T00:00:00"/>
    <s v="Standard Class"/>
    <s v="DK-12895"/>
    <x v="729"/>
    <x v="0"/>
    <s v="United States"/>
    <s v="Seattle"/>
    <s v="Washington"/>
    <n v="98103"/>
    <x v="1"/>
    <s v="OFF-ST-10001228"/>
    <x v="1"/>
    <s v="Storage"/>
    <s v="Personal File Boxes with Fold-Down Carry Handle"/>
    <x v="481"/>
    <n v="3"/>
    <n v="0"/>
    <x v="496"/>
    <n v="7"/>
    <n v="0.25"/>
    <s v="Profit"/>
    <s v="Low Profit"/>
    <s v="No Discount"/>
  </r>
  <r>
    <n v="8258"/>
    <s v="CA-2017-152310"/>
    <x v="801"/>
    <d v="2017-08-19T00:00:00"/>
    <s v="Standard Class"/>
    <s v="DK-12895"/>
    <x v="729"/>
    <x v="0"/>
    <s v="United States"/>
    <s v="Seattle"/>
    <s v="Washington"/>
    <n v="98103"/>
    <x v="1"/>
    <s v="TEC-AC-10000397"/>
    <x v="2"/>
    <s v="Accessories"/>
    <s v="Perixx PERIBOARD-512B, Ergonomic Split Keyboard"/>
    <x v="5130"/>
    <n v="5"/>
    <n v="0"/>
    <x v="6285"/>
    <n v="7"/>
    <n v="7.0000000000000007E-2"/>
    <s v="Profit"/>
    <s v="Low Profit"/>
    <s v="No Discount"/>
  </r>
  <r>
    <n v="8259"/>
    <s v="CA-2017-152310"/>
    <x v="801"/>
    <d v="2017-08-19T00:00:00"/>
    <s v="Standard Class"/>
    <s v="DK-12895"/>
    <x v="729"/>
    <x v="0"/>
    <s v="United States"/>
    <s v="Seattle"/>
    <s v="Washington"/>
    <n v="98103"/>
    <x v="1"/>
    <s v="OFF-BI-10004308"/>
    <x v="1"/>
    <s v="Binders"/>
    <s v="Avery Legal 4-Ring Binder"/>
    <x v="989"/>
    <n v="6"/>
    <n v="0.2"/>
    <x v="6286"/>
    <n v="7"/>
    <n v="0.37500000000000006"/>
    <s v="Profit"/>
    <s v="Low Profit"/>
    <s v="Low Discount"/>
  </r>
  <r>
    <n v="8260"/>
    <s v="CA-2016-118101"/>
    <x v="190"/>
    <d v="2016-06-26T00:00:00"/>
    <s v="Same Day"/>
    <s v="SN-20560"/>
    <x v="381"/>
    <x v="2"/>
    <s v="United States"/>
    <s v="Roseville"/>
    <s v="Michigan"/>
    <n v="48066"/>
    <x v="2"/>
    <s v="OFF-PA-10000357"/>
    <x v="1"/>
    <s v="Paper"/>
    <s v="White Dual Perf Computer Printout Paper, 2700 Sheets, 1 Part, Heavyweight, 20 lbs., 14 7/8 x 11"/>
    <x v="1519"/>
    <n v="9"/>
    <n v="0"/>
    <x v="1609"/>
    <n v="0"/>
    <n v="0.48999999999999994"/>
    <s v="Profit"/>
    <s v="High Profit"/>
    <s v="No Discount"/>
  </r>
  <r>
    <n v="8261"/>
    <s v="CA-2016-118101"/>
    <x v="190"/>
    <d v="2016-06-26T00:00:00"/>
    <s v="Same Day"/>
    <s v="SN-20560"/>
    <x v="381"/>
    <x v="2"/>
    <s v="United States"/>
    <s v="Roseville"/>
    <s v="Michigan"/>
    <n v="48066"/>
    <x v="2"/>
    <s v="OFF-BI-10000773"/>
    <x v="1"/>
    <s v="Binders"/>
    <s v="Insertable Tab Post Binder Dividers"/>
    <x v="5131"/>
    <n v="1"/>
    <n v="0"/>
    <x v="6287"/>
    <n v="0"/>
    <n v="0.47000000000000003"/>
    <s v="Profit"/>
    <s v="Low Profit"/>
    <s v="No Discount"/>
  </r>
  <r>
    <n v="8262"/>
    <s v="CA-2016-118101"/>
    <x v="190"/>
    <d v="2016-06-26T00:00:00"/>
    <s v="Same Day"/>
    <s v="SN-20560"/>
    <x v="381"/>
    <x v="2"/>
    <s v="United States"/>
    <s v="Roseville"/>
    <s v="Michigan"/>
    <n v="48066"/>
    <x v="2"/>
    <s v="OFF-ST-10001837"/>
    <x v="1"/>
    <s v="Storage"/>
    <s v="SAFCO Mobile Desk Side File, Wire Frame"/>
    <x v="5132"/>
    <n v="4"/>
    <n v="0"/>
    <x v="6288"/>
    <n v="0"/>
    <n v="0.26"/>
    <s v="Profit"/>
    <s v="Low Profit"/>
    <s v="No Discount"/>
  </r>
  <r>
    <n v="8263"/>
    <s v="CA-2016-100307"/>
    <x v="272"/>
    <d v="2016-12-19T00:00:00"/>
    <s v="Standard Class"/>
    <s v="TC-21475"/>
    <x v="679"/>
    <x v="2"/>
    <s v="United States"/>
    <s v="Fayetteville"/>
    <s v="Arkansas"/>
    <n v="72701"/>
    <x v="0"/>
    <s v="OFF-PA-10002552"/>
    <x v="1"/>
    <s v="Paper"/>
    <s v="Xerox 1958"/>
    <x v="537"/>
    <n v="3"/>
    <n v="0"/>
    <x v="551"/>
    <n v="4"/>
    <n v="0.48000000000000004"/>
    <s v="Profit"/>
    <s v="Low Profit"/>
    <s v="No Discount"/>
  </r>
  <r>
    <n v="8264"/>
    <s v="CA-2015-138457"/>
    <x v="1023"/>
    <d v="2015-09-17T00:00:00"/>
    <s v="Standard Class"/>
    <s v="AM-10705"/>
    <x v="562"/>
    <x v="0"/>
    <s v="United States"/>
    <s v="Jacksonville"/>
    <s v="North Carolina"/>
    <n v="28540"/>
    <x v="0"/>
    <s v="OFF-BI-10000014"/>
    <x v="1"/>
    <s v="Binders"/>
    <s v="Heavy-Duty E-Z-D Binders"/>
    <x v="3587"/>
    <n v="4"/>
    <n v="0.7"/>
    <x v="4139"/>
    <n v="4"/>
    <n v="-0.76666666666666661"/>
    <s v="Loss"/>
    <s v="Low Profit"/>
    <s v="High Discount"/>
  </r>
  <r>
    <n v="8265"/>
    <s v="CA-2014-131800"/>
    <x v="125"/>
    <d v="2015-01-04T00:00:00"/>
    <s v="Standard Class"/>
    <s v="AJ-10960"/>
    <x v="195"/>
    <x v="0"/>
    <s v="United States"/>
    <s v="New York City"/>
    <s v="New York"/>
    <n v="10035"/>
    <x v="3"/>
    <s v="OFF-AP-10004136"/>
    <x v="1"/>
    <s v="Appliances"/>
    <s v="Kensington 6 Outlet SmartSocket Surge Protector"/>
    <x v="1522"/>
    <n v="3"/>
    <n v="0"/>
    <x v="6289"/>
    <n v="5"/>
    <n v="0.25"/>
    <s v="Profit"/>
    <s v="Low Profit"/>
    <s v="No Discount"/>
  </r>
  <r>
    <n v="8266"/>
    <s v="CA-2014-131800"/>
    <x v="125"/>
    <d v="2015-01-04T00:00:00"/>
    <s v="Standard Class"/>
    <s v="AJ-10960"/>
    <x v="195"/>
    <x v="0"/>
    <s v="United States"/>
    <s v="New York City"/>
    <s v="New York"/>
    <n v="10035"/>
    <x v="3"/>
    <s v="OFF-BI-10003429"/>
    <x v="1"/>
    <s v="Binders"/>
    <s v="Cardinal HOLDit! Binder Insert Strips,Extra Strips"/>
    <x v="5133"/>
    <n v="7"/>
    <n v="0.2"/>
    <x v="6290"/>
    <n v="5"/>
    <n v="0.36249999999999999"/>
    <s v="Profit"/>
    <s v="Low Profit"/>
    <s v="Low Discount"/>
  </r>
  <r>
    <n v="8267"/>
    <s v="CA-2014-118304"/>
    <x v="333"/>
    <d v="2014-05-04T00:00:00"/>
    <s v="Standard Class"/>
    <s v="KH-16360"/>
    <x v="347"/>
    <x v="0"/>
    <s v="United States"/>
    <s v="Dover"/>
    <s v="Delaware"/>
    <n v="19901"/>
    <x v="3"/>
    <s v="TEC-PH-10000376"/>
    <x v="2"/>
    <s v="Phones"/>
    <s v="Square Credit Card Reader"/>
    <x v="1016"/>
    <n v="2"/>
    <n v="0"/>
    <x v="6291"/>
    <n v="5"/>
    <n v="0.26"/>
    <s v="Profit"/>
    <s v="Low Profit"/>
    <s v="No Discount"/>
  </r>
  <r>
    <n v="8268"/>
    <s v="CA-2017-121790"/>
    <x v="289"/>
    <d v="2017-02-06T00:00:00"/>
    <s v="Standard Class"/>
    <s v="LP-17095"/>
    <x v="431"/>
    <x v="0"/>
    <s v="United States"/>
    <s v="Aurora"/>
    <s v="Illinois"/>
    <n v="60505"/>
    <x v="2"/>
    <s v="FUR-TA-10003469"/>
    <x v="0"/>
    <s v="Tables"/>
    <s v="Balt Split Level Computer Training Table"/>
    <x v="5134"/>
    <n v="1"/>
    <n v="0.5"/>
    <x v="6292"/>
    <n v="7"/>
    <n v="-0.67999999999999994"/>
    <s v="Loss"/>
    <s v="Low Profit"/>
    <s v="High Discount"/>
  </r>
  <r>
    <n v="8269"/>
    <s v="CA-2017-121790"/>
    <x v="289"/>
    <d v="2017-02-06T00:00:00"/>
    <s v="Standard Class"/>
    <s v="LP-17095"/>
    <x v="431"/>
    <x v="0"/>
    <s v="United States"/>
    <s v="Aurora"/>
    <s v="Illinois"/>
    <n v="60505"/>
    <x v="2"/>
    <s v="OFF-SU-10004231"/>
    <x v="1"/>
    <s v="Supplies"/>
    <s v="Acme Tagit Stainless Steel Antibacterial Scissors"/>
    <x v="2458"/>
    <n v="4"/>
    <n v="0.2"/>
    <x v="2709"/>
    <n v="7"/>
    <n v="8.7499999999999994E-2"/>
    <s v="Profit"/>
    <s v="Low Profit"/>
    <s v="Low Discount"/>
  </r>
  <r>
    <n v="8270"/>
    <s v="CA-2017-121790"/>
    <x v="289"/>
    <d v="2017-02-06T00:00:00"/>
    <s v="Standard Class"/>
    <s v="LP-17095"/>
    <x v="431"/>
    <x v="0"/>
    <s v="United States"/>
    <s v="Aurora"/>
    <s v="Illinois"/>
    <n v="60505"/>
    <x v="2"/>
    <s v="TEC-PH-10002584"/>
    <x v="2"/>
    <s v="Phones"/>
    <s v="Samsung Galaxy S4"/>
    <x v="5135"/>
    <n v="4"/>
    <n v="0.2"/>
    <x v="6293"/>
    <n v="7"/>
    <n v="0.125"/>
    <s v="Profit"/>
    <s v="High Profit"/>
    <s v="Low Discount"/>
  </r>
  <r>
    <n v="8271"/>
    <s v="CA-2017-121790"/>
    <x v="289"/>
    <d v="2017-02-06T00:00:00"/>
    <s v="Standard Class"/>
    <s v="LP-17095"/>
    <x v="431"/>
    <x v="0"/>
    <s v="United States"/>
    <s v="Aurora"/>
    <s v="Illinois"/>
    <n v="60505"/>
    <x v="2"/>
    <s v="OFF-AR-10003602"/>
    <x v="1"/>
    <s v="Art"/>
    <s v="Quartet Omega Colored Chalk, 12/Pack"/>
    <x v="560"/>
    <n v="2"/>
    <n v="0.2"/>
    <x v="6294"/>
    <n v="7"/>
    <n v="0.33750000000000002"/>
    <s v="Profit"/>
    <s v="Low Profit"/>
    <s v="Low Discount"/>
  </r>
  <r>
    <n v="8272"/>
    <s v="CA-2016-169670"/>
    <x v="591"/>
    <d v="2016-12-31T00:00:00"/>
    <s v="Standard Class"/>
    <s v="JE-15715"/>
    <x v="555"/>
    <x v="0"/>
    <s v="United States"/>
    <s v="New York City"/>
    <s v="New York"/>
    <n v="10009"/>
    <x v="3"/>
    <s v="FUR-CH-10002331"/>
    <x v="0"/>
    <s v="Chairs"/>
    <s v="Hon 4700 Series Mobuis Mid-Back Task Chairs with Adjustable Arms"/>
    <x v="5136"/>
    <n v="8"/>
    <n v="0.1"/>
    <x v="6295"/>
    <n v="6"/>
    <n v="0.12222222222222223"/>
    <s v="Profit"/>
    <s v="High Profit"/>
    <s v="Low Discount"/>
  </r>
  <r>
    <n v="8273"/>
    <s v="CA-2016-139549"/>
    <x v="201"/>
    <d v="2016-10-25T00:00:00"/>
    <s v="Standard Class"/>
    <s v="MY-18295"/>
    <x v="501"/>
    <x v="1"/>
    <s v="United States"/>
    <s v="El Cajon"/>
    <s v="California"/>
    <n v="92020"/>
    <x v="1"/>
    <s v="FUR-CH-10001802"/>
    <x v="0"/>
    <s v="Chairs"/>
    <s v="Hon Every-Day Chair Series Swivel Task Chairs"/>
    <x v="2342"/>
    <n v="4"/>
    <n v="0.2"/>
    <x v="6296"/>
    <n v="5"/>
    <n v="1.2499999999999999E-2"/>
    <s v="Profit"/>
    <s v="Low Profit"/>
    <s v="Low Discount"/>
  </r>
  <r>
    <n v="8274"/>
    <s v="CA-2015-104059"/>
    <x v="385"/>
    <d v="2015-06-15T00:00:00"/>
    <s v="Second Class"/>
    <s v="FC-14245"/>
    <x v="763"/>
    <x v="2"/>
    <s v="United States"/>
    <s v="Springfield"/>
    <s v="Ohio"/>
    <n v="45503"/>
    <x v="3"/>
    <s v="OFF-AR-10000634"/>
    <x v="1"/>
    <s v="Art"/>
    <s v="Newell 320"/>
    <x v="1306"/>
    <n v="1"/>
    <n v="0.2"/>
    <x v="6297"/>
    <n v="2"/>
    <n v="8.7499999999999994E-2"/>
    <s v="Profit"/>
    <s v="Low Profit"/>
    <s v="Low Discount"/>
  </r>
  <r>
    <n v="8275"/>
    <s v="CA-2017-164112"/>
    <x v="160"/>
    <d v="2017-07-04T00:00:00"/>
    <s v="Standard Class"/>
    <s v="ND-18460"/>
    <x v="540"/>
    <x v="1"/>
    <s v="United States"/>
    <s v="Mount Vernon"/>
    <s v="New York"/>
    <n v="10550"/>
    <x v="3"/>
    <s v="OFF-ST-10002615"/>
    <x v="1"/>
    <s v="Storage"/>
    <s v="Dual Level, Single-Width Filing Carts"/>
    <x v="2892"/>
    <n v="7"/>
    <n v="0"/>
    <x v="3244"/>
    <n v="4"/>
    <n v="0.26"/>
    <s v="Profit"/>
    <s v="High Profit"/>
    <s v="No Discount"/>
  </r>
  <r>
    <n v="8276"/>
    <s v="CA-2015-143882"/>
    <x v="153"/>
    <d v="2015-06-30T00:00:00"/>
    <s v="Standard Class"/>
    <s v="DB-13360"/>
    <x v="748"/>
    <x v="2"/>
    <s v="United States"/>
    <s v="Lakewood"/>
    <s v="Ohio"/>
    <n v="44107"/>
    <x v="3"/>
    <s v="OFF-PA-10004040"/>
    <x v="1"/>
    <s v="Paper"/>
    <s v="Universal Premium White Copier/Laser Paper (20Lb. and 87 Bright)"/>
    <x v="5137"/>
    <n v="9"/>
    <n v="0.2"/>
    <x v="6298"/>
    <n v="4"/>
    <n v="0.36249999999999999"/>
    <s v="Profit"/>
    <s v="Low Profit"/>
    <s v="Low Discount"/>
  </r>
  <r>
    <n v="8277"/>
    <s v="US-2016-139262"/>
    <x v="823"/>
    <d v="2016-02-25T00:00:00"/>
    <s v="Standard Class"/>
    <s v="LC-16960"/>
    <x v="784"/>
    <x v="2"/>
    <s v="United States"/>
    <s v="Tampa"/>
    <s v="Florida"/>
    <n v="33614"/>
    <x v="0"/>
    <s v="OFF-BI-10003727"/>
    <x v="1"/>
    <s v="Binders"/>
    <s v="Avery Durable Slant Ring Binders With Label Holder"/>
    <x v="5010"/>
    <n v="3"/>
    <n v="0.7"/>
    <x v="6121"/>
    <n v="4"/>
    <n v="-0.73333333333333328"/>
    <s v="Loss"/>
    <s v="Low Profit"/>
    <s v="High Discount"/>
  </r>
  <r>
    <n v="8278"/>
    <s v="US-2016-139262"/>
    <x v="823"/>
    <d v="2016-02-25T00:00:00"/>
    <s v="Standard Class"/>
    <s v="LC-16960"/>
    <x v="784"/>
    <x v="2"/>
    <s v="United States"/>
    <s v="Tampa"/>
    <s v="Florida"/>
    <n v="33614"/>
    <x v="0"/>
    <s v="OFF-BI-10002026"/>
    <x v="1"/>
    <s v="Binders"/>
    <s v="Avery Arch Ring Binders"/>
    <x v="1950"/>
    <n v="2"/>
    <n v="0.7"/>
    <x v="6299"/>
    <n v="4"/>
    <n v="-0.76666666666666661"/>
    <s v="Loss"/>
    <s v="Low Profit"/>
    <s v="High Discount"/>
  </r>
  <r>
    <n v="8279"/>
    <s v="US-2016-139262"/>
    <x v="823"/>
    <d v="2016-02-25T00:00:00"/>
    <s v="Standard Class"/>
    <s v="LC-16960"/>
    <x v="784"/>
    <x v="2"/>
    <s v="United States"/>
    <s v="Tampa"/>
    <s v="Florida"/>
    <n v="33614"/>
    <x v="0"/>
    <s v="OFF-ST-10001496"/>
    <x v="1"/>
    <s v="Storage"/>
    <s v="Standard Rollaway File with Lock"/>
    <x v="5138"/>
    <n v="3"/>
    <n v="0.2"/>
    <x v="6300"/>
    <n v="4"/>
    <n v="7.4999999999999983E-2"/>
    <s v="Profit"/>
    <s v="Low Profit"/>
    <s v="Low Discount"/>
  </r>
  <r>
    <n v="8280"/>
    <s v="CA-2017-146192"/>
    <x v="300"/>
    <d v="2017-04-26T00:00:00"/>
    <s v="Standard Class"/>
    <s v="BD-11725"/>
    <x v="232"/>
    <x v="0"/>
    <s v="United States"/>
    <s v="Columbus"/>
    <s v="Georgia"/>
    <n v="31907"/>
    <x v="0"/>
    <s v="OFF-ST-10003716"/>
    <x v="1"/>
    <s v="Storage"/>
    <s v="Tennsco Double-Tier Lockers"/>
    <x v="5139"/>
    <n v="3"/>
    <n v="0"/>
    <x v="6301"/>
    <n v="4"/>
    <n v="0.13"/>
    <s v="Profit"/>
    <s v="Low Profit"/>
    <s v="No Discount"/>
  </r>
  <r>
    <n v="8281"/>
    <s v="CA-2017-134810"/>
    <x v="1188"/>
    <d v="2017-05-10T00:00:00"/>
    <s v="First Class"/>
    <s v="MC-17605"/>
    <x v="204"/>
    <x v="1"/>
    <s v="United States"/>
    <s v="Jacksonville"/>
    <s v="North Carolina"/>
    <n v="28540"/>
    <x v="0"/>
    <s v="OFF-EN-10002504"/>
    <x v="1"/>
    <s v="Envelopes"/>
    <s v="Tyvek  Top-Opening Peel &amp; Seel Envelopes, Plain White"/>
    <x v="5140"/>
    <n v="3"/>
    <n v="0.2"/>
    <x v="6302"/>
    <n v="1"/>
    <n v="0.33749999999999997"/>
    <s v="Profit"/>
    <s v="Low Profit"/>
    <s v="Low Discount"/>
  </r>
  <r>
    <n v="8282"/>
    <s v="CA-2017-134810"/>
    <x v="1188"/>
    <d v="2017-05-10T00:00:00"/>
    <s v="First Class"/>
    <s v="MC-17605"/>
    <x v="204"/>
    <x v="1"/>
    <s v="United States"/>
    <s v="Jacksonville"/>
    <s v="North Carolina"/>
    <n v="28540"/>
    <x v="0"/>
    <s v="FUR-CH-10001270"/>
    <x v="0"/>
    <s v="Chairs"/>
    <s v="Harbour Creations Steel Folding Chair"/>
    <x v="718"/>
    <n v="3"/>
    <n v="0.2"/>
    <x v="1661"/>
    <n v="1"/>
    <n v="0.125"/>
    <s v="Profit"/>
    <s v="Low Profit"/>
    <s v="Low Discount"/>
  </r>
  <r>
    <n v="8283"/>
    <s v="CA-2015-154284"/>
    <x v="379"/>
    <d v="2015-12-26T00:00:00"/>
    <s v="Second Class"/>
    <s v="SZ-20035"/>
    <x v="449"/>
    <x v="2"/>
    <s v="United States"/>
    <s v="Saint Charles"/>
    <s v="Illinois"/>
    <n v="60174"/>
    <x v="2"/>
    <s v="TEC-MA-10004241"/>
    <x v="2"/>
    <s v="Machines"/>
    <s v="Star Micronics TSP800 TSP847IIU Receipt Printer"/>
    <x v="5141"/>
    <n v="2"/>
    <n v="0.3"/>
    <x v="6303"/>
    <n v="5"/>
    <n v="0.22857142857142859"/>
    <s v="Profit"/>
    <s v="High Profit"/>
    <s v="High Discount"/>
  </r>
  <r>
    <n v="8284"/>
    <s v="CA-2015-154284"/>
    <x v="379"/>
    <d v="2015-12-26T00:00:00"/>
    <s v="Second Class"/>
    <s v="SZ-20035"/>
    <x v="449"/>
    <x v="2"/>
    <s v="United States"/>
    <s v="Saint Charles"/>
    <s v="Illinois"/>
    <n v="60174"/>
    <x v="2"/>
    <s v="OFF-AR-10001468"/>
    <x v="1"/>
    <s v="Art"/>
    <s v="Sanford Prismacolor Professional Thick Lead Art Pencils, 36-Color Set"/>
    <x v="3396"/>
    <n v="2"/>
    <n v="0.2"/>
    <x v="3891"/>
    <n v="5"/>
    <n v="0.23749999999999999"/>
    <s v="Profit"/>
    <s v="Low Profit"/>
    <s v="Low Discount"/>
  </r>
  <r>
    <n v="8285"/>
    <s v="CA-2015-154284"/>
    <x v="379"/>
    <d v="2015-12-26T00:00:00"/>
    <s v="Second Class"/>
    <s v="SZ-20035"/>
    <x v="449"/>
    <x v="2"/>
    <s v="United States"/>
    <s v="Saint Charles"/>
    <s v="Illinois"/>
    <n v="60174"/>
    <x v="2"/>
    <s v="TEC-AC-10003198"/>
    <x v="2"/>
    <s v="Accessories"/>
    <s v="Enermax Acrylux Wireless Keyboard"/>
    <x v="5142"/>
    <n v="8"/>
    <n v="0.2"/>
    <x v="6304"/>
    <n v="5"/>
    <n v="0.21249999999999997"/>
    <s v="Profit"/>
    <s v="High Profit"/>
    <s v="Low Discount"/>
  </r>
  <r>
    <n v="8286"/>
    <s v="CA-2015-154284"/>
    <x v="379"/>
    <d v="2015-12-26T00:00:00"/>
    <s v="Second Class"/>
    <s v="SZ-20035"/>
    <x v="449"/>
    <x v="2"/>
    <s v="United States"/>
    <s v="Saint Charles"/>
    <s v="Illinois"/>
    <n v="60174"/>
    <x v="2"/>
    <s v="FUR-FU-10003039"/>
    <x v="0"/>
    <s v="Furnishings"/>
    <s v="Howard Miller 11-1/2&quot; Diameter Grantwood Wall Clock"/>
    <x v="5143"/>
    <n v="3"/>
    <n v="0.6"/>
    <x v="6305"/>
    <n v="5"/>
    <n v="-0.64999999999999991"/>
    <s v="Loss"/>
    <s v="Low Profit"/>
    <s v="High Discount"/>
  </r>
  <r>
    <n v="8287"/>
    <s v="CA-2014-156244"/>
    <x v="1132"/>
    <d v="2014-08-16T00:00:00"/>
    <s v="Standard Class"/>
    <s v="DH-13675"/>
    <x v="723"/>
    <x v="2"/>
    <s v="United States"/>
    <s v="Miami"/>
    <s v="Florida"/>
    <n v="33180"/>
    <x v="0"/>
    <s v="OFF-PA-10000295"/>
    <x v="1"/>
    <s v="Paper"/>
    <s v="Xerox 229"/>
    <x v="276"/>
    <n v="6"/>
    <n v="0.2"/>
    <x v="282"/>
    <n v="4"/>
    <n v="0.35000000000000003"/>
    <s v="Profit"/>
    <s v="Low Profit"/>
    <s v="Low Discount"/>
  </r>
  <r>
    <n v="8288"/>
    <s v="CA-2014-156244"/>
    <x v="1132"/>
    <d v="2014-08-16T00:00:00"/>
    <s v="Standard Class"/>
    <s v="DH-13675"/>
    <x v="723"/>
    <x v="2"/>
    <s v="United States"/>
    <s v="Miami"/>
    <s v="Florida"/>
    <n v="33180"/>
    <x v="0"/>
    <s v="OFF-AR-10004344"/>
    <x v="1"/>
    <s v="Art"/>
    <s v="Bulldog Vacuum Base Pencil Sharpener"/>
    <x v="1883"/>
    <n v="5"/>
    <n v="0.2"/>
    <x v="2029"/>
    <n v="4"/>
    <n v="8.7500000000000008E-2"/>
    <s v="Profit"/>
    <s v="Low Profit"/>
    <s v="Low Discount"/>
  </r>
  <r>
    <n v="8289"/>
    <s v="CA-2014-156244"/>
    <x v="1132"/>
    <d v="2014-08-16T00:00:00"/>
    <s v="Standard Class"/>
    <s v="DH-13675"/>
    <x v="723"/>
    <x v="2"/>
    <s v="United States"/>
    <s v="Miami"/>
    <s v="Florida"/>
    <n v="33180"/>
    <x v="0"/>
    <s v="TEC-AC-10002473"/>
    <x v="2"/>
    <s v="Accessories"/>
    <s v="Maxell 4.7GB DVD-R"/>
    <x v="1996"/>
    <n v="7"/>
    <n v="0.2"/>
    <x v="2156"/>
    <n v="4"/>
    <n v="0.26250000000000001"/>
    <s v="Profit"/>
    <s v="Low Profit"/>
    <s v="Low Discount"/>
  </r>
  <r>
    <n v="8290"/>
    <s v="CA-2014-156244"/>
    <x v="1132"/>
    <d v="2014-08-16T00:00:00"/>
    <s v="Standard Class"/>
    <s v="DH-13675"/>
    <x v="723"/>
    <x v="2"/>
    <s v="United States"/>
    <s v="Miami"/>
    <s v="Florida"/>
    <n v="33180"/>
    <x v="0"/>
    <s v="OFF-AP-10002403"/>
    <x v="1"/>
    <s v="Appliances"/>
    <s v="Acco Smartsocket Color-Coded Six-Outlet AC Adapter Model Surge Protectors"/>
    <x v="5144"/>
    <n v="6"/>
    <n v="0.2"/>
    <x v="6306"/>
    <n v="4"/>
    <n v="7.5000000000000011E-2"/>
    <s v="Profit"/>
    <s v="Low Profit"/>
    <s v="Low Discount"/>
  </r>
  <r>
    <n v="8291"/>
    <s v="CA-2014-156244"/>
    <x v="1132"/>
    <d v="2014-08-16T00:00:00"/>
    <s v="Standard Class"/>
    <s v="DH-13675"/>
    <x v="723"/>
    <x v="2"/>
    <s v="United States"/>
    <s v="Miami"/>
    <s v="Florida"/>
    <n v="33180"/>
    <x v="0"/>
    <s v="OFF-SU-10000432"/>
    <x v="1"/>
    <s v="Supplies"/>
    <s v="Acco Side-Punched Conventional Columnar Pads"/>
    <x v="4643"/>
    <n v="2"/>
    <n v="0.2"/>
    <x v="5618"/>
    <n v="4"/>
    <n v="-0.1875"/>
    <s v="Loss"/>
    <s v="Low Profit"/>
    <s v="Low Discount"/>
  </r>
  <r>
    <n v="8292"/>
    <s v="CA-2014-156244"/>
    <x v="1132"/>
    <d v="2014-08-16T00:00:00"/>
    <s v="Standard Class"/>
    <s v="DH-13675"/>
    <x v="723"/>
    <x v="2"/>
    <s v="United States"/>
    <s v="Miami"/>
    <s v="Florida"/>
    <n v="33180"/>
    <x v="0"/>
    <s v="OFF-LA-10000443"/>
    <x v="1"/>
    <s v="Labels"/>
    <s v="Avery 501"/>
    <x v="1620"/>
    <n v="1"/>
    <n v="0.2"/>
    <x v="6307"/>
    <n v="4"/>
    <n v="0.33749999999999997"/>
    <s v="Profit"/>
    <s v="Low Profit"/>
    <s v="Low Discount"/>
  </r>
  <r>
    <n v="8293"/>
    <s v="CA-2015-106362"/>
    <x v="555"/>
    <d v="2015-12-15T00:00:00"/>
    <s v="Standard Class"/>
    <s v="LC-16885"/>
    <x v="62"/>
    <x v="0"/>
    <s v="United States"/>
    <s v="Troy"/>
    <s v="Ohio"/>
    <n v="45373"/>
    <x v="3"/>
    <s v="OFF-BI-10003166"/>
    <x v="1"/>
    <s v="Binders"/>
    <s v="GBC Plasticlear Binding Covers"/>
    <x v="2250"/>
    <n v="3"/>
    <n v="0.7"/>
    <x v="2443"/>
    <n v="4"/>
    <n v="-0.73333333333333328"/>
    <s v="Loss"/>
    <s v="Low Profit"/>
    <s v="High Discount"/>
  </r>
  <r>
    <n v="8294"/>
    <s v="US-2017-168802"/>
    <x v="132"/>
    <d v="2017-11-07T00:00:00"/>
    <s v="Standard Class"/>
    <s v="JO-15145"/>
    <x v="705"/>
    <x v="1"/>
    <s v="United States"/>
    <s v="Seattle"/>
    <s v="Washington"/>
    <n v="98103"/>
    <x v="1"/>
    <s v="OFF-BI-10002393"/>
    <x v="1"/>
    <s v="Binders"/>
    <s v="Binder Posts"/>
    <x v="5145"/>
    <n v="4"/>
    <n v="0.2"/>
    <x v="6308"/>
    <n v="4"/>
    <n v="0.32500000000000001"/>
    <s v="Profit"/>
    <s v="Low Profit"/>
    <s v="Low Discount"/>
  </r>
  <r>
    <n v="8295"/>
    <s v="US-2017-146906"/>
    <x v="677"/>
    <d v="2017-03-17T00:00:00"/>
    <s v="Standard Class"/>
    <s v="MT-17815"/>
    <x v="363"/>
    <x v="0"/>
    <s v="United States"/>
    <s v="New York City"/>
    <s v="New York"/>
    <n v="10011"/>
    <x v="3"/>
    <s v="TEC-PH-10001809"/>
    <x v="2"/>
    <s v="Phones"/>
    <s v="Panasonic KX T7736-B Digital phone"/>
    <x v="1629"/>
    <n v="2"/>
    <n v="0"/>
    <x v="1734"/>
    <n v="4"/>
    <n v="0.25"/>
    <s v="Profit"/>
    <s v="Low Profit"/>
    <s v="No Discount"/>
  </r>
  <r>
    <n v="8296"/>
    <s v="CA-2016-166380"/>
    <x v="198"/>
    <d v="2016-06-03T00:00:00"/>
    <s v="Standard Class"/>
    <s v="EB-13750"/>
    <x v="494"/>
    <x v="1"/>
    <s v="United States"/>
    <s v="Arlington"/>
    <s v="Virginia"/>
    <n v="22204"/>
    <x v="0"/>
    <s v="OFF-EN-10002600"/>
    <x v="1"/>
    <s v="Envelopes"/>
    <s v="Redi-Strip #10 Envelopes, 4 1/8 x 9 1/2"/>
    <x v="1756"/>
    <n v="9"/>
    <n v="0"/>
    <x v="6309"/>
    <n v="4"/>
    <n v="0.48"/>
    <s v="Profit"/>
    <s v="Low Profit"/>
    <s v="No Discount"/>
  </r>
  <r>
    <n v="8297"/>
    <s v="CA-2016-166380"/>
    <x v="198"/>
    <d v="2016-06-03T00:00:00"/>
    <s v="Standard Class"/>
    <s v="EB-13750"/>
    <x v="494"/>
    <x v="1"/>
    <s v="United States"/>
    <s v="Arlington"/>
    <s v="Virginia"/>
    <n v="22204"/>
    <x v="0"/>
    <s v="TEC-AC-10000109"/>
    <x v="2"/>
    <s v="Accessories"/>
    <s v="Sony Micro Vault Click 16 GB USB 2.0 Flash Drive"/>
    <x v="5146"/>
    <n v="2"/>
    <n v="0"/>
    <x v="6310"/>
    <n v="4"/>
    <n v="0.24"/>
    <s v="Profit"/>
    <s v="Low Profit"/>
    <s v="No Discount"/>
  </r>
  <r>
    <n v="8298"/>
    <s v="US-2015-158911"/>
    <x v="761"/>
    <d v="2015-07-11T00:00:00"/>
    <s v="Standard Class"/>
    <s v="RS-19765"/>
    <x v="276"/>
    <x v="1"/>
    <s v="United States"/>
    <s v="Charlotte"/>
    <s v="North Carolina"/>
    <n v="28205"/>
    <x v="0"/>
    <s v="FUR-FU-10003829"/>
    <x v="0"/>
    <s v="Furnishings"/>
    <s v="Stackable Trays"/>
    <x v="1253"/>
    <n v="2"/>
    <n v="0.2"/>
    <x v="2337"/>
    <n v="6"/>
    <n v="0.15"/>
    <s v="Profit"/>
    <s v="Low Profit"/>
    <s v="Low Discount"/>
  </r>
  <r>
    <n v="8299"/>
    <s v="US-2015-158911"/>
    <x v="761"/>
    <d v="2015-07-11T00:00:00"/>
    <s v="Standard Class"/>
    <s v="RS-19765"/>
    <x v="276"/>
    <x v="1"/>
    <s v="United States"/>
    <s v="Charlotte"/>
    <s v="North Carolina"/>
    <n v="28205"/>
    <x v="0"/>
    <s v="OFF-LA-10003223"/>
    <x v="1"/>
    <s v="Labels"/>
    <s v="Avery 508"/>
    <x v="692"/>
    <n v="3"/>
    <n v="0.2"/>
    <x v="708"/>
    <n v="6"/>
    <n v="0.36249999999999999"/>
    <s v="Profit"/>
    <s v="Low Profit"/>
    <s v="Low Discount"/>
  </r>
  <r>
    <n v="8300"/>
    <s v="US-2014-103338"/>
    <x v="518"/>
    <d v="2014-03-15T00:00:00"/>
    <s v="Standard Class"/>
    <s v="RB-19435"/>
    <x v="579"/>
    <x v="0"/>
    <s v="United States"/>
    <s v="Roseville"/>
    <s v="California"/>
    <n v="95661"/>
    <x v="1"/>
    <s v="OFF-AR-10001770"/>
    <x v="1"/>
    <s v="Art"/>
    <s v="Economy #2 Pencils"/>
    <x v="3277"/>
    <n v="3"/>
    <n v="0"/>
    <x v="3729"/>
    <n v="4"/>
    <n v="0.26"/>
    <s v="Profit"/>
    <s v="Low Profit"/>
    <s v="No Discount"/>
  </r>
  <r>
    <n v="8301"/>
    <s v="CA-2015-109169"/>
    <x v="704"/>
    <d v="2015-04-24T00:00:00"/>
    <s v="Standard Class"/>
    <s v="OT-18730"/>
    <x v="220"/>
    <x v="0"/>
    <s v="United States"/>
    <s v="Detroit"/>
    <s v="Michigan"/>
    <n v="48234"/>
    <x v="2"/>
    <s v="OFF-EN-10003296"/>
    <x v="1"/>
    <s v="Envelopes"/>
    <s v="Tyvek Side-Opening Peel &amp; Seel Expanding Envelopes"/>
    <x v="2131"/>
    <n v="2"/>
    <n v="0"/>
    <x v="2304"/>
    <n v="4"/>
    <n v="0.45"/>
    <s v="Profit"/>
    <s v="Low Profit"/>
    <s v="No Discount"/>
  </r>
  <r>
    <n v="8302"/>
    <s v="US-2017-167318"/>
    <x v="1189"/>
    <d v="2017-08-01T00:00:00"/>
    <s v="Standard Class"/>
    <s v="GZ-14545"/>
    <x v="433"/>
    <x v="1"/>
    <s v="United States"/>
    <s v="Los Angeles"/>
    <s v="California"/>
    <n v="90036"/>
    <x v="1"/>
    <s v="TEC-AC-10003870"/>
    <x v="2"/>
    <s v="Accessories"/>
    <s v="Logitech Z-906 Speaker sys - home theater - 5.1-CH"/>
    <x v="3808"/>
    <n v="5"/>
    <n v="0"/>
    <x v="4441"/>
    <n v="6"/>
    <n v="0.4"/>
    <s v="Profit"/>
    <s v="High Profit"/>
    <s v="No Discount"/>
  </r>
  <r>
    <n v="8303"/>
    <s v="US-2017-167318"/>
    <x v="1189"/>
    <d v="2017-08-01T00:00:00"/>
    <s v="Standard Class"/>
    <s v="GZ-14545"/>
    <x v="433"/>
    <x v="1"/>
    <s v="United States"/>
    <s v="Los Angeles"/>
    <s v="California"/>
    <n v="90036"/>
    <x v="1"/>
    <s v="FUR-CH-10000665"/>
    <x v="0"/>
    <s v="Chairs"/>
    <s v="Global Airflow Leather Mesh Back Chair, Black"/>
    <x v="1575"/>
    <n v="3"/>
    <n v="0.2"/>
    <x v="2882"/>
    <n v="6"/>
    <n v="0.125"/>
    <s v="Profit"/>
    <s v="Low Profit"/>
    <s v="Low Discount"/>
  </r>
  <r>
    <n v="8304"/>
    <s v="US-2014-120313"/>
    <x v="656"/>
    <d v="2014-11-02T00:00:00"/>
    <s v="Second Class"/>
    <s v="NL-18310"/>
    <x v="644"/>
    <x v="2"/>
    <s v="United States"/>
    <s v="San Francisco"/>
    <s v="California"/>
    <n v="94110"/>
    <x v="1"/>
    <s v="TEC-PH-10003092"/>
    <x v="2"/>
    <s v="Phones"/>
    <s v="Motorola L804"/>
    <x v="89"/>
    <n v="2"/>
    <n v="0.2"/>
    <x v="89"/>
    <n v="2"/>
    <n v="0.11249999999999999"/>
    <s v="Profit"/>
    <s v="Low Profit"/>
    <s v="Low Discount"/>
  </r>
  <r>
    <n v="8305"/>
    <s v="CA-2017-135419"/>
    <x v="132"/>
    <d v="2017-11-09T00:00:00"/>
    <s v="Standard Class"/>
    <s v="BG-11740"/>
    <x v="696"/>
    <x v="0"/>
    <s v="United States"/>
    <s v="Bakersfield"/>
    <s v="California"/>
    <n v="93309"/>
    <x v="1"/>
    <s v="FUR-TA-10001086"/>
    <x v="0"/>
    <s v="Tables"/>
    <s v="SAFCO PlanMaster Boards, 60w x 37-1/2d, White Melamine"/>
    <x v="5147"/>
    <n v="4"/>
    <n v="0.2"/>
    <x v="6311"/>
    <n v="6"/>
    <n v="7.5000000000000011E-2"/>
    <s v="Profit"/>
    <s v="Low Profit"/>
    <s v="Low Discount"/>
  </r>
  <r>
    <n v="8306"/>
    <s v="CA-2016-128671"/>
    <x v="1190"/>
    <d v="2016-08-16T00:00:00"/>
    <s v="Standard Class"/>
    <s v="MT-18070"/>
    <x v="192"/>
    <x v="2"/>
    <s v="United States"/>
    <s v="Tulsa"/>
    <s v="Oklahoma"/>
    <n v="74133"/>
    <x v="2"/>
    <s v="OFF-PA-10001870"/>
    <x v="1"/>
    <s v="Paper"/>
    <s v="Xerox 202"/>
    <x v="56"/>
    <n v="5"/>
    <n v="0"/>
    <x v="56"/>
    <n v="5"/>
    <n v="0.48"/>
    <s v="Profit"/>
    <s v="Low Profit"/>
    <s v="No Discount"/>
  </r>
  <r>
    <n v="8307"/>
    <s v="CA-2016-128671"/>
    <x v="1190"/>
    <d v="2016-08-16T00:00:00"/>
    <s v="Standard Class"/>
    <s v="MT-18070"/>
    <x v="192"/>
    <x v="2"/>
    <s v="United States"/>
    <s v="Tulsa"/>
    <s v="Oklahoma"/>
    <n v="74133"/>
    <x v="2"/>
    <s v="OFF-BI-10003305"/>
    <x v="1"/>
    <s v="Binders"/>
    <s v="Avery Hanging File Binders"/>
    <x v="1075"/>
    <n v="7"/>
    <n v="0"/>
    <x v="6312"/>
    <n v="5"/>
    <n v="0.46"/>
    <s v="Profit"/>
    <s v="Low Profit"/>
    <s v="No Discount"/>
  </r>
  <r>
    <n v="8308"/>
    <s v="CA-2016-128671"/>
    <x v="1190"/>
    <d v="2016-08-16T00:00:00"/>
    <s v="Standard Class"/>
    <s v="MT-18070"/>
    <x v="192"/>
    <x v="2"/>
    <s v="United States"/>
    <s v="Tulsa"/>
    <s v="Oklahoma"/>
    <n v="74133"/>
    <x v="2"/>
    <s v="OFF-BI-10003007"/>
    <x v="1"/>
    <s v="Binders"/>
    <s v="Premium Transparent Presentation Covers, No Pattern/Clear, 8 1/2&quot; x 11&quot;"/>
    <x v="4081"/>
    <n v="2"/>
    <n v="0"/>
    <x v="4810"/>
    <n v="5"/>
    <n v="0.45999999999999996"/>
    <s v="Profit"/>
    <s v="Low Profit"/>
    <s v="No Discount"/>
  </r>
  <r>
    <n v="8309"/>
    <s v="CA-2016-149335"/>
    <x v="197"/>
    <d v="2016-07-25T00:00:00"/>
    <s v="Same Day"/>
    <s v="BC-11125"/>
    <x v="604"/>
    <x v="2"/>
    <s v="United States"/>
    <s v="San Francisco"/>
    <s v="California"/>
    <n v="94122"/>
    <x v="1"/>
    <s v="OFF-AR-10001419"/>
    <x v="1"/>
    <s v="Art"/>
    <s v="Newell 325"/>
    <x v="5148"/>
    <n v="9"/>
    <n v="0"/>
    <x v="976"/>
    <n v="0"/>
    <n v="0.3"/>
    <s v="Profit"/>
    <s v="Low Profit"/>
    <s v="No Discount"/>
  </r>
  <r>
    <n v="8310"/>
    <s v="CA-2014-168312"/>
    <x v="72"/>
    <d v="2014-03-07T00:00:00"/>
    <s v="Standard Class"/>
    <s v="GW-14605"/>
    <x v="543"/>
    <x v="0"/>
    <s v="United States"/>
    <s v="Houston"/>
    <s v="Texas"/>
    <n v="77036"/>
    <x v="2"/>
    <s v="OFF-ST-10003692"/>
    <x v="1"/>
    <s v="Storage"/>
    <s v="Recycled Steel Personal File for Hanging File Folders"/>
    <x v="5149"/>
    <n v="3"/>
    <n v="0.2"/>
    <x v="6313"/>
    <n v="6"/>
    <n v="6.25E-2"/>
    <s v="Profit"/>
    <s v="Low Profit"/>
    <s v="Low Discount"/>
  </r>
  <r>
    <n v="8311"/>
    <s v="CA-2014-168312"/>
    <x v="72"/>
    <d v="2014-03-07T00:00:00"/>
    <s v="Standard Class"/>
    <s v="GW-14605"/>
    <x v="543"/>
    <x v="0"/>
    <s v="United States"/>
    <s v="Houston"/>
    <s v="Texas"/>
    <n v="77036"/>
    <x v="2"/>
    <s v="FUR-TA-10001866"/>
    <x v="0"/>
    <s v="Tables"/>
    <s v="Bevis Round Conference Room Tables and Bases"/>
    <x v="5150"/>
    <n v="3"/>
    <n v="0.3"/>
    <x v="6314"/>
    <n v="6"/>
    <n v="-0.11428571428571428"/>
    <s v="Loss"/>
    <s v="Low Profit"/>
    <s v="High Discount"/>
  </r>
  <r>
    <n v="8312"/>
    <s v="US-2017-105935"/>
    <x v="795"/>
    <d v="2017-01-31T00:00:00"/>
    <s v="Standard Class"/>
    <s v="BD-11500"/>
    <x v="214"/>
    <x v="0"/>
    <s v="United States"/>
    <s v="Columbus"/>
    <s v="Georgia"/>
    <n v="31907"/>
    <x v="0"/>
    <s v="FUR-FU-10002157"/>
    <x v="0"/>
    <s v="Furnishings"/>
    <s v="Artistic Insta-Plaque"/>
    <x v="5151"/>
    <n v="4"/>
    <n v="0"/>
    <x v="5430"/>
    <n v="5"/>
    <n v="0.39"/>
    <s v="Profit"/>
    <s v="Low Profit"/>
    <s v="No Discount"/>
  </r>
  <r>
    <n v="8313"/>
    <s v="US-2017-105935"/>
    <x v="795"/>
    <d v="2017-01-31T00:00:00"/>
    <s v="Standard Class"/>
    <s v="BD-11500"/>
    <x v="214"/>
    <x v="0"/>
    <s v="United States"/>
    <s v="Columbus"/>
    <s v="Georgia"/>
    <n v="31907"/>
    <x v="0"/>
    <s v="TEC-PH-10001459"/>
    <x v="2"/>
    <s v="Phones"/>
    <s v="Samsung Galaxy Mega 6.3"/>
    <x v="5152"/>
    <n v="7"/>
    <n v="0"/>
    <x v="6315"/>
    <n v="5"/>
    <n v="0.26"/>
    <s v="Profit"/>
    <s v="High Profit"/>
    <s v="No Discount"/>
  </r>
  <r>
    <n v="8314"/>
    <s v="CA-2014-161508"/>
    <x v="136"/>
    <d v="2014-07-16T00:00:00"/>
    <s v="Standard Class"/>
    <s v="PV-18985"/>
    <x v="391"/>
    <x v="2"/>
    <s v="United States"/>
    <s v="League City"/>
    <s v="Texas"/>
    <n v="77573"/>
    <x v="2"/>
    <s v="FUR-CH-10002126"/>
    <x v="0"/>
    <s v="Chairs"/>
    <s v="Hon Deluxe Fabric Upholstered Stacking Chairs"/>
    <x v="5153"/>
    <n v="3"/>
    <n v="0.3"/>
    <x v="6316"/>
    <n v="4"/>
    <n v="-2.8571428571428574E-2"/>
    <s v="Loss"/>
    <s v="Low Profit"/>
    <s v="High Discount"/>
  </r>
  <r>
    <n v="8315"/>
    <s v="CA-2014-161508"/>
    <x v="136"/>
    <d v="2014-07-16T00:00:00"/>
    <s v="Standard Class"/>
    <s v="PV-18985"/>
    <x v="391"/>
    <x v="2"/>
    <s v="United States"/>
    <s v="League City"/>
    <s v="Texas"/>
    <n v="77573"/>
    <x v="2"/>
    <s v="OFF-FA-10001561"/>
    <x v="1"/>
    <s v="Fasteners"/>
    <s v="Stockwell Push Pins"/>
    <x v="4120"/>
    <n v="2"/>
    <n v="0.2"/>
    <x v="4866"/>
    <n v="4"/>
    <n v="0.16250000000000001"/>
    <s v="Profit"/>
    <s v="Low Profit"/>
    <s v="Low Discount"/>
  </r>
  <r>
    <n v="8316"/>
    <s v="CA-2014-161508"/>
    <x v="136"/>
    <d v="2014-07-16T00:00:00"/>
    <s v="Standard Class"/>
    <s v="PV-18985"/>
    <x v="391"/>
    <x v="2"/>
    <s v="United States"/>
    <s v="League City"/>
    <s v="Texas"/>
    <n v="77573"/>
    <x v="2"/>
    <s v="OFF-AR-10003158"/>
    <x v="1"/>
    <s v="Art"/>
    <s v="Fluorescent Highlighters by Dixon"/>
    <x v="2653"/>
    <n v="7"/>
    <n v="0.2"/>
    <x v="6317"/>
    <n v="4"/>
    <n v="0.17499999999999999"/>
    <s v="Profit"/>
    <s v="Low Profit"/>
    <s v="Low Discount"/>
  </r>
  <r>
    <n v="8317"/>
    <s v="CA-2014-161508"/>
    <x v="136"/>
    <d v="2014-07-16T00:00:00"/>
    <s v="Standard Class"/>
    <s v="PV-18985"/>
    <x v="391"/>
    <x v="2"/>
    <s v="United States"/>
    <s v="League City"/>
    <s v="Texas"/>
    <n v="77573"/>
    <x v="2"/>
    <s v="OFF-PA-10001804"/>
    <x v="1"/>
    <s v="Paper"/>
    <s v="Xerox 195"/>
    <x v="2897"/>
    <n v="3"/>
    <n v="0.2"/>
    <x v="6224"/>
    <n v="4"/>
    <n v="0.35000000000000003"/>
    <s v="Profit"/>
    <s v="Low Profit"/>
    <s v="Low Discount"/>
  </r>
  <r>
    <n v="8318"/>
    <s v="CA-2017-130904"/>
    <x v="645"/>
    <d v="2017-04-16T00:00:00"/>
    <s v="Standard Class"/>
    <s v="HM-14980"/>
    <x v="31"/>
    <x v="0"/>
    <s v="United States"/>
    <s v="Burlington"/>
    <s v="North Carolina"/>
    <n v="27217"/>
    <x v="0"/>
    <s v="OFF-AR-10000422"/>
    <x v="1"/>
    <s v="Art"/>
    <s v="Pencil and Crayon Sharpener"/>
    <x v="5154"/>
    <n v="1"/>
    <n v="0.2"/>
    <x v="6318"/>
    <n v="5"/>
    <n v="8.7499999999999994E-2"/>
    <s v="Profit"/>
    <s v="Low Profit"/>
    <s v="Low Discount"/>
  </r>
  <r>
    <n v="8319"/>
    <s v="CA-2017-130904"/>
    <x v="645"/>
    <d v="2017-04-16T00:00:00"/>
    <s v="Standard Class"/>
    <s v="HM-14980"/>
    <x v="31"/>
    <x v="0"/>
    <s v="United States"/>
    <s v="Burlington"/>
    <s v="North Carolina"/>
    <n v="27217"/>
    <x v="0"/>
    <s v="OFF-AR-10000127"/>
    <x v="1"/>
    <s v="Art"/>
    <s v="Newell 321"/>
    <x v="5155"/>
    <n v="8"/>
    <n v="0.2"/>
    <x v="6319"/>
    <n v="5"/>
    <n v="0.1125"/>
    <s v="Profit"/>
    <s v="Low Profit"/>
    <s v="Low Discount"/>
  </r>
  <r>
    <n v="8320"/>
    <s v="CA-2017-133620"/>
    <x v="38"/>
    <d v="2017-11-18T00:00:00"/>
    <s v="Standard Class"/>
    <s v="EM-14065"/>
    <x v="191"/>
    <x v="0"/>
    <s v="United States"/>
    <s v="New York City"/>
    <s v="New York"/>
    <n v="10009"/>
    <x v="3"/>
    <s v="OFF-ST-10004634"/>
    <x v="1"/>
    <s v="Storage"/>
    <s v="Personal Folder Holder, Ebony"/>
    <x v="1072"/>
    <n v="1"/>
    <n v="0"/>
    <x v="1116"/>
    <n v="5"/>
    <n v="0.3"/>
    <s v="Profit"/>
    <s v="Low Profit"/>
    <s v="No Discount"/>
  </r>
  <r>
    <n v="8321"/>
    <s v="CA-2015-142937"/>
    <x v="901"/>
    <d v="2015-12-06T00:00:00"/>
    <s v="First Class"/>
    <s v="SF-20065"/>
    <x v="11"/>
    <x v="0"/>
    <s v="United States"/>
    <s v="Dallas"/>
    <s v="Texas"/>
    <n v="75220"/>
    <x v="2"/>
    <s v="OFF-AR-10003582"/>
    <x v="1"/>
    <s v="Art"/>
    <s v="Boston Electric Pencil Sharpener, Model 1818, Charcoal Black"/>
    <x v="3696"/>
    <n v="2"/>
    <n v="0.2"/>
    <x v="4282"/>
    <n v="1"/>
    <n v="9.9999999999999992E-2"/>
    <s v="Profit"/>
    <s v="Low Profit"/>
    <s v="Low Discount"/>
  </r>
  <r>
    <n v="8322"/>
    <s v="US-2016-149790"/>
    <x v="182"/>
    <d v="2016-10-01T00:00:00"/>
    <s v="Standard Class"/>
    <s v="SC-20380"/>
    <x v="618"/>
    <x v="0"/>
    <s v="United States"/>
    <s v="Houston"/>
    <s v="Texas"/>
    <n v="77095"/>
    <x v="2"/>
    <s v="OFF-BI-10002026"/>
    <x v="1"/>
    <s v="Binders"/>
    <s v="Ibico Recycled Linen-Style Covers"/>
    <x v="5156"/>
    <n v="2"/>
    <n v="0.8"/>
    <x v="6320"/>
    <n v="5"/>
    <n v="-1.5999999999999999"/>
    <s v="Loss"/>
    <s v="Low Profit"/>
    <s v="High Discount"/>
  </r>
  <r>
    <n v="8323"/>
    <s v="CA-2016-130778"/>
    <x v="258"/>
    <d v="2016-11-25T00:00:00"/>
    <s v="Standard Class"/>
    <s v="ND-18370"/>
    <x v="444"/>
    <x v="0"/>
    <s v="United States"/>
    <s v="Long Beach"/>
    <s v="New York"/>
    <n v="11561"/>
    <x v="3"/>
    <s v="OFF-AP-10000595"/>
    <x v="1"/>
    <s v="Appliances"/>
    <s v="Disposable Triple-Filter Dust Bags"/>
    <x v="4449"/>
    <n v="2"/>
    <n v="0"/>
    <x v="5337"/>
    <n v="6"/>
    <n v="0.26"/>
    <s v="Profit"/>
    <s v="Low Profit"/>
    <s v="No Discount"/>
  </r>
  <r>
    <n v="8324"/>
    <s v="CA-2016-130778"/>
    <x v="258"/>
    <d v="2016-11-25T00:00:00"/>
    <s v="Standard Class"/>
    <s v="ND-18370"/>
    <x v="444"/>
    <x v="0"/>
    <s v="United States"/>
    <s v="Long Beach"/>
    <s v="New York"/>
    <n v="11561"/>
    <x v="3"/>
    <s v="OFF-PA-10001509"/>
    <x v="1"/>
    <s v="Paper"/>
    <s v="Recycled Desk Saver Line &quot;While You Were Out&quot; Book, 5 1/2&quot; X 4&quot;"/>
    <x v="908"/>
    <n v="5"/>
    <n v="0"/>
    <x v="945"/>
    <n v="6"/>
    <n v="0.46"/>
    <s v="Profit"/>
    <s v="Low Profit"/>
    <s v="No Discount"/>
  </r>
  <r>
    <n v="8325"/>
    <s v="CA-2017-144456"/>
    <x v="565"/>
    <d v="2017-09-09T00:00:00"/>
    <s v="First Class"/>
    <s v="FC-14245"/>
    <x v="763"/>
    <x v="2"/>
    <s v="United States"/>
    <s v="Hialeah"/>
    <s v="Florida"/>
    <n v="33012"/>
    <x v="0"/>
    <s v="OFF-ST-10001321"/>
    <x v="1"/>
    <s v="Storage"/>
    <s v="Decoflex Hanging Personal Folder File, Blue"/>
    <x v="2978"/>
    <n v="5"/>
    <n v="0.2"/>
    <x v="1179"/>
    <n v="1"/>
    <n v="8.7500000000000008E-2"/>
    <s v="Profit"/>
    <s v="Low Profit"/>
    <s v="Low Discount"/>
  </r>
  <r>
    <n v="8326"/>
    <s v="CA-2017-144456"/>
    <x v="565"/>
    <d v="2017-09-09T00:00:00"/>
    <s v="First Class"/>
    <s v="FC-14245"/>
    <x v="763"/>
    <x v="2"/>
    <s v="United States"/>
    <s v="Hialeah"/>
    <s v="Florida"/>
    <n v="33012"/>
    <x v="0"/>
    <s v="TEC-PH-10001750"/>
    <x v="2"/>
    <s v="Phones"/>
    <s v="Samsung Rugby III"/>
    <x v="3097"/>
    <n v="3"/>
    <n v="0.2"/>
    <x v="3503"/>
    <n v="1"/>
    <n v="8.7500000000000008E-2"/>
    <s v="Profit"/>
    <s v="Low Profit"/>
    <s v="Low Discount"/>
  </r>
  <r>
    <n v="8327"/>
    <s v="CA-2017-103478"/>
    <x v="246"/>
    <d v="2017-07-24T00:00:00"/>
    <s v="Second Class"/>
    <s v="KL-16555"/>
    <x v="126"/>
    <x v="1"/>
    <s v="United States"/>
    <s v="Aurora"/>
    <s v="Illinois"/>
    <n v="60505"/>
    <x v="2"/>
    <s v="OFF-BI-10001890"/>
    <x v="1"/>
    <s v="Binders"/>
    <s v="Avery Poly Binder Pockets"/>
    <x v="5157"/>
    <n v="4"/>
    <n v="0.8"/>
    <x v="6321"/>
    <n v="3"/>
    <n v="-1.6"/>
    <s v="Loss"/>
    <s v="Low Profit"/>
    <s v="High Discount"/>
  </r>
  <r>
    <n v="8328"/>
    <s v="CA-2017-103478"/>
    <x v="246"/>
    <d v="2017-07-24T00:00:00"/>
    <s v="Second Class"/>
    <s v="KL-16555"/>
    <x v="126"/>
    <x v="1"/>
    <s v="United States"/>
    <s v="Aurora"/>
    <s v="Illinois"/>
    <n v="60505"/>
    <x v="2"/>
    <s v="OFF-BI-10004224"/>
    <x v="1"/>
    <s v="Binders"/>
    <s v="Catalog Binders with Expanding Posts"/>
    <x v="5158"/>
    <n v="7"/>
    <n v="0.8"/>
    <x v="6322"/>
    <n v="3"/>
    <n v="-1.7500000000000002"/>
    <s v="Loss"/>
    <s v="Low Profit"/>
    <s v="High Discount"/>
  </r>
  <r>
    <n v="8329"/>
    <s v="CA-2017-118577"/>
    <x v="833"/>
    <d v="2017-10-11T00:00:00"/>
    <s v="Standard Class"/>
    <s v="XP-21865"/>
    <x v="190"/>
    <x v="0"/>
    <s v="United States"/>
    <s v="Belleville"/>
    <s v="New Jersey"/>
    <n v="7109"/>
    <x v="3"/>
    <s v="OFF-PA-10001357"/>
    <x v="1"/>
    <s v="Paper"/>
    <s v="Xerox 1886"/>
    <x v="140"/>
    <n v="3"/>
    <n v="0"/>
    <x v="142"/>
    <n v="5"/>
    <n v="0.48000000000000004"/>
    <s v="Profit"/>
    <s v="Low Profit"/>
    <s v="No Discount"/>
  </r>
  <r>
    <n v="8330"/>
    <s v="CA-2017-118577"/>
    <x v="833"/>
    <d v="2017-10-11T00:00:00"/>
    <s v="Standard Class"/>
    <s v="XP-21865"/>
    <x v="190"/>
    <x v="0"/>
    <s v="United States"/>
    <s v="Belleville"/>
    <s v="New Jersey"/>
    <n v="7109"/>
    <x v="3"/>
    <s v="OFF-PA-10004888"/>
    <x v="1"/>
    <s v="Paper"/>
    <s v="Xerox 217"/>
    <x v="90"/>
    <n v="1"/>
    <n v="0"/>
    <x v="90"/>
    <n v="5"/>
    <n v="0.47999999999999993"/>
    <s v="Profit"/>
    <s v="Low Profit"/>
    <s v="No Discount"/>
  </r>
  <r>
    <n v="8331"/>
    <s v="CA-2017-113572"/>
    <x v="659"/>
    <d v="2017-11-11T00:00:00"/>
    <s v="Standard Class"/>
    <s v="FP-14320"/>
    <x v="224"/>
    <x v="0"/>
    <s v="United States"/>
    <s v="New York City"/>
    <s v="New York"/>
    <n v="10024"/>
    <x v="3"/>
    <s v="TEC-AC-10002370"/>
    <x v="2"/>
    <s v="Accessories"/>
    <s v="Maxell CD-R Discs"/>
    <x v="2273"/>
    <n v="4"/>
    <n v="0"/>
    <x v="6323"/>
    <n v="4"/>
    <n v="0.32"/>
    <s v="Profit"/>
    <s v="Low Profit"/>
    <s v="No Discount"/>
  </r>
  <r>
    <n v="8332"/>
    <s v="CA-2016-153269"/>
    <x v="1185"/>
    <d v="2016-03-12T00:00:00"/>
    <s v="First Class"/>
    <s v="PS-18760"/>
    <x v="519"/>
    <x v="0"/>
    <s v="United States"/>
    <s v="Andover"/>
    <s v="Massachusetts"/>
    <n v="1810"/>
    <x v="3"/>
    <s v="OFF-ST-10004634"/>
    <x v="1"/>
    <s v="Storage"/>
    <s v="Personal Folder Holder, Ebony"/>
    <x v="1072"/>
    <n v="1"/>
    <n v="0"/>
    <x v="1116"/>
    <n v="3"/>
    <n v="0.3"/>
    <s v="Profit"/>
    <s v="Low Profit"/>
    <s v="No Discount"/>
  </r>
  <r>
    <n v="8333"/>
    <s v="CA-2016-153269"/>
    <x v="1185"/>
    <d v="2016-03-12T00:00:00"/>
    <s v="First Class"/>
    <s v="PS-18760"/>
    <x v="519"/>
    <x v="0"/>
    <s v="United States"/>
    <s v="Andover"/>
    <s v="Massachusetts"/>
    <n v="1810"/>
    <x v="3"/>
    <s v="FUR-CH-10002647"/>
    <x v="0"/>
    <s v="Chairs"/>
    <s v="Situations Contoured Folding Chairs, 4/Set"/>
    <x v="1367"/>
    <n v="5"/>
    <n v="0"/>
    <x v="4916"/>
    <n v="3"/>
    <n v="0.25"/>
    <s v="Profit"/>
    <s v="Low Profit"/>
    <s v="No Discount"/>
  </r>
  <r>
    <n v="8334"/>
    <s v="CA-2016-153269"/>
    <x v="1185"/>
    <d v="2016-03-12T00:00:00"/>
    <s v="First Class"/>
    <s v="PS-18760"/>
    <x v="519"/>
    <x v="0"/>
    <s v="United States"/>
    <s v="Andover"/>
    <s v="Massachusetts"/>
    <n v="1810"/>
    <x v="3"/>
    <s v="OFF-PA-10001801"/>
    <x v="1"/>
    <s v="Paper"/>
    <s v="Xerox 193"/>
    <x v="1444"/>
    <n v="3"/>
    <n v="0"/>
    <x v="1526"/>
    <n v="3"/>
    <n v="0.48999999999999994"/>
    <s v="Profit"/>
    <s v="Low Profit"/>
    <s v="No Discount"/>
  </r>
  <r>
    <n v="8335"/>
    <s v="CA-2016-153269"/>
    <x v="1185"/>
    <d v="2016-03-12T00:00:00"/>
    <s v="First Class"/>
    <s v="PS-18760"/>
    <x v="519"/>
    <x v="0"/>
    <s v="United States"/>
    <s v="Andover"/>
    <s v="Massachusetts"/>
    <n v="1810"/>
    <x v="3"/>
    <s v="OFF-BI-10004632"/>
    <x v="1"/>
    <s v="Binders"/>
    <s v="GBC Binding covers"/>
    <x v="5159"/>
    <n v="4"/>
    <n v="0"/>
    <x v="6324"/>
    <n v="3"/>
    <n v="0.45"/>
    <s v="Profit"/>
    <s v="Low Profit"/>
    <s v="No Discount"/>
  </r>
  <r>
    <n v="8336"/>
    <s v="CA-2017-161655"/>
    <x v="726"/>
    <d v="2017-05-18T00:00:00"/>
    <s v="Second Class"/>
    <s v="CW-11905"/>
    <x v="194"/>
    <x v="2"/>
    <s v="United States"/>
    <s v="Newark"/>
    <s v="Delaware"/>
    <n v="19711"/>
    <x v="3"/>
    <s v="OFF-BI-10002082"/>
    <x v="1"/>
    <s v="Binders"/>
    <s v="GBC Twin Loop Wire Binding Elements"/>
    <x v="5160"/>
    <n v="9"/>
    <n v="0"/>
    <x v="6325"/>
    <n v="5"/>
    <n v="0.5"/>
    <s v="Profit"/>
    <s v="High Profit"/>
    <s v="No Discount"/>
  </r>
  <r>
    <n v="8337"/>
    <s v="CA-2016-101469"/>
    <x v="415"/>
    <d v="2016-07-08T00:00:00"/>
    <s v="Standard Class"/>
    <s v="KH-16360"/>
    <x v="347"/>
    <x v="0"/>
    <s v="United States"/>
    <s v="Arlington"/>
    <s v="Virginia"/>
    <n v="22204"/>
    <x v="0"/>
    <s v="OFF-AR-10003986"/>
    <x v="1"/>
    <s v="Art"/>
    <s v="Avery Hi-Liter Pen Style Six-Color Fluorescent Set"/>
    <x v="5161"/>
    <n v="2"/>
    <n v="0"/>
    <x v="6326"/>
    <n v="6"/>
    <n v="0.41"/>
    <s v="Profit"/>
    <s v="Low Profit"/>
    <s v="No Discount"/>
  </r>
  <r>
    <n v="8338"/>
    <s v="CA-2014-153087"/>
    <x v="422"/>
    <d v="2015-01-03T00:00:00"/>
    <s v="Standard Class"/>
    <s v="TC-20980"/>
    <x v="568"/>
    <x v="1"/>
    <s v="United States"/>
    <s v="Decatur"/>
    <s v="Alabama"/>
    <n v="35601"/>
    <x v="0"/>
    <s v="OFF-PA-10001243"/>
    <x v="1"/>
    <s v="Paper"/>
    <s v="Xerox 1983"/>
    <x v="100"/>
    <n v="4"/>
    <n v="0"/>
    <x v="101"/>
    <n v="7"/>
    <n v="0.49"/>
    <s v="Profit"/>
    <s v="Low Profit"/>
    <s v="No Discount"/>
  </r>
  <r>
    <n v="8339"/>
    <s v="CA-2014-153087"/>
    <x v="422"/>
    <d v="2015-01-03T00:00:00"/>
    <s v="Standard Class"/>
    <s v="TC-20980"/>
    <x v="568"/>
    <x v="1"/>
    <s v="United States"/>
    <s v="Decatur"/>
    <s v="Alabama"/>
    <n v="35601"/>
    <x v="0"/>
    <s v="TEC-AC-10003198"/>
    <x v="2"/>
    <s v="Accessories"/>
    <s v="Enermax Acrylux Wireless Keyboard"/>
    <x v="5162"/>
    <n v="5"/>
    <n v="0"/>
    <x v="6327"/>
    <n v="7"/>
    <n v="0.37"/>
    <s v="Profit"/>
    <s v="High Profit"/>
    <s v="No Discount"/>
  </r>
  <r>
    <n v="8340"/>
    <s v="CA-2017-135076"/>
    <x v="669"/>
    <d v="2017-04-17T00:00:00"/>
    <s v="Standard Class"/>
    <s v="YS-21880"/>
    <x v="453"/>
    <x v="1"/>
    <s v="United States"/>
    <s v="Hesperia"/>
    <s v="California"/>
    <n v="92345"/>
    <x v="1"/>
    <s v="FUR-CH-10003774"/>
    <x v="0"/>
    <s v="Chairs"/>
    <s v="Global Wood Trimmed Manager's Task Chair, Khaki"/>
    <x v="5163"/>
    <n v="6"/>
    <n v="0.2"/>
    <x v="6328"/>
    <n v="4"/>
    <n v="-8.7499999999999994E-2"/>
    <s v="Loss"/>
    <s v="Low Profit"/>
    <s v="Low Discount"/>
  </r>
  <r>
    <n v="8341"/>
    <s v="CA-2014-161634"/>
    <x v="687"/>
    <d v="2014-11-20T00:00:00"/>
    <s v="Standard Class"/>
    <s v="CC-12220"/>
    <x v="417"/>
    <x v="0"/>
    <s v="United States"/>
    <s v="Chesapeake"/>
    <s v="Virginia"/>
    <n v="23320"/>
    <x v="0"/>
    <s v="OFF-PA-10002262"/>
    <x v="1"/>
    <s v="Paper"/>
    <s v="Xerox 192"/>
    <x v="56"/>
    <n v="5"/>
    <n v="0"/>
    <x v="56"/>
    <n v="6"/>
    <n v="0.48"/>
    <s v="Profit"/>
    <s v="Low Profit"/>
    <s v="No Discount"/>
  </r>
  <r>
    <n v="8342"/>
    <s v="CA-2017-141481"/>
    <x v="532"/>
    <d v="2017-06-14T00:00:00"/>
    <s v="First Class"/>
    <s v="ZD-21925"/>
    <x v="9"/>
    <x v="0"/>
    <s v="United States"/>
    <s v="Los Angeles"/>
    <s v="California"/>
    <n v="90036"/>
    <x v="1"/>
    <s v="OFF-AP-10004532"/>
    <x v="1"/>
    <s v="Appliances"/>
    <s v="Kensington 6 Outlet Guardian Standard Surge Protector"/>
    <x v="635"/>
    <n v="3"/>
    <n v="0"/>
    <x v="650"/>
    <n v="3"/>
    <n v="0.27"/>
    <s v="Profit"/>
    <s v="Low Profit"/>
    <s v="No Discount"/>
  </r>
  <r>
    <n v="8343"/>
    <s v="CA-2016-132549"/>
    <x v="881"/>
    <d v="2016-11-30T00:00:00"/>
    <s v="Standard Class"/>
    <s v="JK-15370"/>
    <x v="271"/>
    <x v="0"/>
    <s v="United States"/>
    <s v="Huntsville"/>
    <s v="Alabama"/>
    <n v="35810"/>
    <x v="0"/>
    <s v="OFF-ST-10001325"/>
    <x v="1"/>
    <s v="Storage"/>
    <s v="Sterilite Officeware Hinged File Box"/>
    <x v="5164"/>
    <n v="7"/>
    <n v="0"/>
    <x v="6329"/>
    <n v="5"/>
    <n v="0.27"/>
    <s v="Profit"/>
    <s v="Low Profit"/>
    <s v="No Discount"/>
  </r>
  <r>
    <n v="8344"/>
    <s v="US-2014-155544"/>
    <x v="90"/>
    <d v="2014-03-25T00:00:00"/>
    <s v="Standard Class"/>
    <s v="GM-14440"/>
    <x v="306"/>
    <x v="0"/>
    <s v="United States"/>
    <s v="Knoxville"/>
    <s v="Tennessee"/>
    <n v="37918"/>
    <x v="0"/>
    <s v="OFF-LA-10004544"/>
    <x v="1"/>
    <s v="Labels"/>
    <s v="Avery 505"/>
    <x v="2261"/>
    <n v="5"/>
    <n v="0.2"/>
    <x v="1962"/>
    <n v="4"/>
    <n v="0.37499999999999994"/>
    <s v="Profit"/>
    <s v="Low Profit"/>
    <s v="Low Discount"/>
  </r>
  <r>
    <n v="8345"/>
    <s v="US-2014-155544"/>
    <x v="90"/>
    <d v="2014-03-25T00:00:00"/>
    <s v="Standard Class"/>
    <s v="GM-14440"/>
    <x v="306"/>
    <x v="0"/>
    <s v="United States"/>
    <s v="Knoxville"/>
    <s v="Tennessee"/>
    <n v="37918"/>
    <x v="0"/>
    <s v="FUR-FU-10001473"/>
    <x v="0"/>
    <s v="Furnishings"/>
    <s v="DAX Wood Document Frame"/>
    <x v="2377"/>
    <n v="3"/>
    <n v="0.2"/>
    <x v="6330"/>
    <n v="4"/>
    <n v="0.2"/>
    <s v="Profit"/>
    <s v="Low Profit"/>
    <s v="Low Discount"/>
  </r>
  <r>
    <n v="8346"/>
    <s v="US-2014-155544"/>
    <x v="90"/>
    <d v="2014-03-25T00:00:00"/>
    <s v="Standard Class"/>
    <s v="GM-14440"/>
    <x v="306"/>
    <x v="0"/>
    <s v="United States"/>
    <s v="Knoxville"/>
    <s v="Tennessee"/>
    <n v="37918"/>
    <x v="0"/>
    <s v="FUR-CH-10000422"/>
    <x v="0"/>
    <s v="Chairs"/>
    <s v="Global Highback Leather Tilter in Burgundy"/>
    <x v="5165"/>
    <n v="3"/>
    <n v="0.2"/>
    <x v="6331"/>
    <n v="4"/>
    <n v="-4.9999999999999996E-2"/>
    <s v="Loss"/>
    <s v="Low Profit"/>
    <s v="Low Discount"/>
  </r>
  <r>
    <n v="8347"/>
    <s v="US-2015-115238"/>
    <x v="28"/>
    <d v="2015-05-04T00:00:00"/>
    <s v="Standard Class"/>
    <s v="JW-15220"/>
    <x v="478"/>
    <x v="1"/>
    <s v="United States"/>
    <s v="Lawrence"/>
    <s v="Massachusetts"/>
    <n v="1841"/>
    <x v="3"/>
    <s v="FUR-FU-10002960"/>
    <x v="0"/>
    <s v="Furnishings"/>
    <s v="Eldon 200 Class Desk Accessories, Burgundy"/>
    <x v="809"/>
    <n v="5"/>
    <n v="0"/>
    <x v="6332"/>
    <n v="4"/>
    <n v="0.42000000000000004"/>
    <s v="Profit"/>
    <s v="Low Profit"/>
    <s v="No Discount"/>
  </r>
  <r>
    <n v="8348"/>
    <s v="US-2015-115238"/>
    <x v="28"/>
    <d v="2015-05-04T00:00:00"/>
    <s v="Standard Class"/>
    <s v="JW-15220"/>
    <x v="478"/>
    <x v="1"/>
    <s v="United States"/>
    <s v="Lawrence"/>
    <s v="Massachusetts"/>
    <n v="1841"/>
    <x v="3"/>
    <s v="FUR-FU-10002445"/>
    <x v="0"/>
    <s v="Furnishings"/>
    <s v="DAX Two-Tone Rosewood/Black Document Frame, Desktop, 5 x 7"/>
    <x v="5166"/>
    <n v="1"/>
    <n v="0"/>
    <x v="3185"/>
    <n v="4"/>
    <n v="0.39999999999999997"/>
    <s v="Profit"/>
    <s v="Low Profit"/>
    <s v="No Discount"/>
  </r>
  <r>
    <n v="8349"/>
    <s v="US-2015-115238"/>
    <x v="28"/>
    <d v="2015-05-04T00:00:00"/>
    <s v="Standard Class"/>
    <s v="JW-15220"/>
    <x v="478"/>
    <x v="1"/>
    <s v="United States"/>
    <s v="Lawrence"/>
    <s v="Massachusetts"/>
    <n v="1841"/>
    <x v="3"/>
    <s v="TEC-PH-10001300"/>
    <x v="2"/>
    <s v="Phones"/>
    <s v="iKross Bluetooth Portable Keyboard + Cell Phone Stand Holder + Brush for Apple iPhone 5S 5C 5, 4S 4"/>
    <x v="5167"/>
    <n v="10"/>
    <n v="0"/>
    <x v="6333"/>
    <n v="4"/>
    <n v="0.27999999999999997"/>
    <s v="Profit"/>
    <s v="Low Profit"/>
    <s v="No Discount"/>
  </r>
  <r>
    <n v="8350"/>
    <s v="US-2015-115238"/>
    <x v="28"/>
    <d v="2015-05-04T00:00:00"/>
    <s v="Standard Class"/>
    <s v="JW-15220"/>
    <x v="478"/>
    <x v="1"/>
    <s v="United States"/>
    <s v="Lawrence"/>
    <s v="Massachusetts"/>
    <n v="1841"/>
    <x v="3"/>
    <s v="FUR-FU-10001025"/>
    <x v="0"/>
    <s v="Furnishings"/>
    <s v="Eldon Imàge Series Desk Accessories, Clear"/>
    <x v="5168"/>
    <n v="5"/>
    <n v="0"/>
    <x v="6334"/>
    <n v="4"/>
    <n v="0.43"/>
    <s v="Profit"/>
    <s v="Low Profit"/>
    <s v="No Discount"/>
  </r>
  <r>
    <n v="8351"/>
    <s v="US-2015-115238"/>
    <x v="28"/>
    <d v="2015-05-04T00:00:00"/>
    <s v="Standard Class"/>
    <s v="JW-15220"/>
    <x v="478"/>
    <x v="1"/>
    <s v="United States"/>
    <s v="Lawrence"/>
    <s v="Massachusetts"/>
    <n v="1841"/>
    <x v="3"/>
    <s v="OFF-PA-10002689"/>
    <x v="1"/>
    <s v="Paper"/>
    <s v="Weyerhaeuser First Choice Laser/Copy Paper (20Lb. and 88 Bright)"/>
    <x v="90"/>
    <n v="1"/>
    <n v="0"/>
    <x v="90"/>
    <n v="4"/>
    <n v="0.47999999999999993"/>
    <s v="Profit"/>
    <s v="Low Profit"/>
    <s v="No Discount"/>
  </r>
  <r>
    <n v="8352"/>
    <s v="CA-2017-132199"/>
    <x v="898"/>
    <d v="2017-05-08T00:00:00"/>
    <s v="Standard Class"/>
    <s v="BO-11350"/>
    <x v="635"/>
    <x v="1"/>
    <s v="United States"/>
    <s v="Philadelphia"/>
    <s v="Pennsylvania"/>
    <n v="19134"/>
    <x v="3"/>
    <s v="FUR-FU-10004245"/>
    <x v="0"/>
    <s v="Furnishings"/>
    <s v="Career Cubicle Clock, 8 1/4&quot;, Black"/>
    <x v="5169"/>
    <n v="2"/>
    <n v="0.2"/>
    <x v="2730"/>
    <n v="5"/>
    <n v="0.22499999999999998"/>
    <s v="Profit"/>
    <s v="Low Profit"/>
    <s v="Low Discount"/>
  </r>
  <r>
    <n v="8353"/>
    <s v="CA-2017-132199"/>
    <x v="898"/>
    <d v="2017-05-08T00:00:00"/>
    <s v="Standard Class"/>
    <s v="BO-11350"/>
    <x v="635"/>
    <x v="1"/>
    <s v="United States"/>
    <s v="Philadelphia"/>
    <s v="Pennsylvania"/>
    <n v="19134"/>
    <x v="3"/>
    <s v="OFF-BI-10003684"/>
    <x v="1"/>
    <s v="Binders"/>
    <s v="Wilson Jones Legal Size Ring Binders"/>
    <x v="5170"/>
    <n v="4"/>
    <n v="0.7"/>
    <x v="6335"/>
    <n v="5"/>
    <n v="-0.66666666666666663"/>
    <s v="Loss"/>
    <s v="Low Profit"/>
    <s v="High Discount"/>
  </r>
  <r>
    <n v="8354"/>
    <s v="CA-2017-132199"/>
    <x v="898"/>
    <d v="2017-05-08T00:00:00"/>
    <s v="Standard Class"/>
    <s v="BO-11350"/>
    <x v="635"/>
    <x v="1"/>
    <s v="United States"/>
    <s v="Philadelphia"/>
    <s v="Pennsylvania"/>
    <n v="19134"/>
    <x v="3"/>
    <s v="FUR-TA-10003748"/>
    <x v="0"/>
    <s v="Tables"/>
    <s v="Bevis 36 x 72 Conference Tables"/>
    <x v="5171"/>
    <n v="5"/>
    <n v="0.4"/>
    <x v="6336"/>
    <n v="5"/>
    <n v="-0.3"/>
    <s v="Loss"/>
    <s v="Low Profit"/>
    <s v="High Discount"/>
  </r>
  <r>
    <n v="8355"/>
    <s v="CA-2017-132199"/>
    <x v="898"/>
    <d v="2017-05-08T00:00:00"/>
    <s v="Standard Class"/>
    <s v="BO-11350"/>
    <x v="635"/>
    <x v="1"/>
    <s v="United States"/>
    <s v="Philadelphia"/>
    <s v="Pennsylvania"/>
    <n v="19134"/>
    <x v="3"/>
    <s v="OFF-BI-10002133"/>
    <x v="1"/>
    <s v="Binders"/>
    <s v="Wilson Jones Elliptical Ring 3 1/2&quot; Capacity Binders, 800 sheets"/>
    <x v="4010"/>
    <n v="5"/>
    <n v="0.7"/>
    <x v="6337"/>
    <n v="5"/>
    <n v="-0.7"/>
    <s v="Loss"/>
    <s v="Low Profit"/>
    <s v="High Discount"/>
  </r>
  <r>
    <n v="8356"/>
    <s v="CA-2017-132199"/>
    <x v="898"/>
    <d v="2017-05-08T00:00:00"/>
    <s v="Standard Class"/>
    <s v="BO-11350"/>
    <x v="635"/>
    <x v="1"/>
    <s v="United States"/>
    <s v="Philadelphia"/>
    <s v="Pennsylvania"/>
    <n v="19134"/>
    <x v="3"/>
    <s v="OFF-FA-10002280"/>
    <x v="1"/>
    <s v="Fasteners"/>
    <s v="Advantus Plastic Paper Clips"/>
    <x v="3778"/>
    <n v="2"/>
    <n v="0.2"/>
    <x v="6338"/>
    <n v="5"/>
    <n v="0.35"/>
    <s v="Profit"/>
    <s v="Low Profit"/>
    <s v="Low Discount"/>
  </r>
  <r>
    <n v="8357"/>
    <s v="CA-2016-163174"/>
    <x v="370"/>
    <d v="2016-08-30T00:00:00"/>
    <s v="Standard Class"/>
    <s v="XP-21865"/>
    <x v="190"/>
    <x v="0"/>
    <s v="United States"/>
    <s v="Athens"/>
    <s v="Georgia"/>
    <n v="30605"/>
    <x v="0"/>
    <s v="FUR-FU-10000308"/>
    <x v="0"/>
    <s v="Furnishings"/>
    <s v="Deflect-o Glass Clear Studded Chair Mats"/>
    <x v="4519"/>
    <n v="3"/>
    <n v="0"/>
    <x v="5496"/>
    <n v="4"/>
    <n v="0.22000000000000003"/>
    <s v="Profit"/>
    <s v="Low Profit"/>
    <s v="No Discount"/>
  </r>
  <r>
    <n v="8358"/>
    <s v="CA-2014-110555"/>
    <x v="909"/>
    <d v="2014-04-18T00:00:00"/>
    <s v="Standard Class"/>
    <s v="MM-18055"/>
    <x v="514"/>
    <x v="0"/>
    <s v="United States"/>
    <s v="Great Falls"/>
    <s v="Montana"/>
    <n v="59405"/>
    <x v="1"/>
    <s v="OFF-ST-10000876"/>
    <x v="1"/>
    <s v="Storage"/>
    <s v="Eldon Simplefile Box Office"/>
    <x v="5172"/>
    <n v="7"/>
    <n v="0"/>
    <x v="6339"/>
    <n v="7"/>
    <n v="0.28000000000000003"/>
    <s v="Profit"/>
    <s v="Low Profit"/>
    <s v="No Discount"/>
  </r>
  <r>
    <n v="8359"/>
    <s v="CA-2014-110555"/>
    <x v="909"/>
    <d v="2014-04-18T00:00:00"/>
    <s v="Standard Class"/>
    <s v="MM-18055"/>
    <x v="514"/>
    <x v="0"/>
    <s v="United States"/>
    <s v="Great Falls"/>
    <s v="Montana"/>
    <n v="59405"/>
    <x v="1"/>
    <s v="TEC-PH-10000586"/>
    <x v="2"/>
    <s v="Phones"/>
    <s v="AT&amp;T SB67148 SynJ"/>
    <x v="550"/>
    <n v="2"/>
    <n v="0.2"/>
    <x v="563"/>
    <n v="7"/>
    <n v="8.7499999999999994E-2"/>
    <s v="Profit"/>
    <s v="Low Profit"/>
    <s v="Low Discount"/>
  </r>
  <r>
    <n v="8360"/>
    <s v="CA-2014-110555"/>
    <x v="909"/>
    <d v="2014-04-18T00:00:00"/>
    <s v="Standard Class"/>
    <s v="MM-18055"/>
    <x v="514"/>
    <x v="0"/>
    <s v="United States"/>
    <s v="Great Falls"/>
    <s v="Montana"/>
    <n v="59405"/>
    <x v="1"/>
    <s v="TEC-AC-10003399"/>
    <x v="2"/>
    <s v="Accessories"/>
    <s v="Memorex Mini Travel Drive 64 GB USB 2.0 Flash Drive"/>
    <x v="5173"/>
    <n v="6"/>
    <n v="0"/>
    <x v="6340"/>
    <n v="7"/>
    <n v="0.42"/>
    <s v="Profit"/>
    <s v="Low Profit"/>
    <s v="No Discount"/>
  </r>
  <r>
    <n v="8361"/>
    <s v="CA-2017-147207"/>
    <x v="460"/>
    <d v="2017-01-04T00:00:00"/>
    <s v="Second Class"/>
    <s v="TS-21655"/>
    <x v="772"/>
    <x v="0"/>
    <s v="United States"/>
    <s v="El Paso"/>
    <s v="Texas"/>
    <n v="79907"/>
    <x v="2"/>
    <s v="OFF-AR-10001955"/>
    <x v="1"/>
    <s v="Art"/>
    <s v="Newell 319"/>
    <x v="3993"/>
    <n v="2"/>
    <n v="0.2"/>
    <x v="6341"/>
    <n v="2"/>
    <n v="0.125"/>
    <s v="Profit"/>
    <s v="Low Profit"/>
    <s v="Low Discount"/>
  </r>
  <r>
    <n v="8362"/>
    <s v="CA-2017-147207"/>
    <x v="460"/>
    <d v="2017-01-04T00:00:00"/>
    <s v="Second Class"/>
    <s v="TS-21655"/>
    <x v="772"/>
    <x v="0"/>
    <s v="United States"/>
    <s v="El Paso"/>
    <s v="Texas"/>
    <n v="79907"/>
    <x v="2"/>
    <s v="OFF-AP-10000027"/>
    <x v="1"/>
    <s v="Appliances"/>
    <s v="Hoover Commercial SteamVac"/>
    <x v="5174"/>
    <n v="2"/>
    <n v="0.8"/>
    <x v="6342"/>
    <n v="2"/>
    <n v="-2.5"/>
    <s v="Loss"/>
    <s v="Low Profit"/>
    <s v="High Discount"/>
  </r>
  <r>
    <n v="8363"/>
    <s v="CA-2017-147207"/>
    <x v="460"/>
    <d v="2017-01-04T00:00:00"/>
    <s v="Second Class"/>
    <s v="TS-21655"/>
    <x v="772"/>
    <x v="0"/>
    <s v="United States"/>
    <s v="El Paso"/>
    <s v="Texas"/>
    <n v="79907"/>
    <x v="2"/>
    <s v="FUR-TA-10002958"/>
    <x v="0"/>
    <s v="Tables"/>
    <s v="Bevis Oval Conference Table, Walnut"/>
    <x v="3245"/>
    <n v="5"/>
    <n v="0.3"/>
    <x v="6343"/>
    <n v="2"/>
    <n v="-0.18571428571428572"/>
    <s v="Loss"/>
    <s v="Low Profit"/>
    <s v="High Discount"/>
  </r>
  <r>
    <n v="8364"/>
    <s v="CA-2017-147207"/>
    <x v="460"/>
    <d v="2017-01-04T00:00:00"/>
    <s v="Second Class"/>
    <s v="TS-21655"/>
    <x v="772"/>
    <x v="0"/>
    <s v="United States"/>
    <s v="El Paso"/>
    <s v="Texas"/>
    <n v="79907"/>
    <x v="2"/>
    <s v="OFF-ST-10002615"/>
    <x v="1"/>
    <s v="Storage"/>
    <s v="Dual Level, Single-Width Filing Carts"/>
    <x v="5175"/>
    <n v="3"/>
    <n v="0.2"/>
    <x v="6344"/>
    <n v="2"/>
    <n v="7.4999999999999997E-2"/>
    <s v="Profit"/>
    <s v="Low Profit"/>
    <s v="Low Discount"/>
  </r>
  <r>
    <n v="8365"/>
    <s v="CA-2017-137631"/>
    <x v="1045"/>
    <d v="2017-05-02T00:00:00"/>
    <s v="Standard Class"/>
    <s v="JL-15235"/>
    <x v="538"/>
    <x v="0"/>
    <s v="United States"/>
    <s v="Kissimmee"/>
    <s v="Florida"/>
    <n v="34741"/>
    <x v="0"/>
    <s v="TEC-PH-10002624"/>
    <x v="2"/>
    <s v="Phones"/>
    <s v="Samsung Galaxy S4 Mini"/>
    <x v="5176"/>
    <n v="2"/>
    <n v="0.2"/>
    <x v="6345"/>
    <n v="4"/>
    <n v="0.1125"/>
    <s v="Profit"/>
    <s v="Low Profit"/>
    <s v="Low Discount"/>
  </r>
  <r>
    <n v="8366"/>
    <s v="CA-2017-157273"/>
    <x v="289"/>
    <d v="2017-02-02T00:00:00"/>
    <s v="First Class"/>
    <s v="SZ-20035"/>
    <x v="449"/>
    <x v="2"/>
    <s v="United States"/>
    <s v="Seattle"/>
    <s v="Washington"/>
    <n v="98105"/>
    <x v="1"/>
    <s v="TEC-PH-10002275"/>
    <x v="2"/>
    <s v="Phones"/>
    <s v="Mitel 5320 IP Phone VoIP phone"/>
    <x v="5177"/>
    <n v="4"/>
    <n v="0.2"/>
    <x v="6346"/>
    <n v="3"/>
    <n v="9.9999999999999992E-2"/>
    <s v="Profit"/>
    <s v="Low Profit"/>
    <s v="Low Discount"/>
  </r>
  <r>
    <n v="8367"/>
    <s v="CA-2014-109918"/>
    <x v="557"/>
    <d v="2014-09-12T00:00:00"/>
    <s v="Second Class"/>
    <s v="LR-17035"/>
    <x v="756"/>
    <x v="1"/>
    <s v="United States"/>
    <s v="Santa Clara"/>
    <s v="California"/>
    <n v="95051"/>
    <x v="1"/>
    <s v="OFF-SU-10004290"/>
    <x v="1"/>
    <s v="Supplies"/>
    <s v="Acme Design Line 8&quot; Stainless Steel Bent Scissors w/Champagne Handles, 3-1/8&quot; Cut"/>
    <x v="3251"/>
    <n v="4"/>
    <n v="0"/>
    <x v="6347"/>
    <n v="5"/>
    <n v="0.27"/>
    <s v="Profit"/>
    <s v="Low Profit"/>
    <s v="No Discount"/>
  </r>
  <r>
    <n v="8368"/>
    <s v="CA-2014-109918"/>
    <x v="557"/>
    <d v="2014-09-12T00:00:00"/>
    <s v="Second Class"/>
    <s v="LR-17035"/>
    <x v="756"/>
    <x v="1"/>
    <s v="United States"/>
    <s v="Santa Clara"/>
    <s v="California"/>
    <n v="95051"/>
    <x v="1"/>
    <s v="OFF-PA-10000174"/>
    <x v="1"/>
    <s v="Paper"/>
    <s v="Message Book, Wirebound, Four 5 1/2&quot; X 4&quot; Forms/Pg., 200 Dupl. Sets/Book"/>
    <x v="5178"/>
    <n v="2"/>
    <n v="0"/>
    <x v="6348"/>
    <n v="5"/>
    <n v="0.47000000000000003"/>
    <s v="Profit"/>
    <s v="Low Profit"/>
    <s v="No Discount"/>
  </r>
  <r>
    <n v="8369"/>
    <s v="CA-2014-109918"/>
    <x v="557"/>
    <d v="2014-09-12T00:00:00"/>
    <s v="Second Class"/>
    <s v="LR-17035"/>
    <x v="756"/>
    <x v="1"/>
    <s v="United States"/>
    <s v="Santa Clara"/>
    <s v="California"/>
    <n v="95051"/>
    <x v="1"/>
    <s v="OFF-BI-10004308"/>
    <x v="1"/>
    <s v="Binders"/>
    <s v="Avery Legal 4-Ring Binder"/>
    <x v="202"/>
    <n v="5"/>
    <n v="0.2"/>
    <x v="6349"/>
    <n v="5"/>
    <n v="0.375"/>
    <s v="Profit"/>
    <s v="Low Profit"/>
    <s v="Low Discount"/>
  </r>
  <r>
    <n v="8370"/>
    <s v="CA-2016-118745"/>
    <x v="725"/>
    <d v="2016-06-16T00:00:00"/>
    <s v="Standard Class"/>
    <s v="SV-20365"/>
    <x v="277"/>
    <x v="0"/>
    <s v="United States"/>
    <s v="Los Angeles"/>
    <s v="California"/>
    <n v="90049"/>
    <x v="1"/>
    <s v="FUR-TA-10003473"/>
    <x v="0"/>
    <s v="Tables"/>
    <s v="Bretford Rectangular Conference Table Tops"/>
    <x v="3359"/>
    <n v="3"/>
    <n v="0.2"/>
    <x v="3842"/>
    <n v="5"/>
    <n v="3.7499999999999999E-2"/>
    <s v="Profit"/>
    <s v="Low Profit"/>
    <s v="Low Discount"/>
  </r>
  <r>
    <n v="8371"/>
    <s v="CA-2016-163972"/>
    <x v="508"/>
    <d v="2016-10-21T00:00:00"/>
    <s v="Standard Class"/>
    <s v="MG-17890"/>
    <x v="450"/>
    <x v="2"/>
    <s v="United States"/>
    <s v="Fresno"/>
    <s v="California"/>
    <n v="93727"/>
    <x v="1"/>
    <s v="FUR-BO-10003894"/>
    <x v="0"/>
    <s v="Bookcases"/>
    <s v="Safco Value Mate Steel Bookcase, Baked Enamel Finish on Steel, Black"/>
    <x v="2446"/>
    <n v="2"/>
    <n v="0.15"/>
    <x v="4643"/>
    <n v="4"/>
    <n v="0.17647058823529413"/>
    <s v="Profit"/>
    <s v="Low Profit"/>
    <s v="Low Discount"/>
  </r>
  <r>
    <n v="8372"/>
    <s v="CA-2014-165393"/>
    <x v="422"/>
    <d v="2014-12-30T00:00:00"/>
    <s v="First Class"/>
    <s v="NC-18415"/>
    <x v="720"/>
    <x v="0"/>
    <s v="United States"/>
    <s v="Fort Worth"/>
    <s v="Texas"/>
    <n v="76106"/>
    <x v="2"/>
    <s v="OFF-BI-10001658"/>
    <x v="1"/>
    <s v="Binders"/>
    <s v="GBC Standard Therm-A-Bind Covers"/>
    <x v="5179"/>
    <n v="1"/>
    <n v="0.8"/>
    <x v="6350"/>
    <n v="3"/>
    <n v="-1.7"/>
    <s v="Loss"/>
    <s v="Low Profit"/>
    <s v="High Discount"/>
  </r>
  <r>
    <n v="8373"/>
    <s v="CA-2016-113726"/>
    <x v="390"/>
    <d v="2016-12-01T00:00:00"/>
    <s v="Standard Class"/>
    <s v="SC-20680"/>
    <x v="649"/>
    <x v="2"/>
    <s v="United States"/>
    <s v="Seattle"/>
    <s v="Washington"/>
    <n v="98105"/>
    <x v="1"/>
    <s v="FUR-FU-10003535"/>
    <x v="0"/>
    <s v="Furnishings"/>
    <s v="Howard Miller Distant Time Traveler Alarm Clock"/>
    <x v="4303"/>
    <n v="3"/>
    <n v="0"/>
    <x v="5130"/>
    <n v="7"/>
    <n v="0.40999999999999992"/>
    <s v="Profit"/>
    <s v="Low Profit"/>
    <s v="No Discount"/>
  </r>
  <r>
    <n v="8374"/>
    <s v="CA-2016-152940"/>
    <x v="338"/>
    <d v="2016-11-13T00:00:00"/>
    <s v="First Class"/>
    <s v="RO-19780"/>
    <x v="197"/>
    <x v="0"/>
    <s v="United States"/>
    <s v="San Francisco"/>
    <s v="California"/>
    <n v="94110"/>
    <x v="1"/>
    <s v="OFF-ST-10000352"/>
    <x v="1"/>
    <s v="Storage"/>
    <s v="Acco Perma 2700 Stacking Storage Drawers"/>
    <x v="5180"/>
    <n v="1"/>
    <n v="0"/>
    <x v="6351"/>
    <n v="3"/>
    <n v="0.15000000000000002"/>
    <s v="Profit"/>
    <s v="Low Profit"/>
    <s v="No Discount"/>
  </r>
  <r>
    <n v="8375"/>
    <s v="CA-2015-158701"/>
    <x v="956"/>
    <d v="2015-01-10T00:00:00"/>
    <s v="Standard Class"/>
    <s v="JL-15175"/>
    <x v="311"/>
    <x v="2"/>
    <s v="United States"/>
    <s v="San Francisco"/>
    <s v="California"/>
    <n v="94110"/>
    <x v="1"/>
    <s v="OFF-AP-10004859"/>
    <x v="1"/>
    <s v="Appliances"/>
    <s v="Acco 6 Outlet Guardian Premium Surge Suppressor"/>
    <x v="5181"/>
    <n v="6"/>
    <n v="0"/>
    <x v="6352"/>
    <n v="5"/>
    <n v="0.27"/>
    <s v="Profit"/>
    <s v="Low Profit"/>
    <s v="No Discount"/>
  </r>
  <r>
    <n v="8376"/>
    <s v="CA-2015-158701"/>
    <x v="956"/>
    <d v="2015-01-10T00:00:00"/>
    <s v="Standard Class"/>
    <s v="JL-15175"/>
    <x v="311"/>
    <x v="2"/>
    <s v="United States"/>
    <s v="San Francisco"/>
    <s v="California"/>
    <n v="94110"/>
    <x v="1"/>
    <s v="OFF-BI-10001294"/>
    <x v="1"/>
    <s v="Binders"/>
    <s v="Fellowes Binding Cases"/>
    <x v="5182"/>
    <n v="6"/>
    <n v="0.2"/>
    <x v="6353"/>
    <n v="5"/>
    <n v="0.31250000000000006"/>
    <s v="Profit"/>
    <s v="Low Profit"/>
    <s v="Low Discount"/>
  </r>
  <r>
    <n v="8377"/>
    <s v="CA-2017-156272"/>
    <x v="708"/>
    <d v="2017-03-27T00:00:00"/>
    <s v="Standard Class"/>
    <s v="PW-19030"/>
    <x v="463"/>
    <x v="1"/>
    <s v="United States"/>
    <s v="Pompano Beach"/>
    <s v="Florida"/>
    <n v="33068"/>
    <x v="0"/>
    <s v="OFF-AP-10001242"/>
    <x v="1"/>
    <s v="Appliances"/>
    <s v="APC 7 Outlet Network SurgeArrest Surge Protector"/>
    <x v="5183"/>
    <n v="1"/>
    <n v="0.2"/>
    <x v="6354"/>
    <n v="6"/>
    <n v="0.125"/>
    <s v="Profit"/>
    <s v="Low Profit"/>
    <s v="Low Discount"/>
  </r>
  <r>
    <n v="8378"/>
    <s v="CA-2015-162964"/>
    <x v="768"/>
    <d v="2015-11-18T00:00:00"/>
    <s v="Standard Class"/>
    <s v="MF-18250"/>
    <x v="751"/>
    <x v="1"/>
    <s v="United States"/>
    <s v="Houston"/>
    <s v="Texas"/>
    <n v="77095"/>
    <x v="2"/>
    <s v="OFF-ST-10002344"/>
    <x v="1"/>
    <s v="Storage"/>
    <s v="Carina 42&quot;Hx23 3/4&quot;W Media Storage Unit"/>
    <x v="1445"/>
    <n v="1"/>
    <n v="0.2"/>
    <x v="1527"/>
    <n v="6"/>
    <n v="-0.22499999999999998"/>
    <s v="Loss"/>
    <s v="Low Profit"/>
    <s v="Low Discount"/>
  </r>
  <r>
    <n v="8379"/>
    <s v="CA-2015-162964"/>
    <x v="768"/>
    <d v="2015-11-18T00:00:00"/>
    <s v="Standard Class"/>
    <s v="MF-18250"/>
    <x v="751"/>
    <x v="1"/>
    <s v="United States"/>
    <s v="Houston"/>
    <s v="Texas"/>
    <n v="77095"/>
    <x v="2"/>
    <s v="OFF-PA-10003349"/>
    <x v="1"/>
    <s v="Paper"/>
    <s v="Xerox 1957"/>
    <x v="12"/>
    <n v="3"/>
    <n v="0.2"/>
    <x v="903"/>
    <n v="6"/>
    <n v="0.36249999999999999"/>
    <s v="Profit"/>
    <s v="Low Profit"/>
    <s v="Low Discount"/>
  </r>
  <r>
    <n v="8380"/>
    <s v="CA-2015-162964"/>
    <x v="768"/>
    <d v="2015-11-18T00:00:00"/>
    <s v="Standard Class"/>
    <s v="MF-18250"/>
    <x v="751"/>
    <x v="1"/>
    <s v="United States"/>
    <s v="Houston"/>
    <s v="Texas"/>
    <n v="77095"/>
    <x v="2"/>
    <s v="OFF-EN-10003055"/>
    <x v="1"/>
    <s v="Envelopes"/>
    <s v="Blue String-Tie &amp; Button Interoffice Envelopes, 10 x 13"/>
    <x v="5184"/>
    <n v="7"/>
    <n v="0.2"/>
    <x v="6355"/>
    <n v="6"/>
    <n v="0.3125"/>
    <s v="Profit"/>
    <s v="Low Profit"/>
    <s v="Low Discount"/>
  </r>
  <r>
    <n v="8381"/>
    <s v="CA-2014-103527"/>
    <x v="340"/>
    <d v="2014-09-14T00:00:00"/>
    <s v="Second Class"/>
    <s v="CC-12220"/>
    <x v="417"/>
    <x v="0"/>
    <s v="United States"/>
    <s v="Chicago"/>
    <s v="Illinois"/>
    <n v="60653"/>
    <x v="2"/>
    <s v="OFF-PA-10001622"/>
    <x v="1"/>
    <s v="Paper"/>
    <s v="Ampad Poly Cover Wirebound Steno Book, 6&quot; x 9&quot; Assorted Colors, Gregg Ruled"/>
    <x v="2944"/>
    <n v="3"/>
    <n v="0.2"/>
    <x v="6356"/>
    <n v="5"/>
    <n v="0.31249999999999994"/>
    <s v="Profit"/>
    <s v="Low Profit"/>
    <s v="Low Discount"/>
  </r>
  <r>
    <n v="8382"/>
    <s v="CA-2016-134544"/>
    <x v="716"/>
    <d v="2016-03-19T00:00:00"/>
    <s v="Second Class"/>
    <s v="AC-10660"/>
    <x v="663"/>
    <x v="0"/>
    <s v="United States"/>
    <s v="San Francisco"/>
    <s v="California"/>
    <n v="94109"/>
    <x v="1"/>
    <s v="TEC-PH-10003800"/>
    <x v="2"/>
    <s v="Phones"/>
    <s v="i.Sound Portable Power - 8000 mAh"/>
    <x v="556"/>
    <n v="2"/>
    <n v="0.2"/>
    <x v="569"/>
    <n v="2"/>
    <n v="-0.23749999999999996"/>
    <s v="Loss"/>
    <s v="Low Profit"/>
    <s v="Low Discount"/>
  </r>
  <r>
    <n v="8383"/>
    <s v="CA-2016-163048"/>
    <x v="597"/>
    <d v="2016-02-15T00:00:00"/>
    <s v="Standard Class"/>
    <s v="MH-17440"/>
    <x v="775"/>
    <x v="1"/>
    <s v="United States"/>
    <s v="Houston"/>
    <s v="Texas"/>
    <n v="77036"/>
    <x v="2"/>
    <s v="FUR-CH-10001270"/>
    <x v="0"/>
    <s v="Chairs"/>
    <s v="Harbour Creations Steel Folding Chair"/>
    <x v="5185"/>
    <n v="4"/>
    <n v="0.3"/>
    <x v="232"/>
    <n v="7"/>
    <n v="0"/>
    <s v="Profit"/>
    <s v="Low Profit"/>
    <s v="High Discount"/>
  </r>
  <r>
    <n v="8384"/>
    <s v="CA-2016-145135"/>
    <x v="491"/>
    <d v="2016-11-28T00:00:00"/>
    <s v="First Class"/>
    <s v="CD-12790"/>
    <x v="522"/>
    <x v="2"/>
    <s v="United States"/>
    <s v="Shelton"/>
    <s v="Connecticut"/>
    <n v="6484"/>
    <x v="3"/>
    <s v="TEC-AC-10003447"/>
    <x v="2"/>
    <s v="Accessories"/>
    <s v="Micropad Numeric Keypads"/>
    <x v="127"/>
    <n v="3"/>
    <n v="0"/>
    <x v="1610"/>
    <n v="2"/>
    <n v="0.25"/>
    <s v="Profit"/>
    <s v="Low Profit"/>
    <s v="No Discount"/>
  </r>
  <r>
    <n v="8385"/>
    <s v="CA-2016-145135"/>
    <x v="491"/>
    <d v="2016-11-28T00:00:00"/>
    <s v="First Class"/>
    <s v="CD-12790"/>
    <x v="522"/>
    <x v="2"/>
    <s v="United States"/>
    <s v="Shelton"/>
    <s v="Connecticut"/>
    <n v="6484"/>
    <x v="3"/>
    <s v="OFF-PA-10004285"/>
    <x v="1"/>
    <s v="Paper"/>
    <s v="Xerox 1959"/>
    <x v="518"/>
    <n v="2"/>
    <n v="0"/>
    <x v="534"/>
    <n v="2"/>
    <n v="0.48"/>
    <s v="Profit"/>
    <s v="Low Profit"/>
    <s v="No Discount"/>
  </r>
  <r>
    <n v="8386"/>
    <s v="CA-2017-137582"/>
    <x v="507"/>
    <d v="2017-09-08T00:00:00"/>
    <s v="Standard Class"/>
    <s v="CV-12805"/>
    <x v="51"/>
    <x v="1"/>
    <s v="United States"/>
    <s v="Oakland"/>
    <s v="California"/>
    <n v="94601"/>
    <x v="1"/>
    <s v="OFF-BI-10001757"/>
    <x v="1"/>
    <s v="Binders"/>
    <s v="Pressboard Hanging Data Binders for Unburst Sheets"/>
    <x v="921"/>
    <n v="3"/>
    <n v="0.2"/>
    <x v="5470"/>
    <n v="4"/>
    <n v="0.35"/>
    <s v="Profit"/>
    <s v="Low Profit"/>
    <s v="Low Discount"/>
  </r>
  <r>
    <n v="8387"/>
    <s v="CA-2015-149601"/>
    <x v="71"/>
    <d v="2015-06-03T00:00:00"/>
    <s v="Standard Class"/>
    <s v="TB-21625"/>
    <x v="577"/>
    <x v="0"/>
    <s v="United States"/>
    <s v="Manchester"/>
    <s v="Connecticut"/>
    <n v="6040"/>
    <x v="3"/>
    <s v="OFF-ST-10001558"/>
    <x v="1"/>
    <s v="Storage"/>
    <s v="Acco Perma 4000 Stacking Storage Drawers"/>
    <x v="5186"/>
    <n v="1"/>
    <n v="0"/>
    <x v="984"/>
    <n v="6"/>
    <n v="0.15000000000000002"/>
    <s v="Profit"/>
    <s v="Low Profit"/>
    <s v="No Discount"/>
  </r>
  <r>
    <n v="8388"/>
    <s v="CA-2015-149601"/>
    <x v="71"/>
    <d v="2015-06-03T00:00:00"/>
    <s v="Standard Class"/>
    <s v="TB-21625"/>
    <x v="577"/>
    <x v="0"/>
    <s v="United States"/>
    <s v="Manchester"/>
    <s v="Connecticut"/>
    <n v="6040"/>
    <x v="3"/>
    <s v="OFF-ST-10001328"/>
    <x v="1"/>
    <s v="Storage"/>
    <s v="Personal Filing Tote with Lid, Black/Gray"/>
    <x v="3378"/>
    <n v="5"/>
    <n v="0"/>
    <x v="3864"/>
    <n v="6"/>
    <n v="0.27999999999999997"/>
    <s v="Profit"/>
    <s v="Low Profit"/>
    <s v="No Discount"/>
  </r>
  <r>
    <n v="8389"/>
    <s v="CA-2014-139423"/>
    <x v="301"/>
    <d v="2014-11-05T00:00:00"/>
    <s v="Standard Class"/>
    <s v="DG-13300"/>
    <x v="375"/>
    <x v="1"/>
    <s v="United States"/>
    <s v="Orange"/>
    <s v="New Jersey"/>
    <n v="7050"/>
    <x v="3"/>
    <s v="OFF-AP-10004708"/>
    <x v="1"/>
    <s v="Appliances"/>
    <s v="Fellowes Superior 10 Outlet Split Surge Protector"/>
    <x v="562"/>
    <n v="2"/>
    <n v="0"/>
    <x v="575"/>
    <n v="4"/>
    <n v="0.28999999999999998"/>
    <s v="Profit"/>
    <s v="Low Profit"/>
    <s v="No Discount"/>
  </r>
  <r>
    <n v="8390"/>
    <s v="CA-2016-102596"/>
    <x v="797"/>
    <d v="2016-12-30T00:00:00"/>
    <s v="First Class"/>
    <s v="RD-19810"/>
    <x v="279"/>
    <x v="2"/>
    <s v="United States"/>
    <s v="Akron"/>
    <s v="Ohio"/>
    <n v="44312"/>
    <x v="3"/>
    <s v="OFF-FA-10000621"/>
    <x v="1"/>
    <s v="Fasteners"/>
    <s v="OIC Colored Binder Clips, Assorted Sizes"/>
    <x v="5187"/>
    <n v="6"/>
    <n v="0.2"/>
    <x v="6357"/>
    <n v="3"/>
    <n v="0.36249999999999993"/>
    <s v="Profit"/>
    <s v="Low Profit"/>
    <s v="Low Discount"/>
  </r>
  <r>
    <n v="8391"/>
    <s v="CA-2017-153227"/>
    <x v="769"/>
    <d v="2017-12-06T00:00:00"/>
    <s v="First Class"/>
    <s v="CS-12250"/>
    <x v="294"/>
    <x v="1"/>
    <s v="United States"/>
    <s v="Los Angeles"/>
    <s v="California"/>
    <n v="90032"/>
    <x v="1"/>
    <s v="OFF-PA-10001838"/>
    <x v="1"/>
    <s v="Paper"/>
    <s v="Adams Telephone Message Book W/Dividers/Space For Phone Numbers, 5 1/4&quot;X8 1/2&quot;, 300/Messages"/>
    <x v="2660"/>
    <n v="2"/>
    <n v="0"/>
    <x v="3887"/>
    <n v="2"/>
    <n v="0.49000000000000005"/>
    <s v="Profit"/>
    <s v="Low Profit"/>
    <s v="No Discount"/>
  </r>
  <r>
    <n v="8392"/>
    <s v="CA-2017-110625"/>
    <x v="331"/>
    <d v="2017-12-30T00:00:00"/>
    <s v="Standard Class"/>
    <s v="JB-16045"/>
    <x v="674"/>
    <x v="2"/>
    <s v="United States"/>
    <s v="Danbury"/>
    <s v="Connecticut"/>
    <n v="6810"/>
    <x v="3"/>
    <s v="FUR-FU-10001473"/>
    <x v="0"/>
    <s v="Furnishings"/>
    <s v="DAX Wood Document Frame"/>
    <x v="1287"/>
    <n v="2"/>
    <n v="0"/>
    <x v="1345"/>
    <n v="7"/>
    <n v="0.36"/>
    <s v="Profit"/>
    <s v="Low Profit"/>
    <s v="No Discount"/>
  </r>
  <r>
    <n v="8393"/>
    <s v="CA-2016-142594"/>
    <x v="49"/>
    <d v="2016-12-06T00:00:00"/>
    <s v="Second Class"/>
    <s v="EJ-14155"/>
    <x v="412"/>
    <x v="0"/>
    <s v="United States"/>
    <s v="Franklin"/>
    <s v="Massachusetts"/>
    <n v="2038"/>
    <x v="3"/>
    <s v="TEC-PH-10000193"/>
    <x v="2"/>
    <s v="Phones"/>
    <s v="Jensen SMPS-640 - speaker phone"/>
    <x v="4658"/>
    <n v="3"/>
    <n v="0"/>
    <x v="5638"/>
    <n v="5"/>
    <n v="0.26"/>
    <s v="Profit"/>
    <s v="Low Profit"/>
    <s v="No Discount"/>
  </r>
  <r>
    <n v="8394"/>
    <s v="CA-2016-142594"/>
    <x v="49"/>
    <d v="2016-12-06T00:00:00"/>
    <s v="Second Class"/>
    <s v="EJ-14155"/>
    <x v="412"/>
    <x v="0"/>
    <s v="United States"/>
    <s v="Franklin"/>
    <s v="Massachusetts"/>
    <n v="2038"/>
    <x v="3"/>
    <s v="FUR-FU-10002045"/>
    <x v="0"/>
    <s v="Furnishings"/>
    <s v="Executive Impressions 14&quot;"/>
    <x v="4623"/>
    <n v="5"/>
    <n v="0"/>
    <x v="5589"/>
    <n v="5"/>
    <n v="0.43999999999999995"/>
    <s v="Profit"/>
    <s v="Low Profit"/>
    <s v="No Discount"/>
  </r>
  <r>
    <n v="8395"/>
    <s v="CA-2016-142594"/>
    <x v="49"/>
    <d v="2016-12-06T00:00:00"/>
    <s v="Second Class"/>
    <s v="EJ-14155"/>
    <x v="412"/>
    <x v="0"/>
    <s v="United States"/>
    <s v="Franklin"/>
    <s v="Massachusetts"/>
    <n v="2038"/>
    <x v="3"/>
    <s v="OFF-AP-10002945"/>
    <x v="1"/>
    <s v="Appliances"/>
    <s v="Honeywell Enviracaire Portable HEPA Air Cleaner for 17' x 22' Room"/>
    <x v="3256"/>
    <n v="3"/>
    <n v="0"/>
    <x v="3704"/>
    <n v="5"/>
    <n v="0.33"/>
    <s v="Profit"/>
    <s v="High Profit"/>
    <s v="No Discount"/>
  </r>
  <r>
    <n v="8396"/>
    <s v="CA-2016-142594"/>
    <x v="49"/>
    <d v="2016-12-06T00:00:00"/>
    <s v="Second Class"/>
    <s v="EJ-14155"/>
    <x v="412"/>
    <x v="0"/>
    <s v="United States"/>
    <s v="Franklin"/>
    <s v="Massachusetts"/>
    <n v="2038"/>
    <x v="3"/>
    <s v="FUR-TA-10001095"/>
    <x v="0"/>
    <s v="Tables"/>
    <s v="Chromcraft Round Conference Tables"/>
    <x v="5188"/>
    <n v="3"/>
    <n v="0.3"/>
    <x v="6358"/>
    <n v="5"/>
    <n v="-0.12857142857142859"/>
    <s v="Loss"/>
    <s v="Low Profit"/>
    <s v="High Discount"/>
  </r>
  <r>
    <n v="8397"/>
    <s v="CA-2014-152254"/>
    <x v="479"/>
    <d v="2014-06-30T00:00:00"/>
    <s v="Same Day"/>
    <s v="BD-11620"/>
    <x v="379"/>
    <x v="0"/>
    <s v="United States"/>
    <s v="Wilmington"/>
    <s v="North Carolina"/>
    <n v="28403"/>
    <x v="0"/>
    <s v="OFF-PA-10001144"/>
    <x v="1"/>
    <s v="Paper"/>
    <s v="Xerox 1913"/>
    <x v="5189"/>
    <n v="7"/>
    <n v="0.2"/>
    <x v="6359"/>
    <n v="0"/>
    <n v="0.35"/>
    <s v="Profit"/>
    <s v="High Profit"/>
    <s v="Low Discount"/>
  </r>
  <r>
    <n v="8398"/>
    <s v="US-2014-120236"/>
    <x v="1010"/>
    <d v="2014-09-04T00:00:00"/>
    <s v="First Class"/>
    <s v="MR-17545"/>
    <x v="280"/>
    <x v="2"/>
    <s v="United States"/>
    <s v="Houston"/>
    <s v="Texas"/>
    <n v="77095"/>
    <x v="2"/>
    <s v="OFF-BI-10004099"/>
    <x v="1"/>
    <s v="Binders"/>
    <s v="GBC VeloBinder Strips"/>
    <x v="5190"/>
    <n v="5"/>
    <n v="0.8"/>
    <x v="6360"/>
    <n v="1"/>
    <n v="-1.5"/>
    <s v="Loss"/>
    <s v="Low Profit"/>
    <s v="High Discount"/>
  </r>
  <r>
    <n v="8399"/>
    <s v="CA-2017-120061"/>
    <x v="808"/>
    <d v="2017-11-07T00:00:00"/>
    <s v="Second Class"/>
    <s v="SR-20425"/>
    <x v="676"/>
    <x v="2"/>
    <s v="United States"/>
    <s v="Springfield"/>
    <s v="Ohio"/>
    <n v="45503"/>
    <x v="3"/>
    <s v="FUR-CH-10001973"/>
    <x v="0"/>
    <s v="Chairs"/>
    <s v="Office Star Flex Back Scooter Chair with White Frame"/>
    <x v="1165"/>
    <n v="2"/>
    <n v="0.3"/>
    <x v="5669"/>
    <n v="5"/>
    <n v="-0.22857142857142854"/>
    <s v="Loss"/>
    <s v="Low Profit"/>
    <s v="High Discount"/>
  </r>
  <r>
    <n v="8400"/>
    <s v="CA-2015-133837"/>
    <x v="657"/>
    <d v="2015-04-18T00:00:00"/>
    <s v="Standard Class"/>
    <s v="TH-21100"/>
    <x v="513"/>
    <x v="0"/>
    <s v="United States"/>
    <s v="Glendale"/>
    <s v="Arizona"/>
    <n v="85301"/>
    <x v="1"/>
    <s v="OFF-ST-10000344"/>
    <x v="1"/>
    <s v="Storage"/>
    <s v="Neat Ideas Personal Hanging Folder Files, Black"/>
    <x v="1340"/>
    <n v="1"/>
    <n v="0.2"/>
    <x v="1404"/>
    <n v="5"/>
    <n v="7.4999999999999997E-2"/>
    <s v="Profit"/>
    <s v="Low Profit"/>
    <s v="Low Discount"/>
  </r>
  <r>
    <n v="8401"/>
    <s v="CA-2015-110814"/>
    <x v="901"/>
    <d v="2015-12-09T00:00:00"/>
    <s v="Second Class"/>
    <s v="BD-11635"/>
    <x v="631"/>
    <x v="0"/>
    <s v="United States"/>
    <s v="New York City"/>
    <s v="New York"/>
    <n v="10009"/>
    <x v="3"/>
    <s v="OFF-BI-10002026"/>
    <x v="1"/>
    <s v="Binders"/>
    <s v="Avery Arch Ring Binders"/>
    <x v="2595"/>
    <n v="5"/>
    <n v="0.2"/>
    <x v="2880"/>
    <n v="4"/>
    <n v="0.33750000000000002"/>
    <s v="Profit"/>
    <s v="Low Profit"/>
    <s v="Low Discount"/>
  </r>
  <r>
    <n v="8402"/>
    <s v="CA-2015-110814"/>
    <x v="901"/>
    <d v="2015-12-09T00:00:00"/>
    <s v="Second Class"/>
    <s v="BD-11635"/>
    <x v="631"/>
    <x v="0"/>
    <s v="United States"/>
    <s v="New York City"/>
    <s v="New York"/>
    <n v="10009"/>
    <x v="3"/>
    <s v="FUR-CH-10003535"/>
    <x v="0"/>
    <s v="Chairs"/>
    <s v="Global Armless Task Chair, Royal Blue"/>
    <x v="5191"/>
    <n v="3"/>
    <n v="0.1"/>
    <x v="6361"/>
    <n v="4"/>
    <n v="7.7777777777777779E-2"/>
    <s v="Profit"/>
    <s v="Low Profit"/>
    <s v="Low Discount"/>
  </r>
  <r>
    <n v="8403"/>
    <s v="CA-2015-110814"/>
    <x v="901"/>
    <d v="2015-12-09T00:00:00"/>
    <s v="Second Class"/>
    <s v="BD-11635"/>
    <x v="631"/>
    <x v="0"/>
    <s v="United States"/>
    <s v="New York City"/>
    <s v="New York"/>
    <n v="10009"/>
    <x v="3"/>
    <s v="OFF-PA-10004156"/>
    <x v="1"/>
    <s v="Paper"/>
    <s v="Xerox 188"/>
    <x v="5192"/>
    <n v="2"/>
    <n v="0"/>
    <x v="6362"/>
    <n v="4"/>
    <n v="0.49000000000000005"/>
    <s v="Profit"/>
    <s v="Low Profit"/>
    <s v="No Discount"/>
  </r>
  <r>
    <n v="8404"/>
    <s v="CA-2016-154067"/>
    <x v="854"/>
    <d v="2016-02-07T00:00:00"/>
    <s v="Standard Class"/>
    <s v="SM-20950"/>
    <x v="416"/>
    <x v="1"/>
    <s v="United States"/>
    <s v="Los Angeles"/>
    <s v="California"/>
    <n v="90036"/>
    <x v="1"/>
    <s v="OFF-PA-10002254"/>
    <x v="1"/>
    <s v="Paper"/>
    <s v="Xerox 1883"/>
    <x v="151"/>
    <n v="4"/>
    <n v="0"/>
    <x v="153"/>
    <n v="6"/>
    <n v="0.46"/>
    <s v="Profit"/>
    <s v="Low Profit"/>
    <s v="No Discount"/>
  </r>
  <r>
    <n v="8405"/>
    <s v="CA-2017-140480"/>
    <x v="141"/>
    <d v="2017-07-12T00:00:00"/>
    <s v="Standard Class"/>
    <s v="HE-14800"/>
    <x v="785"/>
    <x v="1"/>
    <s v="United States"/>
    <s v="Newark"/>
    <s v="Delaware"/>
    <n v="19711"/>
    <x v="3"/>
    <s v="FUR-FU-10003247"/>
    <x v="0"/>
    <s v="Furnishings"/>
    <s v="36X48 HARDFLOOR CHAIRMAT"/>
    <x v="202"/>
    <n v="4"/>
    <n v="0"/>
    <x v="204"/>
    <n v="4"/>
    <n v="6.9999999999999993E-2"/>
    <s v="Profit"/>
    <s v="Low Profit"/>
    <s v="No Discount"/>
  </r>
  <r>
    <n v="8406"/>
    <s v="CA-2017-140480"/>
    <x v="141"/>
    <d v="2017-07-12T00:00:00"/>
    <s v="Standard Class"/>
    <s v="HE-14800"/>
    <x v="785"/>
    <x v="1"/>
    <s v="United States"/>
    <s v="Newark"/>
    <s v="Delaware"/>
    <n v="19711"/>
    <x v="3"/>
    <s v="TEC-AC-10002473"/>
    <x v="2"/>
    <s v="Accessories"/>
    <s v="Maxell 4.7GB DVD-R"/>
    <x v="5193"/>
    <n v="5"/>
    <n v="0"/>
    <x v="6363"/>
    <n v="4"/>
    <n v="0.41"/>
    <s v="Profit"/>
    <s v="Low Profit"/>
    <s v="No Discount"/>
  </r>
  <r>
    <n v="8407"/>
    <s v="CA-2017-140480"/>
    <x v="141"/>
    <d v="2017-07-12T00:00:00"/>
    <s v="Standard Class"/>
    <s v="HE-14800"/>
    <x v="785"/>
    <x v="1"/>
    <s v="United States"/>
    <s v="Newark"/>
    <s v="Delaware"/>
    <n v="19711"/>
    <x v="3"/>
    <s v="FUR-FU-10001057"/>
    <x v="0"/>
    <s v="Furnishings"/>
    <s v="Tensor Track Tree Floor Lamp"/>
    <x v="369"/>
    <n v="2"/>
    <n v="0"/>
    <x v="6364"/>
    <n v="4"/>
    <n v="0.23"/>
    <s v="Profit"/>
    <s v="Low Profit"/>
    <s v="No Discount"/>
  </r>
  <r>
    <n v="8408"/>
    <s v="CA-2017-140480"/>
    <x v="141"/>
    <d v="2017-07-12T00:00:00"/>
    <s v="Standard Class"/>
    <s v="HE-14800"/>
    <x v="785"/>
    <x v="1"/>
    <s v="United States"/>
    <s v="Newark"/>
    <s v="Delaware"/>
    <n v="19711"/>
    <x v="3"/>
    <s v="OFF-AR-10001419"/>
    <x v="1"/>
    <s v="Art"/>
    <s v="Newell 325"/>
    <x v="1301"/>
    <n v="7"/>
    <n v="0"/>
    <x v="6365"/>
    <n v="4"/>
    <n v="0.3"/>
    <s v="Profit"/>
    <s v="Low Profit"/>
    <s v="No Discount"/>
  </r>
  <r>
    <n v="8409"/>
    <s v="CA-2017-140480"/>
    <x v="141"/>
    <d v="2017-07-12T00:00:00"/>
    <s v="Standard Class"/>
    <s v="HE-14800"/>
    <x v="785"/>
    <x v="1"/>
    <s v="United States"/>
    <s v="Newark"/>
    <s v="Delaware"/>
    <n v="19711"/>
    <x v="3"/>
    <s v="OFF-AR-10004010"/>
    <x v="1"/>
    <s v="Art"/>
    <s v="Hunt Boston Vacuum Mount KS Pencil Sharpener"/>
    <x v="5130"/>
    <n v="5"/>
    <n v="0"/>
    <x v="6366"/>
    <n v="4"/>
    <n v="0.26"/>
    <s v="Profit"/>
    <s v="Low Profit"/>
    <s v="No Discount"/>
  </r>
  <r>
    <n v="8410"/>
    <s v="CA-2015-134082"/>
    <x v="555"/>
    <d v="2015-12-17T00:00:00"/>
    <s v="Standard Class"/>
    <s v="JK-15640"/>
    <x v="82"/>
    <x v="2"/>
    <s v="United States"/>
    <s v="San Bernardino"/>
    <s v="California"/>
    <n v="92404"/>
    <x v="1"/>
    <s v="OFF-BI-10004230"/>
    <x v="1"/>
    <s v="Binders"/>
    <s v="GBC Recycled Grain Textured Covers"/>
    <x v="5194"/>
    <n v="4"/>
    <n v="0.2"/>
    <x v="6367"/>
    <n v="6"/>
    <n v="0.35000000000000003"/>
    <s v="Profit"/>
    <s v="Low Profit"/>
    <s v="Low Discount"/>
  </r>
  <r>
    <n v="8411"/>
    <s v="CA-2016-130820"/>
    <x v="625"/>
    <d v="2016-11-15T00:00:00"/>
    <s v="Same Day"/>
    <s v="ON-18715"/>
    <x v="21"/>
    <x v="1"/>
    <s v="United States"/>
    <s v="Burlington"/>
    <s v="North Carolina"/>
    <n v="27217"/>
    <x v="0"/>
    <s v="FUR-TA-10001768"/>
    <x v="0"/>
    <s v="Tables"/>
    <s v="Hon Racetrack Conference Tables"/>
    <x v="5195"/>
    <n v="4"/>
    <n v="0.4"/>
    <x v="6368"/>
    <n v="0"/>
    <n v="-0.31666666666666665"/>
    <s v="Loss"/>
    <s v="Low Profit"/>
    <s v="High Discount"/>
  </r>
  <r>
    <n v="8412"/>
    <s v="CA-2016-159765"/>
    <x v="195"/>
    <d v="2016-05-12T00:00:00"/>
    <s v="Second Class"/>
    <s v="TH-21100"/>
    <x v="513"/>
    <x v="0"/>
    <s v="United States"/>
    <s v="Salem"/>
    <s v="Virginia"/>
    <n v="24153"/>
    <x v="0"/>
    <s v="OFF-AR-10003514"/>
    <x v="1"/>
    <s v="Art"/>
    <s v="4009 Highlighters by Sanford"/>
    <x v="5196"/>
    <n v="7"/>
    <n v="0"/>
    <x v="6369"/>
    <n v="3"/>
    <n v="0.33"/>
    <s v="Profit"/>
    <s v="Low Profit"/>
    <s v="No Discount"/>
  </r>
  <r>
    <n v="8413"/>
    <s v="CA-2017-132290"/>
    <x v="434"/>
    <d v="2017-03-14T00:00:00"/>
    <s v="Standard Class"/>
    <s v="MD-17350"/>
    <x v="198"/>
    <x v="0"/>
    <s v="United States"/>
    <s v="Dallas"/>
    <s v="Texas"/>
    <n v="75217"/>
    <x v="2"/>
    <s v="FUR-TA-10002228"/>
    <x v="0"/>
    <s v="Tables"/>
    <s v="Bevis Traditional Conference Table Top, Plinth Base"/>
    <x v="5197"/>
    <n v="4"/>
    <n v="0.3"/>
    <x v="6370"/>
    <n v="4"/>
    <n v="-0.18571428571428569"/>
    <s v="Loss"/>
    <s v="Low Profit"/>
    <s v="High Discount"/>
  </r>
  <r>
    <n v="8414"/>
    <s v="CA-2016-147109"/>
    <x v="907"/>
    <d v="2016-12-21T00:00:00"/>
    <s v="Standard Class"/>
    <s v="AH-10075"/>
    <x v="340"/>
    <x v="1"/>
    <s v="United States"/>
    <s v="Arlington"/>
    <s v="Texas"/>
    <n v="76017"/>
    <x v="2"/>
    <s v="OFF-PA-10001972"/>
    <x v="1"/>
    <s v="Paper"/>
    <s v="Xerox 214"/>
    <x v="187"/>
    <n v="10"/>
    <n v="0.2"/>
    <x v="6371"/>
    <n v="4"/>
    <n v="0.34999999999999992"/>
    <s v="Profit"/>
    <s v="Low Profit"/>
    <s v="Low Discount"/>
  </r>
  <r>
    <n v="8415"/>
    <s v="CA-2016-147109"/>
    <x v="907"/>
    <d v="2016-12-21T00:00:00"/>
    <s v="Standard Class"/>
    <s v="AH-10075"/>
    <x v="340"/>
    <x v="1"/>
    <s v="United States"/>
    <s v="Arlington"/>
    <s v="Texas"/>
    <n v="76017"/>
    <x v="2"/>
    <s v="TEC-AC-10002942"/>
    <x v="2"/>
    <s v="Accessories"/>
    <s v="WD My Passport Ultra 1TB Portable External Hard Drive"/>
    <x v="5198"/>
    <n v="3"/>
    <n v="0.2"/>
    <x v="6372"/>
    <n v="4"/>
    <n v="-3.7499999999999999E-2"/>
    <s v="Loss"/>
    <s v="Low Profit"/>
    <s v="Low Discount"/>
  </r>
  <r>
    <n v="8416"/>
    <s v="CA-2017-107265"/>
    <x v="1191"/>
    <d v="2017-04-12T00:00:00"/>
    <s v="Standard Class"/>
    <s v="ML-17755"/>
    <x v="529"/>
    <x v="2"/>
    <s v="United States"/>
    <s v="Marion"/>
    <s v="Iowa"/>
    <n v="52302"/>
    <x v="2"/>
    <s v="OFF-PA-10000474"/>
    <x v="1"/>
    <s v="Paper"/>
    <s v="Easy-staple paper"/>
    <x v="1907"/>
    <n v="3"/>
    <n v="0"/>
    <x v="2056"/>
    <n v="6"/>
    <n v="0.47000000000000003"/>
    <s v="Profit"/>
    <s v="Low Profit"/>
    <s v="No Discount"/>
  </r>
  <r>
    <n v="8417"/>
    <s v="CA-2017-118199"/>
    <x v="1188"/>
    <d v="2017-05-11T00:00:00"/>
    <s v="First Class"/>
    <s v="LB-16795"/>
    <x v="697"/>
    <x v="2"/>
    <s v="United States"/>
    <s v="Seattle"/>
    <s v="Washington"/>
    <n v="98105"/>
    <x v="1"/>
    <s v="OFF-BI-10004330"/>
    <x v="1"/>
    <s v="Binders"/>
    <s v="GBC Velobind Prepunched Cover Sets, Regency Series"/>
    <x v="5199"/>
    <n v="5"/>
    <n v="0.2"/>
    <x v="6373"/>
    <n v="2"/>
    <n v="0.31250000000000006"/>
    <s v="Profit"/>
    <s v="Low Profit"/>
    <s v="Low Discount"/>
  </r>
  <r>
    <n v="8418"/>
    <s v="CA-2017-118199"/>
    <x v="1188"/>
    <d v="2017-05-11T00:00:00"/>
    <s v="First Class"/>
    <s v="LB-16795"/>
    <x v="697"/>
    <x v="2"/>
    <s v="United States"/>
    <s v="Seattle"/>
    <s v="Washington"/>
    <n v="98105"/>
    <x v="1"/>
    <s v="OFF-ST-10000604"/>
    <x v="1"/>
    <s v="Storage"/>
    <s v="Home/Office Personal File Carts"/>
    <x v="1443"/>
    <n v="3"/>
    <n v="0"/>
    <x v="1525"/>
    <n v="2"/>
    <n v="0.25"/>
    <s v="Profit"/>
    <s v="Low Profit"/>
    <s v="No Discount"/>
  </r>
  <r>
    <n v="8419"/>
    <s v="CA-2017-118199"/>
    <x v="1188"/>
    <d v="2017-05-11T00:00:00"/>
    <s v="First Class"/>
    <s v="LB-16795"/>
    <x v="697"/>
    <x v="2"/>
    <s v="United States"/>
    <s v="Seattle"/>
    <s v="Washington"/>
    <n v="98105"/>
    <x v="1"/>
    <s v="FUR-TA-10004154"/>
    <x v="0"/>
    <s v="Tables"/>
    <s v="Riverside Furniture Oval Coffee Table, Oval End Table, End Table with Drawer"/>
    <x v="5200"/>
    <n v="1"/>
    <n v="0"/>
    <x v="6374"/>
    <n v="2"/>
    <n v="0.21999999999999997"/>
    <s v="Profit"/>
    <s v="Low Profit"/>
    <s v="No Discount"/>
  </r>
  <r>
    <n v="8420"/>
    <s v="CA-2017-118199"/>
    <x v="1188"/>
    <d v="2017-05-11T00:00:00"/>
    <s v="First Class"/>
    <s v="LB-16795"/>
    <x v="697"/>
    <x v="2"/>
    <s v="United States"/>
    <s v="Seattle"/>
    <s v="Washington"/>
    <n v="98105"/>
    <x v="1"/>
    <s v="OFF-ST-10000636"/>
    <x v="1"/>
    <s v="Storage"/>
    <s v="Rogers Profile Extra Capacity Storage Tub"/>
    <x v="5003"/>
    <n v="4"/>
    <n v="0"/>
    <x v="6107"/>
    <n v="2"/>
    <n v="0.04"/>
    <s v="Profit"/>
    <s v="Low Profit"/>
    <s v="No Discount"/>
  </r>
  <r>
    <n v="8421"/>
    <s v="CA-2017-118199"/>
    <x v="1188"/>
    <d v="2017-05-11T00:00:00"/>
    <s v="First Class"/>
    <s v="LB-16795"/>
    <x v="697"/>
    <x v="2"/>
    <s v="United States"/>
    <s v="Seattle"/>
    <s v="Washington"/>
    <n v="98105"/>
    <x v="1"/>
    <s v="TEC-AC-10004171"/>
    <x v="2"/>
    <s v="Accessories"/>
    <s v="Razer Kraken 7.1 Surround Sound Over Ear USB Gaming Headset"/>
    <x v="1636"/>
    <n v="2"/>
    <n v="0"/>
    <x v="6375"/>
    <n v="2"/>
    <n v="0.44000000000000006"/>
    <s v="Profit"/>
    <s v="Low Profit"/>
    <s v="No Discount"/>
  </r>
  <r>
    <n v="8422"/>
    <s v="CA-2017-150091"/>
    <x v="386"/>
    <d v="2017-10-16T00:00:00"/>
    <s v="Standard Class"/>
    <s v="NP-18670"/>
    <x v="73"/>
    <x v="0"/>
    <s v="United States"/>
    <s v="Lakewood"/>
    <s v="New Jersey"/>
    <n v="8701"/>
    <x v="3"/>
    <s v="TEC-AC-10002167"/>
    <x v="2"/>
    <s v="Accessories"/>
    <s v="Imation 8gb Micro Traveldrive Usb 2.0 Flash Drive"/>
    <x v="47"/>
    <n v="3"/>
    <n v="0"/>
    <x v="47"/>
    <n v="4"/>
    <n v="0.11"/>
    <s v="Profit"/>
    <s v="Low Profit"/>
    <s v="No Discount"/>
  </r>
  <r>
    <n v="8423"/>
    <s v="CA-2017-150091"/>
    <x v="386"/>
    <d v="2017-10-16T00:00:00"/>
    <s v="Standard Class"/>
    <s v="NP-18670"/>
    <x v="73"/>
    <x v="0"/>
    <s v="United States"/>
    <s v="Lakewood"/>
    <s v="New Jersey"/>
    <n v="8701"/>
    <x v="3"/>
    <s v="OFF-FA-10000621"/>
    <x v="1"/>
    <s v="Fasteners"/>
    <s v="OIC Colored Binder Clips, Assorted Sizes"/>
    <x v="1488"/>
    <n v="5"/>
    <n v="0"/>
    <x v="6376"/>
    <n v="4"/>
    <n v="0.4900000000000001"/>
    <s v="Profit"/>
    <s v="Low Profit"/>
    <s v="No Discount"/>
  </r>
  <r>
    <n v="8424"/>
    <s v="CA-2017-150091"/>
    <x v="386"/>
    <d v="2017-10-16T00:00:00"/>
    <s v="Standard Class"/>
    <s v="NP-18670"/>
    <x v="73"/>
    <x v="0"/>
    <s v="United States"/>
    <s v="Lakewood"/>
    <s v="New Jersey"/>
    <n v="8701"/>
    <x v="3"/>
    <s v="FUR-FU-10004053"/>
    <x v="0"/>
    <s v="Furnishings"/>
    <s v="DAX Two-Tone Silver Metal Document Frame"/>
    <x v="582"/>
    <n v="2"/>
    <n v="0"/>
    <x v="6377"/>
    <n v="4"/>
    <n v="0.43000000000000005"/>
    <s v="Profit"/>
    <s v="Low Profit"/>
    <s v="No Discount"/>
  </r>
  <r>
    <n v="8425"/>
    <s v="CA-2017-150091"/>
    <x v="386"/>
    <d v="2017-10-16T00:00:00"/>
    <s v="Standard Class"/>
    <s v="NP-18670"/>
    <x v="73"/>
    <x v="0"/>
    <s v="United States"/>
    <s v="Lakewood"/>
    <s v="New Jersey"/>
    <n v="8701"/>
    <x v="3"/>
    <s v="FUR-BO-10003404"/>
    <x v="0"/>
    <s v="Bookcases"/>
    <s v="Global Adaptabilites Bookcase, Cherry/Storm Gray Finish"/>
    <x v="5201"/>
    <n v="5"/>
    <n v="0"/>
    <x v="6378"/>
    <n v="4"/>
    <n v="6.0000000000000005E-2"/>
    <s v="Profit"/>
    <s v="High Profit"/>
    <s v="No Discount"/>
  </r>
  <r>
    <n v="8426"/>
    <s v="CA-2016-137652"/>
    <x v="770"/>
    <d v="2016-08-30T00:00:00"/>
    <s v="First Class"/>
    <s v="EB-13750"/>
    <x v="494"/>
    <x v="1"/>
    <s v="United States"/>
    <s v="Cincinnati"/>
    <s v="Ohio"/>
    <n v="45231"/>
    <x v="3"/>
    <s v="OFF-BI-10004099"/>
    <x v="1"/>
    <s v="Binders"/>
    <s v="GBC VeloBinder Strips"/>
    <x v="3584"/>
    <n v="8"/>
    <n v="0.7"/>
    <x v="6379"/>
    <n v="2"/>
    <n v="-0.66666666666666674"/>
    <s v="Loss"/>
    <s v="Low Profit"/>
    <s v="High Discount"/>
  </r>
  <r>
    <n v="8427"/>
    <s v="CA-2015-128356"/>
    <x v="653"/>
    <d v="2015-10-07T00:00:00"/>
    <s v="Standard Class"/>
    <s v="RP-19390"/>
    <x v="261"/>
    <x v="0"/>
    <s v="United States"/>
    <s v="Thornton"/>
    <s v="Colorado"/>
    <n v="80229"/>
    <x v="1"/>
    <s v="OFF-SU-10004290"/>
    <x v="1"/>
    <s v="Supplies"/>
    <s v="Acme Design Line 8&quot; Stainless Steel Bent Scissors w/Champagne Handles, 3-1/8&quot; Cut"/>
    <x v="5202"/>
    <n v="2"/>
    <n v="0.2"/>
    <x v="6380"/>
    <n v="5"/>
    <n v="8.7499999999999994E-2"/>
    <s v="Profit"/>
    <s v="Low Profit"/>
    <s v="Low Discount"/>
  </r>
  <r>
    <n v="8428"/>
    <s v="CA-2017-167017"/>
    <x v="51"/>
    <d v="2017-11-25T00:00:00"/>
    <s v="First Class"/>
    <s v="DC-12850"/>
    <x v="419"/>
    <x v="0"/>
    <s v="United States"/>
    <s v="Roseville"/>
    <s v="Michigan"/>
    <n v="48066"/>
    <x v="2"/>
    <s v="OFF-SU-10001935"/>
    <x v="1"/>
    <s v="Supplies"/>
    <s v="Staple remover"/>
    <x v="1001"/>
    <n v="2"/>
    <n v="0"/>
    <x v="6381"/>
    <n v="2"/>
    <n v="3.9999999999999994E-2"/>
    <s v="Profit"/>
    <s v="Low Profit"/>
    <s v="No Discount"/>
  </r>
  <r>
    <n v="8429"/>
    <s v="US-2017-132220"/>
    <x v="105"/>
    <d v="2017-11-16T00:00:00"/>
    <s v="Standard Class"/>
    <s v="DJ-13510"/>
    <x v="137"/>
    <x v="1"/>
    <s v="United States"/>
    <s v="Tempe"/>
    <s v="Arizona"/>
    <n v="85281"/>
    <x v="1"/>
    <s v="TEC-AC-10004227"/>
    <x v="2"/>
    <s v="Accessories"/>
    <s v="SanDisk Ultra 16 GB MicroSDHC Class 10 Memory Card"/>
    <x v="5203"/>
    <n v="6"/>
    <n v="0.2"/>
    <x v="6382"/>
    <n v="4"/>
    <n v="-0.17500000000000002"/>
    <s v="Loss"/>
    <s v="Low Profit"/>
    <s v="Low Discount"/>
  </r>
  <r>
    <n v="8430"/>
    <s v="CA-2016-118129"/>
    <x v="1054"/>
    <d v="2016-12-21T00:00:00"/>
    <s v="Second Class"/>
    <s v="CL-12565"/>
    <x v="52"/>
    <x v="0"/>
    <s v="United States"/>
    <s v="Reading"/>
    <s v="Pennsylvania"/>
    <n v="19601"/>
    <x v="3"/>
    <s v="FUR-FU-10004904"/>
    <x v="0"/>
    <s v="Furnishings"/>
    <s v="Eldon &quot;L&quot; Workstation Diamond Chairmat"/>
    <x v="5204"/>
    <n v="5"/>
    <n v="0.2"/>
    <x v="6383"/>
    <n v="2"/>
    <n v="-9.9999999999999992E-2"/>
    <s v="Loss"/>
    <s v="Low Profit"/>
    <s v="Low Discount"/>
  </r>
  <r>
    <n v="8431"/>
    <s v="US-2014-113124"/>
    <x v="809"/>
    <d v="2014-04-05T00:00:00"/>
    <s v="Standard Class"/>
    <s v="NC-18340"/>
    <x v="396"/>
    <x v="0"/>
    <s v="United States"/>
    <s v="Apple Valley"/>
    <s v="Minnesota"/>
    <n v="55124"/>
    <x v="2"/>
    <s v="OFF-ST-10001511"/>
    <x v="1"/>
    <s v="Storage"/>
    <s v="Space Solutions Commercial Steel Shelving"/>
    <x v="2349"/>
    <n v="2"/>
    <n v="0"/>
    <x v="2569"/>
    <n v="6"/>
    <n v="4.9999999999999996E-2"/>
    <s v="Profit"/>
    <s v="Low Profit"/>
    <s v="No Discount"/>
  </r>
  <r>
    <n v="8432"/>
    <s v="CA-2017-155621"/>
    <x v="1183"/>
    <d v="2017-11-13T00:00:00"/>
    <s v="Standard Class"/>
    <s v="KN-16450"/>
    <x v="634"/>
    <x v="1"/>
    <s v="United States"/>
    <s v="Baltimore"/>
    <s v="Maryland"/>
    <n v="21215"/>
    <x v="3"/>
    <s v="FUR-FU-10003535"/>
    <x v="0"/>
    <s v="Furnishings"/>
    <s v="Howard Miller Distant Time Traveler Alarm Clock"/>
    <x v="5205"/>
    <n v="10"/>
    <n v="0"/>
    <x v="6384"/>
    <n v="5"/>
    <n v="0.41000000000000003"/>
    <s v="Profit"/>
    <s v="High Profit"/>
    <s v="No Discount"/>
  </r>
  <r>
    <n v="8433"/>
    <s v="US-2014-127635"/>
    <x v="80"/>
    <d v="2014-09-18T00:00:00"/>
    <s v="Second Class"/>
    <s v="SC-20260"/>
    <x v="609"/>
    <x v="1"/>
    <s v="United States"/>
    <s v="Corpus Christi"/>
    <s v="Texas"/>
    <n v="78415"/>
    <x v="2"/>
    <s v="OFF-FA-10000053"/>
    <x v="1"/>
    <s v="Fasteners"/>
    <s v="Revere Boxed Rubber Bands by Revere"/>
    <x v="192"/>
    <n v="4"/>
    <n v="0.2"/>
    <x v="6385"/>
    <n v="4"/>
    <n v="-0.22500000000000001"/>
    <s v="Loss"/>
    <s v="Low Profit"/>
    <s v="Low Discount"/>
  </r>
  <r>
    <n v="8434"/>
    <s v="US-2014-127635"/>
    <x v="80"/>
    <d v="2014-09-18T00:00:00"/>
    <s v="Second Class"/>
    <s v="SC-20260"/>
    <x v="609"/>
    <x v="1"/>
    <s v="United States"/>
    <s v="Corpus Christi"/>
    <s v="Texas"/>
    <n v="78415"/>
    <x v="2"/>
    <s v="OFF-PA-10004610"/>
    <x v="1"/>
    <s v="Paper"/>
    <s v="Xerox 1900"/>
    <x v="1297"/>
    <n v="2"/>
    <n v="0.2"/>
    <x v="2945"/>
    <n v="4"/>
    <n v="0.3125"/>
    <s v="Profit"/>
    <s v="Low Profit"/>
    <s v="Low Discount"/>
  </r>
  <r>
    <n v="8435"/>
    <s v="US-2014-127635"/>
    <x v="80"/>
    <d v="2014-09-18T00:00:00"/>
    <s v="Second Class"/>
    <s v="SC-20260"/>
    <x v="609"/>
    <x v="1"/>
    <s v="United States"/>
    <s v="Corpus Christi"/>
    <s v="Texas"/>
    <n v="78415"/>
    <x v="2"/>
    <s v="FUR-FU-10000550"/>
    <x v="0"/>
    <s v="Furnishings"/>
    <s v="Stacking Trays by OIC"/>
    <x v="739"/>
    <n v="5"/>
    <n v="0.6"/>
    <x v="6386"/>
    <n v="4"/>
    <n v="-0.67499999999999993"/>
    <s v="Loss"/>
    <s v="Low Profit"/>
    <s v="High Discount"/>
  </r>
  <r>
    <n v="8436"/>
    <s v="US-2014-127635"/>
    <x v="80"/>
    <d v="2014-09-18T00:00:00"/>
    <s v="Second Class"/>
    <s v="SC-20260"/>
    <x v="609"/>
    <x v="1"/>
    <s v="United States"/>
    <s v="Corpus Christi"/>
    <s v="Texas"/>
    <n v="78415"/>
    <x v="2"/>
    <s v="OFF-BI-10001721"/>
    <x v="1"/>
    <s v="Binders"/>
    <s v="Trimflex Flexible Post Binders"/>
    <x v="5206"/>
    <n v="2"/>
    <n v="0.8"/>
    <x v="6387"/>
    <n v="4"/>
    <n v="-1.6"/>
    <s v="Loss"/>
    <s v="Low Profit"/>
    <s v="High Discount"/>
  </r>
  <r>
    <n v="8437"/>
    <s v="CA-2015-151470"/>
    <x v="1181"/>
    <d v="2015-09-26T00:00:00"/>
    <s v="Standard Class"/>
    <s v="AM-10705"/>
    <x v="562"/>
    <x v="0"/>
    <s v="United States"/>
    <s v="Las Vegas"/>
    <s v="Nevada"/>
    <n v="89115"/>
    <x v="1"/>
    <s v="OFF-BI-10004040"/>
    <x v="1"/>
    <s v="Binders"/>
    <s v="Wilson Jones Impact Binders"/>
    <x v="678"/>
    <n v="11"/>
    <n v="0.2"/>
    <x v="6388"/>
    <n v="6"/>
    <n v="0.36249999999999999"/>
    <s v="Profit"/>
    <s v="Low Profit"/>
    <s v="Low Discount"/>
  </r>
  <r>
    <n v="8438"/>
    <s v="CA-2015-112823"/>
    <x v="895"/>
    <d v="2015-12-16T00:00:00"/>
    <s v="Standard Class"/>
    <s v="RA-19945"/>
    <x v="362"/>
    <x v="0"/>
    <s v="United States"/>
    <s v="Cleveland"/>
    <s v="Ohio"/>
    <n v="44105"/>
    <x v="3"/>
    <s v="TEC-AC-10002550"/>
    <x v="2"/>
    <s v="Accessories"/>
    <s v="Maxell 4.7GB DVD-RW 3/Pack"/>
    <x v="2079"/>
    <n v="2"/>
    <n v="0.2"/>
    <x v="1191"/>
    <n v="6"/>
    <n v="0.17499999999999999"/>
    <s v="Profit"/>
    <s v="Low Profit"/>
    <s v="Low Discount"/>
  </r>
  <r>
    <n v="8439"/>
    <s v="CA-2014-108861"/>
    <x v="1061"/>
    <d v="2014-06-01T00:00:00"/>
    <s v="Standard Class"/>
    <s v="MM-17260"/>
    <x v="570"/>
    <x v="0"/>
    <s v="United States"/>
    <s v="Seattle"/>
    <s v="Washington"/>
    <n v="98105"/>
    <x v="1"/>
    <s v="OFF-BI-10003876"/>
    <x v="1"/>
    <s v="Binders"/>
    <s v="Green Canvas Binder for 8-1/2&quot; x 14&quot; Sheets"/>
    <x v="5207"/>
    <n v="4"/>
    <n v="0.2"/>
    <x v="6389"/>
    <n v="4"/>
    <n v="0.375"/>
    <s v="Profit"/>
    <s v="Low Profit"/>
    <s v="Low Discount"/>
  </r>
  <r>
    <n v="8440"/>
    <s v="CA-2017-114370"/>
    <x v="1192"/>
    <d v="2017-03-17T00:00:00"/>
    <s v="Second Class"/>
    <s v="BN-11470"/>
    <x v="272"/>
    <x v="1"/>
    <s v="United States"/>
    <s v="Chicago"/>
    <s v="Illinois"/>
    <n v="60623"/>
    <x v="2"/>
    <s v="TEC-PH-10000213"/>
    <x v="2"/>
    <s v="Phones"/>
    <s v="Seidio BD2-HK3IPH5-BK DILEX Case and Holster Combo for Apple iPhone 5/5s - Black"/>
    <x v="4812"/>
    <n v="2"/>
    <n v="0.2"/>
    <x v="5846"/>
    <n v="3"/>
    <n v="9.9999999999999992E-2"/>
    <s v="Profit"/>
    <s v="Low Profit"/>
    <s v="Low Discount"/>
  </r>
  <r>
    <n v="8441"/>
    <s v="CA-2016-158302"/>
    <x v="16"/>
    <d v="2016-12-12T00:00:00"/>
    <s v="Second Class"/>
    <s v="JB-16045"/>
    <x v="674"/>
    <x v="2"/>
    <s v="United States"/>
    <s v="Columbus"/>
    <s v="Ohio"/>
    <n v="43229"/>
    <x v="3"/>
    <s v="OFF-PA-10002615"/>
    <x v="1"/>
    <s v="Paper"/>
    <s v="Ampad Gold Fibre Wirebound Steno Books, 6&quot; x 9&quot;, Gregg Ruled"/>
    <x v="1785"/>
    <n v="3"/>
    <n v="0.2"/>
    <x v="6390"/>
    <n v="4"/>
    <n v="0.32500000000000001"/>
    <s v="Profit"/>
    <s v="Low Profit"/>
    <s v="Low Discount"/>
  </r>
  <r>
    <n v="8442"/>
    <s v="CA-2017-145779"/>
    <x v="636"/>
    <d v="2017-05-10T00:00:00"/>
    <s v="Standard Class"/>
    <s v="DB-13615"/>
    <x v="140"/>
    <x v="0"/>
    <s v="United States"/>
    <s v="Tucson"/>
    <s v="Arizona"/>
    <n v="85705"/>
    <x v="1"/>
    <s v="OFF-PA-10002254"/>
    <x v="1"/>
    <s v="Paper"/>
    <s v="Xerox 1883"/>
    <x v="5208"/>
    <n v="4"/>
    <n v="0.2"/>
    <x v="6391"/>
    <n v="4"/>
    <n v="0.32500000000000001"/>
    <s v="Profit"/>
    <s v="Low Profit"/>
    <s v="Low Discount"/>
  </r>
  <r>
    <n v="8443"/>
    <s v="US-2016-155173"/>
    <x v="1193"/>
    <d v="2016-03-10T00:00:00"/>
    <s v="Standard Class"/>
    <s v="JB-16045"/>
    <x v="674"/>
    <x v="2"/>
    <s v="United States"/>
    <s v="Philadelphia"/>
    <s v="Pennsylvania"/>
    <n v="19120"/>
    <x v="3"/>
    <s v="TEC-PH-10004586"/>
    <x v="2"/>
    <s v="Phones"/>
    <s v="Wilson SignalBoost 841262 DB PRO Amplifier Kit"/>
    <x v="5209"/>
    <n v="2"/>
    <n v="0.4"/>
    <x v="6392"/>
    <n v="4"/>
    <n v="-0.16666666666666666"/>
    <s v="Loss"/>
    <s v="Low Profit"/>
    <s v="High Discount"/>
  </r>
  <r>
    <n v="8444"/>
    <s v="US-2016-155173"/>
    <x v="1193"/>
    <d v="2016-03-10T00:00:00"/>
    <s v="Standard Class"/>
    <s v="JB-16045"/>
    <x v="674"/>
    <x v="2"/>
    <s v="United States"/>
    <s v="Philadelphia"/>
    <s v="Pennsylvania"/>
    <n v="19120"/>
    <x v="3"/>
    <s v="OFF-BI-10002982"/>
    <x v="1"/>
    <s v="Binders"/>
    <s v="Avery Self-Adhesive Photo Pockets for Polaroid Photos"/>
    <x v="5210"/>
    <n v="1"/>
    <n v="0.7"/>
    <x v="6393"/>
    <n v="4"/>
    <n v="-0.73333333333333328"/>
    <s v="Loss"/>
    <s v="Low Profit"/>
    <s v="High Discount"/>
  </r>
  <r>
    <n v="8445"/>
    <s v="US-2016-155173"/>
    <x v="1193"/>
    <d v="2016-03-10T00:00:00"/>
    <s v="Standard Class"/>
    <s v="JB-16045"/>
    <x v="674"/>
    <x v="2"/>
    <s v="United States"/>
    <s v="Philadelphia"/>
    <s v="Pennsylvania"/>
    <n v="19120"/>
    <x v="3"/>
    <s v="TEC-PH-10002538"/>
    <x v="2"/>
    <s v="Phones"/>
    <s v="Grandstream GXP1160 VoIP phone"/>
    <x v="5211"/>
    <n v="3"/>
    <n v="0.4"/>
    <x v="6394"/>
    <n v="4"/>
    <n v="-0.18333333333333335"/>
    <s v="Loss"/>
    <s v="Low Profit"/>
    <s v="High Discount"/>
  </r>
  <r>
    <n v="8446"/>
    <s v="CA-2017-125451"/>
    <x v="436"/>
    <d v="2017-10-24T00:00:00"/>
    <s v="First Class"/>
    <s v="AH-10075"/>
    <x v="340"/>
    <x v="1"/>
    <s v="United States"/>
    <s v="Cranston"/>
    <s v="Rhode Island"/>
    <n v="2920"/>
    <x v="3"/>
    <s v="FUR-TA-10001039"/>
    <x v="0"/>
    <s v="Tables"/>
    <s v="KI Adjustable-Height Table"/>
    <x v="5212"/>
    <n v="4"/>
    <n v="0.3"/>
    <x v="6395"/>
    <n v="1"/>
    <n v="-5.7142857142857141E-2"/>
    <s v="Loss"/>
    <s v="Low Profit"/>
    <s v="High Discount"/>
  </r>
  <r>
    <n v="8447"/>
    <s v="CA-2017-125451"/>
    <x v="436"/>
    <d v="2017-10-24T00:00:00"/>
    <s v="First Class"/>
    <s v="AH-10075"/>
    <x v="340"/>
    <x v="1"/>
    <s v="United States"/>
    <s v="Cranston"/>
    <s v="Rhode Island"/>
    <n v="2920"/>
    <x v="3"/>
    <s v="FUR-FU-10004963"/>
    <x v="0"/>
    <s v="Furnishings"/>
    <s v="Eldon 400 Class Desk Accessories, Black Carbon"/>
    <x v="762"/>
    <n v="4"/>
    <n v="0"/>
    <x v="5125"/>
    <n v="1"/>
    <n v="0.42"/>
    <s v="Profit"/>
    <s v="Low Profit"/>
    <s v="No Discount"/>
  </r>
  <r>
    <n v="8448"/>
    <s v="CA-2017-125451"/>
    <x v="436"/>
    <d v="2017-10-24T00:00:00"/>
    <s v="First Class"/>
    <s v="AH-10075"/>
    <x v="340"/>
    <x v="1"/>
    <s v="United States"/>
    <s v="Cranston"/>
    <s v="Rhode Island"/>
    <n v="2920"/>
    <x v="3"/>
    <s v="FUR-FU-10000277"/>
    <x v="0"/>
    <s v="Furnishings"/>
    <s v="Deflect-o DuraMat Antistatic Studded Beveled Mat for Medium Pile Carpeting"/>
    <x v="5031"/>
    <n v="2"/>
    <n v="0"/>
    <x v="6151"/>
    <n v="1"/>
    <n v="0.24"/>
    <s v="Profit"/>
    <s v="Low Profit"/>
    <s v="No Discount"/>
  </r>
  <r>
    <n v="8449"/>
    <s v="CA-2017-125451"/>
    <x v="436"/>
    <d v="2017-10-24T00:00:00"/>
    <s v="First Class"/>
    <s v="AH-10075"/>
    <x v="340"/>
    <x v="1"/>
    <s v="United States"/>
    <s v="Cranston"/>
    <s v="Rhode Island"/>
    <n v="2920"/>
    <x v="3"/>
    <s v="FUR-TA-10004915"/>
    <x v="0"/>
    <s v="Tables"/>
    <s v="Office Impressions End Table, 20-1/2&quot;H x 24&quot;W x 20&quot;D"/>
    <x v="3029"/>
    <n v="3"/>
    <n v="0.3"/>
    <x v="3418"/>
    <n v="1"/>
    <n v="-0.2"/>
    <s v="Loss"/>
    <s v="Low Profit"/>
    <s v="High Discount"/>
  </r>
  <r>
    <n v="8450"/>
    <s v="CA-2017-125451"/>
    <x v="436"/>
    <d v="2017-10-24T00:00:00"/>
    <s v="First Class"/>
    <s v="AH-10075"/>
    <x v="340"/>
    <x v="1"/>
    <s v="United States"/>
    <s v="Cranston"/>
    <s v="Rhode Island"/>
    <n v="2920"/>
    <x v="3"/>
    <s v="OFF-PA-10003724"/>
    <x v="1"/>
    <s v="Paper"/>
    <s v="Wirebound Message Book, 4 per Page"/>
    <x v="5213"/>
    <n v="8"/>
    <n v="0"/>
    <x v="6396"/>
    <n v="1"/>
    <n v="0.49"/>
    <s v="Profit"/>
    <s v="Low Profit"/>
    <s v="No Discount"/>
  </r>
  <r>
    <n v="8451"/>
    <s v="CA-2017-125451"/>
    <x v="436"/>
    <d v="2017-10-24T00:00:00"/>
    <s v="First Class"/>
    <s v="AH-10075"/>
    <x v="340"/>
    <x v="1"/>
    <s v="United States"/>
    <s v="Cranston"/>
    <s v="Rhode Island"/>
    <n v="2920"/>
    <x v="3"/>
    <s v="OFF-AP-10002906"/>
    <x v="1"/>
    <s v="Appliances"/>
    <s v="Hoover Replacement Belt for Commercial Guardsman Heavy-Duty Upright Vacuum"/>
    <x v="5214"/>
    <n v="1"/>
    <n v="0"/>
    <x v="6397"/>
    <n v="1"/>
    <n v="0.3"/>
    <s v="Profit"/>
    <s v="Low Profit"/>
    <s v="No Discount"/>
  </r>
  <r>
    <n v="8452"/>
    <s v="CA-2014-131387"/>
    <x v="582"/>
    <d v="2014-04-30T00:00:00"/>
    <s v="First Class"/>
    <s v="AI-10855"/>
    <x v="482"/>
    <x v="0"/>
    <s v="United States"/>
    <s v="San Francisco"/>
    <s v="California"/>
    <n v="94122"/>
    <x v="1"/>
    <s v="TEC-PH-10001459"/>
    <x v="2"/>
    <s v="Phones"/>
    <s v="Samsung Galaxy Mega 6.3"/>
    <x v="5215"/>
    <n v="5"/>
    <n v="0.2"/>
    <x v="6398"/>
    <n v="2"/>
    <n v="7.4999999999999997E-2"/>
    <s v="Profit"/>
    <s v="High Profit"/>
    <s v="Low Discount"/>
  </r>
  <r>
    <n v="8453"/>
    <s v="CA-2016-125087"/>
    <x v="724"/>
    <d v="2016-04-23T00:00:00"/>
    <s v="Standard Class"/>
    <s v="TH-21115"/>
    <x v="764"/>
    <x v="1"/>
    <s v="United States"/>
    <s v="Houston"/>
    <s v="Texas"/>
    <n v="77070"/>
    <x v="2"/>
    <s v="FUR-CH-10002880"/>
    <x v="0"/>
    <s v="Chairs"/>
    <s v="Global High-Back Leather Tilter, Burgundy"/>
    <x v="4988"/>
    <n v="4"/>
    <n v="0.3"/>
    <x v="6081"/>
    <n v="5"/>
    <n v="-0.27142857142857141"/>
    <s v="Loss"/>
    <s v="Low Profit"/>
    <s v="High Discount"/>
  </r>
  <r>
    <n v="8454"/>
    <s v="CA-2016-125087"/>
    <x v="724"/>
    <d v="2016-04-23T00:00:00"/>
    <s v="Standard Class"/>
    <s v="TH-21115"/>
    <x v="764"/>
    <x v="1"/>
    <s v="United States"/>
    <s v="Houston"/>
    <s v="Texas"/>
    <n v="77070"/>
    <x v="2"/>
    <s v="OFF-ST-10001780"/>
    <x v="1"/>
    <s v="Storage"/>
    <s v="Tennsco 16-Compartment Lockers with Coat Rack"/>
    <x v="5216"/>
    <n v="3"/>
    <n v="0.2"/>
    <x v="6399"/>
    <n v="5"/>
    <n v="4.9999999999999996E-2"/>
    <s v="Profit"/>
    <s v="Low Profit"/>
    <s v="Low Discount"/>
  </r>
  <r>
    <n v="8455"/>
    <s v="CA-2016-125087"/>
    <x v="724"/>
    <d v="2016-04-23T00:00:00"/>
    <s v="Standard Class"/>
    <s v="TH-21115"/>
    <x v="764"/>
    <x v="1"/>
    <s v="United States"/>
    <s v="Houston"/>
    <s v="Texas"/>
    <n v="77070"/>
    <x v="2"/>
    <s v="FUR-FU-10004748"/>
    <x v="0"/>
    <s v="Furnishings"/>
    <s v="Howard Miller 16&quot; Diameter Gallery Wall Clock"/>
    <x v="1952"/>
    <n v="5"/>
    <n v="0.6"/>
    <x v="6400"/>
    <n v="5"/>
    <n v="-0.52500000000000002"/>
    <s v="Loss"/>
    <s v="Low Profit"/>
    <s v="High Discount"/>
  </r>
  <r>
    <n v="8456"/>
    <s v="CA-2016-154081"/>
    <x v="730"/>
    <d v="2016-05-29T00:00:00"/>
    <s v="Standard Class"/>
    <s v="JE-15610"/>
    <x v="531"/>
    <x v="1"/>
    <s v="United States"/>
    <s v="Los Angeles"/>
    <s v="California"/>
    <n v="90049"/>
    <x v="1"/>
    <s v="TEC-PH-10001918"/>
    <x v="2"/>
    <s v="Phones"/>
    <s v="Nortel Business Series Terminal T7208 Digital phone"/>
    <x v="2643"/>
    <n v="2"/>
    <n v="0.2"/>
    <x v="6401"/>
    <n v="7"/>
    <n v="0.1"/>
    <s v="Profit"/>
    <s v="Low Profit"/>
    <s v="Low Discount"/>
  </r>
  <r>
    <n v="8457"/>
    <s v="US-2017-118556"/>
    <x v="39"/>
    <d v="2017-06-02T00:00:00"/>
    <s v="Second Class"/>
    <s v="TH-21235"/>
    <x v="260"/>
    <x v="1"/>
    <s v="United States"/>
    <s v="Chicago"/>
    <s v="Illinois"/>
    <n v="60653"/>
    <x v="2"/>
    <s v="FUR-CH-10001146"/>
    <x v="0"/>
    <s v="Chairs"/>
    <s v="Global Task Chair, Black"/>
    <x v="5217"/>
    <n v="3"/>
    <n v="0.3"/>
    <x v="6402"/>
    <n v="5"/>
    <n v="-0.27142857142857146"/>
    <s v="Loss"/>
    <s v="Low Profit"/>
    <s v="High Discount"/>
  </r>
  <r>
    <n v="8458"/>
    <s v="US-2017-118556"/>
    <x v="39"/>
    <d v="2017-06-02T00:00:00"/>
    <s v="Second Class"/>
    <s v="TH-21235"/>
    <x v="260"/>
    <x v="1"/>
    <s v="United States"/>
    <s v="Chicago"/>
    <s v="Illinois"/>
    <n v="60653"/>
    <x v="2"/>
    <s v="OFF-BI-10004364"/>
    <x v="1"/>
    <s v="Binders"/>
    <s v="Storex Dura Pro Binders"/>
    <x v="2940"/>
    <n v="3"/>
    <n v="0.8"/>
    <x v="3300"/>
    <n v="5"/>
    <n v="-1.75"/>
    <s v="Loss"/>
    <s v="Low Profit"/>
    <s v="High Discount"/>
  </r>
  <r>
    <n v="8459"/>
    <s v="CA-2014-126200"/>
    <x v="55"/>
    <d v="2014-08-29T00:00:00"/>
    <s v="Standard Class"/>
    <s v="JE-15715"/>
    <x v="555"/>
    <x v="0"/>
    <s v="United States"/>
    <s v="Houston"/>
    <s v="Texas"/>
    <n v="77070"/>
    <x v="2"/>
    <s v="OFF-BI-10002133"/>
    <x v="1"/>
    <s v="Binders"/>
    <s v="Wilson Jones Elliptical Ring 3 1/2&quot; Capacity Binders, 800 sheets"/>
    <x v="2274"/>
    <n v="3"/>
    <n v="0.8"/>
    <x v="6403"/>
    <n v="4"/>
    <n v="-1.55"/>
    <s v="Loss"/>
    <s v="Low Profit"/>
    <s v="High Discount"/>
  </r>
  <r>
    <n v="8460"/>
    <s v="CA-2014-126200"/>
    <x v="55"/>
    <d v="2014-08-29T00:00:00"/>
    <s v="Standard Class"/>
    <s v="JE-15715"/>
    <x v="555"/>
    <x v="0"/>
    <s v="United States"/>
    <s v="Houston"/>
    <s v="Texas"/>
    <n v="77070"/>
    <x v="2"/>
    <s v="OFF-BI-10002225"/>
    <x v="1"/>
    <s v="Binders"/>
    <s v="Square Ring Data Binders, Rigid 75 Pt. Covers, 11&quot; x 14-7/8&quot;"/>
    <x v="5218"/>
    <n v="3"/>
    <n v="0.8"/>
    <x v="6404"/>
    <n v="4"/>
    <n v="-1.5999999999999999"/>
    <s v="Loss"/>
    <s v="Low Profit"/>
    <s v="High Discount"/>
  </r>
  <r>
    <n v="8461"/>
    <s v="CA-2014-146500"/>
    <x v="1194"/>
    <d v="2014-09-04T00:00:00"/>
    <s v="Standard Class"/>
    <s v="AT-10735"/>
    <x v="247"/>
    <x v="0"/>
    <s v="United States"/>
    <s v="Bristol"/>
    <s v="Connecticut"/>
    <n v="6010"/>
    <x v="3"/>
    <s v="OFF-BI-10002432"/>
    <x v="1"/>
    <s v="Binders"/>
    <s v="Wilson Jones Standard D-Ring Binders"/>
    <x v="3186"/>
    <n v="5"/>
    <n v="0"/>
    <x v="3616"/>
    <n v="5"/>
    <n v="0.47"/>
    <s v="Profit"/>
    <s v="Low Profit"/>
    <s v="No Discount"/>
  </r>
  <r>
    <n v="8462"/>
    <s v="CA-2014-146500"/>
    <x v="1194"/>
    <d v="2014-09-04T00:00:00"/>
    <s v="Standard Class"/>
    <s v="AT-10735"/>
    <x v="247"/>
    <x v="0"/>
    <s v="United States"/>
    <s v="Bristol"/>
    <s v="Connecticut"/>
    <n v="6010"/>
    <x v="3"/>
    <s v="OFF-ST-10000563"/>
    <x v="1"/>
    <s v="Storage"/>
    <s v="Fellowes Bankers Box Stor/Drawer Steel Plus"/>
    <x v="1429"/>
    <n v="3"/>
    <n v="0"/>
    <x v="1508"/>
    <n v="5"/>
    <n v="9.9999999999999992E-2"/>
    <s v="Profit"/>
    <s v="Low Profit"/>
    <s v="No Discount"/>
  </r>
  <r>
    <n v="8463"/>
    <s v="CA-2015-169537"/>
    <x v="37"/>
    <d v="2015-09-07T00:00:00"/>
    <s v="Second Class"/>
    <s v="JH-15820"/>
    <x v="581"/>
    <x v="0"/>
    <s v="United States"/>
    <s v="Holland"/>
    <s v="Michigan"/>
    <n v="49423"/>
    <x v="2"/>
    <s v="OFF-LA-10001982"/>
    <x v="1"/>
    <s v="Labels"/>
    <s v="Smead Alpha-Z Color-Coded Name Labels First Letter Starter Set"/>
    <x v="5219"/>
    <n v="2"/>
    <n v="0"/>
    <x v="6405"/>
    <n v="4"/>
    <n v="0.48000000000000004"/>
    <s v="Profit"/>
    <s v="Low Profit"/>
    <s v="No Discount"/>
  </r>
  <r>
    <n v="8464"/>
    <s v="CA-2014-100881"/>
    <x v="1176"/>
    <d v="2014-04-01T00:00:00"/>
    <s v="Standard Class"/>
    <s v="DR-12940"/>
    <x v="660"/>
    <x v="2"/>
    <s v="United States"/>
    <s v="Albuquerque"/>
    <s v="New Mexico"/>
    <n v="87105"/>
    <x v="1"/>
    <s v="TEC-PH-10003273"/>
    <x v="2"/>
    <s v="Phones"/>
    <s v="AT&amp;T TR1909W"/>
    <x v="214"/>
    <n v="3"/>
    <n v="0.2"/>
    <x v="216"/>
    <n v="4"/>
    <n v="7.5000000000000011E-2"/>
    <s v="Profit"/>
    <s v="Low Profit"/>
    <s v="Low Discount"/>
  </r>
  <r>
    <n v="8465"/>
    <s v="CA-2015-144043"/>
    <x v="1187"/>
    <d v="2015-05-15T00:00:00"/>
    <s v="Standard Class"/>
    <s v="AB-10165"/>
    <x v="269"/>
    <x v="0"/>
    <s v="United States"/>
    <s v="Louisville"/>
    <s v="Colorado"/>
    <n v="80027"/>
    <x v="1"/>
    <s v="TEC-AC-10002718"/>
    <x v="2"/>
    <s v="Accessories"/>
    <s v="Belkin Standard 104 key USB Keyboard"/>
    <x v="3728"/>
    <n v="4"/>
    <n v="0.2"/>
    <x v="4330"/>
    <n v="5"/>
    <n v="-6.25E-2"/>
    <s v="Loss"/>
    <s v="Low Profit"/>
    <s v="Low Discount"/>
  </r>
  <r>
    <n v="8466"/>
    <s v="CA-2015-116512"/>
    <x v="265"/>
    <d v="2015-04-14T00:00:00"/>
    <s v="Standard Class"/>
    <s v="MC-18100"/>
    <x v="498"/>
    <x v="0"/>
    <s v="United States"/>
    <s v="New York City"/>
    <s v="New York"/>
    <n v="10024"/>
    <x v="3"/>
    <s v="OFF-ST-10001505"/>
    <x v="1"/>
    <s v="Storage"/>
    <s v="Perma STOR-ALL Hanging File Box, 13 1/8&quot;W x 12 1/4&quot;D x 10 1/2&quot;H"/>
    <x v="1444"/>
    <n v="3"/>
    <n v="0"/>
    <x v="4146"/>
    <n v="5"/>
    <n v="0.16999999999999998"/>
    <s v="Profit"/>
    <s v="Low Profit"/>
    <s v="No Discount"/>
  </r>
  <r>
    <n v="8467"/>
    <s v="CA-2015-101000"/>
    <x v="265"/>
    <d v="2015-04-14T00:00:00"/>
    <s v="Standard Class"/>
    <s v="IG-15085"/>
    <x v="490"/>
    <x v="0"/>
    <s v="United States"/>
    <s v="Norwich"/>
    <s v="Connecticut"/>
    <n v="6360"/>
    <x v="3"/>
    <s v="OFF-AP-10000179"/>
    <x v="1"/>
    <s v="Appliances"/>
    <s v="Honeywell Enviracaire Portable HEPA Air Cleaner for up to 10 x 16 Room"/>
    <x v="5220"/>
    <n v="3"/>
    <n v="0"/>
    <x v="6406"/>
    <n v="5"/>
    <n v="0.39"/>
    <s v="Profit"/>
    <s v="High Profit"/>
    <s v="No Discount"/>
  </r>
  <r>
    <n v="8468"/>
    <s v="CA-2016-168557"/>
    <x v="251"/>
    <d v="2016-09-23T00:00:00"/>
    <s v="Standard Class"/>
    <s v="FH-14275"/>
    <x v="395"/>
    <x v="1"/>
    <s v="United States"/>
    <s v="San Francisco"/>
    <s v="California"/>
    <n v="94122"/>
    <x v="1"/>
    <s v="OFF-BI-10002309"/>
    <x v="1"/>
    <s v="Binders"/>
    <s v="Avery Heavy-Duty EZD  Binder With Locking Rings"/>
    <x v="433"/>
    <n v="2"/>
    <n v="0.2"/>
    <x v="6407"/>
    <n v="4"/>
    <n v="0.35"/>
    <s v="Profit"/>
    <s v="Low Profit"/>
    <s v="Low Discount"/>
  </r>
  <r>
    <n v="8469"/>
    <s v="US-2016-164196"/>
    <x v="583"/>
    <d v="2016-11-17T00:00:00"/>
    <s v="Standard Class"/>
    <s v="AS-10285"/>
    <x v="155"/>
    <x v="1"/>
    <s v="United States"/>
    <s v="Noblesville"/>
    <s v="Indiana"/>
    <n v="46060"/>
    <x v="2"/>
    <s v="FUR-TA-10001950"/>
    <x v="0"/>
    <s v="Tables"/>
    <s v="Balt Solid Wood Round Tables"/>
    <x v="5221"/>
    <n v="6"/>
    <n v="0"/>
    <x v="6408"/>
    <n v="6"/>
    <n v="0.09"/>
    <s v="Profit"/>
    <s v="High Profit"/>
    <s v="No Discount"/>
  </r>
  <r>
    <n v="8470"/>
    <s v="US-2017-132031"/>
    <x v="756"/>
    <d v="2017-04-27T00:00:00"/>
    <s v="Standard Class"/>
    <s v="PN-18775"/>
    <x v="43"/>
    <x v="2"/>
    <s v="United States"/>
    <s v="Clarksville"/>
    <s v="Tennessee"/>
    <n v="37042"/>
    <x v="0"/>
    <s v="FUR-BO-10001972"/>
    <x v="0"/>
    <s v="Bookcases"/>
    <s v="O'Sullivan 4-Shelf Bookcase in Odessa Pine"/>
    <x v="2342"/>
    <n v="4"/>
    <n v="0.2"/>
    <x v="6409"/>
    <n v="4"/>
    <n v="-3.7499999999999999E-2"/>
    <s v="Loss"/>
    <s v="Low Profit"/>
    <s v="Low Discount"/>
  </r>
  <r>
    <n v="8471"/>
    <s v="US-2017-132031"/>
    <x v="756"/>
    <d v="2017-04-27T00:00:00"/>
    <s v="Standard Class"/>
    <s v="PN-18775"/>
    <x v="43"/>
    <x v="2"/>
    <s v="United States"/>
    <s v="Clarksville"/>
    <s v="Tennessee"/>
    <n v="37042"/>
    <x v="0"/>
    <s v="TEC-AC-10002473"/>
    <x v="2"/>
    <s v="Accessories"/>
    <s v="Maxell 4.7GB DVD-R"/>
    <x v="5222"/>
    <n v="2"/>
    <n v="0.2"/>
    <x v="6410"/>
    <n v="4"/>
    <n v="0.26250000000000001"/>
    <s v="Profit"/>
    <s v="Low Profit"/>
    <s v="Low Discount"/>
  </r>
  <r>
    <n v="8472"/>
    <s v="US-2017-132031"/>
    <x v="756"/>
    <d v="2017-04-27T00:00:00"/>
    <s v="Standard Class"/>
    <s v="PN-18775"/>
    <x v="43"/>
    <x v="2"/>
    <s v="United States"/>
    <s v="Clarksville"/>
    <s v="Tennessee"/>
    <n v="37042"/>
    <x v="0"/>
    <s v="FUR-FU-10000193"/>
    <x v="0"/>
    <s v="Furnishings"/>
    <s v="Tenex Chairmats For Use with Hard Floors"/>
    <x v="2486"/>
    <n v="3"/>
    <n v="0.2"/>
    <x v="6411"/>
    <n v="4"/>
    <n v="-0.15"/>
    <s v="Loss"/>
    <s v="Low Profit"/>
    <s v="Low Discount"/>
  </r>
  <r>
    <n v="8473"/>
    <s v="US-2017-132031"/>
    <x v="756"/>
    <d v="2017-04-27T00:00:00"/>
    <s v="Standard Class"/>
    <s v="PN-18775"/>
    <x v="43"/>
    <x v="2"/>
    <s v="United States"/>
    <s v="Clarksville"/>
    <s v="Tennessee"/>
    <n v="37042"/>
    <x v="0"/>
    <s v="OFF-LA-10000081"/>
    <x v="1"/>
    <s v="Labels"/>
    <s v="Avery 496"/>
    <x v="3399"/>
    <n v="1"/>
    <n v="0.2"/>
    <x v="3895"/>
    <n v="4"/>
    <n v="0.35000000000000003"/>
    <s v="Profit"/>
    <s v="Low Profit"/>
    <s v="Low Discount"/>
  </r>
  <r>
    <n v="8474"/>
    <s v="CA-2015-169733"/>
    <x v="420"/>
    <d v="2015-10-26T00:00:00"/>
    <s v="Second Class"/>
    <s v="GM-14500"/>
    <x v="421"/>
    <x v="0"/>
    <s v="United States"/>
    <s v="Hollywood"/>
    <s v="Florida"/>
    <n v="33021"/>
    <x v="0"/>
    <s v="OFF-ST-10000876"/>
    <x v="1"/>
    <s v="Storage"/>
    <s v="Eldon Simplefile Box Office"/>
    <x v="5223"/>
    <n v="1"/>
    <n v="0.2"/>
    <x v="6412"/>
    <n v="4"/>
    <n v="9.9999999999999992E-2"/>
    <s v="Profit"/>
    <s v="Low Profit"/>
    <s v="Low Discount"/>
  </r>
  <r>
    <n v="8475"/>
    <s v="CA-2017-169404"/>
    <x v="359"/>
    <d v="2017-04-14T00:00:00"/>
    <s v="Standard Class"/>
    <s v="NC-18625"/>
    <x v="544"/>
    <x v="1"/>
    <s v="United States"/>
    <s v="York"/>
    <s v="Pennsylvania"/>
    <n v="17403"/>
    <x v="3"/>
    <s v="OFF-BI-10004492"/>
    <x v="1"/>
    <s v="Binders"/>
    <s v="Tuf-Vin Binders"/>
    <x v="5224"/>
    <n v="4"/>
    <n v="0.7"/>
    <x v="6413"/>
    <n v="5"/>
    <n v="-0.76666666666666661"/>
    <s v="Loss"/>
    <s v="Low Profit"/>
    <s v="High Discount"/>
  </r>
  <r>
    <n v="8476"/>
    <s v="CA-2017-169404"/>
    <x v="359"/>
    <d v="2017-04-14T00:00:00"/>
    <s v="Standard Class"/>
    <s v="NC-18625"/>
    <x v="544"/>
    <x v="1"/>
    <s v="United States"/>
    <s v="York"/>
    <s v="Pennsylvania"/>
    <n v="17403"/>
    <x v="3"/>
    <s v="OFF-PA-10001033"/>
    <x v="1"/>
    <s v="Paper"/>
    <s v="Xerox 1893"/>
    <x v="4771"/>
    <n v="2"/>
    <n v="0.2"/>
    <x v="5787"/>
    <n v="5"/>
    <n v="0.36249999999999999"/>
    <s v="Profit"/>
    <s v="Low Profit"/>
    <s v="Low Discount"/>
  </r>
  <r>
    <n v="8477"/>
    <s v="CA-2017-134880"/>
    <x v="855"/>
    <d v="2017-11-01T00:00:00"/>
    <s v="Standard Class"/>
    <s v="TW-21025"/>
    <x v="69"/>
    <x v="2"/>
    <s v="United States"/>
    <s v="Mesa"/>
    <s v="Arizona"/>
    <n v="85204"/>
    <x v="1"/>
    <s v="OFF-PA-10004039"/>
    <x v="1"/>
    <s v="Paper"/>
    <s v="Xerox 1882"/>
    <x v="2488"/>
    <n v="1"/>
    <n v="0.2"/>
    <x v="6414"/>
    <n v="5"/>
    <n v="0.36250000000000004"/>
    <s v="Profit"/>
    <s v="Low Profit"/>
    <s v="Low Discount"/>
  </r>
  <r>
    <n v="8478"/>
    <s v="CA-2015-145758"/>
    <x v="628"/>
    <d v="2015-10-30T00:00:00"/>
    <s v="Same Day"/>
    <s v="BF-11020"/>
    <x v="292"/>
    <x v="1"/>
    <s v="United States"/>
    <s v="New York City"/>
    <s v="New York"/>
    <n v="10024"/>
    <x v="3"/>
    <s v="TEC-MA-10004552"/>
    <x v="2"/>
    <s v="Machines"/>
    <s v="Star Micronics TSP100 TSP143LAN Receipt Printer"/>
    <x v="5225"/>
    <n v="4"/>
    <n v="0"/>
    <x v="6415"/>
    <n v="0"/>
    <n v="0.26"/>
    <s v="Profit"/>
    <s v="High Profit"/>
    <s v="No Discount"/>
  </r>
  <r>
    <n v="8479"/>
    <s v="CA-2017-158736"/>
    <x v="404"/>
    <d v="2017-12-24T00:00:00"/>
    <s v="Standard Class"/>
    <s v="TT-21460"/>
    <x v="499"/>
    <x v="2"/>
    <s v="United States"/>
    <s v="San Francisco"/>
    <s v="California"/>
    <n v="94110"/>
    <x v="1"/>
    <s v="OFF-AR-10002578"/>
    <x v="1"/>
    <s v="Art"/>
    <s v="Newell 335"/>
    <x v="1755"/>
    <n v="2"/>
    <n v="0"/>
    <x v="907"/>
    <n v="6"/>
    <n v="0.29000000000000004"/>
    <s v="Profit"/>
    <s v="Low Profit"/>
    <s v="No Discount"/>
  </r>
  <r>
    <n v="8480"/>
    <s v="US-2016-119270"/>
    <x v="299"/>
    <d v="2016-03-16T00:00:00"/>
    <s v="Standard Class"/>
    <s v="SW-20245"/>
    <x v="573"/>
    <x v="0"/>
    <s v="United States"/>
    <s v="Los Angeles"/>
    <s v="California"/>
    <n v="90036"/>
    <x v="1"/>
    <s v="OFF-PA-10004022"/>
    <x v="1"/>
    <s v="Paper"/>
    <s v="Hammermill Color Copier Paper (28Lb. and 96 Bright)"/>
    <x v="1016"/>
    <n v="2"/>
    <n v="0"/>
    <x v="1060"/>
    <n v="4"/>
    <n v="0.44999999999999996"/>
    <s v="Profit"/>
    <s v="Low Profit"/>
    <s v="No Discount"/>
  </r>
  <r>
    <n v="8481"/>
    <s v="CA-2014-109890"/>
    <x v="609"/>
    <d v="2014-07-27T00:00:00"/>
    <s v="Standard Class"/>
    <s v="PG-18820"/>
    <x v="310"/>
    <x v="0"/>
    <s v="United States"/>
    <s v="Omaha"/>
    <s v="Nebraska"/>
    <n v="68104"/>
    <x v="2"/>
    <s v="TEC-PH-10004100"/>
    <x v="2"/>
    <s v="Phones"/>
    <s v="Griffin GC17055 Auxiliary Audio Cable"/>
    <x v="5226"/>
    <n v="2"/>
    <n v="0"/>
    <x v="6416"/>
    <n v="6"/>
    <n v="0.28000000000000003"/>
    <s v="Profit"/>
    <s v="Low Profit"/>
    <s v="No Discount"/>
  </r>
  <r>
    <n v="8482"/>
    <s v="CA-2016-138583"/>
    <x v="1012"/>
    <d v="2016-05-28T00:00:00"/>
    <s v="Standard Class"/>
    <s v="DP-13390"/>
    <x v="503"/>
    <x v="2"/>
    <s v="United States"/>
    <s v="Philadelphia"/>
    <s v="Pennsylvania"/>
    <n v="19120"/>
    <x v="3"/>
    <s v="OFF-AR-10001860"/>
    <x v="1"/>
    <s v="Art"/>
    <s v="BIC Liqua Brite Liner"/>
    <x v="3866"/>
    <n v="3"/>
    <n v="0.2"/>
    <x v="6417"/>
    <n v="4"/>
    <n v="0.2"/>
    <s v="Profit"/>
    <s v="Low Profit"/>
    <s v="Low Discount"/>
  </r>
  <r>
    <n v="8483"/>
    <s v="US-2017-118535"/>
    <x v="512"/>
    <d v="2017-02-15T00:00:00"/>
    <s v="Standard Class"/>
    <s v="DJ-13510"/>
    <x v="137"/>
    <x v="1"/>
    <s v="United States"/>
    <s v="New York City"/>
    <s v="New York"/>
    <n v="10024"/>
    <x v="3"/>
    <s v="OFF-LA-10001297"/>
    <x v="1"/>
    <s v="Labels"/>
    <s v="Avery 473"/>
    <x v="343"/>
    <n v="2"/>
    <n v="0"/>
    <x v="354"/>
    <n v="4"/>
    <n v="0.48000000000000004"/>
    <s v="Profit"/>
    <s v="Low Profit"/>
    <s v="No Discount"/>
  </r>
  <r>
    <n v="8484"/>
    <s v="CA-2016-126284"/>
    <x v="873"/>
    <d v="2016-09-24T00:00:00"/>
    <s v="Standard Class"/>
    <s v="EN-13780"/>
    <x v="633"/>
    <x v="0"/>
    <s v="United States"/>
    <s v="Grand Rapids"/>
    <s v="Michigan"/>
    <n v="49505"/>
    <x v="2"/>
    <s v="OFF-BI-10004828"/>
    <x v="1"/>
    <s v="Binders"/>
    <s v="GBC Poly Designer Binding Covers"/>
    <x v="4013"/>
    <n v="5"/>
    <n v="0"/>
    <x v="6418"/>
    <n v="4"/>
    <n v="0.48999999999999994"/>
    <s v="Profit"/>
    <s v="Low Profit"/>
    <s v="No Discount"/>
  </r>
  <r>
    <n v="8485"/>
    <s v="CA-2017-142391"/>
    <x v="241"/>
    <d v="2017-09-24T00:00:00"/>
    <s v="Same Day"/>
    <s v="PB-19150"/>
    <x v="171"/>
    <x v="0"/>
    <s v="United States"/>
    <s v="Seattle"/>
    <s v="Washington"/>
    <n v="98115"/>
    <x v="1"/>
    <s v="FUR-FU-10002759"/>
    <x v="0"/>
    <s v="Furnishings"/>
    <s v="12-1/2 Diameter Round Wall Clock"/>
    <x v="5227"/>
    <n v="10"/>
    <n v="0"/>
    <x v="6419"/>
    <n v="0"/>
    <n v="0.36"/>
    <s v="Profit"/>
    <s v="Low Profit"/>
    <s v="No Discount"/>
  </r>
  <r>
    <n v="8486"/>
    <s v="CA-2017-124716"/>
    <x v="996"/>
    <d v="2017-03-31T00:00:00"/>
    <s v="Standard Class"/>
    <s v="BD-11560"/>
    <x v="786"/>
    <x v="2"/>
    <s v="United States"/>
    <s v="Fresno"/>
    <s v="California"/>
    <n v="93727"/>
    <x v="1"/>
    <s v="OFF-PA-10000740"/>
    <x v="1"/>
    <s v="Paper"/>
    <s v="Xerox 1982"/>
    <x v="1816"/>
    <n v="2"/>
    <n v="0"/>
    <x v="1957"/>
    <n v="4"/>
    <n v="0.45999999999999996"/>
    <s v="Profit"/>
    <s v="Low Profit"/>
    <s v="No Discount"/>
  </r>
  <r>
    <n v="8487"/>
    <s v="CA-2017-124716"/>
    <x v="996"/>
    <d v="2017-03-31T00:00:00"/>
    <s v="Standard Class"/>
    <s v="BD-11560"/>
    <x v="786"/>
    <x v="2"/>
    <s v="United States"/>
    <s v="Fresno"/>
    <s v="California"/>
    <n v="93727"/>
    <x v="1"/>
    <s v="OFF-PA-10001144"/>
    <x v="1"/>
    <s v="Paper"/>
    <s v="Xerox 1913"/>
    <x v="168"/>
    <n v="2"/>
    <n v="0"/>
    <x v="170"/>
    <n v="4"/>
    <n v="0.48000000000000004"/>
    <s v="Profit"/>
    <s v="Low Profit"/>
    <s v="No Discount"/>
  </r>
  <r>
    <n v="8488"/>
    <s v="CA-2017-124716"/>
    <x v="996"/>
    <d v="2017-03-31T00:00:00"/>
    <s v="Standard Class"/>
    <s v="BD-11560"/>
    <x v="786"/>
    <x v="2"/>
    <s v="United States"/>
    <s v="Fresno"/>
    <s v="California"/>
    <n v="93727"/>
    <x v="1"/>
    <s v="OFF-PA-10000859"/>
    <x v="1"/>
    <s v="Paper"/>
    <s v="Unpadded Memo Slips"/>
    <x v="5228"/>
    <n v="3"/>
    <n v="0"/>
    <x v="6420"/>
    <n v="4"/>
    <n v="0.5"/>
    <s v="Profit"/>
    <s v="Low Profit"/>
    <s v="No Discount"/>
  </r>
  <r>
    <n v="8489"/>
    <s v="CA-2016-158841"/>
    <x v="1056"/>
    <d v="2016-02-04T00:00:00"/>
    <s v="Second Class"/>
    <s v="SE-20110"/>
    <x v="339"/>
    <x v="0"/>
    <s v="United States"/>
    <s v="Arlington"/>
    <s v="Virginia"/>
    <n v="22204"/>
    <x v="0"/>
    <s v="TEC-MA-10001127"/>
    <x v="2"/>
    <s v="Machines"/>
    <s v="HP Designjet T520 Inkjet Large Format Printer - 24&quot; Color"/>
    <x v="5229"/>
    <n v="5"/>
    <n v="0"/>
    <x v="6421"/>
    <n v="2"/>
    <n v="0.31999999999999995"/>
    <s v="Profit"/>
    <s v="High Profit"/>
    <s v="No Discount"/>
  </r>
  <r>
    <n v="8490"/>
    <s v="CA-2016-158841"/>
    <x v="1056"/>
    <d v="2016-02-04T00:00:00"/>
    <s v="Second Class"/>
    <s v="SE-20110"/>
    <x v="339"/>
    <x v="0"/>
    <s v="United States"/>
    <s v="Arlington"/>
    <s v="Virginia"/>
    <n v="22204"/>
    <x v="0"/>
    <s v="OFF-BI-10002557"/>
    <x v="1"/>
    <s v="Binders"/>
    <s v="Presstex Flexible Ring Binders"/>
    <x v="3343"/>
    <n v="8"/>
    <n v="0"/>
    <x v="6422"/>
    <n v="2"/>
    <n v="0.5"/>
    <s v="Profit"/>
    <s v="Low Profit"/>
    <s v="No Discount"/>
  </r>
  <r>
    <n v="8491"/>
    <s v="CA-2016-158841"/>
    <x v="1056"/>
    <d v="2016-02-04T00:00:00"/>
    <s v="Second Class"/>
    <s v="SE-20110"/>
    <x v="339"/>
    <x v="0"/>
    <s v="United States"/>
    <s v="Arlington"/>
    <s v="Virginia"/>
    <n v="22204"/>
    <x v="0"/>
    <s v="FUR-FU-10001731"/>
    <x v="0"/>
    <s v="Furnishings"/>
    <s v="Acrylic Self-Standing Desk Frames"/>
    <x v="3450"/>
    <n v="7"/>
    <n v="0"/>
    <x v="6423"/>
    <n v="2"/>
    <n v="0.37999999999999995"/>
    <s v="Profit"/>
    <s v="Low Profit"/>
    <s v="No Discount"/>
  </r>
  <r>
    <n v="8492"/>
    <s v="CA-2017-106824"/>
    <x v="437"/>
    <d v="2017-07-11T00:00:00"/>
    <s v="Standard Class"/>
    <s v="AT-10735"/>
    <x v="247"/>
    <x v="0"/>
    <s v="United States"/>
    <s v="Los Angeles"/>
    <s v="California"/>
    <n v="90049"/>
    <x v="1"/>
    <s v="OFF-FA-10001135"/>
    <x v="1"/>
    <s v="Fasteners"/>
    <s v="Brites Rubber Bands, 1 1/2 oz. Box"/>
    <x v="3949"/>
    <n v="3"/>
    <n v="0"/>
    <x v="6424"/>
    <n v="4"/>
    <n v="0.02"/>
    <s v="Profit"/>
    <s v="Low Profit"/>
    <s v="No Discount"/>
  </r>
  <r>
    <n v="8493"/>
    <s v="CA-2015-109190"/>
    <x v="924"/>
    <d v="2015-10-28T00:00:00"/>
    <s v="Standard Class"/>
    <s v="CC-12685"/>
    <x v="530"/>
    <x v="0"/>
    <s v="United States"/>
    <s v="Lubbock"/>
    <s v="Texas"/>
    <n v="79424"/>
    <x v="2"/>
    <s v="OFF-PA-10000069"/>
    <x v="1"/>
    <s v="Paper"/>
    <s v="TOPS 4 x 6 Fluorescent Color Memo Sheets, 500 Sheets per Pack"/>
    <x v="5230"/>
    <n v="8"/>
    <n v="0.2"/>
    <x v="6425"/>
    <n v="5"/>
    <n v="0.33750000000000002"/>
    <s v="Profit"/>
    <s v="Low Profit"/>
    <s v="Low Discount"/>
  </r>
  <r>
    <n v="8494"/>
    <s v="CA-2015-109190"/>
    <x v="924"/>
    <d v="2015-10-28T00:00:00"/>
    <s v="Standard Class"/>
    <s v="CC-12685"/>
    <x v="530"/>
    <x v="0"/>
    <s v="United States"/>
    <s v="Lubbock"/>
    <s v="Texas"/>
    <n v="79424"/>
    <x v="2"/>
    <s v="TEC-CO-10001943"/>
    <x v="2"/>
    <s v="Copiers"/>
    <s v="Canon PC-428 Personal Copier"/>
    <x v="5231"/>
    <n v="3"/>
    <n v="0.2"/>
    <x v="6426"/>
    <n v="5"/>
    <n v="0.33749999999999997"/>
    <s v="Profit"/>
    <s v="High Profit"/>
    <s v="Low Discount"/>
  </r>
  <r>
    <n v="8495"/>
    <s v="CA-2015-109190"/>
    <x v="924"/>
    <d v="2015-10-28T00:00:00"/>
    <s v="Standard Class"/>
    <s v="CC-12685"/>
    <x v="530"/>
    <x v="0"/>
    <s v="United States"/>
    <s v="Lubbock"/>
    <s v="Texas"/>
    <n v="79424"/>
    <x v="2"/>
    <s v="OFF-BI-10000977"/>
    <x v="1"/>
    <s v="Binders"/>
    <s v="Ibico Plastic Spiral Binding Combs"/>
    <x v="2351"/>
    <n v="1"/>
    <n v="0.8"/>
    <x v="6427"/>
    <n v="5"/>
    <n v="-1.7"/>
    <s v="Loss"/>
    <s v="Low Profit"/>
    <s v="High Discount"/>
  </r>
  <r>
    <n v="8496"/>
    <s v="CA-2016-143154"/>
    <x v="499"/>
    <d v="2016-12-08T00:00:00"/>
    <s v="Standard Class"/>
    <s v="AS-10225"/>
    <x v="127"/>
    <x v="1"/>
    <s v="United States"/>
    <s v="Longmont"/>
    <s v="Colorado"/>
    <n v="80501"/>
    <x v="1"/>
    <s v="TEC-AC-10002942"/>
    <x v="2"/>
    <s v="Accessories"/>
    <s v="WD My Passport Ultra 1TB Portable External Hard Drive"/>
    <x v="5198"/>
    <n v="3"/>
    <n v="0.2"/>
    <x v="6372"/>
    <n v="6"/>
    <n v="-3.7499999999999999E-2"/>
    <s v="Loss"/>
    <s v="Low Profit"/>
    <s v="Low Discount"/>
  </r>
  <r>
    <n v="8497"/>
    <s v="CA-2014-169061"/>
    <x v="1195"/>
    <d v="2014-03-08T00:00:00"/>
    <s v="Second Class"/>
    <s v="AB-10150"/>
    <x v="492"/>
    <x v="0"/>
    <s v="United States"/>
    <s v="Yonkers"/>
    <s v="New York"/>
    <n v="10701"/>
    <x v="3"/>
    <s v="OFF-AR-10000588"/>
    <x v="1"/>
    <s v="Art"/>
    <s v="Newell 345"/>
    <x v="423"/>
    <n v="3"/>
    <n v="0"/>
    <x v="436"/>
    <n v="3"/>
    <n v="0.25999999999999995"/>
    <s v="Profit"/>
    <s v="Low Profit"/>
    <s v="No Discount"/>
  </r>
  <r>
    <n v="8498"/>
    <s v="CA-2014-169061"/>
    <x v="1195"/>
    <d v="2014-03-08T00:00:00"/>
    <s v="Second Class"/>
    <s v="AB-10150"/>
    <x v="492"/>
    <x v="0"/>
    <s v="United States"/>
    <s v="Yonkers"/>
    <s v="New York"/>
    <n v="10701"/>
    <x v="3"/>
    <s v="TEC-AC-10002001"/>
    <x v="2"/>
    <s v="Accessories"/>
    <s v="Logitech Wireless Gaming Headset G930"/>
    <x v="647"/>
    <n v="3"/>
    <n v="0"/>
    <x v="6428"/>
    <n v="3"/>
    <n v="0.37"/>
    <s v="Profit"/>
    <s v="High Profit"/>
    <s v="No Discount"/>
  </r>
  <r>
    <n v="8499"/>
    <s v="CA-2014-169061"/>
    <x v="1195"/>
    <d v="2014-03-08T00:00:00"/>
    <s v="Second Class"/>
    <s v="AB-10150"/>
    <x v="492"/>
    <x v="0"/>
    <s v="United States"/>
    <s v="Yonkers"/>
    <s v="New York"/>
    <n v="10701"/>
    <x v="3"/>
    <s v="OFF-SU-10000381"/>
    <x v="1"/>
    <s v="Supplies"/>
    <s v="Acme Forged Steel Scissors with Black Enamel Handles"/>
    <x v="5232"/>
    <n v="2"/>
    <n v="0"/>
    <x v="6429"/>
    <n v="3"/>
    <n v="0.28999999999999998"/>
    <s v="Profit"/>
    <s v="Low Profit"/>
    <s v="No Discount"/>
  </r>
  <r>
    <n v="8500"/>
    <s v="CA-2014-169061"/>
    <x v="1195"/>
    <d v="2014-03-08T00:00:00"/>
    <s v="Second Class"/>
    <s v="AB-10150"/>
    <x v="492"/>
    <x v="0"/>
    <s v="United States"/>
    <s v="Yonkers"/>
    <s v="New York"/>
    <n v="10701"/>
    <x v="3"/>
    <s v="OFF-BI-10001617"/>
    <x v="1"/>
    <s v="Binders"/>
    <s v="GBC Wire Binding Combs"/>
    <x v="1587"/>
    <n v="6"/>
    <n v="0.2"/>
    <x v="6430"/>
    <n v="3"/>
    <n v="0.33750000000000002"/>
    <s v="Profit"/>
    <s v="Low Profit"/>
    <s v="Low Discount"/>
  </r>
  <r>
    <n v="8501"/>
    <s v="CA-2014-169061"/>
    <x v="1195"/>
    <d v="2014-03-08T00:00:00"/>
    <s v="Second Class"/>
    <s v="AB-10150"/>
    <x v="492"/>
    <x v="0"/>
    <s v="United States"/>
    <s v="Yonkers"/>
    <s v="New York"/>
    <n v="10701"/>
    <x v="3"/>
    <s v="OFF-PA-10001878"/>
    <x v="1"/>
    <s v="Paper"/>
    <s v="Xerox 1891"/>
    <x v="615"/>
    <n v="2"/>
    <n v="0"/>
    <x v="629"/>
    <n v="3"/>
    <n v="0.47000000000000003"/>
    <s v="Profit"/>
    <s v="Low Profit"/>
    <s v="No Discount"/>
  </r>
  <r>
    <n v="8502"/>
    <s v="CA-2015-102316"/>
    <x v="879"/>
    <d v="2015-03-03T00:00:00"/>
    <s v="Second Class"/>
    <s v="DH-13075"/>
    <x v="704"/>
    <x v="1"/>
    <s v="United States"/>
    <s v="Los Angeles"/>
    <s v="California"/>
    <n v="90045"/>
    <x v="1"/>
    <s v="TEC-PH-10000376"/>
    <x v="2"/>
    <s v="Phones"/>
    <s v="Square Credit Card Reader"/>
    <x v="2913"/>
    <n v="2"/>
    <n v="0.2"/>
    <x v="4702"/>
    <n v="2"/>
    <n v="7.5000000000000011E-2"/>
    <s v="Profit"/>
    <s v="Low Profit"/>
    <s v="Low Discount"/>
  </r>
  <r>
    <n v="8503"/>
    <s v="CA-2015-102316"/>
    <x v="879"/>
    <d v="2015-03-03T00:00:00"/>
    <s v="Second Class"/>
    <s v="DH-13075"/>
    <x v="704"/>
    <x v="1"/>
    <s v="United States"/>
    <s v="Los Angeles"/>
    <s v="California"/>
    <n v="90045"/>
    <x v="1"/>
    <s v="FUR-CH-10003396"/>
    <x v="0"/>
    <s v="Chairs"/>
    <s v="Global Deluxe Steno Chair"/>
    <x v="4086"/>
    <n v="3"/>
    <n v="0.2"/>
    <x v="4817"/>
    <n v="2"/>
    <n v="-0.1125"/>
    <s v="Loss"/>
    <s v="Low Profit"/>
    <s v="Low Discount"/>
  </r>
  <r>
    <n v="8504"/>
    <s v="CA-2014-164903"/>
    <x v="980"/>
    <d v="2014-02-24T00:00:00"/>
    <s v="Standard Class"/>
    <s v="SR-20740"/>
    <x v="256"/>
    <x v="2"/>
    <s v="United States"/>
    <s v="Los Angeles"/>
    <s v="California"/>
    <n v="90049"/>
    <x v="1"/>
    <s v="OFF-PA-10003363"/>
    <x v="1"/>
    <s v="Paper"/>
    <s v="Xerox 204"/>
    <x v="91"/>
    <n v="2"/>
    <n v="0"/>
    <x v="91"/>
    <n v="4"/>
    <n v="0.47999999999999993"/>
    <s v="Profit"/>
    <s v="Low Profit"/>
    <s v="No Discount"/>
  </r>
  <r>
    <n v="8505"/>
    <s v="CA-2016-109400"/>
    <x v="440"/>
    <d v="2016-05-06T00:00:00"/>
    <s v="Standard Class"/>
    <s v="NR-18550"/>
    <x v="749"/>
    <x v="0"/>
    <s v="United States"/>
    <s v="Amarillo"/>
    <s v="Texas"/>
    <n v="79109"/>
    <x v="2"/>
    <s v="FUR-CH-10003298"/>
    <x v="0"/>
    <s v="Chairs"/>
    <s v="Office Star - Contemporary Task Swivel chair with Loop Arms, Charcoal"/>
    <x v="4565"/>
    <n v="4"/>
    <n v="0.3"/>
    <x v="5502"/>
    <n v="4"/>
    <n v="-0.3"/>
    <s v="Loss"/>
    <s v="Low Profit"/>
    <s v="High Discount"/>
  </r>
  <r>
    <n v="8506"/>
    <s v="CA-2016-130400"/>
    <x v="387"/>
    <d v="2016-03-12T00:00:00"/>
    <s v="Standard Class"/>
    <s v="SJ-20125"/>
    <x v="319"/>
    <x v="2"/>
    <s v="United States"/>
    <s v="Dallas"/>
    <s v="Texas"/>
    <n v="75217"/>
    <x v="2"/>
    <s v="OFF-BI-10001757"/>
    <x v="1"/>
    <s v="Binders"/>
    <s v="Pressboard Hanging Data Binders for Unburst Sheets"/>
    <x v="3096"/>
    <n v="9"/>
    <n v="0.8"/>
    <x v="6431"/>
    <n v="4"/>
    <n v="-1.6"/>
    <s v="Loss"/>
    <s v="Low Profit"/>
    <s v="High Discount"/>
  </r>
  <r>
    <n v="8507"/>
    <s v="CA-2016-130400"/>
    <x v="387"/>
    <d v="2016-03-12T00:00:00"/>
    <s v="Standard Class"/>
    <s v="SJ-20125"/>
    <x v="319"/>
    <x v="2"/>
    <s v="United States"/>
    <s v="Dallas"/>
    <s v="Texas"/>
    <n v="75217"/>
    <x v="2"/>
    <s v="TEC-AC-10004633"/>
    <x v="2"/>
    <s v="Accessories"/>
    <s v="Verbatim 25 GB 6x Blu-ray Single Layer Recordable Disc, 3/Pack"/>
    <x v="5233"/>
    <n v="5"/>
    <n v="0.2"/>
    <x v="6432"/>
    <n v="4"/>
    <n v="0.3"/>
    <s v="Profit"/>
    <s v="Low Profit"/>
    <s v="Low Discount"/>
  </r>
  <r>
    <n v="8508"/>
    <s v="CA-2016-130400"/>
    <x v="387"/>
    <d v="2016-03-12T00:00:00"/>
    <s v="Standard Class"/>
    <s v="SJ-20125"/>
    <x v="319"/>
    <x v="2"/>
    <s v="United States"/>
    <s v="Dallas"/>
    <s v="Texas"/>
    <n v="75217"/>
    <x v="2"/>
    <s v="OFF-EN-10001453"/>
    <x v="1"/>
    <s v="Envelopes"/>
    <s v="Tyvek Interoffice Envelopes, 9 1/2&quot; x 12 1/2&quot;, 100/Box"/>
    <x v="1741"/>
    <n v="3"/>
    <n v="0.2"/>
    <x v="6433"/>
    <n v="4"/>
    <n v="0.33749999999999997"/>
    <s v="Profit"/>
    <s v="Low Profit"/>
    <s v="Low Discount"/>
  </r>
  <r>
    <n v="8509"/>
    <s v="CA-2015-135853"/>
    <x v="555"/>
    <d v="2015-12-14T00:00:00"/>
    <s v="First Class"/>
    <s v="CA-12775"/>
    <x v="222"/>
    <x v="0"/>
    <s v="United States"/>
    <s v="Detroit"/>
    <s v="Michigan"/>
    <n v="48205"/>
    <x v="2"/>
    <s v="TEC-AC-10004761"/>
    <x v="2"/>
    <s v="Accessories"/>
    <s v="Maxell 4.7GB DVD+RW 3/Pack"/>
    <x v="5234"/>
    <n v="11"/>
    <n v="0"/>
    <x v="6434"/>
    <n v="3"/>
    <n v="0.35000000000000003"/>
    <s v="Profit"/>
    <s v="Low Profit"/>
    <s v="No Discount"/>
  </r>
  <r>
    <n v="8510"/>
    <s v="CA-2015-135853"/>
    <x v="555"/>
    <d v="2015-12-14T00:00:00"/>
    <s v="First Class"/>
    <s v="CA-12775"/>
    <x v="222"/>
    <x v="0"/>
    <s v="United States"/>
    <s v="Detroit"/>
    <s v="Michigan"/>
    <n v="48205"/>
    <x v="2"/>
    <s v="TEC-PH-10003691"/>
    <x v="2"/>
    <s v="Phones"/>
    <s v="BlackBerry Q10"/>
    <x v="4675"/>
    <n v="1"/>
    <n v="0"/>
    <x v="6435"/>
    <n v="3"/>
    <n v="0.25"/>
    <s v="Profit"/>
    <s v="Low Profit"/>
    <s v="No Discount"/>
  </r>
  <r>
    <n v="8511"/>
    <s v="CA-2015-135853"/>
    <x v="555"/>
    <d v="2015-12-14T00:00:00"/>
    <s v="First Class"/>
    <s v="CA-12775"/>
    <x v="222"/>
    <x v="0"/>
    <s v="United States"/>
    <s v="Detroit"/>
    <s v="Michigan"/>
    <n v="48205"/>
    <x v="2"/>
    <s v="OFF-BI-10004965"/>
    <x v="1"/>
    <s v="Binders"/>
    <s v="Ibico Covers for Plastic or Wire Binding Elements"/>
    <x v="5235"/>
    <n v="2"/>
    <n v="0"/>
    <x v="139"/>
    <n v="3"/>
    <n v="0.45"/>
    <s v="Profit"/>
    <s v="Low Profit"/>
    <s v="No Discount"/>
  </r>
  <r>
    <n v="8512"/>
    <s v="CA-2016-103359"/>
    <x v="596"/>
    <d v="2016-12-26T00:00:00"/>
    <s v="Standard Class"/>
    <s v="LC-16885"/>
    <x v="62"/>
    <x v="0"/>
    <s v="United States"/>
    <s v="New York City"/>
    <s v="New York"/>
    <n v="10035"/>
    <x v="3"/>
    <s v="OFF-BI-10004233"/>
    <x v="1"/>
    <s v="Binders"/>
    <s v="GBC Pre-Punched Binding Paper, Plastic, White, 8-1/2&quot; x 11&quot;"/>
    <x v="2171"/>
    <n v="2"/>
    <n v="0.2"/>
    <x v="2352"/>
    <n v="4"/>
    <n v="0.35"/>
    <s v="Profit"/>
    <s v="Low Profit"/>
    <s v="Low Discount"/>
  </r>
  <r>
    <n v="8513"/>
    <s v="CA-2016-144645"/>
    <x v="1056"/>
    <d v="2016-02-08T00:00:00"/>
    <s v="Standard Class"/>
    <s v="NS-18640"/>
    <x v="374"/>
    <x v="1"/>
    <s v="United States"/>
    <s v="Houston"/>
    <s v="Texas"/>
    <n v="77041"/>
    <x v="2"/>
    <s v="FUR-FU-10003601"/>
    <x v="0"/>
    <s v="Furnishings"/>
    <s v="Deflect-o RollaMat Studded, Beveled Mat for Medium Pile Carpeting"/>
    <x v="5236"/>
    <n v="2"/>
    <n v="0.6"/>
    <x v="6436"/>
    <n v="6"/>
    <n v="-1.05"/>
    <s v="Loss"/>
    <s v="Low Profit"/>
    <s v="High Discount"/>
  </r>
  <r>
    <n v="8514"/>
    <s v="CA-2017-141614"/>
    <x v="929"/>
    <d v="2017-06-09T00:00:00"/>
    <s v="Standard Class"/>
    <s v="NS-18640"/>
    <x v="374"/>
    <x v="1"/>
    <s v="United States"/>
    <s v="Orlando"/>
    <s v="Florida"/>
    <n v="32839"/>
    <x v="0"/>
    <s v="OFF-PA-10002787"/>
    <x v="1"/>
    <s v="Paper"/>
    <s v="Xerox 227"/>
    <x v="557"/>
    <n v="4"/>
    <n v="0.2"/>
    <x v="570"/>
    <n v="4"/>
    <n v="0.35"/>
    <s v="Profit"/>
    <s v="Low Profit"/>
    <s v="Low Discount"/>
  </r>
  <r>
    <n v="8515"/>
    <s v="CA-2015-122168"/>
    <x v="291"/>
    <d v="2015-08-26T00:00:00"/>
    <s v="Standard Class"/>
    <s v="HG-14965"/>
    <x v="428"/>
    <x v="1"/>
    <s v="United States"/>
    <s v="Florence"/>
    <s v="Kentucky"/>
    <n v="41042"/>
    <x v="0"/>
    <s v="OFF-AR-10003602"/>
    <x v="1"/>
    <s v="Art"/>
    <s v="Quartet Omega Colored Chalk, 12/Pack"/>
    <x v="254"/>
    <n v="3"/>
    <n v="0"/>
    <x v="6437"/>
    <n v="5"/>
    <n v="0.47000000000000008"/>
    <s v="Profit"/>
    <s v="Low Profit"/>
    <s v="No Discount"/>
  </r>
  <r>
    <n v="8516"/>
    <s v="CA-2015-122168"/>
    <x v="291"/>
    <d v="2015-08-26T00:00:00"/>
    <s v="Standard Class"/>
    <s v="HG-14965"/>
    <x v="428"/>
    <x v="1"/>
    <s v="United States"/>
    <s v="Florence"/>
    <s v="Kentucky"/>
    <n v="41042"/>
    <x v="0"/>
    <s v="OFF-AR-10002053"/>
    <x v="1"/>
    <s v="Art"/>
    <s v="Premium Writing Pencils, Soft, #2 by Central Association for the Blind"/>
    <x v="5237"/>
    <n v="12"/>
    <n v="0"/>
    <x v="6438"/>
    <n v="5"/>
    <n v="0.28000000000000003"/>
    <s v="Profit"/>
    <s v="Low Profit"/>
    <s v="No Discount"/>
  </r>
  <r>
    <n v="8517"/>
    <s v="CA-2016-132899"/>
    <x v="281"/>
    <d v="2016-04-11T00:00:00"/>
    <s v="Standard Class"/>
    <s v="SF-20200"/>
    <x v="227"/>
    <x v="0"/>
    <s v="United States"/>
    <s v="New York City"/>
    <s v="New York"/>
    <n v="10009"/>
    <x v="3"/>
    <s v="OFF-AR-10002833"/>
    <x v="1"/>
    <s v="Art"/>
    <s v="Newell 322"/>
    <x v="1026"/>
    <n v="2"/>
    <n v="0"/>
    <x v="6439"/>
    <n v="4"/>
    <n v="0.27"/>
    <s v="Profit"/>
    <s v="Low Profit"/>
    <s v="No Discount"/>
  </r>
  <r>
    <n v="8518"/>
    <s v="CA-2017-149720"/>
    <x v="400"/>
    <d v="2017-06-07T00:00:00"/>
    <s v="Second Class"/>
    <s v="EM-14065"/>
    <x v="191"/>
    <x v="0"/>
    <s v="United States"/>
    <s v="Frisco"/>
    <s v="Texas"/>
    <n v="75034"/>
    <x v="2"/>
    <s v="FUR-FU-10002501"/>
    <x v="0"/>
    <s v="Furnishings"/>
    <s v="Nu-Dell Executive Frame"/>
    <x v="5238"/>
    <n v="6"/>
    <n v="0.6"/>
    <x v="6440"/>
    <n v="3"/>
    <n v="-0.57500000000000007"/>
    <s v="Loss"/>
    <s v="Low Profit"/>
    <s v="High Discount"/>
  </r>
  <r>
    <n v="8519"/>
    <s v="CA-2017-118003"/>
    <x v="769"/>
    <d v="2017-12-10T00:00:00"/>
    <s v="Standard Class"/>
    <s v="DO-13645"/>
    <x v="770"/>
    <x v="0"/>
    <s v="United States"/>
    <s v="Paterson"/>
    <s v="New Jersey"/>
    <n v="7501"/>
    <x v="3"/>
    <s v="FUR-FU-10002506"/>
    <x v="0"/>
    <s v="Furnishings"/>
    <s v="Tensor &quot;Hersey Kiss&quot; Styled Floor Lamp"/>
    <x v="2391"/>
    <n v="1"/>
    <n v="0"/>
    <x v="2422"/>
    <n v="6"/>
    <n v="0.12"/>
    <s v="Profit"/>
    <s v="Low Profit"/>
    <s v="No Discount"/>
  </r>
  <r>
    <n v="8520"/>
    <s v="CA-2017-118003"/>
    <x v="769"/>
    <d v="2017-12-10T00:00:00"/>
    <s v="Standard Class"/>
    <s v="DO-13645"/>
    <x v="770"/>
    <x v="0"/>
    <s v="United States"/>
    <s v="Paterson"/>
    <s v="New Jersey"/>
    <n v="7501"/>
    <x v="3"/>
    <s v="FUR-CH-10003817"/>
    <x v="0"/>
    <s v="Chairs"/>
    <s v="Global Value Steno Chair, Gray"/>
    <x v="5239"/>
    <n v="3"/>
    <n v="0"/>
    <x v="6441"/>
    <n v="6"/>
    <n v="0.25"/>
    <s v="Profit"/>
    <s v="Low Profit"/>
    <s v="No Discount"/>
  </r>
  <r>
    <n v="8521"/>
    <s v="CA-2017-118003"/>
    <x v="769"/>
    <d v="2017-12-10T00:00:00"/>
    <s v="Standard Class"/>
    <s v="DO-13645"/>
    <x v="770"/>
    <x v="0"/>
    <s v="United States"/>
    <s v="Paterson"/>
    <s v="New Jersey"/>
    <n v="7501"/>
    <x v="3"/>
    <s v="FUR-CH-10004860"/>
    <x v="0"/>
    <s v="Chairs"/>
    <s v="Global Low Back Tilter Chair"/>
    <x v="3271"/>
    <n v="3"/>
    <n v="0"/>
    <x v="4877"/>
    <n v="6"/>
    <n v="6.0000000000000005E-2"/>
    <s v="Profit"/>
    <s v="Low Profit"/>
    <s v="No Discount"/>
  </r>
  <r>
    <n v="8522"/>
    <s v="CA-2016-141887"/>
    <x v="383"/>
    <d v="2016-01-15T00:00:00"/>
    <s v="Standard Class"/>
    <s v="MP-17470"/>
    <x v="88"/>
    <x v="2"/>
    <s v="United States"/>
    <s v="Columbus"/>
    <s v="Ohio"/>
    <n v="43229"/>
    <x v="3"/>
    <s v="FUR-FU-10002268"/>
    <x v="0"/>
    <s v="Furnishings"/>
    <s v="Ultra Door Push Plate"/>
    <x v="5240"/>
    <n v="14"/>
    <n v="0.2"/>
    <x v="6442"/>
    <n v="4"/>
    <n v="0.16250000000000001"/>
    <s v="Profit"/>
    <s v="Low Profit"/>
    <s v="Low Discount"/>
  </r>
  <r>
    <n v="8523"/>
    <s v="US-2016-160206"/>
    <x v="178"/>
    <d v="2016-04-07T00:00:00"/>
    <s v="Standard Class"/>
    <s v="MY-18295"/>
    <x v="501"/>
    <x v="1"/>
    <s v="United States"/>
    <s v="Milwaukee"/>
    <s v="Wisconsin"/>
    <n v="53209"/>
    <x v="2"/>
    <s v="TEC-PH-10000148"/>
    <x v="2"/>
    <s v="Phones"/>
    <s v="Cyber Acoustics AC-202b Speech Recognition Stereo Headset"/>
    <x v="2391"/>
    <n v="1"/>
    <n v="0"/>
    <x v="6443"/>
    <n v="6"/>
    <n v="1.9999999999999997E-2"/>
    <s v="Profit"/>
    <s v="Low Profit"/>
    <s v="No Discount"/>
  </r>
  <r>
    <n v="8524"/>
    <s v="CA-2017-133074"/>
    <x v="296"/>
    <d v="2017-09-25T00:00:00"/>
    <s v="Standard Class"/>
    <s v="DB-13615"/>
    <x v="140"/>
    <x v="0"/>
    <s v="United States"/>
    <s v="San Francisco"/>
    <s v="California"/>
    <n v="94109"/>
    <x v="1"/>
    <s v="OFF-PA-10004082"/>
    <x v="1"/>
    <s v="Paper"/>
    <s v="Adams Telephone Message Book w/Frequently-Called Numbers Space, 400 Messages per Book"/>
    <x v="5241"/>
    <n v="7"/>
    <n v="0"/>
    <x v="6444"/>
    <n v="4"/>
    <n v="0.5"/>
    <s v="Profit"/>
    <s v="Low Profit"/>
    <s v="No Discount"/>
  </r>
  <r>
    <n v="8525"/>
    <s v="CA-2017-161172"/>
    <x v="633"/>
    <d v="2017-03-16T00:00:00"/>
    <s v="Same Day"/>
    <s v="SP-20920"/>
    <x v="727"/>
    <x v="0"/>
    <s v="United States"/>
    <s v="Columbus"/>
    <s v="Ohio"/>
    <n v="43229"/>
    <x v="3"/>
    <s v="TEC-PH-10004348"/>
    <x v="2"/>
    <s v="Phones"/>
    <s v="OtterBox Defender Series Case - iPhone 5c"/>
    <x v="5242"/>
    <n v="2"/>
    <n v="0.4"/>
    <x v="6445"/>
    <n v="0"/>
    <n v="-0.16666666666666669"/>
    <s v="Loss"/>
    <s v="Low Profit"/>
    <s v="High Discount"/>
  </r>
  <r>
    <n v="8526"/>
    <s v="CA-2017-161172"/>
    <x v="633"/>
    <d v="2017-03-16T00:00:00"/>
    <s v="Same Day"/>
    <s v="SP-20920"/>
    <x v="727"/>
    <x v="0"/>
    <s v="United States"/>
    <s v="Columbus"/>
    <s v="Ohio"/>
    <n v="43229"/>
    <x v="3"/>
    <s v="FUR-FU-10003424"/>
    <x v="0"/>
    <s v="Furnishings"/>
    <s v="Nu-Dell Oak Frame"/>
    <x v="5243"/>
    <n v="6"/>
    <n v="0.2"/>
    <x v="6446"/>
    <n v="0"/>
    <n v="0.15"/>
    <s v="Profit"/>
    <s v="Low Profit"/>
    <s v="Low Discount"/>
  </r>
  <r>
    <n v="8527"/>
    <s v="CA-2017-161172"/>
    <x v="633"/>
    <d v="2017-03-16T00:00:00"/>
    <s v="Same Day"/>
    <s v="SP-20920"/>
    <x v="727"/>
    <x v="0"/>
    <s v="United States"/>
    <s v="Columbus"/>
    <s v="Ohio"/>
    <n v="43229"/>
    <x v="3"/>
    <s v="OFF-BI-10004654"/>
    <x v="1"/>
    <s v="Binders"/>
    <s v="Avery Binding System Hidden Tab Executive Style Index Sets"/>
    <x v="5244"/>
    <n v="3"/>
    <n v="0.7"/>
    <x v="635"/>
    <n v="0"/>
    <n v="-0.66666666666666674"/>
    <s v="Loss"/>
    <s v="Low Profit"/>
    <s v="High Discount"/>
  </r>
  <r>
    <n v="8528"/>
    <s v="CA-2017-161172"/>
    <x v="633"/>
    <d v="2017-03-16T00:00:00"/>
    <s v="Same Day"/>
    <s v="SP-20920"/>
    <x v="727"/>
    <x v="0"/>
    <s v="United States"/>
    <s v="Columbus"/>
    <s v="Ohio"/>
    <n v="43229"/>
    <x v="3"/>
    <s v="TEC-AC-10004571"/>
    <x v="2"/>
    <s v="Accessories"/>
    <s v="Logitech G700s Rechargeable Gaming Mouse"/>
    <x v="1290"/>
    <n v="2"/>
    <n v="0.2"/>
    <x v="1348"/>
    <n v="0"/>
    <n v="0.27500000000000002"/>
    <s v="Profit"/>
    <s v="Low Profit"/>
    <s v="Low Discount"/>
  </r>
  <r>
    <n v="8529"/>
    <s v="CA-2017-161172"/>
    <x v="633"/>
    <d v="2017-03-16T00:00:00"/>
    <s v="Same Day"/>
    <s v="SP-20920"/>
    <x v="727"/>
    <x v="0"/>
    <s v="United States"/>
    <s v="Columbus"/>
    <s v="Ohio"/>
    <n v="43229"/>
    <x v="3"/>
    <s v="OFF-ST-10000675"/>
    <x v="1"/>
    <s v="Storage"/>
    <s v="File Shuttle II and Handi-File, Black"/>
    <x v="314"/>
    <n v="2"/>
    <n v="0.2"/>
    <x v="322"/>
    <n v="0"/>
    <n v="6.25E-2"/>
    <s v="Profit"/>
    <s v="Low Profit"/>
    <s v="Low Discount"/>
  </r>
  <r>
    <n v="8530"/>
    <s v="CA-2017-137624"/>
    <x v="468"/>
    <d v="2017-11-17T00:00:00"/>
    <s v="Standard Class"/>
    <s v="ME-17320"/>
    <x v="467"/>
    <x v="2"/>
    <s v="United States"/>
    <s v="Los Angeles"/>
    <s v="California"/>
    <n v="90008"/>
    <x v="1"/>
    <s v="FUR-CH-10001714"/>
    <x v="0"/>
    <s v="Chairs"/>
    <s v="Global Leather &amp; Oak Executive Chair, Burgundy"/>
    <x v="5245"/>
    <n v="2"/>
    <n v="0.2"/>
    <x v="6447"/>
    <n v="7"/>
    <n v="-0.15"/>
    <s v="Loss"/>
    <s v="Low Profit"/>
    <s v="Low Discount"/>
  </r>
  <r>
    <n v="8531"/>
    <s v="CA-2016-156748"/>
    <x v="885"/>
    <d v="2016-12-06T00:00:00"/>
    <s v="Standard Class"/>
    <s v="BS-11755"/>
    <x v="94"/>
    <x v="0"/>
    <s v="United States"/>
    <s v="Detroit"/>
    <s v="Michigan"/>
    <n v="48227"/>
    <x v="2"/>
    <s v="OFF-PA-10000380"/>
    <x v="1"/>
    <s v="Paper"/>
    <s v="REDIFORM Incoming/Outgoing Call Register, 11&quot; X 8 1/2&quot;, 100 Messages"/>
    <x v="1707"/>
    <n v="4"/>
    <n v="0"/>
    <x v="6114"/>
    <n v="6"/>
    <n v="0.5"/>
    <s v="Profit"/>
    <s v="Low Profit"/>
    <s v="No Discount"/>
  </r>
  <r>
    <n v="8532"/>
    <s v="CA-2016-156748"/>
    <x v="885"/>
    <d v="2016-12-06T00:00:00"/>
    <s v="Standard Class"/>
    <s v="BS-11755"/>
    <x v="94"/>
    <x v="0"/>
    <s v="United States"/>
    <s v="Detroit"/>
    <s v="Michigan"/>
    <n v="48227"/>
    <x v="2"/>
    <s v="OFF-PA-10002713"/>
    <x v="1"/>
    <s v="Paper"/>
    <s v="Adams Phone Message Book, 200 Message Capacity, 8 1/16” x 11”"/>
    <x v="1273"/>
    <n v="2"/>
    <n v="0"/>
    <x v="1329"/>
    <n v="6"/>
    <n v="0.46"/>
    <s v="Profit"/>
    <s v="Low Profit"/>
    <s v="No Discount"/>
  </r>
  <r>
    <n v="8533"/>
    <s v="CA-2016-156748"/>
    <x v="885"/>
    <d v="2016-12-06T00:00:00"/>
    <s v="Standard Class"/>
    <s v="BS-11755"/>
    <x v="94"/>
    <x v="0"/>
    <s v="United States"/>
    <s v="Detroit"/>
    <s v="Michigan"/>
    <n v="48227"/>
    <x v="2"/>
    <s v="OFF-ST-10001370"/>
    <x v="1"/>
    <s v="Storage"/>
    <s v="Sensible Storage WireTech Storage Systems"/>
    <x v="5246"/>
    <n v="7"/>
    <n v="0"/>
    <x v="6448"/>
    <n v="6"/>
    <n v="4.9999999999999996E-2"/>
    <s v="Profit"/>
    <s v="Low Profit"/>
    <s v="No Discount"/>
  </r>
  <r>
    <n v="8534"/>
    <s v="CA-2016-156748"/>
    <x v="885"/>
    <d v="2016-12-06T00:00:00"/>
    <s v="Standard Class"/>
    <s v="BS-11755"/>
    <x v="94"/>
    <x v="0"/>
    <s v="United States"/>
    <s v="Detroit"/>
    <s v="Michigan"/>
    <n v="48227"/>
    <x v="2"/>
    <s v="FUR-CH-10000513"/>
    <x v="0"/>
    <s v="Chairs"/>
    <s v="High-Back Leather Manager's Chair"/>
    <x v="1917"/>
    <n v="3"/>
    <n v="0"/>
    <x v="6449"/>
    <n v="6"/>
    <n v="8.9999999999999983E-2"/>
    <s v="Profit"/>
    <s v="Low Profit"/>
    <s v="No Discount"/>
  </r>
  <r>
    <n v="8535"/>
    <s v="CA-2015-169677"/>
    <x v="1004"/>
    <d v="2015-01-15T00:00:00"/>
    <s v="Second Class"/>
    <s v="KS-16300"/>
    <x v="754"/>
    <x v="1"/>
    <s v="United States"/>
    <s v="Columbus"/>
    <s v="Georgia"/>
    <n v="31907"/>
    <x v="0"/>
    <s v="OFF-LA-10003223"/>
    <x v="1"/>
    <s v="Labels"/>
    <s v="Avery 508"/>
    <x v="759"/>
    <n v="2"/>
    <n v="0"/>
    <x v="785"/>
    <n v="2"/>
    <n v="0.49"/>
    <s v="Profit"/>
    <s v="Low Profit"/>
    <s v="No Discount"/>
  </r>
  <r>
    <n v="8536"/>
    <s v="US-2014-163146"/>
    <x v="1174"/>
    <d v="2014-05-20T00:00:00"/>
    <s v="Standard Class"/>
    <s v="CC-12475"/>
    <x v="693"/>
    <x v="0"/>
    <s v="United States"/>
    <s v="San Francisco"/>
    <s v="California"/>
    <n v="94122"/>
    <x v="1"/>
    <s v="TEC-AC-10002217"/>
    <x v="2"/>
    <s v="Accessories"/>
    <s v="Imation Clip USB flash drive - 8 GB"/>
    <x v="5247"/>
    <n v="3"/>
    <n v="0"/>
    <x v="6450"/>
    <n v="4"/>
    <n v="0.06"/>
    <s v="Profit"/>
    <s v="Low Profit"/>
    <s v="No Discount"/>
  </r>
  <r>
    <n v="8537"/>
    <s v="CA-2015-157343"/>
    <x v="722"/>
    <d v="2015-06-11T00:00:00"/>
    <s v="Standard Class"/>
    <s v="HD-14785"/>
    <x v="787"/>
    <x v="2"/>
    <s v="United States"/>
    <s v="Philadelphia"/>
    <s v="Pennsylvania"/>
    <n v="19143"/>
    <x v="3"/>
    <s v="OFF-BI-10003707"/>
    <x v="1"/>
    <s v="Binders"/>
    <s v="Aluminum Screw Posts"/>
    <x v="4475"/>
    <n v="4"/>
    <n v="0.7"/>
    <x v="5378"/>
    <n v="4"/>
    <n v="-0.66666666666666663"/>
    <s v="Loss"/>
    <s v="Low Profit"/>
    <s v="High Discount"/>
  </r>
  <r>
    <n v="8538"/>
    <s v="CA-2015-157343"/>
    <x v="722"/>
    <d v="2015-06-11T00:00:00"/>
    <s v="Standard Class"/>
    <s v="HD-14785"/>
    <x v="787"/>
    <x v="2"/>
    <s v="United States"/>
    <s v="Philadelphia"/>
    <s v="Pennsylvania"/>
    <n v="19143"/>
    <x v="3"/>
    <s v="OFF-PA-10000552"/>
    <x v="1"/>
    <s v="Paper"/>
    <s v="Xerox 200"/>
    <x v="233"/>
    <n v="5"/>
    <n v="0.2"/>
    <x v="1430"/>
    <n v="4"/>
    <n v="0.34999999999999992"/>
    <s v="Profit"/>
    <s v="Low Profit"/>
    <s v="Low Discount"/>
  </r>
  <r>
    <n v="8539"/>
    <s v="CA-2015-157343"/>
    <x v="722"/>
    <d v="2015-06-11T00:00:00"/>
    <s v="Standard Class"/>
    <s v="HD-14785"/>
    <x v="787"/>
    <x v="2"/>
    <s v="United States"/>
    <s v="Philadelphia"/>
    <s v="Pennsylvania"/>
    <n v="19143"/>
    <x v="3"/>
    <s v="OFF-AR-10003183"/>
    <x v="1"/>
    <s v="Art"/>
    <s v="Avery Fluorescent Highlighter Four-Color Set"/>
    <x v="2204"/>
    <n v="3"/>
    <n v="0.2"/>
    <x v="2389"/>
    <n v="4"/>
    <n v="0.125"/>
    <s v="Profit"/>
    <s v="Low Profit"/>
    <s v="Low Discount"/>
  </r>
  <r>
    <n v="8540"/>
    <s v="CA-2017-147354"/>
    <x v="631"/>
    <d v="2017-03-13T00:00:00"/>
    <s v="Standard Class"/>
    <s v="KB-16315"/>
    <x v="41"/>
    <x v="0"/>
    <s v="United States"/>
    <s v="Los Angeles"/>
    <s v="California"/>
    <n v="90008"/>
    <x v="1"/>
    <s v="TEC-CO-10000971"/>
    <x v="2"/>
    <s v="Copiers"/>
    <s v="Hewlett Packard 310 Color Digital Copier"/>
    <x v="1973"/>
    <n v="2"/>
    <n v="0.2"/>
    <x v="2127"/>
    <n v="4"/>
    <n v="0.125"/>
    <s v="Profit"/>
    <s v="Low Profit"/>
    <s v="Low Discount"/>
  </r>
  <r>
    <n v="8541"/>
    <s v="CA-2017-147354"/>
    <x v="631"/>
    <d v="2017-03-13T00:00:00"/>
    <s v="Standard Class"/>
    <s v="KB-16315"/>
    <x v="41"/>
    <x v="0"/>
    <s v="United States"/>
    <s v="Los Angeles"/>
    <s v="California"/>
    <n v="90008"/>
    <x v="1"/>
    <s v="OFF-BI-10003910"/>
    <x v="1"/>
    <s v="Binders"/>
    <s v="DXL Angle-View Binders with Locking Rings by Samsill"/>
    <x v="117"/>
    <n v="5"/>
    <n v="0.2"/>
    <x v="6451"/>
    <n v="4"/>
    <n v="0.3125"/>
    <s v="Profit"/>
    <s v="Low Profit"/>
    <s v="Low Discount"/>
  </r>
  <r>
    <n v="8542"/>
    <s v="CA-2015-157287"/>
    <x v="937"/>
    <d v="2015-12-23T00:00:00"/>
    <s v="First Class"/>
    <s v="HR-14830"/>
    <x v="403"/>
    <x v="1"/>
    <s v="United States"/>
    <s v="Philadelphia"/>
    <s v="Pennsylvania"/>
    <n v="19140"/>
    <x v="3"/>
    <s v="OFF-ST-10001172"/>
    <x v="1"/>
    <s v="Storage"/>
    <s v="Tennsco Lockers, Sand"/>
    <x v="2939"/>
    <n v="2"/>
    <n v="0.2"/>
    <x v="6452"/>
    <n v="1"/>
    <n v="0.05"/>
    <s v="Profit"/>
    <s v="Low Profit"/>
    <s v="Low Discount"/>
  </r>
  <r>
    <n v="8543"/>
    <s v="CA-2015-157287"/>
    <x v="937"/>
    <d v="2015-12-23T00:00:00"/>
    <s v="First Class"/>
    <s v="HR-14830"/>
    <x v="403"/>
    <x v="1"/>
    <s v="United States"/>
    <s v="Philadelphia"/>
    <s v="Pennsylvania"/>
    <n v="19140"/>
    <x v="3"/>
    <s v="FUR-CH-10001270"/>
    <x v="0"/>
    <s v="Chairs"/>
    <s v="Harbour Creations Steel Folding Chair"/>
    <x v="5248"/>
    <n v="7"/>
    <n v="0.3"/>
    <x v="232"/>
    <n v="1"/>
    <n v="0"/>
    <s v="Profit"/>
    <s v="Low Profit"/>
    <s v="High Discount"/>
  </r>
  <r>
    <n v="8544"/>
    <s v="CA-2014-137575"/>
    <x v="908"/>
    <d v="2014-08-11T00:00:00"/>
    <s v="Standard Class"/>
    <s v="TB-21625"/>
    <x v="577"/>
    <x v="0"/>
    <s v="United States"/>
    <s v="New York City"/>
    <s v="New York"/>
    <n v="10035"/>
    <x v="3"/>
    <s v="TEC-AC-10004571"/>
    <x v="2"/>
    <s v="Accessories"/>
    <s v="Logitech G700s Rechargeable Gaming Mouse"/>
    <x v="1636"/>
    <n v="2"/>
    <n v="0"/>
    <x v="4116"/>
    <n v="5"/>
    <n v="0.42000000000000004"/>
    <s v="Profit"/>
    <s v="Low Profit"/>
    <s v="No Discount"/>
  </r>
  <r>
    <n v="8545"/>
    <s v="CA-2016-119074"/>
    <x v="1196"/>
    <d v="2016-03-31T00:00:00"/>
    <s v="Standard Class"/>
    <s v="DS-13180"/>
    <x v="103"/>
    <x v="1"/>
    <s v="United States"/>
    <s v="Columbus"/>
    <s v="Georgia"/>
    <n v="31907"/>
    <x v="0"/>
    <s v="FUR-FU-10004053"/>
    <x v="0"/>
    <s v="Furnishings"/>
    <s v="DAX Two-Tone Silver Metal Document Frame"/>
    <x v="4693"/>
    <n v="1"/>
    <n v="0"/>
    <x v="6453"/>
    <n v="4"/>
    <n v="0.43000000000000005"/>
    <s v="Profit"/>
    <s v="Low Profit"/>
    <s v="No Discount"/>
  </r>
  <r>
    <n v="8546"/>
    <s v="CA-2016-119074"/>
    <x v="1196"/>
    <d v="2016-03-31T00:00:00"/>
    <s v="Standard Class"/>
    <s v="DS-13180"/>
    <x v="103"/>
    <x v="1"/>
    <s v="United States"/>
    <s v="Columbus"/>
    <s v="Georgia"/>
    <n v="31907"/>
    <x v="0"/>
    <s v="FUR-FU-10003731"/>
    <x v="0"/>
    <s v="Furnishings"/>
    <s v="Eldon Expressions Wood and Plastic Desk Accessories, Oak"/>
    <x v="3009"/>
    <n v="4"/>
    <n v="0"/>
    <x v="3395"/>
    <n v="4"/>
    <n v="0.27999999999999997"/>
    <s v="Profit"/>
    <s v="Low Profit"/>
    <s v="No Discount"/>
  </r>
  <r>
    <n v="8547"/>
    <s v="CA-2016-119074"/>
    <x v="1196"/>
    <d v="2016-03-31T00:00:00"/>
    <s v="Standard Class"/>
    <s v="DS-13180"/>
    <x v="103"/>
    <x v="1"/>
    <s v="United States"/>
    <s v="Columbus"/>
    <s v="Georgia"/>
    <n v="31907"/>
    <x v="0"/>
    <s v="OFF-BI-10000962"/>
    <x v="1"/>
    <s v="Binders"/>
    <s v="Acco Flexible ACCOHIDE Square Ring Data Binder, Dark Blue, 11 1/2&quot; X 14&quot; 7/8&quot;"/>
    <x v="2867"/>
    <n v="2"/>
    <n v="0"/>
    <x v="3212"/>
    <n v="4"/>
    <n v="0.49"/>
    <s v="Profit"/>
    <s v="Low Profit"/>
    <s v="No Discount"/>
  </r>
  <r>
    <n v="8548"/>
    <s v="CA-2015-149566"/>
    <x v="901"/>
    <d v="2015-12-10T00:00:00"/>
    <s v="Standard Class"/>
    <s v="GB-14530"/>
    <x v="334"/>
    <x v="1"/>
    <s v="United States"/>
    <s v="Los Angeles"/>
    <s v="California"/>
    <n v="90049"/>
    <x v="1"/>
    <s v="TEC-AC-10001266"/>
    <x v="2"/>
    <s v="Accessories"/>
    <s v="Memorex Micro Travel Drive 8 GB"/>
    <x v="3798"/>
    <n v="3"/>
    <n v="0"/>
    <x v="6353"/>
    <n v="5"/>
    <n v="0.45"/>
    <s v="Profit"/>
    <s v="Low Profit"/>
    <s v="No Discount"/>
  </r>
  <r>
    <n v="8549"/>
    <s v="CA-2015-149566"/>
    <x v="901"/>
    <d v="2015-12-10T00:00:00"/>
    <s v="Standard Class"/>
    <s v="GB-14530"/>
    <x v="334"/>
    <x v="1"/>
    <s v="United States"/>
    <s v="Los Angeles"/>
    <s v="California"/>
    <n v="90049"/>
    <x v="1"/>
    <s v="OFF-LA-10000452"/>
    <x v="1"/>
    <s v="Labels"/>
    <s v="Avery 488"/>
    <x v="2336"/>
    <n v="4"/>
    <n v="0"/>
    <x v="2550"/>
    <n v="5"/>
    <n v="0.48000000000000004"/>
    <s v="Profit"/>
    <s v="Low Profit"/>
    <s v="No Discount"/>
  </r>
  <r>
    <n v="8550"/>
    <s v="CA-2015-126186"/>
    <x v="861"/>
    <d v="2015-09-12T00:00:00"/>
    <s v="First Class"/>
    <s v="GB-14530"/>
    <x v="334"/>
    <x v="1"/>
    <s v="United States"/>
    <s v="Aurora"/>
    <s v="Colorado"/>
    <n v="80013"/>
    <x v="1"/>
    <s v="FUR-FU-10000073"/>
    <x v="0"/>
    <s v="Furnishings"/>
    <s v="Deflect-O Glasstique Clear Desk Accessories"/>
    <x v="4282"/>
    <n v="4"/>
    <n v="0.2"/>
    <x v="6454"/>
    <n v="1"/>
    <n v="0.16249999999999998"/>
    <s v="Profit"/>
    <s v="Low Profit"/>
    <s v="Low Discount"/>
  </r>
  <r>
    <n v="8551"/>
    <s v="CA-2015-121132"/>
    <x v="789"/>
    <d v="2015-07-24T00:00:00"/>
    <s v="Standard Class"/>
    <s v="VB-21745"/>
    <x v="146"/>
    <x v="1"/>
    <s v="United States"/>
    <s v="Houston"/>
    <s v="Texas"/>
    <n v="77041"/>
    <x v="2"/>
    <s v="OFF-LA-10002368"/>
    <x v="1"/>
    <s v="Labels"/>
    <s v="Avery 479"/>
    <x v="301"/>
    <n v="3"/>
    <n v="0.2"/>
    <x v="308"/>
    <n v="7"/>
    <n v="0.32500000000000001"/>
    <s v="Profit"/>
    <s v="Low Profit"/>
    <s v="Low Discount"/>
  </r>
  <r>
    <n v="8552"/>
    <s v="CA-2015-121132"/>
    <x v="789"/>
    <d v="2015-07-24T00:00:00"/>
    <s v="Standard Class"/>
    <s v="VB-21745"/>
    <x v="146"/>
    <x v="1"/>
    <s v="United States"/>
    <s v="Houston"/>
    <s v="Texas"/>
    <n v="77041"/>
    <x v="2"/>
    <s v="OFF-FA-10004248"/>
    <x v="1"/>
    <s v="Fasteners"/>
    <s v="Advantus T-Pin Paper Clips"/>
    <x v="5249"/>
    <n v="4"/>
    <n v="0.2"/>
    <x v="6455"/>
    <n v="7"/>
    <n v="0.23749999999999999"/>
    <s v="Profit"/>
    <s v="Low Profit"/>
    <s v="Low Discount"/>
  </r>
  <r>
    <n v="8553"/>
    <s v="CA-2014-140473"/>
    <x v="992"/>
    <d v="2014-06-03T00:00:00"/>
    <s v="Standard Class"/>
    <s v="MC-17425"/>
    <x v="466"/>
    <x v="1"/>
    <s v="United States"/>
    <s v="Chicago"/>
    <s v="Illinois"/>
    <n v="60623"/>
    <x v="2"/>
    <s v="TEC-CO-10004202"/>
    <x v="2"/>
    <s v="Copiers"/>
    <s v="Brother DCP1000 Digital 3 in 1 Multifunction Machine"/>
    <x v="5250"/>
    <n v="3"/>
    <n v="0.2"/>
    <x v="6456"/>
    <n v="4"/>
    <n v="0.1875"/>
    <s v="Profit"/>
    <s v="High Profit"/>
    <s v="Low Discount"/>
  </r>
  <r>
    <n v="8554"/>
    <s v="US-2017-102904"/>
    <x v="38"/>
    <d v="2017-11-20T00:00:00"/>
    <s v="Standard Class"/>
    <s v="CB-12025"/>
    <x v="90"/>
    <x v="0"/>
    <s v="United States"/>
    <s v="Decatur"/>
    <s v="Alabama"/>
    <n v="35601"/>
    <x v="0"/>
    <s v="TEC-AC-10000927"/>
    <x v="2"/>
    <s v="Accessories"/>
    <s v="Anker Ultrathin Bluetooth Wireless Keyboard Aluminum Cover with Stand "/>
    <x v="5251"/>
    <n v="8"/>
    <n v="0"/>
    <x v="6457"/>
    <n v="7"/>
    <n v="0.1"/>
    <s v="Profit"/>
    <s v="Low Profit"/>
    <s v="No Discount"/>
  </r>
  <r>
    <n v="8555"/>
    <s v="CA-2016-102092"/>
    <x v="10"/>
    <d v="2016-12-11T00:00:00"/>
    <s v="First Class"/>
    <s v="PM-18940"/>
    <x v="400"/>
    <x v="0"/>
    <s v="United States"/>
    <s v="Springfield"/>
    <s v="Virginia"/>
    <n v="22153"/>
    <x v="0"/>
    <s v="FUR-TA-10002530"/>
    <x v="0"/>
    <s v="Tables"/>
    <s v="Iceberg OfficeWorks 42&quot; Round Tables"/>
    <x v="2914"/>
    <n v="7"/>
    <n v="0"/>
    <x v="6458"/>
    <n v="2"/>
    <n v="0.15000000000000002"/>
    <s v="Profit"/>
    <s v="High Profit"/>
    <s v="No Discount"/>
  </r>
  <r>
    <n v="8556"/>
    <s v="CA-2015-117884"/>
    <x v="204"/>
    <d v="2015-03-22T00:00:00"/>
    <s v="Same Day"/>
    <s v="DC-13285"/>
    <x v="290"/>
    <x v="0"/>
    <s v="United States"/>
    <s v="Plantation"/>
    <s v="Florida"/>
    <n v="33317"/>
    <x v="0"/>
    <s v="TEC-AC-10002567"/>
    <x v="2"/>
    <s v="Accessories"/>
    <s v="Logitech G602 Wireless Gaming Mouse"/>
    <x v="2941"/>
    <n v="7"/>
    <n v="0.2"/>
    <x v="3302"/>
    <n v="0"/>
    <n v="0.2"/>
    <s v="Profit"/>
    <s v="Low Profit"/>
    <s v="Low Discount"/>
  </r>
  <r>
    <n v="8557"/>
    <s v="CA-2015-117884"/>
    <x v="204"/>
    <d v="2015-03-22T00:00:00"/>
    <s v="Same Day"/>
    <s v="DC-13285"/>
    <x v="290"/>
    <x v="0"/>
    <s v="United States"/>
    <s v="Plantation"/>
    <s v="Florida"/>
    <n v="33317"/>
    <x v="0"/>
    <s v="OFF-ST-10002182"/>
    <x v="1"/>
    <s v="Storage"/>
    <s v="Iris 3-Drawer Stacking Bin, Black"/>
    <x v="5252"/>
    <n v="9"/>
    <n v="0.2"/>
    <x v="6459"/>
    <n v="0"/>
    <n v="-0.22500000000000001"/>
    <s v="Loss"/>
    <s v="Low Profit"/>
    <s v="Low Discount"/>
  </r>
  <r>
    <n v="8558"/>
    <s v="CA-2016-132829"/>
    <x v="443"/>
    <d v="2016-12-26T00:00:00"/>
    <s v="Second Class"/>
    <s v="LA-16780"/>
    <x v="156"/>
    <x v="1"/>
    <s v="United States"/>
    <s v="Houston"/>
    <s v="Texas"/>
    <n v="77041"/>
    <x v="2"/>
    <s v="TEC-PH-10004539"/>
    <x v="2"/>
    <s v="Phones"/>
    <s v="Wireless Extenders zBoost YX545 SOHO Signal Booster"/>
    <x v="1368"/>
    <n v="3"/>
    <n v="0.2"/>
    <x v="1433"/>
    <n v="3"/>
    <n v="8.7499999999999994E-2"/>
    <s v="Profit"/>
    <s v="Low Profit"/>
    <s v="Low Discount"/>
  </r>
  <r>
    <n v="8559"/>
    <s v="CA-2016-132829"/>
    <x v="443"/>
    <d v="2016-12-26T00:00:00"/>
    <s v="Second Class"/>
    <s v="LA-16780"/>
    <x v="156"/>
    <x v="1"/>
    <s v="United States"/>
    <s v="Houston"/>
    <s v="Texas"/>
    <n v="77041"/>
    <x v="2"/>
    <s v="OFF-LA-10002945"/>
    <x v="1"/>
    <s v="Labels"/>
    <s v="Permanent Self-Adhesive File Folder Labels for Typewriters, 1 1/8 x 3 1/2, White"/>
    <x v="1544"/>
    <n v="9"/>
    <n v="0.2"/>
    <x v="6460"/>
    <n v="3"/>
    <n v="0.32500000000000001"/>
    <s v="Profit"/>
    <s v="Low Profit"/>
    <s v="Low Discount"/>
  </r>
  <r>
    <n v="8560"/>
    <s v="CA-2016-132829"/>
    <x v="443"/>
    <d v="2016-12-26T00:00:00"/>
    <s v="Second Class"/>
    <s v="LA-16780"/>
    <x v="156"/>
    <x v="1"/>
    <s v="United States"/>
    <s v="Houston"/>
    <s v="Texas"/>
    <n v="77041"/>
    <x v="2"/>
    <s v="TEC-PH-10004345"/>
    <x v="2"/>
    <s v="Phones"/>
    <s v="Cisco SPA 502G IP Phone"/>
    <x v="4095"/>
    <n v="3"/>
    <n v="0.2"/>
    <x v="4829"/>
    <n v="3"/>
    <n v="0.125"/>
    <s v="Profit"/>
    <s v="Low Profit"/>
    <s v="Low Discount"/>
  </r>
  <r>
    <n v="8561"/>
    <s v="CA-2016-132829"/>
    <x v="443"/>
    <d v="2016-12-26T00:00:00"/>
    <s v="Second Class"/>
    <s v="LA-16780"/>
    <x v="156"/>
    <x v="1"/>
    <s v="United States"/>
    <s v="Houston"/>
    <s v="Texas"/>
    <n v="77041"/>
    <x v="2"/>
    <s v="TEC-PH-10004912"/>
    <x v="2"/>
    <s v="Phones"/>
    <s v="Cisco SPA112 2 Port Phone Adapter"/>
    <x v="5253"/>
    <n v="3"/>
    <n v="0.2"/>
    <x v="6461"/>
    <n v="3"/>
    <n v="0.1125"/>
    <s v="Profit"/>
    <s v="Low Profit"/>
    <s v="Low Discount"/>
  </r>
  <r>
    <n v="8562"/>
    <s v="CA-2016-132829"/>
    <x v="443"/>
    <d v="2016-12-26T00:00:00"/>
    <s v="Second Class"/>
    <s v="LA-16780"/>
    <x v="156"/>
    <x v="1"/>
    <s v="United States"/>
    <s v="Houston"/>
    <s v="Texas"/>
    <n v="77041"/>
    <x v="2"/>
    <s v="FUR-FU-10000206"/>
    <x v="0"/>
    <s v="Furnishings"/>
    <s v="GE General Purpose, Extra Long Life, Showcase &amp; Floodlight Incandescent Bulbs"/>
    <x v="990"/>
    <n v="2"/>
    <n v="0.6"/>
    <x v="1033"/>
    <n v="3"/>
    <n v="-0.32500000000000007"/>
    <s v="Loss"/>
    <s v="Low Profit"/>
    <s v="High Discount"/>
  </r>
  <r>
    <n v="8563"/>
    <s v="CA-2016-123540"/>
    <x v="1197"/>
    <d v="2016-04-06T00:00:00"/>
    <s v="Second Class"/>
    <s v="DJ-13420"/>
    <x v="249"/>
    <x v="1"/>
    <s v="United States"/>
    <s v="Milwaukee"/>
    <s v="Wisconsin"/>
    <n v="53209"/>
    <x v="2"/>
    <s v="FUR-CH-10000847"/>
    <x v="0"/>
    <s v="Chairs"/>
    <s v="Global Executive Mid-Back Manager's Chair"/>
    <x v="5254"/>
    <n v="5"/>
    <n v="0"/>
    <x v="6462"/>
    <n v="4"/>
    <n v="0.26"/>
    <s v="Profit"/>
    <s v="High Profit"/>
    <s v="No Discount"/>
  </r>
  <r>
    <n v="8564"/>
    <s v="US-2017-108315"/>
    <x v="504"/>
    <d v="2017-05-04T00:00:00"/>
    <s v="Standard Class"/>
    <s v="MH-18115"/>
    <x v="414"/>
    <x v="2"/>
    <s v="United States"/>
    <s v="Sanford"/>
    <s v="Florida"/>
    <n v="32771"/>
    <x v="0"/>
    <s v="OFF-BI-10000822"/>
    <x v="1"/>
    <s v="Binders"/>
    <s v="Acco PRESSTEX Data Binder with Storage Hooks, Light Blue, 9 1/2&quot; X 11&quot;"/>
    <x v="4937"/>
    <n v="3"/>
    <n v="0.7"/>
    <x v="6463"/>
    <n v="4"/>
    <n v="-0.73333333333333339"/>
    <s v="Loss"/>
    <s v="Low Profit"/>
    <s v="High Discount"/>
  </r>
  <r>
    <n v="8565"/>
    <s v="US-2017-108315"/>
    <x v="504"/>
    <d v="2017-05-04T00:00:00"/>
    <s v="Standard Class"/>
    <s v="MH-18115"/>
    <x v="414"/>
    <x v="2"/>
    <s v="United States"/>
    <s v="Sanford"/>
    <s v="Florida"/>
    <n v="32771"/>
    <x v="0"/>
    <s v="FUR-FU-10000747"/>
    <x v="0"/>
    <s v="Furnishings"/>
    <s v="Tenex B1-RE Series Chair Mats for Low Pile Carpets"/>
    <x v="5255"/>
    <n v="6"/>
    <n v="0.2"/>
    <x v="6464"/>
    <n v="4"/>
    <n v="-3.7499999999999999E-2"/>
    <s v="Loss"/>
    <s v="Low Profit"/>
    <s v="Low Discount"/>
  </r>
  <r>
    <n v="8566"/>
    <s v="CA-2016-134110"/>
    <x v="1019"/>
    <d v="2016-11-18T00:00:00"/>
    <s v="First Class"/>
    <s v="BG-11035"/>
    <x v="767"/>
    <x v="0"/>
    <s v="United States"/>
    <s v="The Colony"/>
    <s v="Texas"/>
    <n v="75056"/>
    <x v="2"/>
    <s v="TEC-PH-10002350"/>
    <x v="2"/>
    <s v="Phones"/>
    <s v="Apple EarPods with Remote and Mic"/>
    <x v="3061"/>
    <n v="3"/>
    <n v="0.2"/>
    <x v="6075"/>
    <n v="1"/>
    <n v="9.9999999999999992E-2"/>
    <s v="Profit"/>
    <s v="Low Profit"/>
    <s v="Low Discount"/>
  </r>
  <r>
    <n v="8567"/>
    <s v="CA-2016-134110"/>
    <x v="1019"/>
    <d v="2016-11-18T00:00:00"/>
    <s v="First Class"/>
    <s v="BG-11035"/>
    <x v="767"/>
    <x v="0"/>
    <s v="United States"/>
    <s v="The Colony"/>
    <s v="Texas"/>
    <n v="75056"/>
    <x v="2"/>
    <s v="OFF-PA-10000697"/>
    <x v="1"/>
    <s v="Paper"/>
    <s v="TOPS Voice Message Log Book, Flash Format"/>
    <x v="300"/>
    <n v="4"/>
    <n v="0.2"/>
    <x v="5973"/>
    <n v="1"/>
    <n v="0.36250000000000004"/>
    <s v="Profit"/>
    <s v="Low Profit"/>
    <s v="Low Discount"/>
  </r>
  <r>
    <n v="8568"/>
    <s v="US-2016-136581"/>
    <x v="338"/>
    <d v="2016-11-12T00:00:00"/>
    <s v="First Class"/>
    <s v="SV-20365"/>
    <x v="277"/>
    <x v="0"/>
    <s v="United States"/>
    <s v="Troy"/>
    <s v="Ohio"/>
    <n v="45373"/>
    <x v="3"/>
    <s v="OFF-PA-10002787"/>
    <x v="1"/>
    <s v="Paper"/>
    <s v="Xerox 227"/>
    <x v="276"/>
    <n v="6"/>
    <n v="0.2"/>
    <x v="282"/>
    <n v="2"/>
    <n v="0.35000000000000003"/>
    <s v="Profit"/>
    <s v="Low Profit"/>
    <s v="Low Discount"/>
  </r>
  <r>
    <n v="8569"/>
    <s v="CA-2016-162390"/>
    <x v="409"/>
    <d v="2016-12-12T00:00:00"/>
    <s v="Standard Class"/>
    <s v="DP-13105"/>
    <x v="317"/>
    <x v="1"/>
    <s v="United States"/>
    <s v="Hempstead"/>
    <s v="New York"/>
    <n v="11550"/>
    <x v="3"/>
    <s v="OFF-BI-10004318"/>
    <x v="1"/>
    <s v="Binders"/>
    <s v="Ibico EB-19 Dual Function Manual Binding System"/>
    <x v="5256"/>
    <n v="7"/>
    <n v="0.2"/>
    <x v="6465"/>
    <n v="6"/>
    <n v="0.32499999999999996"/>
    <s v="Profit"/>
    <s v="High Profit"/>
    <s v="Low Discount"/>
  </r>
  <r>
    <n v="8570"/>
    <s v="CA-2016-162390"/>
    <x v="409"/>
    <d v="2016-12-12T00:00:00"/>
    <s v="Standard Class"/>
    <s v="DP-13105"/>
    <x v="317"/>
    <x v="1"/>
    <s v="United States"/>
    <s v="Hempstead"/>
    <s v="New York"/>
    <n v="11550"/>
    <x v="3"/>
    <s v="OFF-BI-10001721"/>
    <x v="1"/>
    <s v="Binders"/>
    <s v="Trimflex Flexible Post Binders"/>
    <x v="5257"/>
    <n v="13"/>
    <n v="0.2"/>
    <x v="6466"/>
    <n v="6"/>
    <n v="0.35"/>
    <s v="Profit"/>
    <s v="Low Profit"/>
    <s v="Low Discount"/>
  </r>
  <r>
    <n v="8571"/>
    <s v="CA-2016-162390"/>
    <x v="409"/>
    <d v="2016-12-12T00:00:00"/>
    <s v="Standard Class"/>
    <s v="DP-13105"/>
    <x v="317"/>
    <x v="1"/>
    <s v="United States"/>
    <s v="Hempstead"/>
    <s v="New York"/>
    <n v="11550"/>
    <x v="3"/>
    <s v="TEC-CO-10004202"/>
    <x v="2"/>
    <s v="Copiers"/>
    <s v="Brother DCP1000 Digital 3 in 1 Multifunction Machine"/>
    <x v="1973"/>
    <n v="2"/>
    <n v="0.2"/>
    <x v="3824"/>
    <n v="6"/>
    <n v="0.1875"/>
    <s v="Profit"/>
    <s v="Low Profit"/>
    <s v="Low Discount"/>
  </r>
  <r>
    <n v="8572"/>
    <s v="CA-2016-162222"/>
    <x v="1015"/>
    <d v="2016-04-03T00:00:00"/>
    <s v="Same Day"/>
    <s v="SR-20740"/>
    <x v="256"/>
    <x v="2"/>
    <s v="United States"/>
    <s v="Dallas"/>
    <s v="Texas"/>
    <n v="75081"/>
    <x v="2"/>
    <s v="OFF-PA-10003893"/>
    <x v="1"/>
    <s v="Paper"/>
    <s v="Xerox 1962"/>
    <x v="1495"/>
    <n v="3"/>
    <n v="0.2"/>
    <x v="1583"/>
    <n v="0"/>
    <n v="0.3125"/>
    <s v="Profit"/>
    <s v="Low Profit"/>
    <s v="Low Discount"/>
  </r>
  <r>
    <n v="8573"/>
    <s v="CA-2014-121629"/>
    <x v="683"/>
    <d v="2014-12-02T00:00:00"/>
    <s v="Standard Class"/>
    <s v="BT-11680"/>
    <x v="537"/>
    <x v="0"/>
    <s v="United States"/>
    <s v="Houston"/>
    <s v="Texas"/>
    <n v="77041"/>
    <x v="2"/>
    <s v="TEC-MA-10004679"/>
    <x v="2"/>
    <s v="Machines"/>
    <s v="StarTech.com 10/100 VDSL2 Ethernet Extender Kit"/>
    <x v="5258"/>
    <n v="5"/>
    <n v="0.4"/>
    <x v="6467"/>
    <n v="4"/>
    <n v="-0.2"/>
    <s v="Loss"/>
    <s v="Low Profit"/>
    <s v="High Discount"/>
  </r>
  <r>
    <n v="8574"/>
    <s v="CA-2015-164623"/>
    <x v="1182"/>
    <d v="2015-10-22T00:00:00"/>
    <s v="First Class"/>
    <s v="MS-17770"/>
    <x v="474"/>
    <x v="0"/>
    <s v="United States"/>
    <s v="New York City"/>
    <s v="New York"/>
    <n v="10035"/>
    <x v="3"/>
    <s v="OFF-PA-10000249"/>
    <x v="1"/>
    <s v="Paper"/>
    <s v="Easy-staple paper"/>
    <x v="332"/>
    <n v="2"/>
    <n v="0"/>
    <x v="342"/>
    <n v="2"/>
    <n v="0.47000000000000003"/>
    <s v="Profit"/>
    <s v="Low Profit"/>
    <s v="No Discount"/>
  </r>
  <r>
    <n v="8575"/>
    <s v="CA-2014-159849"/>
    <x v="111"/>
    <d v="2014-09-19T00:00:00"/>
    <s v="Same Day"/>
    <s v="JK-15640"/>
    <x v="82"/>
    <x v="2"/>
    <s v="United States"/>
    <s v="San Francisco"/>
    <s v="California"/>
    <n v="94110"/>
    <x v="1"/>
    <s v="OFF-FA-10000053"/>
    <x v="1"/>
    <s v="Fasteners"/>
    <s v="Revere Boxed Rubber Bands by Revere"/>
    <x v="1962"/>
    <n v="3"/>
    <n v="0"/>
    <x v="2116"/>
    <n v="0"/>
    <n v="0.02"/>
    <s v="Profit"/>
    <s v="Low Profit"/>
    <s v="No Discount"/>
  </r>
  <r>
    <n v="8576"/>
    <s v="CA-2017-101273"/>
    <x v="151"/>
    <d v="2017-08-30T00:00:00"/>
    <s v="Second Class"/>
    <s v="ST-20530"/>
    <x v="461"/>
    <x v="0"/>
    <s v="United States"/>
    <s v="Port Saint Lucie"/>
    <s v="Florida"/>
    <n v="34952"/>
    <x v="0"/>
    <s v="OFF-AP-10000804"/>
    <x v="1"/>
    <s v="Appliances"/>
    <s v="Hoover Portapower Portable Vacuum"/>
    <x v="5259"/>
    <n v="4"/>
    <n v="0.2"/>
    <x v="6468"/>
    <n v="3"/>
    <n v="6.25E-2"/>
    <s v="Profit"/>
    <s v="Low Profit"/>
    <s v="Low Discount"/>
  </r>
  <r>
    <n v="8577"/>
    <s v="CA-2017-106747"/>
    <x v="445"/>
    <d v="2017-07-04T00:00:00"/>
    <s v="First Class"/>
    <s v="TS-21505"/>
    <x v="700"/>
    <x v="0"/>
    <s v="United States"/>
    <s v="Concord"/>
    <s v="New Hampshire"/>
    <n v="3301"/>
    <x v="3"/>
    <s v="FUR-FU-10004188"/>
    <x v="0"/>
    <s v="Furnishings"/>
    <s v="Luxo Professional Combination Clamp-On Lamps"/>
    <x v="787"/>
    <n v="1"/>
    <n v="0"/>
    <x v="816"/>
    <n v="1"/>
    <n v="0.26"/>
    <s v="Profit"/>
    <s v="Low Profit"/>
    <s v="No Discount"/>
  </r>
  <r>
    <n v="8578"/>
    <s v="CA-2017-146164"/>
    <x v="66"/>
    <d v="2017-12-26T00:00:00"/>
    <s v="Standard Class"/>
    <s v="CM-12190"/>
    <x v="496"/>
    <x v="0"/>
    <s v="United States"/>
    <s v="Rochester"/>
    <s v="Minnesota"/>
    <n v="55901"/>
    <x v="2"/>
    <s v="FUR-TA-10004915"/>
    <x v="0"/>
    <s v="Tables"/>
    <s v="Office Impressions End Table, 20-1/2&quot;H x 24&quot;W x 20&quot;D"/>
    <x v="5260"/>
    <n v="2"/>
    <n v="0"/>
    <x v="6469"/>
    <n v="4"/>
    <n v="0.16"/>
    <s v="Profit"/>
    <s v="Low Profit"/>
    <s v="No Discount"/>
  </r>
  <r>
    <n v="8579"/>
    <s v="CA-2017-146164"/>
    <x v="66"/>
    <d v="2017-12-26T00:00:00"/>
    <s v="Standard Class"/>
    <s v="CM-12190"/>
    <x v="496"/>
    <x v="0"/>
    <s v="United States"/>
    <s v="Rochester"/>
    <s v="Minnesota"/>
    <n v="55901"/>
    <x v="2"/>
    <s v="OFF-ST-10001228"/>
    <x v="1"/>
    <s v="Storage"/>
    <s v="Personal File Boxes with Fold-Down Carry Handle"/>
    <x v="5261"/>
    <n v="2"/>
    <n v="0"/>
    <x v="6470"/>
    <n v="4"/>
    <n v="0.25"/>
    <s v="Profit"/>
    <s v="Low Profit"/>
    <s v="No Discount"/>
  </r>
  <r>
    <n v="8580"/>
    <s v="CA-2016-111605"/>
    <x v="797"/>
    <d v="2017-01-02T00:00:00"/>
    <s v="Standard Class"/>
    <s v="JW-15955"/>
    <x v="527"/>
    <x v="0"/>
    <s v="United States"/>
    <s v="Louisville"/>
    <s v="Kentucky"/>
    <n v="40214"/>
    <x v="0"/>
    <s v="OFF-LA-10002368"/>
    <x v="1"/>
    <s v="Labels"/>
    <s v="Avery 479"/>
    <x v="533"/>
    <n v="1"/>
    <n v="0"/>
    <x v="547"/>
    <n v="6"/>
    <n v="0.45999999999999996"/>
    <s v="Profit"/>
    <s v="Low Profit"/>
    <s v="No Discount"/>
  </r>
  <r>
    <n v="8581"/>
    <s v="CA-2014-130673"/>
    <x v="671"/>
    <d v="2014-05-22T00:00:00"/>
    <s v="Second Class"/>
    <s v="MC-17590"/>
    <x v="565"/>
    <x v="1"/>
    <s v="United States"/>
    <s v="San Marcos"/>
    <s v="Texas"/>
    <n v="78666"/>
    <x v="2"/>
    <s v="FUR-FU-10003489"/>
    <x v="0"/>
    <s v="Furnishings"/>
    <s v="Contemporary Borderless Frame"/>
    <x v="2250"/>
    <n v="3"/>
    <n v="0.6"/>
    <x v="6471"/>
    <n v="2"/>
    <n v="-0.57499999999999996"/>
    <s v="Loss"/>
    <s v="Low Profit"/>
    <s v="High Discount"/>
  </r>
  <r>
    <n v="8582"/>
    <s v="CA-2014-130673"/>
    <x v="671"/>
    <d v="2014-05-22T00:00:00"/>
    <s v="Second Class"/>
    <s v="MC-17590"/>
    <x v="565"/>
    <x v="1"/>
    <s v="United States"/>
    <s v="San Marcos"/>
    <s v="Texas"/>
    <n v="78666"/>
    <x v="2"/>
    <s v="OFF-PA-10000289"/>
    <x v="1"/>
    <s v="Paper"/>
    <s v="Xerox 213"/>
    <x v="559"/>
    <n v="2"/>
    <n v="0.2"/>
    <x v="572"/>
    <n v="2"/>
    <n v="0.35"/>
    <s v="Profit"/>
    <s v="Low Profit"/>
    <s v="Low Discount"/>
  </r>
  <r>
    <n v="8583"/>
    <s v="CA-2014-130673"/>
    <x v="671"/>
    <d v="2014-05-22T00:00:00"/>
    <s v="Second Class"/>
    <s v="MC-17590"/>
    <x v="565"/>
    <x v="1"/>
    <s v="United States"/>
    <s v="San Marcos"/>
    <s v="Texas"/>
    <n v="78666"/>
    <x v="2"/>
    <s v="TEC-AC-10004227"/>
    <x v="2"/>
    <s v="Accessories"/>
    <s v="SanDisk Ultra 16 GB MicroSDHC Class 10 Memory Card"/>
    <x v="4225"/>
    <n v="2"/>
    <n v="0.2"/>
    <x v="6472"/>
    <n v="2"/>
    <n v="-0.17500000000000002"/>
    <s v="Loss"/>
    <s v="Low Profit"/>
    <s v="Low Discount"/>
  </r>
  <r>
    <n v="8584"/>
    <s v="CA-2014-130673"/>
    <x v="671"/>
    <d v="2014-05-22T00:00:00"/>
    <s v="Second Class"/>
    <s v="MC-17590"/>
    <x v="565"/>
    <x v="1"/>
    <s v="United States"/>
    <s v="San Marcos"/>
    <s v="Texas"/>
    <n v="78666"/>
    <x v="2"/>
    <s v="OFF-ST-10000636"/>
    <x v="1"/>
    <s v="Storage"/>
    <s v="Rogers Profile Extra Capacity Storage Tub"/>
    <x v="5003"/>
    <n v="5"/>
    <n v="0.2"/>
    <x v="6473"/>
    <n v="2"/>
    <n v="-0.2"/>
    <s v="Loss"/>
    <s v="Low Profit"/>
    <s v="Low Discount"/>
  </r>
  <r>
    <n v="8585"/>
    <s v="CA-2014-104808"/>
    <x v="519"/>
    <d v="2014-02-08T00:00:00"/>
    <s v="Second Class"/>
    <s v="MH-17440"/>
    <x v="775"/>
    <x v="1"/>
    <s v="United States"/>
    <s v="Escondido"/>
    <s v="California"/>
    <n v="92025"/>
    <x v="1"/>
    <s v="OFF-BI-10003676"/>
    <x v="1"/>
    <s v="Binders"/>
    <s v="GBC Standard Recycled Report Covers, Clear Plastic Sheets"/>
    <x v="2995"/>
    <n v="2"/>
    <n v="0.2"/>
    <x v="3374"/>
    <n v="4"/>
    <n v="0.35"/>
    <s v="Profit"/>
    <s v="Low Profit"/>
    <s v="Low Discount"/>
  </r>
  <r>
    <n v="8586"/>
    <s v="US-2017-132927"/>
    <x v="34"/>
    <d v="2017-12-15T00:00:00"/>
    <s v="Standard Class"/>
    <s v="RD-19720"/>
    <x v="742"/>
    <x v="0"/>
    <s v="United States"/>
    <s v="Philadelphia"/>
    <s v="Pennsylvania"/>
    <n v="19134"/>
    <x v="3"/>
    <s v="OFF-BI-10001116"/>
    <x v="1"/>
    <s v="Binders"/>
    <s v="Wilson Jones 1&quot; Hanging DublLock Ring Binders"/>
    <x v="2186"/>
    <n v="7"/>
    <n v="0.7"/>
    <x v="2369"/>
    <n v="6"/>
    <n v="-0.73333333333333339"/>
    <s v="Loss"/>
    <s v="Low Profit"/>
    <s v="High Discount"/>
  </r>
  <r>
    <n v="8587"/>
    <s v="CA-2017-162015"/>
    <x v="497"/>
    <d v="2017-07-18T00:00:00"/>
    <s v="Standard Class"/>
    <s v="KB-16240"/>
    <x v="208"/>
    <x v="1"/>
    <s v="United States"/>
    <s v="Los Angeles"/>
    <s v="California"/>
    <n v="90049"/>
    <x v="1"/>
    <s v="TEC-AC-10003832"/>
    <x v="2"/>
    <s v="Accessories"/>
    <s v="Logitech P710e Mobile Speakerphone"/>
    <x v="2632"/>
    <n v="5"/>
    <n v="0"/>
    <x v="2929"/>
    <n v="7"/>
    <n v="0.19"/>
    <s v="Profit"/>
    <s v="High Profit"/>
    <s v="No Discount"/>
  </r>
  <r>
    <n v="8588"/>
    <s v="CA-2017-162015"/>
    <x v="497"/>
    <d v="2017-07-18T00:00:00"/>
    <s v="Standard Class"/>
    <s v="KB-16240"/>
    <x v="208"/>
    <x v="1"/>
    <s v="United States"/>
    <s v="Los Angeles"/>
    <s v="California"/>
    <n v="90049"/>
    <x v="1"/>
    <s v="OFF-AP-10003040"/>
    <x v="1"/>
    <s v="Appliances"/>
    <s v="Fellowes 8 Outlet Superior Workstation Surge Protector w/o Phone/Fax/Modem Protection"/>
    <x v="4479"/>
    <n v="5"/>
    <n v="0"/>
    <x v="5386"/>
    <n v="7"/>
    <n v="0.26"/>
    <s v="Profit"/>
    <s v="Low Profit"/>
    <s v="No Discount"/>
  </r>
  <r>
    <n v="8589"/>
    <s v="CA-2015-138492"/>
    <x v="1060"/>
    <d v="2015-05-22T00:00:00"/>
    <s v="Standard Class"/>
    <s v="FC-14335"/>
    <x v="712"/>
    <x v="1"/>
    <s v="United States"/>
    <s v="Philadelphia"/>
    <s v="Pennsylvania"/>
    <n v="19140"/>
    <x v="3"/>
    <s v="OFF-ST-10002583"/>
    <x v="1"/>
    <s v="Storage"/>
    <s v="Fellowes Neat Ideas Storage Cubes"/>
    <x v="3417"/>
    <n v="2"/>
    <n v="0.2"/>
    <x v="6474"/>
    <n v="7"/>
    <n v="-0.19999999999999998"/>
    <s v="Loss"/>
    <s v="Low Profit"/>
    <s v="Low Discount"/>
  </r>
  <r>
    <n v="8590"/>
    <s v="CA-2017-145338"/>
    <x v="926"/>
    <d v="2017-02-01T00:00:00"/>
    <s v="First Class"/>
    <s v="BD-11770"/>
    <x v="420"/>
    <x v="0"/>
    <s v="United States"/>
    <s v="Philadelphia"/>
    <s v="Pennsylvania"/>
    <n v="19120"/>
    <x v="3"/>
    <s v="OFF-AR-10002053"/>
    <x v="1"/>
    <s v="Art"/>
    <s v="Premium Writing Pencils, Soft, #2 by Central Association for the Blind"/>
    <x v="408"/>
    <n v="2"/>
    <n v="0.2"/>
    <x v="6475"/>
    <n v="3"/>
    <n v="0.1"/>
    <s v="Profit"/>
    <s v="Low Profit"/>
    <s v="Low Discount"/>
  </r>
  <r>
    <n v="8591"/>
    <s v="CA-2017-126676"/>
    <x v="365"/>
    <d v="2017-10-01T00:00:00"/>
    <s v="First Class"/>
    <s v="FH-14365"/>
    <x v="92"/>
    <x v="1"/>
    <s v="United States"/>
    <s v="Hempstead"/>
    <s v="New York"/>
    <n v="11550"/>
    <x v="3"/>
    <s v="OFF-EN-10004846"/>
    <x v="1"/>
    <s v="Envelopes"/>
    <s v="Letter or Legal Size Expandable Poly String Tie Envelopes"/>
    <x v="3277"/>
    <n v="3"/>
    <n v="0"/>
    <x v="6476"/>
    <n v="2"/>
    <n v="0.49"/>
    <s v="Profit"/>
    <s v="Low Profit"/>
    <s v="No Discount"/>
  </r>
  <r>
    <n v="8592"/>
    <s v="CA-2017-101700"/>
    <x v="756"/>
    <d v="2017-04-26T00:00:00"/>
    <s v="First Class"/>
    <s v="SO-20335"/>
    <x v="2"/>
    <x v="0"/>
    <s v="United States"/>
    <s v="Greeley"/>
    <s v="Colorado"/>
    <n v="80634"/>
    <x v="1"/>
    <s v="OFF-EN-10003134"/>
    <x v="1"/>
    <s v="Envelopes"/>
    <s v="Staple envelope"/>
    <x v="3917"/>
    <n v="2"/>
    <n v="0.2"/>
    <x v="6477"/>
    <n v="3"/>
    <n v="0.375"/>
    <s v="Profit"/>
    <s v="Low Profit"/>
    <s v="Low Discount"/>
  </r>
  <r>
    <n v="8593"/>
    <s v="CA-2017-101700"/>
    <x v="756"/>
    <d v="2017-04-26T00:00:00"/>
    <s v="First Class"/>
    <s v="SO-20335"/>
    <x v="2"/>
    <x v="0"/>
    <s v="United States"/>
    <s v="Greeley"/>
    <s v="Colorado"/>
    <n v="80634"/>
    <x v="1"/>
    <s v="FUR-FU-10001025"/>
    <x v="0"/>
    <s v="Furnishings"/>
    <s v="Eldon Imàge Series Desk Accessories, Clear"/>
    <x v="5262"/>
    <n v="3"/>
    <n v="0.2"/>
    <x v="6478"/>
    <n v="3"/>
    <n v="0.28750000000000003"/>
    <s v="Profit"/>
    <s v="Low Profit"/>
    <s v="Low Discount"/>
  </r>
  <r>
    <n v="8594"/>
    <s v="CA-2017-159667"/>
    <x v="45"/>
    <d v="2017-11-13T00:00:00"/>
    <s v="Standard Class"/>
    <s v="PM-19135"/>
    <x v="327"/>
    <x v="2"/>
    <s v="United States"/>
    <s v="Jacksonville"/>
    <s v="Florida"/>
    <n v="32216"/>
    <x v="0"/>
    <s v="TEC-AC-10002567"/>
    <x v="2"/>
    <s v="Accessories"/>
    <s v="Logitech G602 Wireless Gaming Mouse"/>
    <x v="1807"/>
    <n v="3"/>
    <n v="0.2"/>
    <x v="6479"/>
    <n v="4"/>
    <n v="0.2"/>
    <s v="Profit"/>
    <s v="Low Profit"/>
    <s v="Low Discount"/>
  </r>
  <r>
    <n v="8595"/>
    <s v="CA-2017-159667"/>
    <x v="45"/>
    <d v="2017-11-13T00:00:00"/>
    <s v="Standard Class"/>
    <s v="PM-19135"/>
    <x v="327"/>
    <x v="2"/>
    <s v="United States"/>
    <s v="Jacksonville"/>
    <s v="Florida"/>
    <n v="32216"/>
    <x v="0"/>
    <s v="TEC-PH-10004094"/>
    <x v="2"/>
    <s v="Phones"/>
    <s v="Motorola L703CM"/>
    <x v="5263"/>
    <n v="4"/>
    <n v="0.2"/>
    <x v="2729"/>
    <n v="4"/>
    <n v="6.25E-2"/>
    <s v="Profit"/>
    <s v="Low Profit"/>
    <s v="Low Discount"/>
  </r>
  <r>
    <n v="8596"/>
    <s v="CA-2014-111934"/>
    <x v="952"/>
    <d v="2014-05-07T00:00:00"/>
    <s v="First Class"/>
    <s v="GD-14590"/>
    <x v="241"/>
    <x v="1"/>
    <s v="United States"/>
    <s v="Arlington"/>
    <s v="Virginia"/>
    <n v="22204"/>
    <x v="0"/>
    <s v="OFF-BI-10004364"/>
    <x v="1"/>
    <s v="Binders"/>
    <s v="Storex Dura Pro Binders"/>
    <x v="5264"/>
    <n v="2"/>
    <n v="0"/>
    <x v="6480"/>
    <n v="2"/>
    <n v="0.44999999999999996"/>
    <s v="Profit"/>
    <s v="Low Profit"/>
    <s v="No Discount"/>
  </r>
  <r>
    <n v="8597"/>
    <s v="CA-2014-111934"/>
    <x v="952"/>
    <d v="2014-05-07T00:00:00"/>
    <s v="First Class"/>
    <s v="GD-14590"/>
    <x v="241"/>
    <x v="1"/>
    <s v="United States"/>
    <s v="Arlington"/>
    <s v="Virginia"/>
    <n v="22204"/>
    <x v="0"/>
    <s v="OFF-PA-10000474"/>
    <x v="1"/>
    <s v="Paper"/>
    <s v="Easy-staple paper"/>
    <x v="131"/>
    <n v="1"/>
    <n v="0"/>
    <x v="133"/>
    <n v="2"/>
    <n v="0.47000000000000003"/>
    <s v="Profit"/>
    <s v="Low Profit"/>
    <s v="No Discount"/>
  </r>
  <r>
    <n v="8598"/>
    <s v="US-2016-117387"/>
    <x v="189"/>
    <d v="2016-10-31T00:00:00"/>
    <s v="Standard Class"/>
    <s v="PA-19060"/>
    <x v="50"/>
    <x v="2"/>
    <s v="United States"/>
    <s v="San Francisco"/>
    <s v="California"/>
    <n v="94122"/>
    <x v="1"/>
    <s v="OFF-BI-10004308"/>
    <x v="1"/>
    <s v="Binders"/>
    <s v="Avery Legal 4-Ring Binder"/>
    <x v="1715"/>
    <n v="4"/>
    <n v="0.2"/>
    <x v="1830"/>
    <n v="4"/>
    <n v="0.375"/>
    <s v="Profit"/>
    <s v="Low Profit"/>
    <s v="Low Discount"/>
  </r>
  <r>
    <n v="8599"/>
    <s v="CA-2014-141110"/>
    <x v="35"/>
    <d v="2014-12-01T00:00:00"/>
    <s v="Standard Class"/>
    <s v="LS-17200"/>
    <x v="624"/>
    <x v="1"/>
    <s v="United States"/>
    <s v="Fresno"/>
    <s v="California"/>
    <n v="93727"/>
    <x v="1"/>
    <s v="OFF-BI-10002012"/>
    <x v="1"/>
    <s v="Binders"/>
    <s v="Wilson Jones Easy Flow II Sheet Lifters"/>
    <x v="5265"/>
    <n v="3"/>
    <n v="0.2"/>
    <x v="1016"/>
    <n v="5"/>
    <n v="0.35"/>
    <s v="Profit"/>
    <s v="Low Profit"/>
    <s v="Low Discount"/>
  </r>
  <r>
    <n v="8600"/>
    <s v="CA-2014-141110"/>
    <x v="35"/>
    <d v="2014-12-01T00:00:00"/>
    <s v="Standard Class"/>
    <s v="LS-17200"/>
    <x v="624"/>
    <x v="1"/>
    <s v="United States"/>
    <s v="Fresno"/>
    <s v="California"/>
    <n v="93727"/>
    <x v="1"/>
    <s v="OFF-PA-10002586"/>
    <x v="1"/>
    <s v="Paper"/>
    <s v="Xerox 1970"/>
    <x v="1801"/>
    <n v="3"/>
    <n v="0"/>
    <x v="1937"/>
    <n v="5"/>
    <n v="0.47000000000000003"/>
    <s v="Profit"/>
    <s v="Low Profit"/>
    <s v="No Discount"/>
  </r>
  <r>
    <n v="8601"/>
    <s v="CA-2014-141110"/>
    <x v="35"/>
    <d v="2014-12-01T00:00:00"/>
    <s v="Standard Class"/>
    <s v="LS-17200"/>
    <x v="624"/>
    <x v="1"/>
    <s v="United States"/>
    <s v="Fresno"/>
    <s v="California"/>
    <n v="93727"/>
    <x v="1"/>
    <s v="OFF-AP-10000692"/>
    <x v="1"/>
    <s v="Appliances"/>
    <s v="Fellowes Mighty 8 Compact Surge Protector"/>
    <x v="5266"/>
    <n v="2"/>
    <n v="0"/>
    <x v="6481"/>
    <n v="5"/>
    <n v="0.28000000000000003"/>
    <s v="Profit"/>
    <s v="Low Profit"/>
    <s v="No Discount"/>
  </r>
  <r>
    <n v="8602"/>
    <s v="CA-2014-141110"/>
    <x v="35"/>
    <d v="2014-12-01T00:00:00"/>
    <s v="Standard Class"/>
    <s v="LS-17200"/>
    <x v="624"/>
    <x v="1"/>
    <s v="United States"/>
    <s v="Fresno"/>
    <s v="California"/>
    <n v="93727"/>
    <x v="1"/>
    <s v="OFF-BI-10001553"/>
    <x v="1"/>
    <s v="Binders"/>
    <s v="SpineVue Locking Slant-D Ring Binders by Cardinal"/>
    <x v="1746"/>
    <n v="1"/>
    <n v="0.2"/>
    <x v="1869"/>
    <n v="5"/>
    <n v="0.35000000000000003"/>
    <s v="Profit"/>
    <s v="Low Profit"/>
    <s v="Low Discount"/>
  </r>
  <r>
    <n v="8603"/>
    <s v="US-2014-133949"/>
    <x v="520"/>
    <d v="2014-12-31T00:00:00"/>
    <s v="Same Day"/>
    <s v="JL-15175"/>
    <x v="311"/>
    <x v="2"/>
    <s v="United States"/>
    <s v="Reno"/>
    <s v="Nevada"/>
    <n v="89502"/>
    <x v="1"/>
    <s v="TEC-PH-10004908"/>
    <x v="2"/>
    <s v="Phones"/>
    <s v="Panasonic KX TS3282W Corded phone"/>
    <x v="5267"/>
    <n v="7"/>
    <n v="0.2"/>
    <x v="6482"/>
    <n v="0"/>
    <n v="0.125"/>
    <s v="Profit"/>
    <s v="Low Profit"/>
    <s v="Low Discount"/>
  </r>
  <r>
    <n v="8604"/>
    <s v="US-2016-116365"/>
    <x v="835"/>
    <d v="2016-01-08T00:00:00"/>
    <s v="Standard Class"/>
    <s v="CA-12310"/>
    <x v="119"/>
    <x v="1"/>
    <s v="United States"/>
    <s v="San Antonio"/>
    <s v="Texas"/>
    <n v="78207"/>
    <x v="2"/>
    <s v="TEC-AC-10002217"/>
    <x v="2"/>
    <s v="Accessories"/>
    <s v="Imation Clip USB flash drive - 8 GB"/>
    <x v="5268"/>
    <n v="2"/>
    <n v="0.2"/>
    <x v="6483"/>
    <n v="5"/>
    <n v="-0.17500000000000002"/>
    <s v="Loss"/>
    <s v="Low Profit"/>
    <s v="Low Discount"/>
  </r>
  <r>
    <n v="8605"/>
    <s v="US-2016-116365"/>
    <x v="835"/>
    <d v="2016-01-08T00:00:00"/>
    <s v="Standard Class"/>
    <s v="CA-12310"/>
    <x v="119"/>
    <x v="1"/>
    <s v="United States"/>
    <s v="San Antonio"/>
    <s v="Texas"/>
    <n v="78207"/>
    <x v="2"/>
    <s v="TEC-AC-10002942"/>
    <x v="2"/>
    <s v="Accessories"/>
    <s v="WD My Passport Ultra 1TB Portable External Hard Drive"/>
    <x v="5198"/>
    <n v="3"/>
    <n v="0.2"/>
    <x v="6372"/>
    <n v="5"/>
    <n v="-3.7499999999999999E-2"/>
    <s v="Loss"/>
    <s v="Low Profit"/>
    <s v="Low Discount"/>
  </r>
  <r>
    <n v="8606"/>
    <s v="US-2016-116365"/>
    <x v="835"/>
    <d v="2016-01-08T00:00:00"/>
    <s v="Standard Class"/>
    <s v="CA-12310"/>
    <x v="119"/>
    <x v="1"/>
    <s v="United States"/>
    <s v="San Antonio"/>
    <s v="Texas"/>
    <n v="78207"/>
    <x v="2"/>
    <s v="TEC-PH-10002890"/>
    <x v="2"/>
    <s v="Phones"/>
    <s v="AT&amp;T 17929 Lendline Telephone"/>
    <x v="2131"/>
    <n v="5"/>
    <n v="0.2"/>
    <x v="5124"/>
    <n v="5"/>
    <n v="7.4999999999999997E-2"/>
    <s v="Profit"/>
    <s v="Low Profit"/>
    <s v="Low Discount"/>
  </r>
  <r>
    <n v="8607"/>
    <s v="CA-2017-162936"/>
    <x v="238"/>
    <d v="2017-08-22T00:00:00"/>
    <s v="Standard Class"/>
    <s v="CM-12160"/>
    <x v="380"/>
    <x v="0"/>
    <s v="United States"/>
    <s v="New Bedford"/>
    <s v="Massachusetts"/>
    <n v="2740"/>
    <x v="3"/>
    <s v="TEC-AC-10003614"/>
    <x v="2"/>
    <s v="Accessories"/>
    <s v="Verbatim 25 GB 6x Blu-ray Single Layer Recordable Disc, 10/Pack"/>
    <x v="5269"/>
    <n v="2"/>
    <n v="0"/>
    <x v="6484"/>
    <n v="4"/>
    <n v="0.33"/>
    <s v="Profit"/>
    <s v="Low Profit"/>
    <s v="No Discount"/>
  </r>
  <r>
    <n v="8608"/>
    <s v="CA-2014-151946"/>
    <x v="611"/>
    <d v="2014-06-09T00:00:00"/>
    <s v="Standard Class"/>
    <s v="BT-11440"/>
    <x v="590"/>
    <x v="0"/>
    <s v="United States"/>
    <s v="New York City"/>
    <s v="New York"/>
    <n v="10035"/>
    <x v="3"/>
    <s v="FUR-FU-10002878"/>
    <x v="0"/>
    <s v="Furnishings"/>
    <s v="Seth Thomas 14&quot; Day/Date Wall Clock"/>
    <x v="5270"/>
    <n v="2"/>
    <n v="0"/>
    <x v="6485"/>
    <n v="5"/>
    <n v="0.37"/>
    <s v="Profit"/>
    <s v="Low Profit"/>
    <s v="No Discount"/>
  </r>
  <r>
    <n v="8609"/>
    <s v="CA-2014-151946"/>
    <x v="611"/>
    <d v="2014-06-09T00:00:00"/>
    <s v="Standard Class"/>
    <s v="BT-11440"/>
    <x v="590"/>
    <x v="0"/>
    <s v="United States"/>
    <s v="New York City"/>
    <s v="New York"/>
    <n v="10035"/>
    <x v="3"/>
    <s v="OFF-AP-10001626"/>
    <x v="1"/>
    <s v="Appliances"/>
    <s v="Commercial WindTunnel Clean Air Upright Vacuum, Replacement Belts, Filtration Bags"/>
    <x v="2505"/>
    <n v="4"/>
    <n v="0"/>
    <x v="6486"/>
    <n v="5"/>
    <n v="0.26"/>
    <s v="Profit"/>
    <s v="Low Profit"/>
    <s v="No Discount"/>
  </r>
  <r>
    <n v="8610"/>
    <s v="CA-2014-151946"/>
    <x v="611"/>
    <d v="2014-06-09T00:00:00"/>
    <s v="Standard Class"/>
    <s v="BT-11440"/>
    <x v="590"/>
    <x v="0"/>
    <s v="United States"/>
    <s v="New York City"/>
    <s v="New York"/>
    <n v="10035"/>
    <x v="3"/>
    <s v="FUR-BO-10003272"/>
    <x v="0"/>
    <s v="Bookcases"/>
    <s v="O'Sullivan Living Dimensions 5-Shelf Bookcases"/>
    <x v="3710"/>
    <n v="2"/>
    <n v="0.2"/>
    <x v="4303"/>
    <n v="5"/>
    <n v="-0.125"/>
    <s v="Loss"/>
    <s v="Low Profit"/>
    <s v="Low Discount"/>
  </r>
  <r>
    <n v="8611"/>
    <s v="CA-2014-151946"/>
    <x v="611"/>
    <d v="2014-06-09T00:00:00"/>
    <s v="Standard Class"/>
    <s v="BT-11440"/>
    <x v="590"/>
    <x v="0"/>
    <s v="United States"/>
    <s v="New York City"/>
    <s v="New York"/>
    <n v="10035"/>
    <x v="3"/>
    <s v="FUR-FU-10002191"/>
    <x v="0"/>
    <s v="Furnishings"/>
    <s v="G.E. Halogen Desk Lamp Bulbs"/>
    <x v="540"/>
    <n v="2"/>
    <n v="0"/>
    <x v="952"/>
    <n v="5"/>
    <n v="0.48"/>
    <s v="Profit"/>
    <s v="Low Profit"/>
    <s v="No Discount"/>
  </r>
  <r>
    <n v="8612"/>
    <s v="CA-2017-123624"/>
    <x v="38"/>
    <d v="2017-11-17T00:00:00"/>
    <s v="Second Class"/>
    <s v="SE-20110"/>
    <x v="339"/>
    <x v="0"/>
    <s v="United States"/>
    <s v="Oxnard"/>
    <s v="California"/>
    <n v="93030"/>
    <x v="1"/>
    <s v="TEC-AC-10000682"/>
    <x v="2"/>
    <s v="Accessories"/>
    <s v="Kensington K72356US Mouse-in-a-Box USB Desktop Mouse"/>
    <x v="2040"/>
    <n v="5"/>
    <n v="0"/>
    <x v="2205"/>
    <n v="4"/>
    <n v="0.35"/>
    <s v="Profit"/>
    <s v="Low Profit"/>
    <s v="No Discount"/>
  </r>
  <r>
    <n v="8613"/>
    <s v="CA-2016-146437"/>
    <x v="1198"/>
    <d v="2016-02-01T00:00:00"/>
    <s v="Second Class"/>
    <s v="HG-14965"/>
    <x v="428"/>
    <x v="1"/>
    <s v="United States"/>
    <s v="Los Angeles"/>
    <s v="California"/>
    <n v="90036"/>
    <x v="1"/>
    <s v="OFF-AR-10000588"/>
    <x v="1"/>
    <s v="Art"/>
    <s v="Newell 345"/>
    <x v="1977"/>
    <n v="2"/>
    <n v="0"/>
    <x v="2132"/>
    <n v="4"/>
    <n v="0.26"/>
    <s v="Profit"/>
    <s v="Low Profit"/>
    <s v="No Discount"/>
  </r>
  <r>
    <n v="8614"/>
    <s v="CA-2016-138233"/>
    <x v="1199"/>
    <d v="2016-11-14T00:00:00"/>
    <s v="Standard Class"/>
    <s v="PF-19165"/>
    <x v="58"/>
    <x v="0"/>
    <s v="United States"/>
    <s v="Oakland"/>
    <s v="California"/>
    <n v="94601"/>
    <x v="1"/>
    <s v="TEC-AC-10002001"/>
    <x v="2"/>
    <s v="Accessories"/>
    <s v="Logitech Wireless Gaming Headset G930"/>
    <x v="647"/>
    <n v="3"/>
    <n v="0"/>
    <x v="6428"/>
    <n v="5"/>
    <n v="0.37"/>
    <s v="Profit"/>
    <s v="High Profit"/>
    <s v="No Discount"/>
  </r>
  <r>
    <n v="8615"/>
    <s v="CA-2016-165918"/>
    <x v="545"/>
    <d v="2016-09-14T00:00:00"/>
    <s v="Standard Class"/>
    <s v="BD-11770"/>
    <x v="420"/>
    <x v="0"/>
    <s v="United States"/>
    <s v="Edmonds"/>
    <s v="Washington"/>
    <n v="98026"/>
    <x v="1"/>
    <s v="OFF-LA-10003720"/>
    <x v="1"/>
    <s v="Labels"/>
    <s v="Avery 487"/>
    <x v="1552"/>
    <n v="2"/>
    <n v="0"/>
    <x v="1646"/>
    <n v="4"/>
    <n v="0.47"/>
    <s v="Profit"/>
    <s v="Low Profit"/>
    <s v="No Discount"/>
  </r>
  <r>
    <n v="8616"/>
    <s v="CA-2016-165918"/>
    <x v="545"/>
    <d v="2016-09-14T00:00:00"/>
    <s v="Standard Class"/>
    <s v="BD-11770"/>
    <x v="420"/>
    <x v="0"/>
    <s v="United States"/>
    <s v="Edmonds"/>
    <s v="Washington"/>
    <n v="98026"/>
    <x v="1"/>
    <s v="OFF-BI-10004364"/>
    <x v="1"/>
    <s v="Binders"/>
    <s v="Storex Dura Pro Binders"/>
    <x v="5271"/>
    <n v="3"/>
    <n v="0.2"/>
    <x v="6487"/>
    <n v="4"/>
    <n v="0.3125"/>
    <s v="Profit"/>
    <s v="Low Profit"/>
    <s v="Low Discount"/>
  </r>
  <r>
    <n v="8617"/>
    <s v="CA-2016-165918"/>
    <x v="545"/>
    <d v="2016-09-14T00:00:00"/>
    <s v="Standard Class"/>
    <s v="BD-11770"/>
    <x v="420"/>
    <x v="0"/>
    <s v="United States"/>
    <s v="Edmonds"/>
    <s v="Washington"/>
    <n v="98026"/>
    <x v="1"/>
    <s v="OFF-PA-10000100"/>
    <x v="1"/>
    <s v="Paper"/>
    <s v="Xerox 1945"/>
    <x v="2597"/>
    <n v="2"/>
    <n v="0"/>
    <x v="2883"/>
    <n v="4"/>
    <n v="0.49"/>
    <s v="Profit"/>
    <s v="Low Profit"/>
    <s v="No Discount"/>
  </r>
  <r>
    <n v="8618"/>
    <s v="CA-2016-165918"/>
    <x v="545"/>
    <d v="2016-09-14T00:00:00"/>
    <s v="Standard Class"/>
    <s v="BD-11770"/>
    <x v="420"/>
    <x v="0"/>
    <s v="United States"/>
    <s v="Edmonds"/>
    <s v="Washington"/>
    <n v="98026"/>
    <x v="1"/>
    <s v="OFF-BI-10004826"/>
    <x v="1"/>
    <s v="Binders"/>
    <s v="JM Magazine Binder"/>
    <x v="5272"/>
    <n v="3"/>
    <n v="0.2"/>
    <x v="6488"/>
    <n v="4"/>
    <n v="0.35"/>
    <s v="Profit"/>
    <s v="Low Profit"/>
    <s v="Low Discount"/>
  </r>
  <r>
    <n v="8619"/>
    <s v="CA-2017-117513"/>
    <x v="448"/>
    <d v="2017-03-08T00:00:00"/>
    <s v="Standard Class"/>
    <s v="BT-11395"/>
    <x v="387"/>
    <x v="1"/>
    <s v="United States"/>
    <s v="Los Angeles"/>
    <s v="California"/>
    <n v="90004"/>
    <x v="1"/>
    <s v="FUR-TA-10001520"/>
    <x v="0"/>
    <s v="Tables"/>
    <s v="Lesro Sheffield Collection Coffee Table, End Table, Center Table, Corner Table"/>
    <x v="3734"/>
    <n v="7"/>
    <n v="0.2"/>
    <x v="4337"/>
    <n v="5"/>
    <n v="-3.7499999999999999E-2"/>
    <s v="Loss"/>
    <s v="Low Profit"/>
    <s v="Low Discount"/>
  </r>
  <r>
    <n v="8620"/>
    <s v="CA-2017-132437"/>
    <x v="565"/>
    <d v="2017-09-13T00:00:00"/>
    <s v="Second Class"/>
    <s v="EM-14095"/>
    <x v="313"/>
    <x v="1"/>
    <s v="United States"/>
    <s v="New York City"/>
    <s v="New York"/>
    <n v="10024"/>
    <x v="3"/>
    <s v="OFF-ST-10001031"/>
    <x v="1"/>
    <s v="Storage"/>
    <s v="Adjustable Personal File Tote"/>
    <x v="5273"/>
    <n v="4"/>
    <n v="0"/>
    <x v="6489"/>
    <n v="5"/>
    <n v="0.26"/>
    <s v="Profit"/>
    <s v="Low Profit"/>
    <s v="No Discount"/>
  </r>
  <r>
    <n v="8621"/>
    <s v="US-2017-119319"/>
    <x v="44"/>
    <d v="2017-11-09T00:00:00"/>
    <s v="Second Class"/>
    <s v="LC-17050"/>
    <x v="702"/>
    <x v="0"/>
    <s v="United States"/>
    <s v="Dallas"/>
    <s v="Texas"/>
    <n v="75217"/>
    <x v="2"/>
    <s v="FUR-FU-10003878"/>
    <x v="0"/>
    <s v="Furnishings"/>
    <s v="Linden 10&quot; Round Wall Clock, Black"/>
    <x v="2433"/>
    <n v="5"/>
    <n v="0.6"/>
    <x v="6490"/>
    <n v="3"/>
    <n v="-0.65"/>
    <s v="Loss"/>
    <s v="Low Profit"/>
    <s v="High Discount"/>
  </r>
  <r>
    <n v="8622"/>
    <s v="CA-2017-104318"/>
    <x v="726"/>
    <d v="2017-05-18T00:00:00"/>
    <s v="Standard Class"/>
    <s v="FH-14275"/>
    <x v="395"/>
    <x v="1"/>
    <s v="United States"/>
    <s v="Franklin"/>
    <s v="Tennessee"/>
    <n v="37064"/>
    <x v="0"/>
    <s v="OFF-AP-10000358"/>
    <x v="1"/>
    <s v="Appliances"/>
    <s v="Fellowes Basic Home/Office Series Surge Protectors"/>
    <x v="3721"/>
    <n v="2"/>
    <n v="0.2"/>
    <x v="6491"/>
    <n v="5"/>
    <n v="0.11249999999999999"/>
    <s v="Profit"/>
    <s v="Low Profit"/>
    <s v="Low Discount"/>
  </r>
  <r>
    <n v="8623"/>
    <s v="US-2016-114230"/>
    <x v="581"/>
    <d v="2016-12-01T00:00:00"/>
    <s v="Standard Class"/>
    <s v="CM-12235"/>
    <x v="632"/>
    <x v="0"/>
    <s v="United States"/>
    <s v="Phoenix"/>
    <s v="Arizona"/>
    <n v="85023"/>
    <x v="1"/>
    <s v="OFF-ST-10000876"/>
    <x v="1"/>
    <s v="Storage"/>
    <s v="Eldon Simplefile Box Office"/>
    <x v="5274"/>
    <n v="4"/>
    <n v="0.2"/>
    <x v="6492"/>
    <n v="4"/>
    <n v="9.9999999999999992E-2"/>
    <s v="Profit"/>
    <s v="Low Profit"/>
    <s v="Low Discount"/>
  </r>
  <r>
    <n v="8624"/>
    <s v="CA-2015-136147"/>
    <x v="50"/>
    <d v="2015-11-18T00:00:00"/>
    <s v="Standard Class"/>
    <s v="FM-14380"/>
    <x v="248"/>
    <x v="0"/>
    <s v="United States"/>
    <s v="Miami"/>
    <s v="Florida"/>
    <n v="33178"/>
    <x v="0"/>
    <s v="OFF-BI-10004224"/>
    <x v="1"/>
    <s v="Binders"/>
    <s v="Catalog Binders with Expanding Posts"/>
    <x v="1425"/>
    <n v="6"/>
    <n v="0.7"/>
    <x v="1503"/>
    <n v="5"/>
    <n v="-0.83333333333333337"/>
    <s v="Loss"/>
    <s v="Low Profit"/>
    <s v="High Discount"/>
  </r>
  <r>
    <n v="8625"/>
    <s v="CA-2015-136147"/>
    <x v="50"/>
    <d v="2015-11-18T00:00:00"/>
    <s v="Standard Class"/>
    <s v="FM-14380"/>
    <x v="248"/>
    <x v="0"/>
    <s v="United States"/>
    <s v="Miami"/>
    <s v="Florida"/>
    <n v="33178"/>
    <x v="0"/>
    <s v="TEC-AC-10004568"/>
    <x v="2"/>
    <s v="Accessories"/>
    <s v="Maxell LTO Ultrium - 800 GB"/>
    <x v="1359"/>
    <n v="5"/>
    <n v="0.2"/>
    <x v="6493"/>
    <n v="5"/>
    <n v="-1.2500000000000001E-2"/>
    <s v="Loss"/>
    <s v="Low Profit"/>
    <s v="Low Discount"/>
  </r>
  <r>
    <n v="8626"/>
    <s v="CA-2015-156118"/>
    <x v="575"/>
    <d v="2015-12-12T00:00:00"/>
    <s v="Standard Class"/>
    <s v="HG-14965"/>
    <x v="428"/>
    <x v="1"/>
    <s v="United States"/>
    <s v="Colorado Springs"/>
    <s v="Colorado"/>
    <n v="80906"/>
    <x v="1"/>
    <s v="OFF-PA-10000533"/>
    <x v="1"/>
    <s v="Paper"/>
    <s v="Southworth Parchment Paper &amp; Envelopes"/>
    <x v="929"/>
    <n v="3"/>
    <n v="0.2"/>
    <x v="968"/>
    <n v="4"/>
    <n v="0.32500000000000001"/>
    <s v="Profit"/>
    <s v="Low Profit"/>
    <s v="Low Discount"/>
  </r>
  <r>
    <n v="8627"/>
    <s v="CA-2015-164084"/>
    <x v="67"/>
    <d v="2015-09-12T00:00:00"/>
    <s v="Standard Class"/>
    <s v="AG-10525"/>
    <x v="132"/>
    <x v="1"/>
    <s v="United States"/>
    <s v="New York City"/>
    <s v="New York"/>
    <n v="10011"/>
    <x v="3"/>
    <s v="OFF-ST-10003638"/>
    <x v="1"/>
    <s v="Storage"/>
    <s v="Mobile Personal File Cube"/>
    <x v="3702"/>
    <n v="3"/>
    <n v="0"/>
    <x v="4291"/>
    <n v="5"/>
    <n v="0.26999999999999996"/>
    <s v="Profit"/>
    <s v="Low Profit"/>
    <s v="No Discount"/>
  </r>
  <r>
    <n v="8628"/>
    <s v="CA-2015-164084"/>
    <x v="67"/>
    <d v="2015-09-12T00:00:00"/>
    <s v="Standard Class"/>
    <s v="AG-10525"/>
    <x v="132"/>
    <x v="1"/>
    <s v="United States"/>
    <s v="New York City"/>
    <s v="New York"/>
    <n v="10011"/>
    <x v="3"/>
    <s v="TEC-AC-10002305"/>
    <x v="2"/>
    <s v="Accessories"/>
    <s v="KeyTronic E03601U1 - Keyboard - Beige"/>
    <x v="2540"/>
    <n v="5"/>
    <n v="0"/>
    <x v="6494"/>
    <n v="5"/>
    <n v="0.18"/>
    <s v="Profit"/>
    <s v="Low Profit"/>
    <s v="No Discount"/>
  </r>
  <r>
    <n v="8629"/>
    <s v="CA-2015-164084"/>
    <x v="67"/>
    <d v="2015-09-12T00:00:00"/>
    <s v="Standard Class"/>
    <s v="AG-10525"/>
    <x v="132"/>
    <x v="1"/>
    <s v="United States"/>
    <s v="New York City"/>
    <s v="New York"/>
    <n v="10011"/>
    <x v="3"/>
    <s v="OFF-BI-10000605"/>
    <x v="1"/>
    <s v="Binders"/>
    <s v="Acco Pressboard Covers with Storage Hooks, 9 1/2&quot; x 11&quot;, Executive Red"/>
    <x v="855"/>
    <n v="2"/>
    <n v="0.2"/>
    <x v="3854"/>
    <n v="5"/>
    <n v="0.33749999999999997"/>
    <s v="Profit"/>
    <s v="Low Profit"/>
    <s v="Low Discount"/>
  </r>
  <r>
    <n v="8630"/>
    <s v="CA-2015-164084"/>
    <x v="67"/>
    <d v="2015-09-12T00:00:00"/>
    <s v="Standard Class"/>
    <s v="AG-10525"/>
    <x v="132"/>
    <x v="1"/>
    <s v="United States"/>
    <s v="New York City"/>
    <s v="New York"/>
    <n v="10011"/>
    <x v="3"/>
    <s v="FUR-TA-10003569"/>
    <x v="0"/>
    <s v="Tables"/>
    <s v="Bretford CR8500 Series Meeting Room Furniture"/>
    <x v="5275"/>
    <n v="2"/>
    <n v="0.4"/>
    <x v="6495"/>
    <n v="5"/>
    <n v="-0.25"/>
    <s v="Loss"/>
    <s v="Low Profit"/>
    <s v="High Discount"/>
  </r>
  <r>
    <n v="8631"/>
    <s v="CA-2015-164084"/>
    <x v="67"/>
    <d v="2015-09-12T00:00:00"/>
    <s v="Standard Class"/>
    <s v="AG-10525"/>
    <x v="132"/>
    <x v="1"/>
    <s v="United States"/>
    <s v="New York City"/>
    <s v="New York"/>
    <n v="10011"/>
    <x v="3"/>
    <s v="OFF-FA-10003059"/>
    <x v="1"/>
    <s v="Fasteners"/>
    <s v="Assorted Color Push Pins"/>
    <x v="3578"/>
    <n v="4"/>
    <n v="0"/>
    <x v="6496"/>
    <n v="5"/>
    <n v="0.33"/>
    <s v="Profit"/>
    <s v="Low Profit"/>
    <s v="No Discount"/>
  </r>
  <r>
    <n v="8632"/>
    <s v="CA-2016-107783"/>
    <x v="1062"/>
    <d v="2016-07-29T00:00:00"/>
    <s v="First Class"/>
    <s v="OT-18730"/>
    <x v="220"/>
    <x v="0"/>
    <s v="United States"/>
    <s v="Bethlehem"/>
    <s v="Pennsylvania"/>
    <n v="18018"/>
    <x v="3"/>
    <s v="FUR-BO-10004409"/>
    <x v="0"/>
    <s v="Bookcases"/>
    <s v="Safco Value Mate Series Steel Bookcases, Baked Enamel Finish on Steel, Gray"/>
    <x v="5276"/>
    <n v="5"/>
    <n v="0.5"/>
    <x v="6497"/>
    <n v="1"/>
    <n v="-0.44000000000000006"/>
    <s v="Loss"/>
    <s v="Low Profit"/>
    <s v="High Discount"/>
  </r>
  <r>
    <n v="8633"/>
    <s v="CA-2016-107783"/>
    <x v="1062"/>
    <d v="2016-07-29T00:00:00"/>
    <s v="First Class"/>
    <s v="OT-18730"/>
    <x v="220"/>
    <x v="0"/>
    <s v="United States"/>
    <s v="Bethlehem"/>
    <s v="Pennsylvania"/>
    <n v="18018"/>
    <x v="3"/>
    <s v="OFF-BI-10000545"/>
    <x v="1"/>
    <s v="Binders"/>
    <s v="GBC Ibimaster 500 Manual ProClick Binding System"/>
    <x v="5108"/>
    <n v="6"/>
    <n v="0.7"/>
    <x v="6255"/>
    <n v="1"/>
    <n v="-0.66666666666666674"/>
    <s v="Loss"/>
    <s v="Low Profit"/>
    <s v="High Discount"/>
  </r>
  <r>
    <n v="8634"/>
    <s v="CA-2016-107783"/>
    <x v="1062"/>
    <d v="2016-07-29T00:00:00"/>
    <s v="First Class"/>
    <s v="OT-18730"/>
    <x v="220"/>
    <x v="0"/>
    <s v="United States"/>
    <s v="Bethlehem"/>
    <s v="Pennsylvania"/>
    <n v="18018"/>
    <x v="3"/>
    <s v="OFF-AP-10004052"/>
    <x v="1"/>
    <s v="Appliances"/>
    <s v="Hoover Replacement Belts For Soft Guard &amp; Commercial Ltweight Upright Vacs, 2/Pk"/>
    <x v="5166"/>
    <n v="3"/>
    <n v="0.2"/>
    <x v="6498"/>
    <n v="1"/>
    <n v="7.4999999999999997E-2"/>
    <s v="Profit"/>
    <s v="Low Profit"/>
    <s v="Low Discount"/>
  </r>
  <r>
    <n v="8635"/>
    <s v="CA-2017-159793"/>
    <x v="326"/>
    <d v="2017-08-29T00:00:00"/>
    <s v="Standard Class"/>
    <s v="SV-20365"/>
    <x v="277"/>
    <x v="0"/>
    <s v="United States"/>
    <s v="Philadelphia"/>
    <s v="Pennsylvania"/>
    <n v="19140"/>
    <x v="3"/>
    <s v="FUR-BO-10001798"/>
    <x v="0"/>
    <s v="Bookcases"/>
    <s v="Bush Somerset Collection Bookcase"/>
    <x v="5277"/>
    <n v="2"/>
    <n v="0.5"/>
    <x v="6499"/>
    <n v="4"/>
    <n v="-0.68"/>
    <s v="Loss"/>
    <s v="Low Profit"/>
    <s v="High Discount"/>
  </r>
  <r>
    <n v="8636"/>
    <s v="CA-2014-160094"/>
    <x v="1013"/>
    <d v="2014-05-02T00:00:00"/>
    <s v="First Class"/>
    <s v="JM-16195"/>
    <x v="594"/>
    <x v="0"/>
    <s v="United States"/>
    <s v="Louisville"/>
    <s v="Kentucky"/>
    <n v="40214"/>
    <x v="0"/>
    <s v="OFF-AR-10004010"/>
    <x v="1"/>
    <s v="Art"/>
    <s v="Hunt Boston Vacuum Mount KS Pencil Sharpener"/>
    <x v="5130"/>
    <n v="5"/>
    <n v="0"/>
    <x v="6366"/>
    <n v="2"/>
    <n v="0.26"/>
    <s v="Profit"/>
    <s v="Low Profit"/>
    <s v="No Discount"/>
  </r>
  <r>
    <n v="8637"/>
    <s v="CA-2014-160094"/>
    <x v="1013"/>
    <d v="2014-05-02T00:00:00"/>
    <s v="First Class"/>
    <s v="JM-16195"/>
    <x v="594"/>
    <x v="0"/>
    <s v="United States"/>
    <s v="Louisville"/>
    <s v="Kentucky"/>
    <n v="40214"/>
    <x v="0"/>
    <s v="OFF-ST-10000585"/>
    <x v="1"/>
    <s v="Storage"/>
    <s v="Economy Rollaway Files"/>
    <x v="5278"/>
    <n v="5"/>
    <n v="0"/>
    <x v="6500"/>
    <n v="2"/>
    <n v="0.26"/>
    <s v="Profit"/>
    <s v="High Profit"/>
    <s v="No Discount"/>
  </r>
  <r>
    <n v="8638"/>
    <s v="CA-2017-151281"/>
    <x v="842"/>
    <d v="2017-05-02T00:00:00"/>
    <s v="Standard Class"/>
    <s v="HM-14980"/>
    <x v="31"/>
    <x v="0"/>
    <s v="United States"/>
    <s v="Seattle"/>
    <s v="Washington"/>
    <n v="98105"/>
    <x v="1"/>
    <s v="FUR-FU-10000397"/>
    <x v="0"/>
    <s v="Furnishings"/>
    <s v="Luxo Economy Swing Arm Lamp"/>
    <x v="5279"/>
    <n v="7"/>
    <n v="0"/>
    <x v="6501"/>
    <n v="5"/>
    <n v="0.27999999999999997"/>
    <s v="Profit"/>
    <s v="Low Profit"/>
    <s v="No Discount"/>
  </r>
  <r>
    <n v="8639"/>
    <s v="CA-2017-118346"/>
    <x v="283"/>
    <d v="2017-07-24T00:00:00"/>
    <s v="First Class"/>
    <s v="PO-19180"/>
    <x v="178"/>
    <x v="2"/>
    <s v="United States"/>
    <s v="Kenosha"/>
    <s v="Wisconsin"/>
    <n v="53142"/>
    <x v="2"/>
    <s v="TEC-AC-10000736"/>
    <x v="2"/>
    <s v="Accessories"/>
    <s v="Logitech G600 MMO Gaming Mouse"/>
    <x v="4349"/>
    <n v="5"/>
    <n v="0"/>
    <x v="5188"/>
    <n v="1"/>
    <n v="0.36"/>
    <s v="Profit"/>
    <s v="High Profit"/>
    <s v="No Discount"/>
  </r>
  <r>
    <n v="8640"/>
    <s v="CA-2014-129819"/>
    <x v="736"/>
    <d v="2014-12-15T00:00:00"/>
    <s v="Second Class"/>
    <s v="KC-16675"/>
    <x v="169"/>
    <x v="1"/>
    <s v="United States"/>
    <s v="Henderson"/>
    <s v="Kentucky"/>
    <n v="42420"/>
    <x v="0"/>
    <s v="OFF-BI-10004970"/>
    <x v="1"/>
    <s v="Binders"/>
    <s v="ACCOHIDE 3-Ring Binder, Blue, 1&quot;"/>
    <x v="708"/>
    <n v="3"/>
    <n v="0"/>
    <x v="4020"/>
    <n v="2"/>
    <n v="0.47"/>
    <s v="Profit"/>
    <s v="Low Profit"/>
    <s v="No Discount"/>
  </r>
  <r>
    <n v="8641"/>
    <s v="US-2017-148551"/>
    <x v="602"/>
    <d v="2017-01-16T00:00:00"/>
    <s v="Standard Class"/>
    <s v="DB-13120"/>
    <x v="106"/>
    <x v="1"/>
    <s v="United States"/>
    <s v="Dallas"/>
    <s v="Texas"/>
    <n v="75217"/>
    <x v="2"/>
    <s v="OFF-BI-10000545"/>
    <x v="1"/>
    <s v="Binders"/>
    <s v="GBC Ibimaster 500 Manual ProClick Binding System"/>
    <x v="5280"/>
    <n v="5"/>
    <n v="0.8"/>
    <x v="6502"/>
    <n v="4"/>
    <n v="-1.5"/>
    <s v="Loss"/>
    <s v="Low Profit"/>
    <s v="High Discount"/>
  </r>
  <r>
    <n v="8642"/>
    <s v="CA-2017-147767"/>
    <x v="574"/>
    <d v="2017-12-02T00:00:00"/>
    <s v="Same Day"/>
    <s v="SV-20935"/>
    <x v="603"/>
    <x v="0"/>
    <s v="United States"/>
    <s v="Peoria"/>
    <s v="Arizona"/>
    <n v="85345"/>
    <x v="1"/>
    <s v="OFF-BI-10001670"/>
    <x v="1"/>
    <s v="Binders"/>
    <s v="Vinyl Sectional Post Binders"/>
    <x v="5281"/>
    <n v="6"/>
    <n v="0.7"/>
    <x v="6503"/>
    <n v="0"/>
    <n v="-0.66666666666666674"/>
    <s v="Loss"/>
    <s v="Low Profit"/>
    <s v="High Discount"/>
  </r>
  <r>
    <n v="8643"/>
    <s v="CA-2015-108259"/>
    <x v="627"/>
    <d v="2015-11-15T00:00:00"/>
    <s v="Standard Class"/>
    <s v="NS-18640"/>
    <x v="374"/>
    <x v="1"/>
    <s v="United States"/>
    <s v="Jacksonville"/>
    <s v="North Carolina"/>
    <n v="28540"/>
    <x v="0"/>
    <s v="OFF-FA-10000624"/>
    <x v="1"/>
    <s v="Fasteners"/>
    <s v="OIC Binder Clips"/>
    <x v="5077"/>
    <n v="11"/>
    <n v="0.2"/>
    <x v="6504"/>
    <n v="7"/>
    <n v="0.375"/>
    <s v="Profit"/>
    <s v="Low Profit"/>
    <s v="Low Discount"/>
  </r>
  <r>
    <n v="8644"/>
    <s v="CA-2015-108259"/>
    <x v="627"/>
    <d v="2015-11-15T00:00:00"/>
    <s v="Standard Class"/>
    <s v="NS-18640"/>
    <x v="374"/>
    <x v="1"/>
    <s v="United States"/>
    <s v="Jacksonville"/>
    <s v="North Carolina"/>
    <n v="28540"/>
    <x v="0"/>
    <s v="OFF-LA-10002945"/>
    <x v="1"/>
    <s v="Labels"/>
    <s v="Permanent Self-Adhesive File Folder Labels for Typewriters, 1 1/8 x 3 1/2, White"/>
    <x v="1310"/>
    <n v="1"/>
    <n v="0.2"/>
    <x v="1072"/>
    <n v="7"/>
    <n v="0.32499999999999996"/>
    <s v="Profit"/>
    <s v="Low Profit"/>
    <s v="Low Discount"/>
  </r>
  <r>
    <n v="8645"/>
    <s v="CA-2015-108259"/>
    <x v="627"/>
    <d v="2015-11-15T00:00:00"/>
    <s v="Standard Class"/>
    <s v="NS-18640"/>
    <x v="374"/>
    <x v="1"/>
    <s v="United States"/>
    <s v="Jacksonville"/>
    <s v="North Carolina"/>
    <n v="28540"/>
    <x v="0"/>
    <s v="OFF-BI-10000315"/>
    <x v="1"/>
    <s v="Binders"/>
    <s v="Poly Designer Cover &amp; Back"/>
    <x v="5282"/>
    <n v="7"/>
    <n v="0.7"/>
    <x v="6505"/>
    <n v="7"/>
    <n v="-0.73333333333333328"/>
    <s v="Loss"/>
    <s v="Low Profit"/>
    <s v="High Discount"/>
  </r>
  <r>
    <n v="8646"/>
    <s v="CA-2015-108259"/>
    <x v="627"/>
    <d v="2015-11-15T00:00:00"/>
    <s v="Standard Class"/>
    <s v="NS-18640"/>
    <x v="374"/>
    <x v="1"/>
    <s v="United States"/>
    <s v="Jacksonville"/>
    <s v="North Carolina"/>
    <n v="28540"/>
    <x v="0"/>
    <s v="FUR-FU-10000023"/>
    <x v="0"/>
    <s v="Furnishings"/>
    <s v="Eldon Wave Desk Accessories"/>
    <x v="5127"/>
    <n v="1"/>
    <n v="0.2"/>
    <x v="6506"/>
    <n v="7"/>
    <n v="0.3"/>
    <s v="Profit"/>
    <s v="Low Profit"/>
    <s v="Low Discount"/>
  </r>
  <r>
    <n v="8647"/>
    <s v="CA-2016-113341"/>
    <x v="881"/>
    <d v="2016-11-29T00:00:00"/>
    <s v="Standard Class"/>
    <s v="MH-17455"/>
    <x v="708"/>
    <x v="0"/>
    <s v="United States"/>
    <s v="Los Angeles"/>
    <s v="California"/>
    <n v="90032"/>
    <x v="1"/>
    <s v="FUR-CH-10004698"/>
    <x v="0"/>
    <s v="Chairs"/>
    <s v="Padded Folding Chairs, Black, 4/Carton"/>
    <x v="4732"/>
    <n v="3"/>
    <n v="0.2"/>
    <x v="4034"/>
    <n v="4"/>
    <n v="9.9999999999999992E-2"/>
    <s v="Profit"/>
    <s v="Low Profit"/>
    <s v="Low Discount"/>
  </r>
  <r>
    <n v="8648"/>
    <s v="US-2015-131842"/>
    <x v="901"/>
    <d v="2015-12-08T00:00:00"/>
    <s v="First Class"/>
    <s v="RR-19525"/>
    <x v="645"/>
    <x v="1"/>
    <s v="United States"/>
    <s v="Nashville"/>
    <s v="Tennessee"/>
    <n v="37211"/>
    <x v="0"/>
    <s v="FUR-CH-10004477"/>
    <x v="0"/>
    <s v="Chairs"/>
    <s v="Global Push Button Manager's Chair, Indigo"/>
    <x v="5283"/>
    <n v="2"/>
    <n v="0.2"/>
    <x v="6507"/>
    <n v="3"/>
    <n v="0.1125"/>
    <s v="Profit"/>
    <s v="Low Profit"/>
    <s v="Low Discount"/>
  </r>
  <r>
    <n v="8649"/>
    <s v="CA-2016-164574"/>
    <x v="875"/>
    <d v="2016-08-03T00:00:00"/>
    <s v="Standard Class"/>
    <s v="RH-19555"/>
    <x v="653"/>
    <x v="0"/>
    <s v="United States"/>
    <s v="Charlotte"/>
    <s v="North Carolina"/>
    <n v="28205"/>
    <x v="0"/>
    <s v="OFF-ST-10003816"/>
    <x v="1"/>
    <s v="Storage"/>
    <s v="Fellowes High-Stak Drawer Files"/>
    <x v="3232"/>
    <n v="5"/>
    <n v="0.2"/>
    <x v="6508"/>
    <n v="5"/>
    <n v="3.7499999999999999E-2"/>
    <s v="Profit"/>
    <s v="Low Profit"/>
    <s v="Low Discount"/>
  </r>
  <r>
    <n v="8650"/>
    <s v="CA-2016-164574"/>
    <x v="875"/>
    <d v="2016-08-03T00:00:00"/>
    <s v="Standard Class"/>
    <s v="RH-19555"/>
    <x v="653"/>
    <x v="0"/>
    <s v="United States"/>
    <s v="Charlotte"/>
    <s v="North Carolina"/>
    <n v="28205"/>
    <x v="0"/>
    <s v="OFF-BI-10002429"/>
    <x v="1"/>
    <s v="Binders"/>
    <s v="Premier Elliptical Ring Binder, Black"/>
    <x v="3940"/>
    <n v="3"/>
    <n v="0.7"/>
    <x v="6509"/>
    <n v="5"/>
    <n v="-0.73333333333333328"/>
    <s v="Loss"/>
    <s v="Low Profit"/>
    <s v="High Discount"/>
  </r>
  <r>
    <n v="8651"/>
    <s v="CA-2014-142769"/>
    <x v="103"/>
    <d v="2014-09-13T00:00:00"/>
    <s v="Same Day"/>
    <s v="RP-19390"/>
    <x v="261"/>
    <x v="0"/>
    <s v="United States"/>
    <s v="Seattle"/>
    <s v="Washington"/>
    <n v="98103"/>
    <x v="1"/>
    <s v="OFF-FA-10000840"/>
    <x v="1"/>
    <s v="Fasteners"/>
    <s v="OIC Thumb-Tacks"/>
    <x v="5284"/>
    <n v="5"/>
    <n v="0"/>
    <x v="6510"/>
    <n v="0"/>
    <n v="0.47"/>
    <s v="Profit"/>
    <s v="Low Profit"/>
    <s v="No Discount"/>
  </r>
  <r>
    <n v="8652"/>
    <s v="CA-2014-142769"/>
    <x v="103"/>
    <d v="2014-09-13T00:00:00"/>
    <s v="Same Day"/>
    <s v="RP-19390"/>
    <x v="261"/>
    <x v="0"/>
    <s v="United States"/>
    <s v="Seattle"/>
    <s v="Washington"/>
    <n v="98103"/>
    <x v="1"/>
    <s v="FUR-FU-10001918"/>
    <x v="0"/>
    <s v="Furnishings"/>
    <s v="C-Line Cubicle Keepers Polyproplyene Holder With Velcro Backings"/>
    <x v="5285"/>
    <n v="3"/>
    <n v="0"/>
    <x v="6511"/>
    <n v="0"/>
    <n v="0.38999999999999996"/>
    <s v="Profit"/>
    <s v="Low Profit"/>
    <s v="No Discount"/>
  </r>
  <r>
    <n v="8653"/>
    <s v="CA-2014-142769"/>
    <x v="103"/>
    <d v="2014-09-13T00:00:00"/>
    <s v="Same Day"/>
    <s v="RP-19390"/>
    <x v="261"/>
    <x v="0"/>
    <s v="United States"/>
    <s v="Seattle"/>
    <s v="Washington"/>
    <n v="98103"/>
    <x v="1"/>
    <s v="OFF-SU-10001574"/>
    <x v="1"/>
    <s v="Supplies"/>
    <s v="Acme Value Line Scissors"/>
    <x v="545"/>
    <n v="2"/>
    <n v="0"/>
    <x v="558"/>
    <n v="0"/>
    <n v="0.3"/>
    <s v="Profit"/>
    <s v="Low Profit"/>
    <s v="No Discount"/>
  </r>
  <r>
    <n v="8654"/>
    <s v="CA-2014-142769"/>
    <x v="103"/>
    <d v="2014-09-13T00:00:00"/>
    <s v="Same Day"/>
    <s v="RP-19390"/>
    <x v="261"/>
    <x v="0"/>
    <s v="United States"/>
    <s v="Seattle"/>
    <s v="Washington"/>
    <n v="98103"/>
    <x v="1"/>
    <s v="TEC-AC-10001606"/>
    <x v="2"/>
    <s v="Accessories"/>
    <s v="Logitech Wireless Performance Mouse MX for PC and Mac"/>
    <x v="1636"/>
    <n v="2"/>
    <n v="0"/>
    <x v="6512"/>
    <n v="0"/>
    <n v="0.38000000000000006"/>
    <s v="Profit"/>
    <s v="Low Profit"/>
    <s v="No Discount"/>
  </r>
  <r>
    <n v="8655"/>
    <s v="CA-2014-142769"/>
    <x v="103"/>
    <d v="2014-09-13T00:00:00"/>
    <s v="Same Day"/>
    <s v="RP-19390"/>
    <x v="261"/>
    <x v="0"/>
    <s v="United States"/>
    <s v="Seattle"/>
    <s v="Washington"/>
    <n v="98103"/>
    <x v="1"/>
    <s v="TEC-AC-10003399"/>
    <x v="2"/>
    <s v="Accessories"/>
    <s v="Memorex Mini Travel Drive 64 GB USB 2.0 Flash Drive"/>
    <x v="5286"/>
    <n v="4"/>
    <n v="0"/>
    <x v="6513"/>
    <n v="0"/>
    <n v="0.42"/>
    <s v="Profit"/>
    <s v="Low Profit"/>
    <s v="No Discount"/>
  </r>
  <r>
    <n v="8656"/>
    <s v="CA-2014-142769"/>
    <x v="103"/>
    <d v="2014-09-13T00:00:00"/>
    <s v="Same Day"/>
    <s v="RP-19390"/>
    <x v="261"/>
    <x v="0"/>
    <s v="United States"/>
    <s v="Seattle"/>
    <s v="Washington"/>
    <n v="98103"/>
    <x v="1"/>
    <s v="TEC-AC-10000865"/>
    <x v="2"/>
    <s v="Accessories"/>
    <s v="WD My Passport Ultra 500GB Portable External Hard Drive"/>
    <x v="5287"/>
    <n v="2"/>
    <n v="0"/>
    <x v="6514"/>
    <n v="0"/>
    <n v="0.16999999999999998"/>
    <s v="Profit"/>
    <s v="Low Profit"/>
    <s v="No Discount"/>
  </r>
  <r>
    <n v="8657"/>
    <s v="CA-2014-142769"/>
    <x v="103"/>
    <d v="2014-09-13T00:00:00"/>
    <s v="Same Day"/>
    <s v="RP-19390"/>
    <x v="261"/>
    <x v="0"/>
    <s v="United States"/>
    <s v="Seattle"/>
    <s v="Washington"/>
    <n v="98103"/>
    <x v="1"/>
    <s v="OFF-PA-10002923"/>
    <x v="1"/>
    <s v="Paper"/>
    <s v="Xerox 1942"/>
    <x v="1529"/>
    <n v="1"/>
    <n v="0"/>
    <x v="1621"/>
    <n v="0"/>
    <n v="0.5"/>
    <s v="Profit"/>
    <s v="Low Profit"/>
    <s v="No Discount"/>
  </r>
  <r>
    <n v="8658"/>
    <s v="CA-2014-142769"/>
    <x v="103"/>
    <d v="2014-09-13T00:00:00"/>
    <s v="Same Day"/>
    <s v="RP-19390"/>
    <x v="261"/>
    <x v="0"/>
    <s v="United States"/>
    <s v="Seattle"/>
    <s v="Washington"/>
    <n v="98103"/>
    <x v="1"/>
    <s v="OFF-AP-10004785"/>
    <x v="1"/>
    <s v="Appliances"/>
    <s v="Holmes Replacement Filter for HEPA Air Cleaner, Medium Room"/>
    <x v="5288"/>
    <n v="2"/>
    <n v="0"/>
    <x v="6515"/>
    <n v="0"/>
    <n v="0.43"/>
    <s v="Profit"/>
    <s v="Low Profit"/>
    <s v="No Discount"/>
  </r>
  <r>
    <n v="8659"/>
    <s v="CA-2016-168361"/>
    <x v="1028"/>
    <d v="2016-06-25T00:00:00"/>
    <s v="Standard Class"/>
    <s v="KB-16600"/>
    <x v="33"/>
    <x v="1"/>
    <s v="United States"/>
    <s v="Chicago"/>
    <s v="Illinois"/>
    <n v="60623"/>
    <x v="2"/>
    <s v="OFF-BI-10003727"/>
    <x v="1"/>
    <s v="Binders"/>
    <s v="Avery Durable Slant Ring Binders With Label Holder"/>
    <x v="5289"/>
    <n v="1"/>
    <n v="0.8"/>
    <x v="6516"/>
    <n v="4"/>
    <n v="-1.5999999999999999"/>
    <s v="Loss"/>
    <s v="Low Profit"/>
    <s v="High Discount"/>
  </r>
  <r>
    <n v="8660"/>
    <s v="CA-2016-153185"/>
    <x v="323"/>
    <d v="2016-09-08T00:00:00"/>
    <s v="Standard Class"/>
    <s v="MH-17620"/>
    <x v="588"/>
    <x v="1"/>
    <s v="United States"/>
    <s v="Cincinnati"/>
    <s v="Ohio"/>
    <n v="45231"/>
    <x v="3"/>
    <s v="OFF-PA-10002246"/>
    <x v="1"/>
    <s v="Paper"/>
    <s v="Wirebound Four 2-3/4 x 5 Forms per Page, 400 Sets per Book"/>
    <x v="2585"/>
    <n v="6"/>
    <n v="0.2"/>
    <x v="2972"/>
    <n v="5"/>
    <n v="0.36249999999999999"/>
    <s v="Profit"/>
    <s v="Low Profit"/>
    <s v="Low Discount"/>
  </r>
  <r>
    <n v="8661"/>
    <s v="CA-2017-124765"/>
    <x v="920"/>
    <d v="2017-11-30T00:00:00"/>
    <s v="Standard Class"/>
    <s v="HZ-14950"/>
    <x v="521"/>
    <x v="0"/>
    <s v="United States"/>
    <s v="Fort Lauderdale"/>
    <s v="Florida"/>
    <n v="33311"/>
    <x v="0"/>
    <s v="FUR-BO-10003965"/>
    <x v="0"/>
    <s v="Bookcases"/>
    <s v="O'Sullivan Manor Hill 2-Door Library in Brianna Oak"/>
    <x v="1906"/>
    <n v="5"/>
    <n v="0.2"/>
    <x v="6517"/>
    <n v="5"/>
    <n v="-0.11250000000000002"/>
    <s v="Loss"/>
    <s v="Low Profit"/>
    <s v="Low Discount"/>
  </r>
  <r>
    <n v="8662"/>
    <s v="CA-2015-131856"/>
    <x v="793"/>
    <d v="2015-05-17T00:00:00"/>
    <s v="Standard Class"/>
    <s v="JG-15160"/>
    <x v="506"/>
    <x v="0"/>
    <s v="United States"/>
    <s v="Houston"/>
    <s v="Texas"/>
    <n v="77041"/>
    <x v="2"/>
    <s v="FUR-FU-10000175"/>
    <x v="0"/>
    <s v="Furnishings"/>
    <s v="DAX Wood Document Frame."/>
    <x v="5290"/>
    <n v="4"/>
    <n v="0.6"/>
    <x v="6518"/>
    <n v="5"/>
    <n v="-0.72499999999999998"/>
    <s v="Loss"/>
    <s v="Low Profit"/>
    <s v="High Discount"/>
  </r>
  <r>
    <n v="8663"/>
    <s v="CA-2015-131856"/>
    <x v="793"/>
    <d v="2015-05-17T00:00:00"/>
    <s v="Standard Class"/>
    <s v="JG-15160"/>
    <x v="506"/>
    <x v="0"/>
    <s v="United States"/>
    <s v="Houston"/>
    <s v="Texas"/>
    <n v="77041"/>
    <x v="2"/>
    <s v="TEC-PH-10001336"/>
    <x v="2"/>
    <s v="Phones"/>
    <s v="Digium D40 VoIP phone"/>
    <x v="5291"/>
    <n v="6"/>
    <n v="0.2"/>
    <x v="6519"/>
    <n v="5"/>
    <n v="0.11249999999999999"/>
    <s v="Profit"/>
    <s v="Low Profit"/>
    <s v="Low Discount"/>
  </r>
  <r>
    <n v="8664"/>
    <s v="CA-2015-131856"/>
    <x v="793"/>
    <d v="2015-05-17T00:00:00"/>
    <s v="Standard Class"/>
    <s v="JG-15160"/>
    <x v="506"/>
    <x v="0"/>
    <s v="United States"/>
    <s v="Houston"/>
    <s v="Texas"/>
    <n v="77041"/>
    <x v="2"/>
    <s v="OFF-PA-10001954"/>
    <x v="1"/>
    <s v="Paper"/>
    <s v="Xerox 1964"/>
    <x v="5292"/>
    <n v="7"/>
    <n v="0.2"/>
    <x v="6520"/>
    <n v="5"/>
    <n v="0.32500000000000001"/>
    <s v="Profit"/>
    <s v="Low Profit"/>
    <s v="Low Discount"/>
  </r>
  <r>
    <n v="8665"/>
    <s v="CA-2017-126634"/>
    <x v="983"/>
    <d v="2017-04-01T00:00:00"/>
    <s v="Second Class"/>
    <s v="AB-10165"/>
    <x v="269"/>
    <x v="0"/>
    <s v="United States"/>
    <s v="Lakewood"/>
    <s v="California"/>
    <n v="90712"/>
    <x v="1"/>
    <s v="FUR-FU-10004973"/>
    <x v="0"/>
    <s v="Furnishings"/>
    <s v="Flat Face Poster Frame"/>
    <x v="1983"/>
    <n v="5"/>
    <n v="0"/>
    <x v="6521"/>
    <n v="2"/>
    <n v="0.42"/>
    <s v="Profit"/>
    <s v="Low Profit"/>
    <s v="No Discount"/>
  </r>
  <r>
    <n v="8666"/>
    <s v="CA-2016-118500"/>
    <x v="1019"/>
    <d v="2016-11-18T00:00:00"/>
    <s v="First Class"/>
    <s v="HJ-14875"/>
    <x v="707"/>
    <x v="2"/>
    <s v="United States"/>
    <s v="San Francisco"/>
    <s v="California"/>
    <n v="94122"/>
    <x v="1"/>
    <s v="OFF-SU-10004231"/>
    <x v="1"/>
    <s v="Supplies"/>
    <s v="Acme Tagit Stainless Steel Antibacterial Scissors"/>
    <x v="5293"/>
    <n v="5"/>
    <n v="0"/>
    <x v="1326"/>
    <n v="1"/>
    <n v="0.27"/>
    <s v="Profit"/>
    <s v="Low Profit"/>
    <s v="No Discount"/>
  </r>
  <r>
    <n v="8667"/>
    <s v="CA-2016-163951"/>
    <x v="945"/>
    <d v="2017-01-02T00:00:00"/>
    <s v="First Class"/>
    <s v="CJ-11875"/>
    <x v="788"/>
    <x v="1"/>
    <s v="United States"/>
    <s v="Philadelphia"/>
    <s v="Pennsylvania"/>
    <n v="19140"/>
    <x v="3"/>
    <s v="OFF-AR-10004269"/>
    <x v="1"/>
    <s v="Art"/>
    <s v="Newell 31"/>
    <x v="1045"/>
    <n v="5"/>
    <n v="0.2"/>
    <x v="113"/>
    <n v="3"/>
    <n v="9.9999999999999992E-2"/>
    <s v="Profit"/>
    <s v="Low Profit"/>
    <s v="Low Discount"/>
  </r>
  <r>
    <n v="8668"/>
    <s v="CA-2016-149916"/>
    <x v="596"/>
    <d v="2016-12-24T00:00:00"/>
    <s v="Second Class"/>
    <s v="ED-13885"/>
    <x v="525"/>
    <x v="2"/>
    <s v="United States"/>
    <s v="Seattle"/>
    <s v="Washington"/>
    <n v="98115"/>
    <x v="1"/>
    <s v="OFF-BI-10004002"/>
    <x v="1"/>
    <s v="Binders"/>
    <s v="Wilson Jones International Size A4 Ring Binders"/>
    <x v="2394"/>
    <n v="4"/>
    <n v="0.2"/>
    <x v="6522"/>
    <n v="2"/>
    <n v="0.35000000000000003"/>
    <s v="Profit"/>
    <s v="Low Profit"/>
    <s v="Low Discount"/>
  </r>
  <r>
    <n v="8669"/>
    <s v="CA-2016-149916"/>
    <x v="596"/>
    <d v="2016-12-24T00:00:00"/>
    <s v="Second Class"/>
    <s v="ED-13885"/>
    <x v="525"/>
    <x v="2"/>
    <s v="United States"/>
    <s v="Seattle"/>
    <s v="Washington"/>
    <n v="98115"/>
    <x v="1"/>
    <s v="TEC-MA-10000752"/>
    <x v="2"/>
    <s v="Machines"/>
    <s v="Texas Instrument TI-15 Fraction Calculator"/>
    <x v="1049"/>
    <n v="1"/>
    <n v="0.2"/>
    <x v="6523"/>
    <n v="2"/>
    <n v="0.32500000000000001"/>
    <s v="Profit"/>
    <s v="Low Profit"/>
    <s v="Low Discount"/>
  </r>
  <r>
    <n v="8670"/>
    <s v="CA-2015-158918"/>
    <x v="139"/>
    <d v="2015-12-25T00:00:00"/>
    <s v="Second Class"/>
    <s v="AI-10855"/>
    <x v="482"/>
    <x v="0"/>
    <s v="United States"/>
    <s v="Los Angeles"/>
    <s v="California"/>
    <n v="90036"/>
    <x v="1"/>
    <s v="OFF-PA-10004947"/>
    <x v="1"/>
    <s v="Paper"/>
    <s v="Easy-staple paper"/>
    <x v="854"/>
    <n v="4"/>
    <n v="0"/>
    <x v="1765"/>
    <n v="5"/>
    <n v="0.44999999999999996"/>
    <s v="Profit"/>
    <s v="Low Profit"/>
    <s v="No Discount"/>
  </r>
  <r>
    <n v="8671"/>
    <s v="US-2014-159611"/>
    <x v="422"/>
    <d v="2015-01-01T00:00:00"/>
    <s v="Second Class"/>
    <s v="KB-16315"/>
    <x v="41"/>
    <x v="0"/>
    <s v="United States"/>
    <s v="Cleveland"/>
    <s v="Ohio"/>
    <n v="44105"/>
    <x v="3"/>
    <s v="FUR-FU-10004904"/>
    <x v="0"/>
    <s v="Furnishings"/>
    <s v="Eldon &quot;L&quot; Workstation Diamond Chairmat"/>
    <x v="5294"/>
    <n v="3"/>
    <n v="0.2"/>
    <x v="6524"/>
    <n v="5"/>
    <n v="-9.9999999999999992E-2"/>
    <s v="Loss"/>
    <s v="Low Profit"/>
    <s v="Low Discount"/>
  </r>
  <r>
    <n v="8672"/>
    <s v="US-2014-159611"/>
    <x v="422"/>
    <d v="2015-01-01T00:00:00"/>
    <s v="Second Class"/>
    <s v="KB-16315"/>
    <x v="41"/>
    <x v="0"/>
    <s v="United States"/>
    <s v="Cleveland"/>
    <s v="Ohio"/>
    <n v="44105"/>
    <x v="3"/>
    <s v="OFF-ST-10002790"/>
    <x v="1"/>
    <s v="Storage"/>
    <s v="Safco Industrial Shelving"/>
    <x v="4879"/>
    <n v="2"/>
    <n v="0.2"/>
    <x v="5924"/>
    <n v="5"/>
    <n v="-0.21250000000000002"/>
    <s v="Loss"/>
    <s v="Low Profit"/>
    <s v="Low Discount"/>
  </r>
  <r>
    <n v="8673"/>
    <s v="CA-2017-163265"/>
    <x v="911"/>
    <d v="2017-02-21T00:00:00"/>
    <s v="Standard Class"/>
    <s v="JS-16030"/>
    <x v="559"/>
    <x v="0"/>
    <s v="United States"/>
    <s v="Decatur"/>
    <s v="Illinois"/>
    <n v="62521"/>
    <x v="2"/>
    <s v="OFF-FA-10004854"/>
    <x v="1"/>
    <s v="Fasteners"/>
    <s v="Vinyl Coated Wire Paper Clips in Organizer Box, 800/Box"/>
    <x v="5145"/>
    <n v="2"/>
    <n v="0.2"/>
    <x v="6525"/>
    <n v="5"/>
    <n v="0.33750000000000002"/>
    <s v="Profit"/>
    <s v="Low Profit"/>
    <s v="Low Discount"/>
  </r>
  <r>
    <n v="8674"/>
    <s v="CA-2017-163265"/>
    <x v="911"/>
    <d v="2017-02-21T00:00:00"/>
    <s v="Standard Class"/>
    <s v="JS-16030"/>
    <x v="559"/>
    <x v="0"/>
    <s v="United States"/>
    <s v="Decatur"/>
    <s v="Illinois"/>
    <n v="62521"/>
    <x v="2"/>
    <s v="FUR-CH-10004063"/>
    <x v="0"/>
    <s v="Chairs"/>
    <s v="Global Deluxe High-Back Manager's Chair"/>
    <x v="121"/>
    <n v="3"/>
    <n v="0.3"/>
    <x v="123"/>
    <n v="5"/>
    <n v="-1.4285714285714285E-2"/>
    <s v="Loss"/>
    <s v="Low Profit"/>
    <s v="High Discount"/>
  </r>
  <r>
    <n v="8675"/>
    <s v="CA-2017-163265"/>
    <x v="911"/>
    <d v="2017-02-21T00:00:00"/>
    <s v="Standard Class"/>
    <s v="JS-16030"/>
    <x v="559"/>
    <x v="0"/>
    <s v="United States"/>
    <s v="Decatur"/>
    <s v="Illinois"/>
    <n v="62521"/>
    <x v="2"/>
    <s v="OFF-ST-10000642"/>
    <x v="1"/>
    <s v="Storage"/>
    <s v="Tennsco Lockers, Gray"/>
    <x v="4338"/>
    <n v="3"/>
    <n v="0.2"/>
    <x v="6526"/>
    <n v="5"/>
    <n v="-0.16250000000000001"/>
    <s v="Loss"/>
    <s v="Low Profit"/>
    <s v="Low Discount"/>
  </r>
  <r>
    <n v="8676"/>
    <s v="CA-2017-163265"/>
    <x v="911"/>
    <d v="2017-02-21T00:00:00"/>
    <s v="Standard Class"/>
    <s v="JS-16030"/>
    <x v="559"/>
    <x v="0"/>
    <s v="United States"/>
    <s v="Decatur"/>
    <s v="Illinois"/>
    <n v="62521"/>
    <x v="2"/>
    <s v="OFF-AR-10004078"/>
    <x v="1"/>
    <s v="Art"/>
    <s v="Newell 312"/>
    <x v="5295"/>
    <n v="6"/>
    <n v="0.2"/>
    <x v="1426"/>
    <n v="5"/>
    <n v="0.125"/>
    <s v="Profit"/>
    <s v="Low Profit"/>
    <s v="Low Discount"/>
  </r>
  <r>
    <n v="8677"/>
    <s v="CA-2017-163265"/>
    <x v="911"/>
    <d v="2017-02-21T00:00:00"/>
    <s v="Standard Class"/>
    <s v="JS-16030"/>
    <x v="559"/>
    <x v="0"/>
    <s v="United States"/>
    <s v="Decatur"/>
    <s v="Illinois"/>
    <n v="62521"/>
    <x v="2"/>
    <s v="FUR-FU-10004270"/>
    <x v="0"/>
    <s v="Furnishings"/>
    <s v="Executive Impressions 13&quot; Clairmont Wall Clock"/>
    <x v="5296"/>
    <n v="1"/>
    <n v="0.6"/>
    <x v="6527"/>
    <n v="5"/>
    <n v="-0.47500000000000003"/>
    <s v="Loss"/>
    <s v="Low Profit"/>
    <s v="High Discount"/>
  </r>
  <r>
    <n v="8678"/>
    <s v="CA-2017-141705"/>
    <x v="1200"/>
    <d v="2017-10-26T00:00:00"/>
    <s v="First Class"/>
    <s v="PO-18850"/>
    <x v="138"/>
    <x v="0"/>
    <s v="United States"/>
    <s v="Mansfield"/>
    <s v="Texas"/>
    <n v="76063"/>
    <x v="2"/>
    <s v="FUR-TA-10004607"/>
    <x v="0"/>
    <s v="Tables"/>
    <s v="Hon 2111 Invitation Series Straight Table"/>
    <x v="5297"/>
    <n v="5"/>
    <n v="0.3"/>
    <x v="6528"/>
    <n v="2"/>
    <n v="-0.15714285714285714"/>
    <s v="Loss"/>
    <s v="Low Profit"/>
    <s v="High Discount"/>
  </r>
  <r>
    <n v="8679"/>
    <s v="CA-2016-112739"/>
    <x v="476"/>
    <d v="2016-09-07T00:00:00"/>
    <s v="Second Class"/>
    <s v="RD-19810"/>
    <x v="279"/>
    <x v="2"/>
    <s v="United States"/>
    <s v="Houston"/>
    <s v="Texas"/>
    <n v="77070"/>
    <x v="2"/>
    <s v="OFF-BI-10001132"/>
    <x v="1"/>
    <s v="Binders"/>
    <s v="Acco PRESSTEX Data Binder with Storage Hooks, Dark Blue, 9 1/2&quot; X 11&quot;"/>
    <x v="5298"/>
    <n v="8"/>
    <n v="0.8"/>
    <x v="6529"/>
    <n v="5"/>
    <n v="-1.5499999999999998"/>
    <s v="Loss"/>
    <s v="Low Profit"/>
    <s v="High Discount"/>
  </r>
  <r>
    <n v="8680"/>
    <s v="CA-2016-112739"/>
    <x v="476"/>
    <d v="2016-09-07T00:00:00"/>
    <s v="Second Class"/>
    <s v="RD-19810"/>
    <x v="279"/>
    <x v="2"/>
    <s v="United States"/>
    <s v="Houston"/>
    <s v="Texas"/>
    <n v="77070"/>
    <x v="2"/>
    <s v="TEC-AC-10001714"/>
    <x v="2"/>
    <s v="Accessories"/>
    <s v="Logitech MX Performance Wireless Mouse"/>
    <x v="4520"/>
    <n v="5"/>
    <n v="0.2"/>
    <x v="6530"/>
    <n v="5"/>
    <n v="0.21249999999999999"/>
    <s v="Profit"/>
    <s v="Low Profit"/>
    <s v="Low Discount"/>
  </r>
  <r>
    <n v="8681"/>
    <s v="CA-2016-143805"/>
    <x v="49"/>
    <d v="2016-12-03T00:00:00"/>
    <s v="Second Class"/>
    <s v="JD-15895"/>
    <x v="63"/>
    <x v="1"/>
    <s v="United States"/>
    <s v="Richmond"/>
    <s v="Virginia"/>
    <n v="23223"/>
    <x v="0"/>
    <s v="OFF-AP-10002945"/>
    <x v="1"/>
    <s v="Appliances"/>
    <s v="Honeywell Enviracaire Portable HEPA Air Cleaner for 17' x 22' Room"/>
    <x v="5299"/>
    <n v="7"/>
    <n v="0"/>
    <x v="6531"/>
    <n v="2"/>
    <n v="0.32999999999999996"/>
    <s v="Profit"/>
    <s v="High Profit"/>
    <s v="No Discount"/>
  </r>
  <r>
    <n v="8682"/>
    <s v="CA-2016-143805"/>
    <x v="49"/>
    <d v="2016-12-03T00:00:00"/>
    <s v="Second Class"/>
    <s v="JD-15895"/>
    <x v="63"/>
    <x v="1"/>
    <s v="United States"/>
    <s v="Richmond"/>
    <s v="Virginia"/>
    <n v="23223"/>
    <x v="0"/>
    <s v="OFF-SU-10004664"/>
    <x v="1"/>
    <s v="Supplies"/>
    <s v="Acme Softgrip Scissors"/>
    <x v="5300"/>
    <n v="5"/>
    <n v="0"/>
    <x v="6532"/>
    <n v="2"/>
    <n v="0.28999999999999998"/>
    <s v="Profit"/>
    <s v="Low Profit"/>
    <s v="No Discount"/>
  </r>
  <r>
    <n v="8683"/>
    <s v="CA-2014-133634"/>
    <x v="1127"/>
    <d v="2014-11-10T00:00:00"/>
    <s v="Standard Class"/>
    <s v="SR-20740"/>
    <x v="256"/>
    <x v="2"/>
    <s v="United States"/>
    <s v="Arlington"/>
    <s v="Virginia"/>
    <n v="22204"/>
    <x v="0"/>
    <s v="TEC-AC-10002550"/>
    <x v="2"/>
    <s v="Accessories"/>
    <s v="Maxell 4.7GB DVD-RW 3/Pack"/>
    <x v="3591"/>
    <n v="3"/>
    <n v="0"/>
    <x v="4144"/>
    <n v="5"/>
    <n v="0.34"/>
    <s v="Profit"/>
    <s v="Low Profit"/>
    <s v="No Discount"/>
  </r>
  <r>
    <n v="8684"/>
    <s v="CA-2017-101665"/>
    <x v="920"/>
    <d v="2017-12-01T00:00:00"/>
    <s v="Standard Class"/>
    <s v="TZ-21580"/>
    <x v="356"/>
    <x v="0"/>
    <s v="United States"/>
    <s v="San Francisco"/>
    <s v="California"/>
    <n v="94122"/>
    <x v="1"/>
    <s v="OFF-AR-10002335"/>
    <x v="1"/>
    <s v="Art"/>
    <s v="DIXON Oriole Pencils"/>
    <x v="782"/>
    <n v="2"/>
    <n v="0"/>
    <x v="811"/>
    <n v="6"/>
    <n v="0.25999999999999995"/>
    <s v="Profit"/>
    <s v="Low Profit"/>
    <s v="No Discount"/>
  </r>
  <r>
    <n v="8685"/>
    <s v="CA-2016-155446"/>
    <x v="186"/>
    <d v="2016-12-23T00:00:00"/>
    <s v="Standard Class"/>
    <s v="TN-21040"/>
    <x v="184"/>
    <x v="2"/>
    <s v="United States"/>
    <s v="San Diego"/>
    <s v="California"/>
    <n v="92024"/>
    <x v="1"/>
    <s v="TEC-AC-10001445"/>
    <x v="2"/>
    <s v="Accessories"/>
    <s v="Imation USB 2.0 Swivel Flash Drive USB flash drive - 4 GB - Pink"/>
    <x v="5301"/>
    <n v="7"/>
    <n v="0"/>
    <x v="6533"/>
    <n v="7"/>
    <n v="0.21000000000000002"/>
    <s v="Profit"/>
    <s v="Low Profit"/>
    <s v="No Discount"/>
  </r>
  <r>
    <n v="8686"/>
    <s v="CA-2017-137323"/>
    <x v="237"/>
    <d v="2017-11-18T00:00:00"/>
    <s v="Second Class"/>
    <s v="PW-19030"/>
    <x v="463"/>
    <x v="1"/>
    <s v="United States"/>
    <s v="Watertown"/>
    <s v="New York"/>
    <n v="13601"/>
    <x v="3"/>
    <s v="OFF-ST-10003996"/>
    <x v="1"/>
    <s v="Storage"/>
    <s v="Letter/Legal File Tote with Clear Snap-On Lid, Black Granite"/>
    <x v="5302"/>
    <n v="6"/>
    <n v="0"/>
    <x v="6534"/>
    <n v="4"/>
    <n v="0.26"/>
    <s v="Profit"/>
    <s v="Low Profit"/>
    <s v="No Discount"/>
  </r>
  <r>
    <n v="8687"/>
    <s v="CA-2016-144015"/>
    <x v="190"/>
    <d v="2016-06-26T00:00:00"/>
    <s v="Same Day"/>
    <s v="AH-10075"/>
    <x v="340"/>
    <x v="1"/>
    <s v="United States"/>
    <s v="Los Angeles"/>
    <s v="California"/>
    <n v="90036"/>
    <x v="1"/>
    <s v="OFF-SU-10003505"/>
    <x v="1"/>
    <s v="Supplies"/>
    <s v="Premier Electric Letter Opener"/>
    <x v="4372"/>
    <n v="2"/>
    <n v="0"/>
    <x v="5223"/>
    <n v="0"/>
    <n v="0.05"/>
    <s v="Profit"/>
    <s v="Low Profit"/>
    <s v="No Discount"/>
  </r>
  <r>
    <n v="8688"/>
    <s v="CA-2016-144015"/>
    <x v="190"/>
    <d v="2016-06-26T00:00:00"/>
    <s v="Same Day"/>
    <s v="AH-10075"/>
    <x v="340"/>
    <x v="1"/>
    <s v="United States"/>
    <s v="Los Angeles"/>
    <s v="California"/>
    <n v="90036"/>
    <x v="1"/>
    <s v="OFF-FA-10000624"/>
    <x v="1"/>
    <s v="Fasteners"/>
    <s v="OIC Binder Clips"/>
    <x v="1488"/>
    <n v="5"/>
    <n v="0"/>
    <x v="5380"/>
    <n v="0"/>
    <n v="0.5"/>
    <s v="Profit"/>
    <s v="Low Profit"/>
    <s v="No Discount"/>
  </r>
  <r>
    <n v="8689"/>
    <s v="CA-2016-144015"/>
    <x v="190"/>
    <d v="2016-06-26T00:00:00"/>
    <s v="Same Day"/>
    <s v="AH-10075"/>
    <x v="340"/>
    <x v="1"/>
    <s v="United States"/>
    <s v="Los Angeles"/>
    <s v="California"/>
    <n v="90036"/>
    <x v="1"/>
    <s v="OFF-PA-10002870"/>
    <x v="1"/>
    <s v="Paper"/>
    <s v="Ampad Phone Message Book, Recycled, 400 Message Capacity, 5 ¾” x 11”"/>
    <x v="1128"/>
    <n v="2"/>
    <n v="0"/>
    <x v="1172"/>
    <n v="0"/>
    <n v="0.44999999999999996"/>
    <s v="Profit"/>
    <s v="Low Profit"/>
    <s v="No Discount"/>
  </r>
  <r>
    <n v="8690"/>
    <s v="CA-2014-101427"/>
    <x v="58"/>
    <d v="2014-12-30T00:00:00"/>
    <s v="Standard Class"/>
    <s v="AY-10555"/>
    <x v="672"/>
    <x v="1"/>
    <s v="United States"/>
    <s v="Philadelphia"/>
    <s v="Pennsylvania"/>
    <n v="19140"/>
    <x v="3"/>
    <s v="OFF-AR-10002257"/>
    <x v="1"/>
    <s v="Art"/>
    <s v="Eldon Spacemaker Box, Quick-Snap Lid, Clear"/>
    <x v="2204"/>
    <n v="3"/>
    <n v="0.2"/>
    <x v="6535"/>
    <n v="4"/>
    <n v="0.13750000000000001"/>
    <s v="Profit"/>
    <s v="Low Profit"/>
    <s v="Low Discount"/>
  </r>
  <r>
    <n v="8691"/>
    <s v="CA-2016-136770"/>
    <x v="1041"/>
    <d v="2016-08-18T00:00:00"/>
    <s v="Standard Class"/>
    <s v="SP-20650"/>
    <x v="70"/>
    <x v="1"/>
    <s v="United States"/>
    <s v="Akron"/>
    <s v="Ohio"/>
    <n v="44312"/>
    <x v="3"/>
    <s v="TEC-PH-10003580"/>
    <x v="2"/>
    <s v="Phones"/>
    <s v="Cisco IP Phone 7961G-GE VoIP phone"/>
    <x v="4506"/>
    <n v="2"/>
    <n v="0.4"/>
    <x v="5427"/>
    <n v="4"/>
    <n v="-0.21666666666666665"/>
    <s v="Loss"/>
    <s v="Low Profit"/>
    <s v="High Discount"/>
  </r>
  <r>
    <n v="8692"/>
    <s v="CA-2016-136770"/>
    <x v="1041"/>
    <d v="2016-08-18T00:00:00"/>
    <s v="Standard Class"/>
    <s v="SP-20650"/>
    <x v="70"/>
    <x v="1"/>
    <s v="United States"/>
    <s v="Akron"/>
    <s v="Ohio"/>
    <n v="44312"/>
    <x v="3"/>
    <s v="TEC-PH-10001530"/>
    <x v="2"/>
    <s v="Phones"/>
    <s v="Plantronics Voyager Pro Legend"/>
    <x v="5303"/>
    <n v="2"/>
    <n v="0.4"/>
    <x v="6536"/>
    <n v="4"/>
    <n v="-0.2"/>
    <s v="Loss"/>
    <s v="Low Profit"/>
    <s v="High Discount"/>
  </r>
  <r>
    <n v="8693"/>
    <s v="CA-2016-136770"/>
    <x v="1041"/>
    <d v="2016-08-18T00:00:00"/>
    <s v="Standard Class"/>
    <s v="SP-20650"/>
    <x v="70"/>
    <x v="1"/>
    <s v="United States"/>
    <s v="Akron"/>
    <s v="Ohio"/>
    <n v="44312"/>
    <x v="3"/>
    <s v="TEC-AC-10000420"/>
    <x v="2"/>
    <s v="Accessories"/>
    <s v="Logitech G500s Laser Gaming Mouse with Adjustable Weight Tuning"/>
    <x v="460"/>
    <n v="5"/>
    <n v="0.2"/>
    <x v="6537"/>
    <n v="4"/>
    <n v="0.17500000000000002"/>
    <s v="Profit"/>
    <s v="Low Profit"/>
    <s v="Low Discount"/>
  </r>
  <r>
    <n v="8694"/>
    <s v="CA-2016-118311"/>
    <x v="1057"/>
    <d v="2016-10-28T00:00:00"/>
    <s v="Standard Class"/>
    <s v="ED-13885"/>
    <x v="525"/>
    <x v="2"/>
    <s v="United States"/>
    <s v="San Francisco"/>
    <s v="California"/>
    <n v="94110"/>
    <x v="1"/>
    <s v="TEC-AC-10000892"/>
    <x v="2"/>
    <s v="Accessories"/>
    <s v="NETGEAR N750 Dual Band Wi-Fi Gigabit Router"/>
    <x v="5304"/>
    <n v="5"/>
    <n v="0"/>
    <x v="6538"/>
    <n v="4"/>
    <n v="0.36"/>
    <s v="Profit"/>
    <s v="High Profit"/>
    <s v="No Discount"/>
  </r>
  <r>
    <n v="8695"/>
    <s v="US-2014-112795"/>
    <x v="709"/>
    <d v="2014-08-28T00:00:00"/>
    <s v="Second Class"/>
    <s v="CR-12625"/>
    <x v="128"/>
    <x v="2"/>
    <s v="United States"/>
    <s v="Grand Rapids"/>
    <s v="Michigan"/>
    <n v="49505"/>
    <x v="2"/>
    <s v="OFF-PA-10001934"/>
    <x v="1"/>
    <s v="Paper"/>
    <s v="Xerox 1993"/>
    <x v="537"/>
    <n v="3"/>
    <n v="0"/>
    <x v="6539"/>
    <n v="5"/>
    <n v="0.49"/>
    <s v="Profit"/>
    <s v="Low Profit"/>
    <s v="No Discount"/>
  </r>
  <r>
    <n v="8696"/>
    <s v="CA-2017-127096"/>
    <x v="175"/>
    <d v="2017-09-17T00:00:00"/>
    <s v="Second Class"/>
    <s v="CS-12400"/>
    <x v="37"/>
    <x v="2"/>
    <s v="United States"/>
    <s v="San Francisco"/>
    <s v="California"/>
    <n v="94109"/>
    <x v="1"/>
    <s v="FUR-TA-10003473"/>
    <x v="0"/>
    <s v="Tables"/>
    <s v="Bretford Rectangular Conference Table Tops"/>
    <x v="1201"/>
    <n v="1"/>
    <n v="0.2"/>
    <x v="1250"/>
    <n v="2"/>
    <n v="3.7499999999999999E-2"/>
    <s v="Profit"/>
    <s v="Low Profit"/>
    <s v="Low Discount"/>
  </r>
  <r>
    <n v="8697"/>
    <s v="CA-2017-119284"/>
    <x v="140"/>
    <d v="2017-06-20T00:00:00"/>
    <s v="Standard Class"/>
    <s v="TS-21205"/>
    <x v="131"/>
    <x v="1"/>
    <s v="United States"/>
    <s v="Nashville"/>
    <s v="Tennessee"/>
    <n v="37211"/>
    <x v="0"/>
    <s v="TEC-PH-10001051"/>
    <x v="2"/>
    <s v="Phones"/>
    <s v="HTC One"/>
    <x v="1946"/>
    <n v="3"/>
    <n v="0.2"/>
    <x v="5362"/>
    <n v="5"/>
    <n v="0.1125"/>
    <s v="Profit"/>
    <s v="Low Profit"/>
    <s v="Low Discount"/>
  </r>
  <r>
    <n v="8698"/>
    <s v="CA-2017-119284"/>
    <x v="140"/>
    <d v="2017-06-20T00:00:00"/>
    <s v="Standard Class"/>
    <s v="TS-21205"/>
    <x v="131"/>
    <x v="1"/>
    <s v="United States"/>
    <s v="Nashville"/>
    <s v="Tennessee"/>
    <n v="37211"/>
    <x v="0"/>
    <s v="FUR-FU-10004351"/>
    <x v="0"/>
    <s v="Furnishings"/>
    <s v="Staple-based wall hangings"/>
    <x v="5305"/>
    <n v="4"/>
    <n v="0.2"/>
    <x v="6540"/>
    <n v="5"/>
    <n v="0.30000000000000004"/>
    <s v="Profit"/>
    <s v="Low Profit"/>
    <s v="Low Discount"/>
  </r>
  <r>
    <n v="8699"/>
    <s v="CA-2017-119284"/>
    <x v="140"/>
    <d v="2017-06-20T00:00:00"/>
    <s v="Standard Class"/>
    <s v="TS-21205"/>
    <x v="131"/>
    <x v="1"/>
    <s v="United States"/>
    <s v="Nashville"/>
    <s v="Tennessee"/>
    <n v="37211"/>
    <x v="0"/>
    <s v="FUR-TA-10004152"/>
    <x v="0"/>
    <s v="Tables"/>
    <s v="Barricks 18&quot; x 48&quot; Non-Folding Utility Table with Bottom Storage Shelf"/>
    <x v="5306"/>
    <n v="2"/>
    <n v="0.4"/>
    <x v="3802"/>
    <n v="5"/>
    <n v="-0.23333333333333334"/>
    <s v="Loss"/>
    <s v="Low Profit"/>
    <s v="High Discount"/>
  </r>
  <r>
    <n v="8700"/>
    <s v="CA-2017-119284"/>
    <x v="140"/>
    <d v="2017-06-20T00:00:00"/>
    <s v="Standard Class"/>
    <s v="TS-21205"/>
    <x v="131"/>
    <x v="1"/>
    <s v="United States"/>
    <s v="Nashville"/>
    <s v="Tennessee"/>
    <n v="37211"/>
    <x v="0"/>
    <s v="TEC-PH-10000560"/>
    <x v="2"/>
    <s v="Phones"/>
    <s v="Samsung Galaxy S III - 16GB - pebble blue (T-Mobile)"/>
    <x v="5307"/>
    <n v="8"/>
    <n v="0.2"/>
    <x v="6541"/>
    <n v="5"/>
    <n v="9.9999999999999992E-2"/>
    <s v="Profit"/>
    <s v="High Profit"/>
    <s v="Low Discount"/>
  </r>
  <r>
    <n v="8701"/>
    <s v="CA-2017-119284"/>
    <x v="140"/>
    <d v="2017-06-20T00:00:00"/>
    <s v="Standard Class"/>
    <s v="TS-21205"/>
    <x v="131"/>
    <x v="1"/>
    <s v="United States"/>
    <s v="Nashville"/>
    <s v="Tennessee"/>
    <n v="37211"/>
    <x v="0"/>
    <s v="OFF-AP-10004249"/>
    <x v="1"/>
    <s v="Appliances"/>
    <s v="Staple holder"/>
    <x v="5308"/>
    <n v="8"/>
    <n v="0.2"/>
    <x v="6542"/>
    <n v="5"/>
    <n v="8.7499999999999994E-2"/>
    <s v="Profit"/>
    <s v="Low Profit"/>
    <s v="Low Discount"/>
  </r>
  <r>
    <n v="8702"/>
    <s v="CA-2017-119284"/>
    <x v="140"/>
    <d v="2017-06-20T00:00:00"/>
    <s v="Standard Class"/>
    <s v="TS-21205"/>
    <x v="131"/>
    <x v="1"/>
    <s v="United States"/>
    <s v="Nashville"/>
    <s v="Tennessee"/>
    <n v="37211"/>
    <x v="0"/>
    <s v="OFF-ST-10001490"/>
    <x v="1"/>
    <s v="Storage"/>
    <s v="Hot File 7-Pocket, Floor Stand"/>
    <x v="569"/>
    <n v="1"/>
    <n v="0.2"/>
    <x v="582"/>
    <n v="5"/>
    <n v="0.125"/>
    <s v="Profit"/>
    <s v="Low Profit"/>
    <s v="Low Discount"/>
  </r>
  <r>
    <n v="8703"/>
    <s v="CA-2017-119284"/>
    <x v="140"/>
    <d v="2017-06-20T00:00:00"/>
    <s v="Standard Class"/>
    <s v="TS-21205"/>
    <x v="131"/>
    <x v="1"/>
    <s v="United States"/>
    <s v="Nashville"/>
    <s v="Tennessee"/>
    <n v="37211"/>
    <x v="0"/>
    <s v="OFF-PA-10000312"/>
    <x v="1"/>
    <s v="Paper"/>
    <s v="Xerox 1955"/>
    <x v="419"/>
    <n v="5"/>
    <n v="0.2"/>
    <x v="6543"/>
    <n v="5"/>
    <n v="0.32500000000000001"/>
    <s v="Profit"/>
    <s v="Low Profit"/>
    <s v="Low Discount"/>
  </r>
  <r>
    <n v="8704"/>
    <s v="CA-2015-133494"/>
    <x v="879"/>
    <d v="2015-03-05T00:00:00"/>
    <s v="Standard Class"/>
    <s v="RP-19390"/>
    <x v="261"/>
    <x v="0"/>
    <s v="United States"/>
    <s v="Philadelphia"/>
    <s v="Pennsylvania"/>
    <n v="19120"/>
    <x v="3"/>
    <s v="OFF-AP-10002906"/>
    <x v="1"/>
    <s v="Appliances"/>
    <s v="Hoover Replacement Belt for Commercial Guardsman Heavy-Duty Upright Vacuum"/>
    <x v="1480"/>
    <n v="2"/>
    <n v="0.2"/>
    <x v="1565"/>
    <n v="4"/>
    <n v="0.125"/>
    <s v="Profit"/>
    <s v="Low Profit"/>
    <s v="Low Discount"/>
  </r>
  <r>
    <n v="8705"/>
    <s v="CA-2016-111318"/>
    <x v="310"/>
    <d v="2016-07-26T00:00:00"/>
    <s v="First Class"/>
    <s v="IL-15100"/>
    <x v="582"/>
    <x v="0"/>
    <s v="United States"/>
    <s v="Houston"/>
    <s v="Texas"/>
    <n v="77041"/>
    <x v="2"/>
    <s v="TEC-PH-10004100"/>
    <x v="2"/>
    <s v="Phones"/>
    <s v="Griffin GC17055 Auxiliary Audio Cable"/>
    <x v="5309"/>
    <n v="8"/>
    <n v="0.2"/>
    <x v="6544"/>
    <n v="3"/>
    <n v="0.1"/>
    <s v="Profit"/>
    <s v="Low Profit"/>
    <s v="Low Discount"/>
  </r>
  <r>
    <n v="8706"/>
    <s v="US-2014-132745"/>
    <x v="1201"/>
    <d v="2014-10-05T00:00:00"/>
    <s v="Standard Class"/>
    <s v="NF-18475"/>
    <x v="739"/>
    <x v="2"/>
    <s v="United States"/>
    <s v="Reno"/>
    <s v="Nevada"/>
    <n v="89502"/>
    <x v="1"/>
    <s v="OFF-FA-10000254"/>
    <x v="1"/>
    <s v="Fasteners"/>
    <s v="Sterling Rubber Bands by Alliance"/>
    <x v="5310"/>
    <n v="1"/>
    <n v="0"/>
    <x v="232"/>
    <n v="4"/>
    <n v="0"/>
    <s v="Profit"/>
    <s v="Low Profit"/>
    <s v="No Discount"/>
  </r>
  <r>
    <n v="8707"/>
    <s v="CA-2014-146815"/>
    <x v="78"/>
    <d v="2014-09-13T00:00:00"/>
    <s v="Standard Class"/>
    <s v="PP-18955"/>
    <x v="452"/>
    <x v="2"/>
    <s v="United States"/>
    <s v="New York City"/>
    <s v="New York"/>
    <n v="10009"/>
    <x v="3"/>
    <s v="FUR-CH-10004289"/>
    <x v="0"/>
    <s v="Chairs"/>
    <s v="Global Super Steno Chair"/>
    <x v="3058"/>
    <n v="2"/>
    <n v="0.1"/>
    <x v="6545"/>
    <n v="5"/>
    <n v="7.7777777777777779E-2"/>
    <s v="Profit"/>
    <s v="Low Profit"/>
    <s v="Low Discount"/>
  </r>
  <r>
    <n v="8708"/>
    <s v="CA-2014-146815"/>
    <x v="78"/>
    <d v="2014-09-13T00:00:00"/>
    <s v="Standard Class"/>
    <s v="PP-18955"/>
    <x v="452"/>
    <x v="2"/>
    <s v="United States"/>
    <s v="New York City"/>
    <s v="New York"/>
    <n v="10009"/>
    <x v="3"/>
    <s v="OFF-AR-10003469"/>
    <x v="1"/>
    <s v="Art"/>
    <s v="Nontoxic Chalk"/>
    <x v="2799"/>
    <n v="2"/>
    <n v="0"/>
    <x v="5552"/>
    <n v="5"/>
    <n v="0.48"/>
    <s v="Profit"/>
    <s v="Low Profit"/>
    <s v="No Discount"/>
  </r>
  <r>
    <n v="8709"/>
    <s v="CA-2014-119144"/>
    <x v="912"/>
    <d v="2014-11-18T00:00:00"/>
    <s v="First Class"/>
    <s v="JD-16150"/>
    <x v="251"/>
    <x v="1"/>
    <s v="United States"/>
    <s v="Los Angeles"/>
    <s v="California"/>
    <n v="90008"/>
    <x v="1"/>
    <s v="TEC-PH-10004188"/>
    <x v="2"/>
    <s v="Phones"/>
    <s v="OtterBox Commuter Series Case - Samsung Galaxy S4"/>
    <x v="5311"/>
    <n v="4"/>
    <n v="0.2"/>
    <x v="6546"/>
    <n v="2"/>
    <n v="-0.22499999999999998"/>
    <s v="Loss"/>
    <s v="Low Profit"/>
    <s v="Low Discount"/>
  </r>
  <r>
    <n v="8710"/>
    <s v="CA-2014-119144"/>
    <x v="912"/>
    <d v="2014-11-18T00:00:00"/>
    <s v="First Class"/>
    <s v="JD-16150"/>
    <x v="251"/>
    <x v="1"/>
    <s v="United States"/>
    <s v="Los Angeles"/>
    <s v="California"/>
    <n v="90008"/>
    <x v="1"/>
    <s v="FUR-BO-10004015"/>
    <x v="0"/>
    <s v="Bookcases"/>
    <s v="Bush Andora Bookcase, Maple/Graphite Gray Finish"/>
    <x v="5312"/>
    <n v="3"/>
    <n v="0.15"/>
    <x v="6547"/>
    <n v="2"/>
    <n v="8.2352941176470601E-2"/>
    <s v="Profit"/>
    <s v="Low Profit"/>
    <s v="Low Discount"/>
  </r>
  <r>
    <n v="8711"/>
    <s v="CA-2014-119144"/>
    <x v="912"/>
    <d v="2014-11-18T00:00:00"/>
    <s v="First Class"/>
    <s v="JD-16150"/>
    <x v="251"/>
    <x v="1"/>
    <s v="United States"/>
    <s v="Los Angeles"/>
    <s v="California"/>
    <n v="90008"/>
    <x v="1"/>
    <s v="OFF-ST-10000991"/>
    <x v="1"/>
    <s v="Storage"/>
    <s v="Space Solutions HD Industrial Steel Shelving."/>
    <x v="3129"/>
    <n v="3"/>
    <n v="0"/>
    <x v="3544"/>
    <n v="2"/>
    <n v="0.03"/>
    <s v="Profit"/>
    <s v="Low Profit"/>
    <s v="No Discount"/>
  </r>
  <r>
    <n v="8712"/>
    <s v="CA-2014-105648"/>
    <x v="223"/>
    <d v="2014-03-07T00:00:00"/>
    <s v="Standard Class"/>
    <s v="EJ-14155"/>
    <x v="412"/>
    <x v="0"/>
    <s v="United States"/>
    <s v="San Diego"/>
    <s v="California"/>
    <n v="92037"/>
    <x v="1"/>
    <s v="FUR-TA-10002958"/>
    <x v="0"/>
    <s v="Tables"/>
    <s v="Bevis Oval Conference Table, Walnut"/>
    <x v="188"/>
    <n v="3"/>
    <n v="0.2"/>
    <x v="6548"/>
    <n v="4"/>
    <n v="-3.7499999999999999E-2"/>
    <s v="Loss"/>
    <s v="Low Profit"/>
    <s v="Low Discount"/>
  </r>
  <r>
    <n v="8713"/>
    <s v="US-2015-145422"/>
    <x v="155"/>
    <d v="2015-12-07T00:00:00"/>
    <s v="Standard Class"/>
    <s v="PW-19240"/>
    <x v="617"/>
    <x v="0"/>
    <s v="United States"/>
    <s v="San Francisco"/>
    <s v="California"/>
    <n v="94110"/>
    <x v="1"/>
    <s v="FUR-BO-10002213"/>
    <x v="0"/>
    <s v="Bookcases"/>
    <s v="Sauder Forest Hills Library, Woodland Oak Finish"/>
    <x v="3638"/>
    <n v="3"/>
    <n v="0.15"/>
    <x v="4201"/>
    <n v="4"/>
    <n v="-8.2352941176470573E-2"/>
    <s v="Loss"/>
    <s v="Low Profit"/>
    <s v="Low Discount"/>
  </r>
  <r>
    <n v="8714"/>
    <s v="CA-2017-136623"/>
    <x v="497"/>
    <d v="2017-07-16T00:00:00"/>
    <s v="Standard Class"/>
    <s v="TS-21430"/>
    <x v="747"/>
    <x v="1"/>
    <s v="United States"/>
    <s v="San Diego"/>
    <s v="California"/>
    <n v="92105"/>
    <x v="1"/>
    <s v="TEC-PH-10000004"/>
    <x v="2"/>
    <s v="Phones"/>
    <s v="Belkin iPhone and iPad Lightning Cable"/>
    <x v="5313"/>
    <n v="6"/>
    <n v="0.2"/>
    <x v="6549"/>
    <n v="5"/>
    <n v="7.4999999999999997E-2"/>
    <s v="Profit"/>
    <s v="Low Profit"/>
    <s v="Low Discount"/>
  </r>
  <r>
    <n v="8715"/>
    <s v="CA-2017-136623"/>
    <x v="497"/>
    <d v="2017-07-16T00:00:00"/>
    <s v="Standard Class"/>
    <s v="TS-21430"/>
    <x v="747"/>
    <x v="1"/>
    <s v="United States"/>
    <s v="San Diego"/>
    <s v="California"/>
    <n v="92105"/>
    <x v="1"/>
    <s v="OFF-BI-10003708"/>
    <x v="1"/>
    <s v="Binders"/>
    <s v="Acco Four Pocket Poly Ring Binder with Label Holder, Smoke, 1&quot;"/>
    <x v="1263"/>
    <n v="5"/>
    <n v="0.2"/>
    <x v="1317"/>
    <n v="5"/>
    <n v="0.3125"/>
    <s v="Profit"/>
    <s v="Low Profit"/>
    <s v="Low Discount"/>
  </r>
  <r>
    <n v="8716"/>
    <s v="CA-2017-121678"/>
    <x v="673"/>
    <d v="2017-11-20T00:00:00"/>
    <s v="Second Class"/>
    <s v="BM-11650"/>
    <x v="312"/>
    <x v="1"/>
    <s v="United States"/>
    <s v="Elyria"/>
    <s v="Ohio"/>
    <n v="44035"/>
    <x v="3"/>
    <s v="OFF-BI-10002949"/>
    <x v="1"/>
    <s v="Binders"/>
    <s v="Prestige Round Ring Binders"/>
    <x v="3515"/>
    <n v="1"/>
    <n v="0.7"/>
    <x v="6550"/>
    <n v="4"/>
    <n v="-0.76666666666666672"/>
    <s v="Loss"/>
    <s v="Low Profit"/>
    <s v="High Discount"/>
  </r>
  <r>
    <n v="8717"/>
    <s v="CA-2016-120824"/>
    <x v="1"/>
    <d v="2016-06-16T00:00:00"/>
    <s v="Second Class"/>
    <s v="AW-10930"/>
    <x v="585"/>
    <x v="2"/>
    <s v="United States"/>
    <s v="Houston"/>
    <s v="Texas"/>
    <n v="77070"/>
    <x v="2"/>
    <s v="OFF-AP-10001242"/>
    <x v="1"/>
    <s v="Appliances"/>
    <s v="APC 7 Outlet Network SurgeArrest Surge Protector"/>
    <x v="5183"/>
    <n v="4"/>
    <n v="0.8"/>
    <x v="6551"/>
    <n v="4"/>
    <n v="-2.5"/>
    <s v="Loss"/>
    <s v="Low Profit"/>
    <s v="High Discount"/>
  </r>
  <r>
    <n v="8718"/>
    <s v="CA-2016-120824"/>
    <x v="1"/>
    <d v="2016-06-16T00:00:00"/>
    <s v="Second Class"/>
    <s v="AW-10930"/>
    <x v="585"/>
    <x v="2"/>
    <s v="United States"/>
    <s v="Houston"/>
    <s v="Texas"/>
    <n v="77070"/>
    <x v="2"/>
    <s v="FUR-FU-10001424"/>
    <x v="0"/>
    <s v="Furnishings"/>
    <s v="Dax Clear Box Frame"/>
    <x v="1882"/>
    <n v="2"/>
    <n v="0.6"/>
    <x v="6552"/>
    <n v="4"/>
    <n v="-0.65"/>
    <s v="Loss"/>
    <s v="Low Profit"/>
    <s v="High Discount"/>
  </r>
  <r>
    <n v="8719"/>
    <s v="CA-2016-120824"/>
    <x v="1"/>
    <d v="2016-06-16T00:00:00"/>
    <s v="Second Class"/>
    <s v="AW-10930"/>
    <x v="585"/>
    <x v="2"/>
    <s v="United States"/>
    <s v="Houston"/>
    <s v="Texas"/>
    <n v="77070"/>
    <x v="2"/>
    <s v="OFF-AR-10003469"/>
    <x v="1"/>
    <s v="Art"/>
    <s v="Nontoxic Chalk"/>
    <x v="2387"/>
    <n v="8"/>
    <n v="0.2"/>
    <x v="6553"/>
    <n v="4"/>
    <n v="0.35000000000000003"/>
    <s v="Profit"/>
    <s v="Low Profit"/>
    <s v="Low Discount"/>
  </r>
  <r>
    <n v="8720"/>
    <s v="CA-2016-120824"/>
    <x v="1"/>
    <d v="2016-06-16T00:00:00"/>
    <s v="Second Class"/>
    <s v="AW-10930"/>
    <x v="585"/>
    <x v="2"/>
    <s v="United States"/>
    <s v="Houston"/>
    <s v="Texas"/>
    <n v="77070"/>
    <x v="2"/>
    <s v="OFF-PA-10000232"/>
    <x v="1"/>
    <s v="Paper"/>
    <s v="Xerox 1975"/>
    <x v="12"/>
    <n v="3"/>
    <n v="0.2"/>
    <x v="903"/>
    <n v="4"/>
    <n v="0.36249999999999999"/>
    <s v="Profit"/>
    <s v="Low Profit"/>
    <s v="Low Discount"/>
  </r>
  <r>
    <n v="8721"/>
    <s v="CA-2016-120824"/>
    <x v="1"/>
    <d v="2016-06-16T00:00:00"/>
    <s v="Second Class"/>
    <s v="AW-10930"/>
    <x v="585"/>
    <x v="2"/>
    <s v="United States"/>
    <s v="Houston"/>
    <s v="Texas"/>
    <n v="77070"/>
    <x v="2"/>
    <s v="FUR-CH-10000229"/>
    <x v="0"/>
    <s v="Chairs"/>
    <s v="Global Enterprise Series Seating High-Back Swivel/Tilt Chairs"/>
    <x v="5314"/>
    <n v="2"/>
    <n v="0.3"/>
    <x v="6554"/>
    <n v="4"/>
    <n v="-0.31428571428571428"/>
    <s v="Loss"/>
    <s v="Low Profit"/>
    <s v="High Discount"/>
  </r>
  <r>
    <n v="8722"/>
    <s v="CA-2016-120824"/>
    <x v="1"/>
    <d v="2016-06-16T00:00:00"/>
    <s v="Second Class"/>
    <s v="AW-10930"/>
    <x v="585"/>
    <x v="2"/>
    <s v="United States"/>
    <s v="Houston"/>
    <s v="Texas"/>
    <n v="77070"/>
    <x v="2"/>
    <s v="OFF-ST-10002562"/>
    <x v="1"/>
    <s v="Storage"/>
    <s v="Staple magnet"/>
    <x v="5315"/>
    <n v="9"/>
    <n v="0.2"/>
    <x v="6555"/>
    <n v="4"/>
    <n v="9.9999999999999992E-2"/>
    <s v="Profit"/>
    <s v="Low Profit"/>
    <s v="Low Discount"/>
  </r>
  <r>
    <n v="8723"/>
    <s v="CA-2016-120824"/>
    <x v="1"/>
    <d v="2016-06-16T00:00:00"/>
    <s v="Second Class"/>
    <s v="AW-10930"/>
    <x v="585"/>
    <x v="2"/>
    <s v="United States"/>
    <s v="Houston"/>
    <s v="Texas"/>
    <n v="77070"/>
    <x v="2"/>
    <s v="OFF-BI-10001525"/>
    <x v="1"/>
    <s v="Binders"/>
    <s v="Acco Pressboard Covers with Storage Hooks, 14 7/8&quot; x 11&quot;, Executive Red"/>
    <x v="5316"/>
    <n v="2"/>
    <n v="0.8"/>
    <x v="6556"/>
    <n v="4"/>
    <n v="-1.7499999999999998"/>
    <s v="Loss"/>
    <s v="Low Profit"/>
    <s v="High Discount"/>
  </r>
  <r>
    <n v="8724"/>
    <s v="US-2016-135209"/>
    <x v="723"/>
    <d v="2016-12-31T00:00:00"/>
    <s v="Second Class"/>
    <s v="MH-17290"/>
    <x v="762"/>
    <x v="2"/>
    <s v="United States"/>
    <s v="Miami"/>
    <s v="Florida"/>
    <n v="33178"/>
    <x v="0"/>
    <s v="OFF-PA-10002986"/>
    <x v="1"/>
    <s v="Paper"/>
    <s v="Xerox 1898"/>
    <x v="5317"/>
    <n v="7"/>
    <n v="0.2"/>
    <x v="6557"/>
    <n v="2"/>
    <n v="0.35"/>
    <s v="Profit"/>
    <s v="Low Profit"/>
    <s v="Low Discount"/>
  </r>
  <r>
    <n v="8725"/>
    <s v="US-2016-135209"/>
    <x v="723"/>
    <d v="2016-12-31T00:00:00"/>
    <s v="Second Class"/>
    <s v="MH-17290"/>
    <x v="762"/>
    <x v="2"/>
    <s v="United States"/>
    <s v="Miami"/>
    <s v="Florida"/>
    <n v="33178"/>
    <x v="0"/>
    <s v="OFF-PA-10000143"/>
    <x v="1"/>
    <s v="Paper"/>
    <s v="Astroparche Fine Business Paper"/>
    <x v="863"/>
    <n v="6"/>
    <n v="0.2"/>
    <x v="2879"/>
    <n v="2"/>
    <n v="0.35"/>
    <s v="Profit"/>
    <s v="Low Profit"/>
    <s v="Low Discount"/>
  </r>
  <r>
    <n v="8726"/>
    <s v="CA-2017-148145"/>
    <x v="257"/>
    <d v="2017-03-23T00:00:00"/>
    <s v="Standard Class"/>
    <s v="SW-20275"/>
    <x v="349"/>
    <x v="0"/>
    <s v="United States"/>
    <s v="Seattle"/>
    <s v="Washington"/>
    <n v="98115"/>
    <x v="1"/>
    <s v="OFF-AR-10003752"/>
    <x v="1"/>
    <s v="Art"/>
    <s v="Deluxe Chalkboard Eraser Cleaner"/>
    <x v="843"/>
    <n v="4"/>
    <n v="0"/>
    <x v="6558"/>
    <n v="5"/>
    <n v="0.45999999999999996"/>
    <s v="Profit"/>
    <s v="Low Profit"/>
    <s v="No Discount"/>
  </r>
  <r>
    <n v="8727"/>
    <s v="CA-2015-103870"/>
    <x v="17"/>
    <d v="2015-12-31T00:00:00"/>
    <s v="Standard Class"/>
    <s v="SP-20860"/>
    <x v="133"/>
    <x v="1"/>
    <s v="United States"/>
    <s v="Murfreesboro"/>
    <s v="Tennessee"/>
    <n v="37130"/>
    <x v="0"/>
    <s v="TEC-AC-10002370"/>
    <x v="2"/>
    <s v="Accessories"/>
    <s v="Maxell CD-R Discs"/>
    <x v="5318"/>
    <n v="3"/>
    <n v="0.2"/>
    <x v="6559"/>
    <n v="4"/>
    <n v="0.15000000000000002"/>
    <s v="Profit"/>
    <s v="Low Profit"/>
    <s v="Low Discount"/>
  </r>
  <r>
    <n v="8728"/>
    <s v="CA-2015-103870"/>
    <x v="17"/>
    <d v="2015-12-31T00:00:00"/>
    <s v="Standard Class"/>
    <s v="SP-20860"/>
    <x v="133"/>
    <x v="1"/>
    <s v="United States"/>
    <s v="Murfreesboro"/>
    <s v="Tennessee"/>
    <n v="37130"/>
    <x v="0"/>
    <s v="FUR-FU-10002030"/>
    <x v="0"/>
    <s v="Furnishings"/>
    <s v="Executive Impressions 14&quot; Contract Wall Clock with Quartz Movement"/>
    <x v="5319"/>
    <n v="3"/>
    <n v="0.2"/>
    <x v="6560"/>
    <n v="4"/>
    <n v="0.30000000000000004"/>
    <s v="Profit"/>
    <s v="Low Profit"/>
    <s v="Low Discount"/>
  </r>
  <r>
    <n v="8729"/>
    <s v="CA-2015-103870"/>
    <x v="17"/>
    <d v="2015-12-31T00:00:00"/>
    <s v="Standard Class"/>
    <s v="SP-20860"/>
    <x v="133"/>
    <x v="1"/>
    <s v="United States"/>
    <s v="Murfreesboro"/>
    <s v="Tennessee"/>
    <n v="37130"/>
    <x v="0"/>
    <s v="FUR-BO-10002853"/>
    <x v="0"/>
    <s v="Bookcases"/>
    <s v="O'Sullivan 5-Shelf Heavy-Duty Bookcases"/>
    <x v="5320"/>
    <n v="2"/>
    <n v="0.2"/>
    <x v="6561"/>
    <n v="4"/>
    <n v="6.25E-2"/>
    <s v="Profit"/>
    <s v="Low Profit"/>
    <s v="Low Discount"/>
  </r>
  <r>
    <n v="8730"/>
    <s v="CA-2015-103870"/>
    <x v="17"/>
    <d v="2015-12-31T00:00:00"/>
    <s v="Standard Class"/>
    <s v="SP-20860"/>
    <x v="133"/>
    <x v="1"/>
    <s v="United States"/>
    <s v="Murfreesboro"/>
    <s v="Tennessee"/>
    <n v="37130"/>
    <x v="0"/>
    <s v="OFF-ST-10002562"/>
    <x v="1"/>
    <s v="Storage"/>
    <s v="Staple magnet"/>
    <x v="2688"/>
    <n v="3"/>
    <n v="0.2"/>
    <x v="2997"/>
    <n v="4"/>
    <n v="9.9999999999999992E-2"/>
    <s v="Profit"/>
    <s v="Low Profit"/>
    <s v="Low Discount"/>
  </r>
  <r>
    <n v="8731"/>
    <s v="CA-2015-103870"/>
    <x v="17"/>
    <d v="2015-12-31T00:00:00"/>
    <s v="Standard Class"/>
    <s v="SP-20860"/>
    <x v="133"/>
    <x v="1"/>
    <s v="United States"/>
    <s v="Murfreesboro"/>
    <s v="Tennessee"/>
    <n v="37130"/>
    <x v="0"/>
    <s v="TEC-AC-10004227"/>
    <x v="2"/>
    <s v="Accessories"/>
    <s v="SanDisk Ultra 16 GB MicroSDHC Class 10 Memory Card"/>
    <x v="3063"/>
    <n v="7"/>
    <n v="0.2"/>
    <x v="6562"/>
    <n v="4"/>
    <n v="-0.17499999999999999"/>
    <s v="Loss"/>
    <s v="Low Profit"/>
    <s v="Low Discount"/>
  </r>
  <r>
    <n v="8732"/>
    <s v="CA-2015-111017"/>
    <x v="374"/>
    <d v="2015-08-06T00:00:00"/>
    <s v="Standard Class"/>
    <s v="SC-20695"/>
    <x v="281"/>
    <x v="1"/>
    <s v="United States"/>
    <s v="Saint Louis"/>
    <s v="Missouri"/>
    <n v="63116"/>
    <x v="2"/>
    <s v="OFF-SU-10002573"/>
    <x v="1"/>
    <s v="Supplies"/>
    <s v="Acme 10&quot; Easy Grip Assistive Scissors"/>
    <x v="5321"/>
    <n v="3"/>
    <n v="0"/>
    <x v="6563"/>
    <n v="6"/>
    <n v="0.3"/>
    <s v="Profit"/>
    <s v="Low Profit"/>
    <s v="No Discount"/>
  </r>
  <r>
    <n v="8733"/>
    <s v="CA-2017-116988"/>
    <x v="818"/>
    <d v="2017-06-29T00:00:00"/>
    <s v="Second Class"/>
    <s v="PW-19030"/>
    <x v="463"/>
    <x v="1"/>
    <s v="United States"/>
    <s v="Seattle"/>
    <s v="Washington"/>
    <n v="98105"/>
    <x v="1"/>
    <s v="OFF-PA-10003848"/>
    <x v="1"/>
    <s v="Paper"/>
    <s v="Xerox 1997"/>
    <x v="537"/>
    <n v="3"/>
    <n v="0"/>
    <x v="551"/>
    <n v="2"/>
    <n v="0.48000000000000004"/>
    <s v="Profit"/>
    <s v="Low Profit"/>
    <s v="No Discount"/>
  </r>
  <r>
    <n v="8734"/>
    <s v="CA-2017-116988"/>
    <x v="818"/>
    <d v="2017-06-29T00:00:00"/>
    <s v="Second Class"/>
    <s v="PW-19030"/>
    <x v="463"/>
    <x v="1"/>
    <s v="United States"/>
    <s v="Seattle"/>
    <s v="Washington"/>
    <n v="98105"/>
    <x v="1"/>
    <s v="FUR-FU-10001290"/>
    <x v="0"/>
    <s v="Furnishings"/>
    <s v="Executive Impressions Supervisor Wall Clock"/>
    <x v="483"/>
    <n v="3"/>
    <n v="0"/>
    <x v="498"/>
    <n v="2"/>
    <n v="0.32"/>
    <s v="Profit"/>
    <s v="Low Profit"/>
    <s v="No Discount"/>
  </r>
  <r>
    <n v="8735"/>
    <s v="CA-2017-116988"/>
    <x v="818"/>
    <d v="2017-06-29T00:00:00"/>
    <s v="Second Class"/>
    <s v="PW-19030"/>
    <x v="463"/>
    <x v="1"/>
    <s v="United States"/>
    <s v="Seattle"/>
    <s v="Washington"/>
    <n v="98105"/>
    <x v="1"/>
    <s v="TEC-AC-10003832"/>
    <x v="2"/>
    <s v="Accessories"/>
    <s v="Logitech P710e Mobile Speakerphone"/>
    <x v="2632"/>
    <n v="5"/>
    <n v="0"/>
    <x v="2929"/>
    <n v="2"/>
    <n v="0.19"/>
    <s v="Profit"/>
    <s v="High Profit"/>
    <s v="No Discount"/>
  </r>
  <r>
    <n v="8736"/>
    <s v="US-2014-169390"/>
    <x v="315"/>
    <d v="2014-02-10T00:00:00"/>
    <s v="Second Class"/>
    <s v="CS-12250"/>
    <x v="294"/>
    <x v="1"/>
    <s v="United States"/>
    <s v="New York City"/>
    <s v="New York"/>
    <n v="10024"/>
    <x v="3"/>
    <s v="OFF-ST-10001558"/>
    <x v="1"/>
    <s v="Storage"/>
    <s v="Acco Perma 4000 Stacking Storage Drawers"/>
    <x v="643"/>
    <n v="4"/>
    <n v="0"/>
    <x v="2681"/>
    <n v="3"/>
    <n v="0.15000000000000002"/>
    <s v="Profit"/>
    <s v="Low Profit"/>
    <s v="No Discount"/>
  </r>
  <r>
    <n v="8737"/>
    <s v="CA-2016-168774"/>
    <x v="913"/>
    <d v="2016-09-09T00:00:00"/>
    <s v="Standard Class"/>
    <s v="RP-19855"/>
    <x v="532"/>
    <x v="1"/>
    <s v="United States"/>
    <s v="Woodbury"/>
    <s v="Minnesota"/>
    <n v="55125"/>
    <x v="2"/>
    <s v="OFF-ST-10001490"/>
    <x v="1"/>
    <s v="Storage"/>
    <s v="Hot File 7-Pocket, Floor Stand"/>
    <x v="3370"/>
    <n v="3"/>
    <n v="0"/>
    <x v="3853"/>
    <n v="5"/>
    <n v="0.3"/>
    <s v="Profit"/>
    <s v="High Profit"/>
    <s v="No Discount"/>
  </r>
  <r>
    <n v="8738"/>
    <s v="CA-2017-161592"/>
    <x v="1191"/>
    <d v="2017-04-10T00:00:00"/>
    <s v="Standard Class"/>
    <s v="CS-12175"/>
    <x v="728"/>
    <x v="1"/>
    <s v="United States"/>
    <s v="Chattanooga"/>
    <s v="Tennessee"/>
    <n v="37421"/>
    <x v="0"/>
    <s v="OFF-BI-10003669"/>
    <x v="1"/>
    <s v="Binders"/>
    <s v="3M Organizer Strips"/>
    <x v="5322"/>
    <n v="5"/>
    <n v="0.7"/>
    <x v="6564"/>
    <n v="4"/>
    <n v="-0.73333333333333339"/>
    <s v="Loss"/>
    <s v="Low Profit"/>
    <s v="High Discount"/>
  </r>
  <r>
    <n v="8739"/>
    <s v="US-2017-131961"/>
    <x v="166"/>
    <d v="2017-12-11T00:00:00"/>
    <s v="First Class"/>
    <s v="MJ-17740"/>
    <x v="77"/>
    <x v="0"/>
    <s v="United States"/>
    <s v="Philadelphia"/>
    <s v="Pennsylvania"/>
    <n v="19140"/>
    <x v="3"/>
    <s v="OFF-AR-10004441"/>
    <x v="1"/>
    <s v="Art"/>
    <s v="BIC Brite Liner Highlighters"/>
    <x v="2113"/>
    <n v="4"/>
    <n v="0.2"/>
    <x v="2285"/>
    <n v="3"/>
    <n v="0.27500000000000002"/>
    <s v="Profit"/>
    <s v="Low Profit"/>
    <s v="Low Discount"/>
  </r>
  <r>
    <n v="8740"/>
    <s v="US-2017-131961"/>
    <x v="166"/>
    <d v="2017-12-11T00:00:00"/>
    <s v="First Class"/>
    <s v="MJ-17740"/>
    <x v="77"/>
    <x v="0"/>
    <s v="United States"/>
    <s v="Philadelphia"/>
    <s v="Pennsylvania"/>
    <n v="19140"/>
    <x v="3"/>
    <s v="TEC-PH-10001924"/>
    <x v="2"/>
    <s v="Phones"/>
    <s v="iHome FM Clock Radio with Lightning Dock"/>
    <x v="5323"/>
    <n v="2"/>
    <n v="0.4"/>
    <x v="6565"/>
    <n v="3"/>
    <n v="-0.25"/>
    <s v="Loss"/>
    <s v="Low Profit"/>
    <s v="High Discount"/>
  </r>
  <r>
    <n v="8741"/>
    <s v="CA-2016-102498"/>
    <x v="1131"/>
    <d v="2016-07-25T00:00:00"/>
    <s v="First Class"/>
    <s v="JG-15160"/>
    <x v="506"/>
    <x v="0"/>
    <s v="United States"/>
    <s v="Lafayette"/>
    <s v="Louisiana"/>
    <n v="70506"/>
    <x v="0"/>
    <s v="OFF-AR-10004456"/>
    <x v="1"/>
    <s v="Art"/>
    <s v="Panasonic KP-4ABK Battery-Operated Pencil Sharpener"/>
    <x v="1393"/>
    <n v="5"/>
    <n v="0"/>
    <x v="1466"/>
    <n v="1"/>
    <n v="0.29000000000000004"/>
    <s v="Profit"/>
    <s v="Low Profit"/>
    <s v="No Discount"/>
  </r>
  <r>
    <n v="8742"/>
    <s v="CA-2015-113222"/>
    <x v="529"/>
    <d v="2015-11-09T00:00:00"/>
    <s v="Same Day"/>
    <s v="AG-10765"/>
    <x v="326"/>
    <x v="2"/>
    <s v="United States"/>
    <s v="Lawrence"/>
    <s v="Indiana"/>
    <n v="46226"/>
    <x v="2"/>
    <s v="OFF-BI-10001890"/>
    <x v="1"/>
    <s v="Binders"/>
    <s v="Avery Poly Binder Pockets"/>
    <x v="627"/>
    <n v="3"/>
    <n v="0"/>
    <x v="6566"/>
    <n v="0"/>
    <n v="0.48"/>
    <s v="Profit"/>
    <s v="Low Profit"/>
    <s v="No Discount"/>
  </r>
  <r>
    <n v="8743"/>
    <s v="US-2015-144771"/>
    <x v="653"/>
    <d v="2015-10-04T00:00:00"/>
    <s v="First Class"/>
    <s v="CK-12205"/>
    <x v="237"/>
    <x v="0"/>
    <s v="United States"/>
    <s v="Hillsboro"/>
    <s v="Oregon"/>
    <n v="97123"/>
    <x v="1"/>
    <s v="FUR-FU-10000629"/>
    <x v="0"/>
    <s v="Furnishings"/>
    <s v="9-3/4 Diameter Round Wall Clock"/>
    <x v="5324"/>
    <n v="1"/>
    <n v="0.2"/>
    <x v="6567"/>
    <n v="2"/>
    <n v="0.27499999999999997"/>
    <s v="Profit"/>
    <s v="Low Profit"/>
    <s v="Low Discount"/>
  </r>
  <r>
    <n v="8744"/>
    <s v="US-2015-144771"/>
    <x v="653"/>
    <d v="2015-10-04T00:00:00"/>
    <s v="First Class"/>
    <s v="CK-12205"/>
    <x v="237"/>
    <x v="0"/>
    <s v="United States"/>
    <s v="Hillsboro"/>
    <s v="Oregon"/>
    <n v="97123"/>
    <x v="1"/>
    <s v="TEC-AC-10002323"/>
    <x v="2"/>
    <s v="Accessories"/>
    <s v="SanDisk Ultra 32 GB MicroSDHC Class 10 Memory Card"/>
    <x v="3891"/>
    <n v="3"/>
    <n v="0.2"/>
    <x v="4570"/>
    <n v="2"/>
    <n v="-8.7500000000000008E-2"/>
    <s v="Loss"/>
    <s v="Low Profit"/>
    <s v="Low Discount"/>
  </r>
  <r>
    <n v="8745"/>
    <s v="CA-2015-162376"/>
    <x v="6"/>
    <d v="2015-11-25T00:00:00"/>
    <s v="Second Class"/>
    <s v="HD-14785"/>
    <x v="787"/>
    <x v="2"/>
    <s v="United States"/>
    <s v="Cambridge"/>
    <s v="Massachusetts"/>
    <n v="2138"/>
    <x v="3"/>
    <s v="OFF-AR-10003056"/>
    <x v="1"/>
    <s v="Art"/>
    <s v="Newell 341"/>
    <x v="854"/>
    <n v="4"/>
    <n v="0"/>
    <x v="2900"/>
    <n v="3"/>
    <n v="0.28999999999999998"/>
    <s v="Profit"/>
    <s v="Low Profit"/>
    <s v="No Discount"/>
  </r>
  <r>
    <n v="8746"/>
    <s v="CA-2015-162376"/>
    <x v="6"/>
    <d v="2015-11-25T00:00:00"/>
    <s v="Second Class"/>
    <s v="HD-14785"/>
    <x v="787"/>
    <x v="2"/>
    <s v="United States"/>
    <s v="Cambridge"/>
    <s v="Massachusetts"/>
    <n v="2138"/>
    <x v="3"/>
    <s v="OFF-PA-10000300"/>
    <x v="1"/>
    <s v="Paper"/>
    <s v="Xerox 1936"/>
    <x v="725"/>
    <n v="3"/>
    <n v="0"/>
    <x v="747"/>
    <n v="3"/>
    <n v="0.47000000000000003"/>
    <s v="Profit"/>
    <s v="Low Profit"/>
    <s v="No Discount"/>
  </r>
  <r>
    <n v="8747"/>
    <s v="CA-2017-128076"/>
    <x v="62"/>
    <d v="2017-02-07T00:00:00"/>
    <s v="Standard Class"/>
    <s v="BO-11350"/>
    <x v="635"/>
    <x v="1"/>
    <s v="United States"/>
    <s v="San Diego"/>
    <s v="California"/>
    <n v="92105"/>
    <x v="1"/>
    <s v="FUR-FU-10000293"/>
    <x v="0"/>
    <s v="Furnishings"/>
    <s v="Eldon Antistatic Chair Mats for Low to Medium Pile Carpets"/>
    <x v="5325"/>
    <n v="2"/>
    <n v="0"/>
    <x v="6568"/>
    <n v="5"/>
    <n v="0.06"/>
    <s v="Profit"/>
    <s v="Low Profit"/>
    <s v="No Discount"/>
  </r>
  <r>
    <n v="8748"/>
    <s v="CA-2017-128076"/>
    <x v="62"/>
    <d v="2017-02-07T00:00:00"/>
    <s v="Standard Class"/>
    <s v="BO-11350"/>
    <x v="635"/>
    <x v="1"/>
    <s v="United States"/>
    <s v="San Diego"/>
    <s v="California"/>
    <n v="92105"/>
    <x v="1"/>
    <s v="OFF-BI-10003638"/>
    <x v="1"/>
    <s v="Binders"/>
    <s v="GBC Durable Plastic Covers"/>
    <x v="2585"/>
    <n v="2"/>
    <n v="0.2"/>
    <x v="6569"/>
    <n v="5"/>
    <n v="0.32499999999999996"/>
    <s v="Profit"/>
    <s v="Low Profit"/>
    <s v="Low Discount"/>
  </r>
  <r>
    <n v="8749"/>
    <s v="CA-2017-128076"/>
    <x v="62"/>
    <d v="2017-02-07T00:00:00"/>
    <s v="Standard Class"/>
    <s v="BO-11350"/>
    <x v="635"/>
    <x v="1"/>
    <s v="United States"/>
    <s v="San Diego"/>
    <s v="California"/>
    <n v="92105"/>
    <x v="1"/>
    <s v="TEC-MA-10002109"/>
    <x v="2"/>
    <s v="Machines"/>
    <s v="HP Officejet Pro 8600 e-All-In-One Printer, Copier, Scanner, Fax"/>
    <x v="2507"/>
    <n v="2"/>
    <n v="0.2"/>
    <x v="6570"/>
    <n v="5"/>
    <n v="0.16249999999999998"/>
    <s v="Profit"/>
    <s v="Low Profit"/>
    <s v="Low Discount"/>
  </r>
  <r>
    <n v="8750"/>
    <s v="US-2015-163825"/>
    <x v="382"/>
    <d v="2015-06-19T00:00:00"/>
    <s v="First Class"/>
    <s v="LC-16885"/>
    <x v="62"/>
    <x v="0"/>
    <s v="United States"/>
    <s v="New York City"/>
    <s v="New York"/>
    <n v="10009"/>
    <x v="3"/>
    <s v="OFF-BI-10003527"/>
    <x v="1"/>
    <s v="Binders"/>
    <s v="Fellowes PB500 Electric Punch Plastic Comb Binding Machine with Manual Bind"/>
    <x v="5326"/>
    <n v="3"/>
    <n v="0.2"/>
    <x v="6571"/>
    <n v="3"/>
    <n v="0.375"/>
    <s v="Profit"/>
    <s v="High Profit"/>
    <s v="Low Discount"/>
  </r>
  <r>
    <n v="8751"/>
    <s v="US-2015-163825"/>
    <x v="382"/>
    <d v="2015-06-19T00:00:00"/>
    <s v="First Class"/>
    <s v="LC-16885"/>
    <x v="62"/>
    <x v="0"/>
    <s v="United States"/>
    <s v="New York City"/>
    <s v="New York"/>
    <n v="10009"/>
    <x v="3"/>
    <s v="TEC-PH-10004922"/>
    <x v="2"/>
    <s v="Phones"/>
    <s v="RCA Visys Integrated PBX 8-Line Router"/>
    <x v="5327"/>
    <n v="2"/>
    <n v="0"/>
    <x v="6572"/>
    <n v="3"/>
    <n v="0.25"/>
    <s v="Profit"/>
    <s v="Low Profit"/>
    <s v="No Discount"/>
  </r>
  <r>
    <n v="8752"/>
    <s v="CA-2016-105662"/>
    <x v="465"/>
    <d v="2016-05-09T00:00:00"/>
    <s v="Standard Class"/>
    <s v="RB-19465"/>
    <x v="46"/>
    <x v="2"/>
    <s v="United States"/>
    <s v="Tallahassee"/>
    <s v="Florida"/>
    <n v="32303"/>
    <x v="0"/>
    <s v="OFF-PA-10001001"/>
    <x v="1"/>
    <s v="Paper"/>
    <s v="Snap-A-Way Black Print Carbonless Speed Message, No Reply Area, Duplicate"/>
    <x v="5328"/>
    <n v="4"/>
    <n v="0.2"/>
    <x v="6573"/>
    <n v="4"/>
    <n v="0.33749999999999997"/>
    <s v="Profit"/>
    <s v="Low Profit"/>
    <s v="Low Discount"/>
  </r>
  <r>
    <n v="8753"/>
    <s v="CA-2016-105662"/>
    <x v="465"/>
    <d v="2016-05-09T00:00:00"/>
    <s v="Standard Class"/>
    <s v="RB-19465"/>
    <x v="46"/>
    <x v="2"/>
    <s v="United States"/>
    <s v="Tallahassee"/>
    <s v="Florida"/>
    <n v="32303"/>
    <x v="0"/>
    <s v="TEC-PH-10001198"/>
    <x v="2"/>
    <s v="Phones"/>
    <s v="Avaya 4621SW VoIP phone"/>
    <x v="1637"/>
    <n v="3"/>
    <n v="0.2"/>
    <x v="1742"/>
    <n v="4"/>
    <n v="0.1125"/>
    <s v="Profit"/>
    <s v="Low Profit"/>
    <s v="Low Discount"/>
  </r>
  <r>
    <n v="8754"/>
    <s v="CA-2017-152198"/>
    <x v="428"/>
    <d v="2017-09-10T00:00:00"/>
    <s v="First Class"/>
    <s v="JD-16015"/>
    <x v="557"/>
    <x v="0"/>
    <s v="United States"/>
    <s v="Toledo"/>
    <s v="Ohio"/>
    <n v="43615"/>
    <x v="3"/>
    <s v="OFF-LA-10000443"/>
    <x v="1"/>
    <s v="Labels"/>
    <s v="Avery 501"/>
    <x v="1161"/>
    <n v="6"/>
    <n v="0.2"/>
    <x v="6574"/>
    <n v="1"/>
    <n v="0.33750000000000002"/>
    <s v="Profit"/>
    <s v="Low Profit"/>
    <s v="Low Discount"/>
  </r>
  <r>
    <n v="8755"/>
    <s v="CA-2017-152198"/>
    <x v="428"/>
    <d v="2017-09-10T00:00:00"/>
    <s v="First Class"/>
    <s v="JD-16015"/>
    <x v="557"/>
    <x v="0"/>
    <s v="United States"/>
    <s v="Toledo"/>
    <s v="Ohio"/>
    <n v="43615"/>
    <x v="3"/>
    <s v="OFF-BI-10003669"/>
    <x v="1"/>
    <s v="Binders"/>
    <s v="3M Organizer Strips"/>
    <x v="5329"/>
    <n v="3"/>
    <n v="0.7"/>
    <x v="6575"/>
    <n v="1"/>
    <n v="-0.73333333333333328"/>
    <s v="Loss"/>
    <s v="Low Profit"/>
    <s v="High Discount"/>
  </r>
  <r>
    <n v="8756"/>
    <s v="CA-2017-152198"/>
    <x v="428"/>
    <d v="2017-09-10T00:00:00"/>
    <s v="First Class"/>
    <s v="JD-16015"/>
    <x v="557"/>
    <x v="0"/>
    <s v="United States"/>
    <s v="Toledo"/>
    <s v="Ohio"/>
    <n v="43615"/>
    <x v="3"/>
    <s v="OFF-BI-10001628"/>
    <x v="1"/>
    <s v="Binders"/>
    <s v="Acco Data Flex Cable Posts For Top &amp; Bottom Load Binders, 6&quot; Capacity"/>
    <x v="5330"/>
    <n v="2"/>
    <n v="0.7"/>
    <x v="6576"/>
    <n v="1"/>
    <n v="-0.83333333333333326"/>
    <s v="Loss"/>
    <s v="Low Profit"/>
    <s v="High Discount"/>
  </r>
  <r>
    <n v="8757"/>
    <s v="CA-2016-114307"/>
    <x v="405"/>
    <d v="2016-07-26T00:00:00"/>
    <s v="Standard Class"/>
    <s v="MF-17665"/>
    <x v="716"/>
    <x v="1"/>
    <s v="United States"/>
    <s v="Columbia"/>
    <s v="Maryland"/>
    <n v="21044"/>
    <x v="3"/>
    <s v="OFF-AP-10002350"/>
    <x v="1"/>
    <s v="Appliances"/>
    <s v="Belkin F9H710-06 7 Outlet SurgeMaster Surge Protector"/>
    <x v="1015"/>
    <n v="2"/>
    <n v="0"/>
    <x v="1059"/>
    <n v="4"/>
    <n v="0.27999999999999997"/>
    <s v="Profit"/>
    <s v="Low Profit"/>
    <s v="No Discount"/>
  </r>
  <r>
    <n v="8758"/>
    <s v="CA-2016-114307"/>
    <x v="405"/>
    <d v="2016-07-26T00:00:00"/>
    <s v="Standard Class"/>
    <s v="MF-17665"/>
    <x v="716"/>
    <x v="1"/>
    <s v="United States"/>
    <s v="Columbia"/>
    <s v="Maryland"/>
    <n v="21044"/>
    <x v="3"/>
    <s v="OFF-PA-10004100"/>
    <x v="1"/>
    <s v="Paper"/>
    <s v="Xerox 216"/>
    <x v="187"/>
    <n v="8"/>
    <n v="0"/>
    <x v="189"/>
    <n v="4"/>
    <n v="0.47999999999999993"/>
    <s v="Profit"/>
    <s v="Low Profit"/>
    <s v="No Discount"/>
  </r>
  <r>
    <n v="8759"/>
    <s v="CA-2016-114307"/>
    <x v="405"/>
    <d v="2016-07-26T00:00:00"/>
    <s v="Standard Class"/>
    <s v="MF-17665"/>
    <x v="716"/>
    <x v="1"/>
    <s v="United States"/>
    <s v="Columbia"/>
    <s v="Maryland"/>
    <n v="21044"/>
    <x v="3"/>
    <s v="FUR-FU-10000794"/>
    <x v="0"/>
    <s v="Furnishings"/>
    <s v="Eldon Stackable Tray, Side-Load, Legal, Smoke"/>
    <x v="1846"/>
    <n v="3"/>
    <n v="0"/>
    <x v="6181"/>
    <n v="4"/>
    <n v="0.34"/>
    <s v="Profit"/>
    <s v="Low Profit"/>
    <s v="No Discount"/>
  </r>
  <r>
    <n v="8760"/>
    <s v="CA-2016-114307"/>
    <x v="405"/>
    <d v="2016-07-26T00:00:00"/>
    <s v="Standard Class"/>
    <s v="MF-17665"/>
    <x v="716"/>
    <x v="1"/>
    <s v="United States"/>
    <s v="Columbia"/>
    <s v="Maryland"/>
    <n v="21044"/>
    <x v="3"/>
    <s v="OFF-BI-10002012"/>
    <x v="1"/>
    <s v="Binders"/>
    <s v="Wilson Jones Easy Flow II Sheet Lifters"/>
    <x v="5331"/>
    <n v="3"/>
    <n v="0"/>
    <x v="6577"/>
    <n v="4"/>
    <n v="0.48"/>
    <s v="Profit"/>
    <s v="Low Profit"/>
    <s v="No Discount"/>
  </r>
  <r>
    <n v="8761"/>
    <s v="CA-2016-159891"/>
    <x v="1011"/>
    <d v="2016-02-06T00:00:00"/>
    <s v="Standard Class"/>
    <s v="BF-11170"/>
    <x v="408"/>
    <x v="2"/>
    <s v="United States"/>
    <s v="Atlanta"/>
    <s v="Georgia"/>
    <n v="30318"/>
    <x v="0"/>
    <s v="OFF-BI-10003527"/>
    <x v="1"/>
    <s v="Binders"/>
    <s v="Fellowes PB500 Electric Punch Plastic Comb Binding Machine with Manual Bind"/>
    <x v="5332"/>
    <n v="1"/>
    <n v="0"/>
    <x v="6578"/>
    <n v="6"/>
    <n v="0.5"/>
    <s v="Profit"/>
    <s v="High Profit"/>
    <s v="No Discount"/>
  </r>
  <r>
    <n v="8762"/>
    <s v="CA-2016-159891"/>
    <x v="1011"/>
    <d v="2016-02-06T00:00:00"/>
    <s v="Standard Class"/>
    <s v="BF-11170"/>
    <x v="408"/>
    <x v="2"/>
    <s v="United States"/>
    <s v="Atlanta"/>
    <s v="Georgia"/>
    <n v="30318"/>
    <x v="0"/>
    <s v="OFF-EN-10004483"/>
    <x v="1"/>
    <s v="Envelopes"/>
    <s v="#10 White Business Envelopes,4 1/8 x 9 1/2"/>
    <x v="5333"/>
    <n v="8"/>
    <n v="0"/>
    <x v="6579"/>
    <n v="6"/>
    <n v="0.47"/>
    <s v="Profit"/>
    <s v="Low Profit"/>
    <s v="No Discount"/>
  </r>
  <r>
    <n v="8763"/>
    <s v="CA-2016-112578"/>
    <x v="723"/>
    <d v="2017-01-02T00:00:00"/>
    <s v="Standard Class"/>
    <s v="FO-14305"/>
    <x v="383"/>
    <x v="0"/>
    <s v="United States"/>
    <s v="Sacramento"/>
    <s v="California"/>
    <n v="95823"/>
    <x v="1"/>
    <s v="OFF-ST-10003722"/>
    <x v="1"/>
    <s v="Storage"/>
    <s v="Project Tote Personal File"/>
    <x v="912"/>
    <n v="1"/>
    <n v="0"/>
    <x v="949"/>
    <n v="4"/>
    <n v="0.28999999999999998"/>
    <s v="Profit"/>
    <s v="Low Profit"/>
    <s v="No Discount"/>
  </r>
  <r>
    <n v="8764"/>
    <s v="CA-2016-112578"/>
    <x v="723"/>
    <d v="2017-01-02T00:00:00"/>
    <s v="Standard Class"/>
    <s v="FO-14305"/>
    <x v="383"/>
    <x v="0"/>
    <s v="United States"/>
    <s v="Sacramento"/>
    <s v="California"/>
    <n v="95823"/>
    <x v="1"/>
    <s v="OFF-SU-10002557"/>
    <x v="1"/>
    <s v="Supplies"/>
    <s v="Fiskars Spring-Action Scissors"/>
    <x v="5233"/>
    <n v="2"/>
    <n v="0"/>
    <x v="6580"/>
    <n v="4"/>
    <n v="0.25999999999999995"/>
    <s v="Profit"/>
    <s v="Low Profit"/>
    <s v="No Discount"/>
  </r>
  <r>
    <n v="8765"/>
    <s v="CA-2015-107083"/>
    <x v="82"/>
    <d v="2015-11-27T00:00:00"/>
    <s v="Standard Class"/>
    <s v="BB-11545"/>
    <x v="179"/>
    <x v="1"/>
    <s v="United States"/>
    <s v="Fort Worth"/>
    <s v="Texas"/>
    <n v="76106"/>
    <x v="2"/>
    <s v="OFF-AR-10002257"/>
    <x v="1"/>
    <s v="Art"/>
    <s v="Eldon Spacemaker Box, Quick-Snap Lid, Clear"/>
    <x v="752"/>
    <n v="2"/>
    <n v="0.2"/>
    <x v="1798"/>
    <n v="6"/>
    <n v="0.13749999999999998"/>
    <s v="Profit"/>
    <s v="Low Profit"/>
    <s v="Low Discount"/>
  </r>
  <r>
    <n v="8766"/>
    <s v="CA-2015-107083"/>
    <x v="82"/>
    <d v="2015-11-27T00:00:00"/>
    <s v="Standard Class"/>
    <s v="BB-11545"/>
    <x v="179"/>
    <x v="1"/>
    <s v="United States"/>
    <s v="Fort Worth"/>
    <s v="Texas"/>
    <n v="76106"/>
    <x v="2"/>
    <s v="OFF-BI-10000756"/>
    <x v="1"/>
    <s v="Binders"/>
    <s v="Storex DuraTech Recycled Plastic Frosted Binders"/>
    <x v="5334"/>
    <n v="2"/>
    <n v="0.8"/>
    <x v="6581"/>
    <n v="6"/>
    <n v="-1.5"/>
    <s v="Loss"/>
    <s v="Low Profit"/>
    <s v="High Discount"/>
  </r>
  <r>
    <n v="8767"/>
    <s v="CA-2015-107083"/>
    <x v="82"/>
    <d v="2015-11-27T00:00:00"/>
    <s v="Standard Class"/>
    <s v="BB-11545"/>
    <x v="179"/>
    <x v="1"/>
    <s v="United States"/>
    <s v="Fort Worth"/>
    <s v="Texas"/>
    <n v="76106"/>
    <x v="2"/>
    <s v="OFF-AP-10004136"/>
    <x v="1"/>
    <s v="Appliances"/>
    <s v="Kensington 6 Outlet SmartSocket Surge Protector"/>
    <x v="4238"/>
    <n v="3"/>
    <n v="0.8"/>
    <x v="6582"/>
    <n v="6"/>
    <n v="-2.75"/>
    <s v="Loss"/>
    <s v="Low Profit"/>
    <s v="High Discount"/>
  </r>
  <r>
    <n v="8768"/>
    <s v="CA-2015-107083"/>
    <x v="82"/>
    <d v="2015-11-27T00:00:00"/>
    <s v="Standard Class"/>
    <s v="BB-11545"/>
    <x v="179"/>
    <x v="1"/>
    <s v="United States"/>
    <s v="Fort Worth"/>
    <s v="Texas"/>
    <n v="76106"/>
    <x v="2"/>
    <s v="OFF-BI-10002194"/>
    <x v="1"/>
    <s v="Binders"/>
    <s v="Cardinal Hold-It CD Pocket"/>
    <x v="3277"/>
    <n v="5"/>
    <n v="0.8"/>
    <x v="6583"/>
    <n v="6"/>
    <n v="-1.65"/>
    <s v="Loss"/>
    <s v="Low Profit"/>
    <s v="High Discount"/>
  </r>
  <r>
    <n v="8769"/>
    <s v="CA-2015-151722"/>
    <x v="348"/>
    <d v="2015-10-09T00:00:00"/>
    <s v="Standard Class"/>
    <s v="IL-15100"/>
    <x v="582"/>
    <x v="0"/>
    <s v="United States"/>
    <s v="Columbus"/>
    <s v="Ohio"/>
    <n v="43229"/>
    <x v="3"/>
    <s v="TEC-AC-10000892"/>
    <x v="2"/>
    <s v="Accessories"/>
    <s v="NETGEAR N750 Dual Band Wi-Fi Gigabit Router"/>
    <x v="5335"/>
    <n v="4"/>
    <n v="0.2"/>
    <x v="6584"/>
    <n v="4"/>
    <n v="0.2"/>
    <s v="Profit"/>
    <s v="Low Profit"/>
    <s v="Low Discount"/>
  </r>
  <r>
    <n v="8770"/>
    <s v="CA-2016-151148"/>
    <x v="126"/>
    <d v="2016-09-13T00:00:00"/>
    <s v="Same Day"/>
    <s v="PO-19180"/>
    <x v="178"/>
    <x v="2"/>
    <s v="United States"/>
    <s v="Louisville"/>
    <s v="Colorado"/>
    <n v="80027"/>
    <x v="1"/>
    <s v="TEC-PH-10001870"/>
    <x v="2"/>
    <s v="Phones"/>
    <s v="Lunatik TT5L-002 Taktik Strike Impact Protection System for iPhone 5"/>
    <x v="5336"/>
    <n v="3"/>
    <n v="0.2"/>
    <x v="6585"/>
    <n v="1"/>
    <n v="6.25E-2"/>
    <s v="Profit"/>
    <s v="Low Profit"/>
    <s v="Low Discount"/>
  </r>
  <r>
    <n v="8771"/>
    <s v="CA-2016-151148"/>
    <x v="126"/>
    <d v="2016-09-13T00:00:00"/>
    <s v="Same Day"/>
    <s v="PO-19180"/>
    <x v="178"/>
    <x v="2"/>
    <s v="United States"/>
    <s v="Louisville"/>
    <s v="Colorado"/>
    <n v="80027"/>
    <x v="1"/>
    <s v="FUR-CH-10002304"/>
    <x v="0"/>
    <s v="Chairs"/>
    <s v="Global Stack Chair without Arms, Black"/>
    <x v="5337"/>
    <n v="4"/>
    <n v="0.2"/>
    <x v="6586"/>
    <n v="1"/>
    <n v="6.25E-2"/>
    <s v="Profit"/>
    <s v="Low Profit"/>
    <s v="Low Discount"/>
  </r>
  <r>
    <n v="8772"/>
    <s v="CA-2017-115882"/>
    <x v="32"/>
    <d v="2017-09-17T00:00:00"/>
    <s v="First Class"/>
    <s v="DB-13555"/>
    <x v="587"/>
    <x v="1"/>
    <s v="United States"/>
    <s v="Raleigh"/>
    <s v="North Carolina"/>
    <n v="27604"/>
    <x v="0"/>
    <s v="OFF-AP-10002534"/>
    <x v="1"/>
    <s v="Appliances"/>
    <s v="3.6 Cubic Foot Counter Height Office Refrigerator"/>
    <x v="5338"/>
    <n v="4"/>
    <n v="0.2"/>
    <x v="6587"/>
    <n v="3"/>
    <n v="0.1"/>
    <s v="Profit"/>
    <s v="Low Profit"/>
    <s v="Low Discount"/>
  </r>
  <r>
    <n v="8773"/>
    <s v="CA-2017-115882"/>
    <x v="32"/>
    <d v="2017-09-17T00:00:00"/>
    <s v="First Class"/>
    <s v="DB-13555"/>
    <x v="587"/>
    <x v="1"/>
    <s v="United States"/>
    <s v="Raleigh"/>
    <s v="North Carolina"/>
    <n v="27604"/>
    <x v="0"/>
    <s v="OFF-PA-10001125"/>
    <x v="1"/>
    <s v="Paper"/>
    <s v="Xerox 1988"/>
    <x v="1339"/>
    <n v="3"/>
    <n v="0.2"/>
    <x v="1403"/>
    <n v="3"/>
    <n v="0.3125"/>
    <s v="Profit"/>
    <s v="Low Profit"/>
    <s v="Low Discount"/>
  </r>
  <r>
    <n v="8774"/>
    <s v="CA-2015-132276"/>
    <x v="1202"/>
    <d v="2015-02-28T00:00:00"/>
    <s v="Standard Class"/>
    <s v="LC-16960"/>
    <x v="784"/>
    <x v="2"/>
    <s v="United States"/>
    <s v="New York City"/>
    <s v="New York"/>
    <n v="10024"/>
    <x v="3"/>
    <s v="OFF-AP-10000804"/>
    <x v="1"/>
    <s v="Appliances"/>
    <s v="Hoover Portapower Portable Vacuum"/>
    <x v="2017"/>
    <n v="6"/>
    <n v="0"/>
    <x v="6588"/>
    <n v="5"/>
    <n v="0.25"/>
    <s v="Profit"/>
    <s v="Low Profit"/>
    <s v="No Discount"/>
  </r>
  <r>
    <n v="8775"/>
    <s v="CA-2015-132276"/>
    <x v="1202"/>
    <d v="2015-02-28T00:00:00"/>
    <s v="Standard Class"/>
    <s v="LC-16960"/>
    <x v="784"/>
    <x v="2"/>
    <s v="United States"/>
    <s v="New York City"/>
    <s v="New York"/>
    <n v="10024"/>
    <x v="3"/>
    <s v="OFF-BI-10002982"/>
    <x v="1"/>
    <s v="Binders"/>
    <s v="Avery Self-Adhesive Photo Pockets for Polaroid Photos"/>
    <x v="2944"/>
    <n v="2"/>
    <n v="0.2"/>
    <x v="6589"/>
    <n v="5"/>
    <n v="0.35"/>
    <s v="Profit"/>
    <s v="Low Profit"/>
    <s v="Low Discount"/>
  </r>
  <r>
    <n v="8776"/>
    <s v="CA-2016-163636"/>
    <x v="5"/>
    <d v="2016-12-09T00:00:00"/>
    <s v="Second Class"/>
    <s v="MP-18175"/>
    <x v="486"/>
    <x v="2"/>
    <s v="United States"/>
    <s v="Chicago"/>
    <s v="Illinois"/>
    <n v="60623"/>
    <x v="2"/>
    <s v="OFF-AR-10001547"/>
    <x v="1"/>
    <s v="Art"/>
    <s v="Newell 311"/>
    <x v="5339"/>
    <n v="2"/>
    <n v="0.2"/>
    <x v="6590"/>
    <n v="4"/>
    <n v="8.7500000000000008E-2"/>
    <s v="Profit"/>
    <s v="Low Profit"/>
    <s v="Low Discount"/>
  </r>
  <r>
    <n v="8777"/>
    <s v="CA-2016-102813"/>
    <x v="415"/>
    <d v="2016-07-03T00:00:00"/>
    <s v="First Class"/>
    <s v="EA-14035"/>
    <x v="105"/>
    <x v="1"/>
    <s v="United States"/>
    <s v="Huntsville"/>
    <s v="Texas"/>
    <n v="77340"/>
    <x v="2"/>
    <s v="FUR-CH-10000665"/>
    <x v="0"/>
    <s v="Chairs"/>
    <s v="Global Airflow Leather Mesh Back Chair, Black"/>
    <x v="2512"/>
    <n v="5"/>
    <n v="0.3"/>
    <x v="232"/>
    <n v="1"/>
    <n v="0"/>
    <s v="Profit"/>
    <s v="Low Profit"/>
    <s v="High Discount"/>
  </r>
  <r>
    <n v="8778"/>
    <s v="CA-2016-102813"/>
    <x v="415"/>
    <d v="2016-07-03T00:00:00"/>
    <s v="First Class"/>
    <s v="EA-14035"/>
    <x v="105"/>
    <x v="1"/>
    <s v="United States"/>
    <s v="Huntsville"/>
    <s v="Texas"/>
    <n v="77340"/>
    <x v="2"/>
    <s v="OFF-PA-10000520"/>
    <x v="1"/>
    <s v="Paper"/>
    <s v="Xerox 201"/>
    <x v="753"/>
    <n v="8"/>
    <n v="0.2"/>
    <x v="780"/>
    <n v="1"/>
    <n v="0.35"/>
    <s v="Profit"/>
    <s v="Low Profit"/>
    <s v="Low Discount"/>
  </r>
  <r>
    <n v="8779"/>
    <s v="CA-2017-135377"/>
    <x v="1096"/>
    <d v="2017-12-18T00:00:00"/>
    <s v="Standard Class"/>
    <s v="BP-11095"/>
    <x v="162"/>
    <x v="1"/>
    <s v="United States"/>
    <s v="New York City"/>
    <s v="New York"/>
    <n v="10024"/>
    <x v="3"/>
    <s v="FUR-BO-10004015"/>
    <x v="0"/>
    <s v="Bookcases"/>
    <s v="Bush Andora Bookcase, Maple/Graphite Gray Finish"/>
    <x v="5340"/>
    <n v="3"/>
    <n v="0.2"/>
    <x v="6591"/>
    <n v="5"/>
    <n v="2.4999999999999998E-2"/>
    <s v="Profit"/>
    <s v="Low Profit"/>
    <s v="Low Discount"/>
  </r>
  <r>
    <n v="8780"/>
    <s v="CA-2015-165813"/>
    <x v="305"/>
    <d v="2015-03-22T00:00:00"/>
    <s v="Second Class"/>
    <s v="BM-11785"/>
    <x v="298"/>
    <x v="0"/>
    <s v="United States"/>
    <s v="Salem"/>
    <s v="Oregon"/>
    <n v="97301"/>
    <x v="1"/>
    <s v="OFF-ST-10004258"/>
    <x v="1"/>
    <s v="Storage"/>
    <s v="Portable Personal File Box"/>
    <x v="5341"/>
    <n v="3"/>
    <n v="0.2"/>
    <x v="6592"/>
    <n v="2"/>
    <n v="8.7499999999999994E-2"/>
    <s v="Profit"/>
    <s v="Low Profit"/>
    <s v="Low Discount"/>
  </r>
  <r>
    <n v="8781"/>
    <s v="CA-2015-133585"/>
    <x v="879"/>
    <d v="2015-03-04T00:00:00"/>
    <s v="First Class"/>
    <s v="CM-12715"/>
    <x v="782"/>
    <x v="1"/>
    <s v="United States"/>
    <s v="Houston"/>
    <s v="Texas"/>
    <n v="77070"/>
    <x v="2"/>
    <s v="OFF-AR-10003696"/>
    <x v="1"/>
    <s v="Art"/>
    <s v="Panasonic KP-350BK Electric Pencil Sharpener with Auto Stop"/>
    <x v="5342"/>
    <n v="2"/>
    <n v="0.2"/>
    <x v="1531"/>
    <n v="3"/>
    <n v="0.1125"/>
    <s v="Profit"/>
    <s v="Low Profit"/>
    <s v="Low Discount"/>
  </r>
  <r>
    <n v="8782"/>
    <s v="CA-2015-133585"/>
    <x v="879"/>
    <d v="2015-03-04T00:00:00"/>
    <s v="First Class"/>
    <s v="CM-12715"/>
    <x v="782"/>
    <x v="1"/>
    <s v="United States"/>
    <s v="Houston"/>
    <s v="Texas"/>
    <n v="77070"/>
    <x v="2"/>
    <s v="FUR-BO-10001811"/>
    <x v="0"/>
    <s v="Bookcases"/>
    <s v="Atlantic Metals Mobile 5-Shelf Bookcases, Custom Colors"/>
    <x v="5343"/>
    <n v="6"/>
    <n v="0.32"/>
    <x v="6593"/>
    <n v="3"/>
    <n v="-2.9411764705882356E-2"/>
    <s v="Loss"/>
    <s v="Low Profit"/>
    <s v="High Discount"/>
  </r>
  <r>
    <n v="8783"/>
    <s v="CA-2016-116911"/>
    <x v="306"/>
    <d v="2016-09-20T00:00:00"/>
    <s v="Standard Class"/>
    <s v="JD-16150"/>
    <x v="251"/>
    <x v="1"/>
    <s v="United States"/>
    <s v="Twin Falls"/>
    <s v="Idaho"/>
    <n v="83301"/>
    <x v="1"/>
    <s v="OFF-BI-10001249"/>
    <x v="1"/>
    <s v="Binders"/>
    <s v="Avery Heavy-Duty EZD View Binder with Locking Rings"/>
    <x v="5344"/>
    <n v="4"/>
    <n v="0.2"/>
    <x v="6594"/>
    <n v="5"/>
    <n v="0.32500000000000001"/>
    <s v="Profit"/>
    <s v="Low Profit"/>
    <s v="Low Discount"/>
  </r>
  <r>
    <n v="8784"/>
    <s v="CA-2016-116911"/>
    <x v="306"/>
    <d v="2016-09-20T00:00:00"/>
    <s v="Standard Class"/>
    <s v="JD-16150"/>
    <x v="251"/>
    <x v="1"/>
    <s v="United States"/>
    <s v="Twin Falls"/>
    <s v="Idaho"/>
    <n v="83301"/>
    <x v="1"/>
    <s v="FUR-TA-10003473"/>
    <x v="0"/>
    <s v="Tables"/>
    <s v="Bretford Rectangular Conference Table Tops"/>
    <x v="5345"/>
    <n v="3"/>
    <n v="0"/>
    <x v="6595"/>
    <n v="5"/>
    <n v="0.22999999999999998"/>
    <s v="Profit"/>
    <s v="High Profit"/>
    <s v="No Discount"/>
  </r>
  <r>
    <n v="8785"/>
    <s v="US-2017-129224"/>
    <x v="294"/>
    <d v="2017-03-23T00:00:00"/>
    <s v="Standard Class"/>
    <s v="AS-10630"/>
    <x v="357"/>
    <x v="2"/>
    <s v="United States"/>
    <s v="Knoxville"/>
    <s v="Tennessee"/>
    <n v="37918"/>
    <x v="0"/>
    <s v="OFF-LA-10003190"/>
    <x v="1"/>
    <s v="Labels"/>
    <s v="Avery 474"/>
    <x v="871"/>
    <n v="2"/>
    <n v="0.2"/>
    <x v="907"/>
    <n v="6"/>
    <n v="0.36250000000000004"/>
    <s v="Profit"/>
    <s v="Low Profit"/>
    <s v="Low Discount"/>
  </r>
  <r>
    <n v="8786"/>
    <s v="CA-2017-145765"/>
    <x v="39"/>
    <d v="2017-06-02T00:00:00"/>
    <s v="Standard Class"/>
    <s v="CM-11815"/>
    <x v="698"/>
    <x v="1"/>
    <s v="United States"/>
    <s v="Phoenix"/>
    <s v="Arizona"/>
    <n v="85023"/>
    <x v="1"/>
    <s v="TEC-PH-10001305"/>
    <x v="2"/>
    <s v="Phones"/>
    <s v="Panasonic KX TS208W Corded phone"/>
    <x v="4240"/>
    <n v="5"/>
    <n v="0.2"/>
    <x v="5029"/>
    <n v="5"/>
    <n v="9.9999999999999992E-2"/>
    <s v="Profit"/>
    <s v="Low Profit"/>
    <s v="Low Discount"/>
  </r>
  <r>
    <n v="8787"/>
    <s v="CA-2017-145765"/>
    <x v="39"/>
    <d v="2017-06-02T00:00:00"/>
    <s v="Standard Class"/>
    <s v="CM-11815"/>
    <x v="698"/>
    <x v="1"/>
    <s v="United States"/>
    <s v="Phoenix"/>
    <s v="Arizona"/>
    <n v="85023"/>
    <x v="1"/>
    <s v="OFF-PA-10001534"/>
    <x v="1"/>
    <s v="Paper"/>
    <s v="Xerox 230"/>
    <x v="12"/>
    <n v="3"/>
    <n v="0.2"/>
    <x v="12"/>
    <n v="5"/>
    <n v="0.35000000000000003"/>
    <s v="Profit"/>
    <s v="Low Profit"/>
    <s v="Low Discount"/>
  </r>
  <r>
    <n v="8788"/>
    <s v="CA-2017-145765"/>
    <x v="39"/>
    <d v="2017-06-02T00:00:00"/>
    <s v="Standard Class"/>
    <s v="CM-11815"/>
    <x v="698"/>
    <x v="1"/>
    <s v="United States"/>
    <s v="Phoenix"/>
    <s v="Arizona"/>
    <n v="85023"/>
    <x v="1"/>
    <s v="TEC-AC-10000844"/>
    <x v="2"/>
    <s v="Accessories"/>
    <s v="Logitech Gaming G510s - Keyboard"/>
    <x v="5346"/>
    <n v="4"/>
    <n v="0.2"/>
    <x v="6596"/>
    <n v="5"/>
    <n v="0.19999999999999998"/>
    <s v="Profit"/>
    <s v="Low Profit"/>
    <s v="Low Discount"/>
  </r>
  <r>
    <n v="8789"/>
    <s v="CA-2017-126914"/>
    <x v="140"/>
    <d v="2017-06-19T00:00:00"/>
    <s v="Standard Class"/>
    <s v="JE-15715"/>
    <x v="555"/>
    <x v="0"/>
    <s v="United States"/>
    <s v="Monroe"/>
    <s v="North Carolina"/>
    <n v="28110"/>
    <x v="0"/>
    <s v="FUR-CH-10000847"/>
    <x v="0"/>
    <s v="Chairs"/>
    <s v="Global Executive Mid-Back Manager's Chair"/>
    <x v="324"/>
    <n v="3"/>
    <n v="0.2"/>
    <x v="5250"/>
    <n v="4"/>
    <n v="7.4999999999999997E-2"/>
    <s v="Profit"/>
    <s v="Low Profit"/>
    <s v="Low Discount"/>
  </r>
  <r>
    <n v="8790"/>
    <s v="CA-2017-126914"/>
    <x v="140"/>
    <d v="2017-06-19T00:00:00"/>
    <s v="Standard Class"/>
    <s v="JE-15715"/>
    <x v="555"/>
    <x v="0"/>
    <s v="United States"/>
    <s v="Monroe"/>
    <s v="North Carolina"/>
    <n v="28110"/>
    <x v="0"/>
    <s v="FUR-BO-10000468"/>
    <x v="0"/>
    <s v="Bookcases"/>
    <s v="O'Sullivan 2-Shelf Heavy-Duty Bookcases"/>
    <x v="5347"/>
    <n v="2"/>
    <n v="0.2"/>
    <x v="6597"/>
    <n v="4"/>
    <n v="-0.05"/>
    <s v="Loss"/>
    <s v="Low Profit"/>
    <s v="Low Discount"/>
  </r>
  <r>
    <n v="8791"/>
    <s v="CA-2015-169572"/>
    <x v="684"/>
    <d v="2015-09-12T00:00:00"/>
    <s v="Standard Class"/>
    <s v="AG-10525"/>
    <x v="132"/>
    <x v="1"/>
    <s v="United States"/>
    <s v="Richmond"/>
    <s v="Virginia"/>
    <n v="23223"/>
    <x v="0"/>
    <s v="OFF-BI-10002799"/>
    <x v="1"/>
    <s v="Binders"/>
    <s v="SlimView Poly Binder, 3/8&quot;"/>
    <x v="5348"/>
    <n v="9"/>
    <n v="0"/>
    <x v="6598"/>
    <n v="6"/>
    <n v="0.46"/>
    <s v="Profit"/>
    <s v="Low Profit"/>
    <s v="No Discount"/>
  </r>
  <r>
    <n v="8792"/>
    <s v="CA-2017-162075"/>
    <x v="257"/>
    <d v="2017-03-24T00:00:00"/>
    <s v="Standard Class"/>
    <s v="TT-21220"/>
    <x v="627"/>
    <x v="0"/>
    <s v="United States"/>
    <s v="Houston"/>
    <s v="Texas"/>
    <n v="77041"/>
    <x v="2"/>
    <s v="TEC-PH-10001557"/>
    <x v="2"/>
    <s v="Phones"/>
    <s v="Pyle PMP37LED"/>
    <x v="3333"/>
    <n v="7"/>
    <n v="0.2"/>
    <x v="6599"/>
    <n v="6"/>
    <n v="8.7500000000000008E-2"/>
    <s v="Profit"/>
    <s v="Low Profit"/>
    <s v="Low Discount"/>
  </r>
  <r>
    <n v="8793"/>
    <s v="CA-2014-162992"/>
    <x v="174"/>
    <d v="2014-12-21T00:00:00"/>
    <s v="First Class"/>
    <s v="BP-11095"/>
    <x v="162"/>
    <x v="1"/>
    <s v="United States"/>
    <s v="Los Angeles"/>
    <s v="California"/>
    <n v="90008"/>
    <x v="1"/>
    <s v="OFF-LA-10001934"/>
    <x v="1"/>
    <s v="Labels"/>
    <s v="Avery 516"/>
    <x v="2"/>
    <n v="2"/>
    <n v="0"/>
    <x v="2"/>
    <n v="2"/>
    <n v="0.47000000000000003"/>
    <s v="Profit"/>
    <s v="Low Profit"/>
    <s v="No Discount"/>
  </r>
  <r>
    <n v="8794"/>
    <s v="CA-2014-162992"/>
    <x v="174"/>
    <d v="2014-12-21T00:00:00"/>
    <s v="First Class"/>
    <s v="BP-11095"/>
    <x v="162"/>
    <x v="1"/>
    <s v="United States"/>
    <s v="Los Angeles"/>
    <s v="California"/>
    <n v="90008"/>
    <x v="1"/>
    <s v="OFF-FA-10004248"/>
    <x v="1"/>
    <s v="Fasteners"/>
    <s v="Advantus T-Pin Paper Clips"/>
    <x v="5349"/>
    <n v="5"/>
    <n v="0"/>
    <x v="6600"/>
    <n v="2"/>
    <n v="0.38999999999999996"/>
    <s v="Profit"/>
    <s v="Low Profit"/>
    <s v="No Discount"/>
  </r>
  <r>
    <n v="8795"/>
    <s v="CA-2014-162992"/>
    <x v="174"/>
    <d v="2014-12-21T00:00:00"/>
    <s v="First Class"/>
    <s v="BP-11095"/>
    <x v="162"/>
    <x v="1"/>
    <s v="United States"/>
    <s v="Los Angeles"/>
    <s v="California"/>
    <n v="90008"/>
    <x v="1"/>
    <s v="TEC-PH-10001944"/>
    <x v="2"/>
    <s v="Phones"/>
    <s v="Wi-Ex zBoost YX540 Cellular Phone Signal Booster"/>
    <x v="5350"/>
    <n v="5"/>
    <n v="0.2"/>
    <x v="6601"/>
    <n v="2"/>
    <n v="0.125"/>
    <s v="Profit"/>
    <s v="Low Profit"/>
    <s v="Low Discount"/>
  </r>
  <r>
    <n v="8796"/>
    <s v="CA-2014-162992"/>
    <x v="174"/>
    <d v="2014-12-21T00:00:00"/>
    <s v="First Class"/>
    <s v="BP-11095"/>
    <x v="162"/>
    <x v="1"/>
    <s v="United States"/>
    <s v="Los Angeles"/>
    <s v="California"/>
    <n v="90008"/>
    <x v="1"/>
    <s v="TEC-PH-10002085"/>
    <x v="2"/>
    <s v="Phones"/>
    <s v="Clarity 53712"/>
    <x v="1972"/>
    <n v="4"/>
    <n v="0.2"/>
    <x v="2126"/>
    <n v="2"/>
    <n v="7.4999999999999997E-2"/>
    <s v="Profit"/>
    <s v="Low Profit"/>
    <s v="Low Discount"/>
  </r>
  <r>
    <n v="8797"/>
    <s v="CA-2016-106397"/>
    <x v="274"/>
    <d v="2016-07-13T00:00:00"/>
    <s v="Standard Class"/>
    <s v="MJ-17740"/>
    <x v="77"/>
    <x v="0"/>
    <s v="United States"/>
    <s v="Orem"/>
    <s v="Utah"/>
    <n v="84057"/>
    <x v="1"/>
    <s v="OFF-PA-10003441"/>
    <x v="1"/>
    <s v="Paper"/>
    <s v="Xerox 226"/>
    <x v="91"/>
    <n v="2"/>
    <n v="0"/>
    <x v="91"/>
    <n v="6"/>
    <n v="0.47999999999999993"/>
    <s v="Profit"/>
    <s v="Low Profit"/>
    <s v="No Discount"/>
  </r>
  <r>
    <n v="8798"/>
    <s v="CA-2016-106397"/>
    <x v="274"/>
    <d v="2016-07-13T00:00:00"/>
    <s v="Standard Class"/>
    <s v="MJ-17740"/>
    <x v="77"/>
    <x v="0"/>
    <s v="United States"/>
    <s v="Orem"/>
    <s v="Utah"/>
    <n v="84057"/>
    <x v="1"/>
    <s v="OFF-AR-10004602"/>
    <x v="1"/>
    <s v="Art"/>
    <s v="Boston KS Multi-Size Manual Pencil Sharpener"/>
    <x v="44"/>
    <n v="2"/>
    <n v="0"/>
    <x v="4400"/>
    <n v="6"/>
    <n v="0.28000000000000003"/>
    <s v="Profit"/>
    <s v="Low Profit"/>
    <s v="No Discount"/>
  </r>
  <r>
    <n v="8799"/>
    <s v="US-2016-150140"/>
    <x v="1203"/>
    <d v="2016-04-10T00:00:00"/>
    <s v="Standard Class"/>
    <s v="VM-21685"/>
    <x v="91"/>
    <x v="2"/>
    <s v="United States"/>
    <s v="Burlington"/>
    <s v="Vermont"/>
    <n v="5408"/>
    <x v="3"/>
    <s v="TEC-PH-10002555"/>
    <x v="2"/>
    <s v="Phones"/>
    <s v="Nortel Meridian M5316 Digital phone"/>
    <x v="5351"/>
    <n v="5"/>
    <n v="0"/>
    <x v="6602"/>
    <n v="4"/>
    <n v="0.26"/>
    <s v="Profit"/>
    <s v="High Profit"/>
    <s v="No Discount"/>
  </r>
  <r>
    <n v="8800"/>
    <s v="CA-2014-116666"/>
    <x v="1204"/>
    <d v="2014-05-10T00:00:00"/>
    <s v="First Class"/>
    <s v="KT-16480"/>
    <x v="409"/>
    <x v="0"/>
    <s v="United States"/>
    <s v="Philadelphia"/>
    <s v="Pennsylvania"/>
    <n v="19134"/>
    <x v="3"/>
    <s v="TEC-CO-10001449"/>
    <x v="2"/>
    <s v="Copiers"/>
    <s v="Hewlett Packard LaserJet 3310 Copier"/>
    <x v="371"/>
    <n v="5"/>
    <n v="0.4"/>
    <x v="6603"/>
    <n v="2"/>
    <n v="0.13333333333333333"/>
    <s v="Profit"/>
    <s v="High Profit"/>
    <s v="High Discount"/>
  </r>
  <r>
    <n v="8801"/>
    <s v="CA-2017-148992"/>
    <x v="51"/>
    <d v="2017-11-27T00:00:00"/>
    <s v="Standard Class"/>
    <s v="CS-12250"/>
    <x v="294"/>
    <x v="1"/>
    <s v="United States"/>
    <s v="Chicago"/>
    <s v="Illinois"/>
    <n v="60623"/>
    <x v="2"/>
    <s v="OFF-PA-10004285"/>
    <x v="1"/>
    <s v="Paper"/>
    <s v="Xerox 1959"/>
    <x v="1414"/>
    <n v="2"/>
    <n v="0.2"/>
    <x v="1490"/>
    <n v="4"/>
    <n v="0.35"/>
    <s v="Profit"/>
    <s v="Low Profit"/>
    <s v="Low Discount"/>
  </r>
  <r>
    <n v="8802"/>
    <s v="CA-2016-140935"/>
    <x v="338"/>
    <d v="2016-11-12T00:00:00"/>
    <s v="First Class"/>
    <s v="AB-10015"/>
    <x v="755"/>
    <x v="0"/>
    <s v="United States"/>
    <s v="Oklahoma City"/>
    <s v="Oklahoma"/>
    <n v="73120"/>
    <x v="2"/>
    <s v="TEC-PH-10000562"/>
    <x v="2"/>
    <s v="Phones"/>
    <s v="Samsung Convoy 3"/>
    <x v="5352"/>
    <n v="2"/>
    <n v="0"/>
    <x v="6604"/>
    <n v="2"/>
    <n v="0.28000000000000003"/>
    <s v="Profit"/>
    <s v="Low Profit"/>
    <s v="No Discount"/>
  </r>
  <r>
    <n v="8803"/>
    <s v="CA-2016-140935"/>
    <x v="338"/>
    <d v="2016-11-12T00:00:00"/>
    <s v="First Class"/>
    <s v="AB-10015"/>
    <x v="755"/>
    <x v="0"/>
    <s v="United States"/>
    <s v="Oklahoma City"/>
    <s v="Oklahoma"/>
    <n v="73120"/>
    <x v="2"/>
    <s v="FUR-BO-10003966"/>
    <x v="0"/>
    <s v="Bookcases"/>
    <s v="Sauder Facets Collection Library, Sky Alder Finish"/>
    <x v="2600"/>
    <n v="2"/>
    <n v="0"/>
    <x v="6605"/>
    <n v="2"/>
    <n v="0.16"/>
    <s v="Profit"/>
    <s v="Low Profit"/>
    <s v="No Discount"/>
  </r>
  <r>
    <n v="8804"/>
    <s v="CA-2014-157644"/>
    <x v="520"/>
    <d v="2015-01-01T00:00:00"/>
    <s v="First Class"/>
    <s v="AH-10030"/>
    <x v="692"/>
    <x v="1"/>
    <s v="United States"/>
    <s v="New York City"/>
    <s v="New York"/>
    <n v="10035"/>
    <x v="3"/>
    <s v="TEC-AC-10003614"/>
    <x v="2"/>
    <s v="Accessories"/>
    <s v="Verbatim 25 GB 6x Blu-ray Single Layer Recordable Disc, 10/Pack"/>
    <x v="5353"/>
    <n v="3"/>
    <n v="0"/>
    <x v="6606"/>
    <n v="1"/>
    <n v="0.32999999999999996"/>
    <s v="Profit"/>
    <s v="Low Profit"/>
    <s v="No Discount"/>
  </r>
  <r>
    <n v="8805"/>
    <s v="CA-2014-157644"/>
    <x v="520"/>
    <d v="2015-01-01T00:00:00"/>
    <s v="First Class"/>
    <s v="AH-10030"/>
    <x v="692"/>
    <x v="1"/>
    <s v="United States"/>
    <s v="New York City"/>
    <s v="New York"/>
    <n v="10035"/>
    <x v="3"/>
    <s v="OFF-LA-10003148"/>
    <x v="1"/>
    <s v="Labels"/>
    <s v="Avery 51"/>
    <x v="1365"/>
    <n v="3"/>
    <n v="0"/>
    <x v="276"/>
    <n v="1"/>
    <n v="0.46000000000000008"/>
    <s v="Profit"/>
    <s v="Low Profit"/>
    <s v="No Discount"/>
  </r>
  <r>
    <n v="8806"/>
    <s v="US-2017-100398"/>
    <x v="971"/>
    <d v="2017-08-23T00:00:00"/>
    <s v="Standard Class"/>
    <s v="DO-13435"/>
    <x v="157"/>
    <x v="0"/>
    <s v="United States"/>
    <s v="Salt Lake City"/>
    <s v="Utah"/>
    <n v="84106"/>
    <x v="1"/>
    <s v="OFF-BI-10002133"/>
    <x v="1"/>
    <s v="Binders"/>
    <s v="Wilson Jones Elliptical Ring 3 1/2&quot; Capacity Binders, 800 sheets"/>
    <x v="5354"/>
    <n v="3"/>
    <n v="0.2"/>
    <x v="6607"/>
    <n v="4"/>
    <n v="0.36249999999999999"/>
    <s v="Profit"/>
    <s v="Low Profit"/>
    <s v="Low Discount"/>
  </r>
  <r>
    <n v="8807"/>
    <s v="CA-2016-113082"/>
    <x v="126"/>
    <d v="2016-09-16T00:00:00"/>
    <s v="Standard Class"/>
    <s v="MC-17590"/>
    <x v="565"/>
    <x v="1"/>
    <s v="United States"/>
    <s v="Utica"/>
    <s v="New York"/>
    <n v="13501"/>
    <x v="3"/>
    <s v="FUR-FU-10002813"/>
    <x v="0"/>
    <s v="Furnishings"/>
    <s v="DAX Contemporary Wood Frame with Silver Metal Mat, Desktop, 11 x 14 Size"/>
    <x v="582"/>
    <n v="2"/>
    <n v="0"/>
    <x v="6017"/>
    <n v="4"/>
    <n v="0.36000000000000004"/>
    <s v="Profit"/>
    <s v="Low Profit"/>
    <s v="No Discount"/>
  </r>
  <r>
    <n v="8808"/>
    <s v="US-2017-110646"/>
    <x v="40"/>
    <d v="2017-10-31T00:00:00"/>
    <s v="Standard Class"/>
    <s v="JF-15190"/>
    <x v="440"/>
    <x v="0"/>
    <s v="United States"/>
    <s v="Philadelphia"/>
    <s v="Pennsylvania"/>
    <n v="19134"/>
    <x v="3"/>
    <s v="OFF-BI-10004330"/>
    <x v="1"/>
    <s v="Binders"/>
    <s v="GBC Velobind Prepunched Cover Sets, Regency Series"/>
    <x v="5355"/>
    <n v="3"/>
    <n v="0.7"/>
    <x v="6608"/>
    <n v="5"/>
    <n v="-0.83333333333333337"/>
    <s v="Loss"/>
    <s v="Low Profit"/>
    <s v="High Discount"/>
  </r>
  <r>
    <n v="8809"/>
    <s v="US-2017-110646"/>
    <x v="40"/>
    <d v="2017-10-31T00:00:00"/>
    <s v="Standard Class"/>
    <s v="JF-15190"/>
    <x v="440"/>
    <x v="0"/>
    <s v="United States"/>
    <s v="Philadelphia"/>
    <s v="Pennsylvania"/>
    <n v="19134"/>
    <x v="3"/>
    <s v="TEC-PH-10002807"/>
    <x v="2"/>
    <s v="Phones"/>
    <s v="Motorla HX550 Universal Bluetooth Headset"/>
    <x v="5356"/>
    <n v="5"/>
    <n v="0.4"/>
    <x v="6609"/>
    <n v="5"/>
    <n v="0.16666666666666666"/>
    <s v="Profit"/>
    <s v="Low Profit"/>
    <s v="High Discount"/>
  </r>
  <r>
    <n v="8810"/>
    <s v="US-2017-110646"/>
    <x v="40"/>
    <d v="2017-10-31T00:00:00"/>
    <s v="Standard Class"/>
    <s v="JF-15190"/>
    <x v="440"/>
    <x v="0"/>
    <s v="United States"/>
    <s v="Philadelphia"/>
    <s v="Pennsylvania"/>
    <n v="19134"/>
    <x v="3"/>
    <s v="OFF-LA-10001404"/>
    <x v="1"/>
    <s v="Labels"/>
    <s v="Avery 517"/>
    <x v="1787"/>
    <n v="5"/>
    <n v="0.2"/>
    <x v="6610"/>
    <n v="5"/>
    <n v="0.33749999999999997"/>
    <s v="Profit"/>
    <s v="Low Profit"/>
    <s v="Low Discount"/>
  </r>
  <r>
    <n v="8811"/>
    <s v="CA-2017-120614"/>
    <x v="1109"/>
    <d v="2017-06-04T00:00:00"/>
    <s v="Standard Class"/>
    <s v="SM-20950"/>
    <x v="416"/>
    <x v="1"/>
    <s v="United States"/>
    <s v="Los Angeles"/>
    <s v="California"/>
    <n v="90004"/>
    <x v="1"/>
    <s v="OFF-PA-10004911"/>
    <x v="1"/>
    <s v="Paper"/>
    <s v="Rediform S.O.S. 1-Up Phone Message Bk, 4-1/4x3-1/16 Bk, 1 Form/Pg, 40 Messages/Bk, 3/Pk"/>
    <x v="2778"/>
    <n v="4"/>
    <n v="0"/>
    <x v="6611"/>
    <n v="5"/>
    <n v="0.47999999999999993"/>
    <s v="Profit"/>
    <s v="Low Profit"/>
    <s v="No Discount"/>
  </r>
  <r>
    <n v="8812"/>
    <s v="US-2016-140172"/>
    <x v="387"/>
    <d v="2016-03-13T00:00:00"/>
    <s v="Standard Class"/>
    <s v="SP-20650"/>
    <x v="70"/>
    <x v="1"/>
    <s v="United States"/>
    <s v="Jackson"/>
    <s v="Michigan"/>
    <n v="49201"/>
    <x v="2"/>
    <s v="OFF-AP-10004233"/>
    <x v="1"/>
    <s v="Appliances"/>
    <s v="Honeywell Enviracaire Portable Air Cleaner for up to 8 x 10 Room"/>
    <x v="5357"/>
    <n v="3"/>
    <n v="0.1"/>
    <x v="6612"/>
    <n v="5"/>
    <n v="0.23333333333333331"/>
    <s v="Profit"/>
    <s v="Low Profit"/>
    <s v="Low Discount"/>
  </r>
  <r>
    <n v="8813"/>
    <s v="US-2016-140172"/>
    <x v="387"/>
    <d v="2016-03-13T00:00:00"/>
    <s v="Standard Class"/>
    <s v="SP-20650"/>
    <x v="70"/>
    <x v="1"/>
    <s v="United States"/>
    <s v="Jackson"/>
    <s v="Michigan"/>
    <n v="49201"/>
    <x v="2"/>
    <s v="OFF-AR-10002766"/>
    <x v="1"/>
    <s v="Art"/>
    <s v="Prang Drawing Pencil Set"/>
    <x v="2213"/>
    <n v="5"/>
    <n v="0"/>
    <x v="6613"/>
    <n v="5"/>
    <n v="0.27"/>
    <s v="Profit"/>
    <s v="Low Profit"/>
    <s v="No Discount"/>
  </r>
  <r>
    <n v="8814"/>
    <s v="CA-2015-127754"/>
    <x v="353"/>
    <d v="2015-07-31T00:00:00"/>
    <s v="Standard Class"/>
    <s v="CK-12760"/>
    <x v="316"/>
    <x v="1"/>
    <s v="United States"/>
    <s v="Glendale"/>
    <s v="Arizona"/>
    <n v="85301"/>
    <x v="1"/>
    <s v="FUR-CH-10003199"/>
    <x v="0"/>
    <s v="Chairs"/>
    <s v="Office Star - Contemporary Task Swivel Chair"/>
    <x v="4429"/>
    <n v="3"/>
    <n v="0.2"/>
    <x v="16"/>
    <n v="5"/>
    <n v="5.000000000000001E-2"/>
    <s v="Profit"/>
    <s v="Low Profit"/>
    <s v="Low Discount"/>
  </r>
  <r>
    <n v="8815"/>
    <s v="CA-2015-144274"/>
    <x v="521"/>
    <d v="2015-11-25T00:00:00"/>
    <s v="Second Class"/>
    <s v="PW-19240"/>
    <x v="617"/>
    <x v="0"/>
    <s v="United States"/>
    <s v="Wilmington"/>
    <s v="Delaware"/>
    <n v="19805"/>
    <x v="3"/>
    <s v="TEC-PH-10003012"/>
    <x v="2"/>
    <s v="Phones"/>
    <s v="Nortel Meridian M3904 Professional Digital phone"/>
    <x v="669"/>
    <n v="2"/>
    <n v="0"/>
    <x v="684"/>
    <n v="2"/>
    <n v="0.28999999999999998"/>
    <s v="Profit"/>
    <s v="Low Profit"/>
    <s v="No Discount"/>
  </r>
  <r>
    <n v="8816"/>
    <s v="CA-2015-144274"/>
    <x v="521"/>
    <d v="2015-11-25T00:00:00"/>
    <s v="Second Class"/>
    <s v="PW-19240"/>
    <x v="617"/>
    <x v="0"/>
    <s v="United States"/>
    <s v="Wilmington"/>
    <s v="Delaware"/>
    <n v="19805"/>
    <x v="3"/>
    <s v="OFF-PA-10001583"/>
    <x v="1"/>
    <s v="Paper"/>
    <s v="1/4 Fold Party Design Invitations &amp; White Envelopes, 24 8-1/2&quot; X 11&quot; Cards, 25 Env./Pack"/>
    <x v="5358"/>
    <n v="6"/>
    <n v="0"/>
    <x v="6614"/>
    <n v="2"/>
    <n v="0.47"/>
    <s v="Profit"/>
    <s v="Low Profit"/>
    <s v="No Discount"/>
  </r>
  <r>
    <n v="8817"/>
    <s v="CA-2015-144274"/>
    <x v="521"/>
    <d v="2015-11-25T00:00:00"/>
    <s v="Second Class"/>
    <s v="PW-19240"/>
    <x v="617"/>
    <x v="0"/>
    <s v="United States"/>
    <s v="Wilmington"/>
    <s v="Delaware"/>
    <n v="19805"/>
    <x v="3"/>
    <s v="OFF-AR-10001940"/>
    <x v="1"/>
    <s v="Art"/>
    <s v="Sanford Colorific Eraseable Coloring Pencils, 12 Count"/>
    <x v="1317"/>
    <n v="4"/>
    <n v="0"/>
    <x v="6615"/>
    <n v="2"/>
    <n v="0.43000000000000005"/>
    <s v="Profit"/>
    <s v="Low Profit"/>
    <s v="No Discount"/>
  </r>
  <r>
    <n v="8818"/>
    <s v="CA-2015-144274"/>
    <x v="521"/>
    <d v="2015-11-25T00:00:00"/>
    <s v="Second Class"/>
    <s v="PW-19240"/>
    <x v="617"/>
    <x v="0"/>
    <s v="United States"/>
    <s v="Wilmington"/>
    <s v="Delaware"/>
    <n v="19805"/>
    <x v="3"/>
    <s v="OFF-EN-10003286"/>
    <x v="1"/>
    <s v="Envelopes"/>
    <s v="Staple envelope"/>
    <x v="3319"/>
    <n v="2"/>
    <n v="0"/>
    <x v="6616"/>
    <n v="2"/>
    <n v="0.47000000000000003"/>
    <s v="Profit"/>
    <s v="Low Profit"/>
    <s v="No Discount"/>
  </r>
  <r>
    <n v="8819"/>
    <s v="CA-2015-144274"/>
    <x v="521"/>
    <d v="2015-11-25T00:00:00"/>
    <s v="Second Class"/>
    <s v="PW-19240"/>
    <x v="617"/>
    <x v="0"/>
    <s v="United States"/>
    <s v="Wilmington"/>
    <s v="Delaware"/>
    <n v="19805"/>
    <x v="3"/>
    <s v="OFF-PA-10003441"/>
    <x v="1"/>
    <s v="Paper"/>
    <s v="Xerox 226"/>
    <x v="783"/>
    <n v="6"/>
    <n v="0"/>
    <x v="812"/>
    <n v="2"/>
    <n v="0.48000000000000004"/>
    <s v="Profit"/>
    <s v="Low Profit"/>
    <s v="No Discount"/>
  </r>
  <r>
    <n v="8820"/>
    <s v="CA-2015-142930"/>
    <x v="109"/>
    <d v="2015-12-02T00:00:00"/>
    <s v="Standard Class"/>
    <s v="EB-14170"/>
    <x v="432"/>
    <x v="0"/>
    <s v="United States"/>
    <s v="Austin"/>
    <s v="Texas"/>
    <n v="78745"/>
    <x v="2"/>
    <s v="OFF-PA-10003395"/>
    <x v="1"/>
    <s v="Paper"/>
    <s v="Xerox 1941"/>
    <x v="757"/>
    <n v="4"/>
    <n v="0.2"/>
    <x v="783"/>
    <n v="4"/>
    <n v="0.35000000000000003"/>
    <s v="Profit"/>
    <s v="High Profit"/>
    <s v="Low Discount"/>
  </r>
  <r>
    <n v="8821"/>
    <s v="CA-2017-100622"/>
    <x v="132"/>
    <d v="2017-11-07T00:00:00"/>
    <s v="Standard Class"/>
    <s v="DK-13090"/>
    <x v="54"/>
    <x v="0"/>
    <s v="United States"/>
    <s v="Orlando"/>
    <s v="Florida"/>
    <n v="32839"/>
    <x v="0"/>
    <s v="TEC-CO-10003236"/>
    <x v="2"/>
    <s v="Copiers"/>
    <s v="Canon Image Class D660 Copier"/>
    <x v="321"/>
    <n v="2"/>
    <n v="0.2"/>
    <x v="6617"/>
    <n v="4"/>
    <n v="0.32500000000000001"/>
    <s v="Profit"/>
    <s v="High Profit"/>
    <s v="Low Discount"/>
  </r>
  <r>
    <n v="8822"/>
    <s v="CA-2017-100622"/>
    <x v="132"/>
    <d v="2017-11-07T00:00:00"/>
    <s v="Standard Class"/>
    <s v="DK-13090"/>
    <x v="54"/>
    <x v="0"/>
    <s v="United States"/>
    <s v="Orlando"/>
    <s v="Florida"/>
    <n v="32839"/>
    <x v="0"/>
    <s v="OFF-BI-10002982"/>
    <x v="1"/>
    <s v="Binders"/>
    <s v="Avery Self-Adhesive Photo Pockets for Polaroid Photos"/>
    <x v="5359"/>
    <n v="2"/>
    <n v="0.7"/>
    <x v="6618"/>
    <n v="4"/>
    <n v="-0.73333333333333328"/>
    <s v="Loss"/>
    <s v="Low Profit"/>
    <s v="High Discount"/>
  </r>
  <r>
    <n v="8823"/>
    <s v="CA-2017-100622"/>
    <x v="132"/>
    <d v="2017-11-07T00:00:00"/>
    <s v="Standard Class"/>
    <s v="DK-13090"/>
    <x v="54"/>
    <x v="0"/>
    <s v="United States"/>
    <s v="Orlando"/>
    <s v="Florida"/>
    <n v="32839"/>
    <x v="0"/>
    <s v="OFF-AR-10004010"/>
    <x v="1"/>
    <s v="Art"/>
    <s v="Hunt Boston Vacuum Mount KS Pencil Sharpener"/>
    <x v="3886"/>
    <n v="2"/>
    <n v="0.2"/>
    <x v="4563"/>
    <n v="4"/>
    <n v="7.4999999999999997E-2"/>
    <s v="Profit"/>
    <s v="Low Profit"/>
    <s v="Low Discount"/>
  </r>
  <r>
    <n v="8824"/>
    <s v="CA-2017-100622"/>
    <x v="132"/>
    <d v="2017-11-07T00:00:00"/>
    <s v="Standard Class"/>
    <s v="DK-13090"/>
    <x v="54"/>
    <x v="0"/>
    <s v="United States"/>
    <s v="Orlando"/>
    <s v="Florida"/>
    <n v="32839"/>
    <x v="0"/>
    <s v="OFF-PA-10002947"/>
    <x v="1"/>
    <s v="Paper"/>
    <s v="Xerox 1923"/>
    <x v="1414"/>
    <n v="2"/>
    <n v="0.2"/>
    <x v="1490"/>
    <n v="4"/>
    <n v="0.35"/>
    <s v="Profit"/>
    <s v="Low Profit"/>
    <s v="Low Discount"/>
  </r>
  <r>
    <n v="8825"/>
    <s v="CA-2017-117156"/>
    <x v="708"/>
    <d v="2017-03-23T00:00:00"/>
    <s v="Second Class"/>
    <s v="TB-21055"/>
    <x v="26"/>
    <x v="0"/>
    <s v="United States"/>
    <s v="Reading"/>
    <s v="Pennsylvania"/>
    <n v="19601"/>
    <x v="3"/>
    <s v="OFF-EN-10003845"/>
    <x v="1"/>
    <s v="Envelopes"/>
    <s v="Colored Envelopes"/>
    <x v="3096"/>
    <n v="3"/>
    <n v="0.2"/>
    <x v="4498"/>
    <n v="2"/>
    <n v="0.32500000000000001"/>
    <s v="Profit"/>
    <s v="Low Profit"/>
    <s v="Low Discount"/>
  </r>
  <r>
    <n v="8826"/>
    <s v="CA-2015-115399"/>
    <x v="546"/>
    <d v="2015-12-22T00:00:00"/>
    <s v="First Class"/>
    <s v="AG-10900"/>
    <x v="151"/>
    <x v="0"/>
    <s v="United States"/>
    <s v="Philadelphia"/>
    <s v="Pennsylvania"/>
    <n v="19134"/>
    <x v="3"/>
    <s v="OFF-LA-10003190"/>
    <x v="1"/>
    <s v="Labels"/>
    <s v="Avery 474"/>
    <x v="2721"/>
    <n v="3"/>
    <n v="0.2"/>
    <x v="1028"/>
    <n v="3"/>
    <n v="0.36249999999999999"/>
    <s v="Profit"/>
    <s v="Low Profit"/>
    <s v="Low Discount"/>
  </r>
  <r>
    <n v="8827"/>
    <s v="US-2014-157847"/>
    <x v="1063"/>
    <d v="2014-04-06T00:00:00"/>
    <s v="Second Class"/>
    <s v="SC-20020"/>
    <x v="710"/>
    <x v="0"/>
    <s v="United States"/>
    <s v="Houston"/>
    <s v="Texas"/>
    <n v="77095"/>
    <x v="2"/>
    <s v="OFF-PA-10002986"/>
    <x v="1"/>
    <s v="Paper"/>
    <s v="Xerox 1898"/>
    <x v="2979"/>
    <n v="5"/>
    <n v="0.2"/>
    <x v="3352"/>
    <n v="4"/>
    <n v="0.35000000000000003"/>
    <s v="Profit"/>
    <s v="Low Profit"/>
    <s v="Low Discount"/>
  </r>
  <r>
    <n v="8828"/>
    <s v="US-2014-157847"/>
    <x v="1063"/>
    <d v="2014-04-06T00:00:00"/>
    <s v="Second Class"/>
    <s v="SC-20020"/>
    <x v="710"/>
    <x v="0"/>
    <s v="United States"/>
    <s v="Houston"/>
    <s v="Texas"/>
    <n v="77095"/>
    <x v="2"/>
    <s v="OFF-PA-10001593"/>
    <x v="1"/>
    <s v="Paper"/>
    <s v="Xerox 1947"/>
    <x v="1383"/>
    <n v="7"/>
    <n v="0.2"/>
    <x v="1119"/>
    <n v="4"/>
    <n v="0.3125"/>
    <s v="Profit"/>
    <s v="Low Profit"/>
    <s v="Low Discount"/>
  </r>
  <r>
    <n v="8829"/>
    <s v="CA-2015-115168"/>
    <x v="1117"/>
    <d v="2015-06-09T00:00:00"/>
    <s v="Standard Class"/>
    <s v="BB-11545"/>
    <x v="179"/>
    <x v="1"/>
    <s v="United States"/>
    <s v="Saint Charles"/>
    <s v="Missouri"/>
    <n v="63301"/>
    <x v="2"/>
    <s v="OFF-PA-10000528"/>
    <x v="1"/>
    <s v="Paper"/>
    <s v="Xerox 1981"/>
    <x v="232"/>
    <n v="2"/>
    <n v="0"/>
    <x v="234"/>
    <n v="4"/>
    <n v="0.44999999999999996"/>
    <s v="Profit"/>
    <s v="Low Profit"/>
    <s v="No Discount"/>
  </r>
  <r>
    <n v="8830"/>
    <s v="CA-2014-109680"/>
    <x v="191"/>
    <d v="2014-10-09T00:00:00"/>
    <s v="First Class"/>
    <s v="VP-21760"/>
    <x v="778"/>
    <x v="1"/>
    <s v="United States"/>
    <s v="Indianapolis"/>
    <s v="Indiana"/>
    <n v="46203"/>
    <x v="2"/>
    <s v="OFF-ST-10001932"/>
    <x v="1"/>
    <s v="Storage"/>
    <s v="Fellowes Staxonsteel Drawer Files"/>
    <x v="5360"/>
    <n v="2"/>
    <n v="0"/>
    <x v="6619"/>
    <n v="3"/>
    <n v="0.14000000000000001"/>
    <s v="Profit"/>
    <s v="Low Profit"/>
    <s v="No Discount"/>
  </r>
  <r>
    <n v="8831"/>
    <s v="CA-2016-167983"/>
    <x v="1036"/>
    <d v="2016-08-24T00:00:00"/>
    <s v="Second Class"/>
    <s v="RP-19270"/>
    <x v="345"/>
    <x v="1"/>
    <s v="United States"/>
    <s v="Seattle"/>
    <s v="Washington"/>
    <n v="98115"/>
    <x v="1"/>
    <s v="OFF-BI-10003727"/>
    <x v="1"/>
    <s v="Binders"/>
    <s v="Avery Durable Slant Ring Binders With Label Holder"/>
    <x v="5361"/>
    <n v="10"/>
    <n v="0.2"/>
    <x v="6620"/>
    <n v="3"/>
    <n v="0.35000000000000003"/>
    <s v="Profit"/>
    <s v="Low Profit"/>
    <s v="Low Discount"/>
  </r>
  <r>
    <n v="8832"/>
    <s v="CA-2015-145324"/>
    <x v="219"/>
    <d v="2015-11-19T00:00:00"/>
    <s v="Standard Class"/>
    <s v="DH-13675"/>
    <x v="723"/>
    <x v="2"/>
    <s v="United States"/>
    <s v="Harrisonburg"/>
    <s v="Virginia"/>
    <n v="22801"/>
    <x v="0"/>
    <s v="FUR-FU-10002759"/>
    <x v="0"/>
    <s v="Furnishings"/>
    <s v="12-1/2 Diameter Round Wall Clock"/>
    <x v="786"/>
    <n v="2"/>
    <n v="0"/>
    <x v="6621"/>
    <n v="4"/>
    <n v="0.36"/>
    <s v="Profit"/>
    <s v="Low Profit"/>
    <s v="No Discount"/>
  </r>
  <r>
    <n v="8833"/>
    <s v="CA-2015-153423"/>
    <x v="137"/>
    <d v="2015-06-27T00:00:00"/>
    <s v="Standard Class"/>
    <s v="SW-20455"/>
    <x v="517"/>
    <x v="0"/>
    <s v="United States"/>
    <s v="Rochester"/>
    <s v="New York"/>
    <n v="14609"/>
    <x v="3"/>
    <s v="OFF-BI-10000545"/>
    <x v="1"/>
    <s v="Binders"/>
    <s v="GBC Ibimaster 500 Manual ProClick Binding System"/>
    <x v="1380"/>
    <n v="2"/>
    <n v="0.2"/>
    <x v="1448"/>
    <n v="5"/>
    <n v="0.375"/>
    <s v="Profit"/>
    <s v="High Profit"/>
    <s v="Low Discount"/>
  </r>
  <r>
    <n v="8834"/>
    <s v="US-2017-132675"/>
    <x v="241"/>
    <d v="2017-09-28T00:00:00"/>
    <s v="Standard Class"/>
    <s v="KF-16285"/>
    <x v="580"/>
    <x v="2"/>
    <s v="United States"/>
    <s v="Sandy Springs"/>
    <s v="Georgia"/>
    <n v="30328"/>
    <x v="0"/>
    <s v="OFF-ST-10004950"/>
    <x v="1"/>
    <s v="Storage"/>
    <s v="Tenex Personal Filing Tote With Secure Closure Lid, Black/Frost"/>
    <x v="4542"/>
    <n v="1"/>
    <n v="0"/>
    <x v="5721"/>
    <n v="4"/>
    <n v="0.25"/>
    <s v="Profit"/>
    <s v="Low Profit"/>
    <s v="No Discount"/>
  </r>
  <r>
    <n v="8835"/>
    <s v="US-2017-132675"/>
    <x v="241"/>
    <d v="2017-09-28T00:00:00"/>
    <s v="Standard Class"/>
    <s v="KF-16285"/>
    <x v="580"/>
    <x v="2"/>
    <s v="United States"/>
    <s v="Sandy Springs"/>
    <s v="Georgia"/>
    <n v="30328"/>
    <x v="0"/>
    <s v="TEC-PH-10003171"/>
    <x v="2"/>
    <s v="Phones"/>
    <s v="Plantronics Encore H101 Dual Earpieces Headset"/>
    <x v="5362"/>
    <n v="2"/>
    <n v="0"/>
    <x v="6622"/>
    <n v="4"/>
    <n v="0.27999999999999997"/>
    <s v="Profit"/>
    <s v="Low Profit"/>
    <s v="No Discount"/>
  </r>
  <r>
    <n v="8836"/>
    <s v="US-2017-132675"/>
    <x v="241"/>
    <d v="2017-09-28T00:00:00"/>
    <s v="Standard Class"/>
    <s v="KF-16285"/>
    <x v="580"/>
    <x v="2"/>
    <s v="United States"/>
    <s v="Sandy Springs"/>
    <s v="Georgia"/>
    <n v="30328"/>
    <x v="0"/>
    <s v="OFF-AR-10000614"/>
    <x v="1"/>
    <s v="Art"/>
    <s v="Barrel Sharpener"/>
    <x v="190"/>
    <n v="4"/>
    <n v="0"/>
    <x v="6623"/>
    <n v="4"/>
    <n v="0.26"/>
    <s v="Profit"/>
    <s v="Low Profit"/>
    <s v="No Discount"/>
  </r>
  <r>
    <n v="8837"/>
    <s v="US-2017-132675"/>
    <x v="241"/>
    <d v="2017-09-28T00:00:00"/>
    <s v="Standard Class"/>
    <s v="KF-16285"/>
    <x v="580"/>
    <x v="2"/>
    <s v="United States"/>
    <s v="Sandy Springs"/>
    <s v="Georgia"/>
    <n v="30328"/>
    <x v="0"/>
    <s v="OFF-AR-10000034"/>
    <x v="1"/>
    <s v="Art"/>
    <s v="BIC Brite Liner Grip Highlighters, Assorted, 5/Pack"/>
    <x v="1905"/>
    <n v="3"/>
    <n v="0"/>
    <x v="6624"/>
    <n v="4"/>
    <n v="0.38999999999999996"/>
    <s v="Profit"/>
    <s v="Low Profit"/>
    <s v="No Discount"/>
  </r>
  <r>
    <n v="8838"/>
    <s v="US-2017-132675"/>
    <x v="241"/>
    <d v="2017-09-28T00:00:00"/>
    <s v="Standard Class"/>
    <s v="KF-16285"/>
    <x v="580"/>
    <x v="2"/>
    <s v="United States"/>
    <s v="Sandy Springs"/>
    <s v="Georgia"/>
    <n v="30328"/>
    <x v="0"/>
    <s v="OFF-LA-10003766"/>
    <x v="1"/>
    <s v="Labels"/>
    <s v="Self-Adhesive Removable Labels"/>
    <x v="2104"/>
    <n v="5"/>
    <n v="0"/>
    <x v="2277"/>
    <n v="4"/>
    <n v="0.48"/>
    <s v="Profit"/>
    <s v="Low Profit"/>
    <s v="No Discount"/>
  </r>
  <r>
    <n v="8839"/>
    <s v="CA-2014-153808"/>
    <x v="322"/>
    <d v="2014-04-10T00:00:00"/>
    <s v="Second Class"/>
    <s v="FH-14275"/>
    <x v="395"/>
    <x v="1"/>
    <s v="United States"/>
    <s v="Los Angeles"/>
    <s v="California"/>
    <n v="90004"/>
    <x v="1"/>
    <s v="OFF-AR-10001725"/>
    <x v="1"/>
    <s v="Art"/>
    <s v="Boston Home &amp; Office Model 2000 Electric Pencil Sharpeners"/>
    <x v="418"/>
    <n v="3"/>
    <n v="0"/>
    <x v="3727"/>
    <n v="4"/>
    <n v="0.25999999999999995"/>
    <s v="Profit"/>
    <s v="Low Profit"/>
    <s v="No Discount"/>
  </r>
  <r>
    <n v="8840"/>
    <s v="CA-2014-153808"/>
    <x v="322"/>
    <d v="2014-04-10T00:00:00"/>
    <s v="Second Class"/>
    <s v="FH-14275"/>
    <x v="395"/>
    <x v="1"/>
    <s v="United States"/>
    <s v="Los Angeles"/>
    <s v="California"/>
    <n v="90004"/>
    <x v="1"/>
    <s v="OFF-BI-10002794"/>
    <x v="1"/>
    <s v="Binders"/>
    <s v="Avery Trapezoid Ring Binder, 3&quot; Capacity, Black, 1040 sheets"/>
    <x v="951"/>
    <n v="2"/>
    <n v="0.2"/>
    <x v="6625"/>
    <n v="4"/>
    <n v="0.36249999999999999"/>
    <s v="Profit"/>
    <s v="Low Profit"/>
    <s v="Low Discount"/>
  </r>
  <r>
    <n v="8841"/>
    <s v="CA-2014-153808"/>
    <x v="322"/>
    <d v="2014-04-10T00:00:00"/>
    <s v="Second Class"/>
    <s v="FH-14275"/>
    <x v="395"/>
    <x v="1"/>
    <s v="United States"/>
    <s v="Los Angeles"/>
    <s v="California"/>
    <n v="90004"/>
    <x v="1"/>
    <s v="TEC-AC-10004171"/>
    <x v="2"/>
    <s v="Accessories"/>
    <s v="Razer Kraken 7.1 Surround Sound Over Ear USB Gaming Headset"/>
    <x v="670"/>
    <n v="3"/>
    <n v="0"/>
    <x v="6626"/>
    <n v="4"/>
    <n v="0.43999999999999995"/>
    <s v="Profit"/>
    <s v="High Profit"/>
    <s v="No Discount"/>
  </r>
  <r>
    <n v="8842"/>
    <s v="US-2016-112396"/>
    <x v="1205"/>
    <d v="2016-02-13T00:00:00"/>
    <s v="Standard Class"/>
    <s v="JR-16210"/>
    <x v="335"/>
    <x v="1"/>
    <s v="United States"/>
    <s v="San Francisco"/>
    <s v="California"/>
    <n v="94110"/>
    <x v="1"/>
    <s v="TEC-AC-10003628"/>
    <x v="2"/>
    <s v="Accessories"/>
    <s v="Logitech 910-002974 M325 Wireless Mouse for Web Scrolling"/>
    <x v="1309"/>
    <n v="3"/>
    <n v="0"/>
    <x v="6627"/>
    <n v="4"/>
    <n v="0.43999999999999995"/>
    <s v="Profit"/>
    <s v="Low Profit"/>
    <s v="No Discount"/>
  </r>
  <r>
    <n v="8843"/>
    <s v="US-2016-112396"/>
    <x v="1205"/>
    <d v="2016-02-13T00:00:00"/>
    <s v="Standard Class"/>
    <s v="JR-16210"/>
    <x v="335"/>
    <x v="1"/>
    <s v="United States"/>
    <s v="San Francisco"/>
    <s v="California"/>
    <n v="94110"/>
    <x v="1"/>
    <s v="TEC-AC-10004761"/>
    <x v="2"/>
    <s v="Accessories"/>
    <s v="Maxell 4.7GB DVD+RW 3/Pack"/>
    <x v="937"/>
    <n v="2"/>
    <n v="0"/>
    <x v="976"/>
    <n v="4"/>
    <n v="0.35"/>
    <s v="Profit"/>
    <s v="Low Profit"/>
    <s v="No Discount"/>
  </r>
  <r>
    <n v="8844"/>
    <s v="CA-2014-141173"/>
    <x v="728"/>
    <d v="2014-11-20T00:00:00"/>
    <s v="Second Class"/>
    <s v="JC-16105"/>
    <x v="36"/>
    <x v="1"/>
    <s v="United States"/>
    <s v="Minneapolis"/>
    <s v="Minnesota"/>
    <n v="55407"/>
    <x v="2"/>
    <s v="OFF-ST-10000885"/>
    <x v="1"/>
    <s v="Storage"/>
    <s v="Fellowes Desktop Hanging File Manager"/>
    <x v="5102"/>
    <n v="5"/>
    <n v="0"/>
    <x v="6249"/>
    <n v="2"/>
    <n v="0.25"/>
    <s v="Profit"/>
    <s v="Low Profit"/>
    <s v="No Discount"/>
  </r>
  <r>
    <n v="8845"/>
    <s v="CA-2017-156664"/>
    <x v="404"/>
    <d v="2017-12-23T00:00:00"/>
    <s v="Standard Class"/>
    <s v="BP-11290"/>
    <x v="443"/>
    <x v="0"/>
    <s v="United States"/>
    <s v="Columbus"/>
    <s v="Ohio"/>
    <n v="43229"/>
    <x v="3"/>
    <s v="OFF-BI-10004209"/>
    <x v="1"/>
    <s v="Binders"/>
    <s v="Fellowes Twister Kit, Gray/Clear, 3/pkg"/>
    <x v="5363"/>
    <n v="3"/>
    <n v="0.7"/>
    <x v="6628"/>
    <n v="5"/>
    <n v="-0.83333333333333337"/>
    <s v="Loss"/>
    <s v="Low Profit"/>
    <s v="High Discount"/>
  </r>
  <r>
    <n v="8846"/>
    <s v="CA-2017-156664"/>
    <x v="404"/>
    <d v="2017-12-23T00:00:00"/>
    <s v="Standard Class"/>
    <s v="BP-11290"/>
    <x v="443"/>
    <x v="0"/>
    <s v="United States"/>
    <s v="Columbus"/>
    <s v="Ohio"/>
    <n v="43229"/>
    <x v="3"/>
    <s v="OFF-FA-10002988"/>
    <x v="1"/>
    <s v="Fasteners"/>
    <s v="Ideal Clamps"/>
    <x v="5364"/>
    <n v="3"/>
    <n v="0.2"/>
    <x v="6629"/>
    <n v="5"/>
    <n v="0.36249999999999999"/>
    <s v="Profit"/>
    <s v="Low Profit"/>
    <s v="Low Discount"/>
  </r>
  <r>
    <n v="8847"/>
    <s v="CA-2017-156664"/>
    <x v="404"/>
    <d v="2017-12-23T00:00:00"/>
    <s v="Standard Class"/>
    <s v="BP-11290"/>
    <x v="443"/>
    <x v="0"/>
    <s v="United States"/>
    <s v="Columbus"/>
    <s v="Ohio"/>
    <n v="43229"/>
    <x v="3"/>
    <s v="OFF-PA-10002222"/>
    <x v="1"/>
    <s v="Paper"/>
    <s v="Xerox Color Copier Paper, 11&quot; x 17&quot;, Ream"/>
    <x v="419"/>
    <n v="5"/>
    <n v="0.2"/>
    <x v="6543"/>
    <n v="5"/>
    <n v="0.32500000000000001"/>
    <s v="Profit"/>
    <s v="Low Profit"/>
    <s v="Low Discount"/>
  </r>
  <r>
    <n v="8848"/>
    <s v="CA-2017-156664"/>
    <x v="404"/>
    <d v="2017-12-23T00:00:00"/>
    <s v="Standard Class"/>
    <s v="BP-11290"/>
    <x v="443"/>
    <x v="0"/>
    <s v="United States"/>
    <s v="Columbus"/>
    <s v="Ohio"/>
    <n v="43229"/>
    <x v="3"/>
    <s v="OFF-AP-10004487"/>
    <x v="1"/>
    <s v="Appliances"/>
    <s v="Kensington 4 Outlet MasterPiece Compact Power Control Center"/>
    <x v="5365"/>
    <n v="2"/>
    <n v="0.2"/>
    <x v="6630"/>
    <n v="5"/>
    <n v="0.1"/>
    <s v="Profit"/>
    <s v="Low Profit"/>
    <s v="Low Discount"/>
  </r>
  <r>
    <n v="8849"/>
    <s v="CA-2015-140718"/>
    <x v="740"/>
    <d v="2015-07-04T00:00:00"/>
    <s v="First Class"/>
    <s v="FA-14230"/>
    <x v="135"/>
    <x v="1"/>
    <s v="United States"/>
    <s v="Raleigh"/>
    <s v="North Carolina"/>
    <n v="27604"/>
    <x v="0"/>
    <s v="TEC-PH-10003505"/>
    <x v="2"/>
    <s v="Phones"/>
    <s v="Geemarc AmpliPOWER60"/>
    <x v="5366"/>
    <n v="1"/>
    <n v="0.2"/>
    <x v="6631"/>
    <n v="2"/>
    <n v="0.11250000000000002"/>
    <s v="Profit"/>
    <s v="Low Profit"/>
    <s v="Low Discount"/>
  </r>
  <r>
    <n v="8850"/>
    <s v="CA-2015-140718"/>
    <x v="740"/>
    <d v="2015-07-04T00:00:00"/>
    <s v="First Class"/>
    <s v="FA-14230"/>
    <x v="135"/>
    <x v="1"/>
    <s v="United States"/>
    <s v="Raleigh"/>
    <s v="North Carolina"/>
    <n v="27604"/>
    <x v="0"/>
    <s v="FUR-FU-10000076"/>
    <x v="0"/>
    <s v="Furnishings"/>
    <s v="24-Hour Round Wall Clock"/>
    <x v="5367"/>
    <n v="10"/>
    <n v="0.2"/>
    <x v="6632"/>
    <n v="2"/>
    <n v="0.28749999999999998"/>
    <s v="Profit"/>
    <s v="Low Profit"/>
    <s v="Low Discount"/>
  </r>
  <r>
    <n v="8851"/>
    <s v="CA-2015-140718"/>
    <x v="740"/>
    <d v="2015-07-04T00:00:00"/>
    <s v="First Class"/>
    <s v="FA-14230"/>
    <x v="135"/>
    <x v="1"/>
    <s v="United States"/>
    <s v="Raleigh"/>
    <s v="North Carolina"/>
    <n v="27604"/>
    <x v="0"/>
    <s v="OFF-BI-10004728"/>
    <x v="1"/>
    <s v="Binders"/>
    <s v="Wilson Jones Turn Tabs Binder Tool for Ring Binders"/>
    <x v="4698"/>
    <n v="2"/>
    <n v="0.7"/>
    <x v="6633"/>
    <n v="2"/>
    <n v="-0.8"/>
    <s v="Loss"/>
    <s v="Low Profit"/>
    <s v="High Discount"/>
  </r>
  <r>
    <n v="8852"/>
    <s v="CA-2015-140718"/>
    <x v="740"/>
    <d v="2015-07-04T00:00:00"/>
    <s v="First Class"/>
    <s v="FA-14230"/>
    <x v="135"/>
    <x v="1"/>
    <s v="United States"/>
    <s v="Raleigh"/>
    <s v="North Carolina"/>
    <n v="27604"/>
    <x v="0"/>
    <s v="OFF-PA-10002250"/>
    <x v="1"/>
    <s v="Paper"/>
    <s v="Things To Do Today Pad"/>
    <x v="1718"/>
    <n v="2"/>
    <n v="0.2"/>
    <x v="1833"/>
    <n v="2"/>
    <n v="0.35000000000000003"/>
    <s v="Profit"/>
    <s v="Low Profit"/>
    <s v="Low Discount"/>
  </r>
  <r>
    <n v="8853"/>
    <s v="CA-2014-119977"/>
    <x v="1169"/>
    <d v="2014-10-13T00:00:00"/>
    <s v="Second Class"/>
    <s v="DN-13690"/>
    <x v="35"/>
    <x v="0"/>
    <s v="United States"/>
    <s v="New York City"/>
    <s v="New York"/>
    <n v="10011"/>
    <x v="3"/>
    <s v="OFF-PA-10003823"/>
    <x v="1"/>
    <s v="Paper"/>
    <s v="Xerox 197"/>
    <x v="1832"/>
    <n v="4"/>
    <n v="0"/>
    <x v="1972"/>
    <n v="5"/>
    <n v="0.45"/>
    <s v="Profit"/>
    <s v="Low Profit"/>
    <s v="No Discount"/>
  </r>
  <r>
    <n v="8854"/>
    <s v="US-2015-115343"/>
    <x v="357"/>
    <d v="2015-09-25T00:00:00"/>
    <s v="First Class"/>
    <s v="FO-14305"/>
    <x v="383"/>
    <x v="0"/>
    <s v="United States"/>
    <s v="Philadelphia"/>
    <s v="Pennsylvania"/>
    <n v="19143"/>
    <x v="3"/>
    <s v="OFF-SU-10000898"/>
    <x v="1"/>
    <s v="Supplies"/>
    <s v="Acme Hot Forged Carbon Steel Scissors with Nickel-Plated Handles, 3 7/8&quot; Cut, 8&quot;L"/>
    <x v="5368"/>
    <n v="5"/>
    <n v="0.2"/>
    <x v="186"/>
    <n v="3"/>
    <n v="0.11249999999999999"/>
    <s v="Profit"/>
    <s v="Low Profit"/>
    <s v="Low Discount"/>
  </r>
  <r>
    <n v="8855"/>
    <s v="US-2015-115343"/>
    <x v="357"/>
    <d v="2015-09-25T00:00:00"/>
    <s v="First Class"/>
    <s v="FO-14305"/>
    <x v="383"/>
    <x v="0"/>
    <s v="United States"/>
    <s v="Philadelphia"/>
    <s v="Pennsylvania"/>
    <n v="19143"/>
    <x v="3"/>
    <s v="TEC-AC-10003832"/>
    <x v="2"/>
    <s v="Accessories"/>
    <s v="Logitech P710e Mobile Speakerphone"/>
    <x v="231"/>
    <n v="3"/>
    <n v="0.2"/>
    <x v="233"/>
    <n v="3"/>
    <n v="-1.2500000000000001E-2"/>
    <s v="Loss"/>
    <s v="Low Profit"/>
    <s v="Low Discount"/>
  </r>
  <r>
    <n v="8856"/>
    <s v="CA-2017-163671"/>
    <x v="165"/>
    <d v="2017-12-30T00:00:00"/>
    <s v="Standard Class"/>
    <s v="DP-13105"/>
    <x v="317"/>
    <x v="1"/>
    <s v="United States"/>
    <s v="Meridian"/>
    <s v="Idaho"/>
    <n v="83642"/>
    <x v="1"/>
    <s v="OFF-BI-10001679"/>
    <x v="1"/>
    <s v="Binders"/>
    <s v="GBC Instant Index System for Binding Systems"/>
    <x v="3309"/>
    <n v="3"/>
    <n v="0.2"/>
    <x v="6634"/>
    <n v="6"/>
    <n v="0.375"/>
    <s v="Profit"/>
    <s v="Low Profit"/>
    <s v="Low Discount"/>
  </r>
  <r>
    <n v="8857"/>
    <s v="CA-2017-135909"/>
    <x v="119"/>
    <d v="2017-10-20T00:00:00"/>
    <s v="Standard Class"/>
    <s v="JW-15220"/>
    <x v="478"/>
    <x v="1"/>
    <s v="United States"/>
    <s v="Sacramento"/>
    <s v="California"/>
    <n v="95823"/>
    <x v="1"/>
    <s v="TEC-AC-10002335"/>
    <x v="2"/>
    <s v="Accessories"/>
    <s v="Logitech Media Keyboard K200"/>
    <x v="4383"/>
    <n v="6"/>
    <n v="0"/>
    <x v="6635"/>
    <n v="7"/>
    <n v="0.18999999999999997"/>
    <s v="Profit"/>
    <s v="Low Profit"/>
    <s v="No Discount"/>
  </r>
  <r>
    <n v="8858"/>
    <s v="CA-2017-135909"/>
    <x v="119"/>
    <d v="2017-10-20T00:00:00"/>
    <s v="Standard Class"/>
    <s v="JW-15220"/>
    <x v="478"/>
    <x v="1"/>
    <s v="United States"/>
    <s v="Sacramento"/>
    <s v="California"/>
    <n v="95823"/>
    <x v="1"/>
    <s v="TEC-PH-10003187"/>
    <x v="2"/>
    <s v="Phones"/>
    <s v="Anker Astro Mini 3000mAh Ultra-Compact Portable Charger"/>
    <x v="236"/>
    <n v="2"/>
    <n v="0.2"/>
    <x v="5416"/>
    <n v="7"/>
    <n v="-0.25"/>
    <s v="Loss"/>
    <s v="Low Profit"/>
    <s v="Low Discount"/>
  </r>
  <r>
    <n v="8859"/>
    <s v="CA-2017-135909"/>
    <x v="119"/>
    <d v="2017-10-20T00:00:00"/>
    <s v="Standard Class"/>
    <s v="JW-15220"/>
    <x v="478"/>
    <x v="1"/>
    <s v="United States"/>
    <s v="Sacramento"/>
    <s v="California"/>
    <n v="95823"/>
    <x v="1"/>
    <s v="OFF-BI-10003527"/>
    <x v="1"/>
    <s v="Binders"/>
    <s v="Fellowes PB500 Electric Punch Plastic Comb Binding Machine with Manual Bind"/>
    <x v="5369"/>
    <n v="5"/>
    <n v="0.2"/>
    <x v="5942"/>
    <n v="7"/>
    <n v="0.375"/>
    <s v="Profit"/>
    <s v="High Profit"/>
    <s v="Low Discount"/>
  </r>
  <r>
    <n v="8860"/>
    <s v="US-2017-114356"/>
    <x v="648"/>
    <d v="2017-08-26T00:00:00"/>
    <s v="Standard Class"/>
    <s v="TT-21460"/>
    <x v="499"/>
    <x v="2"/>
    <s v="United States"/>
    <s v="Charlotte"/>
    <s v="North Carolina"/>
    <n v="28205"/>
    <x v="0"/>
    <s v="TEC-PH-10003171"/>
    <x v="2"/>
    <s v="Phones"/>
    <s v="Plantronics Encore H101 Dual Earpieces Headset"/>
    <x v="3539"/>
    <n v="1"/>
    <n v="0.2"/>
    <x v="6636"/>
    <n v="6"/>
    <n v="0.1"/>
    <s v="Profit"/>
    <s v="Low Profit"/>
    <s v="Low Discount"/>
  </r>
  <r>
    <n v="8861"/>
    <s v="CA-2015-125934"/>
    <x v="861"/>
    <d v="2015-09-18T00:00:00"/>
    <s v="Standard Class"/>
    <s v="SN-20560"/>
    <x v="381"/>
    <x v="2"/>
    <s v="United States"/>
    <s v="Paterson"/>
    <s v="New Jersey"/>
    <n v="7501"/>
    <x v="3"/>
    <s v="OFF-LA-10000414"/>
    <x v="1"/>
    <s v="Labels"/>
    <s v="Avery 503"/>
    <x v="2496"/>
    <n v="3"/>
    <n v="0"/>
    <x v="2753"/>
    <n v="7"/>
    <n v="0.48"/>
    <s v="Profit"/>
    <s v="Low Profit"/>
    <s v="No Discount"/>
  </r>
  <r>
    <n v="8862"/>
    <s v="CA-2015-125934"/>
    <x v="861"/>
    <d v="2015-09-18T00:00:00"/>
    <s v="Standard Class"/>
    <s v="SN-20560"/>
    <x v="381"/>
    <x v="2"/>
    <s v="United States"/>
    <s v="Paterson"/>
    <s v="New Jersey"/>
    <n v="7501"/>
    <x v="3"/>
    <s v="FUR-FU-10002107"/>
    <x v="0"/>
    <s v="Furnishings"/>
    <s v="Eldon Pizzaz Desk Accessories"/>
    <x v="4056"/>
    <n v="4"/>
    <n v="0"/>
    <x v="4775"/>
    <n v="7"/>
    <n v="0.44"/>
    <s v="Profit"/>
    <s v="Low Profit"/>
    <s v="No Discount"/>
  </r>
  <r>
    <n v="8863"/>
    <s v="CA-2015-125934"/>
    <x v="861"/>
    <d v="2015-09-18T00:00:00"/>
    <s v="Standard Class"/>
    <s v="SN-20560"/>
    <x v="381"/>
    <x v="2"/>
    <s v="United States"/>
    <s v="Paterson"/>
    <s v="New Jersey"/>
    <n v="7501"/>
    <x v="3"/>
    <s v="OFF-BI-10004593"/>
    <x v="1"/>
    <s v="Binders"/>
    <s v="Ibico Laser Imprintable Binding System Covers"/>
    <x v="4582"/>
    <n v="4"/>
    <n v="0"/>
    <x v="6637"/>
    <n v="7"/>
    <n v="0.46"/>
    <s v="Profit"/>
    <s v="Low Profit"/>
    <s v="No Discount"/>
  </r>
  <r>
    <n v="8864"/>
    <s v="CA-2015-125934"/>
    <x v="861"/>
    <d v="2015-09-18T00:00:00"/>
    <s v="Standard Class"/>
    <s v="SN-20560"/>
    <x v="381"/>
    <x v="2"/>
    <s v="United States"/>
    <s v="Paterson"/>
    <s v="New Jersey"/>
    <n v="7501"/>
    <x v="3"/>
    <s v="OFF-AP-10003860"/>
    <x v="1"/>
    <s v="Appliances"/>
    <s v="Fellowes Advanced 8 Outlet Surge Suppressor with Phone/Fax Protection"/>
    <x v="5370"/>
    <n v="4"/>
    <n v="0"/>
    <x v="6638"/>
    <n v="7"/>
    <n v="0.26999999999999996"/>
    <s v="Profit"/>
    <s v="Low Profit"/>
    <s v="No Discount"/>
  </r>
  <r>
    <n v="8865"/>
    <s v="CA-2015-125934"/>
    <x v="861"/>
    <d v="2015-09-18T00:00:00"/>
    <s v="Standard Class"/>
    <s v="SN-20560"/>
    <x v="381"/>
    <x v="2"/>
    <s v="United States"/>
    <s v="Paterson"/>
    <s v="New Jersey"/>
    <n v="7501"/>
    <x v="3"/>
    <s v="OFF-PA-10000556"/>
    <x v="1"/>
    <s v="Paper"/>
    <s v="Xerox 208"/>
    <x v="783"/>
    <n v="6"/>
    <n v="0"/>
    <x v="812"/>
    <n v="7"/>
    <n v="0.48000000000000004"/>
    <s v="Profit"/>
    <s v="Low Profit"/>
    <s v="No Discount"/>
  </r>
  <r>
    <n v="8866"/>
    <s v="CA-2015-158148"/>
    <x v="139"/>
    <d v="2015-12-26T00:00:00"/>
    <s v="Standard Class"/>
    <s v="JM-15865"/>
    <x v="622"/>
    <x v="0"/>
    <s v="United States"/>
    <s v="Arlington"/>
    <s v="Virginia"/>
    <n v="22204"/>
    <x v="0"/>
    <s v="OFF-AP-10003281"/>
    <x v="1"/>
    <s v="Appliances"/>
    <s v="Acco 6 Outlet Guardian Standard Surge Suppressor"/>
    <x v="2267"/>
    <n v="3"/>
    <n v="0"/>
    <x v="743"/>
    <n v="6"/>
    <n v="0.3"/>
    <s v="Profit"/>
    <s v="Low Profit"/>
    <s v="No Discount"/>
  </r>
  <r>
    <n v="8867"/>
    <s v="CA-2014-120411"/>
    <x v="59"/>
    <d v="2014-09-23T00:00:00"/>
    <s v="First Class"/>
    <s v="SB-20185"/>
    <x v="766"/>
    <x v="0"/>
    <s v="United States"/>
    <s v="Chicago"/>
    <s v="Illinois"/>
    <n v="60653"/>
    <x v="2"/>
    <s v="FUR-BO-10004218"/>
    <x v="0"/>
    <s v="Bookcases"/>
    <s v="Bush Heritage Pine Collection 5-Shelf Bookcase, Albany Pine Finish, *Special Order"/>
    <x v="5371"/>
    <n v="5"/>
    <n v="0.3"/>
    <x v="6639"/>
    <n v="3"/>
    <n v="-0.14285714285714285"/>
    <s v="Loss"/>
    <s v="Low Profit"/>
    <s v="High Discount"/>
  </r>
  <r>
    <n v="8868"/>
    <s v="CA-2014-120411"/>
    <x v="59"/>
    <d v="2014-09-23T00:00:00"/>
    <s v="First Class"/>
    <s v="SB-20185"/>
    <x v="766"/>
    <x v="0"/>
    <s v="United States"/>
    <s v="Chicago"/>
    <s v="Illinois"/>
    <n v="60653"/>
    <x v="2"/>
    <s v="TEC-PH-10002185"/>
    <x v="2"/>
    <s v="Phones"/>
    <s v="QVS USB Car Charger 2-Port 2.1Amp for iPod/iPhone/iPad/iPad 2/iPad 3"/>
    <x v="1731"/>
    <n v="2"/>
    <n v="0.2"/>
    <x v="4502"/>
    <n v="3"/>
    <n v="0.31250000000000006"/>
    <s v="Profit"/>
    <s v="Low Profit"/>
    <s v="Low Discount"/>
  </r>
  <r>
    <n v="8869"/>
    <s v="CA-2016-158260"/>
    <x v="254"/>
    <d v="2016-11-08T00:00:00"/>
    <s v="Standard Class"/>
    <s v="CC-12475"/>
    <x v="693"/>
    <x v="0"/>
    <s v="United States"/>
    <s v="San Diego"/>
    <s v="California"/>
    <n v="92037"/>
    <x v="1"/>
    <s v="TEC-MA-10003176"/>
    <x v="2"/>
    <s v="Machines"/>
    <s v="Okidata B400 Printer"/>
    <x v="5372"/>
    <n v="2"/>
    <n v="0.2"/>
    <x v="6640"/>
    <n v="4"/>
    <n v="0.1125"/>
    <s v="Profit"/>
    <s v="Low Profit"/>
    <s v="Low Discount"/>
  </r>
  <r>
    <n v="8870"/>
    <s v="CA-2017-101805"/>
    <x v="96"/>
    <d v="2017-12-06T00:00:00"/>
    <s v="Standard Class"/>
    <s v="SH-19975"/>
    <x v="64"/>
    <x v="1"/>
    <s v="United States"/>
    <s v="Seattle"/>
    <s v="Washington"/>
    <n v="98105"/>
    <x v="1"/>
    <s v="OFF-BI-10002003"/>
    <x v="1"/>
    <s v="Binders"/>
    <s v="Ibico Presentation Index for Binding Systems"/>
    <x v="204"/>
    <n v="5"/>
    <n v="0.2"/>
    <x v="493"/>
    <n v="5"/>
    <n v="0.33750000000000002"/>
    <s v="Profit"/>
    <s v="Low Profit"/>
    <s v="Low Discount"/>
  </r>
  <r>
    <n v="8871"/>
    <s v="CA-2017-101805"/>
    <x v="96"/>
    <d v="2017-12-06T00:00:00"/>
    <s v="Standard Class"/>
    <s v="SH-19975"/>
    <x v="64"/>
    <x v="1"/>
    <s v="United States"/>
    <s v="Seattle"/>
    <s v="Washington"/>
    <n v="98105"/>
    <x v="1"/>
    <s v="FUR-FU-10000023"/>
    <x v="0"/>
    <s v="Furnishings"/>
    <s v="Eldon Wave Desk Accessories"/>
    <x v="5373"/>
    <n v="12"/>
    <n v="0"/>
    <x v="6641"/>
    <n v="5"/>
    <n v="0.43999999999999995"/>
    <s v="Profit"/>
    <s v="Low Profit"/>
    <s v="No Discount"/>
  </r>
  <r>
    <n v="8872"/>
    <s v="CA-2017-101805"/>
    <x v="96"/>
    <d v="2017-12-06T00:00:00"/>
    <s v="Standard Class"/>
    <s v="SH-19975"/>
    <x v="64"/>
    <x v="1"/>
    <s v="United States"/>
    <s v="Seattle"/>
    <s v="Washington"/>
    <n v="98105"/>
    <x v="1"/>
    <s v="OFF-ST-10002756"/>
    <x v="1"/>
    <s v="Storage"/>
    <s v="Tennsco Stur-D-Stor Boltless Shelving, 5 Shelves, 24&quot; Deep, Sand"/>
    <x v="5023"/>
    <n v="4"/>
    <n v="0"/>
    <x v="6140"/>
    <n v="5"/>
    <n v="0.01"/>
    <s v="Profit"/>
    <s v="Low Profit"/>
    <s v="No Discount"/>
  </r>
  <r>
    <n v="8873"/>
    <s v="US-2014-105137"/>
    <x v="982"/>
    <d v="2014-10-10T00:00:00"/>
    <s v="Same Day"/>
    <s v="RB-19435"/>
    <x v="579"/>
    <x v="0"/>
    <s v="United States"/>
    <s v="Columbus"/>
    <s v="Ohio"/>
    <n v="43229"/>
    <x v="3"/>
    <s v="TEC-MA-10002694"/>
    <x v="2"/>
    <s v="Machines"/>
    <s v="Hewlett-Packard Deskjet F4180 All-in-One Color Ink-jet - Printer / copier / scanner"/>
    <x v="5374"/>
    <n v="2"/>
    <n v="0.7"/>
    <x v="6642"/>
    <n v="0"/>
    <n v="-0.7"/>
    <s v="Loss"/>
    <s v="Low Profit"/>
    <s v="High Discount"/>
  </r>
  <r>
    <n v="8874"/>
    <s v="US-2014-105137"/>
    <x v="982"/>
    <d v="2014-10-10T00:00:00"/>
    <s v="Same Day"/>
    <s v="RB-19435"/>
    <x v="579"/>
    <x v="0"/>
    <s v="United States"/>
    <s v="Columbus"/>
    <s v="Ohio"/>
    <n v="43229"/>
    <x v="3"/>
    <s v="OFF-BI-10002429"/>
    <x v="1"/>
    <s v="Binders"/>
    <s v="Premier Elliptical Ring Binder, Black"/>
    <x v="3487"/>
    <n v="2"/>
    <n v="0.7"/>
    <x v="6643"/>
    <n v="0"/>
    <n v="-0.73333333333333328"/>
    <s v="Loss"/>
    <s v="Low Profit"/>
    <s v="High Discount"/>
  </r>
  <r>
    <n v="8875"/>
    <s v="CA-2017-142489"/>
    <x v="237"/>
    <d v="2017-11-16T00:00:00"/>
    <s v="Second Class"/>
    <s v="TC-21295"/>
    <x v="646"/>
    <x v="0"/>
    <s v="United States"/>
    <s v="Houston"/>
    <s v="Texas"/>
    <n v="77095"/>
    <x v="2"/>
    <s v="OFF-BI-10003684"/>
    <x v="1"/>
    <s v="Binders"/>
    <s v="Wilson Jones Legal Size Ring Binders"/>
    <x v="839"/>
    <n v="5"/>
    <n v="0.8"/>
    <x v="6644"/>
    <n v="2"/>
    <n v="-1.5"/>
    <s v="Loss"/>
    <s v="Low Profit"/>
    <s v="High Discount"/>
  </r>
  <r>
    <n v="8876"/>
    <s v="US-2016-141264"/>
    <x v="572"/>
    <d v="2016-08-19T00:00:00"/>
    <s v="Standard Class"/>
    <s v="CT-11995"/>
    <x v="564"/>
    <x v="0"/>
    <s v="United States"/>
    <s v="Irving"/>
    <s v="Texas"/>
    <n v="75061"/>
    <x v="2"/>
    <s v="OFF-SU-10003505"/>
    <x v="1"/>
    <s v="Supplies"/>
    <s v="Premier Electric Letter Opener"/>
    <x v="439"/>
    <n v="2"/>
    <n v="0.2"/>
    <x v="453"/>
    <n v="6"/>
    <n v="-0.1875"/>
    <s v="Loss"/>
    <s v="Low Profit"/>
    <s v="Low Discount"/>
  </r>
  <r>
    <n v="8877"/>
    <s v="US-2016-141264"/>
    <x v="572"/>
    <d v="2016-08-19T00:00:00"/>
    <s v="Standard Class"/>
    <s v="CT-11995"/>
    <x v="564"/>
    <x v="0"/>
    <s v="United States"/>
    <s v="Irving"/>
    <s v="Texas"/>
    <n v="75061"/>
    <x v="2"/>
    <s v="OFF-AP-10002534"/>
    <x v="1"/>
    <s v="Appliances"/>
    <s v="3.6 Cubic Foot Counter Height Office Refrigerator"/>
    <x v="5375"/>
    <n v="1"/>
    <n v="0.8"/>
    <x v="6645"/>
    <n v="6"/>
    <n v="-2.6"/>
    <s v="Loss"/>
    <s v="Low Profit"/>
    <s v="High Discount"/>
  </r>
  <r>
    <n v="8878"/>
    <s v="CA-2017-126928"/>
    <x v="697"/>
    <d v="2017-09-23T00:00:00"/>
    <s v="Standard Class"/>
    <s v="GZ-14470"/>
    <x v="47"/>
    <x v="0"/>
    <s v="United States"/>
    <s v="Morristown"/>
    <s v="New Jersey"/>
    <n v="7960"/>
    <x v="3"/>
    <s v="TEC-MA-10004626"/>
    <x v="2"/>
    <s v="Machines"/>
    <s v="Lexmark 20R1285 X6650 Wireless All-in-One Printer"/>
    <x v="5376"/>
    <n v="4"/>
    <n v="0"/>
    <x v="6646"/>
    <n v="6"/>
    <n v="0.47"/>
    <s v="Profit"/>
    <s v="High Profit"/>
    <s v="No Discount"/>
  </r>
  <r>
    <n v="8879"/>
    <s v="CA-2017-126928"/>
    <x v="697"/>
    <d v="2017-09-23T00:00:00"/>
    <s v="Standard Class"/>
    <s v="GZ-14470"/>
    <x v="47"/>
    <x v="0"/>
    <s v="United States"/>
    <s v="Morristown"/>
    <s v="New Jersey"/>
    <n v="7960"/>
    <x v="3"/>
    <s v="OFF-ST-10000615"/>
    <x v="1"/>
    <s v="Storage"/>
    <s v="SimpliFile Personal File, Black Granite, 15w x 6-15/16d x 11-1/4h"/>
    <x v="3881"/>
    <n v="3"/>
    <n v="0"/>
    <x v="4397"/>
    <n v="6"/>
    <n v="0.28000000000000003"/>
    <s v="Profit"/>
    <s v="Low Profit"/>
    <s v="No Discount"/>
  </r>
  <r>
    <n v="8880"/>
    <s v="US-2015-107944"/>
    <x v="391"/>
    <d v="2015-03-25T00:00:00"/>
    <s v="First Class"/>
    <s v="AM-10360"/>
    <x v="87"/>
    <x v="1"/>
    <s v="United States"/>
    <s v="Los Angeles"/>
    <s v="California"/>
    <n v="90008"/>
    <x v="1"/>
    <s v="OFF-PA-10000659"/>
    <x v="1"/>
    <s v="Paper"/>
    <s v="TOPS Carbonless Receipt Book, Four 2-3/4 x 7-1/4 Money Receipts per Page"/>
    <x v="5377"/>
    <n v="11"/>
    <n v="0"/>
    <x v="6647"/>
    <n v="2"/>
    <n v="0.48"/>
    <s v="Profit"/>
    <s v="Low Profit"/>
    <s v="No Discount"/>
  </r>
  <r>
    <n v="8881"/>
    <s v="US-2015-107944"/>
    <x v="391"/>
    <d v="2015-03-25T00:00:00"/>
    <s v="First Class"/>
    <s v="AM-10360"/>
    <x v="87"/>
    <x v="1"/>
    <s v="United States"/>
    <s v="Los Angeles"/>
    <s v="California"/>
    <n v="90008"/>
    <x v="1"/>
    <s v="TEC-AC-10000736"/>
    <x v="2"/>
    <s v="Accessories"/>
    <s v="Logitech G600 MMO Gaming Mouse"/>
    <x v="758"/>
    <n v="3"/>
    <n v="0"/>
    <x v="6173"/>
    <n v="2"/>
    <n v="0.36"/>
    <s v="Profit"/>
    <s v="Low Profit"/>
    <s v="No Discount"/>
  </r>
  <r>
    <n v="8882"/>
    <s v="CA-2016-135594"/>
    <x v="1186"/>
    <d v="2016-07-03T00:00:00"/>
    <s v="Second Class"/>
    <s v="AH-10120"/>
    <x v="571"/>
    <x v="2"/>
    <s v="United States"/>
    <s v="Aurora"/>
    <s v="Illinois"/>
    <n v="60505"/>
    <x v="2"/>
    <s v="TEC-AC-10003038"/>
    <x v="2"/>
    <s v="Accessories"/>
    <s v="Kingston Digital DataTraveler 16GB USB 2.0"/>
    <x v="2255"/>
    <n v="7"/>
    <n v="0.2"/>
    <x v="2449"/>
    <n v="3"/>
    <n v="-1.2499999999999999E-2"/>
    <s v="Loss"/>
    <s v="Low Profit"/>
    <s v="Low Discount"/>
  </r>
  <r>
    <n v="8883"/>
    <s v="US-2017-115252"/>
    <x v="179"/>
    <d v="2017-10-25T00:00:00"/>
    <s v="Standard Class"/>
    <s v="MY-18295"/>
    <x v="501"/>
    <x v="1"/>
    <s v="United States"/>
    <s v="Durham"/>
    <s v="North Carolina"/>
    <n v="27707"/>
    <x v="0"/>
    <s v="TEC-PH-10004071"/>
    <x v="2"/>
    <s v="Phones"/>
    <s v="PayAnywhere Card Reader"/>
    <x v="2913"/>
    <n v="2"/>
    <n v="0.2"/>
    <x v="6648"/>
    <n v="5"/>
    <n v="8.7500000000000008E-2"/>
    <s v="Profit"/>
    <s v="Low Profit"/>
    <s v="Low Discount"/>
  </r>
  <r>
    <n v="8884"/>
    <s v="US-2017-115252"/>
    <x v="179"/>
    <d v="2017-10-25T00:00:00"/>
    <s v="Standard Class"/>
    <s v="MY-18295"/>
    <x v="501"/>
    <x v="1"/>
    <s v="United States"/>
    <s v="Durham"/>
    <s v="North Carolina"/>
    <n v="27707"/>
    <x v="0"/>
    <s v="OFF-PA-10001667"/>
    <x v="1"/>
    <s v="Paper"/>
    <s v="Great White Multi-Use Recycled Paper (20Lb. and 84 Bright)"/>
    <x v="642"/>
    <n v="3"/>
    <n v="0.2"/>
    <x v="2926"/>
    <n v="5"/>
    <n v="0.3125"/>
    <s v="Profit"/>
    <s v="Low Profit"/>
    <s v="Low Discount"/>
  </r>
  <r>
    <n v="8885"/>
    <s v="CA-2014-107398"/>
    <x v="55"/>
    <d v="2014-08-30T00:00:00"/>
    <s v="Standard Class"/>
    <s v="BS-11590"/>
    <x v="29"/>
    <x v="1"/>
    <s v="United States"/>
    <s v="Columbus"/>
    <s v="Ohio"/>
    <n v="43229"/>
    <x v="3"/>
    <s v="OFF-BI-10001982"/>
    <x v="1"/>
    <s v="Binders"/>
    <s v="Wilson Jones Custom Binder Spines &amp; Labels"/>
    <x v="5378"/>
    <n v="4"/>
    <n v="0.7"/>
    <x v="6649"/>
    <n v="5"/>
    <n v="-0.70000000000000007"/>
    <s v="Loss"/>
    <s v="Low Profit"/>
    <s v="High Discount"/>
  </r>
  <r>
    <n v="8886"/>
    <s v="CA-2014-107398"/>
    <x v="55"/>
    <d v="2014-08-30T00:00:00"/>
    <s v="Standard Class"/>
    <s v="BS-11590"/>
    <x v="29"/>
    <x v="1"/>
    <s v="United States"/>
    <s v="Columbus"/>
    <s v="Ohio"/>
    <n v="43229"/>
    <x v="3"/>
    <s v="OFF-BI-10004141"/>
    <x v="1"/>
    <s v="Binders"/>
    <s v="Insertable Tab Indexes For Data Binders"/>
    <x v="5379"/>
    <n v="3"/>
    <n v="0.7"/>
    <x v="6650"/>
    <n v="5"/>
    <n v="-0.8"/>
    <s v="Loss"/>
    <s v="Low Profit"/>
    <s v="High Discount"/>
  </r>
  <r>
    <n v="8887"/>
    <s v="CA-2014-107398"/>
    <x v="55"/>
    <d v="2014-08-30T00:00:00"/>
    <s v="Standard Class"/>
    <s v="BS-11590"/>
    <x v="29"/>
    <x v="1"/>
    <s v="United States"/>
    <s v="Columbus"/>
    <s v="Ohio"/>
    <n v="43229"/>
    <x v="3"/>
    <s v="OFF-BI-10002103"/>
    <x v="1"/>
    <s v="Binders"/>
    <s v="Cardinal Slant-D Ring Binder, Heavy Gauge Vinyl"/>
    <x v="5380"/>
    <n v="8"/>
    <n v="0.7"/>
    <x v="6651"/>
    <n v="5"/>
    <n v="-0.79999999999999993"/>
    <s v="Loss"/>
    <s v="Low Profit"/>
    <s v="High Discount"/>
  </r>
  <r>
    <n v="8888"/>
    <s v="CA-2014-169642"/>
    <x v="923"/>
    <d v="2014-07-30T00:00:00"/>
    <s v="Second Class"/>
    <s v="BB-10990"/>
    <x v="121"/>
    <x v="1"/>
    <s v="United States"/>
    <s v="Los Angeles"/>
    <s v="California"/>
    <n v="90036"/>
    <x v="1"/>
    <s v="OFF-ST-10002574"/>
    <x v="1"/>
    <s v="Storage"/>
    <s v="SAFCO Commercial Wire Shelving, Black"/>
    <x v="5381"/>
    <n v="2"/>
    <n v="0"/>
    <x v="232"/>
    <n v="3"/>
    <n v="0"/>
    <s v="Profit"/>
    <s v="Low Profit"/>
    <s v="No Discount"/>
  </r>
  <r>
    <n v="8889"/>
    <s v="CA-2017-103968"/>
    <x v="96"/>
    <d v="2017-12-07T00:00:00"/>
    <s v="Standard Class"/>
    <s v="ML-17755"/>
    <x v="529"/>
    <x v="2"/>
    <s v="United States"/>
    <s v="Stockton"/>
    <s v="California"/>
    <n v="95207"/>
    <x v="1"/>
    <s v="FUR-FU-10003394"/>
    <x v="0"/>
    <s v="Furnishings"/>
    <s v="Tenex &quot;The Solids&quot; Textured Chair Mats"/>
    <x v="5382"/>
    <n v="9"/>
    <n v="0"/>
    <x v="6652"/>
    <n v="6"/>
    <n v="0.16999999999999998"/>
    <s v="Profit"/>
    <s v="High Profit"/>
    <s v="No Discount"/>
  </r>
  <r>
    <n v="8890"/>
    <s v="CA-2016-147256"/>
    <x v="508"/>
    <d v="2016-10-21T00:00:00"/>
    <s v="Second Class"/>
    <s v="FC-14245"/>
    <x v="763"/>
    <x v="2"/>
    <s v="United States"/>
    <s v="Columbia"/>
    <s v="Missouri"/>
    <n v="65203"/>
    <x v="2"/>
    <s v="TEC-PH-10003072"/>
    <x v="2"/>
    <s v="Phones"/>
    <s v="Panasonic KX-TG9541B DECT 6.0 Digital 2-Line Expandable Cordless Phone With Digital Answering System"/>
    <x v="5383"/>
    <n v="3"/>
    <n v="0"/>
    <x v="6653"/>
    <n v="4"/>
    <n v="0.48999999999999994"/>
    <s v="Profit"/>
    <s v="High Profit"/>
    <s v="No Discount"/>
  </r>
  <r>
    <n v="8891"/>
    <s v="CA-2016-147256"/>
    <x v="508"/>
    <d v="2016-10-21T00:00:00"/>
    <s v="Second Class"/>
    <s v="FC-14245"/>
    <x v="763"/>
    <x v="2"/>
    <s v="United States"/>
    <s v="Columbia"/>
    <s v="Missouri"/>
    <n v="65203"/>
    <x v="2"/>
    <s v="OFF-AP-10003057"/>
    <x v="1"/>
    <s v="Appliances"/>
    <s v="Honeywell Enviracaire Portable HEPA Air Cleaner for 16' x 20' Room"/>
    <x v="5384"/>
    <n v="7"/>
    <n v="0"/>
    <x v="6654"/>
    <n v="4"/>
    <n v="0.39"/>
    <s v="Profit"/>
    <s v="High Profit"/>
    <s v="No Discount"/>
  </r>
  <r>
    <n v="8892"/>
    <s v="CA-2016-162159"/>
    <x v="1142"/>
    <d v="2016-09-18T00:00:00"/>
    <s v="First Class"/>
    <s v="CR-12625"/>
    <x v="128"/>
    <x v="2"/>
    <s v="United States"/>
    <s v="Columbus"/>
    <s v="Georgia"/>
    <n v="31907"/>
    <x v="0"/>
    <s v="FUR-CH-10001146"/>
    <x v="0"/>
    <s v="Chairs"/>
    <s v="Global Value Mid-Back Manager's Chair, Gray"/>
    <x v="5385"/>
    <n v="2"/>
    <n v="0"/>
    <x v="6655"/>
    <n v="2"/>
    <n v="0.25"/>
    <s v="Profit"/>
    <s v="Low Profit"/>
    <s v="No Discount"/>
  </r>
  <r>
    <n v="8893"/>
    <s v="CA-2015-111038"/>
    <x v="494"/>
    <d v="2015-12-06T00:00:00"/>
    <s v="Standard Class"/>
    <s v="LC-16960"/>
    <x v="784"/>
    <x v="2"/>
    <s v="United States"/>
    <s v="San Diego"/>
    <s v="California"/>
    <n v="92037"/>
    <x v="1"/>
    <s v="FUR-CH-10003973"/>
    <x v="0"/>
    <s v="Chairs"/>
    <s v="GuestStacker Chair with Chrome Finish Legs"/>
    <x v="5386"/>
    <n v="9"/>
    <n v="0.2"/>
    <x v="6656"/>
    <n v="5"/>
    <n v="9.9999999999999992E-2"/>
    <s v="Profit"/>
    <s v="High Profit"/>
    <s v="Low Discount"/>
  </r>
  <r>
    <n v="8894"/>
    <s v="CA-2014-124723"/>
    <x v="79"/>
    <d v="2014-08-12T00:00:00"/>
    <s v="Standard Class"/>
    <s v="GZ-14470"/>
    <x v="47"/>
    <x v="0"/>
    <s v="United States"/>
    <s v="Texas City"/>
    <s v="Texas"/>
    <n v="77590"/>
    <x v="2"/>
    <s v="FUR-TA-10001307"/>
    <x v="0"/>
    <s v="Tables"/>
    <s v="SAFCO PlanMaster Heigh-Adjustable Drafting Table Base, 43w x 30d x 30-37h, Black"/>
    <x v="5387"/>
    <n v="2"/>
    <n v="0.3"/>
    <x v="6657"/>
    <n v="7"/>
    <n v="8.5714285714285701E-2"/>
    <s v="Profit"/>
    <s v="Low Profit"/>
    <s v="High Discount"/>
  </r>
  <r>
    <n v="8895"/>
    <s v="CA-2016-167241"/>
    <x v="243"/>
    <d v="2016-08-22T00:00:00"/>
    <s v="Standard Class"/>
    <s v="BD-11320"/>
    <x v="217"/>
    <x v="0"/>
    <s v="United States"/>
    <s v="Los Angeles"/>
    <s v="California"/>
    <n v="90004"/>
    <x v="1"/>
    <s v="FUR-FU-10004071"/>
    <x v="0"/>
    <s v="Furnishings"/>
    <s v="Luxo Professional Magnifying Clamp-On Fluorescent Lamps"/>
    <x v="5388"/>
    <n v="3"/>
    <n v="0"/>
    <x v="6658"/>
    <n v="7"/>
    <n v="0.14000000000000001"/>
    <s v="Profit"/>
    <s v="Low Profit"/>
    <s v="No Discount"/>
  </r>
  <r>
    <n v="8896"/>
    <s v="CA-2016-167241"/>
    <x v="243"/>
    <d v="2016-08-22T00:00:00"/>
    <s v="Standard Class"/>
    <s v="BD-11320"/>
    <x v="217"/>
    <x v="0"/>
    <s v="United States"/>
    <s v="Los Angeles"/>
    <s v="California"/>
    <n v="90004"/>
    <x v="1"/>
    <s v="OFF-ST-10001505"/>
    <x v="1"/>
    <s v="Storage"/>
    <s v="Perma STOR-ALL Hanging File Box, 13 1/8&quot;W x 12 1/4&quot;D x 10 1/2&quot;H"/>
    <x v="1444"/>
    <n v="3"/>
    <n v="0"/>
    <x v="4146"/>
    <n v="7"/>
    <n v="0.16999999999999998"/>
    <s v="Profit"/>
    <s v="Low Profit"/>
    <s v="No Discount"/>
  </r>
  <r>
    <n v="8897"/>
    <s v="CA-2016-167241"/>
    <x v="243"/>
    <d v="2016-08-22T00:00:00"/>
    <s v="Standard Class"/>
    <s v="BD-11320"/>
    <x v="217"/>
    <x v="0"/>
    <s v="United States"/>
    <s v="Los Angeles"/>
    <s v="California"/>
    <n v="90004"/>
    <x v="1"/>
    <s v="TEC-PH-10004614"/>
    <x v="2"/>
    <s v="Phones"/>
    <s v="AT&amp;T 841000 Phone"/>
    <x v="5198"/>
    <n v="3"/>
    <n v="0.2"/>
    <x v="139"/>
    <n v="7"/>
    <n v="6.25E-2"/>
    <s v="Profit"/>
    <s v="Low Profit"/>
    <s v="Low Discount"/>
  </r>
  <r>
    <n v="8898"/>
    <s v="CA-2016-167241"/>
    <x v="243"/>
    <d v="2016-08-22T00:00:00"/>
    <s v="Standard Class"/>
    <s v="BD-11320"/>
    <x v="217"/>
    <x v="0"/>
    <s v="United States"/>
    <s v="Los Angeles"/>
    <s v="California"/>
    <n v="90004"/>
    <x v="1"/>
    <s v="OFF-PA-10004911"/>
    <x v="1"/>
    <s v="Paper"/>
    <s v="Rediform S.O.S. 1-Up Phone Message Bk, 4-1/4x3-1/16 Bk, 1 Form/Pg, 40 Messages/Bk, 3/Pk"/>
    <x v="2778"/>
    <n v="4"/>
    <n v="0"/>
    <x v="6611"/>
    <n v="7"/>
    <n v="0.47999999999999993"/>
    <s v="Profit"/>
    <s v="Low Profit"/>
    <s v="No Discount"/>
  </r>
  <r>
    <n v="8899"/>
    <s v="CA-2015-163237"/>
    <x v="976"/>
    <d v="2015-08-09T00:00:00"/>
    <s v="Second Class"/>
    <s v="EM-14095"/>
    <x v="313"/>
    <x v="1"/>
    <s v="United States"/>
    <s v="Springfield"/>
    <s v="Virginia"/>
    <n v="22153"/>
    <x v="0"/>
    <s v="TEC-PH-10003601"/>
    <x v="2"/>
    <s v="Phones"/>
    <s v="Ativa D5772 2-Line 5.8GHz Digital Expandable Corded/Cordless Phone System with Answering &amp; Caller ID/Call Waiting, Black/Silver"/>
    <x v="4496"/>
    <n v="3"/>
    <n v="0"/>
    <x v="5409"/>
    <n v="2"/>
    <n v="0.3"/>
    <s v="Profit"/>
    <s v="High Profit"/>
    <s v="No Discount"/>
  </r>
  <r>
    <n v="8900"/>
    <s v="CA-2015-163237"/>
    <x v="976"/>
    <d v="2015-08-09T00:00:00"/>
    <s v="Second Class"/>
    <s v="EM-14095"/>
    <x v="313"/>
    <x v="1"/>
    <s v="United States"/>
    <s v="Springfield"/>
    <s v="Virginia"/>
    <n v="22153"/>
    <x v="0"/>
    <s v="OFF-LA-10004545"/>
    <x v="1"/>
    <s v="Labels"/>
    <s v="Avery 50"/>
    <x v="2910"/>
    <n v="2"/>
    <n v="0"/>
    <x v="3266"/>
    <n v="2"/>
    <n v="0.47000000000000003"/>
    <s v="Profit"/>
    <s v="Low Profit"/>
    <s v="No Discount"/>
  </r>
  <r>
    <n v="8901"/>
    <s v="CA-2016-150483"/>
    <x v="1206"/>
    <d v="2016-06-04T00:00:00"/>
    <s v="Standard Class"/>
    <s v="BP-11290"/>
    <x v="443"/>
    <x v="0"/>
    <s v="United States"/>
    <s v="Decatur"/>
    <s v="Illinois"/>
    <n v="62521"/>
    <x v="2"/>
    <s v="FUR-FU-10001379"/>
    <x v="0"/>
    <s v="Furnishings"/>
    <s v="Executive Impressions 16-1/2&quot; Circular Wall Clock"/>
    <x v="164"/>
    <n v="3"/>
    <n v="0.6"/>
    <x v="6659"/>
    <n v="4"/>
    <n v="-0.39999999999999997"/>
    <s v="Loss"/>
    <s v="Low Profit"/>
    <s v="High Discount"/>
  </r>
  <r>
    <n v="8902"/>
    <s v="CA-2016-150483"/>
    <x v="1206"/>
    <d v="2016-06-04T00:00:00"/>
    <s v="Standard Class"/>
    <s v="BP-11290"/>
    <x v="443"/>
    <x v="0"/>
    <s v="United States"/>
    <s v="Decatur"/>
    <s v="Illinois"/>
    <n v="62521"/>
    <x v="2"/>
    <s v="OFF-PA-10001846"/>
    <x v="1"/>
    <s v="Paper"/>
    <s v="Xerox 1899"/>
    <x v="281"/>
    <n v="4"/>
    <n v="0.2"/>
    <x v="6050"/>
    <n v="4"/>
    <n v="0.36249999999999999"/>
    <s v="Profit"/>
    <s v="Low Profit"/>
    <s v="Low Discount"/>
  </r>
  <r>
    <n v="8903"/>
    <s v="CA-2016-150483"/>
    <x v="1206"/>
    <d v="2016-06-04T00:00:00"/>
    <s v="Standard Class"/>
    <s v="BP-11290"/>
    <x v="443"/>
    <x v="0"/>
    <s v="United States"/>
    <s v="Decatur"/>
    <s v="Illinois"/>
    <n v="62521"/>
    <x v="2"/>
    <s v="FUR-CH-10000422"/>
    <x v="0"/>
    <s v="Chairs"/>
    <s v="Global Highback Leather Tilter in Burgundy"/>
    <x v="5389"/>
    <n v="3"/>
    <n v="0.3"/>
    <x v="6660"/>
    <n v="4"/>
    <n v="-0.2"/>
    <s v="Loss"/>
    <s v="Low Profit"/>
    <s v="High Discount"/>
  </r>
  <r>
    <n v="8904"/>
    <s v="CA-2016-150483"/>
    <x v="1206"/>
    <d v="2016-06-04T00:00:00"/>
    <s v="Standard Class"/>
    <s v="BP-11290"/>
    <x v="443"/>
    <x v="0"/>
    <s v="United States"/>
    <s v="Decatur"/>
    <s v="Illinois"/>
    <n v="62521"/>
    <x v="2"/>
    <s v="OFF-PA-10004621"/>
    <x v="1"/>
    <s v="Paper"/>
    <s v="Xerox 212"/>
    <x v="559"/>
    <n v="2"/>
    <n v="0.2"/>
    <x v="572"/>
    <n v="4"/>
    <n v="0.35"/>
    <s v="Profit"/>
    <s v="Low Profit"/>
    <s v="Low Discount"/>
  </r>
  <r>
    <n v="8905"/>
    <s v="US-2016-126431"/>
    <x v="949"/>
    <d v="2016-07-01T00:00:00"/>
    <s v="Same Day"/>
    <s v="SU-20665"/>
    <x v="711"/>
    <x v="2"/>
    <s v="United States"/>
    <s v="New York City"/>
    <s v="New York"/>
    <n v="10009"/>
    <x v="3"/>
    <s v="OFF-LA-10001474"/>
    <x v="1"/>
    <s v="Labels"/>
    <s v="Avery 477"/>
    <x v="5390"/>
    <n v="1"/>
    <n v="0"/>
    <x v="6661"/>
    <n v="0"/>
    <n v="0.45999999999999996"/>
    <s v="Profit"/>
    <s v="Low Profit"/>
    <s v="No Discount"/>
  </r>
  <r>
    <n v="8906"/>
    <s v="US-2016-126431"/>
    <x v="949"/>
    <d v="2016-07-01T00:00:00"/>
    <s v="Same Day"/>
    <s v="SU-20665"/>
    <x v="711"/>
    <x v="2"/>
    <s v="United States"/>
    <s v="New York City"/>
    <s v="New York"/>
    <n v="10009"/>
    <x v="3"/>
    <s v="TEC-AC-10001635"/>
    <x v="2"/>
    <s v="Accessories"/>
    <s v="KeyTronic KT400U2 - Keyboard - Black"/>
    <x v="117"/>
    <n v="3"/>
    <n v="0"/>
    <x v="6662"/>
    <n v="0"/>
    <n v="0.2"/>
    <s v="Profit"/>
    <s v="Low Profit"/>
    <s v="No Discount"/>
  </r>
  <r>
    <n v="8907"/>
    <s v="US-2016-126431"/>
    <x v="949"/>
    <d v="2016-07-01T00:00:00"/>
    <s v="Same Day"/>
    <s v="SU-20665"/>
    <x v="711"/>
    <x v="2"/>
    <s v="United States"/>
    <s v="New York City"/>
    <s v="New York"/>
    <n v="10009"/>
    <x v="3"/>
    <s v="OFF-PA-10001950"/>
    <x v="1"/>
    <s v="Paper"/>
    <s v="Southworth 25% Cotton Antique Laid Paper &amp; Envelopes"/>
    <x v="5391"/>
    <n v="9"/>
    <n v="0"/>
    <x v="6663"/>
    <n v="0"/>
    <n v="0.45"/>
    <s v="Profit"/>
    <s v="Low Profit"/>
    <s v="No Discount"/>
  </r>
  <r>
    <n v="8908"/>
    <s v="CA-2016-139934"/>
    <x v="122"/>
    <d v="2016-12-20T00:00:00"/>
    <s v="First Class"/>
    <s v="AY-10555"/>
    <x v="672"/>
    <x v="1"/>
    <s v="United States"/>
    <s v="San Francisco"/>
    <s v="California"/>
    <n v="94110"/>
    <x v="1"/>
    <s v="TEC-PH-10001552"/>
    <x v="2"/>
    <s v="Phones"/>
    <s v="I Need's 3d Hello Kitty Hybrid Silicone Case Cover for HTC One X 4g with 3d Hello Kitty Stylus Pen Green/pink"/>
    <x v="5392"/>
    <n v="7"/>
    <n v="0.2"/>
    <x v="2040"/>
    <n v="2"/>
    <n v="0.1"/>
    <s v="Profit"/>
    <s v="Low Profit"/>
    <s v="Low Discount"/>
  </r>
  <r>
    <n v="8909"/>
    <s v="CA-2015-109603"/>
    <x v="1207"/>
    <d v="2015-02-01T00:00:00"/>
    <s v="Standard Class"/>
    <s v="EM-13825"/>
    <x v="605"/>
    <x v="1"/>
    <s v="United States"/>
    <s v="Moreno Valley"/>
    <s v="California"/>
    <n v="92553"/>
    <x v="1"/>
    <s v="OFF-PA-10003790"/>
    <x v="1"/>
    <s v="Paper"/>
    <s v="Xerox 1991"/>
    <x v="681"/>
    <n v="8"/>
    <n v="0"/>
    <x v="697"/>
    <n v="6"/>
    <n v="0.45999999999999996"/>
    <s v="Profit"/>
    <s v="Low Profit"/>
    <s v="No Discount"/>
  </r>
  <r>
    <n v="8910"/>
    <s v="CA-2017-160661"/>
    <x v="960"/>
    <d v="2017-11-01T00:00:00"/>
    <s v="Standard Class"/>
    <s v="SA-20830"/>
    <x v="193"/>
    <x v="0"/>
    <s v="United States"/>
    <s v="Everett"/>
    <s v="Massachusetts"/>
    <n v="2149"/>
    <x v="3"/>
    <s v="OFF-LA-10002475"/>
    <x v="1"/>
    <s v="Labels"/>
    <s v="Avery 519"/>
    <x v="2468"/>
    <n v="3"/>
    <n v="0"/>
    <x v="3555"/>
    <n v="4"/>
    <n v="0.47000000000000003"/>
    <s v="Profit"/>
    <s v="Low Profit"/>
    <s v="No Discount"/>
  </r>
  <r>
    <n v="8911"/>
    <s v="CA-2017-102610"/>
    <x v="259"/>
    <d v="2017-11-08T00:00:00"/>
    <s v="Standard Class"/>
    <s v="CA-12265"/>
    <x v="244"/>
    <x v="0"/>
    <s v="United States"/>
    <s v="Chattanooga"/>
    <s v="Tennessee"/>
    <n v="37421"/>
    <x v="0"/>
    <s v="TEC-AC-10000303"/>
    <x v="2"/>
    <s v="Accessories"/>
    <s v="Logitech M510 Wireless Mouse"/>
    <x v="98"/>
    <n v="3"/>
    <n v="0.2"/>
    <x v="6664"/>
    <n v="4"/>
    <n v="0.16250000000000001"/>
    <s v="Profit"/>
    <s v="Low Profit"/>
    <s v="Low Discount"/>
  </r>
  <r>
    <n v="8912"/>
    <s v="CA-2017-102610"/>
    <x v="259"/>
    <d v="2017-11-08T00:00:00"/>
    <s v="Standard Class"/>
    <s v="CA-12265"/>
    <x v="244"/>
    <x v="0"/>
    <s v="United States"/>
    <s v="Chattanooga"/>
    <s v="Tennessee"/>
    <n v="37421"/>
    <x v="0"/>
    <s v="TEC-PH-10000127"/>
    <x v="2"/>
    <s v="Phones"/>
    <s v="iOttie XL Car Mount"/>
    <x v="5393"/>
    <n v="9"/>
    <n v="0.2"/>
    <x v="6665"/>
    <n v="4"/>
    <n v="-0.22500000000000001"/>
    <s v="Loss"/>
    <s v="Low Profit"/>
    <s v="Low Discount"/>
  </r>
  <r>
    <n v="8913"/>
    <s v="CA-2017-102610"/>
    <x v="259"/>
    <d v="2017-11-08T00:00:00"/>
    <s v="Standard Class"/>
    <s v="CA-12265"/>
    <x v="244"/>
    <x v="0"/>
    <s v="United States"/>
    <s v="Chattanooga"/>
    <s v="Tennessee"/>
    <n v="37421"/>
    <x v="0"/>
    <s v="OFF-BI-10004364"/>
    <x v="1"/>
    <s v="Binders"/>
    <s v="Storex Dura Pro Binders"/>
    <x v="2940"/>
    <n v="2"/>
    <n v="0.7"/>
    <x v="6666"/>
    <n v="4"/>
    <n v="-0.83333333333333337"/>
    <s v="Loss"/>
    <s v="Low Profit"/>
    <s v="High Discount"/>
  </r>
  <r>
    <n v="8914"/>
    <s v="CA-2017-102610"/>
    <x v="259"/>
    <d v="2017-11-08T00:00:00"/>
    <s v="Standard Class"/>
    <s v="CA-12265"/>
    <x v="244"/>
    <x v="0"/>
    <s v="United States"/>
    <s v="Chattanooga"/>
    <s v="Tennessee"/>
    <n v="37421"/>
    <x v="0"/>
    <s v="OFF-LA-10002195"/>
    <x v="1"/>
    <s v="Labels"/>
    <s v="Avery 481"/>
    <x v="1253"/>
    <n v="2"/>
    <n v="0.2"/>
    <x v="5079"/>
    <n v="4"/>
    <n v="0.35000000000000003"/>
    <s v="Profit"/>
    <s v="Low Profit"/>
    <s v="Low Discount"/>
  </r>
  <r>
    <n v="8915"/>
    <s v="US-2016-144057"/>
    <x v="195"/>
    <d v="2016-05-13T00:00:00"/>
    <s v="Standard Class"/>
    <s v="CV-12805"/>
    <x v="51"/>
    <x v="1"/>
    <s v="United States"/>
    <s v="Austin"/>
    <s v="Texas"/>
    <n v="78745"/>
    <x v="2"/>
    <s v="OFF-ST-10001490"/>
    <x v="1"/>
    <s v="Storage"/>
    <s v="Hot File 7-Pocket, Floor Stand"/>
    <x v="5394"/>
    <n v="6"/>
    <n v="0.2"/>
    <x v="3327"/>
    <n v="4"/>
    <n v="0.125"/>
    <s v="Profit"/>
    <s v="High Profit"/>
    <s v="Low Discount"/>
  </r>
  <r>
    <n v="8916"/>
    <s v="US-2016-144057"/>
    <x v="195"/>
    <d v="2016-05-13T00:00:00"/>
    <s v="Standard Class"/>
    <s v="CV-12805"/>
    <x v="51"/>
    <x v="1"/>
    <s v="United States"/>
    <s v="Austin"/>
    <s v="Texas"/>
    <n v="78745"/>
    <x v="2"/>
    <s v="OFF-BI-10002852"/>
    <x v="1"/>
    <s v="Binders"/>
    <s v="Ibico Standard Transparent Covers"/>
    <x v="1223"/>
    <n v="4"/>
    <n v="0.8"/>
    <x v="6667"/>
    <n v="4"/>
    <n v="-1.55"/>
    <s v="Loss"/>
    <s v="Low Profit"/>
    <s v="High Discount"/>
  </r>
  <r>
    <n v="8917"/>
    <s v="US-2016-144057"/>
    <x v="195"/>
    <d v="2016-05-13T00:00:00"/>
    <s v="Standard Class"/>
    <s v="CV-12805"/>
    <x v="51"/>
    <x v="1"/>
    <s v="United States"/>
    <s v="Austin"/>
    <s v="Texas"/>
    <n v="78745"/>
    <x v="2"/>
    <s v="OFF-AP-10000390"/>
    <x v="1"/>
    <s v="Appliances"/>
    <s v="Euro Pro Shark Stick Mini Vacuum"/>
    <x v="3586"/>
    <n v="4"/>
    <n v="0.8"/>
    <x v="6668"/>
    <n v="4"/>
    <n v="-2.7"/>
    <s v="Loss"/>
    <s v="Low Profit"/>
    <s v="High Discount"/>
  </r>
  <r>
    <n v="8918"/>
    <s v="US-2016-144057"/>
    <x v="195"/>
    <d v="2016-05-13T00:00:00"/>
    <s v="Standard Class"/>
    <s v="CV-12805"/>
    <x v="51"/>
    <x v="1"/>
    <s v="United States"/>
    <s v="Austin"/>
    <s v="Texas"/>
    <n v="78745"/>
    <x v="2"/>
    <s v="OFF-PA-10004327"/>
    <x v="1"/>
    <s v="Paper"/>
    <s v="Xerox 1911"/>
    <x v="4981"/>
    <n v="2"/>
    <n v="0.2"/>
    <x v="6072"/>
    <n v="4"/>
    <n v="0.35000000000000003"/>
    <s v="Profit"/>
    <s v="Low Profit"/>
    <s v="Low Discount"/>
  </r>
  <r>
    <n v="8919"/>
    <s v="US-2016-144057"/>
    <x v="195"/>
    <d v="2016-05-13T00:00:00"/>
    <s v="Standard Class"/>
    <s v="CV-12805"/>
    <x v="51"/>
    <x v="1"/>
    <s v="United States"/>
    <s v="Austin"/>
    <s v="Texas"/>
    <n v="78745"/>
    <x v="2"/>
    <s v="OFF-BI-10002353"/>
    <x v="1"/>
    <s v="Binders"/>
    <s v="GBC VeloBind Cover Sets"/>
    <x v="4964"/>
    <n v="6"/>
    <n v="0.8"/>
    <x v="6669"/>
    <n v="4"/>
    <n v="-1.5000000000000002"/>
    <s v="Loss"/>
    <s v="Low Profit"/>
    <s v="High Discount"/>
  </r>
  <r>
    <n v="8920"/>
    <s v="CA-2014-160276"/>
    <x v="1063"/>
    <d v="2014-04-08T00:00:00"/>
    <s v="Standard Class"/>
    <s v="AH-10690"/>
    <x v="706"/>
    <x v="1"/>
    <s v="United States"/>
    <s v="Virginia Beach"/>
    <s v="Virginia"/>
    <n v="23464"/>
    <x v="0"/>
    <s v="FUR-FU-10003192"/>
    <x v="0"/>
    <s v="Furnishings"/>
    <s v="Luxo Adjustable Task Clamp Lamp"/>
    <x v="5395"/>
    <n v="2"/>
    <n v="0"/>
    <x v="6670"/>
    <n v="6"/>
    <n v="0.26"/>
    <s v="Profit"/>
    <s v="Low Profit"/>
    <s v="No Discount"/>
  </r>
  <r>
    <n v="8921"/>
    <s v="CA-2014-132983"/>
    <x v="582"/>
    <d v="2014-05-03T00:00:00"/>
    <s v="Standard Class"/>
    <s v="DS-13180"/>
    <x v="103"/>
    <x v="1"/>
    <s v="United States"/>
    <s v="Jamestown"/>
    <s v="New York"/>
    <n v="14701"/>
    <x v="3"/>
    <s v="TEC-AC-10000736"/>
    <x v="2"/>
    <s v="Accessories"/>
    <s v="Logitech G600 MMO Gaming Mouse"/>
    <x v="457"/>
    <n v="2"/>
    <n v="0"/>
    <x v="471"/>
    <n v="5"/>
    <n v="0.36"/>
    <s v="Profit"/>
    <s v="Low Profit"/>
    <s v="No Discount"/>
  </r>
  <r>
    <n v="8922"/>
    <s v="CA-2016-145709"/>
    <x v="964"/>
    <d v="2016-10-08T00:00:00"/>
    <s v="Standard Class"/>
    <s v="AH-10690"/>
    <x v="706"/>
    <x v="1"/>
    <s v="United States"/>
    <s v="Coral Gables"/>
    <s v="Florida"/>
    <n v="33134"/>
    <x v="0"/>
    <s v="TEC-PH-10003095"/>
    <x v="2"/>
    <s v="Phones"/>
    <s v="Samsung HM1900 Bluetooth Headset"/>
    <x v="2610"/>
    <n v="3"/>
    <n v="0.2"/>
    <x v="2898"/>
    <n v="4"/>
    <n v="0.375"/>
    <s v="Profit"/>
    <s v="Low Profit"/>
    <s v="Low Discount"/>
  </r>
  <r>
    <n v="8923"/>
    <s v="CA-2016-145709"/>
    <x v="964"/>
    <d v="2016-10-08T00:00:00"/>
    <s v="Standard Class"/>
    <s v="AH-10690"/>
    <x v="706"/>
    <x v="1"/>
    <s v="United States"/>
    <s v="Coral Gables"/>
    <s v="Florida"/>
    <n v="33134"/>
    <x v="0"/>
    <s v="FUR-FU-10002885"/>
    <x v="0"/>
    <s v="Furnishings"/>
    <s v="Magna Visual Magnetic Picture Hangers"/>
    <x v="5396"/>
    <n v="3"/>
    <n v="0.2"/>
    <x v="6671"/>
    <n v="4"/>
    <n v="0.22499999999999998"/>
    <s v="Profit"/>
    <s v="Low Profit"/>
    <s v="Low Discount"/>
  </r>
  <r>
    <n v="8924"/>
    <s v="CA-2017-133928"/>
    <x v="532"/>
    <d v="2017-06-17T00:00:00"/>
    <s v="Standard Class"/>
    <s v="ZC-21910"/>
    <x v="233"/>
    <x v="0"/>
    <s v="United States"/>
    <s v="Hickory"/>
    <s v="North Carolina"/>
    <n v="28601"/>
    <x v="0"/>
    <s v="OFF-BI-10001525"/>
    <x v="1"/>
    <s v="Binders"/>
    <s v="Acco Pressboard Covers with Storage Hooks, 14 7/8&quot; x 11&quot;, Executive Red"/>
    <x v="5397"/>
    <n v="4"/>
    <n v="0.7"/>
    <x v="6672"/>
    <n v="6"/>
    <n v="-0.83333333333333337"/>
    <s v="Loss"/>
    <s v="Low Profit"/>
    <s v="High Discount"/>
  </r>
  <r>
    <n v="8925"/>
    <s v="CA-2016-168032"/>
    <x v="806"/>
    <d v="2016-02-03T00:00:00"/>
    <s v="Standard Class"/>
    <s v="DF-13135"/>
    <x v="650"/>
    <x v="0"/>
    <s v="United States"/>
    <s v="Rockford"/>
    <s v="Illinois"/>
    <n v="61107"/>
    <x v="2"/>
    <s v="TEC-PH-10004241"/>
    <x v="2"/>
    <s v="Phones"/>
    <s v="Nokia Lumia 1020"/>
    <x v="4188"/>
    <n v="4"/>
    <n v="0.2"/>
    <x v="6673"/>
    <n v="4"/>
    <n v="0.1"/>
    <s v="Profit"/>
    <s v="High Profit"/>
    <s v="Low Discount"/>
  </r>
  <r>
    <n v="8926"/>
    <s v="CA-2016-168032"/>
    <x v="806"/>
    <d v="2016-02-03T00:00:00"/>
    <s v="Standard Class"/>
    <s v="DF-13135"/>
    <x v="650"/>
    <x v="0"/>
    <s v="United States"/>
    <s v="Rockford"/>
    <s v="Illinois"/>
    <n v="61107"/>
    <x v="2"/>
    <s v="OFF-BI-10000546"/>
    <x v="1"/>
    <s v="Binders"/>
    <s v="Avery Durable Binders"/>
    <x v="1089"/>
    <n v="3"/>
    <n v="0.8"/>
    <x v="6674"/>
    <n v="4"/>
    <n v="-1.55"/>
    <s v="Loss"/>
    <s v="Low Profit"/>
    <s v="High Discount"/>
  </r>
  <r>
    <n v="8927"/>
    <s v="CA-2016-168032"/>
    <x v="806"/>
    <d v="2016-02-03T00:00:00"/>
    <s v="Standard Class"/>
    <s v="DF-13135"/>
    <x v="650"/>
    <x v="0"/>
    <s v="United States"/>
    <s v="Rockford"/>
    <s v="Illinois"/>
    <n v="61107"/>
    <x v="2"/>
    <s v="FUR-TA-10004256"/>
    <x v="0"/>
    <s v="Tables"/>
    <s v="Bretford “Just In Time” Height-Adjustable Multi-Task Work Tables"/>
    <x v="5398"/>
    <n v="3"/>
    <n v="0.5"/>
    <x v="6675"/>
    <n v="4"/>
    <n v="-0.86"/>
    <s v="Loss"/>
    <s v="Low Profit"/>
    <s v="High Discount"/>
  </r>
  <r>
    <n v="8928"/>
    <s v="CA-2015-143616"/>
    <x v="874"/>
    <d v="2015-09-29T00:00:00"/>
    <s v="Second Class"/>
    <s v="SS-20140"/>
    <x v="164"/>
    <x v="1"/>
    <s v="United States"/>
    <s v="Seattle"/>
    <s v="Washington"/>
    <n v="98103"/>
    <x v="1"/>
    <s v="OFF-AR-10002067"/>
    <x v="1"/>
    <s v="Art"/>
    <s v="Newell 334"/>
    <x v="1593"/>
    <n v="5"/>
    <n v="0"/>
    <x v="1693"/>
    <n v="2"/>
    <n v="0.26"/>
    <s v="Profit"/>
    <s v="Low Profit"/>
    <s v="No Discount"/>
  </r>
  <r>
    <n v="8929"/>
    <s v="US-2015-168704"/>
    <x v="657"/>
    <d v="2015-04-17T00:00:00"/>
    <s v="Standard Class"/>
    <s v="FP-14320"/>
    <x v="224"/>
    <x v="0"/>
    <s v="United States"/>
    <s v="Huntsville"/>
    <s v="Texas"/>
    <n v="77340"/>
    <x v="2"/>
    <s v="FUR-TA-10000688"/>
    <x v="0"/>
    <s v="Tables"/>
    <s v="Chromcraft Bull-Nose Wood Round Conference Table Top, Wood Base"/>
    <x v="4788"/>
    <n v="4"/>
    <n v="0.3"/>
    <x v="6676"/>
    <n v="4"/>
    <n v="-0.18571428571428569"/>
    <s v="Loss"/>
    <s v="Low Profit"/>
    <s v="High Discount"/>
  </r>
  <r>
    <n v="8930"/>
    <s v="US-2015-168704"/>
    <x v="657"/>
    <d v="2015-04-17T00:00:00"/>
    <s v="Standard Class"/>
    <s v="FP-14320"/>
    <x v="224"/>
    <x v="0"/>
    <s v="United States"/>
    <s v="Huntsville"/>
    <s v="Texas"/>
    <n v="77340"/>
    <x v="2"/>
    <s v="FUR-TA-10002530"/>
    <x v="0"/>
    <s v="Tables"/>
    <s v="Iceberg OfficeWorks 42&quot; Round Tables"/>
    <x v="5399"/>
    <n v="2"/>
    <n v="0.3"/>
    <x v="6677"/>
    <n v="4"/>
    <n v="-0.21428571428571425"/>
    <s v="Loss"/>
    <s v="Low Profit"/>
    <s v="High Discount"/>
  </r>
  <r>
    <n v="8931"/>
    <s v="US-2015-168704"/>
    <x v="657"/>
    <d v="2015-04-17T00:00:00"/>
    <s v="Standard Class"/>
    <s v="FP-14320"/>
    <x v="224"/>
    <x v="0"/>
    <s v="United States"/>
    <s v="Huntsville"/>
    <s v="Texas"/>
    <n v="77340"/>
    <x v="2"/>
    <s v="TEC-PH-10001061"/>
    <x v="2"/>
    <s v="Phones"/>
    <s v="Apple iPhone 5C"/>
    <x v="1946"/>
    <n v="3"/>
    <n v="0.2"/>
    <x v="5018"/>
    <n v="4"/>
    <n v="7.4999999999999997E-2"/>
    <s v="Profit"/>
    <s v="Low Profit"/>
    <s v="Low Discount"/>
  </r>
  <r>
    <n v="8932"/>
    <s v="CA-2017-143252"/>
    <x v="404"/>
    <d v="2017-12-24T00:00:00"/>
    <s v="Standard Class"/>
    <s v="HE-14800"/>
    <x v="785"/>
    <x v="1"/>
    <s v="United States"/>
    <s v="Milwaukee"/>
    <s v="Wisconsin"/>
    <n v="53209"/>
    <x v="2"/>
    <s v="FUR-FU-10001057"/>
    <x v="0"/>
    <s v="Furnishings"/>
    <s v="Tensor Track Tree Floor Lamp"/>
    <x v="5400"/>
    <n v="5"/>
    <n v="0"/>
    <x v="6678"/>
    <n v="6"/>
    <n v="0.22999999999999998"/>
    <s v="Profit"/>
    <s v="Low Profit"/>
    <s v="No Discount"/>
  </r>
  <r>
    <n v="8933"/>
    <s v="CA-2017-143252"/>
    <x v="404"/>
    <d v="2017-12-24T00:00:00"/>
    <s v="Standard Class"/>
    <s v="HE-14800"/>
    <x v="785"/>
    <x v="1"/>
    <s v="United States"/>
    <s v="Milwaukee"/>
    <s v="Wisconsin"/>
    <n v="53209"/>
    <x v="2"/>
    <s v="TEC-AC-10002331"/>
    <x v="2"/>
    <s v="Accessories"/>
    <s v="Maxell 74 Minute CDR, 10/Pack"/>
    <x v="1599"/>
    <n v="3"/>
    <n v="0"/>
    <x v="6679"/>
    <n v="6"/>
    <n v="0.37"/>
    <s v="Profit"/>
    <s v="Low Profit"/>
    <s v="No Discount"/>
  </r>
  <r>
    <n v="8934"/>
    <s v="CA-2016-102134"/>
    <x v="560"/>
    <d v="2016-03-19T00:00:00"/>
    <s v="Standard Class"/>
    <s v="SP-20545"/>
    <x v="259"/>
    <x v="1"/>
    <s v="United States"/>
    <s v="Green Bay"/>
    <s v="Wisconsin"/>
    <n v="54302"/>
    <x v="2"/>
    <s v="FUR-FU-10003724"/>
    <x v="0"/>
    <s v="Furnishings"/>
    <s v="Westinghouse Clip-On Gooseneck Lamps"/>
    <x v="80"/>
    <n v="2"/>
    <n v="0"/>
    <x v="986"/>
    <n v="5"/>
    <n v="0.26000000000000006"/>
    <s v="Profit"/>
    <s v="Low Profit"/>
    <s v="No Discount"/>
  </r>
  <r>
    <n v="8935"/>
    <s v="CA-2017-130036"/>
    <x v="151"/>
    <d v="2017-08-27T00:00:00"/>
    <s v="Same Day"/>
    <s v="BP-11185"/>
    <x v="130"/>
    <x v="1"/>
    <s v="United States"/>
    <s v="Philadelphia"/>
    <s v="Pennsylvania"/>
    <n v="19120"/>
    <x v="3"/>
    <s v="OFF-PA-10000528"/>
    <x v="1"/>
    <s v="Paper"/>
    <s v="Xerox 1981"/>
    <x v="2485"/>
    <n v="3"/>
    <n v="0.2"/>
    <x v="6680"/>
    <n v="0"/>
    <n v="0.3125"/>
    <s v="Profit"/>
    <s v="Low Profit"/>
    <s v="Low Discount"/>
  </r>
  <r>
    <n v="8936"/>
    <s v="CA-2017-130036"/>
    <x v="151"/>
    <d v="2017-08-27T00:00:00"/>
    <s v="Same Day"/>
    <s v="BP-11185"/>
    <x v="130"/>
    <x v="1"/>
    <s v="United States"/>
    <s v="Philadelphia"/>
    <s v="Pennsylvania"/>
    <n v="19120"/>
    <x v="3"/>
    <s v="TEC-AC-10001908"/>
    <x v="2"/>
    <s v="Accessories"/>
    <s v="Logitech Wireless Headset h800"/>
    <x v="5401"/>
    <n v="14"/>
    <n v="0.2"/>
    <x v="6681"/>
    <n v="0"/>
    <n v="0.18750000000000003"/>
    <s v="Profit"/>
    <s v="High Profit"/>
    <s v="Low Discount"/>
  </r>
  <r>
    <n v="8937"/>
    <s v="CA-2015-134117"/>
    <x v="997"/>
    <d v="2015-12-19T00:00:00"/>
    <s v="Second Class"/>
    <s v="PG-18895"/>
    <x v="38"/>
    <x v="0"/>
    <s v="United States"/>
    <s v="Los Angeles"/>
    <s v="California"/>
    <n v="90008"/>
    <x v="1"/>
    <s v="OFF-AR-10003903"/>
    <x v="1"/>
    <s v="Art"/>
    <s v="Sanford 52201 APSCO Electric Pencil Sharpener"/>
    <x v="3054"/>
    <n v="5"/>
    <n v="0"/>
    <x v="6682"/>
    <n v="2"/>
    <n v="0.26"/>
    <s v="Profit"/>
    <s v="Low Profit"/>
    <s v="No Discount"/>
  </r>
  <r>
    <n v="8938"/>
    <s v="CA-2015-134117"/>
    <x v="997"/>
    <d v="2015-12-19T00:00:00"/>
    <s v="Second Class"/>
    <s v="PG-18895"/>
    <x v="38"/>
    <x v="0"/>
    <s v="United States"/>
    <s v="Los Angeles"/>
    <s v="California"/>
    <n v="90008"/>
    <x v="1"/>
    <s v="TEC-PH-10004908"/>
    <x v="2"/>
    <s v="Phones"/>
    <s v="Panasonic KX TS3282W Corded phone"/>
    <x v="5402"/>
    <n v="2"/>
    <n v="0.2"/>
    <x v="6683"/>
    <n v="2"/>
    <n v="0.125"/>
    <s v="Profit"/>
    <s v="Low Profit"/>
    <s v="Low Discount"/>
  </r>
  <r>
    <n v="8939"/>
    <s v="CA-2015-134117"/>
    <x v="997"/>
    <d v="2015-12-19T00:00:00"/>
    <s v="Second Class"/>
    <s v="PG-18895"/>
    <x v="38"/>
    <x v="0"/>
    <s v="United States"/>
    <s v="Los Angeles"/>
    <s v="California"/>
    <n v="90008"/>
    <x v="1"/>
    <s v="OFF-AR-10001940"/>
    <x v="1"/>
    <s v="Art"/>
    <s v="Sanford Colorific Eraseable Coloring Pencils, 12 Count"/>
    <x v="1220"/>
    <n v="5"/>
    <n v="0"/>
    <x v="6684"/>
    <n v="2"/>
    <n v="0.43"/>
    <s v="Profit"/>
    <s v="Low Profit"/>
    <s v="No Discount"/>
  </r>
  <r>
    <n v="8940"/>
    <s v="CA-2015-134117"/>
    <x v="997"/>
    <d v="2015-12-19T00:00:00"/>
    <s v="Second Class"/>
    <s v="PG-18895"/>
    <x v="38"/>
    <x v="0"/>
    <s v="United States"/>
    <s v="Los Angeles"/>
    <s v="California"/>
    <n v="90008"/>
    <x v="1"/>
    <s v="OFF-BI-10002026"/>
    <x v="1"/>
    <s v="Binders"/>
    <s v="Avery Arch Ring Binders"/>
    <x v="5403"/>
    <n v="2"/>
    <n v="0.2"/>
    <x v="6685"/>
    <n v="2"/>
    <n v="0.33750000000000002"/>
    <s v="Profit"/>
    <s v="Low Profit"/>
    <s v="Low Discount"/>
  </r>
  <r>
    <n v="8941"/>
    <s v="CA-2014-130918"/>
    <x v="963"/>
    <d v="2014-08-24T00:00:00"/>
    <s v="Second Class"/>
    <s v="JP-15520"/>
    <x v="187"/>
    <x v="0"/>
    <s v="United States"/>
    <s v="North Miami"/>
    <s v="Florida"/>
    <n v="33161"/>
    <x v="0"/>
    <s v="OFF-SU-10003936"/>
    <x v="1"/>
    <s v="Supplies"/>
    <s v="Acme Serrated Blade Letter Opener"/>
    <x v="5404"/>
    <n v="3"/>
    <n v="0.2"/>
    <x v="6686"/>
    <n v="2"/>
    <n v="-0.23750000000000002"/>
    <s v="Loss"/>
    <s v="Low Profit"/>
    <s v="Low Discount"/>
  </r>
  <r>
    <n v="8942"/>
    <s v="CA-2016-159023"/>
    <x v="54"/>
    <d v="2016-11-05T00:00:00"/>
    <s v="First Class"/>
    <s v="NW-18400"/>
    <x v="508"/>
    <x v="0"/>
    <s v="United States"/>
    <s v="Portland"/>
    <s v="Oregon"/>
    <n v="97206"/>
    <x v="1"/>
    <s v="OFF-BI-10002813"/>
    <x v="1"/>
    <s v="Binders"/>
    <s v="Avery Reinforcements for Hole-Punch Pages"/>
    <x v="4707"/>
    <n v="7"/>
    <n v="0.7"/>
    <x v="5709"/>
    <n v="2"/>
    <n v="-0.83333333333333326"/>
    <s v="Loss"/>
    <s v="Low Profit"/>
    <s v="High Discount"/>
  </r>
  <r>
    <n v="8943"/>
    <s v="CA-2016-159023"/>
    <x v="54"/>
    <d v="2016-11-05T00:00:00"/>
    <s v="First Class"/>
    <s v="NW-18400"/>
    <x v="508"/>
    <x v="0"/>
    <s v="United States"/>
    <s v="Portland"/>
    <s v="Oregon"/>
    <n v="97206"/>
    <x v="1"/>
    <s v="TEC-MA-10003337"/>
    <x v="2"/>
    <s v="Machines"/>
    <s v="Okidata B401 Printer"/>
    <x v="5405"/>
    <n v="3"/>
    <n v="0.7"/>
    <x v="6687"/>
    <n v="2"/>
    <n v="-1.4"/>
    <s v="Loss"/>
    <s v="Low Profit"/>
    <s v="High Discount"/>
  </r>
  <r>
    <n v="8944"/>
    <s v="CA-2017-111717"/>
    <x v="1208"/>
    <d v="2017-10-16T00:00:00"/>
    <s v="Standard Class"/>
    <s v="SW-20245"/>
    <x v="573"/>
    <x v="0"/>
    <s v="United States"/>
    <s v="Aurora"/>
    <s v="Illinois"/>
    <n v="60505"/>
    <x v="2"/>
    <s v="FUR-CH-10001545"/>
    <x v="0"/>
    <s v="Chairs"/>
    <s v="Hon Comfortask Task/Swivel Chairs"/>
    <x v="5406"/>
    <n v="3"/>
    <n v="0.3"/>
    <x v="6688"/>
    <n v="6"/>
    <n v="-0.2"/>
    <s v="Loss"/>
    <s v="Low Profit"/>
    <s v="High Discount"/>
  </r>
  <r>
    <n v="8945"/>
    <s v="CA-2014-154592"/>
    <x v="1035"/>
    <d v="2014-12-08T00:00:00"/>
    <s v="First Class"/>
    <s v="EH-14005"/>
    <x v="382"/>
    <x v="2"/>
    <s v="United States"/>
    <s v="San Francisco"/>
    <s v="California"/>
    <n v="94109"/>
    <x v="1"/>
    <s v="OFF-PA-10000062"/>
    <x v="1"/>
    <s v="Paper"/>
    <s v="Green Bar Computer Printout Paper"/>
    <x v="2169"/>
    <n v="3"/>
    <n v="0"/>
    <x v="2350"/>
    <n v="1"/>
    <n v="0.49000000000000005"/>
    <s v="Profit"/>
    <s v="Low Profit"/>
    <s v="No Discount"/>
  </r>
  <r>
    <n v="8946"/>
    <s v="CA-2014-128622"/>
    <x v="647"/>
    <d v="2014-11-17T00:00:00"/>
    <s v="Second Class"/>
    <s v="SC-20260"/>
    <x v="609"/>
    <x v="1"/>
    <s v="United States"/>
    <s v="San Francisco"/>
    <s v="California"/>
    <n v="94110"/>
    <x v="1"/>
    <s v="OFF-SU-10001574"/>
    <x v="1"/>
    <s v="Supplies"/>
    <s v="Acme Value Line Scissors"/>
    <x v="1023"/>
    <n v="3"/>
    <n v="0"/>
    <x v="3483"/>
    <n v="2"/>
    <n v="0.30000000000000004"/>
    <s v="Profit"/>
    <s v="Low Profit"/>
    <s v="No Discount"/>
  </r>
  <r>
    <n v="8947"/>
    <s v="CA-2017-148355"/>
    <x v="165"/>
    <d v="2017-12-28T00:00:00"/>
    <s v="Standard Class"/>
    <s v="NC-18535"/>
    <x v="714"/>
    <x v="1"/>
    <s v="United States"/>
    <s v="New Bedford"/>
    <s v="Massachusetts"/>
    <n v="2740"/>
    <x v="3"/>
    <s v="OFF-PA-10001972"/>
    <x v="1"/>
    <s v="Paper"/>
    <s v="Xerox 214"/>
    <x v="537"/>
    <n v="3"/>
    <n v="0"/>
    <x v="551"/>
    <n v="4"/>
    <n v="0.48000000000000004"/>
    <s v="Profit"/>
    <s v="Low Profit"/>
    <s v="No Discount"/>
  </r>
  <r>
    <n v="8948"/>
    <s v="CA-2017-148355"/>
    <x v="165"/>
    <d v="2017-12-28T00:00:00"/>
    <s v="Standard Class"/>
    <s v="NC-18535"/>
    <x v="714"/>
    <x v="1"/>
    <s v="United States"/>
    <s v="New Bedford"/>
    <s v="Massachusetts"/>
    <n v="2740"/>
    <x v="3"/>
    <s v="OFF-BI-10000201"/>
    <x v="1"/>
    <s v="Binders"/>
    <s v="Avery Triangle Shaped Sheet Lifters, Black, 2/Pack"/>
    <x v="5407"/>
    <n v="5"/>
    <n v="0"/>
    <x v="6689"/>
    <n v="4"/>
    <n v="0.5"/>
    <s v="Profit"/>
    <s v="Low Profit"/>
    <s v="No Discount"/>
  </r>
  <r>
    <n v="8949"/>
    <s v="CA-2014-132913"/>
    <x v="163"/>
    <d v="2014-12-26T00:00:00"/>
    <s v="First Class"/>
    <s v="AS-10090"/>
    <x v="548"/>
    <x v="0"/>
    <s v="United States"/>
    <s v="San Diego"/>
    <s v="California"/>
    <n v="92037"/>
    <x v="1"/>
    <s v="OFF-AP-10003278"/>
    <x v="1"/>
    <s v="Appliances"/>
    <s v="Belkin 7-Outlet SurgeMaster Home Series"/>
    <x v="5408"/>
    <n v="1"/>
    <n v="0"/>
    <x v="6690"/>
    <n v="2"/>
    <n v="0.26"/>
    <s v="Profit"/>
    <s v="Low Profit"/>
    <s v="No Discount"/>
  </r>
  <r>
    <n v="8950"/>
    <s v="CA-2017-150910"/>
    <x v="66"/>
    <d v="2017-12-28T00:00:00"/>
    <s v="Standard Class"/>
    <s v="JL-15130"/>
    <x v="691"/>
    <x v="0"/>
    <s v="United States"/>
    <s v="Jackson"/>
    <s v="Tennessee"/>
    <n v="38301"/>
    <x v="0"/>
    <s v="FUR-TA-10002903"/>
    <x v="0"/>
    <s v="Tables"/>
    <s v="Bevis Round Bullnose 29&quot; High Table Top"/>
    <x v="5409"/>
    <n v="6"/>
    <n v="0.4"/>
    <x v="6691"/>
    <n v="6"/>
    <n v="-0.26666666666666666"/>
    <s v="Loss"/>
    <s v="Low Profit"/>
    <s v="High Discount"/>
  </r>
  <r>
    <n v="8951"/>
    <s v="CA-2017-150910"/>
    <x v="66"/>
    <d v="2017-12-28T00:00:00"/>
    <s v="Standard Class"/>
    <s v="JL-15130"/>
    <x v="691"/>
    <x v="0"/>
    <s v="United States"/>
    <s v="Jackson"/>
    <s v="Tennessee"/>
    <n v="38301"/>
    <x v="0"/>
    <s v="TEC-AC-10001013"/>
    <x v="2"/>
    <s v="Accessories"/>
    <s v="Logitech ClearChat Comfort/USB Headset H390"/>
    <x v="1502"/>
    <n v="2"/>
    <n v="0.2"/>
    <x v="1592"/>
    <n v="6"/>
    <n v="0.16250000000000001"/>
    <s v="Profit"/>
    <s v="Low Profit"/>
    <s v="Low Discount"/>
  </r>
  <r>
    <n v="8952"/>
    <s v="CA-2017-150910"/>
    <x v="66"/>
    <d v="2017-12-28T00:00:00"/>
    <s v="Standard Class"/>
    <s v="JL-15130"/>
    <x v="691"/>
    <x v="0"/>
    <s v="United States"/>
    <s v="Jackson"/>
    <s v="Tennessee"/>
    <n v="38301"/>
    <x v="0"/>
    <s v="OFF-ST-10000918"/>
    <x v="1"/>
    <s v="Storage"/>
    <s v="Crate-A-Files"/>
    <x v="4165"/>
    <n v="3"/>
    <n v="0.2"/>
    <x v="4926"/>
    <n v="6"/>
    <n v="7.4999999999999997E-2"/>
    <s v="Profit"/>
    <s v="Low Profit"/>
    <s v="Low Discount"/>
  </r>
  <r>
    <n v="8953"/>
    <s v="CA-2017-150910"/>
    <x v="66"/>
    <d v="2017-12-28T00:00:00"/>
    <s v="Standard Class"/>
    <s v="JL-15130"/>
    <x v="691"/>
    <x v="0"/>
    <s v="United States"/>
    <s v="Jackson"/>
    <s v="Tennessee"/>
    <n v="38301"/>
    <x v="0"/>
    <s v="OFF-AR-10001419"/>
    <x v="1"/>
    <s v="Art"/>
    <s v="Newell 325"/>
    <x v="5410"/>
    <n v="7"/>
    <n v="0.2"/>
    <x v="6692"/>
    <n v="6"/>
    <n v="0.125"/>
    <s v="Profit"/>
    <s v="Low Profit"/>
    <s v="Low Discount"/>
  </r>
  <r>
    <n v="8954"/>
    <s v="CA-2017-150910"/>
    <x v="66"/>
    <d v="2017-12-28T00:00:00"/>
    <s v="Standard Class"/>
    <s v="JL-15130"/>
    <x v="691"/>
    <x v="0"/>
    <s v="United States"/>
    <s v="Jackson"/>
    <s v="Tennessee"/>
    <n v="38301"/>
    <x v="0"/>
    <s v="OFF-AP-10003266"/>
    <x v="1"/>
    <s v="Appliances"/>
    <s v="Holmes Replacement Filter for HEPA Air Cleaner, Large Room"/>
    <x v="5411"/>
    <n v="5"/>
    <n v="0.2"/>
    <x v="6693"/>
    <n v="6"/>
    <n v="0.27500000000000002"/>
    <s v="Profit"/>
    <s v="Low Profit"/>
    <s v="Low Discount"/>
  </r>
  <r>
    <n v="8955"/>
    <s v="CA-2014-156790"/>
    <x v="233"/>
    <d v="2014-08-10T00:00:00"/>
    <s v="Second Class"/>
    <s v="VG-21790"/>
    <x v="364"/>
    <x v="0"/>
    <s v="United States"/>
    <s v="Jacksonville"/>
    <s v="Florida"/>
    <n v="32216"/>
    <x v="0"/>
    <s v="FUR-BO-10000468"/>
    <x v="0"/>
    <s v="Bookcases"/>
    <s v="O'Sullivan 2-Shelf Heavy-Duty Bookcases"/>
    <x v="5412"/>
    <n v="4"/>
    <n v="0.2"/>
    <x v="6694"/>
    <n v="2"/>
    <n v="-0.05"/>
    <s v="Loss"/>
    <s v="Low Profit"/>
    <s v="Low Discount"/>
  </r>
  <r>
    <n v="8956"/>
    <s v="CA-2014-126480"/>
    <x v="59"/>
    <d v="2014-09-24T00:00:00"/>
    <s v="Standard Class"/>
    <s v="HG-14965"/>
    <x v="428"/>
    <x v="1"/>
    <s v="United States"/>
    <s v="San Diego"/>
    <s v="California"/>
    <n v="92024"/>
    <x v="1"/>
    <s v="OFF-PA-10004610"/>
    <x v="1"/>
    <s v="Paper"/>
    <s v="Xerox 1900"/>
    <x v="18"/>
    <n v="2"/>
    <n v="0"/>
    <x v="1588"/>
    <n v="4"/>
    <n v="0.44999999999999996"/>
    <s v="Profit"/>
    <s v="Low Profit"/>
    <s v="No Discount"/>
  </r>
  <r>
    <n v="8957"/>
    <s v="CA-2017-105620"/>
    <x v="53"/>
    <d v="2017-12-28T00:00:00"/>
    <s v="First Class"/>
    <s v="JH-15430"/>
    <x v="371"/>
    <x v="0"/>
    <s v="United States"/>
    <s v="Hialeah"/>
    <s v="Florida"/>
    <n v="33012"/>
    <x v="0"/>
    <s v="FUR-FU-10004963"/>
    <x v="0"/>
    <s v="Furnishings"/>
    <s v="Eldon 400 Class Desk Accessories, Black Carbon"/>
    <x v="5413"/>
    <n v="3"/>
    <n v="0.2"/>
    <x v="5104"/>
    <n v="3"/>
    <n v="0.27500000000000002"/>
    <s v="Profit"/>
    <s v="Low Profit"/>
    <s v="Low Discount"/>
  </r>
  <r>
    <n v="8958"/>
    <s v="CA-2017-105620"/>
    <x v="53"/>
    <d v="2017-12-28T00:00:00"/>
    <s v="First Class"/>
    <s v="JH-15430"/>
    <x v="371"/>
    <x v="0"/>
    <s v="United States"/>
    <s v="Hialeah"/>
    <s v="Florida"/>
    <n v="33012"/>
    <x v="0"/>
    <s v="TEC-MA-10004626"/>
    <x v="2"/>
    <s v="Machines"/>
    <s v="Lexmark 20R1285 X6650 Wireless All-in-One Printer"/>
    <x v="5028"/>
    <n v="2"/>
    <n v="0.5"/>
    <x v="6695"/>
    <n v="3"/>
    <n v="-6.0000000000000005E-2"/>
    <s v="Loss"/>
    <s v="Low Profit"/>
    <s v="High Discount"/>
  </r>
  <r>
    <n v="8959"/>
    <s v="CA-2017-150266"/>
    <x v="920"/>
    <d v="2017-11-30T00:00:00"/>
    <s v="Standard Class"/>
    <s v="RO-19780"/>
    <x v="197"/>
    <x v="0"/>
    <s v="United States"/>
    <s v="Houston"/>
    <s v="Texas"/>
    <n v="77070"/>
    <x v="2"/>
    <s v="TEC-PH-10003437"/>
    <x v="2"/>
    <s v="Phones"/>
    <s v="Blue Parrot B250XT Professional Grade Wireless Bluetooth Headset with"/>
    <x v="5414"/>
    <n v="5"/>
    <n v="0.2"/>
    <x v="6696"/>
    <n v="5"/>
    <n v="0.125"/>
    <s v="Profit"/>
    <s v="Low Profit"/>
    <s v="Low Discount"/>
  </r>
  <r>
    <n v="8960"/>
    <s v="CA-2017-150266"/>
    <x v="920"/>
    <d v="2017-11-30T00:00:00"/>
    <s v="Standard Class"/>
    <s v="RO-19780"/>
    <x v="197"/>
    <x v="0"/>
    <s v="United States"/>
    <s v="Houston"/>
    <s v="Texas"/>
    <n v="77070"/>
    <x v="2"/>
    <s v="OFF-AP-10002867"/>
    <x v="1"/>
    <s v="Appliances"/>
    <s v="Fellowes Command Center 5-outlet power strip"/>
    <x v="3561"/>
    <n v="5"/>
    <n v="0.8"/>
    <x v="6697"/>
    <n v="5"/>
    <n v="-2.65"/>
    <s v="Loss"/>
    <s v="Low Profit"/>
    <s v="High Discount"/>
  </r>
  <r>
    <n v="8961"/>
    <s v="CA-2017-150266"/>
    <x v="920"/>
    <d v="2017-11-30T00:00:00"/>
    <s v="Standard Class"/>
    <s v="RO-19780"/>
    <x v="197"/>
    <x v="0"/>
    <s v="United States"/>
    <s v="Houston"/>
    <s v="Texas"/>
    <n v="77070"/>
    <x v="2"/>
    <s v="FUR-CH-10002126"/>
    <x v="0"/>
    <s v="Chairs"/>
    <s v="Hon Deluxe Fabric Upholstered Stacking Chairs"/>
    <x v="3042"/>
    <n v="5"/>
    <n v="0.3"/>
    <x v="6698"/>
    <n v="5"/>
    <n v="-2.8571428571428574E-2"/>
    <s v="Loss"/>
    <s v="Low Profit"/>
    <s v="High Discount"/>
  </r>
  <r>
    <n v="8962"/>
    <s v="CA-2017-150266"/>
    <x v="920"/>
    <d v="2017-11-30T00:00:00"/>
    <s v="Standard Class"/>
    <s v="RO-19780"/>
    <x v="197"/>
    <x v="0"/>
    <s v="United States"/>
    <s v="Houston"/>
    <s v="Texas"/>
    <n v="77070"/>
    <x v="2"/>
    <s v="OFF-AR-10001761"/>
    <x v="1"/>
    <s v="Art"/>
    <s v="Avery Hi-Liter Smear-Safe Highlighters"/>
    <x v="3917"/>
    <n v="4"/>
    <n v="0.2"/>
    <x v="6699"/>
    <n v="5"/>
    <n v="0.2"/>
    <s v="Profit"/>
    <s v="Low Profit"/>
    <s v="Low Discount"/>
  </r>
  <r>
    <n v="8963"/>
    <s v="CA-2016-157280"/>
    <x v="732"/>
    <d v="2016-11-07T00:00:00"/>
    <s v="First Class"/>
    <s v="LW-17125"/>
    <x v="752"/>
    <x v="0"/>
    <s v="United States"/>
    <s v="Virginia Beach"/>
    <s v="Virginia"/>
    <n v="23464"/>
    <x v="0"/>
    <s v="FUR-FU-10004665"/>
    <x v="0"/>
    <s v="Furnishings"/>
    <s v="3M Polarizing Task Lamp with Clamp Arm, Light Gray"/>
    <x v="2887"/>
    <n v="2"/>
    <n v="0"/>
    <x v="4405"/>
    <n v="2"/>
    <n v="0.26000000000000006"/>
    <s v="Profit"/>
    <s v="Low Profit"/>
    <s v="No Discount"/>
  </r>
  <r>
    <n v="8964"/>
    <s v="CA-2016-157280"/>
    <x v="732"/>
    <d v="2016-11-07T00:00:00"/>
    <s v="First Class"/>
    <s v="LW-17125"/>
    <x v="752"/>
    <x v="0"/>
    <s v="United States"/>
    <s v="Virginia Beach"/>
    <s v="Virginia"/>
    <n v="23464"/>
    <x v="0"/>
    <s v="TEC-AC-10000057"/>
    <x v="2"/>
    <s v="Accessories"/>
    <s v="Microsoft Natural Ergonomic Keyboard 4000"/>
    <x v="1309"/>
    <n v="3"/>
    <n v="0"/>
    <x v="2913"/>
    <n v="2"/>
    <n v="0.21"/>
    <s v="Profit"/>
    <s v="Low Profit"/>
    <s v="No Discount"/>
  </r>
  <r>
    <n v="8965"/>
    <s v="CA-2016-157280"/>
    <x v="732"/>
    <d v="2016-11-07T00:00:00"/>
    <s v="First Class"/>
    <s v="LW-17125"/>
    <x v="752"/>
    <x v="0"/>
    <s v="United States"/>
    <s v="Virginia Beach"/>
    <s v="Virginia"/>
    <n v="23464"/>
    <x v="0"/>
    <s v="FUR-FU-10003806"/>
    <x v="0"/>
    <s v="Furnishings"/>
    <s v="Tenex Chairmat w/ Average Lip, 45&quot; x 53&quot;"/>
    <x v="4653"/>
    <n v="5"/>
    <n v="0"/>
    <x v="5631"/>
    <n v="2"/>
    <n v="0.10000000000000002"/>
    <s v="Profit"/>
    <s v="Low Profit"/>
    <s v="No Discount"/>
  </r>
  <r>
    <n v="8966"/>
    <s v="CA-2017-106691"/>
    <x v="44"/>
    <d v="2017-11-12T00:00:00"/>
    <s v="Standard Class"/>
    <s v="CC-12370"/>
    <x v="666"/>
    <x v="0"/>
    <s v="United States"/>
    <s v="Houston"/>
    <s v="Texas"/>
    <n v="77070"/>
    <x v="2"/>
    <s v="OFF-BI-10000145"/>
    <x v="1"/>
    <s v="Binders"/>
    <s v="Zipper Ring Binder Pockets"/>
    <x v="75"/>
    <n v="2"/>
    <n v="0.8"/>
    <x v="75"/>
    <n v="6"/>
    <n v="-1.5499999999999998"/>
    <s v="Loss"/>
    <s v="Low Profit"/>
    <s v="High Discount"/>
  </r>
  <r>
    <n v="8967"/>
    <s v="CA-2016-134180"/>
    <x v="54"/>
    <d v="2016-11-07T00:00:00"/>
    <s v="Standard Class"/>
    <s v="JP-16135"/>
    <x v="655"/>
    <x v="2"/>
    <s v="United States"/>
    <s v="Philadelphia"/>
    <s v="Pennsylvania"/>
    <n v="19120"/>
    <x v="3"/>
    <s v="TEC-AC-10000892"/>
    <x v="2"/>
    <s v="Accessories"/>
    <s v="NETGEAR N750 Dual Band Wi-Fi Gigabit Router"/>
    <x v="2709"/>
    <n v="1"/>
    <n v="0.2"/>
    <x v="3071"/>
    <n v="4"/>
    <n v="0.2"/>
    <s v="Profit"/>
    <s v="Low Profit"/>
    <s v="Low Discount"/>
  </r>
  <r>
    <n v="8968"/>
    <s v="CA-2016-134180"/>
    <x v="54"/>
    <d v="2016-11-07T00:00:00"/>
    <s v="Standard Class"/>
    <s v="JP-16135"/>
    <x v="655"/>
    <x v="2"/>
    <s v="United States"/>
    <s v="Philadelphia"/>
    <s v="Pennsylvania"/>
    <n v="19120"/>
    <x v="3"/>
    <s v="FUR-CH-10004886"/>
    <x v="0"/>
    <s v="Chairs"/>
    <s v="Bevis Steel Folding Chairs"/>
    <x v="5415"/>
    <n v="7"/>
    <n v="0.3"/>
    <x v="6700"/>
    <n v="4"/>
    <n v="-2.8571428571428574E-2"/>
    <s v="Loss"/>
    <s v="Low Profit"/>
    <s v="High Discount"/>
  </r>
  <r>
    <n v="8969"/>
    <s v="CA-2014-166730"/>
    <x v="125"/>
    <d v="2015-01-01T00:00:00"/>
    <s v="First Class"/>
    <s v="DD-13570"/>
    <x v="732"/>
    <x v="0"/>
    <s v="United States"/>
    <s v="Memphis"/>
    <s v="Tennessee"/>
    <n v="38109"/>
    <x v="0"/>
    <s v="OFF-ST-10002554"/>
    <x v="1"/>
    <s v="Storage"/>
    <s v="Tennsco Industrial Shelving"/>
    <x v="5416"/>
    <n v="1"/>
    <n v="0.2"/>
    <x v="6701"/>
    <n v="2"/>
    <n v="-0.22500000000000001"/>
    <s v="Loss"/>
    <s v="Low Profit"/>
    <s v="Low Discount"/>
  </r>
  <r>
    <n v="8970"/>
    <s v="CA-2017-157469"/>
    <x v="574"/>
    <d v="2017-12-07T00:00:00"/>
    <s v="Standard Class"/>
    <s v="ES-14080"/>
    <x v="20"/>
    <x v="1"/>
    <s v="United States"/>
    <s v="Lakewood"/>
    <s v="Ohio"/>
    <n v="44107"/>
    <x v="3"/>
    <s v="OFF-AR-10001662"/>
    <x v="1"/>
    <s v="Art"/>
    <s v="Rogers Handheld Barrel Pencil Sharpener"/>
    <x v="5417"/>
    <n v="9"/>
    <n v="0.2"/>
    <x v="6702"/>
    <n v="5"/>
    <n v="8.7499999999999994E-2"/>
    <s v="Profit"/>
    <s v="Low Profit"/>
    <s v="Low Discount"/>
  </r>
  <r>
    <n v="8971"/>
    <s v="CA-2017-157469"/>
    <x v="574"/>
    <d v="2017-12-07T00:00:00"/>
    <s v="Standard Class"/>
    <s v="ES-14080"/>
    <x v="20"/>
    <x v="1"/>
    <s v="United States"/>
    <s v="Lakewood"/>
    <s v="Ohio"/>
    <n v="44107"/>
    <x v="3"/>
    <s v="TEC-PH-10004531"/>
    <x v="2"/>
    <s v="Phones"/>
    <s v="AT&amp;T CL2909"/>
    <x v="5418"/>
    <n v="2"/>
    <n v="0.4"/>
    <x v="6703"/>
    <n v="5"/>
    <n v="-0.16666666666666669"/>
    <s v="Loss"/>
    <s v="Low Profit"/>
    <s v="High Discount"/>
  </r>
  <r>
    <n v="8972"/>
    <s v="CA-2017-122308"/>
    <x v="668"/>
    <d v="2017-03-28T00:00:00"/>
    <s v="Standard Class"/>
    <s v="MV-17485"/>
    <x v="597"/>
    <x v="0"/>
    <s v="United States"/>
    <s v="New York City"/>
    <s v="New York"/>
    <n v="10011"/>
    <x v="3"/>
    <s v="FUR-CH-10000665"/>
    <x v="0"/>
    <s v="Chairs"/>
    <s v="Global Airflow Leather Mesh Back Chair, Black"/>
    <x v="2598"/>
    <n v="2"/>
    <n v="0.1"/>
    <x v="2152"/>
    <n v="4"/>
    <n v="0.22222222222222224"/>
    <s v="Profit"/>
    <s v="Low Profit"/>
    <s v="Low Discount"/>
  </r>
  <r>
    <n v="8973"/>
    <s v="US-2014-149034"/>
    <x v="84"/>
    <d v="2014-11-21T00:00:00"/>
    <s v="First Class"/>
    <s v="RD-19900"/>
    <x v="76"/>
    <x v="0"/>
    <s v="United States"/>
    <s v="Philadelphia"/>
    <s v="Pennsylvania"/>
    <n v="19120"/>
    <x v="3"/>
    <s v="TEC-AC-10003023"/>
    <x v="2"/>
    <s v="Accessories"/>
    <s v="Logitech G105 Gaming Keyboard"/>
    <x v="5419"/>
    <n v="1"/>
    <n v="0.2"/>
    <x v="6704"/>
    <n v="2"/>
    <n v="-2.4999999999999998E-2"/>
    <s v="Loss"/>
    <s v="Low Profit"/>
    <s v="Low Discount"/>
  </r>
  <r>
    <n v="8974"/>
    <s v="CA-2017-159226"/>
    <x v="1016"/>
    <d v="2017-04-27T00:00:00"/>
    <s v="Second Class"/>
    <s v="RL-19615"/>
    <x v="210"/>
    <x v="0"/>
    <s v="United States"/>
    <s v="Los Angeles"/>
    <s v="California"/>
    <n v="90008"/>
    <x v="1"/>
    <s v="FUR-BO-10004709"/>
    <x v="0"/>
    <s v="Bookcases"/>
    <s v="Bush Westfield Collection Bookcases, Medium Cherry Finish"/>
    <x v="5420"/>
    <n v="7"/>
    <n v="0.15"/>
    <x v="6705"/>
    <n v="2"/>
    <n v="8.2352941176470587E-2"/>
    <s v="Profit"/>
    <s v="Low Profit"/>
    <s v="Low Discount"/>
  </r>
  <r>
    <n v="8975"/>
    <s v="CA-2017-156622"/>
    <x v="51"/>
    <d v="2017-11-26T00:00:00"/>
    <s v="First Class"/>
    <s v="JP-15460"/>
    <x v="687"/>
    <x v="1"/>
    <s v="United States"/>
    <s v="Dallas"/>
    <s v="Texas"/>
    <n v="75220"/>
    <x v="2"/>
    <s v="OFF-PA-10000477"/>
    <x v="1"/>
    <s v="Paper"/>
    <s v="Xerox 22"/>
    <x v="1566"/>
    <n v="7"/>
    <n v="0.2"/>
    <x v="1663"/>
    <n v="3"/>
    <n v="0.35000000000000003"/>
    <s v="Profit"/>
    <s v="Low Profit"/>
    <s v="Low Discount"/>
  </r>
  <r>
    <n v="8976"/>
    <s v="CA-2017-156622"/>
    <x v="51"/>
    <d v="2017-11-26T00:00:00"/>
    <s v="First Class"/>
    <s v="JP-15460"/>
    <x v="687"/>
    <x v="1"/>
    <s v="United States"/>
    <s v="Dallas"/>
    <s v="Texas"/>
    <n v="75220"/>
    <x v="2"/>
    <s v="OFF-PA-10002923"/>
    <x v="1"/>
    <s v="Paper"/>
    <s v="Xerox 1942"/>
    <x v="128"/>
    <n v="2"/>
    <n v="0.2"/>
    <x v="130"/>
    <n v="3"/>
    <n v="0.375"/>
    <s v="Profit"/>
    <s v="Low Profit"/>
    <s v="Low Discount"/>
  </r>
  <r>
    <n v="8977"/>
    <s v="CA-2017-156622"/>
    <x v="51"/>
    <d v="2017-11-26T00:00:00"/>
    <s v="First Class"/>
    <s v="JP-15460"/>
    <x v="687"/>
    <x v="1"/>
    <s v="United States"/>
    <s v="Dallas"/>
    <s v="Texas"/>
    <n v="75220"/>
    <x v="2"/>
    <s v="FUR-TA-10003008"/>
    <x v="0"/>
    <s v="Tables"/>
    <s v="Lesro Round Back Collection Coffee Table, End Table"/>
    <x v="5421"/>
    <n v="1"/>
    <n v="0.3"/>
    <x v="6706"/>
    <n v="3"/>
    <n v="-0.24285714285714285"/>
    <s v="Loss"/>
    <s v="Low Profit"/>
    <s v="High Discount"/>
  </r>
  <r>
    <n v="8978"/>
    <s v="CA-2017-156622"/>
    <x v="51"/>
    <d v="2017-11-26T00:00:00"/>
    <s v="First Class"/>
    <s v="JP-15460"/>
    <x v="687"/>
    <x v="1"/>
    <s v="United States"/>
    <s v="Dallas"/>
    <s v="Texas"/>
    <n v="75220"/>
    <x v="2"/>
    <s v="OFF-BI-10003707"/>
    <x v="1"/>
    <s v="Binders"/>
    <s v="Aluminum Screw Posts"/>
    <x v="5422"/>
    <n v="2"/>
    <n v="0.8"/>
    <x v="6707"/>
    <n v="3"/>
    <n v="-1.5"/>
    <s v="Loss"/>
    <s v="Low Profit"/>
    <s v="High Discount"/>
  </r>
  <r>
    <n v="8979"/>
    <s v="CA-2014-119529"/>
    <x v="935"/>
    <d v="2014-11-05T00:00:00"/>
    <s v="Second Class"/>
    <s v="DM-13345"/>
    <x v="664"/>
    <x v="1"/>
    <s v="United States"/>
    <s v="Orange"/>
    <s v="New Jersey"/>
    <n v="7050"/>
    <x v="3"/>
    <s v="OFF-BI-10000546"/>
    <x v="1"/>
    <s v="Binders"/>
    <s v="Avery Durable Binders"/>
    <x v="1755"/>
    <n v="2"/>
    <n v="0"/>
    <x v="2136"/>
    <n v="2"/>
    <n v="0.49000000000000005"/>
    <s v="Profit"/>
    <s v="Low Profit"/>
    <s v="No Discount"/>
  </r>
  <r>
    <n v="8980"/>
    <s v="CA-2015-150413"/>
    <x v="324"/>
    <d v="2015-10-24T00:00:00"/>
    <s v="Second Class"/>
    <s v="CS-11860"/>
    <x v="750"/>
    <x v="0"/>
    <s v="United States"/>
    <s v="Dallas"/>
    <s v="Texas"/>
    <n v="75220"/>
    <x v="2"/>
    <s v="OFF-BI-10000404"/>
    <x v="1"/>
    <s v="Binders"/>
    <s v="Avery Printable Repositionable Plastic Tabs"/>
    <x v="5423"/>
    <n v="1"/>
    <n v="0.8"/>
    <x v="6708"/>
    <n v="5"/>
    <n v="-1.6500000000000001"/>
    <s v="Loss"/>
    <s v="Low Profit"/>
    <s v="High Discount"/>
  </r>
  <r>
    <n v="8981"/>
    <s v="CA-2014-108182"/>
    <x v="644"/>
    <d v="2014-02-10T00:00:00"/>
    <s v="Second Class"/>
    <s v="DL-13315"/>
    <x v="111"/>
    <x v="0"/>
    <s v="United States"/>
    <s v="Romeoville"/>
    <s v="Illinois"/>
    <n v="60441"/>
    <x v="2"/>
    <s v="OFF-BI-10001196"/>
    <x v="1"/>
    <s v="Binders"/>
    <s v="Avery Flip-Chart Easel Binder, Black"/>
    <x v="4808"/>
    <n v="2"/>
    <n v="0.8"/>
    <x v="6709"/>
    <n v="4"/>
    <n v="-1.65"/>
    <s v="Loss"/>
    <s v="Low Profit"/>
    <s v="High Discount"/>
  </r>
  <r>
    <n v="8982"/>
    <s v="CA-2016-110898"/>
    <x v="1193"/>
    <d v="2016-03-12T00:00:00"/>
    <s v="Standard Class"/>
    <s v="LC-16870"/>
    <x v="48"/>
    <x v="0"/>
    <s v="United States"/>
    <s v="Chicago"/>
    <s v="Illinois"/>
    <n v="60623"/>
    <x v="2"/>
    <s v="OFF-AP-10001626"/>
    <x v="1"/>
    <s v="Appliances"/>
    <s v="Commercial WindTunnel Clean Air Upright Vacuum, Replacement Belts, Filtration Bags"/>
    <x v="5424"/>
    <n v="3"/>
    <n v="0.8"/>
    <x v="6710"/>
    <n v="6"/>
    <n v="-2.6999999999999997"/>
    <s v="Loss"/>
    <s v="Low Profit"/>
    <s v="High Discount"/>
  </r>
  <r>
    <n v="8983"/>
    <s v="CA-2016-110898"/>
    <x v="1193"/>
    <d v="2016-03-12T00:00:00"/>
    <s v="Standard Class"/>
    <s v="LC-16870"/>
    <x v="48"/>
    <x v="0"/>
    <s v="United States"/>
    <s v="Chicago"/>
    <s v="Illinois"/>
    <n v="60623"/>
    <x v="2"/>
    <s v="OFF-BI-10004656"/>
    <x v="1"/>
    <s v="Binders"/>
    <s v="Peel &amp; Stick Add-On Corner Pockets"/>
    <x v="1089"/>
    <n v="4"/>
    <n v="0.8"/>
    <x v="6711"/>
    <n v="6"/>
    <n v="-1.6"/>
    <s v="Loss"/>
    <s v="Low Profit"/>
    <s v="High Discount"/>
  </r>
  <r>
    <n v="8984"/>
    <s v="CA-2016-110898"/>
    <x v="1193"/>
    <d v="2016-03-12T00:00:00"/>
    <s v="Standard Class"/>
    <s v="LC-16870"/>
    <x v="48"/>
    <x v="0"/>
    <s v="United States"/>
    <s v="Chicago"/>
    <s v="Illinois"/>
    <n v="60623"/>
    <x v="2"/>
    <s v="FUR-FU-10003773"/>
    <x v="0"/>
    <s v="Furnishings"/>
    <s v="Eldon Cleatmat Plus Chair Mats for High Pile Carpets"/>
    <x v="5425"/>
    <n v="5"/>
    <n v="0.6"/>
    <x v="6712"/>
    <n v="6"/>
    <n v="-1.2250000000000001"/>
    <s v="Loss"/>
    <s v="Low Profit"/>
    <s v="High Discount"/>
  </r>
  <r>
    <n v="8985"/>
    <s v="CA-2016-110898"/>
    <x v="1193"/>
    <d v="2016-03-12T00:00:00"/>
    <s v="Standard Class"/>
    <s v="LC-16870"/>
    <x v="48"/>
    <x v="0"/>
    <s v="United States"/>
    <s v="Chicago"/>
    <s v="Illinois"/>
    <n v="60623"/>
    <x v="2"/>
    <s v="FUR-TA-10000849"/>
    <x v="0"/>
    <s v="Tables"/>
    <s v="Bevis Rectangular Conference Tables"/>
    <x v="2010"/>
    <n v="2"/>
    <n v="0.5"/>
    <x v="2170"/>
    <n v="6"/>
    <n v="-0.68"/>
    <s v="Loss"/>
    <s v="Low Profit"/>
    <s v="High Discount"/>
  </r>
  <r>
    <n v="8986"/>
    <s v="CA-2015-123092"/>
    <x v="155"/>
    <d v="2015-12-07T00:00:00"/>
    <s v="Standard Class"/>
    <s v="JG-15115"/>
    <x v="161"/>
    <x v="0"/>
    <s v="United States"/>
    <s v="Jacksonville"/>
    <s v="North Carolina"/>
    <n v="28540"/>
    <x v="0"/>
    <s v="FUR-FU-10000222"/>
    <x v="0"/>
    <s v="Furnishings"/>
    <s v="Seth Thomas 16&quot; Steel Case Clock"/>
    <x v="2486"/>
    <n v="3"/>
    <n v="0.2"/>
    <x v="6713"/>
    <n v="4"/>
    <n v="0.16250000000000001"/>
    <s v="Profit"/>
    <s v="Low Profit"/>
    <s v="Low Discount"/>
  </r>
  <r>
    <n v="8987"/>
    <s v="CA-2015-123092"/>
    <x v="155"/>
    <d v="2015-12-07T00:00:00"/>
    <s v="Standard Class"/>
    <s v="JG-15115"/>
    <x v="161"/>
    <x v="0"/>
    <s v="United States"/>
    <s v="Jacksonville"/>
    <s v="North Carolina"/>
    <n v="28540"/>
    <x v="0"/>
    <s v="OFF-BI-10001718"/>
    <x v="1"/>
    <s v="Binders"/>
    <s v="GBC DocuBind P50 Personal Binding Machine"/>
    <x v="5426"/>
    <n v="5"/>
    <n v="0.7"/>
    <x v="6714"/>
    <n v="4"/>
    <n v="-0.76666666666666661"/>
    <s v="Loss"/>
    <s v="Low Profit"/>
    <s v="High Discount"/>
  </r>
  <r>
    <n v="8988"/>
    <s v="CA-2015-123092"/>
    <x v="155"/>
    <d v="2015-12-07T00:00:00"/>
    <s v="Standard Class"/>
    <s v="JG-15115"/>
    <x v="161"/>
    <x v="0"/>
    <s v="United States"/>
    <s v="Jacksonville"/>
    <s v="North Carolina"/>
    <n v="28540"/>
    <x v="0"/>
    <s v="TEC-PH-10001700"/>
    <x v="2"/>
    <s v="Phones"/>
    <s v="Panasonic KX-TG6844B Expandable Digital Cordless Telephone"/>
    <x v="550"/>
    <n v="2"/>
    <n v="0.2"/>
    <x v="563"/>
    <n v="4"/>
    <n v="8.7499999999999994E-2"/>
    <s v="Profit"/>
    <s v="Low Profit"/>
    <s v="Low Discount"/>
  </r>
  <r>
    <n v="8989"/>
    <s v="CA-2015-123092"/>
    <x v="155"/>
    <d v="2015-12-07T00:00:00"/>
    <s v="Standard Class"/>
    <s v="JG-15115"/>
    <x v="161"/>
    <x v="0"/>
    <s v="United States"/>
    <s v="Jacksonville"/>
    <s v="North Carolina"/>
    <n v="28540"/>
    <x v="0"/>
    <s v="OFF-AR-10004078"/>
    <x v="1"/>
    <s v="Art"/>
    <s v="Newell 312"/>
    <x v="560"/>
    <n v="2"/>
    <n v="0.2"/>
    <x v="573"/>
    <n v="4"/>
    <n v="0.125"/>
    <s v="Profit"/>
    <s v="Low Profit"/>
    <s v="Low Discount"/>
  </r>
  <r>
    <n v="8990"/>
    <s v="US-2015-128587"/>
    <x v="100"/>
    <d v="2015-12-30T00:00:00"/>
    <s v="Standard Class"/>
    <s v="HM-14860"/>
    <x v="447"/>
    <x v="1"/>
    <s v="United States"/>
    <s v="Springfield"/>
    <s v="Missouri"/>
    <n v="65807"/>
    <x v="2"/>
    <s v="FUR-FU-10003026"/>
    <x v="0"/>
    <s v="Furnishings"/>
    <s v="Eldon Regeneration Recycled Desk Accessories, Black"/>
    <x v="387"/>
    <n v="2"/>
    <n v="0"/>
    <x v="6715"/>
    <n v="6"/>
    <n v="0.39"/>
    <s v="Profit"/>
    <s v="Low Profit"/>
    <s v="No Discount"/>
  </r>
  <r>
    <n v="8991"/>
    <s v="US-2015-128587"/>
    <x v="100"/>
    <d v="2015-12-30T00:00:00"/>
    <s v="Standard Class"/>
    <s v="HM-14860"/>
    <x v="447"/>
    <x v="1"/>
    <s v="United States"/>
    <s v="Springfield"/>
    <s v="Missouri"/>
    <n v="65807"/>
    <x v="2"/>
    <s v="TEC-CO-10003763"/>
    <x v="2"/>
    <s v="Copiers"/>
    <s v="Canon PC1060 Personal Laser Copier"/>
    <x v="972"/>
    <n v="7"/>
    <n v="0"/>
    <x v="6716"/>
    <n v="6"/>
    <n v="0.46999999999999992"/>
    <s v="Profit"/>
    <s v="High Profit"/>
    <s v="No Discount"/>
  </r>
  <r>
    <n v="8992"/>
    <s v="US-2017-139577"/>
    <x v="172"/>
    <d v="2017-10-06T00:00:00"/>
    <s v="Standard Class"/>
    <s v="TN-21040"/>
    <x v="184"/>
    <x v="2"/>
    <s v="United States"/>
    <s v="San Francisco"/>
    <s v="California"/>
    <n v="94110"/>
    <x v="1"/>
    <s v="TEC-AC-10004708"/>
    <x v="2"/>
    <s v="Accessories"/>
    <s v="Sony 32GB Class 10 Micro SDHC R40 Memory Card"/>
    <x v="5427"/>
    <n v="5"/>
    <n v="0"/>
    <x v="6717"/>
    <n v="5"/>
    <n v="0.21"/>
    <s v="Profit"/>
    <s v="Low Profit"/>
    <s v="No Discount"/>
  </r>
  <r>
    <n v="8993"/>
    <s v="CA-2017-159100"/>
    <x v="524"/>
    <d v="2017-10-21T00:00:00"/>
    <s v="Standard Class"/>
    <s v="VP-21760"/>
    <x v="778"/>
    <x v="1"/>
    <s v="United States"/>
    <s v="Columbia"/>
    <s v="Tennessee"/>
    <n v="38401"/>
    <x v="0"/>
    <s v="TEC-AC-10003499"/>
    <x v="2"/>
    <s v="Accessories"/>
    <s v="Memorex Mini Travel Drive 8 GB USB 2.0 Flash Drive"/>
    <x v="4964"/>
    <n v="2"/>
    <n v="0.2"/>
    <x v="6211"/>
    <n v="5"/>
    <n v="0.23750000000000004"/>
    <s v="Profit"/>
    <s v="Low Profit"/>
    <s v="Low Discount"/>
  </r>
  <r>
    <n v="8994"/>
    <s v="CA-2017-159100"/>
    <x v="524"/>
    <d v="2017-10-21T00:00:00"/>
    <s v="Standard Class"/>
    <s v="VP-21760"/>
    <x v="778"/>
    <x v="1"/>
    <s v="United States"/>
    <s v="Columbia"/>
    <s v="Tennessee"/>
    <n v="38401"/>
    <x v="0"/>
    <s v="FUR-TA-10001950"/>
    <x v="0"/>
    <s v="Tables"/>
    <s v="Balt Solid Wood Round Tables"/>
    <x v="5428"/>
    <n v="7"/>
    <n v="0.4"/>
    <x v="6718"/>
    <n v="5"/>
    <n v="-0.51666666666666661"/>
    <s v="Loss"/>
    <s v="Low Profit"/>
    <s v="High Discount"/>
  </r>
  <r>
    <n v="8995"/>
    <s v="CA-2014-109043"/>
    <x v="860"/>
    <d v="2014-08-17T00:00:00"/>
    <s v="First Class"/>
    <s v="CS-12355"/>
    <x v="394"/>
    <x v="0"/>
    <s v="United States"/>
    <s v="Hollywood"/>
    <s v="Florida"/>
    <n v="33021"/>
    <x v="0"/>
    <s v="OFF-PA-10000312"/>
    <x v="1"/>
    <s v="Paper"/>
    <s v="Xerox 1955"/>
    <x v="419"/>
    <n v="5"/>
    <n v="0.2"/>
    <x v="6543"/>
    <n v="2"/>
    <n v="0.32500000000000001"/>
    <s v="Profit"/>
    <s v="Low Profit"/>
    <s v="Low Discount"/>
  </r>
  <r>
    <n v="8996"/>
    <s v="CA-2014-109043"/>
    <x v="860"/>
    <d v="2014-08-17T00:00:00"/>
    <s v="First Class"/>
    <s v="CS-12355"/>
    <x v="394"/>
    <x v="0"/>
    <s v="United States"/>
    <s v="Hollywood"/>
    <s v="Florida"/>
    <n v="33021"/>
    <x v="0"/>
    <s v="OFF-AP-10004708"/>
    <x v="1"/>
    <s v="Appliances"/>
    <s v="Fellowes Superior 10 Outlet Split Surge Protector"/>
    <x v="5429"/>
    <n v="5"/>
    <n v="0.2"/>
    <x v="6719"/>
    <n v="2"/>
    <n v="0.11249999999999999"/>
    <s v="Profit"/>
    <s v="Low Profit"/>
    <s v="Low Discount"/>
  </r>
  <r>
    <n v="8997"/>
    <s v="US-2017-116491"/>
    <x v="343"/>
    <d v="2017-11-13T00:00:00"/>
    <s v="First Class"/>
    <s v="PG-18820"/>
    <x v="310"/>
    <x v="0"/>
    <s v="United States"/>
    <s v="Dallas"/>
    <s v="Texas"/>
    <n v="75081"/>
    <x v="2"/>
    <s v="TEC-PH-10004531"/>
    <x v="2"/>
    <s v="Phones"/>
    <s v="OtterBox Commuter Series Case - iPhone 5 &amp; 5s"/>
    <x v="5430"/>
    <n v="2"/>
    <n v="0.2"/>
    <x v="5358"/>
    <n v="2"/>
    <n v="0.35"/>
    <s v="Profit"/>
    <s v="Low Profit"/>
    <s v="Low Discount"/>
  </r>
  <r>
    <n v="8998"/>
    <s v="CA-2017-122763"/>
    <x v="177"/>
    <d v="2017-03-20T00:00:00"/>
    <s v="Same Day"/>
    <s v="HG-14845"/>
    <x v="668"/>
    <x v="0"/>
    <s v="United States"/>
    <s v="Houston"/>
    <s v="Texas"/>
    <n v="77041"/>
    <x v="2"/>
    <s v="OFF-PA-10000474"/>
    <x v="1"/>
    <s v="Paper"/>
    <s v="Easy-staple paper"/>
    <x v="3849"/>
    <n v="2"/>
    <n v="0.2"/>
    <x v="4501"/>
    <n v="0"/>
    <n v="0.33749999999999997"/>
    <s v="Profit"/>
    <s v="Low Profit"/>
    <s v="Low Discount"/>
  </r>
  <r>
    <n v="8999"/>
    <s v="CA-2017-122763"/>
    <x v="177"/>
    <d v="2017-03-20T00:00:00"/>
    <s v="Same Day"/>
    <s v="HG-14845"/>
    <x v="668"/>
    <x v="0"/>
    <s v="United States"/>
    <s v="Houston"/>
    <s v="Texas"/>
    <n v="77041"/>
    <x v="2"/>
    <s v="OFF-PA-10002377"/>
    <x v="1"/>
    <s v="Paper"/>
    <s v="Xerox 1916"/>
    <x v="5431"/>
    <n v="7"/>
    <n v="0.2"/>
    <x v="6720"/>
    <n v="0"/>
    <n v="0.375"/>
    <s v="Profit"/>
    <s v="High Profit"/>
    <s v="Low Discount"/>
  </r>
  <r>
    <n v="9000"/>
    <s v="CA-2017-137785"/>
    <x v="726"/>
    <d v="2017-05-17T00:00:00"/>
    <s v="Standard Class"/>
    <s v="MH-18115"/>
    <x v="414"/>
    <x v="2"/>
    <s v="United States"/>
    <s v="Philadelphia"/>
    <s v="Pennsylvania"/>
    <n v="19140"/>
    <x v="3"/>
    <s v="FUR-CH-10001482"/>
    <x v="0"/>
    <s v="Chairs"/>
    <s v="Office Star - Mesh Screen back chair with Vinyl seat"/>
    <x v="4087"/>
    <n v="5"/>
    <n v="0.3"/>
    <x v="6721"/>
    <n v="4"/>
    <n v="-0.27142857142857141"/>
    <s v="Loss"/>
    <s v="Low Profit"/>
    <s v="High Discount"/>
  </r>
  <r>
    <n v="9001"/>
    <s v="CA-2014-133389"/>
    <x v="169"/>
    <d v="2014-06-22T00:00:00"/>
    <s v="Same Day"/>
    <s v="TB-21280"/>
    <x v="509"/>
    <x v="0"/>
    <s v="United States"/>
    <s v="Phoenix"/>
    <s v="Arizona"/>
    <n v="85023"/>
    <x v="1"/>
    <s v="OFF-BI-10001553"/>
    <x v="1"/>
    <s v="Binders"/>
    <s v="SpineVue Locking Slant-D Ring Binders by Cardinal"/>
    <x v="2238"/>
    <n v="3"/>
    <n v="0.7"/>
    <x v="2430"/>
    <n v="0"/>
    <n v="-0.73333333333333328"/>
    <s v="Loss"/>
    <s v="Low Profit"/>
    <s v="High Discount"/>
  </r>
  <r>
    <n v="9002"/>
    <s v="CA-2014-103807"/>
    <x v="266"/>
    <d v="2014-12-09T00:00:00"/>
    <s v="Standard Class"/>
    <s v="EM-13825"/>
    <x v="605"/>
    <x v="1"/>
    <s v="United States"/>
    <s v="Sandy Springs"/>
    <s v="Georgia"/>
    <n v="30328"/>
    <x v="0"/>
    <s v="TEC-AC-10000199"/>
    <x v="2"/>
    <s v="Accessories"/>
    <s v="Kingston Digital DataTraveler 8GB USB 2.0"/>
    <x v="5432"/>
    <n v="1"/>
    <n v="0"/>
    <x v="6722"/>
    <n v="7"/>
    <n v="0.13999999999999999"/>
    <s v="Profit"/>
    <s v="Low Profit"/>
    <s v="No Discount"/>
  </r>
  <r>
    <n v="9003"/>
    <s v="CA-2014-103807"/>
    <x v="266"/>
    <d v="2014-12-09T00:00:00"/>
    <s v="Standard Class"/>
    <s v="EM-13825"/>
    <x v="605"/>
    <x v="1"/>
    <s v="United States"/>
    <s v="Sandy Springs"/>
    <s v="Georgia"/>
    <n v="30328"/>
    <x v="0"/>
    <s v="OFF-PA-10002195"/>
    <x v="1"/>
    <s v="Paper"/>
    <s v="RSVP Cards &amp; Envelopes, Blank White, 8-1/2&quot; X 11&quot;, 24 Cards/25 Envelopes/Set"/>
    <x v="593"/>
    <n v="3"/>
    <n v="0"/>
    <x v="6723"/>
    <n v="7"/>
    <n v="0.47"/>
    <s v="Profit"/>
    <s v="Low Profit"/>
    <s v="No Discount"/>
  </r>
  <r>
    <n v="9004"/>
    <s v="CA-2015-102855"/>
    <x v="57"/>
    <d v="2015-04-06T00:00:00"/>
    <s v="Same Day"/>
    <s v="JF-15415"/>
    <x v="226"/>
    <x v="0"/>
    <s v="United States"/>
    <s v="Spokane"/>
    <s v="Washington"/>
    <n v="99207"/>
    <x v="1"/>
    <s v="TEC-AC-10001767"/>
    <x v="2"/>
    <s v="Accessories"/>
    <s v="SanDisk Ultra 64 GB MicroSDHC Class 10 Memory Card"/>
    <x v="5433"/>
    <n v="6"/>
    <n v="0"/>
    <x v="4426"/>
    <n v="1"/>
    <n v="0.11"/>
    <s v="Profit"/>
    <s v="Low Profit"/>
    <s v="No Discount"/>
  </r>
  <r>
    <n v="9005"/>
    <s v="CA-2015-102855"/>
    <x v="57"/>
    <d v="2015-04-06T00:00:00"/>
    <s v="Same Day"/>
    <s v="JF-15415"/>
    <x v="226"/>
    <x v="0"/>
    <s v="United States"/>
    <s v="Spokane"/>
    <s v="Washington"/>
    <n v="99207"/>
    <x v="1"/>
    <s v="OFF-AR-10002467"/>
    <x v="1"/>
    <s v="Art"/>
    <s v="Dixon Ticonderoga Pencils"/>
    <x v="4748"/>
    <n v="8"/>
    <n v="0"/>
    <x v="6724"/>
    <n v="1"/>
    <n v="0.27"/>
    <s v="Profit"/>
    <s v="Low Profit"/>
    <s v="No Discount"/>
  </r>
  <r>
    <n v="9006"/>
    <s v="CA-2017-107825"/>
    <x v="551"/>
    <d v="2017-11-18T00:00:00"/>
    <s v="Same Day"/>
    <s v="NB-18655"/>
    <x v="240"/>
    <x v="1"/>
    <s v="United States"/>
    <s v="Milwaukee"/>
    <s v="Wisconsin"/>
    <n v="53209"/>
    <x v="2"/>
    <s v="OFF-ST-10001321"/>
    <x v="1"/>
    <s v="Storage"/>
    <s v="Decoflex Hanging Personal Folder File, Blue"/>
    <x v="448"/>
    <n v="6"/>
    <n v="0"/>
    <x v="462"/>
    <n v="0"/>
    <n v="0.27"/>
    <s v="Profit"/>
    <s v="Low Profit"/>
    <s v="No Discount"/>
  </r>
  <r>
    <n v="9007"/>
    <s v="CA-2017-107825"/>
    <x v="551"/>
    <d v="2017-11-18T00:00:00"/>
    <s v="Same Day"/>
    <s v="NB-18655"/>
    <x v="240"/>
    <x v="1"/>
    <s v="United States"/>
    <s v="Milwaukee"/>
    <s v="Wisconsin"/>
    <n v="53209"/>
    <x v="2"/>
    <s v="OFF-ST-10000777"/>
    <x v="1"/>
    <s v="Storage"/>
    <s v="Companion Letter/Legal File, Black"/>
    <x v="5434"/>
    <n v="1"/>
    <n v="0"/>
    <x v="6725"/>
    <n v="0"/>
    <n v="0.28000000000000003"/>
    <s v="Profit"/>
    <s v="Low Profit"/>
    <s v="No Discount"/>
  </r>
  <r>
    <n v="9008"/>
    <s v="CA-2017-107825"/>
    <x v="551"/>
    <d v="2017-11-18T00:00:00"/>
    <s v="Same Day"/>
    <s v="NB-18655"/>
    <x v="240"/>
    <x v="1"/>
    <s v="United States"/>
    <s v="Milwaukee"/>
    <s v="Wisconsin"/>
    <n v="53209"/>
    <x v="2"/>
    <s v="OFF-LA-10003720"/>
    <x v="1"/>
    <s v="Labels"/>
    <s v="Avery 487"/>
    <x v="1552"/>
    <n v="2"/>
    <n v="0"/>
    <x v="1646"/>
    <n v="0"/>
    <n v="0.47"/>
    <s v="Profit"/>
    <s v="Low Profit"/>
    <s v="No Discount"/>
  </r>
  <r>
    <n v="9009"/>
    <s v="CA-2017-107825"/>
    <x v="551"/>
    <d v="2017-11-18T00:00:00"/>
    <s v="Same Day"/>
    <s v="NB-18655"/>
    <x v="240"/>
    <x v="1"/>
    <s v="United States"/>
    <s v="Milwaukee"/>
    <s v="Wisconsin"/>
    <n v="53209"/>
    <x v="2"/>
    <s v="FUR-FU-10000206"/>
    <x v="0"/>
    <s v="Furnishings"/>
    <s v="GE General Purpose, Extra Long Life, Showcase &amp; Floodlight Incandescent Bulbs"/>
    <x v="5435"/>
    <n v="2"/>
    <n v="0"/>
    <x v="6726"/>
    <n v="0"/>
    <n v="0.47"/>
    <s v="Profit"/>
    <s v="Low Profit"/>
    <s v="No Discount"/>
  </r>
  <r>
    <n v="9010"/>
    <s v="CA-2017-106047"/>
    <x v="1209"/>
    <d v="2017-07-18T00:00:00"/>
    <s v="Standard Class"/>
    <s v="CS-11860"/>
    <x v="750"/>
    <x v="0"/>
    <s v="United States"/>
    <s v="Fairfield"/>
    <s v="Ohio"/>
    <n v="45014"/>
    <x v="3"/>
    <s v="OFF-PA-10000791"/>
    <x v="1"/>
    <s v="Paper"/>
    <s v="Wirebound Message Books, Four 2 3/4 x 5 Forms per Page, 200 Sets per Book"/>
    <x v="5436"/>
    <n v="1"/>
    <n v="0.2"/>
    <x v="6727"/>
    <n v="6"/>
    <n v="0.3125"/>
    <s v="Profit"/>
    <s v="Low Profit"/>
    <s v="Low Discount"/>
  </r>
  <r>
    <n v="9011"/>
    <s v="CA-2017-127803"/>
    <x v="240"/>
    <d v="2017-05-23T00:00:00"/>
    <s v="Standard Class"/>
    <s v="ND-18460"/>
    <x v="540"/>
    <x v="1"/>
    <s v="United States"/>
    <s v="Huntsville"/>
    <s v="Alabama"/>
    <n v="35810"/>
    <x v="0"/>
    <s v="OFF-BI-10001787"/>
    <x v="1"/>
    <s v="Binders"/>
    <s v="Wilson Jones Four-Pocket Poly Binders"/>
    <x v="4165"/>
    <n v="4"/>
    <n v="0"/>
    <x v="6728"/>
    <n v="4"/>
    <n v="0.49"/>
    <s v="Profit"/>
    <s v="Low Profit"/>
    <s v="No Discount"/>
  </r>
  <r>
    <n v="9012"/>
    <s v="CA-2015-137071"/>
    <x v="139"/>
    <d v="2015-12-21T00:00:00"/>
    <s v="First Class"/>
    <s v="ED-13885"/>
    <x v="525"/>
    <x v="2"/>
    <s v="United States"/>
    <s v="Houston"/>
    <s v="Texas"/>
    <n v="77036"/>
    <x v="2"/>
    <s v="TEC-AC-10004353"/>
    <x v="2"/>
    <s v="Accessories"/>
    <s v="Hypercom P1300 Pinpad"/>
    <x v="4470"/>
    <n v="2"/>
    <n v="0.2"/>
    <x v="5370"/>
    <n v="1"/>
    <n v="0.21250000000000002"/>
    <s v="Profit"/>
    <s v="Low Profit"/>
    <s v="Low Discount"/>
  </r>
  <r>
    <n v="9013"/>
    <s v="CA-2016-121447"/>
    <x v="823"/>
    <d v="2016-02-22T00:00:00"/>
    <s v="First Class"/>
    <s v="EA-14035"/>
    <x v="105"/>
    <x v="1"/>
    <s v="United States"/>
    <s v="New York City"/>
    <s v="New York"/>
    <n v="10011"/>
    <x v="3"/>
    <s v="FUR-FU-10001861"/>
    <x v="0"/>
    <s v="Furnishings"/>
    <s v="Floodlight Indoor Halogen Bulbs, 1 Bulb per Pack, 60 Watts"/>
    <x v="5437"/>
    <n v="7"/>
    <n v="0"/>
    <x v="6729"/>
    <n v="1"/>
    <n v="0.49"/>
    <s v="Profit"/>
    <s v="Low Profit"/>
    <s v="No Discount"/>
  </r>
  <r>
    <n v="9014"/>
    <s v="CA-2017-143084"/>
    <x v="257"/>
    <d v="2017-03-22T00:00:00"/>
    <s v="Standard Class"/>
    <s v="BP-11050"/>
    <x v="771"/>
    <x v="1"/>
    <s v="United States"/>
    <s v="Los Angeles"/>
    <s v="California"/>
    <n v="90008"/>
    <x v="1"/>
    <s v="OFF-AR-10002766"/>
    <x v="1"/>
    <s v="Art"/>
    <s v="Prang Drawing Pencil Set"/>
    <x v="2213"/>
    <n v="5"/>
    <n v="0"/>
    <x v="6613"/>
    <n v="4"/>
    <n v="0.27"/>
    <s v="Profit"/>
    <s v="Low Profit"/>
    <s v="No Discount"/>
  </r>
  <r>
    <n v="9015"/>
    <s v="CA-2017-143084"/>
    <x v="257"/>
    <d v="2017-03-22T00:00:00"/>
    <s v="Standard Class"/>
    <s v="BP-11050"/>
    <x v="771"/>
    <x v="1"/>
    <s v="United States"/>
    <s v="Los Angeles"/>
    <s v="California"/>
    <n v="90008"/>
    <x v="1"/>
    <s v="OFF-EN-10003072"/>
    <x v="1"/>
    <s v="Envelopes"/>
    <s v="Peel &amp; Seel Envelopes"/>
    <x v="5438"/>
    <n v="5"/>
    <n v="0"/>
    <x v="6730"/>
    <n v="4"/>
    <n v="0.48"/>
    <s v="Profit"/>
    <s v="Low Profit"/>
    <s v="No Discount"/>
  </r>
  <r>
    <n v="9016"/>
    <s v="CA-2016-131639"/>
    <x v="907"/>
    <d v="2016-12-23T00:00:00"/>
    <s v="Standard Class"/>
    <s v="NS-18640"/>
    <x v="374"/>
    <x v="1"/>
    <s v="United States"/>
    <s v="Carlsbad"/>
    <s v="New Mexico"/>
    <n v="88220"/>
    <x v="1"/>
    <s v="OFF-BI-10001636"/>
    <x v="1"/>
    <s v="Binders"/>
    <s v="Ibico Plastic and Wire Spiral Binding Combs"/>
    <x v="5439"/>
    <n v="2"/>
    <n v="0.2"/>
    <x v="6731"/>
    <n v="6"/>
    <n v="0.32500000000000007"/>
    <s v="Profit"/>
    <s v="Low Profit"/>
    <s v="Low Discount"/>
  </r>
  <r>
    <n v="9017"/>
    <s v="CA-2016-131639"/>
    <x v="907"/>
    <d v="2016-12-23T00:00:00"/>
    <s v="Standard Class"/>
    <s v="NS-18640"/>
    <x v="374"/>
    <x v="1"/>
    <s v="United States"/>
    <s v="Carlsbad"/>
    <s v="New Mexico"/>
    <n v="88220"/>
    <x v="1"/>
    <s v="OFF-BI-10000948"/>
    <x v="1"/>
    <s v="Binders"/>
    <s v="GBC Laser Imprintable Binding System Covers, Desert Sand"/>
    <x v="3161"/>
    <n v="1"/>
    <n v="0.2"/>
    <x v="6732"/>
    <n v="6"/>
    <n v="0.33749999999999997"/>
    <s v="Profit"/>
    <s v="Low Profit"/>
    <s v="Low Discount"/>
  </r>
  <r>
    <n v="9018"/>
    <s v="CA-2016-161361"/>
    <x v="253"/>
    <d v="2016-03-28T00:00:00"/>
    <s v="Second Class"/>
    <s v="MV-17485"/>
    <x v="597"/>
    <x v="0"/>
    <s v="United States"/>
    <s v="Pocatello"/>
    <s v="Idaho"/>
    <n v="83201"/>
    <x v="1"/>
    <s v="OFF-PA-10001838"/>
    <x v="1"/>
    <s v="Paper"/>
    <s v="Adams Telephone Message Book W/Dividers/Space For Phone Numbers, 5 1/4&quot;X8 1/2&quot;, 300/Messages"/>
    <x v="4459"/>
    <n v="3"/>
    <n v="0"/>
    <x v="5750"/>
    <n v="2"/>
    <n v="0.48999999999999994"/>
    <s v="Profit"/>
    <s v="Low Profit"/>
    <s v="No Discount"/>
  </r>
  <r>
    <n v="9019"/>
    <s v="CA-2016-161361"/>
    <x v="253"/>
    <d v="2016-03-28T00:00:00"/>
    <s v="Second Class"/>
    <s v="MV-17485"/>
    <x v="597"/>
    <x v="0"/>
    <s v="United States"/>
    <s v="Pocatello"/>
    <s v="Idaho"/>
    <n v="83201"/>
    <x v="1"/>
    <s v="OFF-BI-10002215"/>
    <x v="1"/>
    <s v="Binders"/>
    <s v="Wilson Jones Hanging View Binder, White, 1&quot;"/>
    <x v="339"/>
    <n v="3"/>
    <n v="0.2"/>
    <x v="5840"/>
    <n v="2"/>
    <n v="0.32500000000000001"/>
    <s v="Profit"/>
    <s v="Low Profit"/>
    <s v="Low Discount"/>
  </r>
  <r>
    <n v="9020"/>
    <s v="CA-2014-100706"/>
    <x v="757"/>
    <d v="2014-12-18T00:00:00"/>
    <s v="Second Class"/>
    <s v="LE-16810"/>
    <x v="97"/>
    <x v="0"/>
    <s v="United States"/>
    <s v="Springfield"/>
    <s v="Virginia"/>
    <n v="22153"/>
    <x v="0"/>
    <s v="TEC-AC-10001314"/>
    <x v="2"/>
    <s v="Accessories"/>
    <s v="Case Logic 2.4GHz Wireless Keyboard"/>
    <x v="2564"/>
    <n v="2"/>
    <n v="0"/>
    <x v="2841"/>
    <n v="2"/>
    <n v="0.08"/>
    <s v="Profit"/>
    <s v="Low Profit"/>
    <s v="No Discount"/>
  </r>
  <r>
    <n v="9021"/>
    <s v="CA-2014-100706"/>
    <x v="757"/>
    <d v="2014-12-18T00:00:00"/>
    <s v="Second Class"/>
    <s v="LE-16810"/>
    <x v="97"/>
    <x v="0"/>
    <s v="United States"/>
    <s v="Springfield"/>
    <s v="Virginia"/>
    <n v="22153"/>
    <x v="0"/>
    <s v="FUR-FU-10002268"/>
    <x v="0"/>
    <s v="Furnishings"/>
    <s v="Ultra Door Push Plate"/>
    <x v="2074"/>
    <n v="6"/>
    <n v="0"/>
    <x v="6733"/>
    <n v="2"/>
    <n v="0.33"/>
    <s v="Profit"/>
    <s v="Low Profit"/>
    <s v="No Discount"/>
  </r>
  <r>
    <n v="9022"/>
    <s v="CA-2015-129525"/>
    <x v="219"/>
    <d v="2015-11-20T00:00:00"/>
    <s v="Standard Class"/>
    <s v="VP-21760"/>
    <x v="778"/>
    <x v="1"/>
    <s v="United States"/>
    <s v="Toledo"/>
    <s v="Ohio"/>
    <n v="43615"/>
    <x v="3"/>
    <s v="OFF-BI-10002133"/>
    <x v="1"/>
    <s v="Binders"/>
    <s v="Wilson Jones Elliptical Ring 3 1/2&quot; Capacity Binders, 800 sheets"/>
    <x v="5440"/>
    <n v="13"/>
    <n v="0.7"/>
    <x v="6734"/>
    <n v="5"/>
    <n v="-0.70000000000000007"/>
    <s v="Loss"/>
    <s v="Low Profit"/>
    <s v="High Discount"/>
  </r>
  <r>
    <n v="9023"/>
    <s v="US-2016-141880"/>
    <x v="250"/>
    <d v="2016-08-23T00:00:00"/>
    <s v="First Class"/>
    <s v="TC-21475"/>
    <x v="679"/>
    <x v="2"/>
    <s v="United States"/>
    <s v="Fort Collins"/>
    <s v="Colorado"/>
    <n v="80525"/>
    <x v="1"/>
    <s v="FUR-FU-10001979"/>
    <x v="0"/>
    <s v="Furnishings"/>
    <s v="Dana Halogen Swing-Arm Architect Lamp"/>
    <x v="5441"/>
    <n v="3"/>
    <n v="0.2"/>
    <x v="6735"/>
    <n v="1"/>
    <n v="0.1"/>
    <s v="Profit"/>
    <s v="Low Profit"/>
    <s v="Low Discount"/>
  </r>
  <r>
    <n v="9024"/>
    <s v="CA-2015-165799"/>
    <x v="685"/>
    <d v="2015-07-02T00:00:00"/>
    <s v="First Class"/>
    <s v="SG-20470"/>
    <x v="495"/>
    <x v="0"/>
    <s v="United States"/>
    <s v="New York City"/>
    <s v="New York"/>
    <n v="10024"/>
    <x v="3"/>
    <s v="FUR-CH-10001482"/>
    <x v="0"/>
    <s v="Chairs"/>
    <s v="Office Star - Mesh Screen back chair with Vinyl seat"/>
    <x v="5442"/>
    <n v="1"/>
    <n v="0.1"/>
    <x v="6736"/>
    <n v="3"/>
    <n v="1.1111111111111112E-2"/>
    <s v="Profit"/>
    <s v="Low Profit"/>
    <s v="Low Discount"/>
  </r>
  <r>
    <n v="9025"/>
    <s v="CA-2016-102127"/>
    <x v="190"/>
    <d v="2016-07-02T00:00:00"/>
    <s v="Standard Class"/>
    <s v="VP-21760"/>
    <x v="778"/>
    <x v="1"/>
    <s v="United States"/>
    <s v="New York City"/>
    <s v="New York"/>
    <n v="10035"/>
    <x v="3"/>
    <s v="TEC-AC-10002018"/>
    <x v="2"/>
    <s v="Accessories"/>
    <s v="AmazonBasics 3-Button USB Wired Mouse"/>
    <x v="5443"/>
    <n v="3"/>
    <n v="0"/>
    <x v="6737"/>
    <n v="6"/>
    <n v="0.43"/>
    <s v="Profit"/>
    <s v="Low Profit"/>
    <s v="No Discount"/>
  </r>
  <r>
    <n v="9026"/>
    <s v="CA-2016-102127"/>
    <x v="190"/>
    <d v="2016-07-02T00:00:00"/>
    <s v="Standard Class"/>
    <s v="VP-21760"/>
    <x v="778"/>
    <x v="1"/>
    <s v="United States"/>
    <s v="New York City"/>
    <s v="New York"/>
    <n v="10035"/>
    <x v="3"/>
    <s v="TEC-AC-10000397"/>
    <x v="2"/>
    <s v="Accessories"/>
    <s v="Perixx PERIBOARD-512B, Ergonomic Split Keyboard"/>
    <x v="3943"/>
    <n v="4"/>
    <n v="0"/>
    <x v="6738"/>
    <n v="6"/>
    <n v="6.9999999999999993E-2"/>
    <s v="Profit"/>
    <s v="Low Profit"/>
    <s v="No Discount"/>
  </r>
  <r>
    <n v="9027"/>
    <s v="CA-2016-102127"/>
    <x v="190"/>
    <d v="2016-07-02T00:00:00"/>
    <s v="Standard Class"/>
    <s v="VP-21760"/>
    <x v="778"/>
    <x v="1"/>
    <s v="United States"/>
    <s v="New York City"/>
    <s v="New York"/>
    <n v="10035"/>
    <x v="3"/>
    <s v="FUR-FU-10003976"/>
    <x v="0"/>
    <s v="Furnishings"/>
    <s v="DAX Executive Solid Wood Document Frame, Desktop or Hang, Mahogany, 5 x 7"/>
    <x v="1250"/>
    <n v="3"/>
    <n v="0"/>
    <x v="1304"/>
    <n v="6"/>
    <n v="0.33999999999999997"/>
    <s v="Profit"/>
    <s v="Low Profit"/>
    <s v="No Discount"/>
  </r>
  <r>
    <n v="9028"/>
    <s v="US-2016-152415"/>
    <x v="42"/>
    <d v="2016-09-22T00:00:00"/>
    <s v="Standard Class"/>
    <s v="PO-18865"/>
    <x v="22"/>
    <x v="0"/>
    <s v="United States"/>
    <s v="Marlborough"/>
    <s v="Massachusetts"/>
    <n v="1752"/>
    <x v="3"/>
    <s v="FUR-FU-10002597"/>
    <x v="0"/>
    <s v="Furnishings"/>
    <s v="C-Line Magnetic Cubicle Keepers, Clear Polypropylene"/>
    <x v="1450"/>
    <n v="3"/>
    <n v="0"/>
    <x v="1531"/>
    <n v="5"/>
    <n v="0.42"/>
    <s v="Profit"/>
    <s v="Low Profit"/>
    <s v="No Discount"/>
  </r>
  <r>
    <n v="9029"/>
    <s v="US-2016-152415"/>
    <x v="42"/>
    <d v="2016-09-22T00:00:00"/>
    <s v="Standard Class"/>
    <s v="PO-18865"/>
    <x v="22"/>
    <x v="0"/>
    <s v="United States"/>
    <s v="Marlborough"/>
    <s v="Massachusetts"/>
    <n v="1752"/>
    <x v="3"/>
    <s v="FUR-FU-10004864"/>
    <x v="0"/>
    <s v="Furnishings"/>
    <s v="Howard Miller 14-1/2&quot; Diameter Chrome Round Wall Clock"/>
    <x v="1838"/>
    <n v="3"/>
    <n v="0"/>
    <x v="4870"/>
    <n v="5"/>
    <n v="0.32"/>
    <s v="Profit"/>
    <s v="Low Profit"/>
    <s v="No Discount"/>
  </r>
  <r>
    <n v="9030"/>
    <s v="CA-2014-138198"/>
    <x v="667"/>
    <d v="2014-07-23T00:00:00"/>
    <s v="Standard Class"/>
    <s v="JL-15130"/>
    <x v="691"/>
    <x v="0"/>
    <s v="United States"/>
    <s v="New Rochelle"/>
    <s v="New York"/>
    <n v="10801"/>
    <x v="3"/>
    <s v="OFF-BI-10002103"/>
    <x v="1"/>
    <s v="Binders"/>
    <s v="Cardinal Slant-D Ring Binder, Heavy Gauge Vinyl"/>
    <x v="1150"/>
    <n v="2"/>
    <n v="0.2"/>
    <x v="1196"/>
    <n v="5"/>
    <n v="0.32499999999999996"/>
    <s v="Profit"/>
    <s v="Low Profit"/>
    <s v="Low Discount"/>
  </r>
  <r>
    <n v="9031"/>
    <s v="CA-2017-128041"/>
    <x v="853"/>
    <d v="2017-09-01T00:00:00"/>
    <s v="Same Day"/>
    <s v="RW-19540"/>
    <x v="459"/>
    <x v="1"/>
    <s v="United States"/>
    <s v="Seattle"/>
    <s v="Washington"/>
    <n v="98103"/>
    <x v="1"/>
    <s v="OFF-AP-10001005"/>
    <x v="1"/>
    <s v="Appliances"/>
    <s v="Honeywell Quietcare HEPA Air Cleaner"/>
    <x v="5444"/>
    <n v="4"/>
    <n v="0"/>
    <x v="6739"/>
    <n v="0"/>
    <n v="0.32999999999999996"/>
    <s v="Profit"/>
    <s v="High Profit"/>
    <s v="No Discount"/>
  </r>
  <r>
    <n v="9032"/>
    <s v="CA-2017-128041"/>
    <x v="853"/>
    <d v="2017-09-01T00:00:00"/>
    <s v="Same Day"/>
    <s v="RW-19540"/>
    <x v="459"/>
    <x v="1"/>
    <s v="United States"/>
    <s v="Seattle"/>
    <s v="Washington"/>
    <n v="98103"/>
    <x v="1"/>
    <s v="FUR-TA-10002607"/>
    <x v="0"/>
    <s v="Tables"/>
    <s v="KI Conference Tables"/>
    <x v="5445"/>
    <n v="4"/>
    <n v="0"/>
    <x v="6740"/>
    <n v="0"/>
    <n v="0.16"/>
    <s v="Profit"/>
    <s v="Low Profit"/>
    <s v="No Discount"/>
  </r>
  <r>
    <n v="9033"/>
    <s v="CA-2017-105823"/>
    <x v="738"/>
    <d v="2017-06-26T00:00:00"/>
    <s v="Standard Class"/>
    <s v="RB-19465"/>
    <x v="46"/>
    <x v="2"/>
    <s v="United States"/>
    <s v="Detroit"/>
    <s v="Michigan"/>
    <n v="48227"/>
    <x v="2"/>
    <s v="FUR-CH-10000454"/>
    <x v="0"/>
    <s v="Chairs"/>
    <s v="Hon Deluxe Fabric Upholstered Stacking Chairs, Rounded Back"/>
    <x v="5446"/>
    <n v="2"/>
    <n v="0"/>
    <x v="3950"/>
    <n v="4"/>
    <n v="0.30000000000000004"/>
    <s v="Profit"/>
    <s v="High Profit"/>
    <s v="No Discount"/>
  </r>
  <r>
    <n v="9034"/>
    <s v="CA-2014-152268"/>
    <x v="814"/>
    <d v="2014-09-07T00:00:00"/>
    <s v="Standard Class"/>
    <s v="SC-20095"/>
    <x v="183"/>
    <x v="0"/>
    <s v="United States"/>
    <s v="Fayetteville"/>
    <s v="Arkansas"/>
    <n v="72701"/>
    <x v="0"/>
    <s v="OFF-BI-10001359"/>
    <x v="1"/>
    <s v="Binders"/>
    <s v="GBC DocuBind TL300 Electric Binding System"/>
    <x v="1612"/>
    <n v="2"/>
    <n v="0"/>
    <x v="1715"/>
    <n v="5"/>
    <n v="0.47000000000000003"/>
    <s v="Profit"/>
    <s v="High Profit"/>
    <s v="No Discount"/>
  </r>
  <r>
    <n v="9035"/>
    <s v="CA-2015-148873"/>
    <x v="486"/>
    <d v="2015-10-05T00:00:00"/>
    <s v="Standard Class"/>
    <s v="EM-13960"/>
    <x v="75"/>
    <x v="0"/>
    <s v="United States"/>
    <s v="Quincy"/>
    <s v="Illinois"/>
    <n v="62301"/>
    <x v="2"/>
    <s v="OFF-BI-10003196"/>
    <x v="1"/>
    <s v="Binders"/>
    <s v="Accohide Poly Flexible Ring Binders"/>
    <x v="5447"/>
    <n v="4"/>
    <n v="0.8"/>
    <x v="6741"/>
    <n v="4"/>
    <n v="-1.5000000000000002"/>
    <s v="Loss"/>
    <s v="Low Profit"/>
    <s v="High Discount"/>
  </r>
  <r>
    <n v="9036"/>
    <s v="CA-2015-148873"/>
    <x v="486"/>
    <d v="2015-10-05T00:00:00"/>
    <s v="Standard Class"/>
    <s v="EM-13960"/>
    <x v="75"/>
    <x v="0"/>
    <s v="United States"/>
    <s v="Quincy"/>
    <s v="Illinois"/>
    <n v="62301"/>
    <x v="2"/>
    <s v="TEC-AC-10003657"/>
    <x v="2"/>
    <s v="Accessories"/>
    <s v="Lenovo 17-Key USB Numeric Keypad"/>
    <x v="5448"/>
    <n v="4"/>
    <n v="0.2"/>
    <x v="6742"/>
    <n v="4"/>
    <n v="2.4999999999999998E-2"/>
    <s v="Profit"/>
    <s v="Low Profit"/>
    <s v="Low Discount"/>
  </r>
  <r>
    <n v="9037"/>
    <s v="CA-2015-166492"/>
    <x v="1003"/>
    <d v="2015-04-10T00:00:00"/>
    <s v="First Class"/>
    <s v="RP-19390"/>
    <x v="261"/>
    <x v="0"/>
    <s v="United States"/>
    <s v="New York City"/>
    <s v="New York"/>
    <n v="10035"/>
    <x v="3"/>
    <s v="OFF-PA-10002262"/>
    <x v="1"/>
    <s v="Paper"/>
    <s v="Xerox 192"/>
    <x v="233"/>
    <n v="4"/>
    <n v="0"/>
    <x v="245"/>
    <n v="3"/>
    <n v="0.47999999999999993"/>
    <s v="Profit"/>
    <s v="Low Profit"/>
    <s v="No Discount"/>
  </r>
  <r>
    <n v="9038"/>
    <s v="CA-2015-166492"/>
    <x v="1003"/>
    <d v="2015-04-10T00:00:00"/>
    <s v="First Class"/>
    <s v="RP-19390"/>
    <x v="261"/>
    <x v="0"/>
    <s v="United States"/>
    <s v="New York City"/>
    <s v="New York"/>
    <n v="10035"/>
    <x v="3"/>
    <s v="OFF-ST-10002214"/>
    <x v="1"/>
    <s v="Storage"/>
    <s v="X-Rack File for Hanging Folders"/>
    <x v="2383"/>
    <n v="2"/>
    <n v="0"/>
    <x v="2615"/>
    <n v="3"/>
    <n v="0.26"/>
    <s v="Profit"/>
    <s v="Low Profit"/>
    <s v="No Discount"/>
  </r>
  <r>
    <n v="9039"/>
    <s v="CA-2017-157420"/>
    <x v="610"/>
    <d v="2017-11-21T00:00:00"/>
    <s v="Same Day"/>
    <s v="HZ-14950"/>
    <x v="521"/>
    <x v="0"/>
    <s v="United States"/>
    <s v="Houston"/>
    <s v="Texas"/>
    <n v="77095"/>
    <x v="2"/>
    <s v="TEC-PH-10003555"/>
    <x v="2"/>
    <s v="Phones"/>
    <s v="Motorola HK250 Universal Bluetooth Headset"/>
    <x v="494"/>
    <n v="3"/>
    <n v="0.2"/>
    <x v="510"/>
    <n v="0"/>
    <n v="-0.22500000000000001"/>
    <s v="Loss"/>
    <s v="Low Profit"/>
    <s v="Low Discount"/>
  </r>
  <r>
    <n v="9040"/>
    <s v="CA-2016-117121"/>
    <x v="907"/>
    <d v="2016-12-21T00:00:00"/>
    <s v="Standard Class"/>
    <s v="AB-10105"/>
    <x v="455"/>
    <x v="0"/>
    <s v="United States"/>
    <s v="Detroit"/>
    <s v="Michigan"/>
    <n v="48205"/>
    <x v="2"/>
    <s v="OFF-BI-10000545"/>
    <x v="1"/>
    <s v="Binders"/>
    <s v="GBC Ibimaster 500 Manual ProClick Binding System"/>
    <x v="5449"/>
    <n v="13"/>
    <n v="0"/>
    <x v="6743"/>
    <n v="4"/>
    <n v="0.5"/>
    <s v="Profit"/>
    <s v="High Profit"/>
    <s v="No Discount"/>
  </r>
  <r>
    <n v="9041"/>
    <s v="CA-2014-138177"/>
    <x v="111"/>
    <d v="2014-09-24T00:00:00"/>
    <s v="Standard Class"/>
    <s v="ND-18460"/>
    <x v="540"/>
    <x v="1"/>
    <s v="United States"/>
    <s v="Chandler"/>
    <s v="Arizona"/>
    <n v="85224"/>
    <x v="1"/>
    <s v="FUR-TA-10004607"/>
    <x v="0"/>
    <s v="Tables"/>
    <s v="Hon 2111 Invitation Series Straight Table"/>
    <x v="5450"/>
    <n v="1"/>
    <n v="0.5"/>
    <x v="6744"/>
    <n v="5"/>
    <n v="-0.62"/>
    <s v="Loss"/>
    <s v="Low Profit"/>
    <s v="High Discount"/>
  </r>
  <r>
    <n v="9042"/>
    <s v="CA-2014-114335"/>
    <x v="450"/>
    <d v="2014-10-03T00:00:00"/>
    <s v="Standard Class"/>
    <s v="XP-21865"/>
    <x v="190"/>
    <x v="0"/>
    <s v="United States"/>
    <s v="Hollywood"/>
    <s v="Florida"/>
    <n v="33021"/>
    <x v="0"/>
    <s v="FUR-FU-10000277"/>
    <x v="0"/>
    <s v="Furnishings"/>
    <s v="Deflect-o DuraMat Antistatic Studded Beveled Mat for Medium Pile Carpeting"/>
    <x v="5451"/>
    <n v="4"/>
    <n v="0.2"/>
    <x v="6745"/>
    <n v="5"/>
    <n v="4.9999999999999989E-2"/>
    <s v="Profit"/>
    <s v="Low Profit"/>
    <s v="Low Discount"/>
  </r>
  <r>
    <n v="9043"/>
    <s v="CA-2015-168760"/>
    <x v="357"/>
    <d v="2015-09-26T00:00:00"/>
    <s v="Second Class"/>
    <s v="MM-18280"/>
    <x v="152"/>
    <x v="1"/>
    <s v="United States"/>
    <s v="Los Angeles"/>
    <s v="California"/>
    <n v="90049"/>
    <x v="1"/>
    <s v="OFF-AP-10004532"/>
    <x v="1"/>
    <s v="Appliances"/>
    <s v="Kensington 6 Outlet Guardian Standard Surge Protector"/>
    <x v="635"/>
    <n v="3"/>
    <n v="0"/>
    <x v="650"/>
    <n v="4"/>
    <n v="0.27"/>
    <s v="Profit"/>
    <s v="Low Profit"/>
    <s v="No Discount"/>
  </r>
  <r>
    <n v="9044"/>
    <s v="CA-2016-168830"/>
    <x v="77"/>
    <d v="2016-11-13T00:00:00"/>
    <s v="Standard Class"/>
    <s v="ML-17395"/>
    <x v="504"/>
    <x v="1"/>
    <s v="United States"/>
    <s v="San Francisco"/>
    <s v="California"/>
    <n v="94122"/>
    <x v="1"/>
    <s v="TEC-AC-10003911"/>
    <x v="2"/>
    <s v="Accessories"/>
    <s v="NETGEAR AC1750 Dual Band Gigabit Smart WiFi Router"/>
    <x v="647"/>
    <n v="3"/>
    <n v="0"/>
    <x v="662"/>
    <n v="6"/>
    <n v="0.33999999999999997"/>
    <s v="Profit"/>
    <s v="High Profit"/>
    <s v="No Discount"/>
  </r>
  <r>
    <n v="9045"/>
    <s v="CA-2017-137463"/>
    <x v="819"/>
    <d v="2017-12-20T00:00:00"/>
    <s v="Second Class"/>
    <s v="KM-16225"/>
    <x v="366"/>
    <x v="1"/>
    <s v="United States"/>
    <s v="Sunnyvale"/>
    <s v="California"/>
    <n v="94086"/>
    <x v="1"/>
    <s v="OFF-BI-10003196"/>
    <x v="1"/>
    <s v="Binders"/>
    <s v="Accohide Poly Flexible Ring Binders"/>
    <x v="4290"/>
    <n v="2"/>
    <n v="0.2"/>
    <x v="6105"/>
    <n v="4"/>
    <n v="0.37500000000000006"/>
    <s v="Profit"/>
    <s v="Low Profit"/>
    <s v="Low Discount"/>
  </r>
  <r>
    <n v="9046"/>
    <s v="CA-2017-137463"/>
    <x v="819"/>
    <d v="2017-12-20T00:00:00"/>
    <s v="Second Class"/>
    <s v="KM-16225"/>
    <x v="366"/>
    <x v="1"/>
    <s v="United States"/>
    <s v="Sunnyvale"/>
    <s v="California"/>
    <n v="94086"/>
    <x v="1"/>
    <s v="TEC-AC-10000358"/>
    <x v="2"/>
    <s v="Accessories"/>
    <s v="Imation Secure Drive + Hardware Encrypted USB flash drive - 16 GB"/>
    <x v="5452"/>
    <n v="5"/>
    <n v="0"/>
    <x v="6746"/>
    <n v="4"/>
    <n v="0.24000000000000002"/>
    <s v="Profit"/>
    <s v="Low Profit"/>
    <s v="No Discount"/>
  </r>
  <r>
    <n v="9047"/>
    <s v="CA-2017-137463"/>
    <x v="819"/>
    <d v="2017-12-20T00:00:00"/>
    <s v="Second Class"/>
    <s v="KM-16225"/>
    <x v="366"/>
    <x v="1"/>
    <s v="United States"/>
    <s v="Sunnyvale"/>
    <s v="California"/>
    <n v="94086"/>
    <x v="1"/>
    <s v="TEC-AC-10000057"/>
    <x v="2"/>
    <s v="Accessories"/>
    <s v="Microsoft Natural Ergonomic Keyboard 4000"/>
    <x v="179"/>
    <n v="5"/>
    <n v="0"/>
    <x v="5314"/>
    <n v="4"/>
    <n v="0.21000000000000002"/>
    <s v="Profit"/>
    <s v="Low Profit"/>
    <s v="No Discount"/>
  </r>
  <r>
    <n v="9048"/>
    <s v="CA-2017-137463"/>
    <x v="819"/>
    <d v="2017-12-20T00:00:00"/>
    <s v="Second Class"/>
    <s v="KM-16225"/>
    <x v="366"/>
    <x v="1"/>
    <s v="United States"/>
    <s v="Sunnyvale"/>
    <s v="California"/>
    <n v="94086"/>
    <x v="1"/>
    <s v="OFF-AR-10001988"/>
    <x v="1"/>
    <s v="Art"/>
    <s v="Bulldog Table or Wall-Mount Pencil Sharpener"/>
    <x v="5453"/>
    <n v="5"/>
    <n v="0"/>
    <x v="6747"/>
    <n v="4"/>
    <n v="0.28999999999999998"/>
    <s v="Profit"/>
    <s v="Low Profit"/>
    <s v="No Discount"/>
  </r>
  <r>
    <n v="9049"/>
    <s v="CA-2017-137463"/>
    <x v="819"/>
    <d v="2017-12-20T00:00:00"/>
    <s v="Second Class"/>
    <s v="KM-16225"/>
    <x v="366"/>
    <x v="1"/>
    <s v="United States"/>
    <s v="Sunnyvale"/>
    <s v="California"/>
    <n v="94086"/>
    <x v="1"/>
    <s v="OFF-LA-10003498"/>
    <x v="1"/>
    <s v="Labels"/>
    <s v="Avery 475"/>
    <x v="1821"/>
    <n v="3"/>
    <n v="0"/>
    <x v="1962"/>
    <n v="4"/>
    <n v="0.5"/>
    <s v="Profit"/>
    <s v="Low Profit"/>
    <s v="No Discount"/>
  </r>
  <r>
    <n v="9050"/>
    <s v="CA-2014-124513"/>
    <x v="158"/>
    <d v="2014-09-25T00:00:00"/>
    <s v="Standard Class"/>
    <s v="SL-20155"/>
    <x v="359"/>
    <x v="2"/>
    <s v="United States"/>
    <s v="New York City"/>
    <s v="New York"/>
    <n v="10011"/>
    <x v="3"/>
    <s v="OFF-AR-10002956"/>
    <x v="1"/>
    <s v="Art"/>
    <s v="Boston 16801 Nautilus Battery Pencil Sharpener"/>
    <x v="5454"/>
    <n v="3"/>
    <n v="0"/>
    <x v="6748"/>
    <n v="4"/>
    <n v="0.26"/>
    <s v="Profit"/>
    <s v="Low Profit"/>
    <s v="No Discount"/>
  </r>
  <r>
    <n v="9051"/>
    <s v="CA-2015-165554"/>
    <x v="1210"/>
    <d v="2015-05-22T00:00:00"/>
    <s v="Standard Class"/>
    <s v="AJ-10780"/>
    <x v="321"/>
    <x v="1"/>
    <s v="United States"/>
    <s v="Los Angeles"/>
    <s v="California"/>
    <n v="90004"/>
    <x v="1"/>
    <s v="OFF-PA-10003724"/>
    <x v="1"/>
    <s v="Paper"/>
    <s v="Wirebound Message Book, 4 per Page"/>
    <x v="139"/>
    <n v="2"/>
    <n v="0"/>
    <x v="2093"/>
    <n v="4"/>
    <n v="0.49"/>
    <s v="Profit"/>
    <s v="Low Profit"/>
    <s v="No Discount"/>
  </r>
  <r>
    <n v="9052"/>
    <s v="CA-2014-141838"/>
    <x v="959"/>
    <d v="2014-03-31T00:00:00"/>
    <s v="Second Class"/>
    <s v="DK-12835"/>
    <x v="460"/>
    <x v="1"/>
    <s v="United States"/>
    <s v="San Francisco"/>
    <s v="California"/>
    <n v="94122"/>
    <x v="1"/>
    <s v="OFF-AR-10004272"/>
    <x v="1"/>
    <s v="Art"/>
    <s v="Newell 308"/>
    <x v="3525"/>
    <n v="2"/>
    <n v="0"/>
    <x v="61"/>
    <n v="5"/>
    <n v="0.25"/>
    <s v="Profit"/>
    <s v="Low Profit"/>
    <s v="No Discount"/>
  </r>
  <r>
    <n v="9053"/>
    <s v="CA-2014-141838"/>
    <x v="959"/>
    <d v="2014-03-31T00:00:00"/>
    <s v="Second Class"/>
    <s v="DK-12835"/>
    <x v="460"/>
    <x v="1"/>
    <s v="United States"/>
    <s v="San Francisco"/>
    <s v="California"/>
    <n v="94122"/>
    <x v="1"/>
    <s v="OFF-BI-10003291"/>
    <x v="1"/>
    <s v="Binders"/>
    <s v="Wilson Jones Leather-Like Binders with DublLock Round Rings"/>
    <x v="688"/>
    <n v="4"/>
    <n v="0.2"/>
    <x v="705"/>
    <n v="5"/>
    <n v="0.33750000000000002"/>
    <s v="Profit"/>
    <s v="Low Profit"/>
    <s v="Low Discount"/>
  </r>
  <r>
    <n v="9054"/>
    <s v="CA-2014-141838"/>
    <x v="959"/>
    <d v="2014-03-31T00:00:00"/>
    <s v="Second Class"/>
    <s v="DK-12835"/>
    <x v="460"/>
    <x v="1"/>
    <s v="United States"/>
    <s v="San Francisco"/>
    <s v="California"/>
    <n v="94122"/>
    <x v="1"/>
    <s v="TEC-PH-10004100"/>
    <x v="2"/>
    <s v="Phones"/>
    <s v="Griffin GC17055 Auxiliary Audio Cable"/>
    <x v="5455"/>
    <n v="2"/>
    <n v="0.2"/>
    <x v="6749"/>
    <n v="5"/>
    <n v="0.1"/>
    <s v="Profit"/>
    <s v="Low Profit"/>
    <s v="Low Discount"/>
  </r>
  <r>
    <n v="9055"/>
    <s v="CA-2017-117009"/>
    <x v="585"/>
    <d v="2017-09-28T00:00:00"/>
    <s v="Standard Class"/>
    <s v="BK-11260"/>
    <x v="318"/>
    <x v="0"/>
    <s v="United States"/>
    <s v="Santa Ana"/>
    <s v="California"/>
    <n v="92704"/>
    <x v="1"/>
    <s v="OFF-SU-10001218"/>
    <x v="1"/>
    <s v="Supplies"/>
    <s v="Fiskars Softgrip Scissors"/>
    <x v="2099"/>
    <n v="2"/>
    <n v="0"/>
    <x v="5111"/>
    <n v="6"/>
    <n v="0.27999999999999997"/>
    <s v="Profit"/>
    <s v="Low Profit"/>
    <s v="No Discount"/>
  </r>
  <r>
    <n v="9056"/>
    <s v="CA-2015-128993"/>
    <x v="811"/>
    <d v="2015-09-17T00:00:00"/>
    <s v="Second Class"/>
    <s v="CC-12670"/>
    <x v="113"/>
    <x v="0"/>
    <s v="United States"/>
    <s v="Seattle"/>
    <s v="Washington"/>
    <n v="98103"/>
    <x v="1"/>
    <s v="TEC-AC-10004209"/>
    <x v="2"/>
    <s v="Accessories"/>
    <s v="Memorex Froggy Flash Drive 4 GB"/>
    <x v="223"/>
    <n v="2"/>
    <n v="0"/>
    <x v="6750"/>
    <n v="5"/>
    <n v="0.39"/>
    <s v="Profit"/>
    <s v="Low Profit"/>
    <s v="No Discount"/>
  </r>
  <r>
    <n v="9057"/>
    <s v="CA-2015-160227"/>
    <x v="121"/>
    <d v="2015-11-04T00:00:00"/>
    <s v="First Class"/>
    <s v="ED-13885"/>
    <x v="525"/>
    <x v="2"/>
    <s v="United States"/>
    <s v="New York City"/>
    <s v="New York"/>
    <n v="10011"/>
    <x v="3"/>
    <s v="FUR-CH-10002073"/>
    <x v="0"/>
    <s v="Chairs"/>
    <s v="Hon Olson Stacker Chairs"/>
    <x v="5456"/>
    <n v="11"/>
    <n v="0.1"/>
    <x v="6751"/>
    <n v="2"/>
    <n v="0.21111111111111111"/>
    <s v="Profit"/>
    <s v="High Profit"/>
    <s v="Low Discount"/>
  </r>
  <r>
    <n v="9058"/>
    <s v="CA-2015-149097"/>
    <x v="1182"/>
    <d v="2015-10-24T00:00:00"/>
    <s v="Standard Class"/>
    <s v="SV-20785"/>
    <x v="647"/>
    <x v="0"/>
    <s v="United States"/>
    <s v="Los Angeles"/>
    <s v="California"/>
    <n v="90045"/>
    <x v="1"/>
    <s v="FUR-FU-10003424"/>
    <x v="0"/>
    <s v="Furnishings"/>
    <s v="Nu-Dell Oak Frame"/>
    <x v="4021"/>
    <n v="7"/>
    <n v="0"/>
    <x v="6752"/>
    <n v="4"/>
    <n v="0.32"/>
    <s v="Profit"/>
    <s v="Low Profit"/>
    <s v="No Discount"/>
  </r>
  <r>
    <n v="9059"/>
    <s v="CA-2015-149097"/>
    <x v="1182"/>
    <d v="2015-10-24T00:00:00"/>
    <s v="Standard Class"/>
    <s v="SV-20785"/>
    <x v="647"/>
    <x v="0"/>
    <s v="United States"/>
    <s v="Los Angeles"/>
    <s v="California"/>
    <n v="90045"/>
    <x v="1"/>
    <s v="FUR-TA-10001086"/>
    <x v="0"/>
    <s v="Tables"/>
    <s v="SAFCO PlanMaster Boards, 60w x 37-1/2d, White Melamine"/>
    <x v="5457"/>
    <n v="3"/>
    <n v="0.2"/>
    <x v="6753"/>
    <n v="4"/>
    <n v="7.4999999999999997E-2"/>
    <s v="Profit"/>
    <s v="Low Profit"/>
    <s v="Low Discount"/>
  </r>
  <r>
    <n v="9060"/>
    <s v="CA-2016-132304"/>
    <x v="403"/>
    <d v="2016-06-18T00:00:00"/>
    <s v="Standard Class"/>
    <s v="AR-10825"/>
    <x v="255"/>
    <x v="1"/>
    <s v="United States"/>
    <s v="Seattle"/>
    <s v="Washington"/>
    <n v="98103"/>
    <x v="1"/>
    <s v="FUR-TA-10004619"/>
    <x v="0"/>
    <s v="Tables"/>
    <s v="Hon Non-Folding Utility Tables"/>
    <x v="5458"/>
    <n v="7"/>
    <n v="0"/>
    <x v="6754"/>
    <n v="4"/>
    <n v="0.3"/>
    <s v="Profit"/>
    <s v="High Profit"/>
    <s v="No Discount"/>
  </r>
  <r>
    <n v="9061"/>
    <s v="CA-2015-136420"/>
    <x v="312"/>
    <d v="2015-11-21T00:00:00"/>
    <s v="First Class"/>
    <s v="CS-12250"/>
    <x v="294"/>
    <x v="1"/>
    <s v="United States"/>
    <s v="San Diego"/>
    <s v="California"/>
    <n v="92024"/>
    <x v="1"/>
    <s v="OFF-BI-10002854"/>
    <x v="1"/>
    <s v="Binders"/>
    <s v="Performers Binder/Pad Holder, Black"/>
    <x v="5459"/>
    <n v="4"/>
    <n v="0.2"/>
    <x v="6755"/>
    <n v="1"/>
    <n v="0.37500000000000006"/>
    <s v="Profit"/>
    <s v="Low Profit"/>
    <s v="Low Discount"/>
  </r>
  <r>
    <n v="9062"/>
    <s v="CA-2015-136420"/>
    <x v="312"/>
    <d v="2015-11-21T00:00:00"/>
    <s v="First Class"/>
    <s v="CS-12250"/>
    <x v="294"/>
    <x v="1"/>
    <s v="United States"/>
    <s v="San Diego"/>
    <s v="California"/>
    <n v="92024"/>
    <x v="1"/>
    <s v="OFF-LA-10002762"/>
    <x v="1"/>
    <s v="Labels"/>
    <s v="Avery 485"/>
    <x v="2255"/>
    <n v="4"/>
    <n v="0"/>
    <x v="6756"/>
    <n v="1"/>
    <n v="0.47000000000000003"/>
    <s v="Profit"/>
    <s v="Low Profit"/>
    <s v="No Discount"/>
  </r>
  <r>
    <n v="9063"/>
    <s v="CA-2016-101623"/>
    <x v="1211"/>
    <d v="2016-03-06T00:00:00"/>
    <s v="Standard Class"/>
    <s v="RR-19525"/>
    <x v="645"/>
    <x v="1"/>
    <s v="United States"/>
    <s v="New York City"/>
    <s v="New York"/>
    <n v="10035"/>
    <x v="3"/>
    <s v="OFF-FA-10003495"/>
    <x v="1"/>
    <s v="Fasteners"/>
    <s v="Staples"/>
    <x v="5460"/>
    <n v="6"/>
    <n v="0"/>
    <x v="6757"/>
    <n v="7"/>
    <n v="0.5"/>
    <s v="Profit"/>
    <s v="Low Profit"/>
    <s v="No Discount"/>
  </r>
  <r>
    <n v="9064"/>
    <s v="US-2014-151015"/>
    <x v="1005"/>
    <d v="2014-10-20T00:00:00"/>
    <s v="Standard Class"/>
    <s v="BD-11500"/>
    <x v="214"/>
    <x v="0"/>
    <s v="United States"/>
    <s v="Chicago"/>
    <s v="Illinois"/>
    <n v="60653"/>
    <x v="2"/>
    <s v="OFF-PA-10002581"/>
    <x v="1"/>
    <s v="Paper"/>
    <s v="Xerox 1951"/>
    <x v="5461"/>
    <n v="13"/>
    <n v="0.2"/>
    <x v="6758"/>
    <n v="6"/>
    <n v="0.3125"/>
    <s v="Profit"/>
    <s v="High Profit"/>
    <s v="Low Discount"/>
  </r>
  <r>
    <n v="9065"/>
    <s v="US-2014-151015"/>
    <x v="1005"/>
    <d v="2014-10-20T00:00:00"/>
    <s v="Standard Class"/>
    <s v="BD-11500"/>
    <x v="214"/>
    <x v="0"/>
    <s v="United States"/>
    <s v="Chicago"/>
    <s v="Illinois"/>
    <n v="60653"/>
    <x v="2"/>
    <s v="OFF-BI-10000343"/>
    <x v="1"/>
    <s v="Binders"/>
    <s v="Pressboard Covers with Storage Hooks, 9 1/2&quot; x 11&quot;, Light Blue"/>
    <x v="194"/>
    <n v="3"/>
    <n v="0.8"/>
    <x v="6759"/>
    <n v="6"/>
    <n v="-1.65"/>
    <s v="Loss"/>
    <s v="Low Profit"/>
    <s v="High Discount"/>
  </r>
  <r>
    <n v="9066"/>
    <s v="US-2014-151015"/>
    <x v="1005"/>
    <d v="2014-10-20T00:00:00"/>
    <s v="Standard Class"/>
    <s v="BD-11500"/>
    <x v="214"/>
    <x v="0"/>
    <s v="United States"/>
    <s v="Chicago"/>
    <s v="Illinois"/>
    <n v="60653"/>
    <x v="2"/>
    <s v="OFF-PA-10001184"/>
    <x v="1"/>
    <s v="Paper"/>
    <s v="Xerox 1903"/>
    <x v="4336"/>
    <n v="4"/>
    <n v="0.2"/>
    <x v="6760"/>
    <n v="6"/>
    <n v="0.36249999999999999"/>
    <s v="Profit"/>
    <s v="Low Profit"/>
    <s v="Low Discount"/>
  </r>
  <r>
    <n v="9067"/>
    <s v="CA-2017-152968"/>
    <x v="1143"/>
    <d v="2017-05-30T00:00:00"/>
    <s v="Standard Class"/>
    <s v="BM-11785"/>
    <x v="298"/>
    <x v="0"/>
    <s v="United States"/>
    <s v="Harrisonburg"/>
    <s v="Virginia"/>
    <n v="22801"/>
    <x v="0"/>
    <s v="TEC-AC-10000521"/>
    <x v="2"/>
    <s v="Accessories"/>
    <s v="Verbatim Slim CD and DVD Storage Cases, 50/Pack"/>
    <x v="5462"/>
    <n v="2"/>
    <n v="0"/>
    <x v="5813"/>
    <n v="4"/>
    <n v="0.30000000000000004"/>
    <s v="Profit"/>
    <s v="Low Profit"/>
    <s v="No Discount"/>
  </r>
  <r>
    <n v="9068"/>
    <s v="CA-2016-150077"/>
    <x v="1084"/>
    <d v="2016-02-10T00:00:00"/>
    <s v="Standard Class"/>
    <s v="MS-17365"/>
    <x v="333"/>
    <x v="0"/>
    <s v="United States"/>
    <s v="Rockville"/>
    <s v="Maryland"/>
    <n v="20852"/>
    <x v="3"/>
    <s v="TEC-PH-10002890"/>
    <x v="2"/>
    <s v="Phones"/>
    <s v="AT&amp;T 17929 Lendline Telephone"/>
    <x v="3377"/>
    <n v="2"/>
    <n v="0"/>
    <x v="4086"/>
    <n v="6"/>
    <n v="0.25999999999999995"/>
    <s v="Profit"/>
    <s v="Low Profit"/>
    <s v="No Discount"/>
  </r>
  <r>
    <n v="9069"/>
    <s v="CA-2016-106278"/>
    <x v="476"/>
    <d v="2016-09-05T00:00:00"/>
    <s v="Second Class"/>
    <s v="BM-11140"/>
    <x v="78"/>
    <x v="0"/>
    <s v="United States"/>
    <s v="Des Moines"/>
    <s v="Washington"/>
    <n v="98198"/>
    <x v="1"/>
    <s v="FUR-CH-10003061"/>
    <x v="0"/>
    <s v="Chairs"/>
    <s v="Global Leather Task Chair, Black"/>
    <x v="1775"/>
    <n v="3"/>
    <n v="0.2"/>
    <x v="1908"/>
    <n v="3"/>
    <n v="-1.2500000000000001E-2"/>
    <s v="Loss"/>
    <s v="Low Profit"/>
    <s v="Low Discount"/>
  </r>
  <r>
    <n v="9070"/>
    <s v="CA-2016-106278"/>
    <x v="476"/>
    <d v="2016-09-05T00:00:00"/>
    <s v="Second Class"/>
    <s v="BM-11140"/>
    <x v="78"/>
    <x v="0"/>
    <s v="United States"/>
    <s v="Des Moines"/>
    <s v="Washington"/>
    <n v="98198"/>
    <x v="1"/>
    <s v="OFF-EN-10003567"/>
    <x v="1"/>
    <s v="Envelopes"/>
    <s v="Inter-Office Recycled Envelopes, Brown Kraft, Button-String,10&quot; x 13&quot; , 100/Box"/>
    <x v="4196"/>
    <n v="3"/>
    <n v="0"/>
    <x v="6761"/>
    <n v="3"/>
    <n v="0.47000000000000003"/>
    <s v="Profit"/>
    <s v="Low Profit"/>
    <s v="No Discount"/>
  </r>
  <r>
    <n v="9071"/>
    <s v="CA-2017-147550"/>
    <x v="769"/>
    <d v="2017-12-05T00:00:00"/>
    <s v="First Class"/>
    <s v="KE-16420"/>
    <x v="722"/>
    <x v="1"/>
    <s v="United States"/>
    <s v="Philadelphia"/>
    <s v="Pennsylvania"/>
    <n v="19134"/>
    <x v="3"/>
    <s v="FUR-FU-10001918"/>
    <x v="0"/>
    <s v="Furnishings"/>
    <s v="C-Line Cubicle Keepers Polyproplyene Holder With Velcro Backings"/>
    <x v="1366"/>
    <n v="3"/>
    <n v="0.2"/>
    <x v="6762"/>
    <n v="1"/>
    <n v="0.23749999999999999"/>
    <s v="Profit"/>
    <s v="Low Profit"/>
    <s v="Low Discount"/>
  </r>
  <r>
    <n v="9072"/>
    <s v="CA-2015-136105"/>
    <x v="821"/>
    <d v="2015-06-16T00:00:00"/>
    <s v="Standard Class"/>
    <s v="SZ-20035"/>
    <x v="449"/>
    <x v="2"/>
    <s v="United States"/>
    <s v="Columbus"/>
    <s v="Indiana"/>
    <n v="47201"/>
    <x v="2"/>
    <s v="OFF-ST-10002444"/>
    <x v="1"/>
    <s v="Storage"/>
    <s v="Recycled Eldon Regeneration Jumbo File"/>
    <x v="332"/>
    <n v="2"/>
    <n v="0"/>
    <x v="725"/>
    <n v="4"/>
    <n v="0.28000000000000003"/>
    <s v="Profit"/>
    <s v="Low Profit"/>
    <s v="No Discount"/>
  </r>
  <r>
    <n v="9073"/>
    <s v="CA-2016-142524"/>
    <x v="913"/>
    <d v="2016-09-08T00:00:00"/>
    <s v="Standard Class"/>
    <s v="MB-18085"/>
    <x v="469"/>
    <x v="0"/>
    <s v="United States"/>
    <s v="Springfield"/>
    <s v="Missouri"/>
    <n v="65807"/>
    <x v="2"/>
    <s v="OFF-EN-10003286"/>
    <x v="1"/>
    <s v="Envelopes"/>
    <s v="Staple envelope"/>
    <x v="3319"/>
    <n v="2"/>
    <n v="0"/>
    <x v="6616"/>
    <n v="4"/>
    <n v="0.47000000000000003"/>
    <s v="Profit"/>
    <s v="Low Profit"/>
    <s v="No Discount"/>
  </r>
  <r>
    <n v="9074"/>
    <s v="CA-2016-142524"/>
    <x v="913"/>
    <d v="2016-09-08T00:00:00"/>
    <s v="Standard Class"/>
    <s v="MB-18085"/>
    <x v="469"/>
    <x v="0"/>
    <s v="United States"/>
    <s v="Springfield"/>
    <s v="Missouri"/>
    <n v="65807"/>
    <x v="2"/>
    <s v="TEC-AC-10000109"/>
    <x v="2"/>
    <s v="Accessories"/>
    <s v="Sony Micro Vault Click 16 GB USB 2.0 Flash Drive"/>
    <x v="5463"/>
    <n v="5"/>
    <n v="0"/>
    <x v="6763"/>
    <n v="4"/>
    <n v="0.24000000000000002"/>
    <s v="Profit"/>
    <s v="Low Profit"/>
    <s v="No Discount"/>
  </r>
  <r>
    <n v="9075"/>
    <s v="CA-2014-136336"/>
    <x v="419"/>
    <d v="2014-04-26T00:00:00"/>
    <s v="Standard Class"/>
    <s v="DB-13555"/>
    <x v="587"/>
    <x v="1"/>
    <s v="United States"/>
    <s v="Henderson"/>
    <s v="Kentucky"/>
    <n v="42420"/>
    <x v="0"/>
    <s v="OFF-ST-10002574"/>
    <x v="1"/>
    <s v="Storage"/>
    <s v="SAFCO Commercial Wire Shelving, Black"/>
    <x v="5464"/>
    <n v="6"/>
    <n v="0"/>
    <x v="232"/>
    <n v="5"/>
    <n v="0"/>
    <s v="Profit"/>
    <s v="Low Profit"/>
    <s v="No Discount"/>
  </r>
  <r>
    <n v="9076"/>
    <s v="US-2015-136259"/>
    <x v="599"/>
    <d v="2015-11-08T00:00:00"/>
    <s v="First Class"/>
    <s v="CB-12415"/>
    <x v="558"/>
    <x v="0"/>
    <s v="United States"/>
    <s v="Lakewood"/>
    <s v="Ohio"/>
    <n v="44107"/>
    <x v="3"/>
    <s v="OFF-BI-10000773"/>
    <x v="1"/>
    <s v="Binders"/>
    <s v="Insertable Tab Post Binder Dividers"/>
    <x v="570"/>
    <n v="3"/>
    <n v="0.7"/>
    <x v="583"/>
    <n v="3"/>
    <n v="-0.76666666666666672"/>
    <s v="Loss"/>
    <s v="Low Profit"/>
    <s v="High Discount"/>
  </r>
  <r>
    <n v="9077"/>
    <s v="US-2015-136259"/>
    <x v="599"/>
    <d v="2015-11-08T00:00:00"/>
    <s v="First Class"/>
    <s v="CB-12415"/>
    <x v="558"/>
    <x v="0"/>
    <s v="United States"/>
    <s v="Lakewood"/>
    <s v="Ohio"/>
    <n v="44107"/>
    <x v="3"/>
    <s v="OFF-SU-10004661"/>
    <x v="1"/>
    <s v="Supplies"/>
    <s v="Acme Titanium Bonded Scissors"/>
    <x v="5465"/>
    <n v="4"/>
    <n v="0.2"/>
    <x v="6764"/>
    <n v="3"/>
    <n v="7.4999999999999997E-2"/>
    <s v="Profit"/>
    <s v="Low Profit"/>
    <s v="Low Discount"/>
  </r>
  <r>
    <n v="9078"/>
    <s v="US-2014-124625"/>
    <x v="935"/>
    <d v="2014-11-07T00:00:00"/>
    <s v="Standard Class"/>
    <s v="SP-20650"/>
    <x v="70"/>
    <x v="1"/>
    <s v="United States"/>
    <s v="Omaha"/>
    <s v="Nebraska"/>
    <n v="68104"/>
    <x v="2"/>
    <s v="TEC-AC-10003280"/>
    <x v="2"/>
    <s v="Accessories"/>
    <s v="Belkin F8E887 USB Wired Ergonomic Keyboard"/>
    <x v="1309"/>
    <n v="3"/>
    <n v="0"/>
    <x v="2913"/>
    <n v="4"/>
    <n v="0.21"/>
    <s v="Profit"/>
    <s v="Low Profit"/>
    <s v="No Discount"/>
  </r>
  <r>
    <n v="9079"/>
    <s v="CA-2016-108105"/>
    <x v="595"/>
    <d v="2016-02-23T00:00:00"/>
    <s v="Standard Class"/>
    <s v="GW-14605"/>
    <x v="543"/>
    <x v="0"/>
    <s v="United States"/>
    <s v="Henderson"/>
    <s v="Kentucky"/>
    <n v="42420"/>
    <x v="0"/>
    <s v="FUR-FU-10003773"/>
    <x v="0"/>
    <s v="Furnishings"/>
    <s v="Eldon Cleatmat Plus Chair Mats for High Pile Carpets"/>
    <x v="5466"/>
    <n v="4"/>
    <n v="0"/>
    <x v="6765"/>
    <n v="7"/>
    <n v="0.11"/>
    <s v="Profit"/>
    <s v="Low Profit"/>
    <s v="No Discount"/>
  </r>
  <r>
    <n v="9080"/>
    <s v="CA-2016-108105"/>
    <x v="595"/>
    <d v="2016-02-23T00:00:00"/>
    <s v="Standard Class"/>
    <s v="GW-14605"/>
    <x v="543"/>
    <x v="0"/>
    <s v="United States"/>
    <s v="Henderson"/>
    <s v="Kentucky"/>
    <n v="42420"/>
    <x v="0"/>
    <s v="OFF-BI-10002412"/>
    <x v="1"/>
    <s v="Binders"/>
    <s v="Wilson Jones “Snap” Scratch Pad Binder Tool for Ring Binders"/>
    <x v="4773"/>
    <n v="1"/>
    <n v="0"/>
    <x v="6766"/>
    <n v="7"/>
    <n v="0.45"/>
    <s v="Profit"/>
    <s v="Low Profit"/>
    <s v="No Discount"/>
  </r>
  <r>
    <n v="9081"/>
    <s v="CA-2017-166898"/>
    <x v="220"/>
    <d v="2017-09-13T00:00:00"/>
    <s v="Second Class"/>
    <s v="KH-16630"/>
    <x v="175"/>
    <x v="1"/>
    <s v="United States"/>
    <s v="Santa Ana"/>
    <s v="California"/>
    <n v="92704"/>
    <x v="1"/>
    <s v="TEC-PH-10002564"/>
    <x v="2"/>
    <s v="Phones"/>
    <s v="OtterBox Defender Series Case - Samsung Galaxy S4"/>
    <x v="2092"/>
    <n v="6"/>
    <n v="0.2"/>
    <x v="5486"/>
    <n v="2"/>
    <n v="0.125"/>
    <s v="Profit"/>
    <s v="Low Profit"/>
    <s v="Low Discount"/>
  </r>
  <r>
    <n v="9082"/>
    <s v="CA-2017-166898"/>
    <x v="220"/>
    <d v="2017-09-13T00:00:00"/>
    <s v="Second Class"/>
    <s v="KH-16630"/>
    <x v="175"/>
    <x v="1"/>
    <s v="United States"/>
    <s v="Santa Ana"/>
    <s v="California"/>
    <n v="92704"/>
    <x v="1"/>
    <s v="OFF-PA-10002262"/>
    <x v="1"/>
    <s v="Paper"/>
    <s v="Xerox 192"/>
    <x v="537"/>
    <n v="3"/>
    <n v="0"/>
    <x v="551"/>
    <n v="2"/>
    <n v="0.48000000000000004"/>
    <s v="Profit"/>
    <s v="Low Profit"/>
    <s v="No Discount"/>
  </r>
  <r>
    <n v="9083"/>
    <s v="CA-2017-169005"/>
    <x v="808"/>
    <d v="2017-11-06T00:00:00"/>
    <s v="Standard Class"/>
    <s v="BG-11035"/>
    <x v="767"/>
    <x v="0"/>
    <s v="United States"/>
    <s v="Springfield"/>
    <s v="Virginia"/>
    <n v="22153"/>
    <x v="0"/>
    <s v="OFF-AR-10000246"/>
    <x v="1"/>
    <s v="Art"/>
    <s v="Newell 318"/>
    <x v="345"/>
    <n v="2"/>
    <n v="0"/>
    <x v="356"/>
    <n v="4"/>
    <n v="0.26"/>
    <s v="Profit"/>
    <s v="Low Profit"/>
    <s v="No Discount"/>
  </r>
  <r>
    <n v="9084"/>
    <s v="CA-2015-104038"/>
    <x v="525"/>
    <d v="2015-02-08T00:00:00"/>
    <s v="First Class"/>
    <s v="LO-17170"/>
    <x v="628"/>
    <x v="1"/>
    <s v="United States"/>
    <s v="Suffolk"/>
    <s v="Virginia"/>
    <n v="23434"/>
    <x v="0"/>
    <s v="OFF-ST-10002554"/>
    <x v="1"/>
    <s v="Storage"/>
    <s v="Tennsco Industrial Shelving"/>
    <x v="64"/>
    <n v="3"/>
    <n v="0"/>
    <x v="5424"/>
    <n v="2"/>
    <n v="0.02"/>
    <s v="Profit"/>
    <s v="Low Profit"/>
    <s v="No Discount"/>
  </r>
  <r>
    <n v="9085"/>
    <s v="CA-2015-104038"/>
    <x v="525"/>
    <d v="2015-02-08T00:00:00"/>
    <s v="First Class"/>
    <s v="LO-17170"/>
    <x v="628"/>
    <x v="1"/>
    <s v="United States"/>
    <s v="Suffolk"/>
    <s v="Virginia"/>
    <n v="23434"/>
    <x v="0"/>
    <s v="OFF-PA-10002751"/>
    <x v="1"/>
    <s v="Paper"/>
    <s v="Xerox 1920"/>
    <x v="2680"/>
    <n v="5"/>
    <n v="0"/>
    <x v="4295"/>
    <n v="2"/>
    <n v="0.45"/>
    <s v="Profit"/>
    <s v="Low Profit"/>
    <s v="No Discount"/>
  </r>
  <r>
    <n v="9086"/>
    <s v="CA-2016-126102"/>
    <x v="545"/>
    <d v="2016-09-12T00:00:00"/>
    <s v="Second Class"/>
    <s v="DV-13465"/>
    <x v="231"/>
    <x v="0"/>
    <s v="United States"/>
    <s v="Los Angeles"/>
    <s v="California"/>
    <n v="90049"/>
    <x v="1"/>
    <s v="OFF-BI-10004318"/>
    <x v="1"/>
    <s v="Binders"/>
    <s v="Ibico EB-19 Dual Function Manual Binding System"/>
    <x v="4604"/>
    <n v="2"/>
    <n v="0.2"/>
    <x v="5560"/>
    <n v="2"/>
    <n v="0.32500000000000001"/>
    <s v="Profit"/>
    <s v="Low Profit"/>
    <s v="Low Discount"/>
  </r>
  <r>
    <n v="9087"/>
    <s v="CA-2016-143406"/>
    <x v="182"/>
    <d v="2016-09-30T00:00:00"/>
    <s v="Standard Class"/>
    <s v="LR-17035"/>
    <x v="756"/>
    <x v="1"/>
    <s v="United States"/>
    <s v="Houston"/>
    <s v="Texas"/>
    <n v="77041"/>
    <x v="2"/>
    <s v="OFF-AP-10001564"/>
    <x v="1"/>
    <s v="Appliances"/>
    <s v="Hoover Commercial Lightweight Upright Vacuum with E-Z Empty Dirt Cup"/>
    <x v="5467"/>
    <n v="2"/>
    <n v="0.8"/>
    <x v="6767"/>
    <n v="4"/>
    <n v="-2.7"/>
    <s v="Loss"/>
    <s v="Low Profit"/>
    <s v="High Discount"/>
  </r>
  <r>
    <n v="9088"/>
    <s v="CA-2016-143406"/>
    <x v="182"/>
    <d v="2016-09-30T00:00:00"/>
    <s v="Standard Class"/>
    <s v="LR-17035"/>
    <x v="756"/>
    <x v="1"/>
    <s v="United States"/>
    <s v="Houston"/>
    <s v="Texas"/>
    <n v="77041"/>
    <x v="2"/>
    <s v="FUR-CH-10000513"/>
    <x v="0"/>
    <s v="Chairs"/>
    <s v="High-Back Leather Manager's Chair"/>
    <x v="5468"/>
    <n v="5"/>
    <n v="0.3"/>
    <x v="6768"/>
    <n v="4"/>
    <n v="-0.3"/>
    <s v="Loss"/>
    <s v="Low Profit"/>
    <s v="High Discount"/>
  </r>
  <r>
    <n v="9089"/>
    <s v="CA-2015-150308"/>
    <x v="83"/>
    <d v="2015-12-20T00:00:00"/>
    <s v="Standard Class"/>
    <s v="RR-19525"/>
    <x v="645"/>
    <x v="1"/>
    <s v="United States"/>
    <s v="Cary"/>
    <s v="North Carolina"/>
    <n v="27511"/>
    <x v="0"/>
    <s v="TEC-PH-10001433"/>
    <x v="2"/>
    <s v="Phones"/>
    <s v="Cisco Small Business SPA 502G VoIP phone"/>
    <x v="2126"/>
    <n v="3"/>
    <n v="0.2"/>
    <x v="2299"/>
    <n v="5"/>
    <n v="8.7499999999999994E-2"/>
    <s v="Profit"/>
    <s v="Low Profit"/>
    <s v="Low Discount"/>
  </r>
  <r>
    <n v="9090"/>
    <s v="CA-2016-131093"/>
    <x v="42"/>
    <d v="2016-09-20T00:00:00"/>
    <s v="Second Class"/>
    <s v="TS-21610"/>
    <x v="59"/>
    <x v="0"/>
    <s v="United States"/>
    <s v="Springfield"/>
    <s v="Ohio"/>
    <n v="45503"/>
    <x v="3"/>
    <s v="OFF-ST-10002790"/>
    <x v="1"/>
    <s v="Storage"/>
    <s v="Safco Industrial Shelving"/>
    <x v="5469"/>
    <n v="5"/>
    <n v="0.2"/>
    <x v="6769"/>
    <n v="3"/>
    <n v="-0.21250000000000002"/>
    <s v="Loss"/>
    <s v="Low Profit"/>
    <s v="Low Discount"/>
  </r>
  <r>
    <n v="9091"/>
    <s v="US-2017-148831"/>
    <x v="119"/>
    <d v="2017-10-15T00:00:00"/>
    <s v="First Class"/>
    <s v="AH-10210"/>
    <x v="117"/>
    <x v="0"/>
    <s v="United States"/>
    <s v="Louisville"/>
    <s v="Kentucky"/>
    <n v="40214"/>
    <x v="0"/>
    <s v="OFF-ST-10002974"/>
    <x v="1"/>
    <s v="Storage"/>
    <s v="Trav-L-File Heavy-Duty Shuttle II, Black"/>
    <x v="5470"/>
    <n v="8"/>
    <n v="0"/>
    <x v="6770"/>
    <n v="2"/>
    <n v="0.3"/>
    <s v="Profit"/>
    <s v="High Profit"/>
    <s v="No Discount"/>
  </r>
  <r>
    <n v="9092"/>
    <s v="CA-2015-162950"/>
    <x v="1141"/>
    <d v="2015-07-03T00:00:00"/>
    <s v="Second Class"/>
    <s v="DW-13585"/>
    <x v="61"/>
    <x v="1"/>
    <s v="United States"/>
    <s v="Troy"/>
    <s v="Ohio"/>
    <n v="45373"/>
    <x v="3"/>
    <s v="OFF-PA-10003177"/>
    <x v="1"/>
    <s v="Paper"/>
    <s v="Xerox 1999"/>
    <x v="12"/>
    <n v="3"/>
    <n v="0.2"/>
    <x v="12"/>
    <n v="5"/>
    <n v="0.35000000000000003"/>
    <s v="Profit"/>
    <s v="Low Profit"/>
    <s v="Low Discount"/>
  </r>
  <r>
    <n v="9093"/>
    <s v="CA-2015-162950"/>
    <x v="1141"/>
    <d v="2015-07-03T00:00:00"/>
    <s v="Second Class"/>
    <s v="DW-13585"/>
    <x v="61"/>
    <x v="1"/>
    <s v="United States"/>
    <s v="Troy"/>
    <s v="Ohio"/>
    <n v="45373"/>
    <x v="3"/>
    <s v="FUR-BO-10001918"/>
    <x v="0"/>
    <s v="Bookcases"/>
    <s v="Sauder Forest Hills Library with Doors, Woodland Oak Finish"/>
    <x v="5471"/>
    <n v="6"/>
    <n v="0.5"/>
    <x v="6771"/>
    <n v="5"/>
    <n v="-0.78"/>
    <s v="Loss"/>
    <s v="Low Profit"/>
    <s v="High Discount"/>
  </r>
  <r>
    <n v="9094"/>
    <s v="US-2015-132836"/>
    <x v="932"/>
    <d v="2015-06-05T00:00:00"/>
    <s v="Standard Class"/>
    <s v="AJ-10945"/>
    <x v="219"/>
    <x v="0"/>
    <s v="United States"/>
    <s v="Detroit"/>
    <s v="Michigan"/>
    <n v="48227"/>
    <x v="2"/>
    <s v="TEC-PH-10001299"/>
    <x v="2"/>
    <s v="Phones"/>
    <s v="Polycom CX300 Desktop Phone USB VoIP phone"/>
    <x v="3633"/>
    <n v="2"/>
    <n v="0"/>
    <x v="4195"/>
    <n v="4"/>
    <n v="0.27999999999999997"/>
    <s v="Profit"/>
    <s v="Low Profit"/>
    <s v="No Discount"/>
  </r>
  <r>
    <n v="9095"/>
    <s v="US-2015-132836"/>
    <x v="932"/>
    <d v="2015-06-05T00:00:00"/>
    <s v="Standard Class"/>
    <s v="AJ-10945"/>
    <x v="219"/>
    <x v="0"/>
    <s v="United States"/>
    <s v="Detroit"/>
    <s v="Michigan"/>
    <n v="48227"/>
    <x v="2"/>
    <s v="OFF-BI-10004224"/>
    <x v="1"/>
    <s v="Binders"/>
    <s v="Catalog Binders with Expanding Posts"/>
    <x v="5472"/>
    <n v="6"/>
    <n v="0"/>
    <x v="6772"/>
    <n v="4"/>
    <n v="0.45"/>
    <s v="Profit"/>
    <s v="High Profit"/>
    <s v="No Discount"/>
  </r>
  <r>
    <n v="9096"/>
    <s v="US-2015-132836"/>
    <x v="932"/>
    <d v="2015-06-05T00:00:00"/>
    <s v="Standard Class"/>
    <s v="AJ-10945"/>
    <x v="219"/>
    <x v="0"/>
    <s v="United States"/>
    <s v="Detroit"/>
    <s v="Michigan"/>
    <n v="48227"/>
    <x v="2"/>
    <s v="TEC-PH-10001300"/>
    <x v="2"/>
    <s v="Phones"/>
    <s v="iKross Bluetooth Portable Keyboard + Cell Phone Stand Holder + Brush for Apple iPhone 5S 5C 5, 4S 4"/>
    <x v="362"/>
    <n v="2"/>
    <n v="0"/>
    <x v="6773"/>
    <n v="4"/>
    <n v="0.27999999999999997"/>
    <s v="Profit"/>
    <s v="Low Profit"/>
    <s v="No Discount"/>
  </r>
  <r>
    <n v="9097"/>
    <s v="US-2015-132836"/>
    <x v="932"/>
    <d v="2015-06-05T00:00:00"/>
    <s v="Standard Class"/>
    <s v="AJ-10945"/>
    <x v="219"/>
    <x v="0"/>
    <s v="United States"/>
    <s v="Detroit"/>
    <s v="Michigan"/>
    <n v="48227"/>
    <x v="2"/>
    <s v="OFF-LA-10004178"/>
    <x v="1"/>
    <s v="Labels"/>
    <s v="Avery 491"/>
    <x v="1301"/>
    <n v="7"/>
    <n v="0"/>
    <x v="1359"/>
    <n v="4"/>
    <n v="0.46"/>
    <s v="Profit"/>
    <s v="Low Profit"/>
    <s v="No Discount"/>
  </r>
  <r>
    <n v="9098"/>
    <s v="US-2014-158365"/>
    <x v="791"/>
    <d v="2014-04-17T00:00:00"/>
    <s v="Standard Class"/>
    <s v="SV-20785"/>
    <x v="647"/>
    <x v="0"/>
    <s v="United States"/>
    <s v="Bloomington"/>
    <s v="Indiana"/>
    <n v="47401"/>
    <x v="2"/>
    <s v="OFF-PA-10000289"/>
    <x v="1"/>
    <s v="Paper"/>
    <s v="Xerox 213"/>
    <x v="56"/>
    <n v="5"/>
    <n v="0"/>
    <x v="56"/>
    <n v="5"/>
    <n v="0.48"/>
    <s v="Profit"/>
    <s v="Low Profit"/>
    <s v="No Discount"/>
  </r>
  <r>
    <n v="9099"/>
    <s v="CA-2017-152933"/>
    <x v="386"/>
    <d v="2017-10-16T00:00:00"/>
    <s v="Standard Class"/>
    <s v="MG-17650"/>
    <x v="377"/>
    <x v="2"/>
    <s v="United States"/>
    <s v="Dallas"/>
    <s v="Texas"/>
    <n v="75081"/>
    <x v="2"/>
    <s v="TEC-PH-10002085"/>
    <x v="2"/>
    <s v="Phones"/>
    <s v="Clarity 53712"/>
    <x v="4085"/>
    <n v="7"/>
    <n v="0.2"/>
    <x v="6774"/>
    <n v="4"/>
    <n v="7.5000000000000011E-2"/>
    <s v="Profit"/>
    <s v="Low Profit"/>
    <s v="Low Discount"/>
  </r>
  <r>
    <n v="9100"/>
    <s v="CA-2017-152933"/>
    <x v="386"/>
    <d v="2017-10-16T00:00:00"/>
    <s v="Standard Class"/>
    <s v="MG-17650"/>
    <x v="377"/>
    <x v="2"/>
    <s v="United States"/>
    <s v="Dallas"/>
    <s v="Texas"/>
    <n v="75081"/>
    <x v="2"/>
    <s v="OFF-PA-10001934"/>
    <x v="1"/>
    <s v="Paper"/>
    <s v="Xerox 1993"/>
    <x v="559"/>
    <n v="2"/>
    <n v="0.2"/>
    <x v="4413"/>
    <n v="4"/>
    <n v="0.36249999999999999"/>
    <s v="Profit"/>
    <s v="Low Profit"/>
    <s v="Low Discount"/>
  </r>
  <r>
    <n v="9101"/>
    <s v="CA-2017-152933"/>
    <x v="386"/>
    <d v="2017-10-16T00:00:00"/>
    <s v="Standard Class"/>
    <s v="MG-17650"/>
    <x v="377"/>
    <x v="2"/>
    <s v="United States"/>
    <s v="Dallas"/>
    <s v="Texas"/>
    <n v="75081"/>
    <x v="2"/>
    <s v="TEC-AC-10003033"/>
    <x v="2"/>
    <s v="Accessories"/>
    <s v="Plantronics CS510 - Over-the-Head monaural Wireless Headset System"/>
    <x v="5473"/>
    <n v="3"/>
    <n v="0.2"/>
    <x v="6775"/>
    <n v="4"/>
    <n v="0.16250000000000001"/>
    <s v="Profit"/>
    <s v="High Profit"/>
    <s v="Low Discount"/>
  </r>
  <r>
    <n v="9102"/>
    <s v="CA-2015-163181"/>
    <x v="209"/>
    <d v="2015-11-12T00:00:00"/>
    <s v="Standard Class"/>
    <s v="AB-10105"/>
    <x v="455"/>
    <x v="0"/>
    <s v="United States"/>
    <s v="Houston"/>
    <s v="Texas"/>
    <n v="77041"/>
    <x v="2"/>
    <s v="OFF-AR-10001683"/>
    <x v="1"/>
    <s v="Art"/>
    <s v="Lumber Crayons"/>
    <x v="5474"/>
    <n v="3"/>
    <n v="0.2"/>
    <x v="6776"/>
    <n v="5"/>
    <n v="0.22500000000000001"/>
    <s v="Profit"/>
    <s v="Low Profit"/>
    <s v="Low Discount"/>
  </r>
  <r>
    <n v="9103"/>
    <s v="CA-2015-163181"/>
    <x v="209"/>
    <d v="2015-11-12T00:00:00"/>
    <s v="Standard Class"/>
    <s v="AB-10105"/>
    <x v="455"/>
    <x v="0"/>
    <s v="United States"/>
    <s v="Houston"/>
    <s v="Texas"/>
    <n v="77041"/>
    <x v="2"/>
    <s v="OFF-ST-10001713"/>
    <x v="1"/>
    <s v="Storage"/>
    <s v="Gould Plastics 9-Pocket Panel Bin, 18-3/8w x 5-1/4d x 20-1/2h, Black"/>
    <x v="556"/>
    <n v="2"/>
    <n v="0.2"/>
    <x v="2986"/>
    <n v="5"/>
    <n v="-0.2"/>
    <s v="Loss"/>
    <s v="Low Profit"/>
    <s v="Low Discount"/>
  </r>
  <r>
    <n v="9104"/>
    <s v="CA-2015-163181"/>
    <x v="209"/>
    <d v="2015-11-12T00:00:00"/>
    <s v="Standard Class"/>
    <s v="AB-10105"/>
    <x v="455"/>
    <x v="0"/>
    <s v="United States"/>
    <s v="Houston"/>
    <s v="Texas"/>
    <n v="77041"/>
    <x v="2"/>
    <s v="FUR-FU-10000193"/>
    <x v="0"/>
    <s v="Furnishings"/>
    <s v="Tenex Chairmats For Use with Hard Floors"/>
    <x v="643"/>
    <n v="5"/>
    <n v="0.6"/>
    <x v="6777"/>
    <n v="5"/>
    <n v="-1.3"/>
    <s v="Loss"/>
    <s v="Low Profit"/>
    <s v="High Discount"/>
  </r>
  <r>
    <n v="9105"/>
    <s v="CA-2015-163181"/>
    <x v="209"/>
    <d v="2015-11-12T00:00:00"/>
    <s v="Standard Class"/>
    <s v="AB-10105"/>
    <x v="455"/>
    <x v="0"/>
    <s v="United States"/>
    <s v="Houston"/>
    <s v="Texas"/>
    <n v="77041"/>
    <x v="2"/>
    <s v="OFF-BI-10000474"/>
    <x v="1"/>
    <s v="Binders"/>
    <s v="Avery Recycled Flexi-View Covers for Binding Systems"/>
    <x v="4078"/>
    <n v="10"/>
    <n v="0.8"/>
    <x v="6778"/>
    <n v="5"/>
    <n v="-1.5999999999999999"/>
    <s v="Loss"/>
    <s v="Low Profit"/>
    <s v="High Discount"/>
  </r>
  <r>
    <n v="9106"/>
    <s v="CA-2015-163181"/>
    <x v="209"/>
    <d v="2015-11-12T00:00:00"/>
    <s v="Standard Class"/>
    <s v="AB-10105"/>
    <x v="455"/>
    <x v="0"/>
    <s v="United States"/>
    <s v="Houston"/>
    <s v="Texas"/>
    <n v="77041"/>
    <x v="2"/>
    <s v="OFF-ST-10000129"/>
    <x v="1"/>
    <s v="Storage"/>
    <s v="Fellowes Recycled Storage Drawers"/>
    <x v="5475"/>
    <n v="2"/>
    <n v="0.2"/>
    <x v="6779"/>
    <n v="5"/>
    <n v="-0.16250000000000001"/>
    <s v="Loss"/>
    <s v="Low Profit"/>
    <s v="Low Discount"/>
  </r>
  <r>
    <n v="9107"/>
    <s v="CA-2015-163181"/>
    <x v="209"/>
    <d v="2015-11-12T00:00:00"/>
    <s v="Standard Class"/>
    <s v="AB-10105"/>
    <x v="455"/>
    <x v="0"/>
    <s v="United States"/>
    <s v="Houston"/>
    <s v="Texas"/>
    <n v="77041"/>
    <x v="2"/>
    <s v="TEC-MA-10001016"/>
    <x v="2"/>
    <s v="Machines"/>
    <s v="Canon PC170 Desktop Personal Copier"/>
    <x v="3030"/>
    <n v="3"/>
    <n v="0.4"/>
    <x v="3419"/>
    <n v="5"/>
    <n v="0.11666666666666665"/>
    <s v="Profit"/>
    <s v="Low Profit"/>
    <s v="High Discount"/>
  </r>
  <r>
    <n v="9108"/>
    <s v="CA-2015-132941"/>
    <x v="442"/>
    <d v="2015-05-28T00:00:00"/>
    <s v="First Class"/>
    <s v="MM-18280"/>
    <x v="152"/>
    <x v="1"/>
    <s v="United States"/>
    <s v="Haltom City"/>
    <s v="Texas"/>
    <n v="76117"/>
    <x v="2"/>
    <s v="OFF-SU-10002557"/>
    <x v="1"/>
    <s v="Supplies"/>
    <s v="Fiskars Spring-Action Scissors"/>
    <x v="4"/>
    <n v="2"/>
    <n v="0.2"/>
    <x v="4094"/>
    <n v="3"/>
    <n v="7.4999999999999997E-2"/>
    <s v="Profit"/>
    <s v="Low Profit"/>
    <s v="Low Discount"/>
  </r>
  <r>
    <n v="9109"/>
    <s v="CA-2015-132941"/>
    <x v="442"/>
    <d v="2015-05-28T00:00:00"/>
    <s v="First Class"/>
    <s v="MM-18280"/>
    <x v="152"/>
    <x v="1"/>
    <s v="United States"/>
    <s v="Haltom City"/>
    <s v="Texas"/>
    <n v="76117"/>
    <x v="2"/>
    <s v="OFF-PA-10002160"/>
    <x v="1"/>
    <s v="Paper"/>
    <s v="Xerox 1978"/>
    <x v="5476"/>
    <n v="7"/>
    <n v="0.2"/>
    <x v="6780"/>
    <n v="3"/>
    <n v="0.36249999999999999"/>
    <s v="Profit"/>
    <s v="Low Profit"/>
    <s v="Low Discount"/>
  </r>
  <r>
    <n v="9110"/>
    <s v="CA-2015-132941"/>
    <x v="442"/>
    <d v="2015-05-28T00:00:00"/>
    <s v="First Class"/>
    <s v="MM-18280"/>
    <x v="152"/>
    <x v="1"/>
    <s v="United States"/>
    <s v="Haltom City"/>
    <s v="Texas"/>
    <n v="76117"/>
    <x v="2"/>
    <s v="TEC-AC-10003095"/>
    <x v="2"/>
    <s v="Accessories"/>
    <s v="Logitech G35 7.1-Channel Surround Sound Headset"/>
    <x v="3568"/>
    <n v="2"/>
    <n v="0.2"/>
    <x v="6781"/>
    <n v="3"/>
    <n v="0.17499999999999999"/>
    <s v="Profit"/>
    <s v="Low Profit"/>
    <s v="Low Discount"/>
  </r>
  <r>
    <n v="9111"/>
    <s v="CA-2014-132010"/>
    <x v="303"/>
    <d v="2014-10-15T00:00:00"/>
    <s v="First Class"/>
    <s v="MA-17995"/>
    <x v="671"/>
    <x v="2"/>
    <s v="United States"/>
    <s v="Richmond"/>
    <s v="Virginia"/>
    <n v="23223"/>
    <x v="0"/>
    <s v="OFF-EN-10003160"/>
    <x v="1"/>
    <s v="Envelopes"/>
    <s v="Pastel Pink Envelopes"/>
    <x v="3343"/>
    <n v="5"/>
    <n v="0"/>
    <x v="4854"/>
    <n v="2"/>
    <n v="0.48000000000000004"/>
    <s v="Profit"/>
    <s v="Low Profit"/>
    <s v="No Discount"/>
  </r>
  <r>
    <n v="9112"/>
    <s v="CA-2014-132010"/>
    <x v="303"/>
    <d v="2014-10-15T00:00:00"/>
    <s v="First Class"/>
    <s v="MA-17995"/>
    <x v="671"/>
    <x v="2"/>
    <s v="United States"/>
    <s v="Richmond"/>
    <s v="Virginia"/>
    <n v="23223"/>
    <x v="0"/>
    <s v="TEC-AC-10001542"/>
    <x v="2"/>
    <s v="Accessories"/>
    <s v="SanDisk Cruzer 16 GB USB Flash Drive"/>
    <x v="1003"/>
    <n v="2"/>
    <n v="0"/>
    <x v="6782"/>
    <n v="2"/>
    <n v="0.19"/>
    <s v="Profit"/>
    <s v="Low Profit"/>
    <s v="No Discount"/>
  </r>
  <r>
    <n v="9113"/>
    <s v="CA-2014-132010"/>
    <x v="303"/>
    <d v="2014-10-15T00:00:00"/>
    <s v="First Class"/>
    <s v="MA-17995"/>
    <x v="671"/>
    <x v="2"/>
    <s v="United States"/>
    <s v="Richmond"/>
    <s v="Virginia"/>
    <n v="23223"/>
    <x v="0"/>
    <s v="OFF-ST-10003641"/>
    <x v="1"/>
    <s v="Storage"/>
    <s v="Space Solutions Industrial Galvanized Steel Shelving."/>
    <x v="5477"/>
    <n v="4"/>
    <n v="0"/>
    <x v="6783"/>
    <n v="2"/>
    <n v="0.02"/>
    <s v="Profit"/>
    <s v="Low Profit"/>
    <s v="No Discount"/>
  </r>
  <r>
    <n v="9114"/>
    <s v="CA-2014-132010"/>
    <x v="303"/>
    <d v="2014-10-15T00:00:00"/>
    <s v="First Class"/>
    <s v="MA-17995"/>
    <x v="671"/>
    <x v="2"/>
    <s v="United States"/>
    <s v="Richmond"/>
    <s v="Virginia"/>
    <n v="23223"/>
    <x v="0"/>
    <s v="OFF-BI-10002432"/>
    <x v="1"/>
    <s v="Binders"/>
    <s v="Wilson Jones Standard D-Ring Binders"/>
    <x v="5478"/>
    <n v="3"/>
    <n v="0"/>
    <x v="6784"/>
    <n v="2"/>
    <n v="0.47"/>
    <s v="Profit"/>
    <s v="Low Profit"/>
    <s v="No Discount"/>
  </r>
  <r>
    <n v="9115"/>
    <s v="CA-2016-135461"/>
    <x v="569"/>
    <d v="2016-02-10T00:00:00"/>
    <s v="Second Class"/>
    <s v="EB-13975"/>
    <x v="424"/>
    <x v="1"/>
    <s v="United States"/>
    <s v="Los Angeles"/>
    <s v="California"/>
    <n v="90049"/>
    <x v="1"/>
    <s v="TEC-PH-10004094"/>
    <x v="2"/>
    <s v="Phones"/>
    <s v="Motorola L703CM"/>
    <x v="4537"/>
    <n v="5"/>
    <n v="0.2"/>
    <x v="5464"/>
    <n v="3"/>
    <n v="6.25E-2"/>
    <s v="Profit"/>
    <s v="Low Profit"/>
    <s v="Low Discount"/>
  </r>
  <r>
    <n v="9116"/>
    <s v="CA-2017-153045"/>
    <x v="617"/>
    <d v="2017-01-24T00:00:00"/>
    <s v="Second Class"/>
    <s v="NS-18505"/>
    <x v="515"/>
    <x v="0"/>
    <s v="United States"/>
    <s v="Philadelphia"/>
    <s v="Pennsylvania"/>
    <n v="19140"/>
    <x v="3"/>
    <s v="TEC-PH-10001817"/>
    <x v="2"/>
    <s v="Phones"/>
    <s v="Wilson Electronics DB Pro Signal Booster"/>
    <x v="5479"/>
    <n v="2"/>
    <n v="0.4"/>
    <x v="6785"/>
    <n v="5"/>
    <n v="-0.21666666666666665"/>
    <s v="Loss"/>
    <s v="Low Profit"/>
    <s v="High Discount"/>
  </r>
  <r>
    <n v="9117"/>
    <s v="CA-2017-153045"/>
    <x v="617"/>
    <d v="2017-01-24T00:00:00"/>
    <s v="Second Class"/>
    <s v="NS-18505"/>
    <x v="515"/>
    <x v="0"/>
    <s v="United States"/>
    <s v="Philadelphia"/>
    <s v="Pennsylvania"/>
    <n v="19140"/>
    <x v="3"/>
    <s v="FUR-FU-10002759"/>
    <x v="0"/>
    <s v="Furnishings"/>
    <s v="12-1/2 Diameter Round Wall Clock"/>
    <x v="1303"/>
    <n v="2"/>
    <n v="0.2"/>
    <x v="6034"/>
    <n v="5"/>
    <n v="0.2"/>
    <s v="Profit"/>
    <s v="Low Profit"/>
    <s v="Low Discount"/>
  </r>
  <r>
    <n v="9118"/>
    <s v="CA-2017-153045"/>
    <x v="617"/>
    <d v="2017-01-24T00:00:00"/>
    <s v="Second Class"/>
    <s v="NS-18505"/>
    <x v="515"/>
    <x v="0"/>
    <s v="United States"/>
    <s v="Philadelphia"/>
    <s v="Pennsylvania"/>
    <n v="19140"/>
    <x v="3"/>
    <s v="FUR-CH-10000309"/>
    <x v="0"/>
    <s v="Chairs"/>
    <s v="Global Comet Stacking Arm Chair"/>
    <x v="4843"/>
    <n v="3"/>
    <n v="0.3"/>
    <x v="5878"/>
    <n v="5"/>
    <n v="-7.1428571428571438E-2"/>
    <s v="Loss"/>
    <s v="Low Profit"/>
    <s v="High Discount"/>
  </r>
  <r>
    <n v="9119"/>
    <s v="CA-2017-153045"/>
    <x v="617"/>
    <d v="2017-01-24T00:00:00"/>
    <s v="Second Class"/>
    <s v="NS-18505"/>
    <x v="515"/>
    <x v="0"/>
    <s v="United States"/>
    <s v="Philadelphia"/>
    <s v="Pennsylvania"/>
    <n v="19140"/>
    <x v="3"/>
    <s v="OFF-PA-10003673"/>
    <x v="1"/>
    <s v="Paper"/>
    <s v="Strathmore Photo Mount Cards"/>
    <x v="5480"/>
    <n v="4"/>
    <n v="0.2"/>
    <x v="6786"/>
    <n v="5"/>
    <n v="0.32499999999999996"/>
    <s v="Profit"/>
    <s v="Low Profit"/>
    <s v="Low Discount"/>
  </r>
  <r>
    <n v="9120"/>
    <s v="US-2016-155971"/>
    <x v="112"/>
    <d v="2016-06-12T00:00:00"/>
    <s v="Standard Class"/>
    <s v="RB-19795"/>
    <x v="176"/>
    <x v="2"/>
    <s v="United States"/>
    <s v="Los Angeles"/>
    <s v="California"/>
    <n v="90036"/>
    <x v="1"/>
    <s v="OFF-LA-10000452"/>
    <x v="1"/>
    <s v="Labels"/>
    <s v="Avery 488"/>
    <x v="421"/>
    <n v="7"/>
    <n v="0"/>
    <x v="434"/>
    <n v="6"/>
    <n v="0.48"/>
    <s v="Profit"/>
    <s v="Low Profit"/>
    <s v="No Discount"/>
  </r>
  <r>
    <n v="9121"/>
    <s v="US-2016-155971"/>
    <x v="112"/>
    <d v="2016-06-12T00:00:00"/>
    <s v="Standard Class"/>
    <s v="RB-19795"/>
    <x v="176"/>
    <x v="2"/>
    <s v="United States"/>
    <s v="Los Angeles"/>
    <s v="California"/>
    <n v="90036"/>
    <x v="1"/>
    <s v="OFF-PA-10000210"/>
    <x v="1"/>
    <s v="Paper"/>
    <s v="Xerox Blank Computer Paper"/>
    <x v="3324"/>
    <n v="5"/>
    <n v="0"/>
    <x v="6787"/>
    <n v="6"/>
    <n v="0.47000000000000003"/>
    <s v="Profit"/>
    <s v="Low Profit"/>
    <s v="No Discount"/>
  </r>
  <r>
    <n v="9122"/>
    <s v="CA-2017-122007"/>
    <x v="257"/>
    <d v="2017-03-20T00:00:00"/>
    <s v="Second Class"/>
    <s v="JK-15325"/>
    <x v="759"/>
    <x v="1"/>
    <s v="United States"/>
    <s v="Los Angeles"/>
    <s v="California"/>
    <n v="90032"/>
    <x v="1"/>
    <s v="OFF-AP-10000358"/>
    <x v="1"/>
    <s v="Appliances"/>
    <s v="Fellowes Basic Home/Office Series Surge Protectors"/>
    <x v="1750"/>
    <n v="7"/>
    <n v="0"/>
    <x v="1874"/>
    <n v="2"/>
    <n v="0.28999999999999998"/>
    <s v="Profit"/>
    <s v="Low Profit"/>
    <s v="No Discount"/>
  </r>
  <r>
    <n v="9123"/>
    <s v="CA-2017-162250"/>
    <x v="221"/>
    <d v="2017-11-24T00:00:00"/>
    <s v="Same Day"/>
    <s v="PR-18880"/>
    <x v="701"/>
    <x v="0"/>
    <s v="United States"/>
    <s v="San Francisco"/>
    <s v="California"/>
    <n v="94109"/>
    <x v="1"/>
    <s v="OFF-PA-10002137"/>
    <x v="1"/>
    <s v="Paper"/>
    <s v="Southworth 100% Résumé Paper, 24lb."/>
    <x v="3890"/>
    <n v="1"/>
    <n v="0"/>
    <x v="6788"/>
    <n v="0"/>
    <n v="0.44999999999999996"/>
    <s v="Profit"/>
    <s v="Low Profit"/>
    <s v="No Discount"/>
  </r>
  <r>
    <n v="9124"/>
    <s v="US-2016-158288"/>
    <x v="491"/>
    <d v="2016-11-28T00:00:00"/>
    <s v="Second Class"/>
    <s v="EH-13945"/>
    <x v="13"/>
    <x v="0"/>
    <s v="United States"/>
    <s v="Philadelphia"/>
    <s v="Pennsylvania"/>
    <n v="19120"/>
    <x v="3"/>
    <s v="OFF-BI-10003364"/>
    <x v="1"/>
    <s v="Binders"/>
    <s v="Binding Machine Supplies"/>
    <x v="5481"/>
    <n v="9"/>
    <n v="0.7"/>
    <x v="6789"/>
    <n v="2"/>
    <n v="-0.73333333333333328"/>
    <s v="Loss"/>
    <s v="Low Profit"/>
    <s v="High Discount"/>
  </r>
  <r>
    <n v="9125"/>
    <s v="CA-2016-128916"/>
    <x v="298"/>
    <d v="2016-08-20T00:00:00"/>
    <s v="Second Class"/>
    <s v="MA-17560"/>
    <x v="15"/>
    <x v="2"/>
    <s v="United States"/>
    <s v="Houston"/>
    <s v="Texas"/>
    <n v="77070"/>
    <x v="2"/>
    <s v="FUR-FU-10001940"/>
    <x v="0"/>
    <s v="Furnishings"/>
    <s v="Staple-based wall hangings"/>
    <x v="1235"/>
    <n v="3"/>
    <n v="0.6"/>
    <x v="2924"/>
    <n v="2"/>
    <n v="-0.4"/>
    <s v="Loss"/>
    <s v="Low Profit"/>
    <s v="High Discount"/>
  </r>
  <r>
    <n v="9126"/>
    <s v="CA-2016-128916"/>
    <x v="298"/>
    <d v="2016-08-20T00:00:00"/>
    <s v="Second Class"/>
    <s v="MA-17560"/>
    <x v="15"/>
    <x v="2"/>
    <s v="United States"/>
    <s v="Houston"/>
    <s v="Texas"/>
    <n v="77070"/>
    <x v="2"/>
    <s v="FUR-FU-10000320"/>
    <x v="0"/>
    <s v="Furnishings"/>
    <s v="OIC Stacking Trays"/>
    <x v="752"/>
    <n v="4"/>
    <n v="0.6"/>
    <x v="6790"/>
    <n v="2"/>
    <n v="-0.39999999999999997"/>
    <s v="Loss"/>
    <s v="Low Profit"/>
    <s v="High Discount"/>
  </r>
  <r>
    <n v="9127"/>
    <s v="CA-2015-157028"/>
    <x v="109"/>
    <d v="2015-12-03T00:00:00"/>
    <s v="Standard Class"/>
    <s v="MA-17995"/>
    <x v="671"/>
    <x v="2"/>
    <s v="United States"/>
    <s v="Las Cruces"/>
    <s v="New Mexico"/>
    <n v="88001"/>
    <x v="1"/>
    <s v="OFF-AR-10004441"/>
    <x v="1"/>
    <s v="Art"/>
    <s v="BIC Brite Liner Highlighters"/>
    <x v="5482"/>
    <n v="2"/>
    <n v="0"/>
    <x v="6791"/>
    <n v="5"/>
    <n v="0.42"/>
    <s v="Profit"/>
    <s v="Low Profit"/>
    <s v="No Discount"/>
  </r>
  <r>
    <n v="9128"/>
    <s v="CA-2017-112473"/>
    <x v="1126"/>
    <d v="2017-06-01T00:00:00"/>
    <s v="Standard Class"/>
    <s v="JL-15505"/>
    <x v="145"/>
    <x v="0"/>
    <s v="United States"/>
    <s v="Houston"/>
    <s v="Texas"/>
    <n v="77070"/>
    <x v="2"/>
    <s v="OFF-ST-10002182"/>
    <x v="1"/>
    <s v="Storage"/>
    <s v="Iris 3-Drawer Stacking Bin, Black"/>
    <x v="5483"/>
    <n v="3"/>
    <n v="0.2"/>
    <x v="6792"/>
    <n v="7"/>
    <n v="-0.22499999999999998"/>
    <s v="Loss"/>
    <s v="Low Profit"/>
    <s v="Low Discount"/>
  </r>
  <r>
    <n v="9129"/>
    <s v="US-2017-147655"/>
    <x v="507"/>
    <d v="2017-09-05T00:00:00"/>
    <s v="First Class"/>
    <s v="AS-10045"/>
    <x v="442"/>
    <x v="1"/>
    <s v="United States"/>
    <s v="Redmond"/>
    <s v="Oregon"/>
    <n v="97756"/>
    <x v="1"/>
    <s v="OFF-BI-10002931"/>
    <x v="1"/>
    <s v="Binders"/>
    <s v="Avery Trapezoid Extra Heavy Duty 4&quot; Binders"/>
    <x v="5484"/>
    <n v="7"/>
    <n v="0.7"/>
    <x v="6793"/>
    <n v="1"/>
    <n v="-0.66666666666666674"/>
    <s v="Loss"/>
    <s v="Low Profit"/>
    <s v="High Discount"/>
  </r>
  <r>
    <n v="9130"/>
    <s v="CA-2016-130911"/>
    <x v="830"/>
    <d v="2016-03-26T00:00:00"/>
    <s v="Second Class"/>
    <s v="DC-12850"/>
    <x v="419"/>
    <x v="0"/>
    <s v="United States"/>
    <s v="Cleveland"/>
    <s v="Ohio"/>
    <n v="44105"/>
    <x v="3"/>
    <s v="FUR-BO-10004357"/>
    <x v="0"/>
    <s v="Bookcases"/>
    <s v="O'Sullivan Living Dimensions 3-Shelf Bookcases"/>
    <x v="5485"/>
    <n v="3"/>
    <n v="0.5"/>
    <x v="6794"/>
    <n v="2"/>
    <n v="-0.79999999999999993"/>
    <s v="Loss"/>
    <s v="Low Profit"/>
    <s v="High Discount"/>
  </r>
  <r>
    <n v="9131"/>
    <s v="CA-2016-130911"/>
    <x v="830"/>
    <d v="2016-03-26T00:00:00"/>
    <s v="Second Class"/>
    <s v="DC-12850"/>
    <x v="419"/>
    <x v="0"/>
    <s v="United States"/>
    <s v="Cleveland"/>
    <s v="Ohio"/>
    <n v="44105"/>
    <x v="3"/>
    <s v="OFF-AR-10000475"/>
    <x v="1"/>
    <s v="Art"/>
    <s v="Hunt BOSTON Vista Battery-Operated Pencil Sharpener, Black"/>
    <x v="3923"/>
    <n v="2"/>
    <n v="0.2"/>
    <x v="6795"/>
    <n v="2"/>
    <n v="8.7500000000000008E-2"/>
    <s v="Profit"/>
    <s v="Low Profit"/>
    <s v="Low Discount"/>
  </r>
  <r>
    <n v="9132"/>
    <s v="CA-2017-100055"/>
    <x v="39"/>
    <d v="2017-06-01T00:00:00"/>
    <s v="Standard Class"/>
    <s v="MD-17860"/>
    <x v="550"/>
    <x v="1"/>
    <s v="United States"/>
    <s v="Laurel"/>
    <s v="Maryland"/>
    <n v="20707"/>
    <x v="3"/>
    <s v="FUR-FU-10001473"/>
    <x v="0"/>
    <s v="Furnishings"/>
    <s v="DAX Wood Document Frame"/>
    <x v="1287"/>
    <n v="2"/>
    <n v="0"/>
    <x v="1345"/>
    <n v="4"/>
    <n v="0.36"/>
    <s v="Profit"/>
    <s v="Low Profit"/>
    <s v="No Discount"/>
  </r>
  <r>
    <n v="9133"/>
    <s v="CA-2017-100055"/>
    <x v="39"/>
    <d v="2017-06-01T00:00:00"/>
    <s v="Standard Class"/>
    <s v="MD-17860"/>
    <x v="550"/>
    <x v="1"/>
    <s v="United States"/>
    <s v="Laurel"/>
    <s v="Maryland"/>
    <n v="20707"/>
    <x v="3"/>
    <s v="OFF-AP-10001469"/>
    <x v="1"/>
    <s v="Appliances"/>
    <s v="Fellowes 8 Outlet Superior Workstation Surge Protector"/>
    <x v="5486"/>
    <n v="3"/>
    <n v="0"/>
    <x v="6796"/>
    <n v="4"/>
    <n v="0.29000000000000004"/>
    <s v="Profit"/>
    <s v="Low Profit"/>
    <s v="No Discount"/>
  </r>
  <r>
    <n v="9134"/>
    <s v="CA-2015-157805"/>
    <x v="284"/>
    <d v="2015-09-04T00:00:00"/>
    <s v="Standard Class"/>
    <s v="RH-19510"/>
    <x v="563"/>
    <x v="2"/>
    <s v="United States"/>
    <s v="San Diego"/>
    <s v="California"/>
    <n v="92037"/>
    <x v="1"/>
    <s v="TEC-PH-10004447"/>
    <x v="2"/>
    <s v="Phones"/>
    <s v="Toshiba IPT2010-SD IP Telephone"/>
    <x v="5487"/>
    <n v="5"/>
    <n v="0.2"/>
    <x v="6797"/>
    <n v="4"/>
    <n v="7.4999999999999997E-2"/>
    <s v="Profit"/>
    <s v="Low Profit"/>
    <s v="Low Discount"/>
  </r>
  <r>
    <n v="9135"/>
    <s v="CA-2016-124254"/>
    <x v="408"/>
    <d v="2016-04-17T00:00:00"/>
    <s v="Standard Class"/>
    <s v="TB-21175"/>
    <x v="533"/>
    <x v="1"/>
    <s v="United States"/>
    <s v="Wilson"/>
    <s v="North Carolina"/>
    <n v="27893"/>
    <x v="0"/>
    <s v="OFF-ST-10001469"/>
    <x v="1"/>
    <s v="Storage"/>
    <s v="Fellowes Bankers Box Recycled Super Stor/Drawer"/>
    <x v="5001"/>
    <n v="3"/>
    <n v="0.2"/>
    <x v="6104"/>
    <n v="5"/>
    <n v="-0.17500000000000002"/>
    <s v="Loss"/>
    <s v="Low Profit"/>
    <s v="Low Discount"/>
  </r>
  <r>
    <n v="9136"/>
    <s v="CA-2016-124254"/>
    <x v="408"/>
    <d v="2016-04-17T00:00:00"/>
    <s v="Standard Class"/>
    <s v="TB-21175"/>
    <x v="533"/>
    <x v="1"/>
    <s v="United States"/>
    <s v="Wilson"/>
    <s v="North Carolina"/>
    <n v="27893"/>
    <x v="0"/>
    <s v="OFF-ST-10000060"/>
    <x v="1"/>
    <s v="Storage"/>
    <s v="Fellowes Bankers Box Staxonsteel Drawer File/Stacking System"/>
    <x v="5488"/>
    <n v="1"/>
    <n v="0.2"/>
    <x v="6798"/>
    <n v="5"/>
    <n v="-0.1"/>
    <s v="Loss"/>
    <s v="Low Profit"/>
    <s v="Low Discount"/>
  </r>
  <r>
    <n v="9137"/>
    <s v="CA-2016-124254"/>
    <x v="408"/>
    <d v="2016-04-17T00:00:00"/>
    <s v="Standard Class"/>
    <s v="TB-21175"/>
    <x v="533"/>
    <x v="1"/>
    <s v="United States"/>
    <s v="Wilson"/>
    <s v="North Carolina"/>
    <n v="27893"/>
    <x v="0"/>
    <s v="OFF-PA-10000807"/>
    <x v="1"/>
    <s v="Paper"/>
    <s v="TOPS &quot;Important Message&quot; Pads, Canary, 4-1/4 x 5-1/2, 50 Sheets per Pad"/>
    <x v="1495"/>
    <n v="3"/>
    <n v="0.2"/>
    <x v="3383"/>
    <n v="5"/>
    <n v="0.33750000000000002"/>
    <s v="Profit"/>
    <s v="Low Profit"/>
    <s v="Low Discount"/>
  </r>
  <r>
    <n v="9138"/>
    <s v="CA-2014-123400"/>
    <x v="563"/>
    <d v="2014-02-09T00:00:00"/>
    <s v="Standard Class"/>
    <s v="EB-13930"/>
    <x v="518"/>
    <x v="0"/>
    <s v="United States"/>
    <s v="Saint Petersburg"/>
    <s v="Florida"/>
    <n v="33710"/>
    <x v="0"/>
    <s v="OFF-BI-10000666"/>
    <x v="1"/>
    <s v="Binders"/>
    <s v="Surelock Post Binders"/>
    <x v="823"/>
    <n v="2"/>
    <n v="0.7"/>
    <x v="6799"/>
    <n v="7"/>
    <n v="-0.66666666666666674"/>
    <s v="Loss"/>
    <s v="Low Profit"/>
    <s v="High Discount"/>
  </r>
  <r>
    <n v="9139"/>
    <s v="CA-2014-123400"/>
    <x v="563"/>
    <d v="2014-02-09T00:00:00"/>
    <s v="Standard Class"/>
    <s v="EB-13930"/>
    <x v="518"/>
    <x v="0"/>
    <s v="United States"/>
    <s v="Saint Petersburg"/>
    <s v="Florida"/>
    <n v="33710"/>
    <x v="0"/>
    <s v="TEC-PH-10002890"/>
    <x v="2"/>
    <s v="Phones"/>
    <s v="AT&amp;T 17929 Lendline Telephone"/>
    <x v="2131"/>
    <n v="5"/>
    <n v="0.2"/>
    <x v="5124"/>
    <n v="7"/>
    <n v="7.4999999999999997E-2"/>
    <s v="Profit"/>
    <s v="Low Profit"/>
    <s v="Low Discount"/>
  </r>
  <r>
    <n v="9140"/>
    <s v="CA-2014-106971"/>
    <x v="814"/>
    <d v="2014-09-08T00:00:00"/>
    <s v="Standard Class"/>
    <s v="BM-11785"/>
    <x v="298"/>
    <x v="0"/>
    <s v="United States"/>
    <s v="Buffalo Grove"/>
    <s v="Illinois"/>
    <n v="60089"/>
    <x v="2"/>
    <s v="TEC-AC-10000844"/>
    <x v="2"/>
    <s v="Accessories"/>
    <s v="Logitech Gaming G510s - Keyboard"/>
    <x v="5267"/>
    <n v="7"/>
    <n v="0.2"/>
    <x v="6800"/>
    <n v="6"/>
    <n v="0.19999999999999998"/>
    <s v="Profit"/>
    <s v="Low Profit"/>
    <s v="Low Discount"/>
  </r>
  <r>
    <n v="9141"/>
    <s v="CA-2017-123029"/>
    <x v="1033"/>
    <d v="2017-10-02T00:00:00"/>
    <s v="Second Class"/>
    <s v="BT-11530"/>
    <x v="404"/>
    <x v="2"/>
    <s v="United States"/>
    <s v="Los Angeles"/>
    <s v="California"/>
    <n v="90049"/>
    <x v="1"/>
    <s v="TEC-AC-10002402"/>
    <x v="2"/>
    <s v="Accessories"/>
    <s v="Razer Kraken PRO Over Ear PC and Music Headset"/>
    <x v="457"/>
    <n v="2"/>
    <n v="0"/>
    <x v="4011"/>
    <n v="2"/>
    <n v="0.30000000000000004"/>
    <s v="Profit"/>
    <s v="Low Profit"/>
    <s v="No Discount"/>
  </r>
  <r>
    <n v="9142"/>
    <s v="CA-2016-139409"/>
    <x v="64"/>
    <d v="2016-09-07T00:00:00"/>
    <s v="First Class"/>
    <s v="FW-14395"/>
    <x v="783"/>
    <x v="1"/>
    <s v="United States"/>
    <s v="New York City"/>
    <s v="New York"/>
    <n v="10011"/>
    <x v="3"/>
    <s v="TEC-PH-10003988"/>
    <x v="2"/>
    <s v="Phones"/>
    <s v="LF Elite 3D Dazzle Designer Hard Case Cover, Lf Stylus Pen and Wiper For Apple Iphone 5c Mini Lite"/>
    <x v="3477"/>
    <n v="4"/>
    <n v="0"/>
    <x v="5988"/>
    <n v="2"/>
    <n v="0.27999999999999997"/>
    <s v="Profit"/>
    <s v="Low Profit"/>
    <s v="No Discount"/>
  </r>
  <r>
    <n v="9143"/>
    <s v="US-2017-166688"/>
    <x v="968"/>
    <d v="2017-05-26T00:00:00"/>
    <s v="Standard Class"/>
    <s v="RD-19480"/>
    <x v="502"/>
    <x v="0"/>
    <s v="United States"/>
    <s v="Las Vegas"/>
    <s v="Nevada"/>
    <n v="89115"/>
    <x v="1"/>
    <s v="OFF-BI-10004040"/>
    <x v="1"/>
    <s v="Binders"/>
    <s v="Wilson Jones Impact Binders"/>
    <x v="1808"/>
    <n v="2"/>
    <n v="0.2"/>
    <x v="1947"/>
    <n v="6"/>
    <n v="0.36249999999999999"/>
    <s v="Profit"/>
    <s v="Low Profit"/>
    <s v="Low Discount"/>
  </r>
  <r>
    <n v="9144"/>
    <s v="US-2017-166688"/>
    <x v="968"/>
    <d v="2017-05-26T00:00:00"/>
    <s v="Standard Class"/>
    <s v="RD-19480"/>
    <x v="502"/>
    <x v="0"/>
    <s v="United States"/>
    <s v="Las Vegas"/>
    <s v="Nevada"/>
    <n v="89115"/>
    <x v="1"/>
    <s v="TEC-PH-10004094"/>
    <x v="2"/>
    <s v="Phones"/>
    <s v="Motorola L703CM"/>
    <x v="5489"/>
    <n v="9"/>
    <n v="0.2"/>
    <x v="6801"/>
    <n v="6"/>
    <n v="6.25E-2"/>
    <s v="Profit"/>
    <s v="Low Profit"/>
    <s v="Low Discount"/>
  </r>
  <r>
    <n v="9145"/>
    <s v="US-2017-166688"/>
    <x v="968"/>
    <d v="2017-05-26T00:00:00"/>
    <s v="Standard Class"/>
    <s v="RD-19480"/>
    <x v="502"/>
    <x v="0"/>
    <s v="United States"/>
    <s v="Las Vegas"/>
    <s v="Nevada"/>
    <n v="89115"/>
    <x v="1"/>
    <s v="OFF-AP-10000358"/>
    <x v="1"/>
    <s v="Appliances"/>
    <s v="Fellowes Basic Home/Office Series Surge Protectors"/>
    <x v="5490"/>
    <n v="5"/>
    <n v="0"/>
    <x v="6802"/>
    <n v="6"/>
    <n v="0.28999999999999998"/>
    <s v="Profit"/>
    <s v="Low Profit"/>
    <s v="No Discount"/>
  </r>
  <r>
    <n v="9146"/>
    <s v="CA-2015-126970"/>
    <x v="1181"/>
    <d v="2015-09-24T00:00:00"/>
    <s v="Standard Class"/>
    <s v="TP-21130"/>
    <x v="236"/>
    <x v="0"/>
    <s v="United States"/>
    <s v="Naperville"/>
    <s v="Illinois"/>
    <n v="60540"/>
    <x v="2"/>
    <s v="OFF-BI-10000138"/>
    <x v="1"/>
    <s v="Binders"/>
    <s v="Acco Translucent Poly Ring Binders"/>
    <x v="1774"/>
    <n v="3"/>
    <n v="0.8"/>
    <x v="6803"/>
    <n v="4"/>
    <n v="-1.6"/>
    <s v="Loss"/>
    <s v="Low Profit"/>
    <s v="High Discount"/>
  </r>
  <r>
    <n v="9147"/>
    <s v="US-2016-165505"/>
    <x v="1156"/>
    <d v="2016-01-27T00:00:00"/>
    <s v="Standard Class"/>
    <s v="CB-12535"/>
    <x v="118"/>
    <x v="1"/>
    <s v="United States"/>
    <s v="Burlington"/>
    <s v="Vermont"/>
    <n v="5408"/>
    <x v="3"/>
    <s v="TEC-AC-10002926"/>
    <x v="2"/>
    <s v="Accessories"/>
    <s v="Logitech Wireless Marathon Mouse M705"/>
    <x v="2564"/>
    <n v="2"/>
    <n v="0"/>
    <x v="3012"/>
    <n v="4"/>
    <n v="0.43"/>
    <s v="Profit"/>
    <s v="Low Profit"/>
    <s v="No Discount"/>
  </r>
  <r>
    <n v="9148"/>
    <s v="US-2016-165505"/>
    <x v="1156"/>
    <d v="2016-01-27T00:00:00"/>
    <s v="Standard Class"/>
    <s v="CB-12535"/>
    <x v="118"/>
    <x v="1"/>
    <s v="United States"/>
    <s v="Burlington"/>
    <s v="Vermont"/>
    <n v="5408"/>
    <x v="3"/>
    <s v="OFF-AR-10003477"/>
    <x v="1"/>
    <s v="Art"/>
    <s v="4009 Highlighters"/>
    <x v="1384"/>
    <n v="6"/>
    <n v="0"/>
    <x v="6804"/>
    <n v="4"/>
    <n v="0.34"/>
    <s v="Profit"/>
    <s v="Low Profit"/>
    <s v="No Discount"/>
  </r>
  <r>
    <n v="9149"/>
    <s v="US-2016-165505"/>
    <x v="1156"/>
    <d v="2016-01-27T00:00:00"/>
    <s v="Standard Class"/>
    <s v="CB-12535"/>
    <x v="118"/>
    <x v="1"/>
    <s v="United States"/>
    <s v="Burlington"/>
    <s v="Vermont"/>
    <n v="5408"/>
    <x v="3"/>
    <s v="OFF-ST-10001526"/>
    <x v="1"/>
    <s v="Storage"/>
    <s v="Iceberg Mobile Mega Data/Printer Cart "/>
    <x v="5491"/>
    <n v="13"/>
    <n v="0"/>
    <x v="6805"/>
    <n v="4"/>
    <n v="0.26"/>
    <s v="Profit"/>
    <s v="High Profit"/>
    <s v="No Discount"/>
  </r>
  <r>
    <n v="9150"/>
    <s v="US-2014-157070"/>
    <x v="106"/>
    <d v="2014-06-06T00:00:00"/>
    <s v="Standard Class"/>
    <s v="QJ-19255"/>
    <x v="425"/>
    <x v="1"/>
    <s v="United States"/>
    <s v="Detroit"/>
    <s v="Michigan"/>
    <n v="48234"/>
    <x v="2"/>
    <s v="OFF-BI-10001765"/>
    <x v="1"/>
    <s v="Binders"/>
    <s v="Wilson Jones Heavy-Duty Casebound Ring Binders with Metal Hinges"/>
    <x v="5492"/>
    <n v="4"/>
    <n v="0"/>
    <x v="6806"/>
    <n v="5"/>
    <n v="0.47999999999999993"/>
    <s v="Profit"/>
    <s v="Low Profit"/>
    <s v="No Discount"/>
  </r>
  <r>
    <n v="9151"/>
    <s v="US-2014-157070"/>
    <x v="106"/>
    <d v="2014-06-06T00:00:00"/>
    <s v="Standard Class"/>
    <s v="QJ-19255"/>
    <x v="425"/>
    <x v="1"/>
    <s v="United States"/>
    <s v="Detroit"/>
    <s v="Michigan"/>
    <n v="48234"/>
    <x v="2"/>
    <s v="OFF-AP-10004859"/>
    <x v="1"/>
    <s v="Appliances"/>
    <s v="Acco 6 Outlet Guardian Premium Surge Suppressor"/>
    <x v="5493"/>
    <n v="5"/>
    <n v="0.1"/>
    <x v="6807"/>
    <n v="5"/>
    <n v="0.18888888888888888"/>
    <s v="Profit"/>
    <s v="Low Profit"/>
    <s v="Low Discount"/>
  </r>
  <r>
    <n v="9152"/>
    <s v="US-2015-106873"/>
    <x v="496"/>
    <d v="2015-09-29T00:00:00"/>
    <s v="Second Class"/>
    <s v="KM-16720"/>
    <x v="27"/>
    <x v="0"/>
    <s v="United States"/>
    <s v="Avondale"/>
    <s v="Arizona"/>
    <n v="85323"/>
    <x v="1"/>
    <s v="OFF-AR-10003179"/>
    <x v="1"/>
    <s v="Art"/>
    <s v="Dixon Ticonderoga Core-Lock Colored Pencils"/>
    <x v="4581"/>
    <n v="2"/>
    <n v="0.2"/>
    <x v="5528"/>
    <n v="5"/>
    <n v="0.16249999999999998"/>
    <s v="Profit"/>
    <s v="Low Profit"/>
    <s v="Low Discount"/>
  </r>
  <r>
    <n v="9153"/>
    <s v="US-2015-106873"/>
    <x v="496"/>
    <d v="2015-09-29T00:00:00"/>
    <s v="Second Class"/>
    <s v="KM-16720"/>
    <x v="27"/>
    <x v="0"/>
    <s v="United States"/>
    <s v="Avondale"/>
    <s v="Arizona"/>
    <n v="85323"/>
    <x v="1"/>
    <s v="TEC-AC-10002345"/>
    <x v="2"/>
    <s v="Accessories"/>
    <s v="HP Standard 104 key PS/2 Keyboard"/>
    <x v="347"/>
    <n v="2"/>
    <n v="0.2"/>
    <x v="6808"/>
    <n v="5"/>
    <n v="6.25E-2"/>
    <s v="Profit"/>
    <s v="Low Profit"/>
    <s v="Low Discount"/>
  </r>
  <r>
    <n v="9154"/>
    <s v="US-2015-106873"/>
    <x v="496"/>
    <d v="2015-09-29T00:00:00"/>
    <s v="Second Class"/>
    <s v="KM-16720"/>
    <x v="27"/>
    <x v="0"/>
    <s v="United States"/>
    <s v="Avondale"/>
    <s v="Arizona"/>
    <n v="85323"/>
    <x v="1"/>
    <s v="OFF-AR-10001246"/>
    <x v="1"/>
    <s v="Art"/>
    <s v="Newell 317"/>
    <x v="2265"/>
    <n v="7"/>
    <n v="0.2"/>
    <x v="6809"/>
    <n v="5"/>
    <n v="0.11250000000000002"/>
    <s v="Profit"/>
    <s v="Low Profit"/>
    <s v="Low Discount"/>
  </r>
  <r>
    <n v="9155"/>
    <s v="CA-2016-132990"/>
    <x v="1147"/>
    <d v="2016-08-03T00:00:00"/>
    <s v="Second Class"/>
    <s v="KM-16660"/>
    <x v="730"/>
    <x v="0"/>
    <s v="United States"/>
    <s v="Philadelphia"/>
    <s v="Pennsylvania"/>
    <n v="19140"/>
    <x v="3"/>
    <s v="FUR-FU-10004864"/>
    <x v="0"/>
    <s v="Furnishings"/>
    <s v="Eldon 500 Class Desk Accessories"/>
    <x v="5494"/>
    <n v="2"/>
    <n v="0.2"/>
    <x v="6810"/>
    <n v="2"/>
    <n v="0.16249999999999998"/>
    <s v="Profit"/>
    <s v="Low Profit"/>
    <s v="Low Discount"/>
  </r>
  <r>
    <n v="9156"/>
    <s v="CA-2014-102645"/>
    <x v="1212"/>
    <d v="2014-01-28T00:00:00"/>
    <s v="Standard Class"/>
    <s v="IM-15055"/>
    <x v="780"/>
    <x v="0"/>
    <s v="United States"/>
    <s v="Las Vegas"/>
    <s v="Nevada"/>
    <n v="89115"/>
    <x v="1"/>
    <s v="OFF-PA-10001804"/>
    <x v="1"/>
    <s v="Paper"/>
    <s v="Xerox 195"/>
    <x v="1574"/>
    <n v="6"/>
    <n v="0"/>
    <x v="1672"/>
    <n v="5"/>
    <n v="0.48"/>
    <s v="Profit"/>
    <s v="Low Profit"/>
    <s v="No Discount"/>
  </r>
  <r>
    <n v="9157"/>
    <s v="CA-2014-134215"/>
    <x v="472"/>
    <d v="2014-08-08T00:00:00"/>
    <s v="Standard Class"/>
    <s v="ML-17395"/>
    <x v="504"/>
    <x v="1"/>
    <s v="United States"/>
    <s v="Bangor"/>
    <s v="Maine"/>
    <n v="4401"/>
    <x v="3"/>
    <s v="OFF-AP-10001271"/>
    <x v="1"/>
    <s v="Appliances"/>
    <s v="Eureka The Boss Cordless Rechargeable Stick Vac"/>
    <x v="5495"/>
    <n v="2"/>
    <n v="0"/>
    <x v="6811"/>
    <n v="4"/>
    <n v="0.27"/>
    <s v="Profit"/>
    <s v="Low Profit"/>
    <s v="No Discount"/>
  </r>
  <r>
    <n v="9158"/>
    <s v="CA-2014-134215"/>
    <x v="472"/>
    <d v="2014-08-08T00:00:00"/>
    <s v="Standard Class"/>
    <s v="ML-17395"/>
    <x v="504"/>
    <x v="1"/>
    <s v="United States"/>
    <s v="Bangor"/>
    <s v="Maine"/>
    <n v="4401"/>
    <x v="3"/>
    <s v="OFF-PA-10004353"/>
    <x v="1"/>
    <s v="Paper"/>
    <s v="Southworth 25% Cotton Premium Laser Paper and Envelopes"/>
    <x v="5496"/>
    <n v="13"/>
    <n v="0"/>
    <x v="6812"/>
    <n v="4"/>
    <n v="0.48"/>
    <s v="Profit"/>
    <s v="High Profit"/>
    <s v="No Discount"/>
  </r>
  <r>
    <n v="9159"/>
    <s v="CA-2014-134215"/>
    <x v="472"/>
    <d v="2014-08-08T00:00:00"/>
    <s v="Standard Class"/>
    <s v="ML-17395"/>
    <x v="504"/>
    <x v="1"/>
    <s v="United States"/>
    <s v="Bangor"/>
    <s v="Maine"/>
    <n v="4401"/>
    <x v="3"/>
    <s v="TEC-AC-10002473"/>
    <x v="2"/>
    <s v="Accessories"/>
    <s v="Maxell 4.7GB DVD-R"/>
    <x v="5497"/>
    <n v="9"/>
    <n v="0"/>
    <x v="6813"/>
    <n v="4"/>
    <n v="0.41000000000000003"/>
    <s v="Profit"/>
    <s v="High Profit"/>
    <s v="No Discount"/>
  </r>
  <r>
    <n v="9160"/>
    <s v="CA-2016-118934"/>
    <x v="888"/>
    <d v="2016-08-14T00:00:00"/>
    <s v="Standard Class"/>
    <s v="GH-14410"/>
    <x v="689"/>
    <x v="2"/>
    <s v="United States"/>
    <s v="Hendersonville"/>
    <s v="Tennessee"/>
    <n v="37075"/>
    <x v="0"/>
    <s v="OFF-BI-10003314"/>
    <x v="1"/>
    <s v="Binders"/>
    <s v="Tuff Stuff Recycled Round Ring Binders"/>
    <x v="5498"/>
    <n v="3"/>
    <n v="0.7"/>
    <x v="6814"/>
    <n v="5"/>
    <n v="-0.7"/>
    <s v="Loss"/>
    <s v="Low Profit"/>
    <s v="High Discount"/>
  </r>
  <r>
    <n v="9161"/>
    <s v="CA-2016-118934"/>
    <x v="888"/>
    <d v="2016-08-14T00:00:00"/>
    <s v="Standard Class"/>
    <s v="GH-14410"/>
    <x v="689"/>
    <x v="2"/>
    <s v="United States"/>
    <s v="Hendersonville"/>
    <s v="Tennessee"/>
    <n v="37075"/>
    <x v="0"/>
    <s v="OFF-BI-10004465"/>
    <x v="1"/>
    <s v="Binders"/>
    <s v="Avery Durable Slant Ring Binders"/>
    <x v="5264"/>
    <n v="5"/>
    <n v="0.7"/>
    <x v="6815"/>
    <n v="5"/>
    <n v="-0.66666666666666663"/>
    <s v="Loss"/>
    <s v="Low Profit"/>
    <s v="High Discount"/>
  </r>
  <r>
    <n v="9162"/>
    <s v="CA-2016-160108"/>
    <x v="16"/>
    <d v="2016-12-12T00:00:00"/>
    <s v="Standard Class"/>
    <s v="AG-10900"/>
    <x v="151"/>
    <x v="0"/>
    <s v="United States"/>
    <s v="Eau Claire"/>
    <s v="Wisconsin"/>
    <n v="54703"/>
    <x v="2"/>
    <s v="FUR-BO-10003450"/>
    <x v="0"/>
    <s v="Bookcases"/>
    <s v="Bush Westfield Collection Bookcases, Dark Cherry Finish"/>
    <x v="5499"/>
    <n v="7"/>
    <n v="0"/>
    <x v="6816"/>
    <n v="4"/>
    <n v="0.08"/>
    <s v="Profit"/>
    <s v="Low Profit"/>
    <s v="No Discount"/>
  </r>
  <r>
    <n v="9163"/>
    <s v="CA-2016-160108"/>
    <x v="16"/>
    <d v="2016-12-12T00:00:00"/>
    <s v="Standard Class"/>
    <s v="AG-10900"/>
    <x v="151"/>
    <x v="0"/>
    <s v="United States"/>
    <s v="Eau Claire"/>
    <s v="Wisconsin"/>
    <n v="54703"/>
    <x v="2"/>
    <s v="FUR-CH-10002335"/>
    <x v="0"/>
    <s v="Chairs"/>
    <s v="Hon GuestStacker Chair"/>
    <x v="5500"/>
    <n v="3"/>
    <n v="0"/>
    <x v="6817"/>
    <n v="4"/>
    <n v="0.26"/>
    <s v="Profit"/>
    <s v="High Profit"/>
    <s v="No Discount"/>
  </r>
  <r>
    <n v="9164"/>
    <s v="CA-2015-164007"/>
    <x v="1213"/>
    <d v="2015-06-12T00:00:00"/>
    <s v="Standard Class"/>
    <s v="MG-17695"/>
    <x v="726"/>
    <x v="0"/>
    <s v="United States"/>
    <s v="Chicago"/>
    <s v="Illinois"/>
    <n v="60610"/>
    <x v="2"/>
    <s v="TEC-AC-10003433"/>
    <x v="2"/>
    <s v="Accessories"/>
    <s v="Maxell 4.7GB DVD+R 5/Pack"/>
    <x v="477"/>
    <n v="3"/>
    <n v="0.2"/>
    <x v="2457"/>
    <n v="4"/>
    <n v="0.31250000000000006"/>
    <s v="Profit"/>
    <s v="Low Profit"/>
    <s v="Low Discount"/>
  </r>
  <r>
    <n v="9165"/>
    <s v="CA-2015-164007"/>
    <x v="1213"/>
    <d v="2015-06-12T00:00:00"/>
    <s v="Standard Class"/>
    <s v="MG-17695"/>
    <x v="726"/>
    <x v="0"/>
    <s v="United States"/>
    <s v="Chicago"/>
    <s v="Illinois"/>
    <n v="60610"/>
    <x v="2"/>
    <s v="OFF-AP-10003849"/>
    <x v="1"/>
    <s v="Appliances"/>
    <s v="Hoover Shoulder Vac Commercial Portable Vacuum"/>
    <x v="5501"/>
    <n v="2"/>
    <n v="0.8"/>
    <x v="6818"/>
    <n v="4"/>
    <n v="-2.75"/>
    <s v="Loss"/>
    <s v="Low Profit"/>
    <s v="High Discount"/>
  </r>
  <r>
    <n v="9166"/>
    <s v="CA-2016-100300"/>
    <x v="890"/>
    <d v="2016-06-26T00:00:00"/>
    <s v="Second Class"/>
    <s v="MJ-17740"/>
    <x v="77"/>
    <x v="0"/>
    <s v="United States"/>
    <s v="San Diego"/>
    <s v="California"/>
    <n v="92037"/>
    <x v="1"/>
    <s v="TEC-MA-10000984"/>
    <x v="2"/>
    <s v="Machines"/>
    <s v="Okidata MB760 Printer"/>
    <x v="5502"/>
    <n v="4"/>
    <n v="0.2"/>
    <x v="6819"/>
    <n v="2"/>
    <n v="0.11249999999999999"/>
    <s v="Profit"/>
    <s v="High Profit"/>
    <s v="Low Discount"/>
  </r>
  <r>
    <n v="9167"/>
    <s v="CA-2016-100300"/>
    <x v="890"/>
    <d v="2016-06-26T00:00:00"/>
    <s v="Second Class"/>
    <s v="MJ-17740"/>
    <x v="77"/>
    <x v="0"/>
    <s v="United States"/>
    <s v="San Diego"/>
    <s v="California"/>
    <n v="92037"/>
    <x v="1"/>
    <s v="OFF-PA-10000418"/>
    <x v="1"/>
    <s v="Paper"/>
    <s v="Xerox 189"/>
    <x v="1230"/>
    <n v="1"/>
    <n v="0"/>
    <x v="3096"/>
    <n v="2"/>
    <n v="0.48000000000000004"/>
    <s v="Profit"/>
    <s v="Low Profit"/>
    <s v="No Discount"/>
  </r>
  <r>
    <n v="9168"/>
    <s v="CA-2016-100300"/>
    <x v="890"/>
    <d v="2016-06-26T00:00:00"/>
    <s v="Second Class"/>
    <s v="MJ-17740"/>
    <x v="77"/>
    <x v="0"/>
    <s v="United States"/>
    <s v="San Diego"/>
    <s v="California"/>
    <n v="92037"/>
    <x v="1"/>
    <s v="OFF-AP-10001242"/>
    <x v="1"/>
    <s v="Appliances"/>
    <s v="APC 7 Outlet Network SurgeArrest Surge Protector"/>
    <x v="2566"/>
    <n v="3"/>
    <n v="0"/>
    <x v="2843"/>
    <n v="2"/>
    <n v="0.3"/>
    <s v="Profit"/>
    <s v="Low Profit"/>
    <s v="No Discount"/>
  </r>
  <r>
    <n v="9169"/>
    <s v="CA-2016-140571"/>
    <x v="543"/>
    <d v="2016-03-19T00:00:00"/>
    <s v="Standard Class"/>
    <s v="SJ-20125"/>
    <x v="319"/>
    <x v="2"/>
    <s v="United States"/>
    <s v="Jackson"/>
    <s v="Mississippi"/>
    <n v="39212"/>
    <x v="0"/>
    <s v="OFF-PA-10001954"/>
    <x v="1"/>
    <s v="Paper"/>
    <s v="Xerox 1964"/>
    <x v="5503"/>
    <n v="14"/>
    <n v="0"/>
    <x v="6820"/>
    <n v="4"/>
    <n v="0.45999999999999996"/>
    <s v="Profit"/>
    <s v="High Profit"/>
    <s v="No Discount"/>
  </r>
  <r>
    <n v="9170"/>
    <s v="CA-2016-140571"/>
    <x v="543"/>
    <d v="2016-03-19T00:00:00"/>
    <s v="Standard Class"/>
    <s v="SJ-20125"/>
    <x v="319"/>
    <x v="2"/>
    <s v="United States"/>
    <s v="Jackson"/>
    <s v="Mississippi"/>
    <n v="39212"/>
    <x v="0"/>
    <s v="OFF-PA-10001954"/>
    <x v="1"/>
    <s v="Paper"/>
    <s v="Xerox 1964"/>
    <x v="1816"/>
    <n v="2"/>
    <n v="0"/>
    <x v="1957"/>
    <n v="4"/>
    <n v="0.45999999999999996"/>
    <s v="Profit"/>
    <s v="Low Profit"/>
    <s v="No Discount"/>
  </r>
  <r>
    <n v="9171"/>
    <s v="US-2016-155768"/>
    <x v="49"/>
    <d v="2016-12-01T00:00:00"/>
    <s v="Same Day"/>
    <s v="LB-16795"/>
    <x v="697"/>
    <x v="2"/>
    <s v="United States"/>
    <s v="Oxnard"/>
    <s v="California"/>
    <n v="93030"/>
    <x v="1"/>
    <s v="FUR-FU-10000448"/>
    <x v="0"/>
    <s v="Furnishings"/>
    <s v="Tenex Chairmats For Use With Carpeted Floors"/>
    <x v="5504"/>
    <n v="2"/>
    <n v="0"/>
    <x v="6821"/>
    <n v="0"/>
    <n v="0.05"/>
    <s v="Profit"/>
    <s v="Low Profit"/>
    <s v="No Discount"/>
  </r>
  <r>
    <n v="9172"/>
    <s v="US-2016-155768"/>
    <x v="49"/>
    <d v="2016-12-01T00:00:00"/>
    <s v="Same Day"/>
    <s v="LB-16795"/>
    <x v="697"/>
    <x v="2"/>
    <s v="United States"/>
    <s v="Oxnard"/>
    <s v="California"/>
    <n v="93030"/>
    <x v="1"/>
    <s v="OFF-PA-10001357"/>
    <x v="1"/>
    <s v="Paper"/>
    <s v="Xerox 1886"/>
    <x v="3531"/>
    <n v="1"/>
    <n v="0"/>
    <x v="4063"/>
    <n v="0"/>
    <n v="0.48000000000000004"/>
    <s v="Profit"/>
    <s v="Low Profit"/>
    <s v="No Discount"/>
  </r>
  <r>
    <n v="9173"/>
    <s v="US-2016-155768"/>
    <x v="49"/>
    <d v="2016-12-01T00:00:00"/>
    <s v="Same Day"/>
    <s v="LB-16795"/>
    <x v="697"/>
    <x v="2"/>
    <s v="United States"/>
    <s v="Oxnard"/>
    <s v="California"/>
    <n v="93030"/>
    <x v="1"/>
    <s v="OFF-ST-10002292"/>
    <x v="1"/>
    <s v="Storage"/>
    <s v="Sauder Facets Collection Locker/File Cabinet, Sky Alder Finish"/>
    <x v="5505"/>
    <n v="3"/>
    <n v="0"/>
    <x v="6822"/>
    <n v="0"/>
    <n v="0.19999999999999998"/>
    <s v="Profit"/>
    <s v="High Profit"/>
    <s v="No Discount"/>
  </r>
  <r>
    <n v="9174"/>
    <s v="US-2016-155768"/>
    <x v="49"/>
    <d v="2016-12-01T00:00:00"/>
    <s v="Same Day"/>
    <s v="LB-16795"/>
    <x v="697"/>
    <x v="2"/>
    <s v="United States"/>
    <s v="Oxnard"/>
    <s v="California"/>
    <n v="93030"/>
    <x v="1"/>
    <s v="OFF-EN-10001219"/>
    <x v="1"/>
    <s v="Envelopes"/>
    <s v="#10- 4 1/8&quot; x 9 1/2&quot; Security-Tint Envelopes"/>
    <x v="988"/>
    <n v="3"/>
    <n v="0"/>
    <x v="1031"/>
    <n v="0"/>
    <n v="0.49"/>
    <s v="Profit"/>
    <s v="Low Profit"/>
    <s v="No Discount"/>
  </r>
  <r>
    <n v="9175"/>
    <s v="CA-2017-119424"/>
    <x v="492"/>
    <d v="2017-06-14T00:00:00"/>
    <s v="Second Class"/>
    <s v="SB-20185"/>
    <x v="766"/>
    <x v="0"/>
    <s v="United States"/>
    <s v="Kent"/>
    <s v="Washington"/>
    <n v="98031"/>
    <x v="1"/>
    <s v="TEC-PH-10002564"/>
    <x v="2"/>
    <s v="Phones"/>
    <s v="OtterBox Defender Series Case - Samsung Galaxy S4"/>
    <x v="973"/>
    <n v="3"/>
    <n v="0.2"/>
    <x v="3237"/>
    <n v="2"/>
    <n v="0.125"/>
    <s v="Profit"/>
    <s v="Low Profit"/>
    <s v="Low Discount"/>
  </r>
  <r>
    <n v="9176"/>
    <s v="CA-2017-119424"/>
    <x v="492"/>
    <d v="2017-06-14T00:00:00"/>
    <s v="Second Class"/>
    <s v="SB-20185"/>
    <x v="766"/>
    <x v="0"/>
    <s v="United States"/>
    <s v="Kent"/>
    <s v="Washington"/>
    <n v="98031"/>
    <x v="1"/>
    <s v="OFF-PA-10001639"/>
    <x v="1"/>
    <s v="Paper"/>
    <s v="Xerox 203"/>
    <x v="537"/>
    <n v="3"/>
    <n v="0"/>
    <x v="551"/>
    <n v="2"/>
    <n v="0.48000000000000004"/>
    <s v="Profit"/>
    <s v="Low Profit"/>
    <s v="No Discount"/>
  </r>
  <r>
    <n v="9177"/>
    <s v="CA-2016-118178"/>
    <x v="690"/>
    <d v="2016-03-24T00:00:00"/>
    <s v="Standard Class"/>
    <s v="CC-12610"/>
    <x v="566"/>
    <x v="1"/>
    <s v="United States"/>
    <s v="Nashville"/>
    <s v="Tennessee"/>
    <n v="37211"/>
    <x v="0"/>
    <s v="OFF-BI-10001153"/>
    <x v="1"/>
    <s v="Binders"/>
    <s v="Ibico Recycled Grain-Textured Covers"/>
    <x v="756"/>
    <n v="3"/>
    <n v="0.7"/>
    <x v="6823"/>
    <n v="5"/>
    <n v="-0.66666666666666674"/>
    <s v="Loss"/>
    <s v="Low Profit"/>
    <s v="High Discount"/>
  </r>
  <r>
    <n v="9178"/>
    <s v="CA-2016-166618"/>
    <x v="696"/>
    <d v="2016-11-18T00:00:00"/>
    <s v="Standard Class"/>
    <s v="DP-13000"/>
    <x v="24"/>
    <x v="0"/>
    <s v="United States"/>
    <s v="New York City"/>
    <s v="New York"/>
    <n v="10035"/>
    <x v="3"/>
    <s v="TEC-PH-10003356"/>
    <x v="2"/>
    <s v="Phones"/>
    <s v="SmartStand Mobile Device Holder, Assorted Colors"/>
    <x v="62"/>
    <n v="2"/>
    <n v="0"/>
    <x v="6824"/>
    <n v="4"/>
    <n v="0.27999999999999997"/>
    <s v="Profit"/>
    <s v="Low Profit"/>
    <s v="No Discount"/>
  </r>
  <r>
    <n v="9179"/>
    <s v="CA-2016-166618"/>
    <x v="696"/>
    <d v="2016-11-18T00:00:00"/>
    <s v="Standard Class"/>
    <s v="DP-13000"/>
    <x v="24"/>
    <x v="0"/>
    <s v="United States"/>
    <s v="New York City"/>
    <s v="New York"/>
    <n v="10035"/>
    <x v="3"/>
    <s v="OFF-AR-10001725"/>
    <x v="1"/>
    <s v="Art"/>
    <s v="Boston Home &amp; Office Model 2000 Electric Pencil Sharpeners"/>
    <x v="5506"/>
    <n v="1"/>
    <n v="0"/>
    <x v="6825"/>
    <n v="4"/>
    <n v="0.26"/>
    <s v="Profit"/>
    <s v="Low Profit"/>
    <s v="No Discount"/>
  </r>
  <r>
    <n v="9180"/>
    <s v="CA-2017-156776"/>
    <x v="783"/>
    <d v="2017-08-11T00:00:00"/>
    <s v="Standard Class"/>
    <s v="JL-15505"/>
    <x v="145"/>
    <x v="0"/>
    <s v="United States"/>
    <s v="Westminster"/>
    <s v="California"/>
    <n v="92683"/>
    <x v="1"/>
    <s v="TEC-PH-10002415"/>
    <x v="2"/>
    <s v="Phones"/>
    <s v="Polycom VoiceStation 500 Conference phone"/>
    <x v="5507"/>
    <n v="3"/>
    <n v="0.2"/>
    <x v="6826"/>
    <n v="4"/>
    <n v="6.25E-2"/>
    <s v="Profit"/>
    <s v="Low Profit"/>
    <s v="Low Discount"/>
  </r>
  <r>
    <n v="9181"/>
    <s v="CA-2017-156776"/>
    <x v="783"/>
    <d v="2017-08-11T00:00:00"/>
    <s v="Standard Class"/>
    <s v="JL-15505"/>
    <x v="145"/>
    <x v="0"/>
    <s v="United States"/>
    <s v="Westminster"/>
    <s v="California"/>
    <n v="92683"/>
    <x v="1"/>
    <s v="OFF-BI-10003355"/>
    <x v="1"/>
    <s v="Binders"/>
    <s v="Cardinal Holdit Business Card Pockets"/>
    <x v="1627"/>
    <n v="3"/>
    <n v="0.2"/>
    <x v="3973"/>
    <n v="4"/>
    <n v="0.35000000000000003"/>
    <s v="Profit"/>
    <s v="Low Profit"/>
    <s v="Low Discount"/>
  </r>
  <r>
    <n v="9182"/>
    <s v="CA-2017-156776"/>
    <x v="783"/>
    <d v="2017-08-11T00:00:00"/>
    <s v="Standard Class"/>
    <s v="JL-15505"/>
    <x v="145"/>
    <x v="0"/>
    <s v="United States"/>
    <s v="Westminster"/>
    <s v="California"/>
    <n v="92683"/>
    <x v="1"/>
    <s v="OFF-BI-10000216"/>
    <x v="1"/>
    <s v="Binders"/>
    <s v="Mead 1st Gear 2&quot; Zipper Binder, Asst. Colors"/>
    <x v="5508"/>
    <n v="3"/>
    <n v="0.2"/>
    <x v="6827"/>
    <n v="4"/>
    <n v="0.375"/>
    <s v="Profit"/>
    <s v="Low Profit"/>
    <s v="Low Discount"/>
  </r>
  <r>
    <n v="9183"/>
    <s v="CA-2017-156776"/>
    <x v="783"/>
    <d v="2017-08-11T00:00:00"/>
    <s v="Standard Class"/>
    <s v="JL-15505"/>
    <x v="145"/>
    <x v="0"/>
    <s v="United States"/>
    <s v="Westminster"/>
    <s v="California"/>
    <n v="92683"/>
    <x v="1"/>
    <s v="TEC-AC-10004803"/>
    <x v="2"/>
    <s v="Accessories"/>
    <s v="Sony Micro Vault Click 4 GB USB 2.0 Flash Drive"/>
    <x v="5509"/>
    <n v="4"/>
    <n v="0"/>
    <x v="6828"/>
    <n v="4"/>
    <n v="0.14000000000000001"/>
    <s v="Profit"/>
    <s v="Low Profit"/>
    <s v="No Discount"/>
  </r>
  <r>
    <n v="9184"/>
    <s v="CA-2017-156776"/>
    <x v="783"/>
    <d v="2017-08-11T00:00:00"/>
    <s v="Standard Class"/>
    <s v="JL-15505"/>
    <x v="145"/>
    <x v="0"/>
    <s v="United States"/>
    <s v="Westminster"/>
    <s v="California"/>
    <n v="92683"/>
    <x v="1"/>
    <s v="OFF-PA-10001970"/>
    <x v="1"/>
    <s v="Paper"/>
    <s v="Xerox 1881"/>
    <x v="332"/>
    <n v="2"/>
    <n v="0"/>
    <x v="342"/>
    <n v="4"/>
    <n v="0.47000000000000003"/>
    <s v="Profit"/>
    <s v="Low Profit"/>
    <s v="No Discount"/>
  </r>
  <r>
    <n v="9185"/>
    <s v="CA-2017-156776"/>
    <x v="783"/>
    <d v="2017-08-11T00:00:00"/>
    <s v="Standard Class"/>
    <s v="JL-15505"/>
    <x v="145"/>
    <x v="0"/>
    <s v="United States"/>
    <s v="Westminster"/>
    <s v="California"/>
    <n v="92683"/>
    <x v="1"/>
    <s v="FUR-FU-10004848"/>
    <x v="0"/>
    <s v="Furnishings"/>
    <s v="Howard Miller 13-3/4&quot; Diameter Brushed Chrome Round Wall Clock"/>
    <x v="2616"/>
    <n v="1"/>
    <n v="0"/>
    <x v="29"/>
    <n v="4"/>
    <n v="0.3"/>
    <s v="Profit"/>
    <s v="Low Profit"/>
    <s v="No Discount"/>
  </r>
  <r>
    <n v="9186"/>
    <s v="CA-2017-156776"/>
    <x v="783"/>
    <d v="2017-08-11T00:00:00"/>
    <s v="Standard Class"/>
    <s v="JL-15505"/>
    <x v="145"/>
    <x v="0"/>
    <s v="United States"/>
    <s v="Westminster"/>
    <s v="California"/>
    <n v="92683"/>
    <x v="1"/>
    <s v="FUR-CH-10002317"/>
    <x v="0"/>
    <s v="Chairs"/>
    <s v="Global Enterprise Series Seating Low-Back Swivel/Tilt Chairs"/>
    <x v="5510"/>
    <n v="1"/>
    <n v="0.2"/>
    <x v="6829"/>
    <n v="4"/>
    <n v="0.125"/>
    <s v="Profit"/>
    <s v="Low Profit"/>
    <s v="Low Discount"/>
  </r>
  <r>
    <n v="9187"/>
    <s v="CA-2017-156776"/>
    <x v="783"/>
    <d v="2017-08-11T00:00:00"/>
    <s v="Standard Class"/>
    <s v="JL-15505"/>
    <x v="145"/>
    <x v="0"/>
    <s v="United States"/>
    <s v="Westminster"/>
    <s v="California"/>
    <n v="92683"/>
    <x v="1"/>
    <s v="OFF-AP-10002534"/>
    <x v="1"/>
    <s v="Appliances"/>
    <s v="3.6 Cubic Foot Counter Height Office Refrigerator"/>
    <x v="5511"/>
    <n v="5"/>
    <n v="0"/>
    <x v="6830"/>
    <n v="4"/>
    <n v="0.28000000000000003"/>
    <s v="Profit"/>
    <s v="High Profit"/>
    <s v="No Discount"/>
  </r>
  <r>
    <n v="9188"/>
    <s v="US-2015-130512"/>
    <x v="291"/>
    <d v="2015-08-25T00:00:00"/>
    <s v="Standard Class"/>
    <s v="SM-20320"/>
    <x v="598"/>
    <x v="2"/>
    <s v="United States"/>
    <s v="Allentown"/>
    <s v="Pennsylvania"/>
    <n v="18103"/>
    <x v="3"/>
    <s v="OFF-SU-10001935"/>
    <x v="1"/>
    <s v="Supplies"/>
    <s v="Staple remover"/>
    <x v="4120"/>
    <n v="2"/>
    <n v="0.2"/>
    <x v="6831"/>
    <n v="4"/>
    <n v="-0.2"/>
    <s v="Loss"/>
    <s v="Low Profit"/>
    <s v="Low Discount"/>
  </r>
  <r>
    <n v="9189"/>
    <s v="US-2015-130512"/>
    <x v="291"/>
    <d v="2015-08-25T00:00:00"/>
    <s v="Standard Class"/>
    <s v="SM-20320"/>
    <x v="598"/>
    <x v="2"/>
    <s v="United States"/>
    <s v="Allentown"/>
    <s v="Pennsylvania"/>
    <n v="18103"/>
    <x v="3"/>
    <s v="TEC-AC-10000290"/>
    <x v="2"/>
    <s v="Accessories"/>
    <s v="Sabrent 4-Port USB 2.0 Hub"/>
    <x v="4809"/>
    <n v="4"/>
    <n v="0.2"/>
    <x v="6832"/>
    <n v="4"/>
    <n v="0.17499999999999999"/>
    <s v="Profit"/>
    <s v="Low Profit"/>
    <s v="Low Discount"/>
  </r>
  <r>
    <n v="9190"/>
    <s v="US-2015-130512"/>
    <x v="291"/>
    <d v="2015-08-25T00:00:00"/>
    <s v="Standard Class"/>
    <s v="SM-20320"/>
    <x v="598"/>
    <x v="2"/>
    <s v="United States"/>
    <s v="Allentown"/>
    <s v="Pennsylvania"/>
    <n v="18103"/>
    <x v="3"/>
    <s v="OFF-ST-10002574"/>
    <x v="1"/>
    <s v="Storage"/>
    <s v="SAFCO Commercial Wire Shelving, Black"/>
    <x v="5512"/>
    <n v="6"/>
    <n v="0.2"/>
    <x v="6833"/>
    <n v="4"/>
    <n v="-0.25"/>
    <s v="Loss"/>
    <s v="Low Profit"/>
    <s v="Low Discount"/>
  </r>
  <r>
    <n v="9191"/>
    <s v="US-2015-130512"/>
    <x v="291"/>
    <d v="2015-08-25T00:00:00"/>
    <s v="Standard Class"/>
    <s v="SM-20320"/>
    <x v="598"/>
    <x v="2"/>
    <s v="United States"/>
    <s v="Allentown"/>
    <s v="Pennsylvania"/>
    <n v="18103"/>
    <x v="3"/>
    <s v="OFF-BI-10004519"/>
    <x v="1"/>
    <s v="Binders"/>
    <s v="GBC DocuBind P100 Manual Binding Machine"/>
    <x v="5513"/>
    <n v="2"/>
    <n v="0.7"/>
    <x v="6834"/>
    <n v="4"/>
    <n v="-0.83333333333333337"/>
    <s v="Loss"/>
    <s v="Low Profit"/>
    <s v="High Discount"/>
  </r>
  <r>
    <n v="9192"/>
    <s v="US-2015-130512"/>
    <x v="291"/>
    <d v="2015-08-25T00:00:00"/>
    <s v="Standard Class"/>
    <s v="SM-20320"/>
    <x v="598"/>
    <x v="2"/>
    <s v="United States"/>
    <s v="Allentown"/>
    <s v="Pennsylvania"/>
    <n v="18103"/>
    <x v="3"/>
    <s v="OFF-PA-10003625"/>
    <x v="1"/>
    <s v="Paper"/>
    <s v="Xerox 1979"/>
    <x v="1967"/>
    <n v="2"/>
    <n v="0.2"/>
    <x v="2121"/>
    <n v="4"/>
    <n v="0.3125"/>
    <s v="Profit"/>
    <s v="Low Profit"/>
    <s v="Low Discount"/>
  </r>
  <r>
    <n v="9193"/>
    <s v="CA-2015-141810"/>
    <x v="121"/>
    <d v="2015-11-07T00:00:00"/>
    <s v="Standard Class"/>
    <s v="BB-10990"/>
    <x v="121"/>
    <x v="1"/>
    <s v="United States"/>
    <s v="San Antonio"/>
    <s v="Texas"/>
    <n v="78207"/>
    <x v="2"/>
    <s v="OFF-BI-10001524"/>
    <x v="1"/>
    <s v="Binders"/>
    <s v="GBC Premium Transparent Covers with Diagonal Lined Pattern"/>
    <x v="5514"/>
    <n v="7"/>
    <n v="0.8"/>
    <x v="6835"/>
    <n v="5"/>
    <n v="-1.5999999999999999"/>
    <s v="Loss"/>
    <s v="Low Profit"/>
    <s v="High Discount"/>
  </r>
  <r>
    <n v="9194"/>
    <s v="CA-2015-141810"/>
    <x v="121"/>
    <d v="2015-11-07T00:00:00"/>
    <s v="Standard Class"/>
    <s v="BB-10990"/>
    <x v="121"/>
    <x v="1"/>
    <s v="United States"/>
    <s v="San Antonio"/>
    <s v="Texas"/>
    <n v="78207"/>
    <x v="2"/>
    <s v="TEC-PH-10002200"/>
    <x v="2"/>
    <s v="Phones"/>
    <s v="Aastra 6757i CT Wireless VoIP phone"/>
    <x v="3430"/>
    <n v="2"/>
    <n v="0.2"/>
    <x v="3934"/>
    <n v="5"/>
    <n v="0.1125"/>
    <s v="Profit"/>
    <s v="Low Profit"/>
    <s v="Low Discount"/>
  </r>
  <r>
    <n v="9195"/>
    <s v="CA-2014-146843"/>
    <x v="953"/>
    <d v="2014-12-06T00:00:00"/>
    <s v="Standard Class"/>
    <s v="PB-19150"/>
    <x v="171"/>
    <x v="0"/>
    <s v="United States"/>
    <s v="Avondale"/>
    <s v="Arizona"/>
    <n v="85323"/>
    <x v="1"/>
    <s v="OFF-SU-10001664"/>
    <x v="1"/>
    <s v="Supplies"/>
    <s v="Acme Office Executive Series Stainless Steel Trimmers"/>
    <x v="1388"/>
    <n v="7"/>
    <n v="0.2"/>
    <x v="6836"/>
    <n v="6"/>
    <n v="7.5000000000000011E-2"/>
    <s v="Profit"/>
    <s v="Low Profit"/>
    <s v="Low Discount"/>
  </r>
  <r>
    <n v="9196"/>
    <s v="CA-2014-146843"/>
    <x v="953"/>
    <d v="2014-12-06T00:00:00"/>
    <s v="Standard Class"/>
    <s v="PB-19150"/>
    <x v="171"/>
    <x v="0"/>
    <s v="United States"/>
    <s v="Avondale"/>
    <s v="Arizona"/>
    <n v="85323"/>
    <x v="1"/>
    <s v="TEC-AC-10002550"/>
    <x v="2"/>
    <s v="Accessories"/>
    <s v="Memorex 25GB 6X Branded Blu-Ray Recordable Disc, 30/Pack"/>
    <x v="5515"/>
    <n v="4"/>
    <n v="0.2"/>
    <x v="6837"/>
    <n v="6"/>
    <n v="-0.16250000000000001"/>
    <s v="Loss"/>
    <s v="Low Profit"/>
    <s v="Low Discount"/>
  </r>
  <r>
    <n v="9197"/>
    <s v="CA-2014-103310"/>
    <x v="1025"/>
    <d v="2014-05-15T00:00:00"/>
    <s v="Standard Class"/>
    <s v="GM-14680"/>
    <x v="411"/>
    <x v="0"/>
    <s v="United States"/>
    <s v="San Jose"/>
    <s v="California"/>
    <n v="95123"/>
    <x v="1"/>
    <s v="OFF-PA-10004353"/>
    <x v="1"/>
    <s v="Paper"/>
    <s v="Southworth 25% Cotton Premium Laser Paper and Envelopes"/>
    <x v="786"/>
    <n v="2"/>
    <n v="0"/>
    <x v="6838"/>
    <n v="5"/>
    <n v="0.48000000000000004"/>
    <s v="Profit"/>
    <s v="Low Profit"/>
    <s v="No Discount"/>
  </r>
  <r>
    <n v="9198"/>
    <s v="CA-2014-103310"/>
    <x v="1025"/>
    <d v="2014-05-15T00:00:00"/>
    <s v="Standard Class"/>
    <s v="GM-14680"/>
    <x v="411"/>
    <x v="0"/>
    <s v="United States"/>
    <s v="San Jose"/>
    <s v="California"/>
    <n v="95123"/>
    <x v="1"/>
    <s v="TEC-PH-10001817"/>
    <x v="2"/>
    <s v="Phones"/>
    <s v="Wilson Electronics DB Pro Signal Booster"/>
    <x v="5516"/>
    <n v="5"/>
    <n v="0.2"/>
    <x v="6839"/>
    <n v="5"/>
    <n v="8.7499999999999994E-2"/>
    <s v="Profit"/>
    <s v="High Profit"/>
    <s v="Low Discount"/>
  </r>
  <r>
    <n v="9199"/>
    <s v="CA-2014-103310"/>
    <x v="1025"/>
    <d v="2014-05-15T00:00:00"/>
    <s v="Standard Class"/>
    <s v="GM-14680"/>
    <x v="411"/>
    <x v="0"/>
    <s v="United States"/>
    <s v="San Jose"/>
    <s v="California"/>
    <n v="95123"/>
    <x v="1"/>
    <s v="OFF-SU-10004737"/>
    <x v="1"/>
    <s v="Supplies"/>
    <s v="Acme Design Stainless Steel Bent Scissors"/>
    <x v="5517"/>
    <n v="6"/>
    <n v="0"/>
    <x v="6840"/>
    <n v="5"/>
    <n v="0.27"/>
    <s v="Profit"/>
    <s v="Low Profit"/>
    <s v="No Discount"/>
  </r>
  <r>
    <n v="9200"/>
    <s v="CA-2014-103310"/>
    <x v="1025"/>
    <d v="2014-05-15T00:00:00"/>
    <s v="Standard Class"/>
    <s v="GM-14680"/>
    <x v="411"/>
    <x v="0"/>
    <s v="United States"/>
    <s v="San Jose"/>
    <s v="California"/>
    <n v="95123"/>
    <x v="1"/>
    <s v="FUR-CH-10002320"/>
    <x v="0"/>
    <s v="Chairs"/>
    <s v="Hon Pagoda Stacking Chairs"/>
    <x v="5518"/>
    <n v="1"/>
    <n v="0.2"/>
    <x v="6841"/>
    <n v="5"/>
    <n v="0.125"/>
    <s v="Profit"/>
    <s v="Low Profit"/>
    <s v="Low Discount"/>
  </r>
  <r>
    <n v="9201"/>
    <s v="CA-2016-152688"/>
    <x v="508"/>
    <d v="2016-10-20T00:00:00"/>
    <s v="First Class"/>
    <s v="NR-18550"/>
    <x v="749"/>
    <x v="0"/>
    <s v="United States"/>
    <s v="Perth Amboy"/>
    <s v="New Jersey"/>
    <n v="8861"/>
    <x v="3"/>
    <s v="FUR-BO-10001337"/>
    <x v="0"/>
    <s v="Bookcases"/>
    <s v="O'Sullivan Living Dimensions 2-Shelf Bookcases"/>
    <x v="5519"/>
    <n v="1"/>
    <n v="0"/>
    <x v="6842"/>
    <n v="3"/>
    <n v="0.1"/>
    <s v="Profit"/>
    <s v="Low Profit"/>
    <s v="No Discount"/>
  </r>
  <r>
    <n v="9202"/>
    <s v="CA-2016-152688"/>
    <x v="508"/>
    <d v="2016-10-20T00:00:00"/>
    <s v="First Class"/>
    <s v="NR-18550"/>
    <x v="749"/>
    <x v="0"/>
    <s v="United States"/>
    <s v="Perth Amboy"/>
    <s v="New Jersey"/>
    <n v="8861"/>
    <x v="3"/>
    <s v="OFF-BI-10004584"/>
    <x v="1"/>
    <s v="Binders"/>
    <s v="GBC ProClick 150 Presentation Binding System"/>
    <x v="5520"/>
    <n v="1"/>
    <n v="0"/>
    <x v="6843"/>
    <n v="3"/>
    <n v="0.47000000000000003"/>
    <s v="Profit"/>
    <s v="High Profit"/>
    <s v="No Discount"/>
  </r>
  <r>
    <n v="9203"/>
    <s v="CA-2016-153836"/>
    <x v="859"/>
    <d v="2016-11-03T00:00:00"/>
    <s v="Standard Class"/>
    <s v="EH-13765"/>
    <x v="553"/>
    <x v="1"/>
    <s v="United States"/>
    <s v="New York City"/>
    <s v="New York"/>
    <n v="10011"/>
    <x v="3"/>
    <s v="OFF-BI-10004817"/>
    <x v="1"/>
    <s v="Binders"/>
    <s v="GBC Personal VeloBind Strips"/>
    <x v="1505"/>
    <n v="3"/>
    <n v="0.2"/>
    <x v="6844"/>
    <n v="4"/>
    <n v="0.35000000000000003"/>
    <s v="Profit"/>
    <s v="Low Profit"/>
    <s v="Low Discount"/>
  </r>
  <r>
    <n v="9204"/>
    <s v="CA-2016-153836"/>
    <x v="859"/>
    <d v="2016-11-03T00:00:00"/>
    <s v="Standard Class"/>
    <s v="EH-13765"/>
    <x v="553"/>
    <x v="1"/>
    <s v="United States"/>
    <s v="New York City"/>
    <s v="New York"/>
    <n v="10011"/>
    <x v="3"/>
    <s v="OFF-AR-10004602"/>
    <x v="1"/>
    <s v="Art"/>
    <s v="Boston KS Multi-Size Manual Pencil Sharpener"/>
    <x v="1152"/>
    <n v="5"/>
    <n v="0"/>
    <x v="6845"/>
    <n v="4"/>
    <n v="0.27999999999999997"/>
    <s v="Profit"/>
    <s v="Low Profit"/>
    <s v="No Discount"/>
  </r>
  <r>
    <n v="9205"/>
    <s v="CA-2016-104689"/>
    <x v="49"/>
    <d v="2016-12-05T00:00:00"/>
    <s v="Standard Class"/>
    <s v="FH-14365"/>
    <x v="92"/>
    <x v="1"/>
    <s v="United States"/>
    <s v="Los Angeles"/>
    <s v="California"/>
    <n v="90004"/>
    <x v="1"/>
    <s v="OFF-AR-10001149"/>
    <x v="1"/>
    <s v="Art"/>
    <s v="Sanford Colorific Colored Pencils, 12/Box"/>
    <x v="4023"/>
    <n v="8"/>
    <n v="0"/>
    <x v="6846"/>
    <n v="4"/>
    <n v="0.3"/>
    <s v="Profit"/>
    <s v="Low Profit"/>
    <s v="No Discount"/>
  </r>
  <r>
    <n v="9206"/>
    <s v="CA-2016-146423"/>
    <x v="438"/>
    <d v="2016-04-21T00:00:00"/>
    <s v="Same Day"/>
    <s v="BT-11680"/>
    <x v="537"/>
    <x v="0"/>
    <s v="United States"/>
    <s v="Milford"/>
    <s v="Connecticut"/>
    <n v="6460"/>
    <x v="3"/>
    <s v="OFF-AR-10004817"/>
    <x v="1"/>
    <s v="Art"/>
    <s v="Colorific Watercolor Pencils"/>
    <x v="1142"/>
    <n v="3"/>
    <n v="0"/>
    <x v="1188"/>
    <n v="0"/>
    <n v="0.29000000000000004"/>
    <s v="Profit"/>
    <s v="Low Profit"/>
    <s v="No Discount"/>
  </r>
  <r>
    <n v="9207"/>
    <s v="CA-2016-146423"/>
    <x v="438"/>
    <d v="2016-04-21T00:00:00"/>
    <s v="Same Day"/>
    <s v="BT-11680"/>
    <x v="537"/>
    <x v="0"/>
    <s v="United States"/>
    <s v="Milford"/>
    <s v="Connecticut"/>
    <n v="6460"/>
    <x v="3"/>
    <s v="OFF-PA-10003797"/>
    <x v="1"/>
    <s v="Paper"/>
    <s v="Xerox 209"/>
    <x v="187"/>
    <n v="8"/>
    <n v="0"/>
    <x v="189"/>
    <n v="0"/>
    <n v="0.47999999999999993"/>
    <s v="Profit"/>
    <s v="Low Profit"/>
    <s v="No Discount"/>
  </r>
  <r>
    <n v="9208"/>
    <s v="CA-2017-140781"/>
    <x v="646"/>
    <d v="2017-08-07T00:00:00"/>
    <s v="Standard Class"/>
    <s v="AB-10105"/>
    <x v="455"/>
    <x v="0"/>
    <s v="United States"/>
    <s v="Bloomington"/>
    <s v="Illinois"/>
    <n v="61701"/>
    <x v="2"/>
    <s v="TEC-AC-10000682"/>
    <x v="2"/>
    <s v="Accessories"/>
    <s v="Kensington K72356US Mouse-in-a-Box USB Desktop Mouse"/>
    <x v="5521"/>
    <n v="3"/>
    <n v="0.2"/>
    <x v="6847"/>
    <n v="4"/>
    <n v="0.18749999999999997"/>
    <s v="Profit"/>
    <s v="Low Profit"/>
    <s v="Low Discount"/>
  </r>
  <r>
    <n v="9209"/>
    <s v="CA-2017-141747"/>
    <x v="646"/>
    <d v="2017-08-08T00:00:00"/>
    <s v="Second Class"/>
    <s v="SC-20230"/>
    <x v="554"/>
    <x v="1"/>
    <s v="United States"/>
    <s v="Seattle"/>
    <s v="Washington"/>
    <n v="98105"/>
    <x v="1"/>
    <s v="OFF-ST-10003996"/>
    <x v="1"/>
    <s v="Storage"/>
    <s v="Letter/Legal File Tote with Clear Snap-On Lid, Black Granite"/>
    <x v="5522"/>
    <n v="1"/>
    <n v="0"/>
    <x v="6848"/>
    <n v="5"/>
    <n v="0.26"/>
    <s v="Profit"/>
    <s v="Low Profit"/>
    <s v="No Discount"/>
  </r>
  <r>
    <n v="9210"/>
    <s v="CA-2017-142776"/>
    <x v="157"/>
    <d v="2017-12-14T00:00:00"/>
    <s v="Second Class"/>
    <s v="RS-19870"/>
    <x v="789"/>
    <x v="2"/>
    <s v="United States"/>
    <s v="Burlington"/>
    <s v="Iowa"/>
    <n v="52601"/>
    <x v="2"/>
    <s v="OFF-EN-10003160"/>
    <x v="1"/>
    <s v="Envelopes"/>
    <s v="Pastel Pink Envelopes"/>
    <x v="6"/>
    <n v="1"/>
    <n v="0"/>
    <x v="6849"/>
    <n v="3"/>
    <n v="0.48"/>
    <s v="Profit"/>
    <s v="Low Profit"/>
    <s v="No Discount"/>
  </r>
  <r>
    <n v="9211"/>
    <s v="CA-2017-142776"/>
    <x v="157"/>
    <d v="2017-12-14T00:00:00"/>
    <s v="Second Class"/>
    <s v="RS-19870"/>
    <x v="789"/>
    <x v="2"/>
    <s v="United States"/>
    <s v="Burlington"/>
    <s v="Iowa"/>
    <n v="52601"/>
    <x v="2"/>
    <s v="OFF-BI-10002012"/>
    <x v="1"/>
    <s v="Binders"/>
    <s v="Wilson Jones Easy Flow II Sheet Lifters"/>
    <x v="5331"/>
    <n v="3"/>
    <n v="0"/>
    <x v="6577"/>
    <n v="3"/>
    <n v="0.48"/>
    <s v="Profit"/>
    <s v="Low Profit"/>
    <s v="No Discount"/>
  </r>
  <r>
    <n v="9212"/>
    <s v="CA-2015-167479"/>
    <x v="948"/>
    <d v="2015-03-19T00:00:00"/>
    <s v="Standard Class"/>
    <s v="AI-10855"/>
    <x v="482"/>
    <x v="0"/>
    <s v="United States"/>
    <s v="Roseville"/>
    <s v="California"/>
    <n v="95661"/>
    <x v="1"/>
    <s v="OFF-PA-10002105"/>
    <x v="1"/>
    <s v="Paper"/>
    <s v="Xerox 223"/>
    <x v="537"/>
    <n v="3"/>
    <n v="0"/>
    <x v="551"/>
    <n v="5"/>
    <n v="0.48000000000000004"/>
    <s v="Profit"/>
    <s v="Low Profit"/>
    <s v="No Discount"/>
  </r>
  <r>
    <n v="9213"/>
    <s v="CA-2014-144071"/>
    <x v="589"/>
    <d v="2014-12-15T00:00:00"/>
    <s v="Standard Class"/>
    <s v="DJ-13420"/>
    <x v="249"/>
    <x v="1"/>
    <s v="United States"/>
    <s v="San Francisco"/>
    <s v="California"/>
    <n v="94110"/>
    <x v="1"/>
    <s v="FUR-FU-10000397"/>
    <x v="0"/>
    <s v="Furnishings"/>
    <s v="Luxo Economy Swing Arm Lamp"/>
    <x v="1143"/>
    <n v="2"/>
    <n v="0"/>
    <x v="1189"/>
    <n v="7"/>
    <n v="0.27999999999999997"/>
    <s v="Profit"/>
    <s v="Low Profit"/>
    <s v="No Discount"/>
  </r>
  <r>
    <n v="9214"/>
    <s v="CA-2014-144071"/>
    <x v="589"/>
    <d v="2014-12-15T00:00:00"/>
    <s v="Standard Class"/>
    <s v="DJ-13420"/>
    <x v="249"/>
    <x v="1"/>
    <s v="United States"/>
    <s v="San Francisco"/>
    <s v="California"/>
    <n v="94110"/>
    <x v="1"/>
    <s v="FUR-FU-10000758"/>
    <x v="0"/>
    <s v="Furnishings"/>
    <s v="DAX Natural Wood-Tone Poster Frame"/>
    <x v="3946"/>
    <n v="3"/>
    <n v="0"/>
    <x v="911"/>
    <n v="7"/>
    <n v="0.36000000000000004"/>
    <s v="Profit"/>
    <s v="Low Profit"/>
    <s v="No Discount"/>
  </r>
  <r>
    <n v="9215"/>
    <s v="US-2017-120908"/>
    <x v="1033"/>
    <d v="2017-10-02T00:00:00"/>
    <s v="First Class"/>
    <s v="BF-10975"/>
    <x v="541"/>
    <x v="1"/>
    <s v="United States"/>
    <s v="Philadelphia"/>
    <s v="Pennsylvania"/>
    <n v="19120"/>
    <x v="3"/>
    <s v="OFF-LA-10004677"/>
    <x v="1"/>
    <s v="Labels"/>
    <s v="Self-Adhesive Address Labels for Typewriters with Dispenser Box"/>
    <x v="5523"/>
    <n v="7"/>
    <n v="0.2"/>
    <x v="6850"/>
    <n v="2"/>
    <n v="0.33749999999999997"/>
    <s v="Profit"/>
    <s v="Low Profit"/>
    <s v="Low Discount"/>
  </r>
  <r>
    <n v="9216"/>
    <s v="CA-2016-152646"/>
    <x v="831"/>
    <d v="2016-11-26T00:00:00"/>
    <s v="Standard Class"/>
    <s v="TH-21235"/>
    <x v="260"/>
    <x v="1"/>
    <s v="United States"/>
    <s v="Los Angeles"/>
    <s v="California"/>
    <n v="90049"/>
    <x v="1"/>
    <s v="OFF-PA-10004451"/>
    <x v="1"/>
    <s v="Paper"/>
    <s v="Xerox 222"/>
    <x v="56"/>
    <n v="5"/>
    <n v="0"/>
    <x v="56"/>
    <n v="5"/>
    <n v="0.48"/>
    <s v="Profit"/>
    <s v="Low Profit"/>
    <s v="No Discount"/>
  </r>
  <r>
    <n v="9217"/>
    <s v="CA-2017-103765"/>
    <x v="221"/>
    <d v="2017-11-30T00:00:00"/>
    <s v="Standard Class"/>
    <s v="JG-15310"/>
    <x v="684"/>
    <x v="1"/>
    <s v="United States"/>
    <s v="Odessa"/>
    <s v="Texas"/>
    <n v="79762"/>
    <x v="2"/>
    <s v="OFF-AP-10002311"/>
    <x v="1"/>
    <s v="Appliances"/>
    <s v="Holmes Replacement Filter for HEPA Air Cleaner, Very Large Room, HEPA Filter"/>
    <x v="5524"/>
    <n v="1"/>
    <n v="0.8"/>
    <x v="6851"/>
    <n v="6"/>
    <n v="-1.7999999999999998"/>
    <s v="Loss"/>
    <s v="Low Profit"/>
    <s v="High Discount"/>
  </r>
  <r>
    <n v="9218"/>
    <s v="US-2017-118157"/>
    <x v="237"/>
    <d v="2017-11-17T00:00:00"/>
    <s v="First Class"/>
    <s v="AW-10930"/>
    <x v="585"/>
    <x v="2"/>
    <s v="United States"/>
    <s v="Minneapolis"/>
    <s v="Minnesota"/>
    <n v="55407"/>
    <x v="2"/>
    <s v="OFF-EN-10004459"/>
    <x v="1"/>
    <s v="Envelopes"/>
    <s v="Security-Tint Envelopes"/>
    <x v="764"/>
    <n v="2"/>
    <n v="0"/>
    <x v="790"/>
    <n v="3"/>
    <n v="0.49"/>
    <s v="Profit"/>
    <s v="Low Profit"/>
    <s v="No Discount"/>
  </r>
  <r>
    <n v="9219"/>
    <s v="US-2015-164238"/>
    <x v="748"/>
    <d v="2015-08-20T00:00:00"/>
    <s v="Standard Class"/>
    <s v="JW-15955"/>
    <x v="527"/>
    <x v="0"/>
    <s v="United States"/>
    <s v="Philadelphia"/>
    <s v="Pennsylvania"/>
    <n v="19120"/>
    <x v="3"/>
    <s v="OFF-ST-10002352"/>
    <x v="1"/>
    <s v="Storage"/>
    <s v="Iris Project Case"/>
    <x v="4998"/>
    <n v="7"/>
    <n v="0.2"/>
    <x v="6852"/>
    <n v="4"/>
    <n v="7.4999999999999997E-2"/>
    <s v="Profit"/>
    <s v="Low Profit"/>
    <s v="Low Discount"/>
  </r>
  <r>
    <n v="9220"/>
    <s v="US-2015-164238"/>
    <x v="748"/>
    <d v="2015-08-20T00:00:00"/>
    <s v="Standard Class"/>
    <s v="JW-15955"/>
    <x v="527"/>
    <x v="0"/>
    <s v="United States"/>
    <s v="Philadelphia"/>
    <s v="Pennsylvania"/>
    <n v="19120"/>
    <x v="3"/>
    <s v="FUR-BO-10000780"/>
    <x v="0"/>
    <s v="Bookcases"/>
    <s v="O'Sullivan Plantations 2-Door Library in Landvery Oak"/>
    <x v="5485"/>
    <n v="3"/>
    <n v="0.5"/>
    <x v="6853"/>
    <n v="4"/>
    <n v="-0.67999999999999994"/>
    <s v="Loss"/>
    <s v="Low Profit"/>
    <s v="High Discount"/>
  </r>
  <r>
    <n v="9221"/>
    <s v="CA-2017-103212"/>
    <x v="119"/>
    <d v="2017-10-14T00:00:00"/>
    <s v="First Class"/>
    <s v="MH-18025"/>
    <x v="659"/>
    <x v="0"/>
    <s v="United States"/>
    <s v="Lafayette"/>
    <s v="Louisiana"/>
    <n v="70506"/>
    <x v="0"/>
    <s v="OFF-LA-10000248"/>
    <x v="1"/>
    <s v="Labels"/>
    <s v="Avery 52"/>
    <x v="466"/>
    <n v="3"/>
    <n v="0"/>
    <x v="5319"/>
    <n v="1"/>
    <n v="0.47"/>
    <s v="Profit"/>
    <s v="Low Profit"/>
    <s v="No Discount"/>
  </r>
  <r>
    <n v="9222"/>
    <s v="CA-2017-103212"/>
    <x v="119"/>
    <d v="2017-10-14T00:00:00"/>
    <s v="First Class"/>
    <s v="MH-18025"/>
    <x v="659"/>
    <x v="0"/>
    <s v="United States"/>
    <s v="Lafayette"/>
    <s v="Louisiana"/>
    <n v="70506"/>
    <x v="0"/>
    <s v="FUR-TA-10003473"/>
    <x v="0"/>
    <s v="Tables"/>
    <s v="Bretford Rectangular Conference Table Tops"/>
    <x v="5525"/>
    <n v="4"/>
    <n v="0"/>
    <x v="6854"/>
    <n v="1"/>
    <n v="0.23"/>
    <s v="Profit"/>
    <s v="High Profit"/>
    <s v="No Discount"/>
  </r>
  <r>
    <n v="9223"/>
    <s v="CA-2017-103212"/>
    <x v="119"/>
    <d v="2017-10-14T00:00:00"/>
    <s v="First Class"/>
    <s v="MH-18025"/>
    <x v="659"/>
    <x v="0"/>
    <s v="United States"/>
    <s v="Lafayette"/>
    <s v="Louisiana"/>
    <n v="70506"/>
    <x v="0"/>
    <s v="OFF-PA-10004355"/>
    <x v="1"/>
    <s v="Paper"/>
    <s v="Xerox 231"/>
    <x v="233"/>
    <n v="4"/>
    <n v="0"/>
    <x v="245"/>
    <n v="1"/>
    <n v="0.47999999999999993"/>
    <s v="Profit"/>
    <s v="Low Profit"/>
    <s v="No Discount"/>
  </r>
  <r>
    <n v="9224"/>
    <s v="CA-2017-121160"/>
    <x v="259"/>
    <d v="2017-11-04T00:00:00"/>
    <s v="Same Day"/>
    <s v="FM-14290"/>
    <x v="86"/>
    <x v="2"/>
    <s v="United States"/>
    <s v="Bryan"/>
    <s v="Texas"/>
    <n v="77803"/>
    <x v="2"/>
    <s v="OFF-BI-10001308"/>
    <x v="1"/>
    <s v="Binders"/>
    <s v="GBC Standard Plastic Binding Systems' Combs"/>
    <x v="5526"/>
    <n v="6"/>
    <n v="0.8"/>
    <x v="6855"/>
    <n v="0"/>
    <n v="-1.7500000000000002"/>
    <s v="Loss"/>
    <s v="Low Profit"/>
    <s v="High Discount"/>
  </r>
  <r>
    <n v="9225"/>
    <s v="CA-2017-121160"/>
    <x v="259"/>
    <d v="2017-11-04T00:00:00"/>
    <s v="Same Day"/>
    <s v="FM-14290"/>
    <x v="86"/>
    <x v="2"/>
    <s v="United States"/>
    <s v="Bryan"/>
    <s v="Texas"/>
    <n v="77803"/>
    <x v="2"/>
    <s v="OFF-BI-10003094"/>
    <x v="1"/>
    <s v="Binders"/>
    <s v="Self-Adhesive Ring Binder Labels"/>
    <x v="4729"/>
    <n v="2"/>
    <n v="0.8"/>
    <x v="6856"/>
    <n v="0"/>
    <n v="-1.6500000000000001"/>
    <s v="Loss"/>
    <s v="Low Profit"/>
    <s v="High Discount"/>
  </r>
  <r>
    <n v="9226"/>
    <s v="CA-2017-121160"/>
    <x v="259"/>
    <d v="2017-11-04T00:00:00"/>
    <s v="Same Day"/>
    <s v="FM-14290"/>
    <x v="86"/>
    <x v="2"/>
    <s v="United States"/>
    <s v="Bryan"/>
    <s v="Texas"/>
    <n v="77803"/>
    <x v="2"/>
    <s v="OFF-BI-10004040"/>
    <x v="1"/>
    <s v="Binders"/>
    <s v="Wilson Jones Impact Binders"/>
    <x v="5527"/>
    <n v="4"/>
    <n v="0.8"/>
    <x v="6857"/>
    <n v="0"/>
    <n v="-1.5499999999999998"/>
    <s v="Loss"/>
    <s v="Low Profit"/>
    <s v="High Discount"/>
  </r>
  <r>
    <n v="9227"/>
    <s v="CA-2017-121160"/>
    <x v="259"/>
    <d v="2017-11-04T00:00:00"/>
    <s v="Same Day"/>
    <s v="FM-14290"/>
    <x v="86"/>
    <x v="2"/>
    <s v="United States"/>
    <s v="Bryan"/>
    <s v="Texas"/>
    <n v="77803"/>
    <x v="2"/>
    <s v="OFF-ST-10002485"/>
    <x v="1"/>
    <s v="Storage"/>
    <s v="Rogers Deluxe File Chest"/>
    <x v="5528"/>
    <n v="3"/>
    <n v="0.2"/>
    <x v="6858"/>
    <n v="0"/>
    <n v="-0.23750000000000002"/>
    <s v="Loss"/>
    <s v="Low Profit"/>
    <s v="Low Discount"/>
  </r>
  <r>
    <n v="9228"/>
    <s v="CA-2017-140515"/>
    <x v="498"/>
    <d v="2017-03-24T00:00:00"/>
    <s v="Standard Class"/>
    <s v="GZ-14545"/>
    <x v="433"/>
    <x v="1"/>
    <s v="United States"/>
    <s v="Los Angeles"/>
    <s v="California"/>
    <n v="90008"/>
    <x v="1"/>
    <s v="OFF-AP-10001205"/>
    <x v="1"/>
    <s v="Appliances"/>
    <s v="Belkin 5 Outlet SurgeMaster Power Centers"/>
    <x v="5529"/>
    <n v="7"/>
    <n v="0"/>
    <x v="6859"/>
    <n v="5"/>
    <n v="0.27999999999999997"/>
    <s v="Profit"/>
    <s v="High Profit"/>
    <s v="No Discount"/>
  </r>
  <r>
    <n v="9229"/>
    <s v="CA-2014-153619"/>
    <x v="935"/>
    <d v="2014-11-03T00:00:00"/>
    <s v="Same Day"/>
    <s v="TC-21535"/>
    <x v="426"/>
    <x v="2"/>
    <s v="United States"/>
    <s v="Los Angeles"/>
    <s v="California"/>
    <n v="90049"/>
    <x v="1"/>
    <s v="OFF-AR-10001868"/>
    <x v="1"/>
    <s v="Art"/>
    <s v="Prang Dustless Chalk Sticks"/>
    <x v="944"/>
    <n v="4"/>
    <n v="0"/>
    <x v="524"/>
    <n v="0"/>
    <n v="0.5"/>
    <s v="Profit"/>
    <s v="Low Profit"/>
    <s v="No Discount"/>
  </r>
  <r>
    <n v="9230"/>
    <s v="CA-2017-133718"/>
    <x v="283"/>
    <d v="2017-07-26T00:00:00"/>
    <s v="First Class"/>
    <s v="TB-21520"/>
    <x v="14"/>
    <x v="0"/>
    <s v="United States"/>
    <s v="Los Angeles"/>
    <s v="California"/>
    <n v="90045"/>
    <x v="1"/>
    <s v="OFF-BI-10003429"/>
    <x v="1"/>
    <s v="Binders"/>
    <s v="Cardinal HOLDit! Binder Insert Strips,Extra Strips"/>
    <x v="5530"/>
    <n v="3"/>
    <n v="0.2"/>
    <x v="6860"/>
    <n v="3"/>
    <n v="0.36250000000000004"/>
    <s v="Profit"/>
    <s v="Low Profit"/>
    <s v="Low Discount"/>
  </r>
  <r>
    <n v="9231"/>
    <s v="CA-2017-133718"/>
    <x v="283"/>
    <d v="2017-07-26T00:00:00"/>
    <s v="First Class"/>
    <s v="TB-21520"/>
    <x v="14"/>
    <x v="0"/>
    <s v="United States"/>
    <s v="Los Angeles"/>
    <s v="California"/>
    <n v="90045"/>
    <x v="1"/>
    <s v="OFF-PA-10002689"/>
    <x v="1"/>
    <s v="Paper"/>
    <s v="Weyerhaeuser First Choice Laser/Copy Paper (20Lb. and 88 Bright)"/>
    <x v="707"/>
    <n v="9"/>
    <n v="0"/>
    <x v="729"/>
    <n v="3"/>
    <n v="0.48"/>
    <s v="Profit"/>
    <s v="Low Profit"/>
    <s v="No Discount"/>
  </r>
  <r>
    <n v="9232"/>
    <s v="CA-2014-148383"/>
    <x v="422"/>
    <d v="2014-12-31T00:00:00"/>
    <s v="Standard Class"/>
    <s v="RP-19390"/>
    <x v="261"/>
    <x v="0"/>
    <s v="United States"/>
    <s v="Phoenix"/>
    <s v="Arizona"/>
    <n v="85023"/>
    <x v="1"/>
    <s v="OFF-BI-10003650"/>
    <x v="1"/>
    <s v="Binders"/>
    <s v="GBC DocuBind 300 Electric Binding Machine"/>
    <x v="5531"/>
    <n v="6"/>
    <n v="0.7"/>
    <x v="6861"/>
    <n v="4"/>
    <n v="-0.73333333333333328"/>
    <s v="Loss"/>
    <s v="Low Profit"/>
    <s v="High Discount"/>
  </r>
  <r>
    <n v="9233"/>
    <s v="CA-2016-126732"/>
    <x v="476"/>
    <d v="2016-09-06T00:00:00"/>
    <s v="Standard Class"/>
    <s v="LR-16915"/>
    <x v="235"/>
    <x v="0"/>
    <s v="United States"/>
    <s v="Los Angeles"/>
    <s v="California"/>
    <n v="90036"/>
    <x v="1"/>
    <s v="FUR-FU-10001889"/>
    <x v="0"/>
    <s v="Furnishings"/>
    <s v="Ultra Door Pull Handle"/>
    <x v="5532"/>
    <n v="9"/>
    <n v="0"/>
    <x v="6862"/>
    <n v="4"/>
    <n v="0.32999999999999996"/>
    <s v="Profit"/>
    <s v="Low Profit"/>
    <s v="No Discount"/>
  </r>
  <r>
    <n v="9234"/>
    <s v="CA-2016-126732"/>
    <x v="476"/>
    <d v="2016-09-06T00:00:00"/>
    <s v="Standard Class"/>
    <s v="LR-16915"/>
    <x v="235"/>
    <x v="0"/>
    <s v="United States"/>
    <s v="Los Angeles"/>
    <s v="California"/>
    <n v="90036"/>
    <x v="1"/>
    <s v="OFF-ST-10000321"/>
    <x v="1"/>
    <s v="Storage"/>
    <s v="Akro Stacking Bins"/>
    <x v="5533"/>
    <n v="3"/>
    <n v="0"/>
    <x v="6863"/>
    <n v="4"/>
    <n v="3.9999999999999994E-2"/>
    <s v="Profit"/>
    <s v="Low Profit"/>
    <s v="No Discount"/>
  </r>
  <r>
    <n v="9235"/>
    <s v="CA-2016-126732"/>
    <x v="476"/>
    <d v="2016-09-06T00:00:00"/>
    <s v="Standard Class"/>
    <s v="LR-16915"/>
    <x v="235"/>
    <x v="0"/>
    <s v="United States"/>
    <s v="Los Angeles"/>
    <s v="California"/>
    <n v="90036"/>
    <x v="1"/>
    <s v="TEC-PH-10001530"/>
    <x v="2"/>
    <s v="Phones"/>
    <s v="Cisco Unified IP Phone 7945G VoIP phone"/>
    <x v="2645"/>
    <n v="4"/>
    <n v="0.2"/>
    <x v="2946"/>
    <n v="4"/>
    <n v="6.25E-2"/>
    <s v="Profit"/>
    <s v="Low Profit"/>
    <s v="Low Discount"/>
  </r>
  <r>
    <n v="9236"/>
    <s v="CA-2016-126732"/>
    <x v="476"/>
    <d v="2016-09-06T00:00:00"/>
    <s v="Standard Class"/>
    <s v="LR-16915"/>
    <x v="235"/>
    <x v="0"/>
    <s v="United States"/>
    <s v="Los Angeles"/>
    <s v="California"/>
    <n v="90036"/>
    <x v="1"/>
    <s v="OFF-AR-10004752"/>
    <x v="1"/>
    <s v="Art"/>
    <s v="Blackstonian Pencils"/>
    <x v="3450"/>
    <n v="7"/>
    <n v="0"/>
    <x v="6864"/>
    <n v="4"/>
    <n v="0.27999999999999997"/>
    <s v="Profit"/>
    <s v="Low Profit"/>
    <s v="No Discount"/>
  </r>
  <r>
    <n v="9237"/>
    <s v="CA-2016-126732"/>
    <x v="476"/>
    <d v="2016-09-06T00:00:00"/>
    <s v="Standard Class"/>
    <s v="LR-16915"/>
    <x v="235"/>
    <x v="0"/>
    <s v="United States"/>
    <s v="Los Angeles"/>
    <s v="California"/>
    <n v="90036"/>
    <x v="1"/>
    <s v="FUR-TA-10001539"/>
    <x v="0"/>
    <s v="Tables"/>
    <s v="Chromcraft Rectangular Conference Tables"/>
    <x v="2613"/>
    <n v="3"/>
    <n v="0.2"/>
    <x v="2903"/>
    <n v="4"/>
    <n v="0.05"/>
    <s v="Profit"/>
    <s v="Low Profit"/>
    <s v="Low Discount"/>
  </r>
  <r>
    <n v="9238"/>
    <s v="CA-2016-126732"/>
    <x v="476"/>
    <d v="2016-09-06T00:00:00"/>
    <s v="Standard Class"/>
    <s v="LR-16915"/>
    <x v="235"/>
    <x v="0"/>
    <s v="United States"/>
    <s v="Los Angeles"/>
    <s v="California"/>
    <n v="90036"/>
    <x v="1"/>
    <s v="OFF-BI-10001553"/>
    <x v="1"/>
    <s v="Binders"/>
    <s v="SpineVue Locking Slant-D Ring Binders by Cardinal"/>
    <x v="1746"/>
    <n v="1"/>
    <n v="0.2"/>
    <x v="1869"/>
    <n v="4"/>
    <n v="0.35000000000000003"/>
    <s v="Profit"/>
    <s v="Low Profit"/>
    <s v="Low Discount"/>
  </r>
  <r>
    <n v="9239"/>
    <s v="CA-2017-138156"/>
    <x v="512"/>
    <d v="2017-02-14T00:00:00"/>
    <s v="First Class"/>
    <s v="MM-17260"/>
    <x v="570"/>
    <x v="0"/>
    <s v="United States"/>
    <s v="Columbus"/>
    <s v="Ohio"/>
    <n v="43229"/>
    <x v="3"/>
    <s v="FUR-FU-10003601"/>
    <x v="0"/>
    <s v="Furnishings"/>
    <s v="Deflect-o RollaMat Studded, Beveled Mat for Medium Pile Carpeting"/>
    <x v="5534"/>
    <n v="2"/>
    <n v="0.2"/>
    <x v="423"/>
    <n v="3"/>
    <n v="-2.4999999999999998E-2"/>
    <s v="Loss"/>
    <s v="Low Profit"/>
    <s v="Low Discount"/>
  </r>
  <r>
    <n v="9240"/>
    <s v="CA-2017-110310"/>
    <x v="855"/>
    <d v="2017-11-02T00:00:00"/>
    <s v="Standard Class"/>
    <s v="NB-18655"/>
    <x v="240"/>
    <x v="1"/>
    <s v="United States"/>
    <s v="Tallahassee"/>
    <s v="Florida"/>
    <n v="32303"/>
    <x v="0"/>
    <s v="OFF-PA-10001685"/>
    <x v="1"/>
    <s v="Paper"/>
    <s v="Easy-staple paper"/>
    <x v="5535"/>
    <n v="7"/>
    <n v="0.2"/>
    <x v="1695"/>
    <n v="6"/>
    <n v="0.36249999999999999"/>
    <s v="Profit"/>
    <s v="Low Profit"/>
    <s v="Low Discount"/>
  </r>
  <r>
    <n v="9241"/>
    <s v="CA-2017-110310"/>
    <x v="855"/>
    <d v="2017-11-02T00:00:00"/>
    <s v="Standard Class"/>
    <s v="NB-18655"/>
    <x v="240"/>
    <x v="1"/>
    <s v="United States"/>
    <s v="Tallahassee"/>
    <s v="Florida"/>
    <n v="32303"/>
    <x v="0"/>
    <s v="OFF-BI-10001097"/>
    <x v="1"/>
    <s v="Binders"/>
    <s v="Avery Hole Reinforcements"/>
    <x v="1540"/>
    <n v="3"/>
    <n v="0.7"/>
    <x v="6865"/>
    <n v="6"/>
    <n v="-0.7"/>
    <s v="Loss"/>
    <s v="Low Profit"/>
    <s v="High Discount"/>
  </r>
  <r>
    <n v="9242"/>
    <s v="CA-2017-110310"/>
    <x v="855"/>
    <d v="2017-11-02T00:00:00"/>
    <s v="Standard Class"/>
    <s v="NB-18655"/>
    <x v="240"/>
    <x v="1"/>
    <s v="United States"/>
    <s v="Tallahassee"/>
    <s v="Florida"/>
    <n v="32303"/>
    <x v="0"/>
    <s v="OFF-AR-10001662"/>
    <x v="1"/>
    <s v="Art"/>
    <s v="Rogers Handheld Barrel Pencil Sharpener"/>
    <x v="5536"/>
    <n v="3"/>
    <n v="0.2"/>
    <x v="6866"/>
    <n v="6"/>
    <n v="8.7500000000000008E-2"/>
    <s v="Profit"/>
    <s v="Low Profit"/>
    <s v="Low Discount"/>
  </r>
  <r>
    <n v="9243"/>
    <s v="CA-2014-113271"/>
    <x v="868"/>
    <d v="2014-07-14T00:00:00"/>
    <s v="Standard Class"/>
    <s v="DS-13030"/>
    <x v="284"/>
    <x v="2"/>
    <s v="United States"/>
    <s v="San Francisco"/>
    <s v="California"/>
    <n v="94122"/>
    <x v="1"/>
    <s v="OFF-BI-10002609"/>
    <x v="1"/>
    <s v="Binders"/>
    <s v="Avery Hidden Tab Dividers for Binding Systems"/>
    <x v="1471"/>
    <n v="6"/>
    <n v="0.2"/>
    <x v="6867"/>
    <n v="5"/>
    <n v="0.32499999999999996"/>
    <s v="Profit"/>
    <s v="Low Profit"/>
    <s v="Low Discount"/>
  </r>
  <r>
    <n v="9244"/>
    <s v="CA-2014-113271"/>
    <x v="868"/>
    <d v="2014-07-14T00:00:00"/>
    <s v="Standard Class"/>
    <s v="DS-13030"/>
    <x v="284"/>
    <x v="2"/>
    <s v="United States"/>
    <s v="San Francisco"/>
    <s v="California"/>
    <n v="94122"/>
    <x v="1"/>
    <s v="FUR-BO-10004218"/>
    <x v="0"/>
    <s v="Bookcases"/>
    <s v="Bush Heritage Pine Collection 5-Shelf Bookcase, Albany Pine Finish, *Special Order"/>
    <x v="997"/>
    <n v="1"/>
    <n v="0.15"/>
    <x v="4958"/>
    <n v="5"/>
    <n v="5.8823529411764712E-2"/>
    <s v="Profit"/>
    <s v="Low Profit"/>
    <s v="Low Discount"/>
  </r>
  <r>
    <n v="9245"/>
    <s v="CA-2014-113271"/>
    <x v="868"/>
    <d v="2014-07-14T00:00:00"/>
    <s v="Standard Class"/>
    <s v="DS-13030"/>
    <x v="284"/>
    <x v="2"/>
    <s v="United States"/>
    <s v="San Francisco"/>
    <s v="California"/>
    <n v="94122"/>
    <x v="1"/>
    <s v="OFF-AR-10003251"/>
    <x v="1"/>
    <s v="Art"/>
    <s v="Prang Drawing Pencil Set"/>
    <x v="345"/>
    <n v="2"/>
    <n v="0"/>
    <x v="2434"/>
    <n v="5"/>
    <n v="0.40000000000000008"/>
    <s v="Profit"/>
    <s v="Low Profit"/>
    <s v="No Discount"/>
  </r>
  <r>
    <n v="9246"/>
    <s v="CA-2014-113271"/>
    <x v="868"/>
    <d v="2014-07-14T00:00:00"/>
    <s v="Standard Class"/>
    <s v="DS-13030"/>
    <x v="284"/>
    <x v="2"/>
    <s v="United States"/>
    <s v="San Francisco"/>
    <s v="California"/>
    <n v="94122"/>
    <x v="1"/>
    <s v="OFF-PA-10002365"/>
    <x v="1"/>
    <s v="Paper"/>
    <s v="Xerox 1967"/>
    <x v="56"/>
    <n v="5"/>
    <n v="0"/>
    <x v="56"/>
    <n v="5"/>
    <n v="0.48"/>
    <s v="Profit"/>
    <s v="Low Profit"/>
    <s v="No Discount"/>
  </r>
  <r>
    <n v="9247"/>
    <s v="CA-2017-130106"/>
    <x v="1053"/>
    <d v="2017-05-26T00:00:00"/>
    <s v="Standard Class"/>
    <s v="VF-21715"/>
    <x v="665"/>
    <x v="2"/>
    <s v="United States"/>
    <s v="San Francisco"/>
    <s v="California"/>
    <n v="94109"/>
    <x v="1"/>
    <s v="OFF-AR-10003651"/>
    <x v="1"/>
    <s v="Art"/>
    <s v="Newell 350"/>
    <x v="294"/>
    <n v="3"/>
    <n v="0"/>
    <x v="301"/>
    <n v="4"/>
    <n v="0.29000000000000004"/>
    <s v="Profit"/>
    <s v="Low Profit"/>
    <s v="No Discount"/>
  </r>
  <r>
    <n v="9248"/>
    <s v="CA-2017-130106"/>
    <x v="1053"/>
    <d v="2017-05-26T00:00:00"/>
    <s v="Standard Class"/>
    <s v="VF-21715"/>
    <x v="665"/>
    <x v="2"/>
    <s v="United States"/>
    <s v="San Francisco"/>
    <s v="California"/>
    <n v="94109"/>
    <x v="1"/>
    <s v="OFF-AR-10003732"/>
    <x v="1"/>
    <s v="Art"/>
    <s v="Newell 333"/>
    <x v="1094"/>
    <n v="1"/>
    <n v="0"/>
    <x v="1139"/>
    <n v="4"/>
    <n v="0.26"/>
    <s v="Profit"/>
    <s v="Low Profit"/>
    <s v="No Discount"/>
  </r>
  <r>
    <n v="9249"/>
    <s v="CA-2016-127761"/>
    <x v="338"/>
    <d v="2016-11-14T00:00:00"/>
    <s v="Standard Class"/>
    <s v="SW-20275"/>
    <x v="349"/>
    <x v="0"/>
    <s v="United States"/>
    <s v="New York City"/>
    <s v="New York"/>
    <n v="10009"/>
    <x v="3"/>
    <s v="OFF-BI-10002557"/>
    <x v="1"/>
    <s v="Binders"/>
    <s v="Presstex Flexible Ring Binders"/>
    <x v="1026"/>
    <n v="1"/>
    <n v="0.2"/>
    <x v="6868"/>
    <n v="4"/>
    <n v="0.375"/>
    <s v="Profit"/>
    <s v="Low Profit"/>
    <s v="Low Discount"/>
  </r>
  <r>
    <n v="9250"/>
    <s v="CA-2016-127761"/>
    <x v="338"/>
    <d v="2016-11-14T00:00:00"/>
    <s v="Standard Class"/>
    <s v="SW-20275"/>
    <x v="349"/>
    <x v="0"/>
    <s v="United States"/>
    <s v="New York City"/>
    <s v="New York"/>
    <n v="10009"/>
    <x v="3"/>
    <s v="TEC-PH-10003691"/>
    <x v="2"/>
    <s v="Phones"/>
    <s v="BlackBerry Q10"/>
    <x v="1837"/>
    <n v="7"/>
    <n v="0"/>
    <x v="6869"/>
    <n v="4"/>
    <n v="0.25"/>
    <s v="Profit"/>
    <s v="High Profit"/>
    <s v="No Discount"/>
  </r>
  <r>
    <n v="9251"/>
    <s v="CA-2016-105354"/>
    <x v="499"/>
    <d v="2016-12-06T00:00:00"/>
    <s v="Standard Class"/>
    <s v="PW-19030"/>
    <x v="463"/>
    <x v="1"/>
    <s v="United States"/>
    <s v="Marion"/>
    <s v="Iowa"/>
    <n v="52302"/>
    <x v="2"/>
    <s v="OFF-BI-10001107"/>
    <x v="1"/>
    <s v="Binders"/>
    <s v="GBC White Gloss Covers, Plain Front"/>
    <x v="5537"/>
    <n v="8"/>
    <n v="0"/>
    <x v="6870"/>
    <n v="4"/>
    <n v="0.47"/>
    <s v="Profit"/>
    <s v="Low Profit"/>
    <s v="No Discount"/>
  </r>
  <r>
    <n v="9252"/>
    <s v="CA-2017-155712"/>
    <x v="580"/>
    <d v="2017-03-08T00:00:00"/>
    <s v="Standard Class"/>
    <s v="KD-16615"/>
    <x v="629"/>
    <x v="1"/>
    <s v="United States"/>
    <s v="Los Angeles"/>
    <s v="California"/>
    <n v="90008"/>
    <x v="1"/>
    <s v="OFF-BI-10004224"/>
    <x v="1"/>
    <s v="Binders"/>
    <s v="Catalog Binders with Expanding Posts"/>
    <x v="3725"/>
    <n v="2"/>
    <n v="0.2"/>
    <x v="4325"/>
    <n v="6"/>
    <n v="0.3125"/>
    <s v="Profit"/>
    <s v="Low Profit"/>
    <s v="Low Discount"/>
  </r>
  <r>
    <n v="9253"/>
    <s v="CA-2017-102309"/>
    <x v="397"/>
    <d v="2017-09-25T00:00:00"/>
    <s v="Second Class"/>
    <s v="DO-13645"/>
    <x v="770"/>
    <x v="0"/>
    <s v="United States"/>
    <s v="Pine Bluff"/>
    <s v="Arkansas"/>
    <n v="71603"/>
    <x v="0"/>
    <s v="TEC-AC-10001114"/>
    <x v="2"/>
    <s v="Accessories"/>
    <s v="Microsoft Wireless Mobile Mouse 4000"/>
    <x v="1695"/>
    <n v="5"/>
    <n v="0"/>
    <x v="1852"/>
    <n v="2"/>
    <n v="0.32"/>
    <s v="Profit"/>
    <s v="Low Profit"/>
    <s v="No Discount"/>
  </r>
  <r>
    <n v="9254"/>
    <s v="CA-2017-102309"/>
    <x v="397"/>
    <d v="2017-09-25T00:00:00"/>
    <s v="Second Class"/>
    <s v="DO-13645"/>
    <x v="770"/>
    <x v="0"/>
    <s v="United States"/>
    <s v="Pine Bluff"/>
    <s v="Arkansas"/>
    <n v="71603"/>
    <x v="0"/>
    <s v="OFF-PA-10002005"/>
    <x v="1"/>
    <s v="Paper"/>
    <s v="Xerox 225"/>
    <x v="91"/>
    <n v="2"/>
    <n v="0"/>
    <x v="91"/>
    <n v="2"/>
    <n v="0.47999999999999993"/>
    <s v="Profit"/>
    <s v="Low Profit"/>
    <s v="No Discount"/>
  </r>
  <r>
    <n v="9255"/>
    <s v="CA-2014-168368"/>
    <x v="1058"/>
    <d v="2014-02-15T00:00:00"/>
    <s v="Second Class"/>
    <s v="GA-14725"/>
    <x v="315"/>
    <x v="0"/>
    <s v="United States"/>
    <s v="Columbia"/>
    <s v="Missouri"/>
    <n v="65203"/>
    <x v="2"/>
    <s v="FUR-CH-10001146"/>
    <x v="0"/>
    <s v="Chairs"/>
    <s v="Global Value Mid-Back Manager's Chair, Gray"/>
    <x v="5538"/>
    <n v="1"/>
    <n v="0"/>
    <x v="6871"/>
    <n v="4"/>
    <n v="0.25"/>
    <s v="Profit"/>
    <s v="Low Profit"/>
    <s v="No Discount"/>
  </r>
  <r>
    <n v="9256"/>
    <s v="CA-2014-168368"/>
    <x v="1058"/>
    <d v="2014-02-15T00:00:00"/>
    <s v="Second Class"/>
    <s v="GA-14725"/>
    <x v="315"/>
    <x v="0"/>
    <s v="United States"/>
    <s v="Columbia"/>
    <s v="Missouri"/>
    <n v="65203"/>
    <x v="2"/>
    <s v="OFF-LA-10004853"/>
    <x v="1"/>
    <s v="Labels"/>
    <s v="Avery 483"/>
    <x v="1801"/>
    <n v="3"/>
    <n v="0"/>
    <x v="2557"/>
    <n v="4"/>
    <n v="0.46"/>
    <s v="Profit"/>
    <s v="Low Profit"/>
    <s v="No Discount"/>
  </r>
  <r>
    <n v="9257"/>
    <s v="CA-2014-168368"/>
    <x v="1058"/>
    <d v="2014-02-15T00:00:00"/>
    <s v="Second Class"/>
    <s v="GA-14725"/>
    <x v="315"/>
    <x v="0"/>
    <s v="United States"/>
    <s v="Columbia"/>
    <s v="Missouri"/>
    <n v="65203"/>
    <x v="2"/>
    <s v="OFF-BI-10004728"/>
    <x v="1"/>
    <s v="Binders"/>
    <s v="Wilson Jones Turn Tabs Binder Tool for Ring Binders"/>
    <x v="1313"/>
    <n v="2"/>
    <n v="0"/>
    <x v="1494"/>
    <n v="4"/>
    <n v="0.45999999999999996"/>
    <s v="Profit"/>
    <s v="Low Profit"/>
    <s v="No Discount"/>
  </r>
  <r>
    <n v="9258"/>
    <s v="CA-2014-168368"/>
    <x v="1058"/>
    <d v="2014-02-15T00:00:00"/>
    <s v="Second Class"/>
    <s v="GA-14725"/>
    <x v="315"/>
    <x v="0"/>
    <s v="United States"/>
    <s v="Columbia"/>
    <s v="Missouri"/>
    <n v="65203"/>
    <x v="2"/>
    <s v="FUR-FU-10002298"/>
    <x v="0"/>
    <s v="Furnishings"/>
    <s v="Rubbermaid ClusterMat Chairmats, Mat Size- 66&quot; x 60&quot;, Lip 20&quot; x 11&quot; -90 Degree Angle"/>
    <x v="737"/>
    <n v="3"/>
    <n v="0"/>
    <x v="6872"/>
    <n v="4"/>
    <n v="0.16"/>
    <s v="Profit"/>
    <s v="Low Profit"/>
    <s v="No Discount"/>
  </r>
  <r>
    <n v="9259"/>
    <s v="CA-2014-168368"/>
    <x v="1058"/>
    <d v="2014-02-15T00:00:00"/>
    <s v="Second Class"/>
    <s v="GA-14725"/>
    <x v="315"/>
    <x v="0"/>
    <s v="United States"/>
    <s v="Columbia"/>
    <s v="Missouri"/>
    <n v="65203"/>
    <x v="2"/>
    <s v="OFF-BI-10004654"/>
    <x v="1"/>
    <s v="Binders"/>
    <s v="VariCap6 Expandable Binder"/>
    <x v="5539"/>
    <n v="3"/>
    <n v="0"/>
    <x v="6873"/>
    <n v="4"/>
    <n v="0.47000000000000003"/>
    <s v="Profit"/>
    <s v="Low Profit"/>
    <s v="No Discount"/>
  </r>
  <r>
    <n v="9260"/>
    <s v="CA-2014-168368"/>
    <x v="1058"/>
    <d v="2014-02-15T00:00:00"/>
    <s v="Second Class"/>
    <s v="GA-14725"/>
    <x v="315"/>
    <x v="0"/>
    <s v="United States"/>
    <s v="Columbia"/>
    <s v="Missouri"/>
    <n v="65203"/>
    <x v="2"/>
    <s v="OFF-ST-10002583"/>
    <x v="1"/>
    <s v="Storage"/>
    <s v="Fellowes Neat Ideas Storage Cubes"/>
    <x v="643"/>
    <n v="2"/>
    <n v="0"/>
    <x v="658"/>
    <n v="4"/>
    <n v="0.04"/>
    <s v="Profit"/>
    <s v="Low Profit"/>
    <s v="No Discount"/>
  </r>
  <r>
    <n v="9261"/>
    <s v="CA-2017-167976"/>
    <x v="343"/>
    <d v="2017-11-14T00:00:00"/>
    <s v="Second Class"/>
    <s v="JL-15505"/>
    <x v="145"/>
    <x v="0"/>
    <s v="United States"/>
    <s v="Aberdeen"/>
    <s v="South Dakota"/>
    <n v="57401"/>
    <x v="2"/>
    <s v="OFF-SU-10004661"/>
    <x v="1"/>
    <s v="Supplies"/>
    <s v="Acme Titanium Bonded Scissors"/>
    <x v="4048"/>
    <n v="3"/>
    <n v="0"/>
    <x v="4766"/>
    <n v="3"/>
    <n v="0.26"/>
    <s v="Profit"/>
    <s v="Low Profit"/>
    <s v="No Discount"/>
  </r>
  <r>
    <n v="9262"/>
    <s v="CA-2017-111388"/>
    <x v="264"/>
    <d v="2017-09-02T00:00:00"/>
    <s v="Same Day"/>
    <s v="SU-20665"/>
    <x v="711"/>
    <x v="2"/>
    <s v="United States"/>
    <s v="Seattle"/>
    <s v="Washington"/>
    <n v="98103"/>
    <x v="1"/>
    <s v="FUR-CH-10003061"/>
    <x v="0"/>
    <s v="Chairs"/>
    <s v="Global Leather Task Chair, Black"/>
    <x v="1775"/>
    <n v="3"/>
    <n v="0.2"/>
    <x v="1908"/>
    <n v="0"/>
    <n v="-1.2500000000000001E-2"/>
    <s v="Loss"/>
    <s v="Low Profit"/>
    <s v="Low Discount"/>
  </r>
  <r>
    <n v="9263"/>
    <s v="CA-2015-124499"/>
    <x v="330"/>
    <d v="2015-10-13T00:00:00"/>
    <s v="Standard Class"/>
    <s v="FM-14380"/>
    <x v="248"/>
    <x v="0"/>
    <s v="United States"/>
    <s v="Detroit"/>
    <s v="Michigan"/>
    <n v="48227"/>
    <x v="2"/>
    <s v="FUR-CH-10000513"/>
    <x v="0"/>
    <s v="Chairs"/>
    <s v="High-Back Leather Manager's Chair"/>
    <x v="1917"/>
    <n v="3"/>
    <n v="0"/>
    <x v="6449"/>
    <n v="4"/>
    <n v="8.9999999999999983E-2"/>
    <s v="Profit"/>
    <s v="Low Profit"/>
    <s v="No Discount"/>
  </r>
  <r>
    <n v="9264"/>
    <s v="CA-2015-124499"/>
    <x v="330"/>
    <d v="2015-10-13T00:00:00"/>
    <s v="Standard Class"/>
    <s v="FM-14380"/>
    <x v="248"/>
    <x v="0"/>
    <s v="United States"/>
    <s v="Detroit"/>
    <s v="Michigan"/>
    <n v="48227"/>
    <x v="2"/>
    <s v="OFF-AP-10002191"/>
    <x v="1"/>
    <s v="Appliances"/>
    <s v="Belkin 8 Outlet SurgeMaster II Gold Surge Protector"/>
    <x v="5540"/>
    <n v="5"/>
    <n v="0.1"/>
    <x v="6874"/>
    <n v="4"/>
    <n v="0.19999999999999998"/>
    <s v="Profit"/>
    <s v="Low Profit"/>
    <s v="Low Discount"/>
  </r>
  <r>
    <n v="9265"/>
    <s v="US-2017-128118"/>
    <x v="221"/>
    <d v="2017-12-01T00:00:00"/>
    <s v="Standard Class"/>
    <s v="MY-17380"/>
    <x v="199"/>
    <x v="1"/>
    <s v="United States"/>
    <s v="Memphis"/>
    <s v="Tennessee"/>
    <n v="38109"/>
    <x v="0"/>
    <s v="OFF-BI-10000216"/>
    <x v="1"/>
    <s v="Binders"/>
    <s v="Mead 1st Gear 2&quot; Zipper Binder, Asst. Colors"/>
    <x v="3177"/>
    <n v="3"/>
    <n v="0.7"/>
    <x v="3604"/>
    <n v="7"/>
    <n v="-0.66666666666666663"/>
    <s v="Loss"/>
    <s v="Low Profit"/>
    <s v="High Discount"/>
  </r>
  <r>
    <n v="9266"/>
    <s v="US-2017-128118"/>
    <x v="221"/>
    <d v="2017-12-01T00:00:00"/>
    <s v="Standard Class"/>
    <s v="MY-17380"/>
    <x v="199"/>
    <x v="1"/>
    <s v="United States"/>
    <s v="Memphis"/>
    <s v="Tennessee"/>
    <n v="38109"/>
    <x v="0"/>
    <s v="OFF-EN-10003448"/>
    <x v="1"/>
    <s v="Envelopes"/>
    <s v="Peel &amp; Seel Recycled Catalog Envelopes, Brown"/>
    <x v="5541"/>
    <n v="7"/>
    <n v="0.2"/>
    <x v="6875"/>
    <n v="7"/>
    <n v="0.375"/>
    <s v="Profit"/>
    <s v="Low Profit"/>
    <s v="Low Discount"/>
  </r>
  <r>
    <n v="9267"/>
    <s v="CA-2014-125759"/>
    <x v="1214"/>
    <d v="2014-02-09T00:00:00"/>
    <s v="First Class"/>
    <s v="NM-18445"/>
    <x v="134"/>
    <x v="2"/>
    <s v="United States"/>
    <s v="North Las Vegas"/>
    <s v="Nevada"/>
    <n v="89031"/>
    <x v="1"/>
    <s v="FUR-FU-10002111"/>
    <x v="0"/>
    <s v="Furnishings"/>
    <s v="Master Caster Door Stop, Large Brown"/>
    <x v="58"/>
    <n v="2"/>
    <n v="0"/>
    <x v="6876"/>
    <n v="1"/>
    <n v="0.38"/>
    <s v="Profit"/>
    <s v="Low Profit"/>
    <s v="No Discount"/>
  </r>
  <r>
    <n v="9268"/>
    <s v="CA-2015-151869"/>
    <x v="12"/>
    <d v="2015-09-25T00:00:00"/>
    <s v="Same Day"/>
    <s v="CS-11950"/>
    <x v="229"/>
    <x v="0"/>
    <s v="United States"/>
    <s v="Freeport"/>
    <s v="New York"/>
    <n v="11520"/>
    <x v="3"/>
    <s v="FUR-CH-10001545"/>
    <x v="0"/>
    <s v="Chairs"/>
    <s v="Hon Comfortask Task/Swivel Chairs"/>
    <x v="5542"/>
    <n v="1"/>
    <n v="0.1"/>
    <x v="6877"/>
    <n v="0"/>
    <n v="6.6666666666666666E-2"/>
    <s v="Profit"/>
    <s v="Low Profit"/>
    <s v="Low Discount"/>
  </r>
  <r>
    <n v="9269"/>
    <s v="CA-2015-151869"/>
    <x v="12"/>
    <d v="2015-09-25T00:00:00"/>
    <s v="Same Day"/>
    <s v="CS-11950"/>
    <x v="229"/>
    <x v="0"/>
    <s v="United States"/>
    <s v="Freeport"/>
    <s v="New York"/>
    <n v="11520"/>
    <x v="3"/>
    <s v="OFF-PA-10002947"/>
    <x v="1"/>
    <s v="Paper"/>
    <s v="Xerox 1923"/>
    <x v="130"/>
    <n v="3"/>
    <n v="0"/>
    <x v="132"/>
    <n v="0"/>
    <n v="0.48"/>
    <s v="Profit"/>
    <s v="Low Profit"/>
    <s v="No Discount"/>
  </r>
  <r>
    <n v="9270"/>
    <s v="US-2017-102183"/>
    <x v="170"/>
    <d v="2017-08-28T00:00:00"/>
    <s v="Standard Class"/>
    <s v="PK-19075"/>
    <x v="7"/>
    <x v="0"/>
    <s v="United States"/>
    <s v="New York City"/>
    <s v="New York"/>
    <n v="10035"/>
    <x v="3"/>
    <s v="OFF-BI-10003476"/>
    <x v="1"/>
    <s v="Binders"/>
    <s v="Avery Metallic Poly Binders"/>
    <x v="5543"/>
    <n v="7"/>
    <n v="0.2"/>
    <x v="1031"/>
    <n v="7"/>
    <n v="0.35"/>
    <s v="Profit"/>
    <s v="Low Profit"/>
    <s v="Low Discount"/>
  </r>
  <r>
    <n v="9271"/>
    <s v="US-2017-102183"/>
    <x v="170"/>
    <d v="2017-08-28T00:00:00"/>
    <s v="Standard Class"/>
    <s v="PK-19075"/>
    <x v="7"/>
    <x v="0"/>
    <s v="United States"/>
    <s v="New York City"/>
    <s v="New York"/>
    <n v="10035"/>
    <x v="3"/>
    <s v="OFF-BI-10001359"/>
    <x v="1"/>
    <s v="Binders"/>
    <s v="GBC DocuBind TL300 Electric Binding System"/>
    <x v="5544"/>
    <n v="6"/>
    <n v="0.2"/>
    <x v="6878"/>
    <n v="7"/>
    <n v="0.33750000000000002"/>
    <s v="Profit"/>
    <s v="High Profit"/>
    <s v="Low Discount"/>
  </r>
  <r>
    <n v="9272"/>
    <s v="CA-2016-100510"/>
    <x v="536"/>
    <d v="2016-05-17T00:00:00"/>
    <s v="Standard Class"/>
    <s v="HM-14860"/>
    <x v="447"/>
    <x v="1"/>
    <s v="United States"/>
    <s v="New York City"/>
    <s v="New York"/>
    <n v="10024"/>
    <x v="3"/>
    <s v="FUR-FU-10000320"/>
    <x v="0"/>
    <s v="Furnishings"/>
    <s v="OIC Stacking Trays"/>
    <x v="4613"/>
    <n v="3"/>
    <n v="0"/>
    <x v="5577"/>
    <n v="5"/>
    <n v="0.44000000000000006"/>
    <s v="Profit"/>
    <s v="Low Profit"/>
    <s v="No Discount"/>
  </r>
  <r>
    <n v="9273"/>
    <s v="CA-2016-100510"/>
    <x v="536"/>
    <d v="2016-05-17T00:00:00"/>
    <s v="Standard Class"/>
    <s v="HM-14860"/>
    <x v="447"/>
    <x v="1"/>
    <s v="United States"/>
    <s v="New York City"/>
    <s v="New York"/>
    <n v="10024"/>
    <x v="3"/>
    <s v="TEC-PH-10001835"/>
    <x v="2"/>
    <s v="Phones"/>
    <s v="Jawbone JAMBOX Wireless Bluetooth Speaker"/>
    <x v="2050"/>
    <n v="4"/>
    <n v="0"/>
    <x v="2217"/>
    <n v="5"/>
    <n v="0.48"/>
    <s v="Profit"/>
    <s v="High Profit"/>
    <s v="No Discount"/>
  </r>
  <r>
    <n v="9274"/>
    <s v="CA-2017-146983"/>
    <x v="264"/>
    <d v="2017-09-06T00:00:00"/>
    <s v="Standard Class"/>
    <s v="AH-10210"/>
    <x v="117"/>
    <x v="0"/>
    <s v="United States"/>
    <s v="Henderson"/>
    <s v="Kentucky"/>
    <n v="42420"/>
    <x v="0"/>
    <s v="OFF-BI-10003650"/>
    <x v="1"/>
    <s v="Binders"/>
    <s v="GBC DocuBind 300 Electric Binding Machine"/>
    <x v="2758"/>
    <n v="3"/>
    <n v="0"/>
    <x v="3084"/>
    <n v="4"/>
    <n v="0.48"/>
    <s v="Profit"/>
    <s v="High Profit"/>
    <s v="No Discount"/>
  </r>
  <r>
    <n v="9275"/>
    <s v="US-2014-134054"/>
    <x v="982"/>
    <d v="2014-10-10T00:00:00"/>
    <s v="Same Day"/>
    <s v="FC-14335"/>
    <x v="712"/>
    <x v="1"/>
    <s v="United States"/>
    <s v="Albuquerque"/>
    <s v="New Mexico"/>
    <n v="87105"/>
    <x v="1"/>
    <s v="OFF-AR-10000937"/>
    <x v="1"/>
    <s v="Art"/>
    <s v="Dixon Ticonderoga Core-Lock Colored Pencils, 48-Color Set"/>
    <x v="5545"/>
    <n v="7"/>
    <n v="0"/>
    <x v="6879"/>
    <n v="0"/>
    <n v="0.44"/>
    <s v="Profit"/>
    <s v="High Profit"/>
    <s v="No Discount"/>
  </r>
  <r>
    <n v="9276"/>
    <s v="CA-2016-113236"/>
    <x v="439"/>
    <d v="2016-05-29T00:00:00"/>
    <s v="Second Class"/>
    <s v="CP-12085"/>
    <x v="434"/>
    <x v="1"/>
    <s v="United States"/>
    <s v="Delray Beach"/>
    <s v="Florida"/>
    <n v="33445"/>
    <x v="0"/>
    <s v="OFF-ST-10000532"/>
    <x v="1"/>
    <s v="Storage"/>
    <s v="Advantus Rolling Drawer Organizers"/>
    <x v="5546"/>
    <n v="6"/>
    <n v="0.2"/>
    <x v="2618"/>
    <n v="3"/>
    <n v="7.4999999999999997E-2"/>
    <s v="Profit"/>
    <s v="Low Profit"/>
    <s v="Low Discount"/>
  </r>
  <r>
    <n v="9277"/>
    <s v="CA-2016-113236"/>
    <x v="439"/>
    <d v="2016-05-29T00:00:00"/>
    <s v="Second Class"/>
    <s v="CP-12085"/>
    <x v="434"/>
    <x v="1"/>
    <s v="United States"/>
    <s v="Delray Beach"/>
    <s v="Florida"/>
    <n v="33445"/>
    <x v="0"/>
    <s v="TEC-AC-10001267"/>
    <x v="2"/>
    <s v="Accessories"/>
    <s v="Imation 32GB Pocket Pro USB 3.0 Flash Drive - 32 GB - Black - 1 P ..."/>
    <x v="5547"/>
    <n v="2"/>
    <n v="0.2"/>
    <x v="6880"/>
    <n v="3"/>
    <n v="0.25"/>
    <s v="Profit"/>
    <s v="Low Profit"/>
    <s v="Low Discount"/>
  </r>
  <r>
    <n v="9278"/>
    <s v="CA-2017-122539"/>
    <x v="96"/>
    <d v="2017-12-05T00:00:00"/>
    <s v="Standard Class"/>
    <s v="SC-20305"/>
    <x v="253"/>
    <x v="0"/>
    <s v="United States"/>
    <s v="Philadelphia"/>
    <s v="Pennsylvania"/>
    <n v="19140"/>
    <x v="3"/>
    <s v="OFF-LA-10004853"/>
    <x v="1"/>
    <s v="Labels"/>
    <s v="Avery 483"/>
    <x v="795"/>
    <n v="4"/>
    <n v="0.2"/>
    <x v="824"/>
    <n v="4"/>
    <n v="0.32500000000000001"/>
    <s v="Profit"/>
    <s v="Low Profit"/>
    <s v="Low Discount"/>
  </r>
  <r>
    <n v="9279"/>
    <s v="CA-2017-122539"/>
    <x v="96"/>
    <d v="2017-12-05T00:00:00"/>
    <s v="Standard Class"/>
    <s v="SC-20305"/>
    <x v="253"/>
    <x v="0"/>
    <s v="United States"/>
    <s v="Philadelphia"/>
    <s v="Pennsylvania"/>
    <n v="19140"/>
    <x v="3"/>
    <s v="OFF-BI-10001759"/>
    <x v="1"/>
    <s v="Binders"/>
    <s v="Acco Pressboard Covers with Storage Hooks, 14 7/8&quot; x 11&quot;, Dark Blue"/>
    <x v="5548"/>
    <n v="7"/>
    <n v="0.7"/>
    <x v="6881"/>
    <n v="4"/>
    <n v="-0.70000000000000007"/>
    <s v="Loss"/>
    <s v="Low Profit"/>
    <s v="High Discount"/>
  </r>
  <r>
    <n v="9280"/>
    <s v="CA-2017-122539"/>
    <x v="96"/>
    <d v="2017-12-05T00:00:00"/>
    <s v="Standard Class"/>
    <s v="SC-20305"/>
    <x v="253"/>
    <x v="0"/>
    <s v="United States"/>
    <s v="Philadelphia"/>
    <s v="Pennsylvania"/>
    <n v="19140"/>
    <x v="3"/>
    <s v="FUR-CH-10003379"/>
    <x v="0"/>
    <s v="Chairs"/>
    <s v="Global Commerce Series High-Back Swivel/Tilt Chairs"/>
    <x v="5549"/>
    <n v="2"/>
    <n v="0.3"/>
    <x v="6882"/>
    <n v="4"/>
    <n v="-7.1428571428571438E-2"/>
    <s v="Loss"/>
    <s v="Low Profit"/>
    <s v="High Discount"/>
  </r>
  <r>
    <n v="9281"/>
    <s v="CA-2016-166772"/>
    <x v="873"/>
    <d v="2016-09-24T00:00:00"/>
    <s v="Standard Class"/>
    <s v="HJ-14875"/>
    <x v="707"/>
    <x v="2"/>
    <s v="United States"/>
    <s v="Seattle"/>
    <s v="Washington"/>
    <n v="98105"/>
    <x v="1"/>
    <s v="FUR-BO-10002853"/>
    <x v="0"/>
    <s v="Bookcases"/>
    <s v="O'Sullivan 5-Shelf Heavy-Duty Bookcases"/>
    <x v="3413"/>
    <n v="2"/>
    <n v="0"/>
    <x v="6883"/>
    <n v="4"/>
    <n v="0.25"/>
    <s v="Profit"/>
    <s v="Low Profit"/>
    <s v="No Discount"/>
  </r>
  <r>
    <n v="9282"/>
    <s v="US-2017-152898"/>
    <x v="220"/>
    <d v="2017-09-15T00:00:00"/>
    <s v="Standard Class"/>
    <s v="CB-12025"/>
    <x v="90"/>
    <x v="0"/>
    <s v="United States"/>
    <s v="Richmond"/>
    <s v="Virginia"/>
    <n v="23223"/>
    <x v="0"/>
    <s v="OFF-AP-10000027"/>
    <x v="1"/>
    <s v="Appliances"/>
    <s v="Hoover Commercial SteamVac"/>
    <x v="4490"/>
    <n v="5"/>
    <n v="0"/>
    <x v="6884"/>
    <n v="4"/>
    <n v="0.3"/>
    <s v="Profit"/>
    <s v="Low Profit"/>
    <s v="No Discount"/>
  </r>
  <r>
    <n v="9283"/>
    <s v="CA-2016-160486"/>
    <x v="945"/>
    <d v="2017-01-04T00:00:00"/>
    <s v="Standard Class"/>
    <s v="EH-14185"/>
    <x v="699"/>
    <x v="0"/>
    <s v="United States"/>
    <s v="West Palm Beach"/>
    <s v="Florida"/>
    <n v="33407"/>
    <x v="0"/>
    <s v="OFF-PA-10002421"/>
    <x v="1"/>
    <s v="Paper"/>
    <s v="Embossed Ink Jet Note Cards"/>
    <x v="5550"/>
    <n v="4"/>
    <n v="0.2"/>
    <x v="6885"/>
    <n v="5"/>
    <n v="0.35"/>
    <s v="Profit"/>
    <s v="Low Profit"/>
    <s v="Low Discount"/>
  </r>
  <r>
    <n v="9284"/>
    <s v="CA-2017-102218"/>
    <x v="264"/>
    <d v="2017-09-04T00:00:00"/>
    <s v="Second Class"/>
    <s v="LW-17215"/>
    <x v="560"/>
    <x v="0"/>
    <s v="United States"/>
    <s v="Fort Collins"/>
    <s v="Colorado"/>
    <n v="80525"/>
    <x v="1"/>
    <s v="OFF-LA-10002475"/>
    <x v="1"/>
    <s v="Labels"/>
    <s v="Avery 519"/>
    <x v="3190"/>
    <n v="2"/>
    <n v="0.2"/>
    <x v="3620"/>
    <n v="2"/>
    <n v="0.33750000000000002"/>
    <s v="Profit"/>
    <s v="Low Profit"/>
    <s v="Low Discount"/>
  </r>
  <r>
    <n v="9285"/>
    <s v="CA-2014-161032"/>
    <x v="728"/>
    <d v="2014-11-23T00:00:00"/>
    <s v="Standard Class"/>
    <s v="MK-17905"/>
    <x v="149"/>
    <x v="1"/>
    <s v="United States"/>
    <s v="Franklin"/>
    <s v="Wisconsin"/>
    <n v="53132"/>
    <x v="2"/>
    <s v="FUR-CH-10001482"/>
    <x v="0"/>
    <s v="Chairs"/>
    <s v="Office Star - Mesh Screen back chair with Vinyl seat"/>
    <x v="600"/>
    <n v="3"/>
    <n v="0"/>
    <x v="613"/>
    <n v="5"/>
    <n v="0.11"/>
    <s v="Profit"/>
    <s v="Low Profit"/>
    <s v="No Discount"/>
  </r>
  <r>
    <n v="9286"/>
    <s v="CA-2015-102778"/>
    <x v="82"/>
    <d v="2015-11-24T00:00:00"/>
    <s v="First Class"/>
    <s v="JH-15820"/>
    <x v="581"/>
    <x v="0"/>
    <s v="United States"/>
    <s v="Monroe"/>
    <s v="North Carolina"/>
    <n v="28110"/>
    <x v="0"/>
    <s v="FUR-FU-10000087"/>
    <x v="0"/>
    <s v="Furnishings"/>
    <s v="Executive Impressions 14&quot; Two-Color Numerals Wall Clock"/>
    <x v="268"/>
    <n v="1"/>
    <n v="0.2"/>
    <x v="6886"/>
    <n v="3"/>
    <n v="0.26250000000000007"/>
    <s v="Profit"/>
    <s v="Low Profit"/>
    <s v="Low Discount"/>
  </r>
  <r>
    <n v="9287"/>
    <s v="CA-2017-154011"/>
    <x v="249"/>
    <d v="2017-06-26T00:00:00"/>
    <s v="Standard Class"/>
    <s v="DB-13270"/>
    <x v="489"/>
    <x v="2"/>
    <s v="United States"/>
    <s v="Dallas"/>
    <s v="Texas"/>
    <n v="75081"/>
    <x v="2"/>
    <s v="OFF-BI-10003166"/>
    <x v="1"/>
    <s v="Binders"/>
    <s v="GBC Plasticlear Binding Covers"/>
    <x v="4734"/>
    <n v="3"/>
    <n v="0.8"/>
    <x v="6887"/>
    <n v="7"/>
    <n v="-1.5999999999999999"/>
    <s v="Loss"/>
    <s v="Low Profit"/>
    <s v="High Discount"/>
  </r>
  <r>
    <n v="9288"/>
    <s v="CA-2017-154011"/>
    <x v="249"/>
    <d v="2017-06-26T00:00:00"/>
    <s v="Standard Class"/>
    <s v="DB-13270"/>
    <x v="489"/>
    <x v="2"/>
    <s v="United States"/>
    <s v="Dallas"/>
    <s v="Texas"/>
    <n v="75081"/>
    <x v="2"/>
    <s v="FUR-TA-10000688"/>
    <x v="0"/>
    <s v="Tables"/>
    <s v="Chromcraft Bull-Nose Wood Round Conference Table Top, Wood Base"/>
    <x v="5551"/>
    <n v="3"/>
    <n v="0.3"/>
    <x v="6888"/>
    <n v="7"/>
    <n v="-0.18571428571428572"/>
    <s v="Loss"/>
    <s v="Low Profit"/>
    <s v="High Discount"/>
  </r>
  <r>
    <n v="9289"/>
    <s v="US-2017-165456"/>
    <x v="329"/>
    <d v="2017-12-03T00:00:00"/>
    <s v="First Class"/>
    <s v="TB-21625"/>
    <x v="577"/>
    <x v="0"/>
    <s v="United States"/>
    <s v="Philadelphia"/>
    <s v="Pennsylvania"/>
    <n v="19134"/>
    <x v="3"/>
    <s v="FUR-CH-10003981"/>
    <x v="0"/>
    <s v="Chairs"/>
    <s v="Global Commerce Series Low-Back Swivel/Tilt Chairs"/>
    <x v="5552"/>
    <n v="6"/>
    <n v="0.3"/>
    <x v="6889"/>
    <n v="3"/>
    <n v="-1.4285714285714285E-2"/>
    <s v="Loss"/>
    <s v="Low Profit"/>
    <s v="High Discount"/>
  </r>
  <r>
    <n v="9290"/>
    <s v="CA-2014-111857"/>
    <x v="488"/>
    <d v="2014-04-26T00:00:00"/>
    <s v="Second Class"/>
    <s v="NM-18445"/>
    <x v="134"/>
    <x v="2"/>
    <s v="United States"/>
    <s v="San Francisco"/>
    <s v="California"/>
    <n v="94109"/>
    <x v="1"/>
    <s v="OFF-PA-10001878"/>
    <x v="1"/>
    <s v="Paper"/>
    <s v="Xerox 1891"/>
    <x v="5553"/>
    <n v="1"/>
    <n v="0"/>
    <x v="6890"/>
    <n v="3"/>
    <n v="0.47000000000000003"/>
    <s v="Profit"/>
    <s v="Low Profit"/>
    <s v="No Discount"/>
  </r>
  <r>
    <n v="9291"/>
    <s v="CA-2014-163650"/>
    <x v="865"/>
    <d v="2014-09-25T00:00:00"/>
    <s v="First Class"/>
    <s v="TT-21220"/>
    <x v="627"/>
    <x v="0"/>
    <s v="United States"/>
    <s v="Dover"/>
    <s v="Delaware"/>
    <n v="19901"/>
    <x v="3"/>
    <s v="OFF-AR-10002375"/>
    <x v="1"/>
    <s v="Art"/>
    <s v="Newell 351"/>
    <x v="294"/>
    <n v="3"/>
    <n v="0"/>
    <x v="301"/>
    <n v="2"/>
    <n v="0.29000000000000004"/>
    <s v="Profit"/>
    <s v="Low Profit"/>
    <s v="No Discount"/>
  </r>
  <r>
    <n v="9292"/>
    <s v="CA-2014-163650"/>
    <x v="865"/>
    <d v="2014-09-25T00:00:00"/>
    <s v="First Class"/>
    <s v="TT-21220"/>
    <x v="627"/>
    <x v="0"/>
    <s v="United States"/>
    <s v="Dover"/>
    <s v="Delaware"/>
    <n v="19901"/>
    <x v="3"/>
    <s v="OFF-BI-10004965"/>
    <x v="1"/>
    <s v="Binders"/>
    <s v="Ibico Covers for Plastic or Wire Binding Elements"/>
    <x v="1323"/>
    <n v="3"/>
    <n v="0"/>
    <x v="29"/>
    <n v="2"/>
    <n v="0.45"/>
    <s v="Profit"/>
    <s v="Low Profit"/>
    <s v="No Discount"/>
  </r>
  <r>
    <n v="9293"/>
    <s v="CA-2017-124114"/>
    <x v="580"/>
    <d v="2017-03-02T00:00:00"/>
    <s v="Same Day"/>
    <s v="RS-19765"/>
    <x v="276"/>
    <x v="1"/>
    <s v="United States"/>
    <s v="Waco"/>
    <s v="Texas"/>
    <n v="76706"/>
    <x v="2"/>
    <s v="OFF-BI-10004022"/>
    <x v="1"/>
    <s v="Binders"/>
    <s v="Acco Suede Grain Vinyl Round Ring Binder"/>
    <x v="5554"/>
    <n v="1"/>
    <n v="0.8"/>
    <x v="6891"/>
    <n v="0"/>
    <n v="-1.7"/>
    <s v="Loss"/>
    <s v="Low Profit"/>
    <s v="High Discount"/>
  </r>
  <r>
    <n v="9294"/>
    <s v="US-2017-116505"/>
    <x v="701"/>
    <d v="2017-11-21T00:00:00"/>
    <s v="Second Class"/>
    <s v="TB-21625"/>
    <x v="577"/>
    <x v="0"/>
    <s v="United States"/>
    <s v="Hagerstown"/>
    <s v="Maryland"/>
    <n v="21740"/>
    <x v="3"/>
    <s v="OFF-BI-10000050"/>
    <x v="1"/>
    <s v="Binders"/>
    <s v="Angle-D Binders with Locking Rings, Label Holders"/>
    <x v="1844"/>
    <n v="6"/>
    <n v="0"/>
    <x v="6892"/>
    <n v="4"/>
    <n v="0.47"/>
    <s v="Profit"/>
    <s v="Low Profit"/>
    <s v="No Discount"/>
  </r>
  <r>
    <n v="9295"/>
    <s v="CA-2017-161340"/>
    <x v="39"/>
    <d v="2017-06-01T00:00:00"/>
    <s v="Standard Class"/>
    <s v="AM-10360"/>
    <x v="87"/>
    <x v="1"/>
    <s v="United States"/>
    <s v="Cleveland"/>
    <s v="Ohio"/>
    <n v="44105"/>
    <x v="3"/>
    <s v="OFF-PA-10002464"/>
    <x v="1"/>
    <s v="Paper"/>
    <s v="HP Office Recycled Paper (20Lb. and 87 Bright)"/>
    <x v="847"/>
    <n v="3"/>
    <n v="0.2"/>
    <x v="882"/>
    <n v="4"/>
    <n v="0.36249999999999999"/>
    <s v="Profit"/>
    <s v="Low Profit"/>
    <s v="Low Discount"/>
  </r>
  <r>
    <n v="9296"/>
    <s v="CA-2017-161340"/>
    <x v="39"/>
    <d v="2017-06-01T00:00:00"/>
    <s v="Standard Class"/>
    <s v="AM-10360"/>
    <x v="87"/>
    <x v="1"/>
    <s v="United States"/>
    <s v="Cleveland"/>
    <s v="Ohio"/>
    <n v="44105"/>
    <x v="3"/>
    <s v="FUR-BO-10004709"/>
    <x v="0"/>
    <s v="Bookcases"/>
    <s v="Bush Westfield Collection Bookcases, Medium Cherry Finish"/>
    <x v="4518"/>
    <n v="4"/>
    <n v="0.5"/>
    <x v="6893"/>
    <n v="4"/>
    <n v="-0.56000000000000005"/>
    <s v="Loss"/>
    <s v="Low Profit"/>
    <s v="High Discount"/>
  </r>
  <r>
    <n v="9297"/>
    <s v="US-2015-163433"/>
    <x v="24"/>
    <d v="2015-04-22T00:00:00"/>
    <s v="Second Class"/>
    <s v="MP-17965"/>
    <x v="172"/>
    <x v="1"/>
    <s v="United States"/>
    <s v="Mcallen"/>
    <s v="Texas"/>
    <n v="78501"/>
    <x v="2"/>
    <s v="TEC-AC-10003590"/>
    <x v="2"/>
    <s v="Accessories"/>
    <s v="TRENDnet 56K USB 2.0 Phone, Internet and Fax Modem"/>
    <x v="2890"/>
    <n v="2"/>
    <n v="0.2"/>
    <x v="3242"/>
    <n v="4"/>
    <n v="0.2"/>
    <s v="Profit"/>
    <s v="Low Profit"/>
    <s v="Low Discount"/>
  </r>
  <r>
    <n v="9298"/>
    <s v="US-2015-163433"/>
    <x v="24"/>
    <d v="2015-04-22T00:00:00"/>
    <s v="Second Class"/>
    <s v="MP-17965"/>
    <x v="172"/>
    <x v="1"/>
    <s v="United States"/>
    <s v="Mcallen"/>
    <s v="Texas"/>
    <n v="78501"/>
    <x v="2"/>
    <s v="TEC-PH-10003357"/>
    <x v="2"/>
    <s v="Phones"/>
    <s v="Grandstream GXP2100 Mainstream Business Phone"/>
    <x v="4329"/>
    <n v="4"/>
    <n v="0.2"/>
    <x v="5163"/>
    <n v="4"/>
    <n v="0.1"/>
    <s v="Profit"/>
    <s v="Low Profit"/>
    <s v="Low Discount"/>
  </r>
  <r>
    <n v="9299"/>
    <s v="US-2015-163433"/>
    <x v="24"/>
    <d v="2015-04-22T00:00:00"/>
    <s v="Second Class"/>
    <s v="MP-17965"/>
    <x v="172"/>
    <x v="1"/>
    <s v="United States"/>
    <s v="Mcallen"/>
    <s v="Texas"/>
    <n v="78501"/>
    <x v="2"/>
    <s v="OFF-AR-10003373"/>
    <x v="1"/>
    <s v="Art"/>
    <s v="Boston School Pro Electric Pencil Sharpener, 1670"/>
    <x v="1339"/>
    <n v="3"/>
    <n v="0.2"/>
    <x v="6894"/>
    <n v="4"/>
    <n v="8.7499999999999994E-2"/>
    <s v="Profit"/>
    <s v="Low Profit"/>
    <s v="Low Discount"/>
  </r>
  <r>
    <n v="9300"/>
    <s v="US-2015-163433"/>
    <x v="24"/>
    <d v="2015-04-22T00:00:00"/>
    <s v="Second Class"/>
    <s v="MP-17965"/>
    <x v="172"/>
    <x v="1"/>
    <s v="United States"/>
    <s v="Mcallen"/>
    <s v="Texas"/>
    <n v="78501"/>
    <x v="2"/>
    <s v="OFF-BI-10003676"/>
    <x v="1"/>
    <s v="Binders"/>
    <s v="GBC Standard Recycled Report Covers, Clear Plastic Sheets"/>
    <x v="3093"/>
    <n v="2"/>
    <n v="0.8"/>
    <x v="3497"/>
    <n v="4"/>
    <n v="-1.6"/>
    <s v="Loss"/>
    <s v="Low Profit"/>
    <s v="High Discount"/>
  </r>
  <r>
    <n v="9301"/>
    <s v="US-2015-163433"/>
    <x v="24"/>
    <d v="2015-04-22T00:00:00"/>
    <s v="Second Class"/>
    <s v="MP-17965"/>
    <x v="172"/>
    <x v="1"/>
    <s v="United States"/>
    <s v="Mcallen"/>
    <s v="Texas"/>
    <n v="78501"/>
    <x v="2"/>
    <s v="FUR-CH-10000225"/>
    <x v="0"/>
    <s v="Chairs"/>
    <s v="Global Geo Office Task Chair, Gray"/>
    <x v="4193"/>
    <n v="1"/>
    <n v="0.3"/>
    <x v="6895"/>
    <n v="4"/>
    <n v="-0.35714285714285715"/>
    <s v="Loss"/>
    <s v="Low Profit"/>
    <s v="High Discount"/>
  </r>
  <r>
    <n v="9302"/>
    <s v="US-2015-163433"/>
    <x v="24"/>
    <d v="2015-04-22T00:00:00"/>
    <s v="Second Class"/>
    <s v="MP-17965"/>
    <x v="172"/>
    <x v="1"/>
    <s v="United States"/>
    <s v="Mcallen"/>
    <s v="Texas"/>
    <n v="78501"/>
    <x v="2"/>
    <s v="TEC-PH-10001870"/>
    <x v="2"/>
    <s v="Phones"/>
    <s v="Lunatik TT5L-002 Taktik Strike Impact Protection System for iPhone 5"/>
    <x v="5555"/>
    <n v="2"/>
    <n v="0.2"/>
    <x v="6896"/>
    <n v="4"/>
    <n v="6.25E-2"/>
    <s v="Profit"/>
    <s v="Low Profit"/>
    <s v="Low Discount"/>
  </r>
  <r>
    <n v="9303"/>
    <s v="US-2015-163433"/>
    <x v="24"/>
    <d v="2015-04-22T00:00:00"/>
    <s v="Second Class"/>
    <s v="MP-17965"/>
    <x v="172"/>
    <x v="1"/>
    <s v="United States"/>
    <s v="Mcallen"/>
    <s v="Texas"/>
    <n v="78501"/>
    <x v="2"/>
    <s v="OFF-AR-10003481"/>
    <x v="1"/>
    <s v="Art"/>
    <s v="Newell 348"/>
    <x v="956"/>
    <n v="3"/>
    <n v="0.2"/>
    <x v="3385"/>
    <n v="4"/>
    <n v="0.1125"/>
    <s v="Profit"/>
    <s v="Low Profit"/>
    <s v="Low Discount"/>
  </r>
  <r>
    <n v="9304"/>
    <s v="US-2015-163433"/>
    <x v="24"/>
    <d v="2015-04-22T00:00:00"/>
    <s v="Second Class"/>
    <s v="MP-17965"/>
    <x v="172"/>
    <x v="1"/>
    <s v="United States"/>
    <s v="Mcallen"/>
    <s v="Texas"/>
    <n v="78501"/>
    <x v="2"/>
    <s v="OFF-PA-10003936"/>
    <x v="1"/>
    <s v="Paper"/>
    <s v="Xerox 1994"/>
    <x v="12"/>
    <n v="3"/>
    <n v="0.2"/>
    <x v="12"/>
    <n v="4"/>
    <n v="0.35000000000000003"/>
    <s v="Profit"/>
    <s v="Low Profit"/>
    <s v="Low Discount"/>
  </r>
  <r>
    <n v="9305"/>
    <s v="US-2015-163433"/>
    <x v="24"/>
    <d v="2015-04-22T00:00:00"/>
    <s v="Second Class"/>
    <s v="MP-17965"/>
    <x v="172"/>
    <x v="1"/>
    <s v="United States"/>
    <s v="Mcallen"/>
    <s v="Texas"/>
    <n v="78501"/>
    <x v="2"/>
    <s v="OFF-BI-10000320"/>
    <x v="1"/>
    <s v="Binders"/>
    <s v="GBC Plastic Binding Combs"/>
    <x v="3466"/>
    <n v="1"/>
    <n v="0.8"/>
    <x v="6897"/>
    <n v="4"/>
    <n v="-1.5499999999999998"/>
    <s v="Loss"/>
    <s v="Low Profit"/>
    <s v="High Discount"/>
  </r>
  <r>
    <n v="9306"/>
    <s v="CA-2015-137603"/>
    <x v="444"/>
    <d v="2015-09-24T00:00:00"/>
    <s v="Standard Class"/>
    <s v="MH-17290"/>
    <x v="762"/>
    <x v="2"/>
    <s v="United States"/>
    <s v="Santa Fe"/>
    <s v="New Mexico"/>
    <n v="87505"/>
    <x v="1"/>
    <s v="OFF-AR-10001972"/>
    <x v="1"/>
    <s v="Art"/>
    <s v="Newell 323"/>
    <x v="3566"/>
    <n v="5"/>
    <n v="0"/>
    <x v="6898"/>
    <n v="5"/>
    <n v="0.26"/>
    <s v="Profit"/>
    <s v="Low Profit"/>
    <s v="No Discount"/>
  </r>
  <r>
    <n v="9307"/>
    <s v="CA-2014-128237"/>
    <x v="727"/>
    <d v="2014-03-30T00:00:00"/>
    <s v="Standard Class"/>
    <s v="CA-12265"/>
    <x v="244"/>
    <x v="0"/>
    <s v="United States"/>
    <s v="San Francisco"/>
    <s v="California"/>
    <n v="94110"/>
    <x v="1"/>
    <s v="OFF-AR-10003829"/>
    <x v="1"/>
    <s v="Art"/>
    <s v="Newell 35"/>
    <x v="2578"/>
    <n v="2"/>
    <n v="0"/>
    <x v="2860"/>
    <n v="5"/>
    <n v="0.29000000000000004"/>
    <s v="Profit"/>
    <s v="Low Profit"/>
    <s v="No Discount"/>
  </r>
  <r>
    <n v="9308"/>
    <s v="CA-2014-128237"/>
    <x v="727"/>
    <d v="2014-03-30T00:00:00"/>
    <s v="Standard Class"/>
    <s v="CA-12265"/>
    <x v="244"/>
    <x v="0"/>
    <s v="United States"/>
    <s v="San Francisco"/>
    <s v="California"/>
    <n v="94110"/>
    <x v="1"/>
    <s v="OFF-AR-10003338"/>
    <x v="1"/>
    <s v="Art"/>
    <s v="Eberhard Faber 3 1/2&quot; Golf Pencils"/>
    <x v="3544"/>
    <n v="2"/>
    <n v="0"/>
    <x v="4087"/>
    <n v="5"/>
    <n v="0.25"/>
    <s v="Profit"/>
    <s v="Low Profit"/>
    <s v="No Discount"/>
  </r>
  <r>
    <n v="9309"/>
    <s v="CA-2014-128237"/>
    <x v="727"/>
    <d v="2014-03-30T00:00:00"/>
    <s v="Standard Class"/>
    <s v="CA-12265"/>
    <x v="244"/>
    <x v="0"/>
    <s v="United States"/>
    <s v="San Francisco"/>
    <s v="California"/>
    <n v="94110"/>
    <x v="1"/>
    <s v="TEC-AC-10002558"/>
    <x v="2"/>
    <s v="Accessories"/>
    <s v="Imation Swivel Flash Drive USB flash drive - 8 GB"/>
    <x v="295"/>
    <n v="4"/>
    <n v="0"/>
    <x v="6899"/>
    <n v="5"/>
    <n v="0.35000000000000003"/>
    <s v="Profit"/>
    <s v="Low Profit"/>
    <s v="No Discount"/>
  </r>
  <r>
    <n v="9310"/>
    <s v="CA-2014-128237"/>
    <x v="727"/>
    <d v="2014-03-30T00:00:00"/>
    <s v="Standard Class"/>
    <s v="CA-12265"/>
    <x v="244"/>
    <x v="0"/>
    <s v="United States"/>
    <s v="San Francisco"/>
    <s v="California"/>
    <n v="94110"/>
    <x v="1"/>
    <s v="OFF-AR-10000034"/>
    <x v="1"/>
    <s v="Art"/>
    <s v="BIC Brite Liner Grip Highlighters, Assorted, 5/Pack"/>
    <x v="2326"/>
    <n v="6"/>
    <n v="0"/>
    <x v="6900"/>
    <n v="5"/>
    <n v="0.38999999999999996"/>
    <s v="Profit"/>
    <s v="Low Profit"/>
    <s v="No Discount"/>
  </r>
  <r>
    <n v="9311"/>
    <s v="US-2016-102141"/>
    <x v="370"/>
    <d v="2016-08-31T00:00:00"/>
    <s v="Standard Class"/>
    <s v="KD-16615"/>
    <x v="629"/>
    <x v="1"/>
    <s v="United States"/>
    <s v="New York City"/>
    <s v="New York"/>
    <n v="10024"/>
    <x v="3"/>
    <s v="OFF-BI-10001510"/>
    <x v="1"/>
    <s v="Binders"/>
    <s v="Deluxe Heavy-Duty Vinyl Round Ring Binder"/>
    <x v="4603"/>
    <n v="8"/>
    <n v="0.2"/>
    <x v="1339"/>
    <n v="5"/>
    <n v="0.31250000000000006"/>
    <s v="Profit"/>
    <s v="Low Profit"/>
    <s v="Low Discount"/>
  </r>
  <r>
    <n v="9312"/>
    <s v="CA-2017-148642"/>
    <x v="904"/>
    <d v="2017-03-12T00:00:00"/>
    <s v="Standard Class"/>
    <s v="DW-13540"/>
    <x v="386"/>
    <x v="0"/>
    <s v="United States"/>
    <s v="Dallas"/>
    <s v="Texas"/>
    <n v="75220"/>
    <x v="2"/>
    <s v="OFF-LA-10000134"/>
    <x v="1"/>
    <s v="Labels"/>
    <s v="Avery 511"/>
    <x v="1253"/>
    <n v="2"/>
    <n v="0.2"/>
    <x v="5079"/>
    <n v="6"/>
    <n v="0.35000000000000003"/>
    <s v="Profit"/>
    <s v="Low Profit"/>
    <s v="Low Discount"/>
  </r>
  <r>
    <n v="9313"/>
    <s v="CA-2017-148642"/>
    <x v="904"/>
    <d v="2017-03-12T00:00:00"/>
    <s v="Standard Class"/>
    <s v="DW-13540"/>
    <x v="386"/>
    <x v="0"/>
    <s v="United States"/>
    <s v="Dallas"/>
    <s v="Texas"/>
    <n v="75220"/>
    <x v="2"/>
    <s v="OFF-AR-10000588"/>
    <x v="1"/>
    <s v="Art"/>
    <s v="Newell 345"/>
    <x v="5556"/>
    <n v="4"/>
    <n v="0.2"/>
    <x v="6901"/>
    <n v="6"/>
    <n v="7.4999999999999997E-2"/>
    <s v="Profit"/>
    <s v="Low Profit"/>
    <s v="Low Discount"/>
  </r>
  <r>
    <n v="9314"/>
    <s v="CA-2015-111948"/>
    <x v="1215"/>
    <d v="2015-11-11T00:00:00"/>
    <s v="Same Day"/>
    <s v="AG-10495"/>
    <x v="122"/>
    <x v="1"/>
    <s v="United States"/>
    <s v="Detroit"/>
    <s v="Michigan"/>
    <n v="48234"/>
    <x v="2"/>
    <s v="OFF-ST-10003282"/>
    <x v="1"/>
    <s v="Storage"/>
    <s v="Advantus 10-Drawer Portable Organizer, Chrome Metal Frame, Smoke Drawers"/>
    <x v="5557"/>
    <n v="7"/>
    <n v="0"/>
    <x v="6902"/>
    <n v="0"/>
    <n v="0.27999999999999997"/>
    <s v="Profit"/>
    <s v="High Profit"/>
    <s v="No Discount"/>
  </r>
  <r>
    <n v="9315"/>
    <s v="CA-2015-111948"/>
    <x v="1215"/>
    <d v="2015-11-11T00:00:00"/>
    <s v="Same Day"/>
    <s v="AG-10495"/>
    <x v="122"/>
    <x v="1"/>
    <s v="United States"/>
    <s v="Detroit"/>
    <s v="Michigan"/>
    <n v="48234"/>
    <x v="2"/>
    <s v="OFF-AP-10002311"/>
    <x v="1"/>
    <s v="Appliances"/>
    <s v="Holmes Replacement Filter for HEPA Air Cleaner, Very Large Room, HEPA Filter"/>
    <x v="5558"/>
    <n v="2"/>
    <n v="0.1"/>
    <x v="6903"/>
    <n v="0"/>
    <n v="0.37777777777777777"/>
    <s v="Profit"/>
    <s v="Low Profit"/>
    <s v="Low Discount"/>
  </r>
  <r>
    <n v="9316"/>
    <s v="CA-2016-161907"/>
    <x v="41"/>
    <d v="2016-04-09T00:00:00"/>
    <s v="Standard Class"/>
    <s v="JH-16180"/>
    <x v="423"/>
    <x v="0"/>
    <s v="United States"/>
    <s v="Philadelphia"/>
    <s v="Pennsylvania"/>
    <n v="19140"/>
    <x v="3"/>
    <s v="TEC-PH-10000141"/>
    <x v="2"/>
    <s v="Phones"/>
    <s v="Clearsounds A400"/>
    <x v="957"/>
    <n v="3"/>
    <n v="0.4"/>
    <x v="996"/>
    <n v="4"/>
    <n v="-0.23333333333333336"/>
    <s v="Loss"/>
    <s v="Low Profit"/>
    <s v="High Discount"/>
  </r>
  <r>
    <n v="9317"/>
    <s v="CA-2016-161907"/>
    <x v="41"/>
    <d v="2016-04-09T00:00:00"/>
    <s v="Standard Class"/>
    <s v="JH-16180"/>
    <x v="423"/>
    <x v="0"/>
    <s v="United States"/>
    <s v="Philadelphia"/>
    <s v="Pennsylvania"/>
    <n v="19140"/>
    <x v="3"/>
    <s v="OFF-SU-10000646"/>
    <x v="1"/>
    <s v="Supplies"/>
    <s v="Premier Automatic Letter Opener"/>
    <x v="5559"/>
    <n v="4"/>
    <n v="0.2"/>
    <x v="6904"/>
    <n v="4"/>
    <n v="-0.21250000000000002"/>
    <s v="Loss"/>
    <s v="Low Profit"/>
    <s v="Low Discount"/>
  </r>
  <r>
    <n v="9318"/>
    <s v="CA-2017-124940"/>
    <x v="1216"/>
    <d v="2017-02-26T00:00:00"/>
    <s v="Standard Class"/>
    <s v="DK-13090"/>
    <x v="54"/>
    <x v="0"/>
    <s v="United States"/>
    <s v="Carrollton"/>
    <s v="Texas"/>
    <n v="75007"/>
    <x v="2"/>
    <s v="TEC-AC-10002076"/>
    <x v="2"/>
    <s v="Accessories"/>
    <s v="Microsoft Natural Keyboard Elite"/>
    <x v="5560"/>
    <n v="1"/>
    <n v="0.2"/>
    <x v="6905"/>
    <n v="5"/>
    <n v="-6.25E-2"/>
    <s v="Loss"/>
    <s v="Low Profit"/>
    <s v="Low Discount"/>
  </r>
  <r>
    <n v="9319"/>
    <s v="US-2017-108343"/>
    <x v="228"/>
    <d v="2017-07-25T00:00:00"/>
    <s v="Standard Class"/>
    <s v="AR-10825"/>
    <x v="255"/>
    <x v="1"/>
    <s v="United States"/>
    <s v="New York City"/>
    <s v="New York"/>
    <n v="10009"/>
    <x v="3"/>
    <s v="OFF-PA-10000743"/>
    <x v="1"/>
    <s v="Paper"/>
    <s v="Xerox 1977"/>
    <x v="518"/>
    <n v="2"/>
    <n v="0"/>
    <x v="534"/>
    <n v="5"/>
    <n v="0.48"/>
    <s v="Profit"/>
    <s v="Low Profit"/>
    <s v="No Discount"/>
  </r>
  <r>
    <n v="9320"/>
    <s v="US-2017-108343"/>
    <x v="228"/>
    <d v="2017-07-25T00:00:00"/>
    <s v="Standard Class"/>
    <s v="AR-10825"/>
    <x v="255"/>
    <x v="1"/>
    <s v="United States"/>
    <s v="New York City"/>
    <s v="New York"/>
    <n v="10009"/>
    <x v="3"/>
    <s v="FUR-CH-10002780"/>
    <x v="0"/>
    <s v="Chairs"/>
    <s v="Office Star - Task Chair with Contemporary Loop Arms"/>
    <x v="5561"/>
    <n v="2"/>
    <n v="0.1"/>
    <x v="6906"/>
    <n v="5"/>
    <n v="0.15555555555555553"/>
    <s v="Profit"/>
    <s v="Low Profit"/>
    <s v="Low Discount"/>
  </r>
  <r>
    <n v="9321"/>
    <s v="US-2017-108343"/>
    <x v="228"/>
    <d v="2017-07-25T00:00:00"/>
    <s v="Standard Class"/>
    <s v="AR-10825"/>
    <x v="255"/>
    <x v="1"/>
    <s v="United States"/>
    <s v="New York City"/>
    <s v="New York"/>
    <n v="10009"/>
    <x v="3"/>
    <s v="FUR-FU-10000747"/>
    <x v="0"/>
    <s v="Furnishings"/>
    <s v="Tenex B1-RE Series Chair Mats for Low Pile Carpets"/>
    <x v="5562"/>
    <n v="4"/>
    <n v="0"/>
    <x v="6907"/>
    <n v="5"/>
    <n v="0.17"/>
    <s v="Profit"/>
    <s v="Low Profit"/>
    <s v="No Discount"/>
  </r>
  <r>
    <n v="9322"/>
    <s v="US-2016-111563"/>
    <x v="254"/>
    <d v="2016-11-08T00:00:00"/>
    <s v="Standard Class"/>
    <s v="SM-20005"/>
    <x v="325"/>
    <x v="0"/>
    <s v="United States"/>
    <s v="Houston"/>
    <s v="Texas"/>
    <n v="77041"/>
    <x v="2"/>
    <s v="FUR-FU-10002445"/>
    <x v="0"/>
    <s v="Furnishings"/>
    <s v="DAX Two-Tone Rosewood/Black Document Frame, Desktop, 5 x 7"/>
    <x v="5563"/>
    <n v="3"/>
    <n v="0.6"/>
    <x v="6908"/>
    <n v="4"/>
    <n v="-0.5"/>
    <s v="Loss"/>
    <s v="Low Profit"/>
    <s v="High Discount"/>
  </r>
  <r>
    <n v="9323"/>
    <s v="US-2016-111563"/>
    <x v="254"/>
    <d v="2016-11-08T00:00:00"/>
    <s v="Standard Class"/>
    <s v="SM-20005"/>
    <x v="325"/>
    <x v="0"/>
    <s v="United States"/>
    <s v="Houston"/>
    <s v="Texas"/>
    <n v="77041"/>
    <x v="2"/>
    <s v="FUR-FU-10000723"/>
    <x v="0"/>
    <s v="Furnishings"/>
    <s v="Deflect-o EconoMat Studded, No Bevel Mat for Low Pile Carpeting"/>
    <x v="516"/>
    <n v="4"/>
    <n v="0.6"/>
    <x v="532"/>
    <n v="4"/>
    <n v="-1.2750000000000001"/>
    <s v="Loss"/>
    <s v="Low Profit"/>
    <s v="High Discount"/>
  </r>
  <r>
    <n v="9324"/>
    <s v="CA-2017-121853"/>
    <x v="397"/>
    <d v="2017-09-29T00:00:00"/>
    <s v="Standard Class"/>
    <s v="DB-13660"/>
    <x v="551"/>
    <x v="0"/>
    <s v="United States"/>
    <s v="Los Angeles"/>
    <s v="California"/>
    <n v="90036"/>
    <x v="1"/>
    <s v="OFF-PA-10003641"/>
    <x v="1"/>
    <s v="Paper"/>
    <s v="Xerox 1909"/>
    <x v="5564"/>
    <n v="8"/>
    <n v="0"/>
    <x v="6909"/>
    <n v="6"/>
    <n v="0.46"/>
    <s v="Profit"/>
    <s v="Low Profit"/>
    <s v="No Discount"/>
  </r>
  <r>
    <n v="9325"/>
    <s v="CA-2017-121853"/>
    <x v="397"/>
    <d v="2017-09-29T00:00:00"/>
    <s v="Standard Class"/>
    <s v="DB-13660"/>
    <x v="551"/>
    <x v="0"/>
    <s v="United States"/>
    <s v="Los Angeles"/>
    <s v="California"/>
    <n v="90036"/>
    <x v="1"/>
    <s v="FUR-CH-10003973"/>
    <x v="0"/>
    <s v="Chairs"/>
    <s v="GuestStacker Chair with Chrome Finish Legs"/>
    <x v="5565"/>
    <n v="2"/>
    <n v="0.2"/>
    <x v="6910"/>
    <n v="6"/>
    <n v="9.9999999999999992E-2"/>
    <s v="Profit"/>
    <s v="Low Profit"/>
    <s v="Low Discount"/>
  </r>
  <r>
    <n v="9326"/>
    <s v="CA-2017-121853"/>
    <x v="397"/>
    <d v="2017-09-29T00:00:00"/>
    <s v="Standard Class"/>
    <s v="DB-13660"/>
    <x v="551"/>
    <x v="0"/>
    <s v="United States"/>
    <s v="Los Angeles"/>
    <s v="California"/>
    <n v="90036"/>
    <x v="1"/>
    <s v="OFF-BI-10000977"/>
    <x v="1"/>
    <s v="Binders"/>
    <s v="Ibico Plastic Spiral Binding Combs"/>
    <x v="5566"/>
    <n v="3"/>
    <n v="0.2"/>
    <x v="6911"/>
    <n v="6"/>
    <n v="0.32500000000000001"/>
    <s v="Profit"/>
    <s v="Low Profit"/>
    <s v="Low Discount"/>
  </r>
  <r>
    <n v="9327"/>
    <s v="US-2017-130687"/>
    <x v="210"/>
    <d v="2017-09-10T00:00:00"/>
    <s v="First Class"/>
    <s v="PF-19225"/>
    <x v="418"/>
    <x v="0"/>
    <s v="United States"/>
    <s v="Edmonds"/>
    <s v="Washington"/>
    <n v="98026"/>
    <x v="1"/>
    <s v="FUR-FU-10004053"/>
    <x v="0"/>
    <s v="Furnishings"/>
    <s v="DAX Two-Tone Silver Metal Document Frame"/>
    <x v="4016"/>
    <n v="4"/>
    <n v="0"/>
    <x v="6912"/>
    <n v="3"/>
    <n v="0.43000000000000005"/>
    <s v="Profit"/>
    <s v="Low Profit"/>
    <s v="No Discount"/>
  </r>
  <r>
    <n v="9328"/>
    <s v="US-2017-130687"/>
    <x v="210"/>
    <d v="2017-09-10T00:00:00"/>
    <s v="First Class"/>
    <s v="PF-19225"/>
    <x v="418"/>
    <x v="0"/>
    <s v="United States"/>
    <s v="Edmonds"/>
    <s v="Washington"/>
    <n v="98026"/>
    <x v="1"/>
    <s v="TEC-PH-10002033"/>
    <x v="2"/>
    <s v="Phones"/>
    <s v="Konftel 250 Conference phone - Charcoal black"/>
    <x v="5567"/>
    <n v="2"/>
    <n v="0.2"/>
    <x v="6913"/>
    <n v="3"/>
    <n v="7.5000000000000011E-2"/>
    <s v="Profit"/>
    <s v="Low Profit"/>
    <s v="Low Discount"/>
  </r>
  <r>
    <n v="9329"/>
    <s v="US-2017-130687"/>
    <x v="210"/>
    <d v="2017-09-10T00:00:00"/>
    <s v="First Class"/>
    <s v="PF-19225"/>
    <x v="418"/>
    <x v="0"/>
    <s v="United States"/>
    <s v="Edmonds"/>
    <s v="Washington"/>
    <n v="98026"/>
    <x v="1"/>
    <s v="OFF-AR-10004260"/>
    <x v="1"/>
    <s v="Art"/>
    <s v="Boston 1799 Powerhouse Electric Pencil Sharpener"/>
    <x v="2232"/>
    <n v="1"/>
    <n v="0"/>
    <x v="6914"/>
    <n v="3"/>
    <n v="0.27999999999999997"/>
    <s v="Profit"/>
    <s v="Low Profit"/>
    <s v="No Discount"/>
  </r>
  <r>
    <n v="9330"/>
    <s v="CA-2015-164497"/>
    <x v="109"/>
    <d v="2015-11-30T00:00:00"/>
    <s v="First Class"/>
    <s v="AJ-10945"/>
    <x v="219"/>
    <x v="0"/>
    <s v="United States"/>
    <s v="San Francisco"/>
    <s v="California"/>
    <n v="94110"/>
    <x v="1"/>
    <s v="OFF-AP-10004655"/>
    <x v="1"/>
    <s v="Appliances"/>
    <s v="Holmes Visible Mist Ultrasonic Humidifier with 2.3-Gallon Output per Day, Replacement Filter"/>
    <x v="5568"/>
    <n v="4"/>
    <n v="0"/>
    <x v="6915"/>
    <n v="2"/>
    <n v="0.34"/>
    <s v="Profit"/>
    <s v="Low Profit"/>
    <s v="No Discount"/>
  </r>
  <r>
    <n v="9331"/>
    <s v="US-2015-153283"/>
    <x v="768"/>
    <d v="2015-11-18T00:00:00"/>
    <s v="Standard Class"/>
    <s v="EB-14110"/>
    <x v="686"/>
    <x v="0"/>
    <s v="United States"/>
    <s v="New York City"/>
    <s v="New York"/>
    <n v="10035"/>
    <x v="3"/>
    <s v="OFF-EN-10001539"/>
    <x v="1"/>
    <s v="Envelopes"/>
    <s v="Staple envelope"/>
    <x v="2505"/>
    <n v="2"/>
    <n v="0"/>
    <x v="2763"/>
    <n v="6"/>
    <n v="0.47"/>
    <s v="Profit"/>
    <s v="Low Profit"/>
    <s v="No Discount"/>
  </r>
  <r>
    <n v="9332"/>
    <s v="CA-2016-108056"/>
    <x v="321"/>
    <d v="2016-10-03T00:00:00"/>
    <s v="Standard Class"/>
    <s v="ES-14080"/>
    <x v="20"/>
    <x v="1"/>
    <s v="United States"/>
    <s v="Springfield"/>
    <s v="Oregon"/>
    <n v="97477"/>
    <x v="1"/>
    <s v="TEC-PH-10001817"/>
    <x v="2"/>
    <s v="Phones"/>
    <s v="Wilson Electronics DB Pro Signal Booster"/>
    <x v="3848"/>
    <n v="3"/>
    <n v="0.2"/>
    <x v="4842"/>
    <n v="4"/>
    <n v="8.7500000000000008E-2"/>
    <s v="Profit"/>
    <s v="Low Profit"/>
    <s v="Low Discount"/>
  </r>
  <r>
    <n v="9333"/>
    <s v="CA-2017-127726"/>
    <x v="220"/>
    <d v="2017-09-13T00:00:00"/>
    <s v="Second Class"/>
    <s v="SS-20410"/>
    <x v="757"/>
    <x v="0"/>
    <s v="United States"/>
    <s v="Georgetown"/>
    <s v="Kentucky"/>
    <n v="40324"/>
    <x v="0"/>
    <s v="OFF-AP-10002578"/>
    <x v="1"/>
    <s v="Appliances"/>
    <s v="Fellowes Premier Superior Surge Suppressor, 10-Outlet, With Phone and Remote"/>
    <x v="5569"/>
    <n v="4"/>
    <n v="0"/>
    <x v="6916"/>
    <n v="2"/>
    <n v="0.26"/>
    <s v="Profit"/>
    <s v="Low Profit"/>
    <s v="No Discount"/>
  </r>
  <r>
    <n v="9334"/>
    <s v="CA-2017-127726"/>
    <x v="220"/>
    <d v="2017-09-13T00:00:00"/>
    <s v="Second Class"/>
    <s v="SS-20410"/>
    <x v="757"/>
    <x v="0"/>
    <s v="United States"/>
    <s v="Georgetown"/>
    <s v="Kentucky"/>
    <n v="40324"/>
    <x v="0"/>
    <s v="OFF-FA-10000992"/>
    <x v="1"/>
    <s v="Fasteners"/>
    <s v="Acco Clips to Go Binder Clips, 24 Clips in Two Sizes"/>
    <x v="1168"/>
    <n v="4"/>
    <n v="0"/>
    <x v="6917"/>
    <n v="2"/>
    <n v="0.47000000000000003"/>
    <s v="Profit"/>
    <s v="Low Profit"/>
    <s v="No Discount"/>
  </r>
  <r>
    <n v="9335"/>
    <s v="CA-2017-110198"/>
    <x v="927"/>
    <d v="2017-05-02T00:00:00"/>
    <s v="First Class"/>
    <s v="AG-10900"/>
    <x v="151"/>
    <x v="0"/>
    <s v="United States"/>
    <s v="Coral Springs"/>
    <s v="Florida"/>
    <n v="33065"/>
    <x v="0"/>
    <s v="FUR-BO-10001798"/>
    <x v="0"/>
    <s v="Bookcases"/>
    <s v="Bush Somerset Collection Bookcase"/>
    <x v="2317"/>
    <n v="3"/>
    <n v="0.2"/>
    <x v="3272"/>
    <n v="1"/>
    <n v="-0.05"/>
    <s v="Loss"/>
    <s v="Low Profit"/>
    <s v="Low Discount"/>
  </r>
  <r>
    <n v="9336"/>
    <s v="CA-2017-110198"/>
    <x v="927"/>
    <d v="2017-05-02T00:00:00"/>
    <s v="First Class"/>
    <s v="AG-10900"/>
    <x v="151"/>
    <x v="0"/>
    <s v="United States"/>
    <s v="Coral Springs"/>
    <s v="Florida"/>
    <n v="33065"/>
    <x v="0"/>
    <s v="OFF-LA-10004409"/>
    <x v="1"/>
    <s v="Labels"/>
    <s v="Avery 492"/>
    <x v="871"/>
    <n v="2"/>
    <n v="0.2"/>
    <x v="6918"/>
    <n v="1"/>
    <n v="0.32500000000000001"/>
    <s v="Profit"/>
    <s v="Low Profit"/>
    <s v="Low Discount"/>
  </r>
  <r>
    <n v="9337"/>
    <s v="CA-2017-130715"/>
    <x v="118"/>
    <d v="2017-09-20T00:00:00"/>
    <s v="Standard Class"/>
    <s v="CY-12745"/>
    <x v="388"/>
    <x v="1"/>
    <s v="United States"/>
    <s v="San Francisco"/>
    <s v="California"/>
    <n v="94110"/>
    <x v="1"/>
    <s v="OFF-FA-10000621"/>
    <x v="1"/>
    <s v="Fasteners"/>
    <s v="OIC Colored Binder Clips, Assorted Sizes"/>
    <x v="1488"/>
    <n v="5"/>
    <n v="0"/>
    <x v="6376"/>
    <n v="4"/>
    <n v="0.4900000000000001"/>
    <s v="Profit"/>
    <s v="Low Profit"/>
    <s v="No Discount"/>
  </r>
  <r>
    <n v="9338"/>
    <s v="CA-2014-155264"/>
    <x v="538"/>
    <d v="2014-10-22T00:00:00"/>
    <s v="Second Class"/>
    <s v="RP-19270"/>
    <x v="345"/>
    <x v="1"/>
    <s v="United States"/>
    <s v="San Francisco"/>
    <s v="California"/>
    <n v="94110"/>
    <x v="1"/>
    <s v="OFF-BI-10003196"/>
    <x v="1"/>
    <s v="Binders"/>
    <s v="Accohide Poly Flexible Ring Binders"/>
    <x v="5447"/>
    <n v="1"/>
    <n v="0.2"/>
    <x v="6919"/>
    <n v="3"/>
    <n v="0.37500000000000006"/>
    <s v="Profit"/>
    <s v="Low Profit"/>
    <s v="Low Discount"/>
  </r>
  <r>
    <n v="9339"/>
    <s v="CA-2014-155264"/>
    <x v="538"/>
    <d v="2014-10-22T00:00:00"/>
    <s v="Second Class"/>
    <s v="RP-19270"/>
    <x v="345"/>
    <x v="1"/>
    <s v="United States"/>
    <s v="San Francisco"/>
    <s v="California"/>
    <n v="94110"/>
    <x v="1"/>
    <s v="OFF-BI-10003727"/>
    <x v="1"/>
    <s v="Binders"/>
    <s v="Avery Durable Slant Ring Binders With Label Holder"/>
    <x v="5570"/>
    <n v="6"/>
    <n v="0.2"/>
    <x v="5140"/>
    <n v="3"/>
    <n v="0.35000000000000003"/>
    <s v="Profit"/>
    <s v="Low Profit"/>
    <s v="Low Discount"/>
  </r>
  <r>
    <n v="9340"/>
    <s v="CA-2014-155264"/>
    <x v="538"/>
    <d v="2014-10-22T00:00:00"/>
    <s v="Second Class"/>
    <s v="RP-19270"/>
    <x v="345"/>
    <x v="1"/>
    <s v="United States"/>
    <s v="San Francisco"/>
    <s v="California"/>
    <n v="94110"/>
    <x v="1"/>
    <s v="OFF-PA-10003228"/>
    <x v="1"/>
    <s v="Paper"/>
    <s v="Xerox 1917"/>
    <x v="64"/>
    <n v="3"/>
    <n v="0"/>
    <x v="64"/>
    <n v="3"/>
    <n v="0.47000000000000003"/>
    <s v="Profit"/>
    <s v="Low Profit"/>
    <s v="No Discount"/>
  </r>
  <r>
    <n v="9341"/>
    <s v="CA-2014-155264"/>
    <x v="538"/>
    <d v="2014-10-22T00:00:00"/>
    <s v="Second Class"/>
    <s v="RP-19270"/>
    <x v="345"/>
    <x v="1"/>
    <s v="United States"/>
    <s v="San Francisco"/>
    <s v="California"/>
    <n v="94110"/>
    <x v="1"/>
    <s v="OFF-LA-10002787"/>
    <x v="1"/>
    <s v="Labels"/>
    <s v="Avery 480"/>
    <x v="2022"/>
    <n v="5"/>
    <n v="0"/>
    <x v="2183"/>
    <n v="3"/>
    <n v="0.48"/>
    <s v="Profit"/>
    <s v="Low Profit"/>
    <s v="No Discount"/>
  </r>
  <r>
    <n v="9342"/>
    <s v="CA-2014-155264"/>
    <x v="538"/>
    <d v="2014-10-22T00:00:00"/>
    <s v="Second Class"/>
    <s v="RP-19270"/>
    <x v="345"/>
    <x v="1"/>
    <s v="United States"/>
    <s v="San Francisco"/>
    <s v="California"/>
    <n v="94110"/>
    <x v="1"/>
    <s v="TEC-PH-10001305"/>
    <x v="2"/>
    <s v="Phones"/>
    <s v="Panasonic KX TS208W Corded phone"/>
    <x v="5571"/>
    <n v="3"/>
    <n v="0.2"/>
    <x v="6920"/>
    <n v="3"/>
    <n v="0.1"/>
    <s v="Profit"/>
    <s v="Low Profit"/>
    <s v="Low Discount"/>
  </r>
  <r>
    <n v="9343"/>
    <s v="CA-2016-119123"/>
    <x v="69"/>
    <d v="2016-03-18T00:00:00"/>
    <s v="Standard Class"/>
    <s v="DB-13360"/>
    <x v="748"/>
    <x v="2"/>
    <s v="United States"/>
    <s v="Riverside"/>
    <s v="California"/>
    <n v="92503"/>
    <x v="1"/>
    <s v="OFF-BI-10001036"/>
    <x v="1"/>
    <s v="Binders"/>
    <s v="Cardinal EasyOpen D-Ring Binders"/>
    <x v="771"/>
    <n v="7"/>
    <n v="0.2"/>
    <x v="6921"/>
    <n v="5"/>
    <n v="0.375"/>
    <s v="Profit"/>
    <s v="Low Profit"/>
    <s v="Low Discount"/>
  </r>
  <r>
    <n v="9344"/>
    <s v="CA-2017-109085"/>
    <x v="922"/>
    <d v="2017-02-20T00:00:00"/>
    <s v="First Class"/>
    <s v="CK-12325"/>
    <x v="278"/>
    <x v="2"/>
    <s v="United States"/>
    <s v="Troy"/>
    <s v="Ohio"/>
    <n v="45373"/>
    <x v="3"/>
    <s v="FUR-TA-10001086"/>
    <x v="0"/>
    <s v="Tables"/>
    <s v="SAFCO PlanMaster Boards, 60w x 37-1/2d, White Melamine"/>
    <x v="3861"/>
    <n v="5"/>
    <n v="0.4"/>
    <x v="6922"/>
    <n v="3"/>
    <n v="-0.23333333333333331"/>
    <s v="Loss"/>
    <s v="Low Profit"/>
    <s v="High Discount"/>
  </r>
  <r>
    <n v="9345"/>
    <s v="CA-2017-109085"/>
    <x v="922"/>
    <d v="2017-02-20T00:00:00"/>
    <s v="First Class"/>
    <s v="CK-12325"/>
    <x v="278"/>
    <x v="2"/>
    <s v="United States"/>
    <s v="Troy"/>
    <s v="Ohio"/>
    <n v="45373"/>
    <x v="3"/>
    <s v="OFF-BI-10001525"/>
    <x v="1"/>
    <s v="Binders"/>
    <s v="Acco Pressboard Covers with Storage Hooks, 14 7/8&quot; x 11&quot;, Executive Red"/>
    <x v="3416"/>
    <n v="5"/>
    <n v="0.7"/>
    <x v="3916"/>
    <n v="3"/>
    <n v="-0.83333333333333337"/>
    <s v="Loss"/>
    <s v="Low Profit"/>
    <s v="High Discount"/>
  </r>
  <r>
    <n v="9346"/>
    <s v="CA-2017-109085"/>
    <x v="922"/>
    <d v="2017-02-20T00:00:00"/>
    <s v="First Class"/>
    <s v="CK-12325"/>
    <x v="278"/>
    <x v="2"/>
    <s v="United States"/>
    <s v="Troy"/>
    <s v="Ohio"/>
    <n v="45373"/>
    <x v="3"/>
    <s v="TEC-PH-10000526"/>
    <x v="2"/>
    <s v="Phones"/>
    <s v="Vtech CS6719"/>
    <x v="5572"/>
    <n v="1"/>
    <n v="0.4"/>
    <x v="6923"/>
    <n v="3"/>
    <n v="-0.2"/>
    <s v="Loss"/>
    <s v="Low Profit"/>
    <s v="High Discount"/>
  </r>
  <r>
    <n v="9347"/>
    <s v="CA-2017-109085"/>
    <x v="922"/>
    <d v="2017-02-20T00:00:00"/>
    <s v="First Class"/>
    <s v="CK-12325"/>
    <x v="278"/>
    <x v="2"/>
    <s v="United States"/>
    <s v="Troy"/>
    <s v="Ohio"/>
    <n v="45373"/>
    <x v="3"/>
    <s v="FUR-FU-10004973"/>
    <x v="0"/>
    <s v="Furnishings"/>
    <s v="Flat Face Poster Frame"/>
    <x v="611"/>
    <n v="2"/>
    <n v="0.2"/>
    <x v="6924"/>
    <n v="3"/>
    <n v="0.27500000000000002"/>
    <s v="Profit"/>
    <s v="Low Profit"/>
    <s v="Low Discount"/>
  </r>
  <r>
    <n v="9348"/>
    <s v="CA-2017-109085"/>
    <x v="922"/>
    <d v="2017-02-20T00:00:00"/>
    <s v="First Class"/>
    <s v="CK-12325"/>
    <x v="278"/>
    <x v="2"/>
    <s v="United States"/>
    <s v="Troy"/>
    <s v="Ohio"/>
    <n v="45373"/>
    <x v="3"/>
    <s v="FUR-CH-10003981"/>
    <x v="0"/>
    <s v="Chairs"/>
    <s v="Global Commerce Series Low-Back Swivel/Tilt Chairs"/>
    <x v="4287"/>
    <n v="5"/>
    <n v="0.3"/>
    <x v="5103"/>
    <n v="3"/>
    <n v="-1.4285714285714287E-2"/>
    <s v="Loss"/>
    <s v="Low Profit"/>
    <s v="High Discount"/>
  </r>
  <r>
    <n v="9349"/>
    <s v="CA-2016-114860"/>
    <x v="596"/>
    <d v="2016-12-28T00:00:00"/>
    <s v="Standard Class"/>
    <s v="DN-13690"/>
    <x v="35"/>
    <x v="0"/>
    <s v="United States"/>
    <s v="Moreno Valley"/>
    <s v="California"/>
    <n v="92553"/>
    <x v="1"/>
    <s v="FUR-FU-10000277"/>
    <x v="0"/>
    <s v="Furnishings"/>
    <s v="Deflect-o DuraMat Antistatic Studded Beveled Mat for Medium Pile Carpeting"/>
    <x v="5573"/>
    <n v="8"/>
    <n v="0"/>
    <x v="6925"/>
    <n v="6"/>
    <n v="0.24"/>
    <s v="Profit"/>
    <s v="High Profit"/>
    <s v="No Discount"/>
  </r>
  <r>
    <n v="9350"/>
    <s v="CA-2016-114860"/>
    <x v="596"/>
    <d v="2016-12-28T00:00:00"/>
    <s v="Standard Class"/>
    <s v="DN-13690"/>
    <x v="35"/>
    <x v="0"/>
    <s v="United States"/>
    <s v="Moreno Valley"/>
    <s v="California"/>
    <n v="92553"/>
    <x v="1"/>
    <s v="FUR-FU-10001934"/>
    <x v="0"/>
    <s v="Furnishings"/>
    <s v="Magnifier Swing Arm Lamp"/>
    <x v="108"/>
    <n v="2"/>
    <n v="0"/>
    <x v="109"/>
    <n v="6"/>
    <n v="0.25999999999999995"/>
    <s v="Profit"/>
    <s v="Low Profit"/>
    <s v="No Discount"/>
  </r>
  <r>
    <n v="9351"/>
    <s v="CA-2016-159009"/>
    <x v="713"/>
    <d v="2016-09-27T00:00:00"/>
    <s v="Standard Class"/>
    <s v="DP-13105"/>
    <x v="317"/>
    <x v="1"/>
    <s v="United States"/>
    <s v="Seattle"/>
    <s v="Washington"/>
    <n v="98115"/>
    <x v="1"/>
    <s v="OFF-BI-10004970"/>
    <x v="1"/>
    <s v="Binders"/>
    <s v="ACCOHIDE 3-Ring Binder, Blue, 1&quot;"/>
    <x v="1145"/>
    <n v="4"/>
    <n v="0.2"/>
    <x v="1191"/>
    <n v="4"/>
    <n v="0.33750000000000002"/>
    <s v="Profit"/>
    <s v="Low Profit"/>
    <s v="Low Discount"/>
  </r>
  <r>
    <n v="9352"/>
    <s v="CA-2016-159009"/>
    <x v="713"/>
    <d v="2016-09-27T00:00:00"/>
    <s v="Standard Class"/>
    <s v="DP-13105"/>
    <x v="317"/>
    <x v="1"/>
    <s v="United States"/>
    <s v="Seattle"/>
    <s v="Washington"/>
    <n v="98115"/>
    <x v="1"/>
    <s v="FUR-CH-10003396"/>
    <x v="0"/>
    <s v="Chairs"/>
    <s v="Global Deluxe Steno Chair"/>
    <x v="4086"/>
    <n v="3"/>
    <n v="0.2"/>
    <x v="4817"/>
    <n v="4"/>
    <n v="-0.1125"/>
    <s v="Loss"/>
    <s v="Low Profit"/>
    <s v="Low Discount"/>
  </r>
  <r>
    <n v="9353"/>
    <s v="CA-2017-148411"/>
    <x v="241"/>
    <d v="2017-09-26T00:00:00"/>
    <s v="First Class"/>
    <s v="RO-19780"/>
    <x v="197"/>
    <x v="0"/>
    <s v="United States"/>
    <s v="Chicago"/>
    <s v="Illinois"/>
    <n v="60623"/>
    <x v="2"/>
    <s v="FUR-CH-10003973"/>
    <x v="0"/>
    <s v="Chairs"/>
    <s v="GuestStacker Chair with Chrome Finish Legs"/>
    <x v="3230"/>
    <n v="2"/>
    <n v="0.3"/>
    <x v="3674"/>
    <n v="2"/>
    <n v="-2.8571428571428567E-2"/>
    <s v="Loss"/>
    <s v="Low Profit"/>
    <s v="High Discount"/>
  </r>
  <r>
    <n v="9354"/>
    <s v="CA-2017-148411"/>
    <x v="241"/>
    <d v="2017-09-26T00:00:00"/>
    <s v="First Class"/>
    <s v="RO-19780"/>
    <x v="197"/>
    <x v="0"/>
    <s v="United States"/>
    <s v="Chicago"/>
    <s v="Illinois"/>
    <n v="60623"/>
    <x v="2"/>
    <s v="OFF-PA-10002109"/>
    <x v="1"/>
    <s v="Paper"/>
    <s v="Wirebound Voice Message Log Book"/>
    <x v="5574"/>
    <n v="3"/>
    <n v="0.2"/>
    <x v="6623"/>
    <n v="2"/>
    <n v="0.32500000000000001"/>
    <s v="Profit"/>
    <s v="Low Profit"/>
    <s v="Low Discount"/>
  </r>
  <r>
    <n v="9355"/>
    <s v="CA-2015-110324"/>
    <x v="494"/>
    <d v="2015-12-05T00:00:00"/>
    <s v="Standard Class"/>
    <s v="MA-17560"/>
    <x v="15"/>
    <x v="2"/>
    <s v="United States"/>
    <s v="Jackson"/>
    <s v="Michigan"/>
    <n v="49201"/>
    <x v="2"/>
    <s v="OFF-PA-10001826"/>
    <x v="1"/>
    <s v="Paper"/>
    <s v="Xerox 207"/>
    <x v="537"/>
    <n v="3"/>
    <n v="0"/>
    <x v="551"/>
    <n v="4"/>
    <n v="0.48000000000000004"/>
    <s v="Profit"/>
    <s v="Low Profit"/>
    <s v="No Discount"/>
  </r>
  <r>
    <n v="9356"/>
    <s v="CA-2015-110324"/>
    <x v="494"/>
    <d v="2015-12-05T00:00:00"/>
    <s v="Standard Class"/>
    <s v="MA-17560"/>
    <x v="15"/>
    <x v="2"/>
    <s v="United States"/>
    <s v="Jackson"/>
    <s v="Michigan"/>
    <n v="49201"/>
    <x v="2"/>
    <s v="OFF-AR-10000823"/>
    <x v="1"/>
    <s v="Art"/>
    <s v="Newell 307"/>
    <x v="1026"/>
    <n v="2"/>
    <n v="0"/>
    <x v="4038"/>
    <n v="4"/>
    <n v="0.28000000000000003"/>
    <s v="Profit"/>
    <s v="Low Profit"/>
    <s v="No Discount"/>
  </r>
  <r>
    <n v="9357"/>
    <s v="CA-2015-110324"/>
    <x v="494"/>
    <d v="2015-12-05T00:00:00"/>
    <s v="Standard Class"/>
    <s v="MA-17560"/>
    <x v="15"/>
    <x v="2"/>
    <s v="United States"/>
    <s v="Jackson"/>
    <s v="Michigan"/>
    <n v="49201"/>
    <x v="2"/>
    <s v="OFF-PA-10001776"/>
    <x v="1"/>
    <s v="Paper"/>
    <s v="Wirebound Message Books, Four 2 3/4&quot; x 5&quot; Forms per Page, 600 Sets per Book"/>
    <x v="1878"/>
    <n v="2"/>
    <n v="0"/>
    <x v="2022"/>
    <n v="4"/>
    <n v="0.47000000000000008"/>
    <s v="Profit"/>
    <s v="Low Profit"/>
    <s v="No Discount"/>
  </r>
  <r>
    <n v="9358"/>
    <s v="CA-2016-168046"/>
    <x v="967"/>
    <d v="2016-01-28T00:00:00"/>
    <s v="Second Class"/>
    <s v="JD-15895"/>
    <x v="63"/>
    <x v="1"/>
    <s v="United States"/>
    <s v="New York City"/>
    <s v="New York"/>
    <n v="10024"/>
    <x v="3"/>
    <s v="OFF-BI-10003676"/>
    <x v="1"/>
    <s v="Binders"/>
    <s v="GBC Standard Recycled Report Covers, Clear Plastic Sheets"/>
    <x v="136"/>
    <n v="5"/>
    <n v="0.2"/>
    <x v="6926"/>
    <n v="3"/>
    <n v="0.35000000000000003"/>
    <s v="Profit"/>
    <s v="Low Profit"/>
    <s v="Low Discount"/>
  </r>
  <r>
    <n v="9359"/>
    <s v="CA-2016-168046"/>
    <x v="967"/>
    <d v="2016-01-28T00:00:00"/>
    <s v="Second Class"/>
    <s v="JD-15895"/>
    <x v="63"/>
    <x v="1"/>
    <s v="United States"/>
    <s v="New York City"/>
    <s v="New York"/>
    <n v="10024"/>
    <x v="3"/>
    <s v="FUR-TA-10001095"/>
    <x v="0"/>
    <s v="Tables"/>
    <s v="Chromcraft Round Conference Tables"/>
    <x v="5575"/>
    <n v="3"/>
    <n v="0.4"/>
    <x v="6927"/>
    <n v="3"/>
    <n v="-0.31666666666666665"/>
    <s v="Loss"/>
    <s v="Low Profit"/>
    <s v="High Discount"/>
  </r>
  <r>
    <n v="9360"/>
    <s v="CA-2016-168046"/>
    <x v="967"/>
    <d v="2016-01-28T00:00:00"/>
    <s v="Second Class"/>
    <s v="JD-15895"/>
    <x v="63"/>
    <x v="1"/>
    <s v="United States"/>
    <s v="New York City"/>
    <s v="New York"/>
    <n v="10024"/>
    <x v="3"/>
    <s v="FUR-FU-10000747"/>
    <x v="0"/>
    <s v="Furnishings"/>
    <s v="Tenex B1-RE Series Chair Mats for Low Pile Carpets"/>
    <x v="44"/>
    <n v="1"/>
    <n v="0"/>
    <x v="6928"/>
    <n v="3"/>
    <n v="0.17"/>
    <s v="Profit"/>
    <s v="Low Profit"/>
    <s v="No Discount"/>
  </r>
  <r>
    <n v="9361"/>
    <s v="CA-2016-168046"/>
    <x v="967"/>
    <d v="2016-01-28T00:00:00"/>
    <s v="Second Class"/>
    <s v="JD-15895"/>
    <x v="63"/>
    <x v="1"/>
    <s v="United States"/>
    <s v="New York City"/>
    <s v="New York"/>
    <n v="10024"/>
    <x v="3"/>
    <s v="OFF-ST-10004337"/>
    <x v="1"/>
    <s v="Storage"/>
    <s v="SAFCO Commercial Wire Shelving, 72h"/>
    <x v="5576"/>
    <n v="7"/>
    <n v="0"/>
    <x v="232"/>
    <n v="3"/>
    <n v="0"/>
    <s v="Profit"/>
    <s v="Low Profit"/>
    <s v="No Discount"/>
  </r>
  <r>
    <n v="9362"/>
    <s v="CA-2017-111591"/>
    <x v="708"/>
    <d v="2017-03-25T00:00:00"/>
    <s v="Standard Class"/>
    <s v="PS-18970"/>
    <x v="28"/>
    <x v="2"/>
    <s v="United States"/>
    <s v="Seattle"/>
    <s v="Washington"/>
    <n v="98105"/>
    <x v="1"/>
    <s v="OFF-BI-10004410"/>
    <x v="1"/>
    <s v="Binders"/>
    <s v="C-Line Peel &amp; Stick Add-On Filing Pockets, 8-3/4 x 5-1/8, 10/Pack"/>
    <x v="5577"/>
    <n v="6"/>
    <n v="0.2"/>
    <x v="6929"/>
    <n v="4"/>
    <n v="0.33749999999999997"/>
    <s v="Profit"/>
    <s v="Low Profit"/>
    <s v="Low Discount"/>
  </r>
  <r>
    <n v="9363"/>
    <s v="CA-2017-111591"/>
    <x v="708"/>
    <d v="2017-03-25T00:00:00"/>
    <s v="Standard Class"/>
    <s v="PS-18970"/>
    <x v="28"/>
    <x v="2"/>
    <s v="United States"/>
    <s v="Seattle"/>
    <s v="Washington"/>
    <n v="98105"/>
    <x v="1"/>
    <s v="OFF-FA-10004838"/>
    <x v="1"/>
    <s v="Fasteners"/>
    <s v="Super Bands, 12/Pack"/>
    <x v="5578"/>
    <n v="7"/>
    <n v="0"/>
    <x v="6930"/>
    <n v="4"/>
    <n v="3.0000000000000002E-2"/>
    <s v="Profit"/>
    <s v="Low Profit"/>
    <s v="No Discount"/>
  </r>
  <r>
    <n v="9364"/>
    <s v="CA-2017-111591"/>
    <x v="708"/>
    <d v="2017-03-25T00:00:00"/>
    <s v="Standard Class"/>
    <s v="PS-18970"/>
    <x v="28"/>
    <x v="2"/>
    <s v="United States"/>
    <s v="Seattle"/>
    <s v="Washington"/>
    <n v="98105"/>
    <x v="1"/>
    <s v="FUR-FU-10002364"/>
    <x v="0"/>
    <s v="Furnishings"/>
    <s v="Eldon Expressions Wood Desk Accessories, Oak"/>
    <x v="2997"/>
    <n v="3"/>
    <n v="0"/>
    <x v="1207"/>
    <n v="4"/>
    <n v="0.28999999999999998"/>
    <s v="Profit"/>
    <s v="Low Profit"/>
    <s v="No Discount"/>
  </r>
  <r>
    <n v="9365"/>
    <s v="CA-2017-111591"/>
    <x v="708"/>
    <d v="2017-03-25T00:00:00"/>
    <s v="Standard Class"/>
    <s v="PS-18970"/>
    <x v="28"/>
    <x v="2"/>
    <s v="United States"/>
    <s v="Seattle"/>
    <s v="Washington"/>
    <n v="98105"/>
    <x v="1"/>
    <s v="OFF-ST-10001809"/>
    <x v="1"/>
    <s v="Storage"/>
    <s v="Fellowes Officeware Wire Shelving"/>
    <x v="699"/>
    <n v="4"/>
    <n v="0"/>
    <x v="716"/>
    <n v="4"/>
    <n v="0.02"/>
    <s v="Profit"/>
    <s v="Low Profit"/>
    <s v="No Discount"/>
  </r>
  <r>
    <n v="9366"/>
    <s v="US-2014-166828"/>
    <x v="963"/>
    <d v="2014-08-25T00:00:00"/>
    <s v="First Class"/>
    <s v="JF-15415"/>
    <x v="226"/>
    <x v="0"/>
    <s v="United States"/>
    <s v="Saint Charles"/>
    <s v="Missouri"/>
    <n v="63301"/>
    <x v="2"/>
    <s v="OFF-PA-10001846"/>
    <x v="1"/>
    <s v="Paper"/>
    <s v="Xerox 1899"/>
    <x v="1049"/>
    <n v="2"/>
    <n v="0"/>
    <x v="1290"/>
    <n v="3"/>
    <n v="0.48999999999999994"/>
    <s v="Profit"/>
    <s v="Low Profit"/>
    <s v="No Discount"/>
  </r>
  <r>
    <n v="9367"/>
    <s v="CA-2014-108147"/>
    <x v="785"/>
    <d v="2014-06-13T00:00:00"/>
    <s v="Standard Class"/>
    <s v="RD-19480"/>
    <x v="502"/>
    <x v="0"/>
    <s v="United States"/>
    <s v="Long Beach"/>
    <s v="New York"/>
    <n v="11561"/>
    <x v="3"/>
    <s v="OFF-BI-10003876"/>
    <x v="1"/>
    <s v="Binders"/>
    <s v="Green Canvas Binder for 8-1/2&quot; x 14&quot; Sheets"/>
    <x v="5579"/>
    <n v="2"/>
    <n v="0.2"/>
    <x v="6931"/>
    <n v="5"/>
    <n v="0.375"/>
    <s v="Profit"/>
    <s v="Low Profit"/>
    <s v="Low Discount"/>
  </r>
  <r>
    <n v="9368"/>
    <s v="CA-2014-108147"/>
    <x v="785"/>
    <d v="2014-06-13T00:00:00"/>
    <s v="Standard Class"/>
    <s v="RD-19480"/>
    <x v="502"/>
    <x v="0"/>
    <s v="United States"/>
    <s v="Long Beach"/>
    <s v="New York"/>
    <n v="11561"/>
    <x v="3"/>
    <s v="OFF-ST-10003470"/>
    <x v="1"/>
    <s v="Storage"/>
    <s v="Tennsco Snap-Together Open Shelving Units, Starter Sets and Add-On Units"/>
    <x v="5580"/>
    <n v="6"/>
    <n v="0"/>
    <x v="6932"/>
    <n v="5"/>
    <n v="4.9999999999999996E-2"/>
    <s v="Profit"/>
    <s v="Low Profit"/>
    <s v="No Discount"/>
  </r>
  <r>
    <n v="9369"/>
    <s v="CA-2016-154998"/>
    <x v="281"/>
    <d v="2016-04-09T00:00:00"/>
    <s v="First Class"/>
    <s v="ES-14080"/>
    <x v="20"/>
    <x v="1"/>
    <s v="United States"/>
    <s v="Lakewood"/>
    <s v="New Jersey"/>
    <n v="8701"/>
    <x v="3"/>
    <s v="OFF-PA-10004243"/>
    <x v="1"/>
    <s v="Paper"/>
    <s v="Xerox 1939"/>
    <x v="2428"/>
    <n v="2"/>
    <n v="0"/>
    <x v="2672"/>
    <n v="2"/>
    <n v="0.48000000000000009"/>
    <s v="Profit"/>
    <s v="Low Profit"/>
    <s v="No Discount"/>
  </r>
  <r>
    <n v="9370"/>
    <s v="CA-2017-113460"/>
    <x v="659"/>
    <d v="2017-11-09T00:00:00"/>
    <s v="Second Class"/>
    <s v="KN-16390"/>
    <x v="471"/>
    <x v="1"/>
    <s v="United States"/>
    <s v="Clinton"/>
    <s v="Maryland"/>
    <n v="20735"/>
    <x v="3"/>
    <s v="FUR-CH-10000422"/>
    <x v="0"/>
    <s v="Chairs"/>
    <s v="Global Highback Leather Tilter in Burgundy"/>
    <x v="5581"/>
    <n v="3"/>
    <n v="0"/>
    <x v="6933"/>
    <n v="2"/>
    <n v="0.15999999999999998"/>
    <s v="Profit"/>
    <s v="Low Profit"/>
    <s v="No Discount"/>
  </r>
  <r>
    <n v="9371"/>
    <s v="CA-2015-111339"/>
    <x v="352"/>
    <d v="2015-05-31T00:00:00"/>
    <s v="First Class"/>
    <s v="VP-21760"/>
    <x v="778"/>
    <x v="1"/>
    <s v="United States"/>
    <s v="Columbus"/>
    <s v="Ohio"/>
    <n v="43229"/>
    <x v="3"/>
    <s v="FUR-FU-10002506"/>
    <x v="0"/>
    <s v="Furnishings"/>
    <s v="Tensor &quot;Hersey Kiss&quot; Styled Floor Lamp"/>
    <x v="1501"/>
    <n v="4"/>
    <n v="0.2"/>
    <x v="6934"/>
    <n v="2"/>
    <n v="-9.9999999999999992E-2"/>
    <s v="Loss"/>
    <s v="Low Profit"/>
    <s v="Low Discount"/>
  </r>
  <r>
    <n v="9372"/>
    <s v="CA-2015-111339"/>
    <x v="352"/>
    <d v="2015-05-31T00:00:00"/>
    <s v="First Class"/>
    <s v="VP-21760"/>
    <x v="778"/>
    <x v="1"/>
    <s v="United States"/>
    <s v="Columbus"/>
    <s v="Ohio"/>
    <n v="43229"/>
    <x v="3"/>
    <s v="FUR-CH-10000863"/>
    <x v="0"/>
    <s v="Chairs"/>
    <s v="Novimex Swivel Fabric Task Chair"/>
    <x v="2555"/>
    <n v="3"/>
    <n v="0.3"/>
    <x v="6935"/>
    <n v="2"/>
    <n v="-0.27142857142857141"/>
    <s v="Loss"/>
    <s v="Low Profit"/>
    <s v="High Discount"/>
  </r>
  <r>
    <n v="9373"/>
    <s v="CA-2015-111339"/>
    <x v="352"/>
    <d v="2015-05-31T00:00:00"/>
    <s v="First Class"/>
    <s v="VP-21760"/>
    <x v="778"/>
    <x v="1"/>
    <s v="United States"/>
    <s v="Columbus"/>
    <s v="Ohio"/>
    <n v="43229"/>
    <x v="3"/>
    <s v="OFF-FA-10002988"/>
    <x v="1"/>
    <s v="Fasteners"/>
    <s v="Ideal Clamps"/>
    <x v="1384"/>
    <n v="5"/>
    <n v="0.2"/>
    <x v="1453"/>
    <n v="2"/>
    <n v="0.36250000000000004"/>
    <s v="Profit"/>
    <s v="Low Profit"/>
    <s v="Low Discount"/>
  </r>
  <r>
    <n v="9374"/>
    <s v="CA-2017-102820"/>
    <x v="917"/>
    <d v="2017-05-11T00:00:00"/>
    <s v="Standard Class"/>
    <s v="CS-11950"/>
    <x v="229"/>
    <x v="0"/>
    <s v="United States"/>
    <s v="Pasadena"/>
    <s v="California"/>
    <n v="91104"/>
    <x v="1"/>
    <s v="TEC-PH-10003437"/>
    <x v="2"/>
    <s v="Phones"/>
    <s v="Blue Parrot B250XT Professional Grade Wireless Bluetooth Headset with"/>
    <x v="1159"/>
    <n v="7"/>
    <n v="0.2"/>
    <x v="1205"/>
    <n v="4"/>
    <n v="0.125"/>
    <s v="Profit"/>
    <s v="Low Profit"/>
    <s v="Low Discount"/>
  </r>
  <r>
    <n v="9375"/>
    <s v="CA-2016-149671"/>
    <x v="410"/>
    <d v="2016-06-09T00:00:00"/>
    <s v="Standard Class"/>
    <s v="KB-16600"/>
    <x v="33"/>
    <x v="1"/>
    <s v="United States"/>
    <s v="Seattle"/>
    <s v="Washington"/>
    <n v="98105"/>
    <x v="1"/>
    <s v="OFF-SU-10002537"/>
    <x v="1"/>
    <s v="Supplies"/>
    <s v="Acme Box Cutter Scissors"/>
    <x v="5582"/>
    <n v="6"/>
    <n v="0"/>
    <x v="6936"/>
    <n v="4"/>
    <n v="0.26"/>
    <s v="Profit"/>
    <s v="Low Profit"/>
    <s v="No Discount"/>
  </r>
  <r>
    <n v="9376"/>
    <s v="CA-2015-126347"/>
    <x v="639"/>
    <d v="2015-12-19T00:00:00"/>
    <s v="Second Class"/>
    <s v="AJ-10945"/>
    <x v="219"/>
    <x v="0"/>
    <s v="United States"/>
    <s v="Los Angeles"/>
    <s v="California"/>
    <n v="90045"/>
    <x v="1"/>
    <s v="TEC-AC-10003063"/>
    <x v="2"/>
    <s v="Accessories"/>
    <s v="Micro Innovations USB RF Wireless Keyboard with Mouse"/>
    <x v="1406"/>
    <n v="2"/>
    <n v="0"/>
    <x v="1482"/>
    <n v="5"/>
    <n v="0.21"/>
    <s v="Profit"/>
    <s v="Low Profit"/>
    <s v="No Discount"/>
  </r>
  <r>
    <n v="9377"/>
    <s v="CA-2017-108756"/>
    <x v="53"/>
    <d v="2017-12-29T00:00:00"/>
    <s v="Standard Class"/>
    <s v="PO-18865"/>
    <x v="22"/>
    <x v="0"/>
    <s v="United States"/>
    <s v="East Orange"/>
    <s v="New Jersey"/>
    <n v="7017"/>
    <x v="3"/>
    <s v="TEC-AC-10003237"/>
    <x v="2"/>
    <s v="Accessories"/>
    <s v="Memorex Micro Travel Drive 4 GB"/>
    <x v="5583"/>
    <n v="3"/>
    <n v="0"/>
    <x v="6937"/>
    <n v="4"/>
    <n v="0.43"/>
    <s v="Profit"/>
    <s v="Low Profit"/>
    <s v="No Discount"/>
  </r>
  <r>
    <n v="9378"/>
    <s v="CA-2017-155362"/>
    <x v="94"/>
    <d v="2017-12-21T00:00:00"/>
    <s v="Standard Class"/>
    <s v="DP-13105"/>
    <x v="317"/>
    <x v="1"/>
    <s v="United States"/>
    <s v="Eau Claire"/>
    <s v="Wisconsin"/>
    <n v="54703"/>
    <x v="2"/>
    <s v="OFF-ST-10001031"/>
    <x v="1"/>
    <s v="Storage"/>
    <s v="Adjustable Personal File Tote"/>
    <x v="5584"/>
    <n v="2"/>
    <n v="0"/>
    <x v="6938"/>
    <n v="4"/>
    <n v="0.26"/>
    <s v="Profit"/>
    <s v="Low Profit"/>
    <s v="No Discount"/>
  </r>
  <r>
    <n v="9379"/>
    <s v="CA-2016-117625"/>
    <x v="1120"/>
    <d v="2016-05-15T00:00:00"/>
    <s v="Standard Class"/>
    <s v="GM-14500"/>
    <x v="421"/>
    <x v="0"/>
    <s v="United States"/>
    <s v="Chicago"/>
    <s v="Illinois"/>
    <n v="60610"/>
    <x v="2"/>
    <s v="OFF-EN-10001535"/>
    <x v="1"/>
    <s v="Envelopes"/>
    <s v="Grip Seal Envelopes"/>
    <x v="5585"/>
    <n v="2"/>
    <n v="0.2"/>
    <x v="6939"/>
    <n v="5"/>
    <n v="0.33750000000000002"/>
    <s v="Profit"/>
    <s v="Low Profit"/>
    <s v="Low Discount"/>
  </r>
  <r>
    <n v="9380"/>
    <s v="CA-2014-154158"/>
    <x v="851"/>
    <d v="2014-12-27T00:00:00"/>
    <s v="Second Class"/>
    <s v="CC-12670"/>
    <x v="113"/>
    <x v="0"/>
    <s v="United States"/>
    <s v="Tampa"/>
    <s v="Florida"/>
    <n v="33614"/>
    <x v="0"/>
    <s v="OFF-PA-10001295"/>
    <x v="1"/>
    <s v="Paper"/>
    <s v="Computer Printout Paper with Letter-Trim Perforations"/>
    <x v="2748"/>
    <n v="3"/>
    <n v="0.2"/>
    <x v="3072"/>
    <n v="4"/>
    <n v="0.35"/>
    <s v="Profit"/>
    <s v="Low Profit"/>
    <s v="Low Discount"/>
  </r>
  <r>
    <n v="9381"/>
    <s v="CA-2014-154158"/>
    <x v="851"/>
    <d v="2014-12-27T00:00:00"/>
    <s v="Second Class"/>
    <s v="CC-12670"/>
    <x v="113"/>
    <x v="0"/>
    <s v="United States"/>
    <s v="Tampa"/>
    <s v="Florida"/>
    <n v="33614"/>
    <x v="0"/>
    <s v="FUR-CH-10004698"/>
    <x v="0"/>
    <s v="Chairs"/>
    <s v="Padded Folding Chairs, Black, 4/Carton"/>
    <x v="1445"/>
    <n v="1"/>
    <n v="0.2"/>
    <x v="6940"/>
    <n v="4"/>
    <n v="9.9999999999999992E-2"/>
    <s v="Profit"/>
    <s v="Low Profit"/>
    <s v="Low Discount"/>
  </r>
  <r>
    <n v="9382"/>
    <s v="CA-2014-154158"/>
    <x v="851"/>
    <d v="2014-12-27T00:00:00"/>
    <s v="Second Class"/>
    <s v="CC-12670"/>
    <x v="113"/>
    <x v="0"/>
    <s v="United States"/>
    <s v="Tampa"/>
    <s v="Florida"/>
    <n v="33614"/>
    <x v="0"/>
    <s v="OFF-ST-10000078"/>
    <x v="1"/>
    <s v="Storage"/>
    <s v="Tennsco 6- and 18-Compartment Lockers"/>
    <x v="5586"/>
    <n v="2"/>
    <n v="0.2"/>
    <x v="6941"/>
    <n v="4"/>
    <n v="-2.5000000000000001E-2"/>
    <s v="Loss"/>
    <s v="Low Profit"/>
    <s v="Low Discount"/>
  </r>
  <r>
    <n v="9383"/>
    <s v="CA-2014-154158"/>
    <x v="851"/>
    <d v="2014-12-27T00:00:00"/>
    <s v="Second Class"/>
    <s v="CC-12670"/>
    <x v="113"/>
    <x v="0"/>
    <s v="United States"/>
    <s v="Tampa"/>
    <s v="Florida"/>
    <n v="33614"/>
    <x v="0"/>
    <s v="OFF-AR-10001868"/>
    <x v="1"/>
    <s v="Art"/>
    <s v="Prang Dustless Chalk Sticks"/>
    <x v="2000"/>
    <n v="1"/>
    <n v="0.2"/>
    <x v="1989"/>
    <n v="4"/>
    <n v="0.375"/>
    <s v="Profit"/>
    <s v="Low Profit"/>
    <s v="Low Discount"/>
  </r>
  <r>
    <n v="9384"/>
    <s v="CA-2014-154158"/>
    <x v="851"/>
    <d v="2014-12-27T00:00:00"/>
    <s v="Second Class"/>
    <s v="CC-12670"/>
    <x v="113"/>
    <x v="0"/>
    <s v="United States"/>
    <s v="Tampa"/>
    <s v="Florida"/>
    <n v="33614"/>
    <x v="0"/>
    <s v="OFF-ST-10004950"/>
    <x v="1"/>
    <s v="Storage"/>
    <s v="Acco Perma 3000 Stacking Storage Drawers"/>
    <x v="202"/>
    <n v="5"/>
    <n v="0.2"/>
    <x v="6942"/>
    <n v="4"/>
    <n v="-1.2499999999999999E-2"/>
    <s v="Loss"/>
    <s v="Low Profit"/>
    <s v="Low Discount"/>
  </r>
  <r>
    <n v="9385"/>
    <s v="CA-2017-100433"/>
    <x v="938"/>
    <d v="2017-08-16T00:00:00"/>
    <s v="Standard Class"/>
    <s v="SJ-20125"/>
    <x v="319"/>
    <x v="2"/>
    <s v="United States"/>
    <s v="New York City"/>
    <s v="New York"/>
    <n v="10009"/>
    <x v="3"/>
    <s v="OFF-PA-10003441"/>
    <x v="1"/>
    <s v="Paper"/>
    <s v="Xerox 226"/>
    <x v="233"/>
    <n v="4"/>
    <n v="0"/>
    <x v="245"/>
    <n v="5"/>
    <n v="0.47999999999999993"/>
    <s v="Profit"/>
    <s v="Low Profit"/>
    <s v="No Discount"/>
  </r>
  <r>
    <n v="9386"/>
    <s v="CA-2017-163097"/>
    <x v="151"/>
    <d v="2017-08-31T00:00:00"/>
    <s v="Standard Class"/>
    <s v="SF-20200"/>
    <x v="227"/>
    <x v="0"/>
    <s v="United States"/>
    <s v="Mesa"/>
    <s v="Arizona"/>
    <n v="85204"/>
    <x v="1"/>
    <s v="FUR-FU-10004973"/>
    <x v="0"/>
    <s v="Furnishings"/>
    <s v="Flat Face Poster Frame"/>
    <x v="5587"/>
    <n v="8"/>
    <n v="0.2"/>
    <x v="6943"/>
    <n v="4"/>
    <n v="0.27500000000000002"/>
    <s v="Profit"/>
    <s v="Low Profit"/>
    <s v="Low Discount"/>
  </r>
  <r>
    <n v="9387"/>
    <s v="US-2017-127292"/>
    <x v="617"/>
    <d v="2017-01-23T00:00:00"/>
    <s v="Standard Class"/>
    <s v="RM-19375"/>
    <x v="528"/>
    <x v="0"/>
    <s v="United States"/>
    <s v="Burlington"/>
    <s v="Vermont"/>
    <n v="5408"/>
    <x v="3"/>
    <s v="OFF-PA-10000157"/>
    <x v="1"/>
    <s v="Paper"/>
    <s v="Xerox 191"/>
    <x v="705"/>
    <n v="4"/>
    <n v="0"/>
    <x v="5288"/>
    <n v="4"/>
    <n v="0.47"/>
    <s v="Profit"/>
    <s v="Low Profit"/>
    <s v="No Discount"/>
  </r>
  <r>
    <n v="9388"/>
    <s v="US-2017-127292"/>
    <x v="617"/>
    <d v="2017-01-23T00:00:00"/>
    <s v="Standard Class"/>
    <s v="RM-19375"/>
    <x v="528"/>
    <x v="0"/>
    <s v="United States"/>
    <s v="Burlington"/>
    <s v="Vermont"/>
    <n v="5408"/>
    <x v="3"/>
    <s v="OFF-PA-10001970"/>
    <x v="1"/>
    <s v="Paper"/>
    <s v="Xerox 1881"/>
    <x v="5588"/>
    <n v="1"/>
    <n v="0"/>
    <x v="6944"/>
    <n v="4"/>
    <n v="0.47000000000000003"/>
    <s v="Profit"/>
    <s v="Low Profit"/>
    <s v="No Discount"/>
  </r>
  <r>
    <n v="9389"/>
    <s v="US-2017-127292"/>
    <x v="617"/>
    <d v="2017-01-23T00:00:00"/>
    <s v="Standard Class"/>
    <s v="RM-19375"/>
    <x v="528"/>
    <x v="0"/>
    <s v="United States"/>
    <s v="Burlington"/>
    <s v="Vermont"/>
    <n v="5408"/>
    <x v="3"/>
    <s v="OFF-AP-10000828"/>
    <x v="1"/>
    <s v="Appliances"/>
    <s v="Avanti 4.4 Cu. Ft. Refrigerator"/>
    <x v="3036"/>
    <n v="3"/>
    <n v="0"/>
    <x v="3425"/>
    <n v="4"/>
    <n v="0.27999999999999997"/>
    <s v="Profit"/>
    <s v="High Profit"/>
    <s v="No Discount"/>
  </r>
  <r>
    <n v="9390"/>
    <s v="US-2017-127292"/>
    <x v="617"/>
    <d v="2017-01-23T00:00:00"/>
    <s v="Standard Class"/>
    <s v="RM-19375"/>
    <x v="528"/>
    <x v="0"/>
    <s v="United States"/>
    <s v="Burlington"/>
    <s v="Vermont"/>
    <n v="5408"/>
    <x v="3"/>
    <s v="OFF-EN-10001509"/>
    <x v="1"/>
    <s v="Envelopes"/>
    <s v="Poly String Tie Envelopes"/>
    <x v="5589"/>
    <n v="1"/>
    <n v="0"/>
    <x v="6945"/>
    <n v="4"/>
    <n v="0.47"/>
    <s v="Profit"/>
    <s v="Low Profit"/>
    <s v="No Discount"/>
  </r>
  <r>
    <n v="9391"/>
    <s v="CA-2015-163734"/>
    <x v="974"/>
    <d v="2015-06-24T00:00:00"/>
    <s v="Standard Class"/>
    <s v="KM-16375"/>
    <x v="454"/>
    <x v="2"/>
    <s v="United States"/>
    <s v="Houston"/>
    <s v="Texas"/>
    <n v="77070"/>
    <x v="2"/>
    <s v="OFF-ST-10003692"/>
    <x v="1"/>
    <s v="Storage"/>
    <s v="Recycled Steel Personal File for Hanging File Folders"/>
    <x v="1863"/>
    <n v="5"/>
    <n v="0.2"/>
    <x v="2005"/>
    <n v="5"/>
    <n v="6.25E-2"/>
    <s v="Profit"/>
    <s v="Low Profit"/>
    <s v="Low Discount"/>
  </r>
  <r>
    <n v="9392"/>
    <s v="CA-2017-162474"/>
    <x v="677"/>
    <d v="2017-03-16T00:00:00"/>
    <s v="First Class"/>
    <s v="FH-14275"/>
    <x v="395"/>
    <x v="1"/>
    <s v="United States"/>
    <s v="Aurora"/>
    <s v="Illinois"/>
    <n v="60505"/>
    <x v="2"/>
    <s v="TEC-PH-10004700"/>
    <x v="2"/>
    <s v="Phones"/>
    <s v="PowerGen Dual USB Car Charger"/>
    <x v="462"/>
    <n v="1"/>
    <n v="0.2"/>
    <x v="6946"/>
    <n v="3"/>
    <n v="0.32500000000000001"/>
    <s v="Profit"/>
    <s v="Low Profit"/>
    <s v="Low Discount"/>
  </r>
  <r>
    <n v="9393"/>
    <s v="CA-2015-130848"/>
    <x v="969"/>
    <d v="2015-10-25T00:00:00"/>
    <s v="Same Day"/>
    <s v="DG-13300"/>
    <x v="375"/>
    <x v="1"/>
    <s v="United States"/>
    <s v="Denver"/>
    <s v="Colorado"/>
    <n v="80219"/>
    <x v="1"/>
    <s v="FUR-CH-10000422"/>
    <x v="0"/>
    <s v="Chairs"/>
    <s v="Global Highback Leather Tilter in Burgundy"/>
    <x v="5590"/>
    <n v="8"/>
    <n v="0.2"/>
    <x v="6947"/>
    <n v="0"/>
    <n v="-0.05"/>
    <s v="Loss"/>
    <s v="Low Profit"/>
    <s v="Low Discount"/>
  </r>
  <r>
    <n v="9394"/>
    <s v="CA-2014-125997"/>
    <x v="59"/>
    <d v="2014-09-23T00:00:00"/>
    <s v="First Class"/>
    <s v="MW-18220"/>
    <x v="596"/>
    <x v="0"/>
    <s v="United States"/>
    <s v="New York City"/>
    <s v="New York"/>
    <n v="10011"/>
    <x v="3"/>
    <s v="TEC-PH-10003484"/>
    <x v="2"/>
    <s v="Phones"/>
    <s v="Ooma Telo VoIP Home Phone System"/>
    <x v="3125"/>
    <n v="5"/>
    <n v="0"/>
    <x v="6948"/>
    <n v="3"/>
    <n v="0.25"/>
    <s v="Profit"/>
    <s v="High Profit"/>
    <s v="No Discount"/>
  </r>
  <r>
    <n v="9395"/>
    <s v="CA-2014-125997"/>
    <x v="59"/>
    <d v="2014-09-23T00:00:00"/>
    <s v="First Class"/>
    <s v="MW-18220"/>
    <x v="596"/>
    <x v="0"/>
    <s v="United States"/>
    <s v="New York City"/>
    <s v="New York"/>
    <n v="10011"/>
    <x v="3"/>
    <s v="FUR-CH-10001394"/>
    <x v="0"/>
    <s v="Chairs"/>
    <s v="Global Leather Executive Chair"/>
    <x v="3223"/>
    <n v="2"/>
    <n v="0.1"/>
    <x v="3665"/>
    <n v="3"/>
    <n v="0.22222222222222218"/>
    <s v="Profit"/>
    <s v="High Profit"/>
    <s v="Low Discount"/>
  </r>
  <r>
    <n v="9396"/>
    <s v="CA-2014-125997"/>
    <x v="59"/>
    <d v="2014-09-23T00:00:00"/>
    <s v="First Class"/>
    <s v="MW-18220"/>
    <x v="596"/>
    <x v="0"/>
    <s v="United States"/>
    <s v="New York City"/>
    <s v="New York"/>
    <n v="10011"/>
    <x v="3"/>
    <s v="FUR-BO-10002213"/>
    <x v="0"/>
    <s v="Bookcases"/>
    <s v="DMI Eclipse Executive Suite Bookcases"/>
    <x v="476"/>
    <n v="2"/>
    <n v="0.2"/>
    <x v="6949"/>
    <n v="3"/>
    <n v="-1.2500000000000001E-2"/>
    <s v="Loss"/>
    <s v="Low Profit"/>
    <s v="Low Discount"/>
  </r>
  <r>
    <n v="9397"/>
    <s v="CA-2014-125997"/>
    <x v="59"/>
    <d v="2014-09-23T00:00:00"/>
    <s v="First Class"/>
    <s v="MW-18220"/>
    <x v="596"/>
    <x v="0"/>
    <s v="United States"/>
    <s v="New York City"/>
    <s v="New York"/>
    <n v="10011"/>
    <x v="3"/>
    <s v="OFF-LA-10002762"/>
    <x v="1"/>
    <s v="Labels"/>
    <s v="Avery 485"/>
    <x v="50"/>
    <n v="6"/>
    <n v="0"/>
    <x v="50"/>
    <n v="3"/>
    <n v="0.47"/>
    <s v="Profit"/>
    <s v="Low Profit"/>
    <s v="No Discount"/>
  </r>
  <r>
    <n v="9398"/>
    <s v="CA-2014-125997"/>
    <x v="59"/>
    <d v="2014-09-23T00:00:00"/>
    <s v="First Class"/>
    <s v="MW-18220"/>
    <x v="596"/>
    <x v="0"/>
    <s v="United States"/>
    <s v="New York City"/>
    <s v="New York"/>
    <n v="10011"/>
    <x v="3"/>
    <s v="OFF-AP-10003842"/>
    <x v="1"/>
    <s v="Appliances"/>
    <s v="Euro-Pro Shark Turbo Vacuum"/>
    <x v="4583"/>
    <n v="1"/>
    <n v="0"/>
    <x v="6950"/>
    <n v="3"/>
    <n v="0.26"/>
    <s v="Profit"/>
    <s v="Low Profit"/>
    <s v="No Discount"/>
  </r>
  <r>
    <n v="9399"/>
    <s v="CA-2014-125997"/>
    <x v="59"/>
    <d v="2014-09-23T00:00:00"/>
    <s v="First Class"/>
    <s v="MW-18220"/>
    <x v="596"/>
    <x v="0"/>
    <s v="United States"/>
    <s v="New York City"/>
    <s v="New York"/>
    <n v="10011"/>
    <x v="3"/>
    <s v="TEC-PH-10003072"/>
    <x v="2"/>
    <s v="Phones"/>
    <s v="Panasonic KX-TG9541B DECT 6.0 Digital 2-Line Expandable Cordless Phone With Digital Answering System"/>
    <x v="5591"/>
    <n v="9"/>
    <n v="0"/>
    <x v="6951"/>
    <n v="3"/>
    <n v="0.49"/>
    <s v="Profit"/>
    <s v="High Profit"/>
    <s v="No Discount"/>
  </r>
  <r>
    <n v="9400"/>
    <s v="CA-2016-103128"/>
    <x v="583"/>
    <d v="2016-11-15T00:00:00"/>
    <s v="Standard Class"/>
    <s v="SC-20845"/>
    <x v="790"/>
    <x v="0"/>
    <s v="United States"/>
    <s v="Arlington Heights"/>
    <s v="Illinois"/>
    <n v="60004"/>
    <x v="2"/>
    <s v="OFF-AR-10003394"/>
    <x v="1"/>
    <s v="Art"/>
    <s v="Newell 332"/>
    <x v="492"/>
    <n v="6"/>
    <n v="0.2"/>
    <x v="6952"/>
    <n v="4"/>
    <n v="8.7499999999999994E-2"/>
    <s v="Profit"/>
    <s v="Low Profit"/>
    <s v="Low Discount"/>
  </r>
  <r>
    <n v="9401"/>
    <s v="CA-2015-167696"/>
    <x v="1217"/>
    <d v="2015-09-21T00:00:00"/>
    <s v="Standard Class"/>
    <s v="BD-11500"/>
    <x v="214"/>
    <x v="0"/>
    <s v="United States"/>
    <s v="Newport News"/>
    <s v="Virginia"/>
    <n v="23602"/>
    <x v="0"/>
    <s v="OFF-EN-10001539"/>
    <x v="1"/>
    <s v="Envelopes"/>
    <s v="Staple envelope"/>
    <x v="4791"/>
    <n v="4"/>
    <n v="0"/>
    <x v="6953"/>
    <n v="5"/>
    <n v="0.47"/>
    <s v="Profit"/>
    <s v="Low Profit"/>
    <s v="No Discount"/>
  </r>
  <r>
    <n v="9402"/>
    <s v="CA-2014-159814"/>
    <x v="1218"/>
    <d v="2014-06-28T00:00:00"/>
    <s v="Standard Class"/>
    <s v="LP-17080"/>
    <x v="221"/>
    <x v="0"/>
    <s v="United States"/>
    <s v="Tucson"/>
    <s v="Arizona"/>
    <n v="85705"/>
    <x v="1"/>
    <s v="FUR-FU-10001731"/>
    <x v="0"/>
    <s v="Furnishings"/>
    <s v="Acrylic Self-Standing Desk Frames"/>
    <x v="5592"/>
    <n v="2"/>
    <n v="0.2"/>
    <x v="6954"/>
    <n v="4"/>
    <n v="0.22500000000000001"/>
    <s v="Profit"/>
    <s v="Low Profit"/>
    <s v="Low Discount"/>
  </r>
  <r>
    <n v="9403"/>
    <s v="CA-2016-105459"/>
    <x v="399"/>
    <d v="2016-08-17T00:00:00"/>
    <s v="Second Class"/>
    <s v="NP-18700"/>
    <x v="413"/>
    <x v="0"/>
    <s v="United States"/>
    <s v="New York City"/>
    <s v="New York"/>
    <n v="10024"/>
    <x v="3"/>
    <s v="FUR-TA-10001095"/>
    <x v="0"/>
    <s v="Tables"/>
    <s v="Chromcraft Round Conference Tables"/>
    <x v="5593"/>
    <n v="2"/>
    <n v="0.4"/>
    <x v="6955"/>
    <n v="5"/>
    <n v="-0.31666666666666665"/>
    <s v="Loss"/>
    <s v="Low Profit"/>
    <s v="High Discount"/>
  </r>
  <r>
    <n v="9404"/>
    <s v="CA-2016-105459"/>
    <x v="399"/>
    <d v="2016-08-17T00:00:00"/>
    <s v="Second Class"/>
    <s v="NP-18700"/>
    <x v="413"/>
    <x v="0"/>
    <s v="United States"/>
    <s v="New York City"/>
    <s v="New York"/>
    <n v="10024"/>
    <x v="3"/>
    <s v="OFF-ST-10000078"/>
    <x v="1"/>
    <s v="Storage"/>
    <s v="Tennsco 6- and 18-Compartment Lockers"/>
    <x v="5594"/>
    <n v="6"/>
    <n v="0"/>
    <x v="6956"/>
    <n v="5"/>
    <n v="0.18"/>
    <s v="Profit"/>
    <s v="High Profit"/>
    <s v="No Discount"/>
  </r>
  <r>
    <n v="9405"/>
    <s v="CA-2017-141663"/>
    <x v="669"/>
    <d v="2017-04-17T00:00:00"/>
    <s v="Standard Class"/>
    <s v="DP-13105"/>
    <x v="317"/>
    <x v="1"/>
    <s v="United States"/>
    <s v="Philadelphia"/>
    <s v="Pennsylvania"/>
    <n v="19134"/>
    <x v="3"/>
    <s v="OFF-FA-10004076"/>
    <x v="1"/>
    <s v="Fasteners"/>
    <s v="Translucent Push Pins by OIC"/>
    <x v="1054"/>
    <n v="5"/>
    <n v="0.2"/>
    <x v="6957"/>
    <n v="4"/>
    <n v="0.21250000000000002"/>
    <s v="Profit"/>
    <s v="Low Profit"/>
    <s v="Low Discount"/>
  </r>
  <r>
    <n v="9406"/>
    <s v="CA-2014-152618"/>
    <x v="619"/>
    <d v="2014-03-17T00:00:00"/>
    <s v="First Class"/>
    <s v="RB-19465"/>
    <x v="46"/>
    <x v="2"/>
    <s v="United States"/>
    <s v="Chicago"/>
    <s v="Illinois"/>
    <n v="60653"/>
    <x v="2"/>
    <s v="TEC-MA-10003626"/>
    <x v="2"/>
    <s v="Machines"/>
    <s v="Hewlett-Packard Deskjet 6540 Color Inkjet Printer"/>
    <x v="5595"/>
    <n v="2"/>
    <n v="0.3"/>
    <x v="6958"/>
    <n v="3"/>
    <n v="0.27142857142857146"/>
    <s v="Profit"/>
    <s v="High Profit"/>
    <s v="High Discount"/>
  </r>
  <r>
    <n v="9407"/>
    <s v="CA-2014-152618"/>
    <x v="619"/>
    <d v="2014-03-17T00:00:00"/>
    <s v="First Class"/>
    <s v="RB-19465"/>
    <x v="46"/>
    <x v="2"/>
    <s v="United States"/>
    <s v="Chicago"/>
    <s v="Illinois"/>
    <n v="60653"/>
    <x v="2"/>
    <s v="OFF-PA-10001215"/>
    <x v="1"/>
    <s v="Paper"/>
    <s v="Xerox 1963"/>
    <x v="578"/>
    <n v="2"/>
    <n v="0.2"/>
    <x v="590"/>
    <n v="3"/>
    <n v="0.3125"/>
    <s v="Profit"/>
    <s v="Low Profit"/>
    <s v="Low Discount"/>
  </r>
  <r>
    <n v="9408"/>
    <s v="CA-2017-162789"/>
    <x v="585"/>
    <d v="2017-09-24T00:00:00"/>
    <s v="Second Class"/>
    <s v="LC-17140"/>
    <x v="95"/>
    <x v="0"/>
    <s v="United States"/>
    <s v="New York City"/>
    <s v="New York"/>
    <n v="10035"/>
    <x v="3"/>
    <s v="TEC-AC-10002842"/>
    <x v="2"/>
    <s v="Accessories"/>
    <s v="WD My Passport Ultra 2TB Portable External Hard Drive"/>
    <x v="5596"/>
    <n v="9"/>
    <n v="0"/>
    <x v="6959"/>
    <n v="2"/>
    <n v="0.16"/>
    <s v="Profit"/>
    <s v="High Profit"/>
    <s v="No Discount"/>
  </r>
  <r>
    <n v="9409"/>
    <s v="CA-2017-162789"/>
    <x v="585"/>
    <d v="2017-09-24T00:00:00"/>
    <s v="Second Class"/>
    <s v="LC-17140"/>
    <x v="95"/>
    <x v="0"/>
    <s v="United States"/>
    <s v="New York City"/>
    <s v="New York"/>
    <n v="10035"/>
    <x v="3"/>
    <s v="FUR-FU-10004864"/>
    <x v="0"/>
    <s v="Furnishings"/>
    <s v="Eldon 500 Class Desk Accessories"/>
    <x v="5597"/>
    <n v="1"/>
    <n v="0"/>
    <x v="6960"/>
    <n v="2"/>
    <n v="0.32999999999999996"/>
    <s v="Profit"/>
    <s v="Low Profit"/>
    <s v="No Discount"/>
  </r>
  <r>
    <n v="9410"/>
    <s v="US-2017-110149"/>
    <x v="389"/>
    <d v="2017-12-13T00:00:00"/>
    <s v="First Class"/>
    <s v="WB-21850"/>
    <x v="576"/>
    <x v="0"/>
    <s v="United States"/>
    <s v="Philadelphia"/>
    <s v="Pennsylvania"/>
    <n v="19143"/>
    <x v="3"/>
    <s v="OFF-BI-10000014"/>
    <x v="1"/>
    <s v="Binders"/>
    <s v="Heavy-Duty E-Z-D Binders"/>
    <x v="5598"/>
    <n v="1"/>
    <n v="0.7"/>
    <x v="6961"/>
    <n v="3"/>
    <n v="-0.76666666666666661"/>
    <s v="Loss"/>
    <s v="Low Profit"/>
    <s v="High Discount"/>
  </r>
  <r>
    <n v="9411"/>
    <s v="US-2017-110149"/>
    <x v="389"/>
    <d v="2017-12-13T00:00:00"/>
    <s v="First Class"/>
    <s v="WB-21850"/>
    <x v="576"/>
    <x v="0"/>
    <s v="United States"/>
    <s v="Philadelphia"/>
    <s v="Pennsylvania"/>
    <n v="19143"/>
    <x v="3"/>
    <s v="FUR-FU-10001475"/>
    <x v="0"/>
    <s v="Furnishings"/>
    <s v="Contract Clock, 14&quot;, Brown"/>
    <x v="1177"/>
    <n v="5"/>
    <n v="0.2"/>
    <x v="6962"/>
    <n v="3"/>
    <n v="0.17499999999999999"/>
    <s v="Profit"/>
    <s v="Low Profit"/>
    <s v="Low Discount"/>
  </r>
  <r>
    <n v="9412"/>
    <s v="CA-2016-108959"/>
    <x v="612"/>
    <d v="2016-03-14T00:00:00"/>
    <s v="Second Class"/>
    <s v="MH-17785"/>
    <x v="186"/>
    <x v="1"/>
    <s v="United States"/>
    <s v="Glendale"/>
    <s v="Arizona"/>
    <n v="85301"/>
    <x v="1"/>
    <s v="OFF-ST-10001272"/>
    <x v="1"/>
    <s v="Storage"/>
    <s v="Mini 13-1/2 Capacity Data Binder Rack, Pearl"/>
    <x v="5599"/>
    <n v="1"/>
    <n v="0.2"/>
    <x v="6963"/>
    <n v="4"/>
    <n v="6.25E-2"/>
    <s v="Profit"/>
    <s v="Low Profit"/>
    <s v="Low Discount"/>
  </r>
  <r>
    <n v="9413"/>
    <s v="CA-2015-164777"/>
    <x v="746"/>
    <d v="2015-01-29T00:00:00"/>
    <s v="First Class"/>
    <s v="SC-20305"/>
    <x v="253"/>
    <x v="0"/>
    <s v="United States"/>
    <s v="Los Angeles"/>
    <s v="California"/>
    <n v="90036"/>
    <x v="1"/>
    <s v="FUR-CH-10002024"/>
    <x v="0"/>
    <s v="Chairs"/>
    <s v="HON 5400 Series Task Chairs for Big and Tall"/>
    <x v="5118"/>
    <n v="5"/>
    <n v="0.2"/>
    <x v="232"/>
    <n v="2"/>
    <n v="0"/>
    <s v="Profit"/>
    <s v="Low Profit"/>
    <s v="Low Discount"/>
  </r>
  <r>
    <n v="9414"/>
    <s v="CA-2016-132017"/>
    <x v="182"/>
    <d v="2016-09-27T00:00:00"/>
    <s v="First Class"/>
    <s v="MH-17620"/>
    <x v="588"/>
    <x v="1"/>
    <s v="United States"/>
    <s v="Houston"/>
    <s v="Texas"/>
    <n v="77041"/>
    <x v="2"/>
    <s v="OFF-BI-10004001"/>
    <x v="1"/>
    <s v="Binders"/>
    <s v="GBC Recycled VeloBinder Covers"/>
    <x v="5600"/>
    <n v="2"/>
    <n v="0.8"/>
    <x v="6964"/>
    <n v="1"/>
    <n v="-1.7"/>
    <s v="Loss"/>
    <s v="Low Profit"/>
    <s v="High Discount"/>
  </r>
  <r>
    <n v="9415"/>
    <s v="CA-2015-127824"/>
    <x v="1090"/>
    <d v="2015-10-22T00:00:00"/>
    <s v="Standard Class"/>
    <s v="JC-15775"/>
    <x v="547"/>
    <x v="0"/>
    <s v="United States"/>
    <s v="Seattle"/>
    <s v="Washington"/>
    <n v="98115"/>
    <x v="1"/>
    <s v="TEC-PH-10004094"/>
    <x v="2"/>
    <s v="Phones"/>
    <s v="Motorola L703CM"/>
    <x v="2475"/>
    <n v="2"/>
    <n v="0.2"/>
    <x v="2000"/>
    <n v="4"/>
    <n v="6.25E-2"/>
    <s v="Profit"/>
    <s v="Low Profit"/>
    <s v="Low Discount"/>
  </r>
  <r>
    <n v="9416"/>
    <s v="CA-2015-127824"/>
    <x v="1090"/>
    <d v="2015-10-22T00:00:00"/>
    <s v="Standard Class"/>
    <s v="JC-15775"/>
    <x v="547"/>
    <x v="0"/>
    <s v="United States"/>
    <s v="Seattle"/>
    <s v="Washington"/>
    <n v="98115"/>
    <x v="1"/>
    <s v="OFF-PA-10001184"/>
    <x v="1"/>
    <s v="Paper"/>
    <s v="Xerox 1903"/>
    <x v="1444"/>
    <n v="3"/>
    <n v="0"/>
    <x v="1526"/>
    <n v="4"/>
    <n v="0.48999999999999994"/>
    <s v="Profit"/>
    <s v="Low Profit"/>
    <s v="No Discount"/>
  </r>
  <r>
    <n v="9417"/>
    <s v="CA-2015-127824"/>
    <x v="1090"/>
    <d v="2015-10-22T00:00:00"/>
    <s v="Standard Class"/>
    <s v="JC-15775"/>
    <x v="547"/>
    <x v="0"/>
    <s v="United States"/>
    <s v="Seattle"/>
    <s v="Washington"/>
    <n v="98115"/>
    <x v="1"/>
    <s v="FUR-FU-10002505"/>
    <x v="0"/>
    <s v="Furnishings"/>
    <s v="Eldon 100 Class Desk Accessories"/>
    <x v="3601"/>
    <n v="3"/>
    <n v="0"/>
    <x v="4154"/>
    <n v="4"/>
    <n v="0.32"/>
    <s v="Profit"/>
    <s v="Low Profit"/>
    <s v="No Discount"/>
  </r>
  <r>
    <n v="9418"/>
    <s v="CA-2014-148285"/>
    <x v="1219"/>
    <d v="2014-11-01T00:00:00"/>
    <s v="Standard Class"/>
    <s v="RD-19810"/>
    <x v="279"/>
    <x v="2"/>
    <s v="United States"/>
    <s v="Fayetteville"/>
    <s v="North Carolina"/>
    <n v="28314"/>
    <x v="0"/>
    <s v="OFF-PA-10001166"/>
    <x v="1"/>
    <s v="Paper"/>
    <s v="Xerox 2"/>
    <x v="559"/>
    <n v="2"/>
    <n v="0.2"/>
    <x v="572"/>
    <n v="5"/>
    <n v="0.35"/>
    <s v="Profit"/>
    <s v="Low Profit"/>
    <s v="Low Discount"/>
  </r>
  <r>
    <n v="9419"/>
    <s v="CA-2014-148285"/>
    <x v="1219"/>
    <d v="2014-11-01T00:00:00"/>
    <s v="Standard Class"/>
    <s v="RD-19810"/>
    <x v="279"/>
    <x v="2"/>
    <s v="United States"/>
    <s v="Fayetteville"/>
    <s v="North Carolina"/>
    <n v="28314"/>
    <x v="0"/>
    <s v="OFF-PA-10000349"/>
    <x v="1"/>
    <s v="Paper"/>
    <s v="Easy-staple paper"/>
    <x v="1627"/>
    <n v="3"/>
    <n v="0.2"/>
    <x v="3517"/>
    <n v="5"/>
    <n v="0.33750000000000002"/>
    <s v="Profit"/>
    <s v="Low Profit"/>
    <s v="Low Discount"/>
  </r>
  <r>
    <n v="9420"/>
    <s v="CA-2017-152926"/>
    <x v="280"/>
    <d v="2017-10-04T00:00:00"/>
    <s v="Second Class"/>
    <s v="SC-20695"/>
    <x v="281"/>
    <x v="1"/>
    <s v="United States"/>
    <s v="Houston"/>
    <s v="Texas"/>
    <n v="77041"/>
    <x v="2"/>
    <s v="OFF-AP-10004708"/>
    <x v="1"/>
    <s v="Appliances"/>
    <s v="Fellowes Superior 10 Outlet Split Surge Protector"/>
    <x v="5052"/>
    <n v="2"/>
    <n v="0.8"/>
    <x v="6180"/>
    <n v="2"/>
    <n v="-2.5499999999999998"/>
    <s v="Loss"/>
    <s v="Low Profit"/>
    <s v="High Discount"/>
  </r>
  <r>
    <n v="9421"/>
    <s v="CA-2017-152926"/>
    <x v="280"/>
    <d v="2017-10-04T00:00:00"/>
    <s v="Second Class"/>
    <s v="SC-20695"/>
    <x v="281"/>
    <x v="1"/>
    <s v="United States"/>
    <s v="Houston"/>
    <s v="Texas"/>
    <n v="77041"/>
    <x v="2"/>
    <s v="OFF-AP-10001947"/>
    <x v="1"/>
    <s v="Appliances"/>
    <s v="Acco 6 Outlet Guardian Premium Plus Surge Suppressor"/>
    <x v="5601"/>
    <n v="6"/>
    <n v="0.8"/>
    <x v="6965"/>
    <n v="2"/>
    <n v="-2.5499999999999998"/>
    <s v="Loss"/>
    <s v="Low Profit"/>
    <s v="High Discount"/>
  </r>
  <r>
    <n v="9422"/>
    <s v="CA-2014-145254"/>
    <x v="149"/>
    <d v="2014-07-27T00:00:00"/>
    <s v="Standard Class"/>
    <s v="NC-18535"/>
    <x v="714"/>
    <x v="1"/>
    <s v="United States"/>
    <s v="San Francisco"/>
    <s v="California"/>
    <n v="94122"/>
    <x v="1"/>
    <s v="TEC-PH-10000441"/>
    <x v="2"/>
    <s v="Phones"/>
    <s v="VTech DS6151"/>
    <x v="2752"/>
    <n v="6"/>
    <n v="0.2"/>
    <x v="6966"/>
    <n v="4"/>
    <n v="0.1"/>
    <s v="Profit"/>
    <s v="Low Profit"/>
    <s v="Low Discount"/>
  </r>
  <r>
    <n v="9423"/>
    <s v="CA-2014-145254"/>
    <x v="149"/>
    <d v="2014-07-27T00:00:00"/>
    <s v="Standard Class"/>
    <s v="NC-18535"/>
    <x v="714"/>
    <x v="1"/>
    <s v="United States"/>
    <s v="San Francisco"/>
    <s v="California"/>
    <n v="94122"/>
    <x v="1"/>
    <s v="OFF-SU-10004664"/>
    <x v="1"/>
    <s v="Supplies"/>
    <s v="Acme Softgrip Scissors"/>
    <x v="5300"/>
    <n v="5"/>
    <n v="0"/>
    <x v="6532"/>
    <n v="4"/>
    <n v="0.28999999999999998"/>
    <s v="Profit"/>
    <s v="Low Profit"/>
    <s v="No Discount"/>
  </r>
  <r>
    <n v="9424"/>
    <s v="CA-2014-145254"/>
    <x v="149"/>
    <d v="2014-07-27T00:00:00"/>
    <s v="Standard Class"/>
    <s v="NC-18535"/>
    <x v="714"/>
    <x v="1"/>
    <s v="United States"/>
    <s v="San Francisco"/>
    <s v="California"/>
    <n v="94122"/>
    <x v="1"/>
    <s v="TEC-PH-10004531"/>
    <x v="2"/>
    <s v="Phones"/>
    <s v="AT&amp;T CL2909"/>
    <x v="214"/>
    <n v="3"/>
    <n v="0.2"/>
    <x v="2401"/>
    <n v="4"/>
    <n v="0.125"/>
    <s v="Profit"/>
    <s v="Low Profit"/>
    <s v="Low Discount"/>
  </r>
  <r>
    <n v="9425"/>
    <s v="CA-2014-145254"/>
    <x v="149"/>
    <d v="2014-07-27T00:00:00"/>
    <s v="Standard Class"/>
    <s v="NC-18535"/>
    <x v="714"/>
    <x v="1"/>
    <s v="United States"/>
    <s v="San Francisco"/>
    <s v="California"/>
    <n v="94122"/>
    <x v="1"/>
    <s v="TEC-AC-10002167"/>
    <x v="2"/>
    <s v="Accessories"/>
    <s v="Imation 8gb Micro Traveldrive Usb 2.0 Flash Drive"/>
    <x v="47"/>
    <n v="3"/>
    <n v="0"/>
    <x v="47"/>
    <n v="4"/>
    <n v="0.11"/>
    <s v="Profit"/>
    <s v="Low Profit"/>
    <s v="No Discount"/>
  </r>
  <r>
    <n v="9426"/>
    <s v="CA-2014-116246"/>
    <x v="171"/>
    <d v="2014-09-17T00:00:00"/>
    <s v="Second Class"/>
    <s v="LW-17215"/>
    <x v="560"/>
    <x v="0"/>
    <s v="United States"/>
    <s v="New York City"/>
    <s v="New York"/>
    <n v="10035"/>
    <x v="3"/>
    <s v="FUR-CH-10002024"/>
    <x v="0"/>
    <s v="Chairs"/>
    <s v="HON 5400 Series Task Chairs for Big and Tall"/>
    <x v="5602"/>
    <n v="6"/>
    <n v="0.1"/>
    <x v="6967"/>
    <n v="5"/>
    <n v="0.11111111111111112"/>
    <s v="Profit"/>
    <s v="High Profit"/>
    <s v="Low Discount"/>
  </r>
  <r>
    <n v="9427"/>
    <s v="CA-2016-160479"/>
    <x v="306"/>
    <d v="2016-09-20T00:00:00"/>
    <s v="Standard Class"/>
    <s v="AH-10585"/>
    <x v="738"/>
    <x v="0"/>
    <s v="United States"/>
    <s v="Seattle"/>
    <s v="Washington"/>
    <n v="98105"/>
    <x v="1"/>
    <s v="OFF-AR-10002445"/>
    <x v="1"/>
    <s v="Art"/>
    <s v="SANFORD Major Accent Highlighters"/>
    <x v="3704"/>
    <n v="5"/>
    <n v="0"/>
    <x v="4294"/>
    <n v="5"/>
    <n v="0.38"/>
    <s v="Profit"/>
    <s v="Low Profit"/>
    <s v="No Discount"/>
  </r>
  <r>
    <n v="9428"/>
    <s v="CA-2014-167486"/>
    <x v="501"/>
    <d v="2014-12-01T00:00:00"/>
    <s v="Standard Class"/>
    <s v="JO-15145"/>
    <x v="705"/>
    <x v="1"/>
    <s v="United States"/>
    <s v="Buffalo"/>
    <s v="New York"/>
    <n v="14215"/>
    <x v="3"/>
    <s v="FUR-FU-10003268"/>
    <x v="0"/>
    <s v="Furnishings"/>
    <s v="Eldon Radial Chair Mat for Low to Medium Pile Carpets"/>
    <x v="3255"/>
    <n v="5"/>
    <n v="0"/>
    <x v="6968"/>
    <n v="4"/>
    <n v="0.19999999999999998"/>
    <s v="Profit"/>
    <s v="Low Profit"/>
    <s v="No Discount"/>
  </r>
  <r>
    <n v="9429"/>
    <s v="CA-2014-152100"/>
    <x v="218"/>
    <d v="2014-05-16T00:00:00"/>
    <s v="Standard Class"/>
    <s v="VW-21775"/>
    <x v="100"/>
    <x v="1"/>
    <s v="United States"/>
    <s v="Huntsville"/>
    <s v="Texas"/>
    <n v="77340"/>
    <x v="2"/>
    <s v="FUR-CH-10000015"/>
    <x v="0"/>
    <s v="Chairs"/>
    <s v="Hon Multipurpose Stacking Arm Chairs"/>
    <x v="1877"/>
    <n v="8"/>
    <n v="0.3"/>
    <x v="6969"/>
    <n v="5"/>
    <n v="-5.7142857142857141E-2"/>
    <s v="Loss"/>
    <s v="Low Profit"/>
    <s v="High Discount"/>
  </r>
  <r>
    <n v="9430"/>
    <s v="CA-2015-166219"/>
    <x v="834"/>
    <d v="2015-09-01T00:00:00"/>
    <s v="Standard Class"/>
    <s v="BP-11185"/>
    <x v="130"/>
    <x v="1"/>
    <s v="United States"/>
    <s v="Dallas"/>
    <s v="Texas"/>
    <n v="75081"/>
    <x v="2"/>
    <s v="TEC-PH-10004165"/>
    <x v="2"/>
    <s v="Phones"/>
    <s v="Mitel MiVoice 5330e IP Phone"/>
    <x v="1113"/>
    <n v="5"/>
    <n v="0.2"/>
    <x v="6970"/>
    <n v="4"/>
    <n v="7.4999999999999997E-2"/>
    <s v="Profit"/>
    <s v="Low Profit"/>
    <s v="Low Discount"/>
  </r>
  <r>
    <n v="9431"/>
    <s v="CA-2015-166219"/>
    <x v="834"/>
    <d v="2015-09-01T00:00:00"/>
    <s v="Standard Class"/>
    <s v="BP-11185"/>
    <x v="130"/>
    <x v="1"/>
    <s v="United States"/>
    <s v="Dallas"/>
    <s v="Texas"/>
    <n v="75081"/>
    <x v="2"/>
    <s v="FUR-TA-10004607"/>
    <x v="0"/>
    <s v="Tables"/>
    <s v="Hon 2111 Invitation Series Straight Table"/>
    <x v="5603"/>
    <n v="1"/>
    <n v="0.3"/>
    <x v="6971"/>
    <n v="4"/>
    <n v="-0.15714285714285714"/>
    <s v="Loss"/>
    <s v="Low Profit"/>
    <s v="High Discount"/>
  </r>
  <r>
    <n v="9432"/>
    <s v="CA-2015-111864"/>
    <x v="974"/>
    <d v="2015-06-19T00:00:00"/>
    <s v="Same Day"/>
    <s v="PP-18955"/>
    <x v="452"/>
    <x v="2"/>
    <s v="United States"/>
    <s v="Philadelphia"/>
    <s v="Pennsylvania"/>
    <n v="19134"/>
    <x v="3"/>
    <s v="OFF-LA-10004677"/>
    <x v="1"/>
    <s v="Labels"/>
    <s v="Self-Adhesive Address Labels for Typewriters with Dispenser Box"/>
    <x v="2144"/>
    <n v="2"/>
    <n v="0.2"/>
    <x v="2318"/>
    <n v="0"/>
    <n v="0.33749999999999997"/>
    <s v="Profit"/>
    <s v="Low Profit"/>
    <s v="Low Discount"/>
  </r>
  <r>
    <n v="9433"/>
    <s v="CA-2015-119627"/>
    <x v="493"/>
    <d v="2015-08-23T00:00:00"/>
    <s v="Standard Class"/>
    <s v="SC-20725"/>
    <x v="56"/>
    <x v="0"/>
    <s v="United States"/>
    <s v="Peoria"/>
    <s v="Arizona"/>
    <n v="85345"/>
    <x v="1"/>
    <s v="TEC-AC-10002217"/>
    <x v="2"/>
    <s v="Accessories"/>
    <s v="Imation Clip USB flash drive - 8 GB"/>
    <x v="5268"/>
    <n v="2"/>
    <n v="0.2"/>
    <x v="6483"/>
    <n v="6"/>
    <n v="-0.17500000000000002"/>
    <s v="Loss"/>
    <s v="Low Profit"/>
    <s v="Low Discount"/>
  </r>
  <r>
    <n v="9434"/>
    <s v="CA-2015-119627"/>
    <x v="493"/>
    <d v="2015-08-23T00:00:00"/>
    <s v="Standard Class"/>
    <s v="SC-20725"/>
    <x v="56"/>
    <x v="0"/>
    <s v="United States"/>
    <s v="Peoria"/>
    <s v="Arizona"/>
    <n v="85345"/>
    <x v="1"/>
    <s v="OFF-PA-10001937"/>
    <x v="1"/>
    <s v="Paper"/>
    <s v="Xerox 21"/>
    <x v="1566"/>
    <n v="7"/>
    <n v="0.2"/>
    <x v="1663"/>
    <n v="6"/>
    <n v="0.35000000000000003"/>
    <s v="Profit"/>
    <s v="Low Profit"/>
    <s v="Low Discount"/>
  </r>
  <r>
    <n v="9435"/>
    <s v="CA-2015-119627"/>
    <x v="493"/>
    <d v="2015-08-23T00:00:00"/>
    <s v="Standard Class"/>
    <s v="SC-20725"/>
    <x v="56"/>
    <x v="0"/>
    <s v="United States"/>
    <s v="Peoria"/>
    <s v="Arizona"/>
    <n v="85345"/>
    <x v="1"/>
    <s v="OFF-AR-10000203"/>
    <x v="1"/>
    <s v="Art"/>
    <s v="Newell 336"/>
    <x v="1495"/>
    <n v="3"/>
    <n v="0.2"/>
    <x v="4703"/>
    <n v="6"/>
    <n v="0.11249999999999999"/>
    <s v="Profit"/>
    <s v="Low Profit"/>
    <s v="Low Discount"/>
  </r>
  <r>
    <n v="9436"/>
    <s v="CA-2015-119627"/>
    <x v="493"/>
    <d v="2015-08-23T00:00:00"/>
    <s v="Standard Class"/>
    <s v="SC-20725"/>
    <x v="56"/>
    <x v="0"/>
    <s v="United States"/>
    <s v="Peoria"/>
    <s v="Arizona"/>
    <n v="85345"/>
    <x v="1"/>
    <s v="TEC-AC-10001142"/>
    <x v="2"/>
    <s v="Accessories"/>
    <s v="First Data FD10 PIN Pad"/>
    <x v="5604"/>
    <n v="4"/>
    <n v="0.2"/>
    <x v="6972"/>
    <n v="6"/>
    <n v="-0.125"/>
    <s v="Loss"/>
    <s v="Low Profit"/>
    <s v="Low Discount"/>
  </r>
  <r>
    <n v="9437"/>
    <s v="CA-2015-160787"/>
    <x v="12"/>
    <d v="2015-09-25T00:00:00"/>
    <s v="Same Day"/>
    <s v="BM-11785"/>
    <x v="298"/>
    <x v="0"/>
    <s v="United States"/>
    <s v="Philadelphia"/>
    <s v="Pennsylvania"/>
    <n v="19143"/>
    <x v="3"/>
    <s v="OFF-BI-10003712"/>
    <x v="1"/>
    <s v="Binders"/>
    <s v="Acco Pressboard Covers with Storage Hooks, 14 7/8&quot; x 11&quot;, Light Blue"/>
    <x v="194"/>
    <n v="2"/>
    <n v="0.7"/>
    <x v="2839"/>
    <n v="0"/>
    <n v="-0.69999999999999984"/>
    <s v="Loss"/>
    <s v="Low Profit"/>
    <s v="High Discount"/>
  </r>
  <r>
    <n v="9438"/>
    <s v="CA-2017-107853"/>
    <x v="1143"/>
    <d v="2017-05-31T00:00:00"/>
    <s v="Standard Class"/>
    <s v="CD-11920"/>
    <x v="303"/>
    <x v="0"/>
    <s v="United States"/>
    <s v="Oceanside"/>
    <s v="California"/>
    <n v="92054"/>
    <x v="1"/>
    <s v="OFF-PA-10000520"/>
    <x v="1"/>
    <s v="Paper"/>
    <s v="Xerox 201"/>
    <x v="91"/>
    <n v="2"/>
    <n v="0"/>
    <x v="91"/>
    <n v="5"/>
    <n v="0.47999999999999993"/>
    <s v="Profit"/>
    <s v="Low Profit"/>
    <s v="No Discount"/>
  </r>
  <r>
    <n v="9439"/>
    <s v="CA-2017-126144"/>
    <x v="689"/>
    <d v="2017-08-05T00:00:00"/>
    <s v="Standard Class"/>
    <s v="GM-14680"/>
    <x v="411"/>
    <x v="0"/>
    <s v="United States"/>
    <s v="Philadelphia"/>
    <s v="Pennsylvania"/>
    <n v="19134"/>
    <x v="3"/>
    <s v="TEC-PH-10001079"/>
    <x v="2"/>
    <s v="Phones"/>
    <s v="Polycom SoundPoint Pro SE-225 Corded phone"/>
    <x v="5605"/>
    <n v="4"/>
    <n v="0.4"/>
    <x v="6973"/>
    <n v="5"/>
    <n v="-0.19999999999999998"/>
    <s v="Loss"/>
    <s v="Low Profit"/>
    <s v="High Discount"/>
  </r>
  <r>
    <n v="9440"/>
    <s v="US-2014-154655"/>
    <x v="36"/>
    <d v="2014-10-17T00:00:00"/>
    <s v="Standard Class"/>
    <s v="BP-11050"/>
    <x v="771"/>
    <x v="1"/>
    <s v="United States"/>
    <s v="Chicago"/>
    <s v="Illinois"/>
    <n v="60623"/>
    <x v="2"/>
    <s v="OFF-SU-10000898"/>
    <x v="1"/>
    <s v="Supplies"/>
    <s v="Acme Hot Forged Carbon Steel Scissors with Nickel-Plated Handles, 3 7/8&quot; Cut, 8&quot;L"/>
    <x v="5606"/>
    <n v="2"/>
    <n v="0.2"/>
    <x v="6273"/>
    <n v="5"/>
    <n v="0.1125"/>
    <s v="Profit"/>
    <s v="Low Profit"/>
    <s v="Low Discount"/>
  </r>
  <r>
    <n v="9441"/>
    <s v="CA-2014-100391"/>
    <x v="594"/>
    <d v="2014-05-29T00:00:00"/>
    <s v="Standard Class"/>
    <s v="BW-11065"/>
    <x v="768"/>
    <x v="0"/>
    <s v="United States"/>
    <s v="New York City"/>
    <s v="New York"/>
    <n v="10035"/>
    <x v="3"/>
    <s v="OFF-PA-10001471"/>
    <x v="1"/>
    <s v="Paper"/>
    <s v="Strathmore Photo Frame Cards"/>
    <x v="2"/>
    <n v="2"/>
    <n v="0"/>
    <x v="5090"/>
    <n v="4"/>
    <n v="0.46"/>
    <s v="Profit"/>
    <s v="Low Profit"/>
    <s v="No Discount"/>
  </r>
  <r>
    <n v="9442"/>
    <s v="CA-2014-165477"/>
    <x v="282"/>
    <d v="2014-12-31T00:00:00"/>
    <s v="Second Class"/>
    <s v="RE-19405"/>
    <x v="791"/>
    <x v="0"/>
    <s v="United States"/>
    <s v="Kent"/>
    <s v="Ohio"/>
    <n v="44240"/>
    <x v="3"/>
    <s v="OFF-AP-10003281"/>
    <x v="1"/>
    <s v="Appliances"/>
    <s v="Acco 6 Outlet Guardian Standard Surge Suppressor"/>
    <x v="5607"/>
    <n v="5"/>
    <n v="0.2"/>
    <x v="6974"/>
    <n v="2"/>
    <n v="0.125"/>
    <s v="Profit"/>
    <s v="Low Profit"/>
    <s v="Low Discount"/>
  </r>
  <r>
    <n v="9443"/>
    <s v="CA-2017-165904"/>
    <x v="104"/>
    <d v="2017-04-11T00:00:00"/>
    <s v="Standard Class"/>
    <s v="HR-14770"/>
    <x v="367"/>
    <x v="2"/>
    <s v="United States"/>
    <s v="Jacksonville"/>
    <s v="Florida"/>
    <n v="32216"/>
    <x v="0"/>
    <s v="OFF-AR-10003156"/>
    <x v="1"/>
    <s v="Art"/>
    <s v="50 Colored Long Pencils"/>
    <x v="5608"/>
    <n v="2"/>
    <n v="0.2"/>
    <x v="6975"/>
    <n v="4"/>
    <n v="7.4999999999999997E-2"/>
    <s v="Profit"/>
    <s v="Low Profit"/>
    <s v="Low Discount"/>
  </r>
  <r>
    <n v="9444"/>
    <s v="CA-2017-165904"/>
    <x v="104"/>
    <d v="2017-04-11T00:00:00"/>
    <s v="Standard Class"/>
    <s v="HR-14770"/>
    <x v="367"/>
    <x v="2"/>
    <s v="United States"/>
    <s v="Jacksonville"/>
    <s v="Florida"/>
    <n v="32216"/>
    <x v="0"/>
    <s v="TEC-PH-10000576"/>
    <x v="2"/>
    <s v="Phones"/>
    <s v="AT&amp;T 1080 Corded phone"/>
    <x v="977"/>
    <n v="2"/>
    <n v="0.2"/>
    <x v="1019"/>
    <n v="4"/>
    <n v="8.7499999999999994E-2"/>
    <s v="Profit"/>
    <s v="Low Profit"/>
    <s v="Low Discount"/>
  </r>
  <r>
    <n v="9445"/>
    <s v="CA-2015-104052"/>
    <x v="879"/>
    <d v="2015-03-02T00:00:00"/>
    <s v="First Class"/>
    <s v="TP-21565"/>
    <x v="734"/>
    <x v="1"/>
    <s v="United States"/>
    <s v="Coppell"/>
    <s v="Texas"/>
    <n v="75019"/>
    <x v="2"/>
    <s v="TEC-PH-10003215"/>
    <x v="2"/>
    <s v="Phones"/>
    <s v="Jackery Bar Premium Fast-charging Portable Charger"/>
    <x v="3044"/>
    <n v="4"/>
    <n v="0.2"/>
    <x v="3431"/>
    <n v="1"/>
    <n v="0.36249999999999993"/>
    <s v="Profit"/>
    <s v="Low Profit"/>
    <s v="Low Discount"/>
  </r>
  <r>
    <n v="9446"/>
    <s v="CA-2015-168277"/>
    <x v="352"/>
    <d v="2015-06-03T00:00:00"/>
    <s v="Standard Class"/>
    <s v="KB-16315"/>
    <x v="41"/>
    <x v="0"/>
    <s v="United States"/>
    <s v="Indianapolis"/>
    <s v="Indiana"/>
    <n v="46203"/>
    <x v="2"/>
    <s v="OFF-LA-10004484"/>
    <x v="1"/>
    <s v="Labels"/>
    <s v="Avery 476"/>
    <x v="708"/>
    <n v="3"/>
    <n v="0"/>
    <x v="730"/>
    <n v="5"/>
    <n v="0.45999999999999996"/>
    <s v="Profit"/>
    <s v="Low Profit"/>
    <s v="No Discount"/>
  </r>
  <r>
    <n v="9447"/>
    <s v="CA-2016-158617"/>
    <x v="897"/>
    <d v="2016-09-28T00:00:00"/>
    <s v="Standard Class"/>
    <s v="AC-10660"/>
    <x v="663"/>
    <x v="0"/>
    <s v="United States"/>
    <s v="Lawrence"/>
    <s v="Indiana"/>
    <n v="46226"/>
    <x v="2"/>
    <s v="OFF-PA-10002245"/>
    <x v="1"/>
    <s v="Paper"/>
    <s v="Xerox 1895"/>
    <x v="1197"/>
    <n v="6"/>
    <n v="0"/>
    <x v="5331"/>
    <n v="6"/>
    <n v="0.45"/>
    <s v="Profit"/>
    <s v="Low Profit"/>
    <s v="No Discount"/>
  </r>
  <r>
    <n v="9448"/>
    <s v="CA-2017-136882"/>
    <x v="837"/>
    <d v="2017-06-03T00:00:00"/>
    <s v="Standard Class"/>
    <s v="DN-13690"/>
    <x v="35"/>
    <x v="0"/>
    <s v="United States"/>
    <s v="Tulsa"/>
    <s v="Oklahoma"/>
    <n v="74133"/>
    <x v="2"/>
    <s v="FUR-FU-10003664"/>
    <x v="0"/>
    <s v="Furnishings"/>
    <s v="Electrix Architect's Clamp-On Swing Arm Lamp, Black"/>
    <x v="5609"/>
    <n v="5"/>
    <n v="0"/>
    <x v="6976"/>
    <n v="7"/>
    <n v="0.28999999999999998"/>
    <s v="Profit"/>
    <s v="High Profit"/>
    <s v="No Discount"/>
  </r>
  <r>
    <n v="9449"/>
    <s v="US-2016-148957"/>
    <x v="42"/>
    <d v="2016-09-23T00:00:00"/>
    <s v="Standard Class"/>
    <s v="CC-12430"/>
    <x v="254"/>
    <x v="2"/>
    <s v="United States"/>
    <s v="Redmond"/>
    <s v="Washington"/>
    <n v="98052"/>
    <x v="1"/>
    <s v="OFF-LA-10002195"/>
    <x v="1"/>
    <s v="Labels"/>
    <s v="Avery 481"/>
    <x v="3987"/>
    <n v="4"/>
    <n v="0"/>
    <x v="6977"/>
    <n v="6"/>
    <n v="0.48"/>
    <s v="Profit"/>
    <s v="Low Profit"/>
    <s v="No Discount"/>
  </r>
  <r>
    <n v="9450"/>
    <s v="CA-2014-140032"/>
    <x v="78"/>
    <d v="2014-09-13T00:00:00"/>
    <s v="Standard Class"/>
    <s v="TS-21340"/>
    <x v="358"/>
    <x v="0"/>
    <s v="United States"/>
    <s v="San Francisco"/>
    <s v="California"/>
    <n v="94109"/>
    <x v="1"/>
    <s v="OFF-BI-10000822"/>
    <x v="1"/>
    <s v="Binders"/>
    <s v="Acco PRESSTEX Data Binder with Storage Hooks, Light Blue, 9 1/2&quot; X 11&quot;"/>
    <x v="5298"/>
    <n v="2"/>
    <n v="0.2"/>
    <x v="6978"/>
    <n v="5"/>
    <n v="0.35"/>
    <s v="Profit"/>
    <s v="Low Profit"/>
    <s v="Low Discount"/>
  </r>
  <r>
    <n v="9451"/>
    <s v="CA-2017-145506"/>
    <x v="95"/>
    <d v="2017-06-07T00:00:00"/>
    <s v="Standard Class"/>
    <s v="MO-17800"/>
    <x v="246"/>
    <x v="2"/>
    <s v="United States"/>
    <s v="Spokane"/>
    <s v="Washington"/>
    <n v="99207"/>
    <x v="1"/>
    <s v="OFF-ST-10004963"/>
    <x v="1"/>
    <s v="Storage"/>
    <s v="Eldon Gobal File Keepers"/>
    <x v="5610"/>
    <n v="9"/>
    <n v="0"/>
    <x v="6979"/>
    <n v="4"/>
    <n v="0.04"/>
    <s v="Profit"/>
    <s v="Low Profit"/>
    <s v="No Discount"/>
  </r>
  <r>
    <n v="9452"/>
    <s v="CA-2015-129546"/>
    <x v="694"/>
    <d v="2015-10-05T00:00:00"/>
    <s v="Standard Class"/>
    <s v="RP-19855"/>
    <x v="532"/>
    <x v="1"/>
    <s v="United States"/>
    <s v="Los Angeles"/>
    <s v="California"/>
    <n v="90032"/>
    <x v="1"/>
    <s v="OFF-AP-10002495"/>
    <x v="1"/>
    <s v="Appliances"/>
    <s v="Acco Smartsocket Table Surge Protector, 6 Color-Coded Adapter Outlets"/>
    <x v="5611"/>
    <n v="3"/>
    <n v="0"/>
    <x v="6980"/>
    <n v="7"/>
    <n v="0.3"/>
    <s v="Profit"/>
    <s v="Low Profit"/>
    <s v="No Discount"/>
  </r>
  <r>
    <n v="9453"/>
    <s v="CA-2015-129546"/>
    <x v="694"/>
    <d v="2015-10-05T00:00:00"/>
    <s v="Standard Class"/>
    <s v="RP-19855"/>
    <x v="532"/>
    <x v="1"/>
    <s v="United States"/>
    <s v="Los Angeles"/>
    <s v="California"/>
    <n v="90032"/>
    <x v="1"/>
    <s v="OFF-BI-10004001"/>
    <x v="1"/>
    <s v="Binders"/>
    <s v="GBC Recycled VeloBinder Covers"/>
    <x v="5612"/>
    <n v="6"/>
    <n v="0.2"/>
    <x v="6981"/>
    <n v="7"/>
    <n v="0.32500000000000001"/>
    <s v="Profit"/>
    <s v="Low Profit"/>
    <s v="Low Discount"/>
  </r>
  <r>
    <n v="9454"/>
    <s v="CA-2015-129546"/>
    <x v="694"/>
    <d v="2015-10-05T00:00:00"/>
    <s v="Standard Class"/>
    <s v="RP-19855"/>
    <x v="532"/>
    <x v="1"/>
    <s v="United States"/>
    <s v="Los Angeles"/>
    <s v="California"/>
    <n v="90032"/>
    <x v="1"/>
    <s v="OFF-SU-10004884"/>
    <x v="1"/>
    <s v="Supplies"/>
    <s v="Acme Galleria Hot Forged Steel Scissors with Colored Handles"/>
    <x v="5613"/>
    <n v="3"/>
    <n v="0"/>
    <x v="6982"/>
    <n v="7"/>
    <n v="0.29000000000000004"/>
    <s v="Profit"/>
    <s v="Low Profit"/>
    <s v="No Discount"/>
  </r>
  <r>
    <n v="9455"/>
    <s v="CA-2015-129546"/>
    <x v="694"/>
    <d v="2015-10-05T00:00:00"/>
    <s v="Standard Class"/>
    <s v="RP-19855"/>
    <x v="532"/>
    <x v="1"/>
    <s v="United States"/>
    <s v="Los Angeles"/>
    <s v="California"/>
    <n v="90032"/>
    <x v="1"/>
    <s v="TEC-PH-10003555"/>
    <x v="2"/>
    <s v="Phones"/>
    <s v="Motorola HK250 Universal Bluetooth Headset"/>
    <x v="2790"/>
    <n v="2"/>
    <n v="0.2"/>
    <x v="6464"/>
    <n v="7"/>
    <n v="-0.22500000000000003"/>
    <s v="Loss"/>
    <s v="Low Profit"/>
    <s v="Low Discount"/>
  </r>
  <r>
    <n v="9456"/>
    <s v="CA-2016-140977"/>
    <x v="950"/>
    <d v="2016-06-19T00:00:00"/>
    <s v="Second Class"/>
    <s v="JL-15175"/>
    <x v="311"/>
    <x v="2"/>
    <s v="United States"/>
    <s v="Chattanooga"/>
    <s v="Tennessee"/>
    <n v="37421"/>
    <x v="0"/>
    <s v="TEC-MA-10003493"/>
    <x v="2"/>
    <s v="Machines"/>
    <s v="Penpower WorldCard Pro Card Scanner"/>
    <x v="5614"/>
    <n v="1"/>
    <n v="0.5"/>
    <x v="6983"/>
    <n v="3"/>
    <n v="-0.02"/>
    <s v="Loss"/>
    <s v="Low Profit"/>
    <s v="High Discount"/>
  </r>
  <r>
    <n v="9457"/>
    <s v="CA-2017-151855"/>
    <x v="837"/>
    <d v="2017-06-03T00:00:00"/>
    <s v="Standard Class"/>
    <s v="BW-11110"/>
    <x v="308"/>
    <x v="1"/>
    <s v="United States"/>
    <s v="Greensboro"/>
    <s v="North Carolina"/>
    <n v="27405"/>
    <x v="0"/>
    <s v="TEC-AC-10002380"/>
    <x v="2"/>
    <s v="Accessories"/>
    <s v="Sony 8GB Class 10 Micro SDHC R40 Memory Card"/>
    <x v="5615"/>
    <n v="3"/>
    <n v="0.2"/>
    <x v="6984"/>
    <n v="7"/>
    <n v="1.2499999999999999E-2"/>
    <s v="Profit"/>
    <s v="Low Profit"/>
    <s v="Low Discount"/>
  </r>
  <r>
    <n v="9458"/>
    <s v="CA-2017-151855"/>
    <x v="837"/>
    <d v="2017-06-03T00:00:00"/>
    <s v="Standard Class"/>
    <s v="BW-11110"/>
    <x v="308"/>
    <x v="1"/>
    <s v="United States"/>
    <s v="Greensboro"/>
    <s v="North Carolina"/>
    <n v="27405"/>
    <x v="0"/>
    <s v="OFF-BI-10004209"/>
    <x v="1"/>
    <s v="Binders"/>
    <s v="Fellowes Twister Kit, Gray/Clear, 3/pkg"/>
    <x v="5616"/>
    <n v="5"/>
    <n v="0.7"/>
    <x v="6985"/>
    <n v="7"/>
    <n v="-0.83333333333333337"/>
    <s v="Loss"/>
    <s v="Low Profit"/>
    <s v="High Discount"/>
  </r>
  <r>
    <n v="9459"/>
    <s v="CA-2014-138240"/>
    <x v="1148"/>
    <d v="2014-10-14T00:00:00"/>
    <s v="Standard Class"/>
    <s v="SJ-20500"/>
    <x v="81"/>
    <x v="0"/>
    <s v="United States"/>
    <s v="San Francisco"/>
    <s v="California"/>
    <n v="94122"/>
    <x v="1"/>
    <s v="OFF-AR-10002135"/>
    <x v="1"/>
    <s v="Art"/>
    <s v="Boston Heavy-Duty Trimline Electric Pencil Sharpeners"/>
    <x v="5617"/>
    <n v="3"/>
    <n v="0"/>
    <x v="6657"/>
    <n v="5"/>
    <n v="0.28999999999999998"/>
    <s v="Profit"/>
    <s v="Low Profit"/>
    <s v="No Discount"/>
  </r>
  <r>
    <n v="9460"/>
    <s v="CA-2014-138240"/>
    <x v="1148"/>
    <d v="2014-10-14T00:00:00"/>
    <s v="Standard Class"/>
    <s v="SJ-20500"/>
    <x v="81"/>
    <x v="0"/>
    <s v="United States"/>
    <s v="San Francisco"/>
    <s v="California"/>
    <n v="94122"/>
    <x v="1"/>
    <s v="TEC-PH-10002583"/>
    <x v="2"/>
    <s v="Phones"/>
    <s v="iOttie HLCRIO102 Car Mount"/>
    <x v="312"/>
    <n v="1"/>
    <n v="0.2"/>
    <x v="6116"/>
    <n v="5"/>
    <n v="-0.18749999999999997"/>
    <s v="Loss"/>
    <s v="Low Profit"/>
    <s v="Low Discount"/>
  </r>
  <r>
    <n v="9461"/>
    <s v="CA-2014-101833"/>
    <x v="664"/>
    <d v="2014-11-22T00:00:00"/>
    <s v="Second Class"/>
    <s v="FG-14260"/>
    <x v="435"/>
    <x v="2"/>
    <s v="United States"/>
    <s v="New York City"/>
    <s v="New York"/>
    <n v="10024"/>
    <x v="3"/>
    <s v="OFF-PA-10003591"/>
    <x v="1"/>
    <s v="Paper"/>
    <s v="Southworth 100% Cotton The Best Paper"/>
    <x v="799"/>
    <n v="3"/>
    <n v="0"/>
    <x v="828"/>
    <n v="5"/>
    <n v="0.5"/>
    <s v="Profit"/>
    <s v="Low Profit"/>
    <s v="No Discount"/>
  </r>
  <r>
    <n v="9462"/>
    <s v="CA-2014-100867"/>
    <x v="538"/>
    <d v="2014-10-24T00:00:00"/>
    <s v="Standard Class"/>
    <s v="EH-14125"/>
    <x v="258"/>
    <x v="2"/>
    <s v="United States"/>
    <s v="Lakewood"/>
    <s v="California"/>
    <n v="90712"/>
    <x v="1"/>
    <s v="TEC-PH-10004922"/>
    <x v="2"/>
    <s v="Phones"/>
    <s v="RCA Visys Integrated PBX 8-Line Router"/>
    <x v="5618"/>
    <n v="6"/>
    <n v="0.2"/>
    <x v="6986"/>
    <n v="5"/>
    <n v="6.25E-2"/>
    <s v="Profit"/>
    <s v="Low Profit"/>
    <s v="Low Discount"/>
  </r>
  <r>
    <n v="9463"/>
    <s v="US-2017-109610"/>
    <x v="920"/>
    <d v="2017-11-30T00:00:00"/>
    <s v="Second Class"/>
    <s v="BS-11590"/>
    <x v="29"/>
    <x v="1"/>
    <s v="United States"/>
    <s v="Louisville"/>
    <s v="Kentucky"/>
    <n v="40214"/>
    <x v="0"/>
    <s v="FUR-CH-10001854"/>
    <x v="0"/>
    <s v="Chairs"/>
    <s v="Office Star - Professional Matrix Back Chair with 2-to-1 Synchro Tilt and Mesh Fabric Seat"/>
    <x v="4233"/>
    <n v="2"/>
    <n v="0"/>
    <x v="5021"/>
    <n v="5"/>
    <n v="0.24"/>
    <s v="Profit"/>
    <s v="High Profit"/>
    <s v="No Discount"/>
  </r>
  <r>
    <n v="9464"/>
    <s v="CA-2014-156545"/>
    <x v="1220"/>
    <d v="2014-03-03T00:00:00"/>
    <s v="First Class"/>
    <s v="JS-16030"/>
    <x v="559"/>
    <x v="0"/>
    <s v="United States"/>
    <s v="Columbus"/>
    <s v="Ohio"/>
    <n v="43229"/>
    <x v="3"/>
    <s v="OFF-AR-10003560"/>
    <x v="1"/>
    <s v="Art"/>
    <s v="Zebra Zazzle Fluorescent Highlighters"/>
    <x v="526"/>
    <n v="4"/>
    <n v="0.2"/>
    <x v="541"/>
    <n v="4"/>
    <n v="0.17499999999999999"/>
    <s v="Profit"/>
    <s v="Low Profit"/>
    <s v="Low Discount"/>
  </r>
  <r>
    <n v="9465"/>
    <s v="CA-2014-109127"/>
    <x v="1059"/>
    <d v="2014-12-25T00:00:00"/>
    <s v="Standard Class"/>
    <s v="JC-15775"/>
    <x v="547"/>
    <x v="0"/>
    <s v="United States"/>
    <s v="Newark"/>
    <s v="Delaware"/>
    <n v="19711"/>
    <x v="3"/>
    <s v="OFF-LA-10004409"/>
    <x v="1"/>
    <s v="Labels"/>
    <s v="Avery 492"/>
    <x v="1300"/>
    <n v="6"/>
    <n v="0"/>
    <x v="6987"/>
    <n v="4"/>
    <n v="0.45999999999999996"/>
    <s v="Profit"/>
    <s v="Low Profit"/>
    <s v="No Discount"/>
  </r>
  <r>
    <n v="9466"/>
    <s v="CA-2016-126858"/>
    <x v="258"/>
    <d v="2016-11-23T00:00:00"/>
    <s v="Standard Class"/>
    <s v="JM-15265"/>
    <x v="25"/>
    <x v="1"/>
    <s v="United States"/>
    <s v="Seattle"/>
    <s v="Washington"/>
    <n v="98115"/>
    <x v="1"/>
    <s v="FUR-FU-10000448"/>
    <x v="0"/>
    <s v="Furnishings"/>
    <s v="Tenex Chairmats For Use With Carpeted Floors"/>
    <x v="5504"/>
    <n v="2"/>
    <n v="0"/>
    <x v="6821"/>
    <n v="4"/>
    <n v="0.05"/>
    <s v="Profit"/>
    <s v="Low Profit"/>
    <s v="No Discount"/>
  </r>
  <r>
    <n v="9467"/>
    <s v="CA-2017-102925"/>
    <x v="60"/>
    <d v="2017-11-10T00:00:00"/>
    <s v="Second Class"/>
    <s v="CD-12280"/>
    <x v="512"/>
    <x v="0"/>
    <s v="United States"/>
    <s v="New York City"/>
    <s v="New York"/>
    <n v="10024"/>
    <x v="3"/>
    <s v="OFF-BI-10002735"/>
    <x v="1"/>
    <s v="Binders"/>
    <s v="GBC Prestige Therm-A-Bind Covers"/>
    <x v="5619"/>
    <n v="6"/>
    <n v="0.2"/>
    <x v="6988"/>
    <n v="5"/>
    <n v="0.33750000000000002"/>
    <s v="Profit"/>
    <s v="Low Profit"/>
    <s v="Low Discount"/>
  </r>
  <r>
    <n v="9468"/>
    <s v="CA-2017-102925"/>
    <x v="60"/>
    <d v="2017-11-10T00:00:00"/>
    <s v="Second Class"/>
    <s v="CD-12280"/>
    <x v="512"/>
    <x v="0"/>
    <s v="United States"/>
    <s v="New York City"/>
    <s v="New York"/>
    <n v="10024"/>
    <x v="3"/>
    <s v="FUR-TA-10003469"/>
    <x v="0"/>
    <s v="Tables"/>
    <s v="Balt Split Level Computer Training Table"/>
    <x v="4207"/>
    <n v="2"/>
    <n v="0.4"/>
    <x v="6989"/>
    <n v="5"/>
    <n v="-0.39999999999999997"/>
    <s v="Loss"/>
    <s v="Low Profit"/>
    <s v="High Discount"/>
  </r>
  <r>
    <n v="9469"/>
    <s v="CA-2017-102925"/>
    <x v="60"/>
    <d v="2017-11-10T00:00:00"/>
    <s v="Second Class"/>
    <s v="CD-12280"/>
    <x v="512"/>
    <x v="0"/>
    <s v="United States"/>
    <s v="New York City"/>
    <s v="New York"/>
    <n v="10024"/>
    <x v="3"/>
    <s v="OFF-PA-10001870"/>
    <x v="1"/>
    <s v="Paper"/>
    <s v="Xerox 202"/>
    <x v="91"/>
    <n v="2"/>
    <n v="0"/>
    <x v="91"/>
    <n v="5"/>
    <n v="0.47999999999999993"/>
    <s v="Profit"/>
    <s v="Low Profit"/>
    <s v="No Discount"/>
  </r>
  <r>
    <n v="9470"/>
    <s v="CA-2017-102925"/>
    <x v="60"/>
    <d v="2017-11-10T00:00:00"/>
    <s v="Second Class"/>
    <s v="CD-12280"/>
    <x v="512"/>
    <x v="0"/>
    <s v="United States"/>
    <s v="New York City"/>
    <s v="New York"/>
    <n v="10024"/>
    <x v="3"/>
    <s v="OFF-PA-10004071"/>
    <x v="1"/>
    <s v="Paper"/>
    <s v="Eaton Premium Continuous-Feed Paper, 25% Cotton, Letter Size, White, 1000 Shts/Box"/>
    <x v="168"/>
    <n v="2"/>
    <n v="0"/>
    <x v="170"/>
    <n v="5"/>
    <n v="0.48000000000000004"/>
    <s v="Profit"/>
    <s v="Low Profit"/>
    <s v="No Discount"/>
  </r>
  <r>
    <n v="9471"/>
    <s v="CA-2017-102925"/>
    <x v="60"/>
    <d v="2017-11-10T00:00:00"/>
    <s v="Second Class"/>
    <s v="CD-12280"/>
    <x v="512"/>
    <x v="0"/>
    <s v="United States"/>
    <s v="New York City"/>
    <s v="New York"/>
    <n v="10024"/>
    <x v="3"/>
    <s v="TEC-PH-10001448"/>
    <x v="2"/>
    <s v="Phones"/>
    <s v="Anker Astro 15000mAh USB Portable Charger"/>
    <x v="2564"/>
    <n v="2"/>
    <n v="0"/>
    <x v="6990"/>
    <n v="5"/>
    <n v="0.04"/>
    <s v="Profit"/>
    <s v="Low Profit"/>
    <s v="No Discount"/>
  </r>
  <r>
    <n v="9472"/>
    <s v="CA-2017-102925"/>
    <x v="60"/>
    <d v="2017-11-10T00:00:00"/>
    <s v="Second Class"/>
    <s v="CD-12280"/>
    <x v="512"/>
    <x v="0"/>
    <s v="United States"/>
    <s v="New York City"/>
    <s v="New York"/>
    <n v="10024"/>
    <x v="3"/>
    <s v="OFF-BI-10002706"/>
    <x v="1"/>
    <s v="Binders"/>
    <s v="Avery Premier Heavy-Duty Binder with Round Locking Rings"/>
    <x v="5574"/>
    <n v="1"/>
    <n v="0.2"/>
    <x v="6623"/>
    <n v="5"/>
    <n v="0.32500000000000001"/>
    <s v="Profit"/>
    <s v="Low Profit"/>
    <s v="Low Discount"/>
  </r>
  <r>
    <n v="9473"/>
    <s v="CA-2017-102925"/>
    <x v="60"/>
    <d v="2017-11-10T00:00:00"/>
    <s v="Second Class"/>
    <s v="CD-12280"/>
    <x v="512"/>
    <x v="0"/>
    <s v="United States"/>
    <s v="New York City"/>
    <s v="New York"/>
    <n v="10024"/>
    <x v="3"/>
    <s v="FUR-CH-10004875"/>
    <x v="0"/>
    <s v="Chairs"/>
    <s v="Harbour Creations 67200 Series Stacking Chairs"/>
    <x v="5620"/>
    <n v="2"/>
    <n v="0.1"/>
    <x v="6991"/>
    <n v="5"/>
    <n v="0.18888888888888888"/>
    <s v="Profit"/>
    <s v="Low Profit"/>
    <s v="Low Discount"/>
  </r>
  <r>
    <n v="9474"/>
    <s v="CA-2017-102925"/>
    <x v="60"/>
    <d v="2017-11-10T00:00:00"/>
    <s v="Second Class"/>
    <s v="CD-12280"/>
    <x v="512"/>
    <x v="0"/>
    <s v="United States"/>
    <s v="New York City"/>
    <s v="New York"/>
    <n v="10024"/>
    <x v="3"/>
    <s v="FUR-FU-10004245"/>
    <x v="0"/>
    <s v="Furnishings"/>
    <s v="Career Cubicle Clock, 8 1/4&quot;, Black"/>
    <x v="5621"/>
    <n v="5"/>
    <n v="0"/>
    <x v="6992"/>
    <n v="5"/>
    <n v="0.37999999999999995"/>
    <s v="Profit"/>
    <s v="Low Profit"/>
    <s v="No Discount"/>
  </r>
  <r>
    <n v="9475"/>
    <s v="CA-2015-100818"/>
    <x v="70"/>
    <d v="2015-06-05T00:00:00"/>
    <s v="Second Class"/>
    <s v="JM-15265"/>
    <x v="25"/>
    <x v="1"/>
    <s v="United States"/>
    <s v="Chicago"/>
    <s v="Illinois"/>
    <n v="60653"/>
    <x v="2"/>
    <s v="OFF-LA-10000443"/>
    <x v="1"/>
    <s v="Labels"/>
    <s v="Avery 501"/>
    <x v="2144"/>
    <n v="2"/>
    <n v="0.2"/>
    <x v="2318"/>
    <n v="5"/>
    <n v="0.33749999999999997"/>
    <s v="Profit"/>
    <s v="Low Profit"/>
    <s v="Low Discount"/>
  </r>
  <r>
    <n v="9476"/>
    <s v="CA-2015-100818"/>
    <x v="70"/>
    <d v="2015-06-05T00:00:00"/>
    <s v="Second Class"/>
    <s v="JM-15265"/>
    <x v="25"/>
    <x v="1"/>
    <s v="United States"/>
    <s v="Chicago"/>
    <s v="Illinois"/>
    <n v="60653"/>
    <x v="2"/>
    <s v="OFF-PA-10001125"/>
    <x v="1"/>
    <s v="Paper"/>
    <s v="Xerox 1988"/>
    <x v="4107"/>
    <n v="7"/>
    <n v="0.2"/>
    <x v="4849"/>
    <n v="5"/>
    <n v="0.3125"/>
    <s v="Profit"/>
    <s v="Low Profit"/>
    <s v="Low Discount"/>
  </r>
  <r>
    <n v="9477"/>
    <s v="CA-2015-100818"/>
    <x v="70"/>
    <d v="2015-06-05T00:00:00"/>
    <s v="Second Class"/>
    <s v="JM-15265"/>
    <x v="25"/>
    <x v="1"/>
    <s v="United States"/>
    <s v="Chicago"/>
    <s v="Illinois"/>
    <n v="60653"/>
    <x v="2"/>
    <s v="FUR-FU-10002703"/>
    <x v="0"/>
    <s v="Furnishings"/>
    <s v="Tenex Traditional Chairmats for Hard Floors, Average Lip, 36&quot; x 48&quot;"/>
    <x v="5622"/>
    <n v="2"/>
    <n v="0.6"/>
    <x v="6993"/>
    <n v="5"/>
    <n v="-1.2"/>
    <s v="Loss"/>
    <s v="Low Profit"/>
    <s v="High Discount"/>
  </r>
  <r>
    <n v="9478"/>
    <s v="CA-2015-100818"/>
    <x v="70"/>
    <d v="2015-06-05T00:00:00"/>
    <s v="Second Class"/>
    <s v="JM-15265"/>
    <x v="25"/>
    <x v="1"/>
    <s v="United States"/>
    <s v="Chicago"/>
    <s v="Illinois"/>
    <n v="60653"/>
    <x v="2"/>
    <s v="OFF-BI-10004364"/>
    <x v="1"/>
    <s v="Binders"/>
    <s v="Storex Dura Pro Binders"/>
    <x v="2940"/>
    <n v="3"/>
    <n v="0.8"/>
    <x v="3300"/>
    <n v="5"/>
    <n v="-1.75"/>
    <s v="Loss"/>
    <s v="Low Profit"/>
    <s v="High Discount"/>
  </r>
  <r>
    <n v="9479"/>
    <s v="CA-2014-126193"/>
    <x v="557"/>
    <d v="2014-09-14T00:00:00"/>
    <s v="Standard Class"/>
    <s v="SS-20410"/>
    <x v="757"/>
    <x v="0"/>
    <s v="United States"/>
    <s v="Oswego"/>
    <s v="Illinois"/>
    <n v="60543"/>
    <x v="2"/>
    <s v="OFF-FA-10000936"/>
    <x v="1"/>
    <s v="Fasteners"/>
    <s v="Acco Hot Clips Clips to Go"/>
    <x v="5623"/>
    <n v="5"/>
    <n v="0.2"/>
    <x v="6994"/>
    <n v="7"/>
    <n v="0.3125"/>
    <s v="Profit"/>
    <s v="Low Profit"/>
    <s v="Low Discount"/>
  </r>
  <r>
    <n v="9480"/>
    <s v="CA-2014-126193"/>
    <x v="557"/>
    <d v="2014-09-14T00:00:00"/>
    <s v="Standard Class"/>
    <s v="SS-20410"/>
    <x v="757"/>
    <x v="0"/>
    <s v="United States"/>
    <s v="Oswego"/>
    <s v="Illinois"/>
    <n v="60543"/>
    <x v="2"/>
    <s v="OFF-BI-10001249"/>
    <x v="1"/>
    <s v="Binders"/>
    <s v="Avery Heavy-Duty EZD View Binder with Locking Rings"/>
    <x v="5624"/>
    <n v="3"/>
    <n v="0.8"/>
    <x v="6995"/>
    <n v="7"/>
    <n v="-1.7000000000000002"/>
    <s v="Loss"/>
    <s v="Low Profit"/>
    <s v="High Discount"/>
  </r>
  <r>
    <n v="9481"/>
    <s v="CA-2014-126193"/>
    <x v="557"/>
    <d v="2014-09-14T00:00:00"/>
    <s v="Standard Class"/>
    <s v="SS-20410"/>
    <x v="757"/>
    <x v="0"/>
    <s v="United States"/>
    <s v="Oswego"/>
    <s v="Illinois"/>
    <n v="60543"/>
    <x v="2"/>
    <s v="OFF-BI-10004632"/>
    <x v="1"/>
    <s v="Binders"/>
    <s v="Ibico Hi-Tech Manual Binding System"/>
    <x v="5625"/>
    <n v="5"/>
    <n v="0.8"/>
    <x v="6996"/>
    <n v="7"/>
    <n v="-1.7499999999999998"/>
    <s v="Loss"/>
    <s v="Low Profit"/>
    <s v="High Discount"/>
  </r>
  <r>
    <n v="9482"/>
    <s v="CA-2017-150504"/>
    <x v="44"/>
    <d v="2017-11-12T00:00:00"/>
    <s v="Standard Class"/>
    <s v="HG-14845"/>
    <x v="668"/>
    <x v="0"/>
    <s v="United States"/>
    <s v="Dallas"/>
    <s v="Texas"/>
    <n v="75220"/>
    <x v="2"/>
    <s v="OFF-ST-10000615"/>
    <x v="1"/>
    <s v="Storage"/>
    <s v="SimpliFile Personal File, Black Granite, 15w x 6-15/16d x 11-1/4h"/>
    <x v="1318"/>
    <n v="2"/>
    <n v="0.2"/>
    <x v="4492"/>
    <n v="6"/>
    <n v="0.1"/>
    <s v="Profit"/>
    <s v="Low Profit"/>
    <s v="Low Discount"/>
  </r>
  <r>
    <n v="9483"/>
    <s v="CA-2015-158351"/>
    <x v="782"/>
    <d v="2015-06-24T00:00:00"/>
    <s v="Second Class"/>
    <s v="BC-11125"/>
    <x v="604"/>
    <x v="2"/>
    <s v="United States"/>
    <s v="Philadelphia"/>
    <s v="Pennsylvania"/>
    <n v="19134"/>
    <x v="3"/>
    <s v="TEC-AC-10001838"/>
    <x v="2"/>
    <s v="Accessories"/>
    <s v="Razer Tiamat Over Ear 7.1 Surround Sound PC Gaming Headset"/>
    <x v="4398"/>
    <n v="2"/>
    <n v="0.2"/>
    <x v="6997"/>
    <n v="4"/>
    <n v="0.28750000000000003"/>
    <s v="Profit"/>
    <s v="Low Profit"/>
    <s v="Low Discount"/>
  </r>
  <r>
    <n v="9484"/>
    <s v="CA-2014-122679"/>
    <x v="192"/>
    <d v="2014-07-28T00:00:00"/>
    <s v="Standard Class"/>
    <s v="AB-10255"/>
    <x v="437"/>
    <x v="2"/>
    <s v="United States"/>
    <s v="Los Angeles"/>
    <s v="California"/>
    <n v="90008"/>
    <x v="1"/>
    <s v="OFF-AR-10004757"/>
    <x v="1"/>
    <s v="Art"/>
    <s v="Crayola Colored Pencils"/>
    <x v="1195"/>
    <n v="6"/>
    <n v="0"/>
    <x v="1914"/>
    <n v="6"/>
    <n v="0.33"/>
    <s v="Profit"/>
    <s v="Low Profit"/>
    <s v="No Discount"/>
  </r>
  <r>
    <n v="9485"/>
    <s v="CA-2016-164770"/>
    <x v="499"/>
    <d v="2016-12-04T00:00:00"/>
    <s v="Second Class"/>
    <s v="MY-18295"/>
    <x v="501"/>
    <x v="1"/>
    <s v="United States"/>
    <s v="Houston"/>
    <s v="Texas"/>
    <n v="77036"/>
    <x v="2"/>
    <s v="FUR-BO-10003893"/>
    <x v="0"/>
    <s v="Bookcases"/>
    <s v="Sauder Camden County Collection Library"/>
    <x v="5626"/>
    <n v="10"/>
    <n v="0.32"/>
    <x v="6998"/>
    <n v="2"/>
    <n v="-0.1764705882352941"/>
    <s v="Loss"/>
    <s v="Low Profit"/>
    <s v="High Discount"/>
  </r>
  <r>
    <n v="9486"/>
    <s v="CA-2016-164770"/>
    <x v="499"/>
    <d v="2016-12-04T00:00:00"/>
    <s v="Second Class"/>
    <s v="MY-18295"/>
    <x v="501"/>
    <x v="1"/>
    <s v="United States"/>
    <s v="Houston"/>
    <s v="Texas"/>
    <n v="77036"/>
    <x v="2"/>
    <s v="OFF-PA-10003893"/>
    <x v="1"/>
    <s v="Paper"/>
    <s v="Xerox 1962"/>
    <x v="2723"/>
    <n v="9"/>
    <n v="0.2"/>
    <x v="3045"/>
    <n v="2"/>
    <n v="0.31250000000000006"/>
    <s v="Profit"/>
    <s v="Low Profit"/>
    <s v="Low Discount"/>
  </r>
  <r>
    <n v="9487"/>
    <s v="CA-2017-130505"/>
    <x v="386"/>
    <d v="2017-10-12T00:00:00"/>
    <s v="Same Day"/>
    <s v="NF-18385"/>
    <x v="173"/>
    <x v="0"/>
    <s v="United States"/>
    <s v="Wheeling"/>
    <s v="West Virginia"/>
    <n v="26003"/>
    <x v="3"/>
    <s v="FUR-TA-10001932"/>
    <x v="0"/>
    <s v="Tables"/>
    <s v="Chromcraft 48&quot; x 96&quot; Racetrack Double Pedestal Table"/>
    <x v="5627"/>
    <n v="3"/>
    <n v="0.3"/>
    <x v="6999"/>
    <n v="0"/>
    <n v="-0.11428571428571427"/>
    <s v="Loss"/>
    <s v="Low Profit"/>
    <s v="High Discount"/>
  </r>
  <r>
    <n v="9488"/>
    <s v="US-2017-125213"/>
    <x v="157"/>
    <d v="2017-12-13T00:00:00"/>
    <s v="First Class"/>
    <s v="NB-18655"/>
    <x v="240"/>
    <x v="1"/>
    <s v="United States"/>
    <s v="Paterson"/>
    <s v="New Jersey"/>
    <n v="7501"/>
    <x v="3"/>
    <s v="OFF-FA-10001561"/>
    <x v="1"/>
    <s v="Fasteners"/>
    <s v="Stockwell Push Pins"/>
    <x v="2571"/>
    <n v="3"/>
    <n v="0"/>
    <x v="7000"/>
    <n v="2"/>
    <n v="0.32999999999999996"/>
    <s v="Profit"/>
    <s v="Low Profit"/>
    <s v="No Discount"/>
  </r>
  <r>
    <n v="9489"/>
    <s v="CA-2015-156566"/>
    <x v="486"/>
    <d v="2015-10-04T00:00:00"/>
    <s v="First Class"/>
    <s v="EM-13960"/>
    <x v="75"/>
    <x v="0"/>
    <s v="United States"/>
    <s v="Portland"/>
    <s v="Oregon"/>
    <n v="97206"/>
    <x v="1"/>
    <s v="TEC-PH-10001817"/>
    <x v="2"/>
    <s v="Phones"/>
    <s v="Wilson Electronics DB Pro Signal Booster"/>
    <x v="5628"/>
    <n v="2"/>
    <n v="0.2"/>
    <x v="7001"/>
    <n v="3"/>
    <n v="8.7500000000000008E-2"/>
    <s v="Profit"/>
    <s v="Low Profit"/>
    <s v="Low Discount"/>
  </r>
  <r>
    <n v="9490"/>
    <s v="US-2016-102232"/>
    <x v="1221"/>
    <d v="2016-08-11T00:00:00"/>
    <s v="Standard Class"/>
    <s v="MF-17665"/>
    <x v="716"/>
    <x v="1"/>
    <s v="United States"/>
    <s v="Huntsville"/>
    <s v="Alabama"/>
    <n v="35810"/>
    <x v="0"/>
    <s v="OFF-AR-10000538"/>
    <x v="1"/>
    <s v="Art"/>
    <s v="Boston Model 1800 Electric Pencil Sharpener, Gray"/>
    <x v="5629"/>
    <n v="7"/>
    <n v="0"/>
    <x v="7002"/>
    <n v="6"/>
    <n v="0.3"/>
    <s v="Profit"/>
    <s v="Low Profit"/>
    <s v="No Discount"/>
  </r>
  <r>
    <n v="9491"/>
    <s v="CA-2017-111738"/>
    <x v="1032"/>
    <d v="2017-01-07T00:00:00"/>
    <s v="Standard Class"/>
    <s v="CM-12385"/>
    <x v="200"/>
    <x v="0"/>
    <s v="United States"/>
    <s v="San Francisco"/>
    <s v="California"/>
    <n v="94110"/>
    <x v="1"/>
    <s v="OFF-BI-10004584"/>
    <x v="1"/>
    <s v="Binders"/>
    <s v="GBC ProClick 150 Presentation Binding System"/>
    <x v="5630"/>
    <n v="8"/>
    <n v="0.2"/>
    <x v="7003"/>
    <n v="4"/>
    <n v="0.33750000000000002"/>
    <s v="Profit"/>
    <s v="High Profit"/>
    <s v="Low Discount"/>
  </r>
  <r>
    <n v="9492"/>
    <s v="CA-2017-111738"/>
    <x v="1032"/>
    <d v="2017-01-07T00:00:00"/>
    <s v="Standard Class"/>
    <s v="CM-12385"/>
    <x v="200"/>
    <x v="0"/>
    <s v="United States"/>
    <s v="San Francisco"/>
    <s v="California"/>
    <n v="94110"/>
    <x v="1"/>
    <s v="OFF-AR-10000817"/>
    <x v="1"/>
    <s v="Art"/>
    <s v="Manco Dry-Lighter Erasable Highlighter"/>
    <x v="5631"/>
    <n v="3"/>
    <n v="0"/>
    <x v="7004"/>
    <n v="4"/>
    <n v="0.34"/>
    <s v="Profit"/>
    <s v="Low Profit"/>
    <s v="No Discount"/>
  </r>
  <r>
    <n v="9493"/>
    <s v="CA-2017-163188"/>
    <x v="659"/>
    <d v="2017-11-07T00:00:00"/>
    <s v="Same Day"/>
    <s v="EC-14050"/>
    <x v="685"/>
    <x v="0"/>
    <s v="United States"/>
    <s v="Oklahoma City"/>
    <s v="Oklahoma"/>
    <n v="73120"/>
    <x v="2"/>
    <s v="OFF-BI-10000756"/>
    <x v="1"/>
    <s v="Binders"/>
    <s v="Storex DuraTech Recycled Plastic Frosted Binders"/>
    <x v="5632"/>
    <n v="9"/>
    <n v="0"/>
    <x v="7005"/>
    <n v="0"/>
    <n v="0.5"/>
    <s v="Profit"/>
    <s v="Low Profit"/>
    <s v="No Discount"/>
  </r>
  <r>
    <n v="9494"/>
    <s v="CA-2016-105207"/>
    <x v="835"/>
    <d v="2016-01-08T00:00:00"/>
    <s v="Standard Class"/>
    <s v="BO-11350"/>
    <x v="635"/>
    <x v="1"/>
    <s v="United States"/>
    <s v="Broken Arrow"/>
    <s v="Oklahoma"/>
    <n v="74012"/>
    <x v="2"/>
    <s v="FUR-TA-10000617"/>
    <x v="0"/>
    <s v="Tables"/>
    <s v="Hon Practical Foundations 30 x 60 Training Table, Light Gray/Charcoal"/>
    <x v="5633"/>
    <n v="7"/>
    <n v="0"/>
    <x v="7006"/>
    <n v="5"/>
    <n v="0.22000000000000003"/>
    <s v="Profit"/>
    <s v="High Profit"/>
    <s v="No Discount"/>
  </r>
  <r>
    <n v="9495"/>
    <s v="CA-2016-105207"/>
    <x v="835"/>
    <d v="2016-01-08T00:00:00"/>
    <s v="Standard Class"/>
    <s v="BO-11350"/>
    <x v="635"/>
    <x v="1"/>
    <s v="United States"/>
    <s v="Broken Arrow"/>
    <s v="Oklahoma"/>
    <n v="74012"/>
    <x v="2"/>
    <s v="OFF-BI-10004364"/>
    <x v="1"/>
    <s v="Binders"/>
    <s v="Storex Dura Pro Binders"/>
    <x v="5264"/>
    <n v="2"/>
    <n v="0"/>
    <x v="6480"/>
    <n v="5"/>
    <n v="0.44999999999999996"/>
    <s v="Profit"/>
    <s v="Low Profit"/>
    <s v="No Discount"/>
  </r>
  <r>
    <n v="9496"/>
    <s v="US-2016-123610"/>
    <x v="536"/>
    <d v="2016-05-16T00:00:00"/>
    <s v="Standard Class"/>
    <s v="VM-21835"/>
    <x v="718"/>
    <x v="0"/>
    <s v="United States"/>
    <s v="Mission Viejo"/>
    <s v="California"/>
    <n v="92691"/>
    <x v="1"/>
    <s v="TEC-AC-10004518"/>
    <x v="2"/>
    <s v="Accessories"/>
    <s v="Memorex Mini Travel Drive 32 GB USB 2.0 Flash Drive"/>
    <x v="5028"/>
    <n v="6"/>
    <n v="0"/>
    <x v="7007"/>
    <n v="4"/>
    <n v="0.38999999999999996"/>
    <s v="Profit"/>
    <s v="Low Profit"/>
    <s v="No Discount"/>
  </r>
  <r>
    <n v="9497"/>
    <s v="US-2016-123610"/>
    <x v="536"/>
    <d v="2016-05-16T00:00:00"/>
    <s v="Standard Class"/>
    <s v="VM-21835"/>
    <x v="718"/>
    <x v="0"/>
    <s v="United States"/>
    <s v="Mission Viejo"/>
    <s v="California"/>
    <n v="92691"/>
    <x v="1"/>
    <s v="OFF-AP-10002222"/>
    <x v="1"/>
    <s v="Appliances"/>
    <s v="Staple holder"/>
    <x v="1298"/>
    <n v="1"/>
    <n v="0"/>
    <x v="5184"/>
    <n v="4"/>
    <n v="0.27"/>
    <s v="Profit"/>
    <s v="Low Profit"/>
    <s v="No Discount"/>
  </r>
  <r>
    <n v="9498"/>
    <s v="CA-2017-118213"/>
    <x v="60"/>
    <d v="2017-11-07T00:00:00"/>
    <s v="First Class"/>
    <s v="AB-10060"/>
    <x v="144"/>
    <x v="2"/>
    <s v="United States"/>
    <s v="Greenwood"/>
    <s v="Indiana"/>
    <n v="46142"/>
    <x v="2"/>
    <s v="OFF-PA-10002615"/>
    <x v="1"/>
    <s v="Paper"/>
    <s v="Ampad Gold Fibre Wirebound Steno Books, 6&quot; x 9&quot;, Gregg Ruled"/>
    <x v="5634"/>
    <n v="1"/>
    <n v="0"/>
    <x v="7008"/>
    <n v="2"/>
    <n v="0.45999999999999996"/>
    <s v="Profit"/>
    <s v="Low Profit"/>
    <s v="No Discount"/>
  </r>
  <r>
    <n v="9499"/>
    <s v="CA-2017-118213"/>
    <x v="60"/>
    <d v="2017-11-07T00:00:00"/>
    <s v="First Class"/>
    <s v="AB-10060"/>
    <x v="144"/>
    <x v="2"/>
    <s v="United States"/>
    <s v="Greenwood"/>
    <s v="Indiana"/>
    <n v="46142"/>
    <x v="2"/>
    <s v="OFF-PA-10000565"/>
    <x v="1"/>
    <s v="Paper"/>
    <s v="Easy-staple paper"/>
    <x v="3730"/>
    <n v="3"/>
    <n v="0"/>
    <x v="4332"/>
    <n v="2"/>
    <n v="0.49"/>
    <s v="Profit"/>
    <s v="Low Profit"/>
    <s v="No Discount"/>
  </r>
  <r>
    <n v="9500"/>
    <s v="CA-2017-118213"/>
    <x v="60"/>
    <d v="2017-11-07T00:00:00"/>
    <s v="First Class"/>
    <s v="AB-10060"/>
    <x v="144"/>
    <x v="2"/>
    <s v="United States"/>
    <s v="Greenwood"/>
    <s v="Indiana"/>
    <n v="46142"/>
    <x v="2"/>
    <s v="OFF-PA-10003673"/>
    <x v="1"/>
    <s v="Paper"/>
    <s v="Strathmore Photo Mount Cards"/>
    <x v="760"/>
    <n v="10"/>
    <n v="0"/>
    <x v="7009"/>
    <n v="2"/>
    <n v="0.46"/>
    <s v="Profit"/>
    <s v="Low Profit"/>
    <s v="No Discount"/>
  </r>
  <r>
    <n v="9501"/>
    <s v="CA-2016-149237"/>
    <x v="439"/>
    <d v="2016-05-30T00:00:00"/>
    <s v="Standard Class"/>
    <s v="CM-12235"/>
    <x v="632"/>
    <x v="0"/>
    <s v="United States"/>
    <s v="Milwaukee"/>
    <s v="Wisconsin"/>
    <n v="53209"/>
    <x v="2"/>
    <s v="FUR-FU-10002088"/>
    <x v="0"/>
    <s v="Furnishings"/>
    <s v="Nu-Dell Float Frame 11 x 14 1/2"/>
    <x v="5635"/>
    <n v="3"/>
    <n v="0"/>
    <x v="7010"/>
    <n v="4"/>
    <n v="0.42"/>
    <s v="Profit"/>
    <s v="Low Profit"/>
    <s v="No Discount"/>
  </r>
  <r>
    <n v="9502"/>
    <s v="US-2015-158589"/>
    <x v="312"/>
    <d v="2015-11-24T00:00:00"/>
    <s v="Standard Class"/>
    <s v="KW-16570"/>
    <x v="608"/>
    <x v="0"/>
    <s v="United States"/>
    <s v="San Francisco"/>
    <s v="California"/>
    <n v="94109"/>
    <x v="1"/>
    <s v="FUR-FU-10001546"/>
    <x v="0"/>
    <s v="Furnishings"/>
    <s v="Dana Swing-Arm Lamps"/>
    <x v="4492"/>
    <n v="3"/>
    <n v="0"/>
    <x v="7011"/>
    <n v="4"/>
    <n v="0.25"/>
    <s v="Profit"/>
    <s v="Low Profit"/>
    <s v="No Discount"/>
  </r>
  <r>
    <n v="9503"/>
    <s v="CA-2016-101329"/>
    <x v="183"/>
    <d v="2016-04-29T00:00:00"/>
    <s v="Standard Class"/>
    <s v="MM-17920"/>
    <x v="462"/>
    <x v="0"/>
    <s v="United States"/>
    <s v="Rome"/>
    <s v="New York"/>
    <n v="13440"/>
    <x v="3"/>
    <s v="OFF-AR-10000614"/>
    <x v="1"/>
    <s v="Art"/>
    <s v="Barrel Sharpener"/>
    <x v="5636"/>
    <n v="9"/>
    <n v="0"/>
    <x v="7012"/>
    <n v="7"/>
    <n v="0.25999999999999995"/>
    <s v="Profit"/>
    <s v="Low Profit"/>
    <s v="No Discount"/>
  </r>
  <r>
    <n v="9504"/>
    <s v="CA-2016-101329"/>
    <x v="183"/>
    <d v="2016-04-29T00:00:00"/>
    <s v="Standard Class"/>
    <s v="MM-17920"/>
    <x v="462"/>
    <x v="0"/>
    <s v="United States"/>
    <s v="Rome"/>
    <s v="New York"/>
    <n v="13440"/>
    <x v="3"/>
    <s v="OFF-AR-10003190"/>
    <x v="1"/>
    <s v="Art"/>
    <s v="Newell 32"/>
    <x v="704"/>
    <n v="1"/>
    <n v="0"/>
    <x v="7013"/>
    <n v="7"/>
    <n v="0.28000000000000003"/>
    <s v="Profit"/>
    <s v="Low Profit"/>
    <s v="No Discount"/>
  </r>
  <r>
    <n v="9505"/>
    <s v="CA-2016-113607"/>
    <x v="500"/>
    <d v="2016-10-18T00:00:00"/>
    <s v="Standard Class"/>
    <s v="PW-19030"/>
    <x v="463"/>
    <x v="1"/>
    <s v="United States"/>
    <s v="New York City"/>
    <s v="New York"/>
    <n v="10009"/>
    <x v="3"/>
    <s v="TEC-PH-10004094"/>
    <x v="2"/>
    <s v="Phones"/>
    <s v="Motorola L703CM"/>
    <x v="5637"/>
    <n v="7"/>
    <n v="0"/>
    <x v="7014"/>
    <n v="4"/>
    <n v="0.25"/>
    <s v="Profit"/>
    <s v="High Profit"/>
    <s v="No Discount"/>
  </r>
  <r>
    <n v="9506"/>
    <s v="CA-2016-113607"/>
    <x v="500"/>
    <d v="2016-10-18T00:00:00"/>
    <s v="Standard Class"/>
    <s v="PW-19030"/>
    <x v="463"/>
    <x v="1"/>
    <s v="United States"/>
    <s v="New York City"/>
    <s v="New York"/>
    <n v="10009"/>
    <x v="3"/>
    <s v="OFF-PA-10001970"/>
    <x v="1"/>
    <s v="Paper"/>
    <s v="Xerox 1908"/>
    <x v="1359"/>
    <n v="2"/>
    <n v="0"/>
    <x v="1422"/>
    <n v="4"/>
    <n v="0.49"/>
    <s v="Profit"/>
    <s v="Low Profit"/>
    <s v="No Discount"/>
  </r>
  <r>
    <n v="9507"/>
    <s v="CA-2014-149104"/>
    <x v="267"/>
    <d v="2014-04-07T00:00:00"/>
    <s v="Second Class"/>
    <s v="RD-19900"/>
    <x v="76"/>
    <x v="0"/>
    <s v="United States"/>
    <s v="Dearborn Heights"/>
    <s v="Michigan"/>
    <n v="48127"/>
    <x v="2"/>
    <s v="OFF-AR-10002952"/>
    <x v="1"/>
    <s v="Art"/>
    <s v="Stanley Contemporary Battery Pencil Sharpeners"/>
    <x v="4170"/>
    <n v="2"/>
    <n v="0"/>
    <x v="7015"/>
    <n v="2"/>
    <n v="0.28000000000000003"/>
    <s v="Profit"/>
    <s v="Low Profit"/>
    <s v="No Discount"/>
  </r>
  <r>
    <n v="9508"/>
    <s v="CA-2014-149104"/>
    <x v="267"/>
    <d v="2014-04-07T00:00:00"/>
    <s v="Second Class"/>
    <s v="RD-19900"/>
    <x v="76"/>
    <x v="0"/>
    <s v="United States"/>
    <s v="Dearborn Heights"/>
    <s v="Michigan"/>
    <n v="48127"/>
    <x v="2"/>
    <s v="OFF-BI-10004209"/>
    <x v="1"/>
    <s v="Binders"/>
    <s v="Fellowes Twister Kit, Gray/Clear, 3/pkg"/>
    <x v="452"/>
    <n v="5"/>
    <n v="0"/>
    <x v="7016"/>
    <n v="2"/>
    <n v="0.44999999999999996"/>
    <s v="Profit"/>
    <s v="Low Profit"/>
    <s v="No Discount"/>
  </r>
  <r>
    <n v="9509"/>
    <s v="CA-2014-149104"/>
    <x v="267"/>
    <d v="2014-04-07T00:00:00"/>
    <s v="Second Class"/>
    <s v="RD-19900"/>
    <x v="76"/>
    <x v="0"/>
    <s v="United States"/>
    <s v="Dearborn Heights"/>
    <s v="Michigan"/>
    <n v="48127"/>
    <x v="2"/>
    <s v="OFF-AR-10004685"/>
    <x v="1"/>
    <s v="Art"/>
    <s v="Binney &amp; Smith Crayola Metallic Colored Pencils, 8-Color Set"/>
    <x v="4614"/>
    <n v="3"/>
    <n v="0"/>
    <x v="5578"/>
    <n v="2"/>
    <n v="0.33"/>
    <s v="Profit"/>
    <s v="Low Profit"/>
    <s v="No Discount"/>
  </r>
  <r>
    <n v="9510"/>
    <s v="CA-2014-149104"/>
    <x v="267"/>
    <d v="2014-04-07T00:00:00"/>
    <s v="Second Class"/>
    <s v="RD-19900"/>
    <x v="76"/>
    <x v="0"/>
    <s v="United States"/>
    <s v="Dearborn Heights"/>
    <s v="Michigan"/>
    <n v="48127"/>
    <x v="2"/>
    <s v="OFF-ST-10000991"/>
    <x v="1"/>
    <s v="Storage"/>
    <s v="Space Solutions HD Industrial Steel Shelving."/>
    <x v="5638"/>
    <n v="6"/>
    <n v="0"/>
    <x v="7017"/>
    <n v="2"/>
    <n v="0.03"/>
    <s v="Profit"/>
    <s v="Low Profit"/>
    <s v="No Discount"/>
  </r>
  <r>
    <n v="9511"/>
    <s v="CA-2016-105263"/>
    <x v="876"/>
    <d v="2016-08-11T00:00:00"/>
    <s v="Standard Class"/>
    <s v="LM-17065"/>
    <x v="215"/>
    <x v="0"/>
    <s v="United States"/>
    <s v="New York City"/>
    <s v="New York"/>
    <n v="10024"/>
    <x v="3"/>
    <s v="OFF-AR-10002399"/>
    <x v="1"/>
    <s v="Art"/>
    <s v="Dixon Prang Watercolor Pencils, 10-Color Set with Brush"/>
    <x v="3631"/>
    <n v="9"/>
    <n v="0"/>
    <x v="7018"/>
    <n v="5"/>
    <n v="0.41"/>
    <s v="Profit"/>
    <s v="Low Profit"/>
    <s v="No Discount"/>
  </r>
  <r>
    <n v="9512"/>
    <s v="CA-2014-130575"/>
    <x v="637"/>
    <d v="2014-12-16T00:00:00"/>
    <s v="First Class"/>
    <s v="CS-11845"/>
    <x v="688"/>
    <x v="1"/>
    <s v="United States"/>
    <s v="Chicago"/>
    <s v="Illinois"/>
    <n v="60623"/>
    <x v="2"/>
    <s v="OFF-BI-10002353"/>
    <x v="1"/>
    <s v="Binders"/>
    <s v="GBC VeloBind Cover Sets"/>
    <x v="1814"/>
    <n v="3"/>
    <n v="0.8"/>
    <x v="1955"/>
    <n v="2"/>
    <n v="-1.5000000000000002"/>
    <s v="Loss"/>
    <s v="Low Profit"/>
    <s v="High Discount"/>
  </r>
  <r>
    <n v="9513"/>
    <s v="CA-2017-142461"/>
    <x v="1109"/>
    <d v="2017-06-03T00:00:00"/>
    <s v="Second Class"/>
    <s v="KT-16480"/>
    <x v="409"/>
    <x v="0"/>
    <s v="United States"/>
    <s v="Dallas"/>
    <s v="Texas"/>
    <n v="75217"/>
    <x v="2"/>
    <s v="FUR-BO-10001811"/>
    <x v="0"/>
    <s v="Bookcases"/>
    <s v="Atlantic Metals Mobile 5-Shelf Bookcases, Custom Colors"/>
    <x v="5639"/>
    <n v="1"/>
    <n v="0.32"/>
    <x v="4700"/>
    <n v="4"/>
    <n v="-2.9411764705882349E-2"/>
    <s v="Loss"/>
    <s v="Low Profit"/>
    <s v="High Discount"/>
  </r>
  <r>
    <n v="9514"/>
    <s v="CA-2016-125220"/>
    <x v="500"/>
    <d v="2016-10-19T00:00:00"/>
    <s v="Standard Class"/>
    <s v="BE-11410"/>
    <x v="648"/>
    <x v="0"/>
    <s v="United States"/>
    <s v="Appleton"/>
    <s v="Wisconsin"/>
    <n v="54915"/>
    <x v="2"/>
    <s v="TEC-AC-10003033"/>
    <x v="2"/>
    <s v="Accessories"/>
    <s v="Plantronics CS510 - Over-the-Head monaural Wireless Headset System"/>
    <x v="5640"/>
    <n v="5"/>
    <n v="0"/>
    <x v="7019"/>
    <n v="5"/>
    <n v="0.33"/>
    <s v="Profit"/>
    <s v="High Profit"/>
    <s v="No Discount"/>
  </r>
  <r>
    <n v="9515"/>
    <s v="CA-2014-100293"/>
    <x v="619"/>
    <d v="2014-03-18T00:00:00"/>
    <s v="Standard Class"/>
    <s v="NF-18475"/>
    <x v="739"/>
    <x v="2"/>
    <s v="United States"/>
    <s v="Jacksonville"/>
    <s v="Florida"/>
    <n v="32216"/>
    <x v="0"/>
    <s v="OFF-PA-10000176"/>
    <x v="1"/>
    <s v="Paper"/>
    <s v="Xerox 1887"/>
    <x v="5641"/>
    <n v="6"/>
    <n v="0.2"/>
    <x v="7020"/>
    <n v="4"/>
    <n v="0.35"/>
    <s v="Profit"/>
    <s v="Low Profit"/>
    <s v="Low Discount"/>
  </r>
  <r>
    <n v="9516"/>
    <s v="CA-2014-154165"/>
    <x v="1222"/>
    <d v="2014-02-24T00:00:00"/>
    <s v="Standard Class"/>
    <s v="DL-13315"/>
    <x v="111"/>
    <x v="0"/>
    <s v="United States"/>
    <s v="Chicago"/>
    <s v="Illinois"/>
    <n v="60653"/>
    <x v="2"/>
    <s v="OFF-AR-10003631"/>
    <x v="1"/>
    <s v="Art"/>
    <s v="Staples in misc. colors"/>
    <x v="5642"/>
    <n v="14"/>
    <n v="0.2"/>
    <x v="7021"/>
    <n v="7"/>
    <n v="0.16250000000000001"/>
    <s v="Profit"/>
    <s v="Low Profit"/>
    <s v="Low Discount"/>
  </r>
  <r>
    <n v="9517"/>
    <s v="CA-2015-123939"/>
    <x v="252"/>
    <d v="2015-08-26T00:00:00"/>
    <s v="Second Class"/>
    <s v="MS-17710"/>
    <x v="384"/>
    <x v="0"/>
    <s v="United States"/>
    <s v="Bowling Green"/>
    <s v="Ohio"/>
    <n v="43402"/>
    <x v="3"/>
    <s v="TEC-PH-10000923"/>
    <x v="2"/>
    <s v="Phones"/>
    <s v="Belkin SportFit Armband For iPhone 5s/5c, Fuchsia"/>
    <x v="5643"/>
    <n v="3"/>
    <n v="0.4"/>
    <x v="7022"/>
    <n v="2"/>
    <n v="0.15"/>
    <s v="Profit"/>
    <s v="Low Profit"/>
    <s v="High Discount"/>
  </r>
  <r>
    <n v="9518"/>
    <s v="CA-2015-123939"/>
    <x v="252"/>
    <d v="2015-08-26T00:00:00"/>
    <s v="Second Class"/>
    <s v="MS-17710"/>
    <x v="384"/>
    <x v="0"/>
    <s v="United States"/>
    <s v="Bowling Green"/>
    <s v="Ohio"/>
    <n v="43402"/>
    <x v="3"/>
    <s v="OFF-LA-10003190"/>
    <x v="1"/>
    <s v="Labels"/>
    <s v="Avery 474"/>
    <x v="2721"/>
    <n v="3"/>
    <n v="0.2"/>
    <x v="1028"/>
    <n v="2"/>
    <n v="0.36249999999999999"/>
    <s v="Profit"/>
    <s v="Low Profit"/>
    <s v="Low Discount"/>
  </r>
  <r>
    <n v="9519"/>
    <s v="CA-2015-123939"/>
    <x v="252"/>
    <d v="2015-08-26T00:00:00"/>
    <s v="Second Class"/>
    <s v="MS-17710"/>
    <x v="384"/>
    <x v="0"/>
    <s v="United States"/>
    <s v="Bowling Green"/>
    <s v="Ohio"/>
    <n v="43402"/>
    <x v="3"/>
    <s v="OFF-ST-10003208"/>
    <x v="1"/>
    <s v="Storage"/>
    <s v="Adjustable Depth Letter/Legal Cart"/>
    <x v="2708"/>
    <n v="3"/>
    <n v="0.2"/>
    <x v="3026"/>
    <n v="2"/>
    <n v="0.11249999999999999"/>
    <s v="Profit"/>
    <s v="Low Profit"/>
    <s v="Low Discount"/>
  </r>
  <r>
    <n v="9520"/>
    <s v="US-2017-104451"/>
    <x v="540"/>
    <d v="2017-05-12T00:00:00"/>
    <s v="Second Class"/>
    <s v="MM-18055"/>
    <x v="514"/>
    <x v="0"/>
    <s v="United States"/>
    <s v="San Francisco"/>
    <s v="California"/>
    <n v="94110"/>
    <x v="1"/>
    <s v="OFF-AP-10000692"/>
    <x v="1"/>
    <s v="Appliances"/>
    <s v="Fellowes Mighty 8 Compact Surge Protector"/>
    <x v="5644"/>
    <n v="4"/>
    <n v="0"/>
    <x v="7023"/>
    <n v="4"/>
    <n v="0.28000000000000003"/>
    <s v="Profit"/>
    <s v="Low Profit"/>
    <s v="No Discount"/>
  </r>
  <r>
    <n v="9521"/>
    <s v="CA-2016-101189"/>
    <x v="1084"/>
    <d v="2016-02-09T00:00:00"/>
    <s v="Standard Class"/>
    <s v="JB-15400"/>
    <x v="80"/>
    <x v="1"/>
    <s v="United States"/>
    <s v="Los Angeles"/>
    <s v="California"/>
    <n v="90049"/>
    <x v="1"/>
    <s v="OFF-ST-10004180"/>
    <x v="1"/>
    <s v="Storage"/>
    <s v="Safco Commercial Shelving"/>
    <x v="5645"/>
    <n v="2"/>
    <n v="0"/>
    <x v="7024"/>
    <n v="5"/>
    <n v="0.04"/>
    <s v="Profit"/>
    <s v="Low Profit"/>
    <s v="No Discount"/>
  </r>
  <r>
    <n v="9522"/>
    <s v="CA-2014-169446"/>
    <x v="174"/>
    <d v="2014-12-25T00:00:00"/>
    <s v="Standard Class"/>
    <s v="SG-20605"/>
    <x v="611"/>
    <x v="0"/>
    <s v="United States"/>
    <s v="Chicago"/>
    <s v="Illinois"/>
    <n v="60623"/>
    <x v="2"/>
    <s v="TEC-PH-10002817"/>
    <x v="2"/>
    <s v="Phones"/>
    <s v="RCA ViSYS 25425RE1 Corded phone"/>
    <x v="824"/>
    <n v="3"/>
    <n v="0.2"/>
    <x v="4629"/>
    <n v="6"/>
    <n v="0.11249999999999999"/>
    <s v="Profit"/>
    <s v="Low Profit"/>
    <s v="Low Discount"/>
  </r>
  <r>
    <n v="9523"/>
    <s v="CA-2014-169446"/>
    <x v="174"/>
    <d v="2014-12-25T00:00:00"/>
    <s v="Standard Class"/>
    <s v="SG-20605"/>
    <x v="611"/>
    <x v="0"/>
    <s v="United States"/>
    <s v="Chicago"/>
    <s v="Illinois"/>
    <n v="60623"/>
    <x v="2"/>
    <s v="OFF-PA-10000295"/>
    <x v="1"/>
    <s v="Paper"/>
    <s v="Xerox 229"/>
    <x v="12"/>
    <n v="3"/>
    <n v="0.2"/>
    <x v="12"/>
    <n v="6"/>
    <n v="0.35000000000000003"/>
    <s v="Profit"/>
    <s v="Low Profit"/>
    <s v="Low Discount"/>
  </r>
  <r>
    <n v="9524"/>
    <s v="CA-2014-169446"/>
    <x v="174"/>
    <d v="2014-12-25T00:00:00"/>
    <s v="Standard Class"/>
    <s v="SG-20605"/>
    <x v="611"/>
    <x v="0"/>
    <s v="United States"/>
    <s v="Chicago"/>
    <s v="Illinois"/>
    <n v="60623"/>
    <x v="2"/>
    <s v="OFF-ST-10000419"/>
    <x v="1"/>
    <s v="Storage"/>
    <s v="Rogers Jumbo File, Granite"/>
    <x v="5646"/>
    <n v="3"/>
    <n v="0.2"/>
    <x v="7025"/>
    <n v="6"/>
    <n v="-0.23749999999999999"/>
    <s v="Loss"/>
    <s v="Low Profit"/>
    <s v="Low Discount"/>
  </r>
  <r>
    <n v="9525"/>
    <s v="CA-2017-156958"/>
    <x v="256"/>
    <d v="2017-12-06T00:00:00"/>
    <s v="First Class"/>
    <s v="PB-18805"/>
    <x v="583"/>
    <x v="2"/>
    <s v="United States"/>
    <s v="Seattle"/>
    <s v="Washington"/>
    <n v="98115"/>
    <x v="1"/>
    <s v="OFF-BI-10001524"/>
    <x v="1"/>
    <s v="Binders"/>
    <s v="GBC Premium Transparent Covers with Diagonal Lined Pattern"/>
    <x v="202"/>
    <n v="5"/>
    <n v="0.2"/>
    <x v="2195"/>
    <n v="1"/>
    <n v="0.35"/>
    <s v="Profit"/>
    <s v="Low Profit"/>
    <s v="Low Discount"/>
  </r>
  <r>
    <n v="9526"/>
    <s v="CA-2017-156958"/>
    <x v="256"/>
    <d v="2017-12-06T00:00:00"/>
    <s v="First Class"/>
    <s v="PB-18805"/>
    <x v="583"/>
    <x v="2"/>
    <s v="United States"/>
    <s v="Seattle"/>
    <s v="Washington"/>
    <n v="98115"/>
    <x v="1"/>
    <s v="FUR-FU-10003268"/>
    <x v="0"/>
    <s v="Furnishings"/>
    <s v="Eldon Radial Chair Mat for Low to Medium Pile Carpets"/>
    <x v="3255"/>
    <n v="5"/>
    <n v="0"/>
    <x v="6968"/>
    <n v="1"/>
    <n v="0.19999999999999998"/>
    <s v="Profit"/>
    <s v="Low Profit"/>
    <s v="No Discount"/>
  </r>
  <r>
    <n v="9527"/>
    <s v="CA-2017-156958"/>
    <x v="256"/>
    <d v="2017-12-06T00:00:00"/>
    <s v="First Class"/>
    <s v="PB-18805"/>
    <x v="583"/>
    <x v="2"/>
    <s v="United States"/>
    <s v="Seattle"/>
    <s v="Washington"/>
    <n v="98115"/>
    <x v="1"/>
    <s v="TEC-PH-10000148"/>
    <x v="2"/>
    <s v="Phones"/>
    <s v="Cyber Acoustics AC-202b Speech Recognition Stereo Headset"/>
    <x v="5009"/>
    <n v="3"/>
    <n v="0.2"/>
    <x v="7026"/>
    <n v="1"/>
    <n v="-0.22500000000000001"/>
    <s v="Loss"/>
    <s v="Low Profit"/>
    <s v="Low Discount"/>
  </r>
  <r>
    <n v="9528"/>
    <s v="CA-2017-156958"/>
    <x v="256"/>
    <d v="2017-12-06T00:00:00"/>
    <s v="First Class"/>
    <s v="PB-18805"/>
    <x v="583"/>
    <x v="2"/>
    <s v="United States"/>
    <s v="Seattle"/>
    <s v="Washington"/>
    <n v="98115"/>
    <x v="1"/>
    <s v="OFF-BI-10001543"/>
    <x v="1"/>
    <s v="Binders"/>
    <s v="GBC VeloBinder Manual Binding System"/>
    <x v="5647"/>
    <n v="6"/>
    <n v="0.2"/>
    <x v="7027"/>
    <n v="1"/>
    <n v="0.35"/>
    <s v="Profit"/>
    <s v="Low Profit"/>
    <s v="Low Discount"/>
  </r>
  <r>
    <n v="9529"/>
    <s v="CA-2017-156958"/>
    <x v="256"/>
    <d v="2017-12-06T00:00:00"/>
    <s v="First Class"/>
    <s v="PB-18805"/>
    <x v="583"/>
    <x v="2"/>
    <s v="United States"/>
    <s v="Seattle"/>
    <s v="Washington"/>
    <n v="98115"/>
    <x v="1"/>
    <s v="OFF-BI-10002071"/>
    <x v="1"/>
    <s v="Binders"/>
    <s v="Fellowes Black Plastic Comb Bindings"/>
    <x v="3299"/>
    <n v="2"/>
    <n v="0.2"/>
    <x v="3763"/>
    <n v="1"/>
    <n v="0.32500000000000001"/>
    <s v="Profit"/>
    <s v="Low Profit"/>
    <s v="Low Discount"/>
  </r>
  <r>
    <n v="9530"/>
    <s v="CA-2017-101637"/>
    <x v="668"/>
    <d v="2017-03-25T00:00:00"/>
    <s v="Same Day"/>
    <s v="AC-10615"/>
    <x v="556"/>
    <x v="1"/>
    <s v="United States"/>
    <s v="Beaumont"/>
    <s v="Texas"/>
    <n v="77705"/>
    <x v="2"/>
    <s v="OFF-ST-10002352"/>
    <x v="1"/>
    <s v="Storage"/>
    <s v="Iris Project Case"/>
    <x v="2543"/>
    <n v="2"/>
    <n v="0.2"/>
    <x v="6380"/>
    <n v="1"/>
    <n v="7.4999999999999997E-2"/>
    <s v="Profit"/>
    <s v="Low Profit"/>
    <s v="Low Discount"/>
  </r>
  <r>
    <n v="9531"/>
    <s v="CA-2017-111759"/>
    <x v="141"/>
    <d v="2017-07-12T00:00:00"/>
    <s v="Standard Class"/>
    <s v="MR-17545"/>
    <x v="280"/>
    <x v="2"/>
    <s v="United States"/>
    <s v="Seattle"/>
    <s v="Washington"/>
    <n v="98103"/>
    <x v="1"/>
    <s v="OFF-PA-10003127"/>
    <x v="1"/>
    <s v="Paper"/>
    <s v="Easy-staple paper"/>
    <x v="4780"/>
    <n v="2"/>
    <n v="0"/>
    <x v="5798"/>
    <n v="4"/>
    <n v="0.46"/>
    <s v="Profit"/>
    <s v="Low Profit"/>
    <s v="No Discount"/>
  </r>
  <r>
    <n v="9532"/>
    <s v="CA-2017-102729"/>
    <x v="40"/>
    <d v="2017-10-31T00:00:00"/>
    <s v="Standard Class"/>
    <s v="BF-11215"/>
    <x v="682"/>
    <x v="2"/>
    <s v="United States"/>
    <s v="Dallas"/>
    <s v="Texas"/>
    <n v="75217"/>
    <x v="2"/>
    <s v="OFF-ST-10000464"/>
    <x v="1"/>
    <s v="Storage"/>
    <s v="Multi-Use Personal File Cart and Caster Set, Three Stacking Bins"/>
    <x v="5648"/>
    <n v="2"/>
    <n v="0.2"/>
    <x v="7028"/>
    <n v="5"/>
    <n v="0.1"/>
    <s v="Profit"/>
    <s v="Low Profit"/>
    <s v="Low Discount"/>
  </r>
  <r>
    <n v="9533"/>
    <s v="CA-2016-116596"/>
    <x v="189"/>
    <d v="2016-10-31T00:00:00"/>
    <s v="Standard Class"/>
    <s v="BW-11200"/>
    <x v="572"/>
    <x v="0"/>
    <s v="United States"/>
    <s v="New York City"/>
    <s v="New York"/>
    <n v="10011"/>
    <x v="3"/>
    <s v="FUR-CH-10000553"/>
    <x v="0"/>
    <s v="Chairs"/>
    <s v="Metal Folding Chairs, Beige, 4/Carton"/>
    <x v="5649"/>
    <n v="14"/>
    <n v="0.1"/>
    <x v="7029"/>
    <n v="4"/>
    <n v="0.18888888888888888"/>
    <s v="Profit"/>
    <s v="Low Profit"/>
    <s v="Low Discount"/>
  </r>
  <r>
    <n v="9534"/>
    <s v="CA-2016-116596"/>
    <x v="189"/>
    <d v="2016-10-31T00:00:00"/>
    <s v="Standard Class"/>
    <s v="BW-11200"/>
    <x v="572"/>
    <x v="0"/>
    <s v="United States"/>
    <s v="New York City"/>
    <s v="New York"/>
    <n v="10011"/>
    <x v="3"/>
    <s v="OFF-FA-10000134"/>
    <x v="1"/>
    <s v="Fasteners"/>
    <s v="Advantus Push Pins, Aluminum Head"/>
    <x v="5650"/>
    <n v="7"/>
    <n v="0"/>
    <x v="7030"/>
    <n v="4"/>
    <n v="0.31"/>
    <s v="Profit"/>
    <s v="Low Profit"/>
    <s v="No Discount"/>
  </r>
  <r>
    <n v="9535"/>
    <s v="CA-2016-116596"/>
    <x v="189"/>
    <d v="2016-10-31T00:00:00"/>
    <s v="Standard Class"/>
    <s v="BW-11200"/>
    <x v="572"/>
    <x v="0"/>
    <s v="United States"/>
    <s v="New York City"/>
    <s v="New York"/>
    <n v="10011"/>
    <x v="3"/>
    <s v="OFF-ST-10000636"/>
    <x v="1"/>
    <s v="Storage"/>
    <s v="Rogers Profile Extra Capacity Storage Tub"/>
    <x v="3347"/>
    <n v="2"/>
    <n v="0"/>
    <x v="7031"/>
    <n v="4"/>
    <n v="0.04"/>
    <s v="Profit"/>
    <s v="Low Profit"/>
    <s v="No Discount"/>
  </r>
  <r>
    <n v="9536"/>
    <s v="CA-2016-116596"/>
    <x v="189"/>
    <d v="2016-10-31T00:00:00"/>
    <s v="Standard Class"/>
    <s v="BW-11200"/>
    <x v="572"/>
    <x v="0"/>
    <s v="United States"/>
    <s v="New York City"/>
    <s v="New York"/>
    <n v="10011"/>
    <x v="3"/>
    <s v="OFF-BI-10002949"/>
    <x v="1"/>
    <s v="Binders"/>
    <s v="Prestige Round Ring Binders"/>
    <x v="1261"/>
    <n v="2"/>
    <n v="0.2"/>
    <x v="1315"/>
    <n v="4"/>
    <n v="0.33750000000000002"/>
    <s v="Profit"/>
    <s v="Low Profit"/>
    <s v="Low Discount"/>
  </r>
  <r>
    <n v="9537"/>
    <s v="CA-2017-124191"/>
    <x v="492"/>
    <d v="2017-06-14T00:00:00"/>
    <s v="Second Class"/>
    <s v="TS-21610"/>
    <x v="59"/>
    <x v="0"/>
    <s v="United States"/>
    <s v="Chicago"/>
    <s v="Illinois"/>
    <n v="60610"/>
    <x v="2"/>
    <s v="FUR-FU-10002364"/>
    <x v="0"/>
    <s v="Furnishings"/>
    <s v="Eldon Expressions Wood Desk Accessories, Oak"/>
    <x v="3096"/>
    <n v="3"/>
    <n v="0.6"/>
    <x v="5185"/>
    <n v="2"/>
    <n v="-0.77500000000000002"/>
    <s v="Loss"/>
    <s v="Low Profit"/>
    <s v="High Discount"/>
  </r>
  <r>
    <n v="9538"/>
    <s v="CA-2016-148747"/>
    <x v="477"/>
    <d v="2016-09-27T00:00:00"/>
    <s v="First Class"/>
    <s v="AS-10045"/>
    <x v="442"/>
    <x v="1"/>
    <s v="United States"/>
    <s v="San Francisco"/>
    <s v="California"/>
    <n v="94110"/>
    <x v="1"/>
    <s v="FUR-BO-10002613"/>
    <x v="0"/>
    <s v="Bookcases"/>
    <s v="Atlantic Metals Mobile 4-Shelf Bookcases, Custom Colors"/>
    <x v="5651"/>
    <n v="2"/>
    <n v="0.15"/>
    <x v="7032"/>
    <n v="2"/>
    <n v="0.1764705882352941"/>
    <s v="Profit"/>
    <s v="Low Profit"/>
    <s v="Low Discount"/>
  </r>
  <r>
    <n v="9539"/>
    <s v="US-2017-169488"/>
    <x v="210"/>
    <d v="2017-09-09T00:00:00"/>
    <s v="First Class"/>
    <s v="AA-10375"/>
    <x v="211"/>
    <x v="0"/>
    <s v="United States"/>
    <s v="Providence"/>
    <s v="Rhode Island"/>
    <n v="2908"/>
    <x v="3"/>
    <s v="OFF-PA-10002659"/>
    <x v="1"/>
    <s v="Paper"/>
    <s v="Avoid Verbal Orders Carbonless Minifold Book"/>
    <x v="2877"/>
    <n v="5"/>
    <n v="0"/>
    <x v="7033"/>
    <n v="2"/>
    <n v="0.46"/>
    <s v="Profit"/>
    <s v="Low Profit"/>
    <s v="No Discount"/>
  </r>
  <r>
    <n v="9540"/>
    <s v="US-2017-169488"/>
    <x v="210"/>
    <d v="2017-09-09T00:00:00"/>
    <s v="First Class"/>
    <s v="AA-10375"/>
    <x v="211"/>
    <x v="0"/>
    <s v="United States"/>
    <s v="Providence"/>
    <s v="Rhode Island"/>
    <n v="2908"/>
    <x v="3"/>
    <s v="OFF-PA-10000157"/>
    <x v="1"/>
    <s v="Paper"/>
    <s v="Xerox 191"/>
    <x v="786"/>
    <n v="2"/>
    <n v="0"/>
    <x v="815"/>
    <n v="2"/>
    <n v="0.47"/>
    <s v="Profit"/>
    <s v="Low Profit"/>
    <s v="No Discount"/>
  </r>
  <r>
    <n v="9541"/>
    <s v="CA-2015-135727"/>
    <x v="1223"/>
    <d v="2015-05-16T00:00:00"/>
    <s v="Second Class"/>
    <s v="PS-18970"/>
    <x v="28"/>
    <x v="2"/>
    <s v="United States"/>
    <s v="Phoenix"/>
    <s v="Arizona"/>
    <n v="85023"/>
    <x v="1"/>
    <s v="FUR-CH-10004540"/>
    <x v="0"/>
    <s v="Chairs"/>
    <s v="Global Chrome Stack Chair"/>
    <x v="2950"/>
    <n v="7"/>
    <n v="0.2"/>
    <x v="3312"/>
    <n v="5"/>
    <n v="8.7500000000000008E-2"/>
    <s v="Profit"/>
    <s v="Low Profit"/>
    <s v="Low Discount"/>
  </r>
  <r>
    <n v="9542"/>
    <s v="CA-2015-135251"/>
    <x v="705"/>
    <d v="2015-08-10T00:00:00"/>
    <s v="Standard Class"/>
    <s v="RP-19270"/>
    <x v="345"/>
    <x v="1"/>
    <s v="United States"/>
    <s v="Houston"/>
    <s v="Texas"/>
    <n v="77095"/>
    <x v="2"/>
    <s v="OFF-LA-10004544"/>
    <x v="1"/>
    <s v="Labels"/>
    <s v="Avery 505"/>
    <x v="5652"/>
    <n v="3"/>
    <n v="0.2"/>
    <x v="7034"/>
    <n v="4"/>
    <n v="0.375"/>
    <s v="Profit"/>
    <s v="Low Profit"/>
    <s v="Low Discount"/>
  </r>
  <r>
    <n v="9543"/>
    <s v="CA-2015-135251"/>
    <x v="705"/>
    <d v="2015-08-10T00:00:00"/>
    <s v="Standard Class"/>
    <s v="RP-19270"/>
    <x v="345"/>
    <x v="1"/>
    <s v="United States"/>
    <s v="Houston"/>
    <s v="Texas"/>
    <n v="77095"/>
    <x v="2"/>
    <s v="OFF-BI-10001097"/>
    <x v="1"/>
    <s v="Binders"/>
    <s v="Avery Hole Reinforcements"/>
    <x v="5653"/>
    <n v="5"/>
    <n v="0.8"/>
    <x v="7035"/>
    <n v="4"/>
    <n v="-1.5499999999999998"/>
    <s v="Loss"/>
    <s v="Low Profit"/>
    <s v="High Discount"/>
  </r>
  <r>
    <n v="9544"/>
    <s v="CA-2015-135251"/>
    <x v="705"/>
    <d v="2015-08-10T00:00:00"/>
    <s v="Standard Class"/>
    <s v="RP-19270"/>
    <x v="345"/>
    <x v="1"/>
    <s v="United States"/>
    <s v="Houston"/>
    <s v="Texas"/>
    <n v="77095"/>
    <x v="2"/>
    <s v="OFF-PA-10003302"/>
    <x v="1"/>
    <s v="Paper"/>
    <s v="Xerox 1906"/>
    <x v="3849"/>
    <n v="2"/>
    <n v="0.2"/>
    <x v="4501"/>
    <n v="4"/>
    <n v="0.33749999999999997"/>
    <s v="Profit"/>
    <s v="Low Profit"/>
    <s v="Low Discount"/>
  </r>
  <r>
    <n v="9545"/>
    <s v="CA-2015-135251"/>
    <x v="705"/>
    <d v="2015-08-10T00:00:00"/>
    <s v="Standard Class"/>
    <s v="RP-19270"/>
    <x v="345"/>
    <x v="1"/>
    <s v="United States"/>
    <s v="Houston"/>
    <s v="Texas"/>
    <n v="77095"/>
    <x v="2"/>
    <s v="FUR-BO-10003965"/>
    <x v="0"/>
    <s v="Bookcases"/>
    <s v="O'Sullivan Manor Hill 2-Door Library in Brianna Oak"/>
    <x v="5654"/>
    <n v="3"/>
    <n v="0.32"/>
    <x v="7036"/>
    <n v="4"/>
    <n v="-0.30882352941176466"/>
    <s v="Loss"/>
    <s v="Low Profit"/>
    <s v="High Discount"/>
  </r>
  <r>
    <n v="9546"/>
    <s v="CA-2014-166590"/>
    <x v="194"/>
    <d v="2014-11-02T00:00:00"/>
    <s v="Standard Class"/>
    <s v="NC-18625"/>
    <x v="544"/>
    <x v="1"/>
    <s v="United States"/>
    <s v="Columbus"/>
    <s v="Indiana"/>
    <n v="47201"/>
    <x v="2"/>
    <s v="TEC-AC-10003433"/>
    <x v="2"/>
    <s v="Accessories"/>
    <s v="Maxell 4.7GB DVD+R 5/Pack"/>
    <x v="5013"/>
    <n v="2"/>
    <n v="0"/>
    <x v="6125"/>
    <n v="4"/>
    <n v="0.45"/>
    <s v="Profit"/>
    <s v="Low Profit"/>
    <s v="No Discount"/>
  </r>
  <r>
    <n v="9547"/>
    <s v="CA-2014-166590"/>
    <x v="194"/>
    <d v="2014-11-02T00:00:00"/>
    <s v="Standard Class"/>
    <s v="NC-18625"/>
    <x v="544"/>
    <x v="1"/>
    <s v="United States"/>
    <s v="Columbus"/>
    <s v="Indiana"/>
    <n v="47201"/>
    <x v="2"/>
    <s v="OFF-PA-10000482"/>
    <x v="1"/>
    <s v="Paper"/>
    <s v="Snap-A-Way Black Print Carbonless Ruled Speed Letter, Triplicate"/>
    <x v="69"/>
    <n v="2"/>
    <n v="0"/>
    <x v="69"/>
    <n v="4"/>
    <n v="0.47000000000000008"/>
    <s v="Profit"/>
    <s v="Low Profit"/>
    <s v="No Discount"/>
  </r>
  <r>
    <n v="9548"/>
    <s v="CA-2016-131744"/>
    <x v="1133"/>
    <d v="2016-06-20T00:00:00"/>
    <s v="Second Class"/>
    <s v="SC-20770"/>
    <x v="34"/>
    <x v="1"/>
    <s v="United States"/>
    <s v="Philadelphia"/>
    <s v="Pennsylvania"/>
    <n v="19134"/>
    <x v="3"/>
    <s v="OFF-PA-10004610"/>
    <x v="1"/>
    <s v="Paper"/>
    <s v="Xerox 1900"/>
    <x v="1297"/>
    <n v="2"/>
    <n v="0.2"/>
    <x v="2945"/>
    <n v="2"/>
    <n v="0.3125"/>
    <s v="Profit"/>
    <s v="Low Profit"/>
    <s v="Low Discount"/>
  </r>
  <r>
    <n v="9549"/>
    <s v="CA-2016-131744"/>
    <x v="1133"/>
    <d v="2016-06-20T00:00:00"/>
    <s v="Second Class"/>
    <s v="SC-20770"/>
    <x v="34"/>
    <x v="1"/>
    <s v="United States"/>
    <s v="Philadelphia"/>
    <s v="Pennsylvania"/>
    <n v="19134"/>
    <x v="3"/>
    <s v="OFF-BI-10003910"/>
    <x v="1"/>
    <s v="Binders"/>
    <s v="DXL Angle-View Binders with Locking Rings by Samsill"/>
    <x v="5655"/>
    <n v="2"/>
    <n v="0.7"/>
    <x v="7037"/>
    <n v="2"/>
    <n v="-0.83333333333333326"/>
    <s v="Loss"/>
    <s v="Low Profit"/>
    <s v="High Discount"/>
  </r>
  <r>
    <n v="9550"/>
    <s v="CA-2016-131744"/>
    <x v="1133"/>
    <d v="2016-06-20T00:00:00"/>
    <s v="Second Class"/>
    <s v="SC-20770"/>
    <x v="34"/>
    <x v="1"/>
    <s v="United States"/>
    <s v="Philadelphia"/>
    <s v="Pennsylvania"/>
    <n v="19134"/>
    <x v="3"/>
    <s v="OFF-AP-10001394"/>
    <x v="1"/>
    <s v="Appliances"/>
    <s v="Harmony Air Purifier"/>
    <x v="5656"/>
    <n v="3"/>
    <n v="0.2"/>
    <x v="7038"/>
    <n v="2"/>
    <n v="0.19999999999999998"/>
    <s v="Profit"/>
    <s v="Low Profit"/>
    <s v="Low Discount"/>
  </r>
  <r>
    <n v="9551"/>
    <s v="CA-2015-160864"/>
    <x v="910"/>
    <d v="2015-05-06T00:00:00"/>
    <s v="First Class"/>
    <s v="NF-18595"/>
    <x v="376"/>
    <x v="2"/>
    <s v="United States"/>
    <s v="San Jose"/>
    <s v="California"/>
    <n v="95123"/>
    <x v="1"/>
    <s v="OFF-BI-10004654"/>
    <x v="1"/>
    <s v="Binders"/>
    <s v="Avery Binding System Hidden Tab Executive Style Index Sets"/>
    <x v="5657"/>
    <n v="3"/>
    <n v="0.2"/>
    <x v="1851"/>
    <n v="3"/>
    <n v="0.37499999999999994"/>
    <s v="Profit"/>
    <s v="Low Profit"/>
    <s v="Low Discount"/>
  </r>
  <r>
    <n v="9552"/>
    <s v="CA-2015-147690"/>
    <x v="113"/>
    <d v="2015-11-14T00:00:00"/>
    <s v="Standard Class"/>
    <s v="SC-20020"/>
    <x v="710"/>
    <x v="0"/>
    <s v="United States"/>
    <s v="Philadelphia"/>
    <s v="Pennsylvania"/>
    <n v="19140"/>
    <x v="3"/>
    <s v="OFF-ST-10001526"/>
    <x v="1"/>
    <s v="Storage"/>
    <s v="Iceberg Mobile Mega Data/Printer Cart "/>
    <x v="5658"/>
    <n v="6"/>
    <n v="0.2"/>
    <x v="7039"/>
    <n v="4"/>
    <n v="7.5000000000000011E-2"/>
    <s v="Profit"/>
    <s v="Low Profit"/>
    <s v="Low Discount"/>
  </r>
  <r>
    <n v="9553"/>
    <s v="CA-2015-163923"/>
    <x v="1051"/>
    <d v="2015-06-03T00:00:00"/>
    <s v="Standard Class"/>
    <s v="BD-11560"/>
    <x v="786"/>
    <x v="2"/>
    <s v="United States"/>
    <s v="Springfield"/>
    <s v="Virginia"/>
    <n v="22153"/>
    <x v="0"/>
    <s v="TEC-AC-10000358"/>
    <x v="2"/>
    <s v="Accessories"/>
    <s v="Imation Secure Drive + Hardware Encrypted USB flash drive - 16 GB"/>
    <x v="2946"/>
    <n v="4"/>
    <n v="0"/>
    <x v="7040"/>
    <n v="4"/>
    <n v="0.23999999999999996"/>
    <s v="Profit"/>
    <s v="Low Profit"/>
    <s v="No Discount"/>
  </r>
  <r>
    <n v="9554"/>
    <s v="CA-2016-125724"/>
    <x v="897"/>
    <d v="2016-09-27T00:00:00"/>
    <s v="Standard Class"/>
    <s v="SM-20950"/>
    <x v="416"/>
    <x v="1"/>
    <s v="United States"/>
    <s v="Broomfield"/>
    <s v="Colorado"/>
    <n v="80020"/>
    <x v="1"/>
    <s v="FUR-FU-10000246"/>
    <x v="0"/>
    <s v="Furnishings"/>
    <s v="Aluminum Document Frame"/>
    <x v="5659"/>
    <n v="7"/>
    <n v="0.2"/>
    <x v="7041"/>
    <n v="5"/>
    <n v="0.125"/>
    <s v="Profit"/>
    <s v="Low Profit"/>
    <s v="Low Discount"/>
  </r>
  <r>
    <n v="9555"/>
    <s v="CA-2015-111612"/>
    <x v="109"/>
    <d v="2015-12-02T00:00:00"/>
    <s v="Standard Class"/>
    <s v="EB-14110"/>
    <x v="686"/>
    <x v="0"/>
    <s v="United States"/>
    <s v="Columbus"/>
    <s v="Ohio"/>
    <n v="43229"/>
    <x v="3"/>
    <s v="FUR-FU-10003799"/>
    <x v="0"/>
    <s v="Furnishings"/>
    <s v="Seth Thomas 13 1/2&quot; Wall Clock"/>
    <x v="4042"/>
    <n v="5"/>
    <n v="0.2"/>
    <x v="7042"/>
    <n v="4"/>
    <n v="0.13749999999999998"/>
    <s v="Profit"/>
    <s v="Low Profit"/>
    <s v="Low Discount"/>
  </r>
  <r>
    <n v="9556"/>
    <s v="CA-2015-111612"/>
    <x v="109"/>
    <d v="2015-12-02T00:00:00"/>
    <s v="Standard Class"/>
    <s v="EB-14110"/>
    <x v="686"/>
    <x v="0"/>
    <s v="United States"/>
    <s v="Columbus"/>
    <s v="Ohio"/>
    <n v="43229"/>
    <x v="3"/>
    <s v="OFF-FA-10003021"/>
    <x v="1"/>
    <s v="Fasteners"/>
    <s v="Staples"/>
    <x v="4917"/>
    <n v="2"/>
    <n v="0.2"/>
    <x v="7043"/>
    <n v="4"/>
    <n v="0.18749999999999997"/>
    <s v="Profit"/>
    <s v="Low Profit"/>
    <s v="Low Discount"/>
  </r>
  <r>
    <n v="9557"/>
    <s v="CA-2015-156853"/>
    <x v="155"/>
    <d v="2015-12-05T00:00:00"/>
    <s v="Second Class"/>
    <s v="HP-14815"/>
    <x v="6"/>
    <x v="2"/>
    <s v="United States"/>
    <s v="Concord"/>
    <s v="New Hampshire"/>
    <n v="3301"/>
    <x v="3"/>
    <s v="OFF-PA-10003656"/>
    <x v="1"/>
    <s v="Paper"/>
    <s v="Xerox 1935"/>
    <x v="2337"/>
    <n v="7"/>
    <n v="0"/>
    <x v="2551"/>
    <n v="2"/>
    <n v="0.46"/>
    <s v="Profit"/>
    <s v="Low Profit"/>
    <s v="No Discount"/>
  </r>
  <r>
    <n v="9558"/>
    <s v="CA-2014-103086"/>
    <x v="1136"/>
    <d v="2014-10-19T00:00:00"/>
    <s v="Second Class"/>
    <s v="EB-14170"/>
    <x v="432"/>
    <x v="0"/>
    <s v="United States"/>
    <s v="Houston"/>
    <s v="Texas"/>
    <n v="77095"/>
    <x v="2"/>
    <s v="FUR-FU-10004586"/>
    <x v="0"/>
    <s v="Furnishings"/>
    <s v="G.E. Longer-Life Indoor Recessed Floodlight Bulbs"/>
    <x v="5660"/>
    <n v="2"/>
    <n v="0.6"/>
    <x v="7044"/>
    <n v="2"/>
    <n v="-0.3"/>
    <s v="Loss"/>
    <s v="Low Profit"/>
    <s v="High Discount"/>
  </r>
  <r>
    <n v="9559"/>
    <s v="CA-2016-129280"/>
    <x v="973"/>
    <d v="2016-05-05T00:00:00"/>
    <s v="First Class"/>
    <s v="SM-20905"/>
    <x v="792"/>
    <x v="0"/>
    <s v="United States"/>
    <s v="Newark"/>
    <s v="Ohio"/>
    <n v="43055"/>
    <x v="3"/>
    <s v="TEC-AC-10003832"/>
    <x v="2"/>
    <s v="Accessories"/>
    <s v="Imation 16GB Mini TravelDrive USB 2.0 Flash Drive"/>
    <x v="608"/>
    <n v="5"/>
    <n v="0.2"/>
    <x v="7045"/>
    <n v="2"/>
    <n v="0.26249999999999996"/>
    <s v="Profit"/>
    <s v="Low Profit"/>
    <s v="Low Discount"/>
  </r>
  <r>
    <n v="9560"/>
    <s v="CA-2016-129280"/>
    <x v="973"/>
    <d v="2016-05-05T00:00:00"/>
    <s v="First Class"/>
    <s v="SM-20905"/>
    <x v="792"/>
    <x v="0"/>
    <s v="United States"/>
    <s v="Newark"/>
    <s v="Ohio"/>
    <n v="43055"/>
    <x v="3"/>
    <s v="OFF-ST-10002554"/>
    <x v="1"/>
    <s v="Storage"/>
    <s v="Tennsco Industrial Shelving"/>
    <x v="3483"/>
    <n v="5"/>
    <n v="0.2"/>
    <x v="7046"/>
    <n v="2"/>
    <n v="-0.22500000000000001"/>
    <s v="Loss"/>
    <s v="Low Profit"/>
    <s v="Low Discount"/>
  </r>
  <r>
    <n v="9561"/>
    <s v="CA-2016-129280"/>
    <x v="973"/>
    <d v="2016-05-05T00:00:00"/>
    <s v="First Class"/>
    <s v="SM-20905"/>
    <x v="792"/>
    <x v="0"/>
    <s v="United States"/>
    <s v="Newark"/>
    <s v="Ohio"/>
    <n v="43055"/>
    <x v="3"/>
    <s v="FUR-FU-10001876"/>
    <x v="0"/>
    <s v="Furnishings"/>
    <s v="Computer Room Manger, 14&quot;"/>
    <x v="3417"/>
    <n v="2"/>
    <n v="0.2"/>
    <x v="2902"/>
    <n v="2"/>
    <n v="0.19999999999999998"/>
    <s v="Profit"/>
    <s v="Low Profit"/>
    <s v="Low Discount"/>
  </r>
  <r>
    <n v="9562"/>
    <s v="CA-2016-129280"/>
    <x v="973"/>
    <d v="2016-05-05T00:00:00"/>
    <s v="First Class"/>
    <s v="SM-20905"/>
    <x v="792"/>
    <x v="0"/>
    <s v="United States"/>
    <s v="Newark"/>
    <s v="Ohio"/>
    <n v="43055"/>
    <x v="3"/>
    <s v="TEC-AC-10002637"/>
    <x v="2"/>
    <s v="Accessories"/>
    <s v="Logitech VX Revolution Cordless Laser Mouse for Notebooks (Black)"/>
    <x v="2087"/>
    <n v="3"/>
    <n v="0.2"/>
    <x v="5970"/>
    <n v="2"/>
    <n v="-0.17499999999999999"/>
    <s v="Loss"/>
    <s v="Low Profit"/>
    <s v="Low Discount"/>
  </r>
  <r>
    <n v="9563"/>
    <s v="CA-2016-129280"/>
    <x v="973"/>
    <d v="2016-05-05T00:00:00"/>
    <s v="First Class"/>
    <s v="SM-20905"/>
    <x v="792"/>
    <x v="0"/>
    <s v="United States"/>
    <s v="Newark"/>
    <s v="Ohio"/>
    <n v="43055"/>
    <x v="3"/>
    <s v="TEC-MA-10003589"/>
    <x v="2"/>
    <s v="Machines"/>
    <s v="Cisco 8961 IP Phone Charcoal"/>
    <x v="5661"/>
    <n v="3"/>
    <n v="0.7"/>
    <x v="7047"/>
    <n v="2"/>
    <n v="-0.73333333333333328"/>
    <s v="Loss"/>
    <s v="Low Profit"/>
    <s v="High Discount"/>
  </r>
  <r>
    <n v="9564"/>
    <s v="CA-2016-129280"/>
    <x v="973"/>
    <d v="2016-05-05T00:00:00"/>
    <s v="First Class"/>
    <s v="SM-20905"/>
    <x v="792"/>
    <x v="0"/>
    <s v="United States"/>
    <s v="Newark"/>
    <s v="Ohio"/>
    <n v="43055"/>
    <x v="3"/>
    <s v="OFF-LA-10000081"/>
    <x v="1"/>
    <s v="Labels"/>
    <s v="Avery 496"/>
    <x v="1603"/>
    <n v="2"/>
    <n v="0.2"/>
    <x v="1705"/>
    <n v="2"/>
    <n v="0.35000000000000003"/>
    <s v="Profit"/>
    <s v="Low Profit"/>
    <s v="Low Discount"/>
  </r>
  <r>
    <n v="9565"/>
    <s v="CA-2015-161242"/>
    <x v="932"/>
    <d v="2015-06-08T00:00:00"/>
    <s v="Standard Class"/>
    <s v="CG-12040"/>
    <x v="344"/>
    <x v="2"/>
    <s v="United States"/>
    <s v="Los Angeles"/>
    <s v="California"/>
    <n v="90045"/>
    <x v="1"/>
    <s v="OFF-PA-10001838"/>
    <x v="1"/>
    <s v="Paper"/>
    <s v="Adams Telephone Message Book W/Dividers/Space For Phone Numbers, 5 1/4&quot;X8 1/2&quot;, 300/Messages"/>
    <x v="2660"/>
    <n v="2"/>
    <n v="0"/>
    <x v="3887"/>
    <n v="7"/>
    <n v="0.49000000000000005"/>
    <s v="Profit"/>
    <s v="Low Profit"/>
    <s v="No Discount"/>
  </r>
  <r>
    <n v="9566"/>
    <s v="CA-2014-130428"/>
    <x v="691"/>
    <d v="2014-03-31T00:00:00"/>
    <s v="Same Day"/>
    <s v="TG-21640"/>
    <x v="228"/>
    <x v="0"/>
    <s v="United States"/>
    <s v="Tampa"/>
    <s v="Florida"/>
    <n v="33614"/>
    <x v="0"/>
    <s v="FUR-CH-10002965"/>
    <x v="0"/>
    <s v="Chairs"/>
    <s v="Global Leather Highback Executive Chair with Pneumatic Height Adjustment, Black"/>
    <x v="5662"/>
    <n v="7"/>
    <n v="0.2"/>
    <x v="7048"/>
    <n v="0"/>
    <n v="8.7499999999999994E-2"/>
    <s v="Profit"/>
    <s v="Low Profit"/>
    <s v="Low Discount"/>
  </r>
  <r>
    <n v="9567"/>
    <s v="CA-2014-130428"/>
    <x v="691"/>
    <d v="2014-03-31T00:00:00"/>
    <s v="Same Day"/>
    <s v="TG-21640"/>
    <x v="228"/>
    <x v="0"/>
    <s v="United States"/>
    <s v="Tampa"/>
    <s v="Florida"/>
    <n v="33614"/>
    <x v="0"/>
    <s v="OFF-BI-10001636"/>
    <x v="1"/>
    <s v="Binders"/>
    <s v="Ibico Plastic and Wire Spiral Binding Combs"/>
    <x v="5663"/>
    <n v="5"/>
    <n v="0.7"/>
    <x v="7049"/>
    <n v="0"/>
    <n v="-0.8"/>
    <s v="Loss"/>
    <s v="Low Profit"/>
    <s v="High Discount"/>
  </r>
  <r>
    <n v="9568"/>
    <s v="CA-2014-130428"/>
    <x v="691"/>
    <d v="2014-03-31T00:00:00"/>
    <s v="Same Day"/>
    <s v="TG-21640"/>
    <x v="228"/>
    <x v="0"/>
    <s v="United States"/>
    <s v="Tampa"/>
    <s v="Florida"/>
    <n v="33614"/>
    <x v="0"/>
    <s v="OFF-AR-10004027"/>
    <x v="1"/>
    <s v="Art"/>
    <s v="Binney &amp; Smith inkTank Erasable Desk Highlighter, Chisel Tip, Yellow, 12/Box"/>
    <x v="5664"/>
    <n v="2"/>
    <n v="0.2"/>
    <x v="7050"/>
    <n v="0"/>
    <n v="0.26250000000000001"/>
    <s v="Profit"/>
    <s v="Low Profit"/>
    <s v="Low Discount"/>
  </r>
  <r>
    <n v="9569"/>
    <s v="CA-2017-104388"/>
    <x v="957"/>
    <d v="2017-07-07T00:00:00"/>
    <s v="First Class"/>
    <s v="DK-12835"/>
    <x v="460"/>
    <x v="1"/>
    <s v="United States"/>
    <s v="Fremont"/>
    <s v="Nebraska"/>
    <n v="68025"/>
    <x v="2"/>
    <s v="TEC-PH-10002293"/>
    <x v="2"/>
    <s v="Phones"/>
    <s v="Anker 36W 4-Port USB Wall Charger Travel Power Adapter for iPhone 5s 5c 5"/>
    <x v="1095"/>
    <n v="4"/>
    <n v="0"/>
    <x v="7051"/>
    <n v="2"/>
    <n v="0.28000000000000003"/>
    <s v="Profit"/>
    <s v="Low Profit"/>
    <s v="No Discount"/>
  </r>
  <r>
    <n v="9570"/>
    <s v="CA-2015-113131"/>
    <x v="496"/>
    <d v="2015-09-24T00:00:00"/>
    <s v="Same Day"/>
    <s v="MB-17305"/>
    <x v="93"/>
    <x v="0"/>
    <s v="United States"/>
    <s v="Columbus"/>
    <s v="Ohio"/>
    <n v="43229"/>
    <x v="3"/>
    <s v="OFF-BI-10003196"/>
    <x v="1"/>
    <s v="Binders"/>
    <s v="Accohide Poly Flexible Ring Binders"/>
    <x v="5665"/>
    <n v="6"/>
    <n v="0.7"/>
    <x v="6741"/>
    <n v="0"/>
    <n v="-0.66666666666666674"/>
    <s v="Loss"/>
    <s v="Low Profit"/>
    <s v="High Discount"/>
  </r>
  <r>
    <n v="9571"/>
    <s v="CA-2015-113131"/>
    <x v="496"/>
    <d v="2015-09-24T00:00:00"/>
    <s v="Same Day"/>
    <s v="MB-17305"/>
    <x v="93"/>
    <x v="0"/>
    <s v="United States"/>
    <s v="Columbus"/>
    <s v="Ohio"/>
    <n v="43229"/>
    <x v="3"/>
    <s v="OFF-ST-10001172"/>
    <x v="1"/>
    <s v="Storage"/>
    <s v="Tennsco Lockers, Sand"/>
    <x v="2939"/>
    <n v="2"/>
    <n v="0.2"/>
    <x v="6452"/>
    <n v="0"/>
    <n v="0.05"/>
    <s v="Profit"/>
    <s v="Low Profit"/>
    <s v="Low Discount"/>
  </r>
  <r>
    <n v="9572"/>
    <s v="CA-2015-113131"/>
    <x v="496"/>
    <d v="2015-09-24T00:00:00"/>
    <s v="Same Day"/>
    <s v="MB-17305"/>
    <x v="93"/>
    <x v="0"/>
    <s v="United States"/>
    <s v="Columbus"/>
    <s v="Ohio"/>
    <n v="43229"/>
    <x v="3"/>
    <s v="OFF-EN-10003068"/>
    <x v="1"/>
    <s v="Envelopes"/>
    <s v="#6 3/4 Gummed Flap White Envelopes"/>
    <x v="3329"/>
    <n v="2"/>
    <n v="0.2"/>
    <x v="4616"/>
    <n v="0"/>
    <n v="0.35"/>
    <s v="Profit"/>
    <s v="Low Profit"/>
    <s v="Low Discount"/>
  </r>
  <r>
    <n v="9573"/>
    <s v="CA-2015-113131"/>
    <x v="496"/>
    <d v="2015-09-24T00:00:00"/>
    <s v="Same Day"/>
    <s v="MB-17305"/>
    <x v="93"/>
    <x v="0"/>
    <s v="United States"/>
    <s v="Columbus"/>
    <s v="Ohio"/>
    <n v="43229"/>
    <x v="3"/>
    <s v="OFF-LA-10003510"/>
    <x v="1"/>
    <s v="Labels"/>
    <s v="Avery 4027 File Folder Labels for Dot Matrix Printers, 5000 Labels per Box, White"/>
    <x v="4362"/>
    <n v="1"/>
    <n v="0.2"/>
    <x v="5203"/>
    <n v="0"/>
    <n v="0.32500000000000001"/>
    <s v="Profit"/>
    <s v="Low Profit"/>
    <s v="Low Discount"/>
  </r>
  <r>
    <n v="9574"/>
    <s v="CA-2015-113131"/>
    <x v="496"/>
    <d v="2015-09-24T00:00:00"/>
    <s v="Same Day"/>
    <s v="MB-17305"/>
    <x v="93"/>
    <x v="0"/>
    <s v="United States"/>
    <s v="Columbus"/>
    <s v="Ohio"/>
    <n v="43229"/>
    <x v="3"/>
    <s v="OFF-AR-10003504"/>
    <x v="1"/>
    <s v="Art"/>
    <s v="Newell 347"/>
    <x v="854"/>
    <n v="5"/>
    <n v="0.2"/>
    <x v="748"/>
    <n v="0"/>
    <n v="0.11249999999999999"/>
    <s v="Profit"/>
    <s v="Low Profit"/>
    <s v="Low Discount"/>
  </r>
  <r>
    <n v="9575"/>
    <s v="CA-2015-148495"/>
    <x v="863"/>
    <d v="2015-08-13T00:00:00"/>
    <s v="Same Day"/>
    <s v="SF-20065"/>
    <x v="11"/>
    <x v="0"/>
    <s v="United States"/>
    <s v="Pomona"/>
    <s v="California"/>
    <n v="91767"/>
    <x v="1"/>
    <s v="FUR-FU-10001889"/>
    <x v="0"/>
    <s v="Furnishings"/>
    <s v="Ultra Door Pull Handle"/>
    <x v="610"/>
    <n v="3"/>
    <n v="0"/>
    <x v="1706"/>
    <n v="0"/>
    <n v="0.33"/>
    <s v="Profit"/>
    <s v="Low Profit"/>
    <s v="No Discount"/>
  </r>
  <r>
    <n v="9576"/>
    <s v="CA-2015-143147"/>
    <x v="989"/>
    <d v="2015-05-28T00:00:00"/>
    <s v="Second Class"/>
    <s v="PS-18760"/>
    <x v="519"/>
    <x v="0"/>
    <s v="United States"/>
    <s v="San Antonio"/>
    <s v="Texas"/>
    <n v="78207"/>
    <x v="2"/>
    <s v="FUR-CH-10000863"/>
    <x v="0"/>
    <s v="Chairs"/>
    <s v="Novimex Swivel Fabric Task Chair"/>
    <x v="5666"/>
    <n v="1"/>
    <n v="0.3"/>
    <x v="7052"/>
    <n v="2"/>
    <n v="-0.27142857142857141"/>
    <s v="Loss"/>
    <s v="Low Profit"/>
    <s v="High Discount"/>
  </r>
  <r>
    <n v="9577"/>
    <s v="CA-2015-143147"/>
    <x v="989"/>
    <d v="2015-05-28T00:00:00"/>
    <s v="Second Class"/>
    <s v="PS-18760"/>
    <x v="519"/>
    <x v="0"/>
    <s v="United States"/>
    <s v="San Antonio"/>
    <s v="Texas"/>
    <n v="78207"/>
    <x v="2"/>
    <s v="TEC-MA-10004679"/>
    <x v="2"/>
    <s v="Machines"/>
    <s v="StarTech.com 10/100 VDSL2 Ethernet Extender Kit"/>
    <x v="1448"/>
    <n v="2"/>
    <n v="0.4"/>
    <x v="7053"/>
    <n v="2"/>
    <n v="-0.19999999999999998"/>
    <s v="Loss"/>
    <s v="Low Profit"/>
    <s v="High Discount"/>
  </r>
  <r>
    <n v="9578"/>
    <s v="CA-2015-143147"/>
    <x v="989"/>
    <d v="2015-05-28T00:00:00"/>
    <s v="Second Class"/>
    <s v="PS-18760"/>
    <x v="519"/>
    <x v="0"/>
    <s v="United States"/>
    <s v="San Antonio"/>
    <s v="Texas"/>
    <n v="78207"/>
    <x v="2"/>
    <s v="FUR-CH-10004754"/>
    <x v="0"/>
    <s v="Chairs"/>
    <s v="Global Stack Chair with Arms, Black"/>
    <x v="5667"/>
    <n v="5"/>
    <n v="0.3"/>
    <x v="7054"/>
    <n v="2"/>
    <n v="-4.2857142857142851E-2"/>
    <s v="Loss"/>
    <s v="Low Profit"/>
    <s v="High Discount"/>
  </r>
  <r>
    <n v="9579"/>
    <s v="CA-2017-152975"/>
    <x v="32"/>
    <d v="2017-09-16T00:00:00"/>
    <s v="First Class"/>
    <s v="RB-19705"/>
    <x v="42"/>
    <x v="2"/>
    <s v="United States"/>
    <s v="New York City"/>
    <s v="New York"/>
    <n v="10035"/>
    <x v="3"/>
    <s v="TEC-PH-10004586"/>
    <x v="2"/>
    <s v="Phones"/>
    <s v="Wilson SignalBoost 841262 DB PRO Amplifier Kit"/>
    <x v="5668"/>
    <n v="3"/>
    <n v="0"/>
    <x v="7055"/>
    <n v="2"/>
    <n v="0.3"/>
    <s v="Profit"/>
    <s v="High Profit"/>
    <s v="No Discount"/>
  </r>
  <r>
    <n v="9580"/>
    <s v="CA-2017-152975"/>
    <x v="32"/>
    <d v="2017-09-16T00:00:00"/>
    <s v="First Class"/>
    <s v="RB-19705"/>
    <x v="42"/>
    <x v="2"/>
    <s v="United States"/>
    <s v="New York City"/>
    <s v="New York"/>
    <n v="10035"/>
    <x v="3"/>
    <s v="OFF-ST-10001370"/>
    <x v="1"/>
    <s v="Storage"/>
    <s v="Sensible Storage WireTech Storage Systems"/>
    <x v="554"/>
    <n v="1"/>
    <n v="0"/>
    <x v="7056"/>
    <n v="2"/>
    <n v="4.9999999999999996E-2"/>
    <s v="Profit"/>
    <s v="Low Profit"/>
    <s v="No Discount"/>
  </r>
  <r>
    <n v="9581"/>
    <s v="CA-2017-152975"/>
    <x v="32"/>
    <d v="2017-09-16T00:00:00"/>
    <s v="First Class"/>
    <s v="RB-19705"/>
    <x v="42"/>
    <x v="2"/>
    <s v="United States"/>
    <s v="New York City"/>
    <s v="New York"/>
    <n v="10035"/>
    <x v="3"/>
    <s v="OFF-AR-10001988"/>
    <x v="1"/>
    <s v="Art"/>
    <s v="Bulldog Table or Wall-Mount Pencil Sharpener"/>
    <x v="5453"/>
    <n v="5"/>
    <n v="0"/>
    <x v="6747"/>
    <n v="2"/>
    <n v="0.28999999999999998"/>
    <s v="Profit"/>
    <s v="Low Profit"/>
    <s v="No Discount"/>
  </r>
  <r>
    <n v="9582"/>
    <s v="CA-2017-152975"/>
    <x v="32"/>
    <d v="2017-09-16T00:00:00"/>
    <s v="First Class"/>
    <s v="RB-19705"/>
    <x v="42"/>
    <x v="2"/>
    <s v="United States"/>
    <s v="New York City"/>
    <s v="New York"/>
    <n v="10035"/>
    <x v="3"/>
    <s v="FUR-CH-10003298"/>
    <x v="0"/>
    <s v="Chairs"/>
    <s v="Office Star - Contemporary Task Swivel chair with Loop Arms, Charcoal"/>
    <x v="4302"/>
    <n v="5"/>
    <n v="0.1"/>
    <x v="5128"/>
    <n v="2"/>
    <n v="-1.1111111111111112E-2"/>
    <s v="Loss"/>
    <s v="Low Profit"/>
    <s v="Low Discount"/>
  </r>
  <r>
    <n v="9583"/>
    <s v="CA-2016-107475"/>
    <x v="843"/>
    <d v="2016-06-11T00:00:00"/>
    <s v="Standard Class"/>
    <s v="RS-19870"/>
    <x v="789"/>
    <x v="2"/>
    <s v="United States"/>
    <s v="Philadelphia"/>
    <s v="Pennsylvania"/>
    <n v="19120"/>
    <x v="3"/>
    <s v="OFF-FA-10002988"/>
    <x v="1"/>
    <s v="Fasteners"/>
    <s v="Ideal Clamps"/>
    <x v="2081"/>
    <n v="6"/>
    <n v="0.2"/>
    <x v="7057"/>
    <n v="4"/>
    <n v="0.36249999999999999"/>
    <s v="Profit"/>
    <s v="Low Profit"/>
    <s v="Low Discount"/>
  </r>
  <r>
    <n v="9584"/>
    <s v="CA-2017-116127"/>
    <x v="643"/>
    <d v="2017-06-27T00:00:00"/>
    <s v="Second Class"/>
    <s v="SB-20185"/>
    <x v="766"/>
    <x v="0"/>
    <s v="United States"/>
    <s v="New York City"/>
    <s v="New York"/>
    <n v="10024"/>
    <x v="3"/>
    <s v="FUR-BO-10002213"/>
    <x v="0"/>
    <s v="Bookcases"/>
    <s v="DMI Eclipse Executive Suite Bookcases"/>
    <x v="5669"/>
    <n v="1"/>
    <n v="0.2"/>
    <x v="7058"/>
    <n v="2"/>
    <n v="-1.2500000000000001E-2"/>
    <s v="Loss"/>
    <s v="Low Profit"/>
    <s v="Low Discount"/>
  </r>
  <r>
    <n v="9585"/>
    <s v="CA-2017-132584"/>
    <x v="775"/>
    <d v="2017-08-27T00:00:00"/>
    <s v="First Class"/>
    <s v="HJ-14875"/>
    <x v="707"/>
    <x v="2"/>
    <s v="United States"/>
    <s v="Detroit"/>
    <s v="Michigan"/>
    <n v="48234"/>
    <x v="2"/>
    <s v="OFF-ST-10000344"/>
    <x v="1"/>
    <s v="Storage"/>
    <s v="Neat Ideas Personal Hanging Folder Files, Black"/>
    <x v="2062"/>
    <n v="4"/>
    <n v="0"/>
    <x v="7059"/>
    <n v="1"/>
    <n v="0.26"/>
    <s v="Profit"/>
    <s v="Low Profit"/>
    <s v="No Discount"/>
  </r>
  <r>
    <n v="9586"/>
    <s v="CA-2016-160598"/>
    <x v="370"/>
    <d v="2016-08-28T00:00:00"/>
    <s v="First Class"/>
    <s v="SV-20815"/>
    <x v="458"/>
    <x v="1"/>
    <s v="United States"/>
    <s v="Miami"/>
    <s v="Florida"/>
    <n v="33142"/>
    <x v="0"/>
    <s v="OFF-PA-10002319"/>
    <x v="1"/>
    <s v="Paper"/>
    <s v="Xerox 1944"/>
    <x v="5670"/>
    <n v="1"/>
    <n v="0.2"/>
    <x v="7060"/>
    <n v="2"/>
    <n v="0.36249999999999999"/>
    <s v="Profit"/>
    <s v="Low Profit"/>
    <s v="Low Discount"/>
  </r>
  <r>
    <n v="9587"/>
    <s v="CA-2016-108630"/>
    <x v="741"/>
    <d v="2016-11-18T00:00:00"/>
    <s v="Same Day"/>
    <s v="BE-11410"/>
    <x v="648"/>
    <x v="0"/>
    <s v="United States"/>
    <s v="Concord"/>
    <s v="California"/>
    <n v="94521"/>
    <x v="1"/>
    <s v="OFF-BI-10002437"/>
    <x v="1"/>
    <s v="Binders"/>
    <s v="Recycled Premium Regency Composition Covers"/>
    <x v="2139"/>
    <n v="5"/>
    <n v="0.2"/>
    <x v="7061"/>
    <n v="0"/>
    <n v="0.36249999999999999"/>
    <s v="Profit"/>
    <s v="Low Profit"/>
    <s v="Low Discount"/>
  </r>
  <r>
    <n v="9588"/>
    <s v="US-2017-129203"/>
    <x v="827"/>
    <d v="2017-04-22T00:00:00"/>
    <s v="Standard Class"/>
    <s v="BM-11575"/>
    <x v="606"/>
    <x v="1"/>
    <s v="United States"/>
    <s v="Chicago"/>
    <s v="Illinois"/>
    <n v="60653"/>
    <x v="2"/>
    <s v="OFF-ST-10001418"/>
    <x v="1"/>
    <s v="Storage"/>
    <s v="Carina Media Storage Towers in Natural &amp; Black"/>
    <x v="2417"/>
    <n v="4"/>
    <n v="0.2"/>
    <x v="7062"/>
    <n v="5"/>
    <n v="-0.22500000000000001"/>
    <s v="Loss"/>
    <s v="Low Profit"/>
    <s v="Low Discount"/>
  </r>
  <r>
    <n v="9589"/>
    <s v="CA-2017-110940"/>
    <x v="283"/>
    <d v="2017-07-28T00:00:00"/>
    <s v="Standard Class"/>
    <s v="AZ-10750"/>
    <x v="616"/>
    <x v="0"/>
    <s v="United States"/>
    <s v="Wheeling"/>
    <s v="Illinois"/>
    <n v="60090"/>
    <x v="2"/>
    <s v="OFF-AR-10000380"/>
    <x v="1"/>
    <s v="Art"/>
    <s v="Hunt PowerHouse Electric Pencil Sharpener, Blue"/>
    <x v="5671"/>
    <n v="4"/>
    <n v="0.2"/>
    <x v="7063"/>
    <n v="5"/>
    <n v="0.125"/>
    <s v="Profit"/>
    <s v="Low Profit"/>
    <s v="Low Discount"/>
  </r>
  <r>
    <n v="9590"/>
    <s v="CA-2014-119172"/>
    <x v="218"/>
    <d v="2014-05-15T00:00:00"/>
    <s v="Standard Class"/>
    <s v="HD-14785"/>
    <x v="787"/>
    <x v="2"/>
    <s v="United States"/>
    <s v="Chicago"/>
    <s v="Illinois"/>
    <n v="60610"/>
    <x v="2"/>
    <s v="OFF-PA-10003036"/>
    <x v="1"/>
    <s v="Paper"/>
    <s v="Black Print Carbonless 8 1/2&quot; x 8 1/4&quot; Rapid Memo Book"/>
    <x v="1121"/>
    <n v="3"/>
    <n v="0.2"/>
    <x v="4546"/>
    <n v="4"/>
    <n v="0.32499999999999996"/>
    <s v="Profit"/>
    <s v="Low Profit"/>
    <s v="Low Discount"/>
  </r>
  <r>
    <n v="9591"/>
    <s v="CA-2014-119172"/>
    <x v="218"/>
    <d v="2014-05-15T00:00:00"/>
    <s v="Standard Class"/>
    <s v="HD-14785"/>
    <x v="787"/>
    <x v="2"/>
    <s v="United States"/>
    <s v="Chicago"/>
    <s v="Illinois"/>
    <n v="60610"/>
    <x v="2"/>
    <s v="OFF-BI-10002026"/>
    <x v="1"/>
    <s v="Binders"/>
    <s v="Avery Arch Ring Binders"/>
    <x v="4028"/>
    <n v="9"/>
    <n v="0.8"/>
    <x v="7064"/>
    <n v="4"/>
    <n v="-1.65"/>
    <s v="Loss"/>
    <s v="Low Profit"/>
    <s v="High Discount"/>
  </r>
  <r>
    <n v="9592"/>
    <s v="US-2016-105452"/>
    <x v="1062"/>
    <d v="2016-08-01T00:00:00"/>
    <s v="Standard Class"/>
    <s v="BF-11005"/>
    <x v="593"/>
    <x v="2"/>
    <s v="United States"/>
    <s v="Pasadena"/>
    <s v="Texas"/>
    <n v="77506"/>
    <x v="2"/>
    <s v="FUR-FU-10003691"/>
    <x v="0"/>
    <s v="Furnishings"/>
    <s v="Eldon Image Series Desk Accessories, Ebony"/>
    <x v="3137"/>
    <n v="5"/>
    <n v="0.6"/>
    <x v="7065"/>
    <n v="4"/>
    <n v="-0.4"/>
    <s v="Loss"/>
    <s v="Low Profit"/>
    <s v="High Discount"/>
  </r>
  <r>
    <n v="9593"/>
    <s v="US-2016-105452"/>
    <x v="1062"/>
    <d v="2016-08-01T00:00:00"/>
    <s v="Standard Class"/>
    <s v="BF-11005"/>
    <x v="593"/>
    <x v="2"/>
    <s v="United States"/>
    <s v="Pasadena"/>
    <s v="Texas"/>
    <n v="77506"/>
    <x v="2"/>
    <s v="FUR-FU-10003806"/>
    <x v="0"/>
    <s v="Furnishings"/>
    <s v="Tenex Chairmat w/ Average Lip, 45&quot; x 53&quot;"/>
    <x v="5672"/>
    <n v="5"/>
    <n v="0.6"/>
    <x v="7066"/>
    <n v="4"/>
    <n v="-1.2499999999999998"/>
    <s v="Loss"/>
    <s v="Low Profit"/>
    <s v="High Discount"/>
  </r>
  <r>
    <n v="9594"/>
    <s v="CA-2017-108931"/>
    <x v="32"/>
    <d v="2017-09-19T00:00:00"/>
    <s v="Standard Class"/>
    <s v="HZ-14950"/>
    <x v="521"/>
    <x v="0"/>
    <s v="United States"/>
    <s v="New York City"/>
    <s v="New York"/>
    <n v="10024"/>
    <x v="3"/>
    <s v="OFF-PA-10002741"/>
    <x v="1"/>
    <s v="Paper"/>
    <s v="Xerox 1980"/>
    <x v="18"/>
    <n v="2"/>
    <n v="0"/>
    <x v="1588"/>
    <n v="5"/>
    <n v="0.44999999999999996"/>
    <s v="Profit"/>
    <s v="Low Profit"/>
    <s v="No Discount"/>
  </r>
  <r>
    <n v="9595"/>
    <s v="CA-2017-108931"/>
    <x v="32"/>
    <d v="2017-09-19T00:00:00"/>
    <s v="Standard Class"/>
    <s v="HZ-14950"/>
    <x v="521"/>
    <x v="0"/>
    <s v="United States"/>
    <s v="New York City"/>
    <s v="New York"/>
    <n v="10024"/>
    <x v="3"/>
    <s v="OFF-PA-10003845"/>
    <x v="1"/>
    <s v="Paper"/>
    <s v="Xerox 1987"/>
    <x v="1049"/>
    <n v="2"/>
    <n v="0"/>
    <x v="1290"/>
    <n v="5"/>
    <n v="0.48999999999999994"/>
    <s v="Profit"/>
    <s v="Low Profit"/>
    <s v="No Discount"/>
  </r>
  <r>
    <n v="9596"/>
    <s v="CA-2017-104619"/>
    <x v="714"/>
    <d v="2017-01-29T00:00:00"/>
    <s v="Standard Class"/>
    <s v="KD-16495"/>
    <x v="470"/>
    <x v="1"/>
    <s v="United States"/>
    <s v="San Jose"/>
    <s v="California"/>
    <n v="95123"/>
    <x v="1"/>
    <s v="OFF-AP-10001492"/>
    <x v="1"/>
    <s v="Appliances"/>
    <s v="Acco Six-Outlet Power Strip, 4' Cord Length"/>
    <x v="3039"/>
    <n v="3"/>
    <n v="0"/>
    <x v="3428"/>
    <n v="5"/>
    <n v="0.26"/>
    <s v="Profit"/>
    <s v="Low Profit"/>
    <s v="No Discount"/>
  </r>
  <r>
    <n v="9597"/>
    <s v="CA-2017-104619"/>
    <x v="714"/>
    <d v="2017-01-29T00:00:00"/>
    <s v="Standard Class"/>
    <s v="KD-16495"/>
    <x v="470"/>
    <x v="1"/>
    <s v="United States"/>
    <s v="San Jose"/>
    <s v="California"/>
    <n v="95123"/>
    <x v="1"/>
    <s v="OFF-BI-10004318"/>
    <x v="1"/>
    <s v="Binders"/>
    <s v="Ibico EB-19 Dual Function Manual Binding System"/>
    <x v="4604"/>
    <n v="2"/>
    <n v="0.2"/>
    <x v="5560"/>
    <n v="5"/>
    <n v="0.32500000000000001"/>
    <s v="Profit"/>
    <s v="Low Profit"/>
    <s v="Low Discount"/>
  </r>
  <r>
    <n v="9598"/>
    <s v="CA-2017-104619"/>
    <x v="714"/>
    <d v="2017-01-29T00:00:00"/>
    <s v="Standard Class"/>
    <s v="KD-16495"/>
    <x v="470"/>
    <x v="1"/>
    <s v="United States"/>
    <s v="San Jose"/>
    <s v="California"/>
    <n v="95123"/>
    <x v="1"/>
    <s v="TEC-PH-10000193"/>
    <x v="2"/>
    <s v="Phones"/>
    <s v="Jensen SMPS-640 - speaker phone"/>
    <x v="3342"/>
    <n v="3"/>
    <n v="0.2"/>
    <x v="3817"/>
    <n v="5"/>
    <n v="7.4999999999999997E-2"/>
    <s v="Profit"/>
    <s v="Low Profit"/>
    <s v="Low Discount"/>
  </r>
  <r>
    <n v="9599"/>
    <s v="CA-2015-149517"/>
    <x v="444"/>
    <d v="2015-09-23T00:00:00"/>
    <s v="Standard Class"/>
    <s v="FC-14245"/>
    <x v="763"/>
    <x v="2"/>
    <s v="United States"/>
    <s v="Sacramento"/>
    <s v="California"/>
    <n v="95823"/>
    <x v="1"/>
    <s v="FUR-FU-10003464"/>
    <x v="0"/>
    <s v="Furnishings"/>
    <s v="Seth Thomas 8 1/2&quot; Cubicle Clock"/>
    <x v="3909"/>
    <n v="3"/>
    <n v="0"/>
    <x v="5980"/>
    <n v="4"/>
    <n v="0.32"/>
    <s v="Profit"/>
    <s v="Low Profit"/>
    <s v="No Discount"/>
  </r>
  <r>
    <n v="9600"/>
    <s v="CA-2015-116841"/>
    <x v="1224"/>
    <d v="2015-04-18T00:00:00"/>
    <s v="Standard Class"/>
    <s v="TP-21130"/>
    <x v="236"/>
    <x v="0"/>
    <s v="United States"/>
    <s v="Springfield"/>
    <s v="Oregon"/>
    <n v="97477"/>
    <x v="1"/>
    <s v="OFF-AP-10002403"/>
    <x v="1"/>
    <s v="Appliances"/>
    <s v="Acco Smartsocket Color-Coded Six-Outlet AC Adapter Model Surge Protectors"/>
    <x v="5673"/>
    <n v="1"/>
    <n v="0.2"/>
    <x v="7067"/>
    <n v="4"/>
    <n v="7.5000000000000011E-2"/>
    <s v="Profit"/>
    <s v="Low Profit"/>
    <s v="Low Discount"/>
  </r>
  <r>
    <n v="9601"/>
    <s v="CA-2017-107797"/>
    <x v="540"/>
    <d v="2017-05-11T00:00:00"/>
    <s v="Second Class"/>
    <s v="EB-13705"/>
    <x v="182"/>
    <x v="1"/>
    <s v="United States"/>
    <s v="Mansfield"/>
    <s v="Texas"/>
    <n v="76063"/>
    <x v="2"/>
    <s v="OFF-PA-10003848"/>
    <x v="1"/>
    <s v="Paper"/>
    <s v="Xerox 1997"/>
    <x v="753"/>
    <n v="8"/>
    <n v="0.2"/>
    <x v="780"/>
    <n v="3"/>
    <n v="0.35"/>
    <s v="Profit"/>
    <s v="Low Profit"/>
    <s v="Low Discount"/>
  </r>
  <r>
    <n v="9602"/>
    <s v="CA-2016-117604"/>
    <x v="913"/>
    <d v="2016-09-09T00:00:00"/>
    <s v="Standard Class"/>
    <s v="JP-15520"/>
    <x v="187"/>
    <x v="0"/>
    <s v="United States"/>
    <s v="Jonesboro"/>
    <s v="Arkansas"/>
    <n v="72401"/>
    <x v="0"/>
    <s v="OFF-PA-10001357"/>
    <x v="1"/>
    <s v="Paper"/>
    <s v="Xerox 1886"/>
    <x v="5674"/>
    <n v="5"/>
    <n v="0"/>
    <x v="7068"/>
    <n v="5"/>
    <n v="0.48"/>
    <s v="Profit"/>
    <s v="High Profit"/>
    <s v="No Discount"/>
  </r>
  <r>
    <n v="9603"/>
    <s v="CA-2014-130155"/>
    <x v="946"/>
    <d v="2014-05-22T00:00:00"/>
    <s v="First Class"/>
    <s v="TD-20995"/>
    <x v="143"/>
    <x v="0"/>
    <s v="United States"/>
    <s v="Virginia Beach"/>
    <s v="Virginia"/>
    <n v="23464"/>
    <x v="0"/>
    <s v="OFF-SU-10004737"/>
    <x v="1"/>
    <s v="Supplies"/>
    <s v="Acme Design Stainless Steel Bent Scissors"/>
    <x v="5675"/>
    <n v="5"/>
    <n v="0"/>
    <x v="7069"/>
    <n v="3"/>
    <n v="0.26999999999999996"/>
    <s v="Profit"/>
    <s v="Low Profit"/>
    <s v="No Discount"/>
  </r>
  <r>
    <n v="9604"/>
    <s v="CA-2016-129861"/>
    <x v="26"/>
    <d v="2016-06-23T00:00:00"/>
    <s v="Standard Class"/>
    <s v="DM-13345"/>
    <x v="664"/>
    <x v="1"/>
    <s v="United States"/>
    <s v="Rochester"/>
    <s v="New York"/>
    <n v="14609"/>
    <x v="3"/>
    <s v="FUR-TA-10003715"/>
    <x v="0"/>
    <s v="Tables"/>
    <s v="Hon 2111 Invitation Series Corner Table"/>
    <x v="5676"/>
    <n v="3"/>
    <n v="0.4"/>
    <x v="7070"/>
    <n v="6"/>
    <n v="-0.56666666666666665"/>
    <s v="Loss"/>
    <s v="Low Profit"/>
    <s v="High Discount"/>
  </r>
  <r>
    <n v="9605"/>
    <s v="CA-2015-138625"/>
    <x v="121"/>
    <d v="2015-11-05T00:00:00"/>
    <s v="First Class"/>
    <s v="EG-13900"/>
    <x v="283"/>
    <x v="0"/>
    <s v="United States"/>
    <s v="Chesapeake"/>
    <s v="Virginia"/>
    <n v="23320"/>
    <x v="0"/>
    <s v="OFF-AP-10003099"/>
    <x v="1"/>
    <s v="Appliances"/>
    <s v="Eureka Hand Vacuum, Bagless"/>
    <x v="5677"/>
    <n v="4"/>
    <n v="0"/>
    <x v="7071"/>
    <n v="3"/>
    <n v="0.28000000000000003"/>
    <s v="Profit"/>
    <s v="Low Profit"/>
    <s v="No Discount"/>
  </r>
  <r>
    <n v="9606"/>
    <s v="US-2017-122672"/>
    <x v="259"/>
    <d v="2017-11-09T00:00:00"/>
    <s v="Standard Class"/>
    <s v="HG-14965"/>
    <x v="428"/>
    <x v="1"/>
    <s v="United States"/>
    <s v="Lancaster"/>
    <s v="Ohio"/>
    <n v="43130"/>
    <x v="3"/>
    <s v="TEC-AC-10002323"/>
    <x v="2"/>
    <s v="Accessories"/>
    <s v="SanDisk Ultra 32 GB MicroSDHC Class 10 Memory Card"/>
    <x v="5678"/>
    <n v="4"/>
    <n v="0.2"/>
    <x v="5346"/>
    <n v="5"/>
    <n v="-8.7499999999999994E-2"/>
    <s v="Loss"/>
    <s v="Low Profit"/>
    <s v="Low Discount"/>
  </r>
  <r>
    <n v="9607"/>
    <s v="US-2017-122672"/>
    <x v="259"/>
    <d v="2017-11-09T00:00:00"/>
    <s v="Standard Class"/>
    <s v="HG-14965"/>
    <x v="428"/>
    <x v="1"/>
    <s v="United States"/>
    <s v="Lancaster"/>
    <s v="Ohio"/>
    <n v="43130"/>
    <x v="3"/>
    <s v="OFF-ST-10002344"/>
    <x v="1"/>
    <s v="Storage"/>
    <s v="Carina 42&quot;Hx23 3/4&quot;W Media Storage Unit"/>
    <x v="4732"/>
    <n v="3"/>
    <n v="0.2"/>
    <x v="7072"/>
    <n v="5"/>
    <n v="-0.22499999999999998"/>
    <s v="Loss"/>
    <s v="Low Profit"/>
    <s v="Low Discount"/>
  </r>
  <r>
    <n v="9608"/>
    <s v="CA-2017-117128"/>
    <x v="256"/>
    <d v="2017-12-08T00:00:00"/>
    <s v="Second Class"/>
    <s v="BF-11080"/>
    <x v="569"/>
    <x v="0"/>
    <s v="United States"/>
    <s v="New York City"/>
    <s v="New York"/>
    <n v="10024"/>
    <x v="3"/>
    <s v="OFF-PA-10000007"/>
    <x v="1"/>
    <s v="Paper"/>
    <s v="Telephone Message Books with Fax/Mobile Section, 4 1/4&quot; x 6&quot;"/>
    <x v="5679"/>
    <n v="6"/>
    <n v="0"/>
    <x v="354"/>
    <n v="3"/>
    <n v="0.45999999999999996"/>
    <s v="Profit"/>
    <s v="Low Profit"/>
    <s v="No Discount"/>
  </r>
  <r>
    <n v="9609"/>
    <s v="CA-2017-117128"/>
    <x v="256"/>
    <d v="2017-12-08T00:00:00"/>
    <s v="Second Class"/>
    <s v="BF-11080"/>
    <x v="569"/>
    <x v="0"/>
    <s v="United States"/>
    <s v="New York City"/>
    <s v="New York"/>
    <n v="10024"/>
    <x v="3"/>
    <s v="OFF-LA-10000248"/>
    <x v="1"/>
    <s v="Labels"/>
    <s v="Avery 52"/>
    <x v="466"/>
    <n v="3"/>
    <n v="0"/>
    <x v="5319"/>
    <n v="3"/>
    <n v="0.47"/>
    <s v="Profit"/>
    <s v="Low Profit"/>
    <s v="No Discount"/>
  </r>
  <r>
    <n v="9610"/>
    <s v="CA-2016-130638"/>
    <x v="458"/>
    <d v="2016-05-19T00:00:00"/>
    <s v="Second Class"/>
    <s v="SC-20095"/>
    <x v="183"/>
    <x v="0"/>
    <s v="United States"/>
    <s v="Los Angeles"/>
    <s v="California"/>
    <n v="90045"/>
    <x v="1"/>
    <s v="FUR-FU-10002116"/>
    <x v="0"/>
    <s v="Furnishings"/>
    <s v="Tenex Carpeted, Granite-Look or Clear Contemporary Contour Shape Chair Mats"/>
    <x v="5680"/>
    <n v="4"/>
    <n v="0"/>
    <x v="7073"/>
    <n v="3"/>
    <n v="7.0000000000000007E-2"/>
    <s v="Profit"/>
    <s v="Low Profit"/>
    <s v="No Discount"/>
  </r>
  <r>
    <n v="9611"/>
    <s v="CA-2016-130638"/>
    <x v="458"/>
    <d v="2016-05-19T00:00:00"/>
    <s v="Second Class"/>
    <s v="SC-20095"/>
    <x v="183"/>
    <x v="0"/>
    <s v="United States"/>
    <s v="Los Angeles"/>
    <s v="California"/>
    <n v="90045"/>
    <x v="1"/>
    <s v="OFF-LA-10002195"/>
    <x v="1"/>
    <s v="Labels"/>
    <s v="Avery 481"/>
    <x v="1777"/>
    <n v="9"/>
    <n v="0"/>
    <x v="1910"/>
    <n v="3"/>
    <n v="0.48000000000000004"/>
    <s v="Profit"/>
    <s v="Low Profit"/>
    <s v="No Discount"/>
  </r>
  <r>
    <n v="9612"/>
    <s v="CA-2017-144365"/>
    <x v="1200"/>
    <d v="2017-10-30T00:00:00"/>
    <s v="Standard Class"/>
    <s v="CS-11950"/>
    <x v="229"/>
    <x v="0"/>
    <s v="United States"/>
    <s v="Jackson"/>
    <s v="Mississippi"/>
    <n v="39212"/>
    <x v="0"/>
    <s v="OFF-FA-10000735"/>
    <x v="1"/>
    <s v="Fasteners"/>
    <s v="Staples"/>
    <x v="2582"/>
    <n v="4"/>
    <n v="0"/>
    <x v="2247"/>
    <n v="6"/>
    <n v="0.45"/>
    <s v="Profit"/>
    <s v="Low Profit"/>
    <s v="No Discount"/>
  </r>
  <r>
    <n v="9613"/>
    <s v="CA-2016-110086"/>
    <x v="31"/>
    <d v="2016-09-22T00:00:00"/>
    <s v="Standard Class"/>
    <s v="BD-11320"/>
    <x v="217"/>
    <x v="0"/>
    <s v="United States"/>
    <s v="Woodland"/>
    <s v="California"/>
    <n v="95695"/>
    <x v="1"/>
    <s v="TEC-PH-10001299"/>
    <x v="2"/>
    <s v="Phones"/>
    <s v="Polycom CX300 Desktop Phone USB VoIP phone"/>
    <x v="2507"/>
    <n v="2"/>
    <n v="0.2"/>
    <x v="2766"/>
    <n v="4"/>
    <n v="9.9999999999999992E-2"/>
    <s v="Profit"/>
    <s v="Low Profit"/>
    <s v="Low Discount"/>
  </r>
  <r>
    <n v="9614"/>
    <s v="CA-2014-128524"/>
    <x v="7"/>
    <d v="2014-11-13T00:00:00"/>
    <s v="First Class"/>
    <s v="MZ-17515"/>
    <x v="89"/>
    <x v="1"/>
    <s v="United States"/>
    <s v="Seattle"/>
    <s v="Washington"/>
    <n v="98115"/>
    <x v="1"/>
    <s v="OFF-AP-10002892"/>
    <x v="1"/>
    <s v="Appliances"/>
    <s v="Belkin F5C206VTEL 6 Outlet Surge"/>
    <x v="5681"/>
    <n v="1"/>
    <n v="0"/>
    <x v="7074"/>
    <n v="2"/>
    <n v="0.3"/>
    <s v="Profit"/>
    <s v="Low Profit"/>
    <s v="No Discount"/>
  </r>
  <r>
    <n v="9615"/>
    <s v="CA-2014-128524"/>
    <x v="7"/>
    <d v="2014-11-13T00:00:00"/>
    <s v="First Class"/>
    <s v="MZ-17515"/>
    <x v="89"/>
    <x v="1"/>
    <s v="United States"/>
    <s v="Seattle"/>
    <s v="Washington"/>
    <n v="98115"/>
    <x v="1"/>
    <s v="TEC-AC-10002718"/>
    <x v="2"/>
    <s v="Accessories"/>
    <s v="Belkin Standard 104 key USB Keyboard"/>
    <x v="5682"/>
    <n v="7"/>
    <n v="0"/>
    <x v="7075"/>
    <n v="2"/>
    <n v="0.15"/>
    <s v="Profit"/>
    <s v="Low Profit"/>
    <s v="No Discount"/>
  </r>
  <r>
    <n v="9616"/>
    <s v="CA-2014-128524"/>
    <x v="7"/>
    <d v="2014-11-13T00:00:00"/>
    <s v="First Class"/>
    <s v="MZ-17515"/>
    <x v="89"/>
    <x v="1"/>
    <s v="United States"/>
    <s v="Seattle"/>
    <s v="Washington"/>
    <n v="98115"/>
    <x v="1"/>
    <s v="OFF-BI-10003527"/>
    <x v="1"/>
    <s v="Binders"/>
    <s v="Fellowes PB500 Electric Punch Plastic Comb Binding Machine with Manual Bind"/>
    <x v="5683"/>
    <n v="2"/>
    <n v="0.2"/>
    <x v="7076"/>
    <n v="2"/>
    <n v="0.375"/>
    <s v="Profit"/>
    <s v="High Profit"/>
    <s v="Low Discount"/>
  </r>
  <r>
    <n v="9617"/>
    <s v="CA-2016-140256"/>
    <x v="250"/>
    <d v="2016-08-29T00:00:00"/>
    <s v="Standard Class"/>
    <s v="PW-19030"/>
    <x v="463"/>
    <x v="1"/>
    <s v="United States"/>
    <s v="Los Angeles"/>
    <s v="California"/>
    <n v="90049"/>
    <x v="1"/>
    <s v="OFF-AR-10002255"/>
    <x v="1"/>
    <s v="Art"/>
    <s v="Newell 346"/>
    <x v="1755"/>
    <n v="2"/>
    <n v="0"/>
    <x v="907"/>
    <n v="7"/>
    <n v="0.29000000000000004"/>
    <s v="Profit"/>
    <s v="Low Profit"/>
    <s v="No Discount"/>
  </r>
  <r>
    <n v="9618"/>
    <s v="CA-2017-160633"/>
    <x v="673"/>
    <d v="2017-11-21T00:00:00"/>
    <s v="Standard Class"/>
    <s v="BS-11380"/>
    <x v="510"/>
    <x v="1"/>
    <s v="United States"/>
    <s v="Bowling Green"/>
    <s v="Ohio"/>
    <n v="43402"/>
    <x v="3"/>
    <s v="TEC-CO-10002095"/>
    <x v="2"/>
    <s v="Copiers"/>
    <s v="Hewlett Packard 610 Color Digital Copier / Printer"/>
    <x v="5684"/>
    <n v="3"/>
    <n v="0.4"/>
    <x v="7077"/>
    <n v="5"/>
    <n v="8.3333333333333343E-2"/>
    <s v="Profit"/>
    <s v="Low Profit"/>
    <s v="High Discount"/>
  </r>
  <r>
    <n v="9619"/>
    <s v="CA-2017-160633"/>
    <x v="673"/>
    <d v="2017-11-21T00:00:00"/>
    <s v="Standard Class"/>
    <s v="BS-11380"/>
    <x v="510"/>
    <x v="1"/>
    <s v="United States"/>
    <s v="Bowling Green"/>
    <s v="Ohio"/>
    <n v="43402"/>
    <x v="3"/>
    <s v="OFF-AR-10004022"/>
    <x v="1"/>
    <s v="Art"/>
    <s v="Panasonic KP-380BK Classic Electric Pencil Sharpener"/>
    <x v="1134"/>
    <n v="3"/>
    <n v="0.2"/>
    <x v="1179"/>
    <n v="5"/>
    <n v="6.25E-2"/>
    <s v="Profit"/>
    <s v="Low Profit"/>
    <s v="Low Discount"/>
  </r>
  <r>
    <n v="9620"/>
    <s v="CA-2017-160633"/>
    <x v="673"/>
    <d v="2017-11-21T00:00:00"/>
    <s v="Standard Class"/>
    <s v="BS-11380"/>
    <x v="510"/>
    <x v="1"/>
    <s v="United States"/>
    <s v="Bowling Green"/>
    <s v="Ohio"/>
    <n v="43402"/>
    <x v="3"/>
    <s v="TEC-AC-10002335"/>
    <x v="2"/>
    <s v="Accessories"/>
    <s v="Logitech Media Keyboard K200"/>
    <x v="3943"/>
    <n v="5"/>
    <n v="0.2"/>
    <x v="7078"/>
    <n v="5"/>
    <n v="-1.2499999999999999E-2"/>
    <s v="Loss"/>
    <s v="Low Profit"/>
    <s v="Low Discount"/>
  </r>
  <r>
    <n v="9621"/>
    <s v="CA-2014-115133"/>
    <x v="467"/>
    <d v="2014-09-30T00:00:00"/>
    <s v="Standard Class"/>
    <s v="DA-13450"/>
    <x v="526"/>
    <x v="2"/>
    <s v="United States"/>
    <s v="Lancaster"/>
    <s v="Ohio"/>
    <n v="43130"/>
    <x v="3"/>
    <s v="OFF-AP-10001634"/>
    <x v="1"/>
    <s v="Appliances"/>
    <s v="Hoover Commercial Lightweight Upright Vacuum"/>
    <x v="5685"/>
    <n v="6"/>
    <n v="0.2"/>
    <x v="1071"/>
    <n v="4"/>
    <n v="7.4999999999999997E-2"/>
    <s v="Profit"/>
    <s v="Low Profit"/>
    <s v="Low Discount"/>
  </r>
  <r>
    <n v="9622"/>
    <s v="CA-2014-115133"/>
    <x v="467"/>
    <d v="2014-09-30T00:00:00"/>
    <s v="Standard Class"/>
    <s v="DA-13450"/>
    <x v="526"/>
    <x v="2"/>
    <s v="United States"/>
    <s v="Lancaster"/>
    <s v="Ohio"/>
    <n v="43130"/>
    <x v="3"/>
    <s v="TEC-AC-10002370"/>
    <x v="2"/>
    <s v="Accessories"/>
    <s v="Maxell CD-R Discs"/>
    <x v="5686"/>
    <n v="2"/>
    <n v="0.2"/>
    <x v="7079"/>
    <n v="4"/>
    <n v="0.15"/>
    <s v="Profit"/>
    <s v="Low Profit"/>
    <s v="Low Discount"/>
  </r>
  <r>
    <n v="9623"/>
    <s v="CA-2014-115133"/>
    <x v="467"/>
    <d v="2014-09-30T00:00:00"/>
    <s v="Standard Class"/>
    <s v="DA-13450"/>
    <x v="526"/>
    <x v="2"/>
    <s v="United States"/>
    <s v="Lancaster"/>
    <s v="Ohio"/>
    <n v="43130"/>
    <x v="3"/>
    <s v="OFF-PA-10000174"/>
    <x v="1"/>
    <s v="Paper"/>
    <s v="Message Book, Wirebound, Four 5 1/2&quot; X 4&quot; Forms/Pg., 200 Dupl. Sets/Book"/>
    <x v="2668"/>
    <n v="4"/>
    <n v="0.2"/>
    <x v="2970"/>
    <n v="4"/>
    <n v="0.33749999999999997"/>
    <s v="Profit"/>
    <s v="Low Profit"/>
    <s v="Low Discount"/>
  </r>
  <r>
    <n v="9624"/>
    <s v="CA-2017-137449"/>
    <x v="222"/>
    <d v="2017-06-30T00:00:00"/>
    <s v="First Class"/>
    <s v="ME-17725"/>
    <x v="250"/>
    <x v="0"/>
    <s v="United States"/>
    <s v="Dallas"/>
    <s v="Texas"/>
    <n v="75220"/>
    <x v="2"/>
    <s v="OFF-AP-10000240"/>
    <x v="1"/>
    <s v="Appliances"/>
    <s v="Belkin F9G930V10-GRY 9 Outlet Surge"/>
    <x v="5687"/>
    <n v="2"/>
    <n v="0.8"/>
    <x v="7080"/>
    <n v="1"/>
    <n v="-2.5499999999999998"/>
    <s v="Loss"/>
    <s v="Low Profit"/>
    <s v="High Discount"/>
  </r>
  <r>
    <n v="9625"/>
    <s v="CA-2017-137449"/>
    <x v="222"/>
    <d v="2017-06-30T00:00:00"/>
    <s v="First Class"/>
    <s v="ME-17725"/>
    <x v="250"/>
    <x v="0"/>
    <s v="United States"/>
    <s v="Dallas"/>
    <s v="Texas"/>
    <n v="75220"/>
    <x v="2"/>
    <s v="FUR-TA-10002855"/>
    <x v="0"/>
    <s v="Tables"/>
    <s v="Bevis Round Conference Table Top &amp; Single Column Base"/>
    <x v="5688"/>
    <n v="3"/>
    <n v="0.3"/>
    <x v="7081"/>
    <n v="1"/>
    <n v="-0.12857142857142856"/>
    <s v="Loss"/>
    <s v="Low Profit"/>
    <s v="High Discount"/>
  </r>
  <r>
    <n v="9626"/>
    <s v="CA-2017-137449"/>
    <x v="222"/>
    <d v="2017-06-30T00:00:00"/>
    <s v="First Class"/>
    <s v="ME-17725"/>
    <x v="250"/>
    <x v="0"/>
    <s v="United States"/>
    <s v="Dallas"/>
    <s v="Texas"/>
    <n v="75220"/>
    <x v="2"/>
    <s v="FUR-BO-10000780"/>
    <x v="0"/>
    <s v="Bookcases"/>
    <s v="O'Sullivan Plantations 2-Door Library in Landvery Oak"/>
    <x v="5689"/>
    <n v="3"/>
    <n v="0.32"/>
    <x v="7082"/>
    <n v="1"/>
    <n v="-0.23529411764705882"/>
    <s v="Loss"/>
    <s v="Low Profit"/>
    <s v="High Discount"/>
  </r>
  <r>
    <n v="9627"/>
    <s v="CA-2017-103520"/>
    <x v="397"/>
    <d v="2017-09-25T00:00:00"/>
    <s v="First Class"/>
    <s v="MH-17785"/>
    <x v="186"/>
    <x v="1"/>
    <s v="United States"/>
    <s v="Lubbock"/>
    <s v="Texas"/>
    <n v="79424"/>
    <x v="2"/>
    <s v="OFF-PA-10001846"/>
    <x v="1"/>
    <s v="Paper"/>
    <s v="Xerox 1899"/>
    <x v="4579"/>
    <n v="2"/>
    <n v="0.2"/>
    <x v="5525"/>
    <n v="2"/>
    <n v="0.36249999999999999"/>
    <s v="Profit"/>
    <s v="Low Profit"/>
    <s v="Low Discount"/>
  </r>
  <r>
    <n v="9628"/>
    <s v="CA-2014-139283"/>
    <x v="533"/>
    <d v="2014-11-27T00:00:00"/>
    <s v="Standard Class"/>
    <s v="BT-11440"/>
    <x v="590"/>
    <x v="0"/>
    <s v="United States"/>
    <s v="Detroit"/>
    <s v="Michigan"/>
    <n v="48227"/>
    <x v="2"/>
    <s v="OFF-BI-10002049"/>
    <x v="1"/>
    <s v="Binders"/>
    <s v="UniKeep View Case Binders"/>
    <x v="1835"/>
    <n v="3"/>
    <n v="0"/>
    <x v="7083"/>
    <n v="4"/>
    <n v="0.45999999999999996"/>
    <s v="Profit"/>
    <s v="Low Profit"/>
    <s v="No Discount"/>
  </r>
  <r>
    <n v="9629"/>
    <s v="CA-2014-118192"/>
    <x v="286"/>
    <d v="2014-01-18T00:00:00"/>
    <s v="Standard Class"/>
    <s v="MM-17920"/>
    <x v="462"/>
    <x v="0"/>
    <s v="United States"/>
    <s v="Newark"/>
    <s v="Ohio"/>
    <n v="43055"/>
    <x v="3"/>
    <s v="OFF-PA-10002947"/>
    <x v="1"/>
    <s v="Paper"/>
    <s v="Xerox 1923"/>
    <x v="5317"/>
    <n v="7"/>
    <n v="0.2"/>
    <x v="6557"/>
    <n v="5"/>
    <n v="0.35"/>
    <s v="Profit"/>
    <s v="Low Profit"/>
    <s v="Low Discount"/>
  </r>
  <r>
    <n v="9630"/>
    <s v="CA-2014-118192"/>
    <x v="286"/>
    <d v="2014-01-18T00:00:00"/>
    <s v="Standard Class"/>
    <s v="MM-17920"/>
    <x v="462"/>
    <x v="0"/>
    <s v="United States"/>
    <s v="Newark"/>
    <s v="Ohio"/>
    <n v="43055"/>
    <x v="3"/>
    <s v="OFF-BI-10003476"/>
    <x v="1"/>
    <s v="Binders"/>
    <s v="Avery Metallic Poly Binders"/>
    <x v="5690"/>
    <n v="2"/>
    <n v="0.7"/>
    <x v="7084"/>
    <n v="5"/>
    <n v="-0.73333333333333328"/>
    <s v="Loss"/>
    <s v="Low Profit"/>
    <s v="High Discount"/>
  </r>
  <r>
    <n v="9631"/>
    <s v="CA-2016-168844"/>
    <x v="1206"/>
    <d v="2016-06-06T00:00:00"/>
    <s v="Standard Class"/>
    <s v="NM-18520"/>
    <x v="392"/>
    <x v="0"/>
    <s v="United States"/>
    <s v="New York City"/>
    <s v="New York"/>
    <n v="10011"/>
    <x v="3"/>
    <s v="OFF-BI-10002609"/>
    <x v="1"/>
    <s v="Binders"/>
    <s v="Avery Hidden Tab Dividers for Binding Systems"/>
    <x v="485"/>
    <n v="3"/>
    <n v="0.2"/>
    <x v="7085"/>
    <n v="6"/>
    <n v="0.32499999999999996"/>
    <s v="Profit"/>
    <s v="Low Profit"/>
    <s v="Low Discount"/>
  </r>
  <r>
    <n v="9632"/>
    <s v="CA-2016-168844"/>
    <x v="1206"/>
    <d v="2016-06-06T00:00:00"/>
    <s v="Standard Class"/>
    <s v="NM-18520"/>
    <x v="392"/>
    <x v="0"/>
    <s v="United States"/>
    <s v="New York City"/>
    <s v="New York"/>
    <n v="10011"/>
    <x v="3"/>
    <s v="TEC-PH-10003215"/>
    <x v="2"/>
    <s v="Phones"/>
    <s v="Jackery Bar Premium Fast-charging Portable Charger"/>
    <x v="5691"/>
    <n v="6"/>
    <n v="0"/>
    <x v="7086"/>
    <n v="6"/>
    <n v="0.49"/>
    <s v="Profit"/>
    <s v="Low Profit"/>
    <s v="No Discount"/>
  </r>
  <r>
    <n v="9633"/>
    <s v="CA-2017-154809"/>
    <x v="778"/>
    <d v="2017-02-17T00:00:00"/>
    <s v="Standard Class"/>
    <s v="MH-17455"/>
    <x v="708"/>
    <x v="0"/>
    <s v="United States"/>
    <s v="Minneapolis"/>
    <s v="Minnesota"/>
    <n v="55407"/>
    <x v="2"/>
    <s v="OFF-AP-10004785"/>
    <x v="1"/>
    <s v="Appliances"/>
    <s v="Holmes Replacement Filter for HEPA Air Cleaner, Medium Room"/>
    <x v="5692"/>
    <n v="8"/>
    <n v="0"/>
    <x v="7087"/>
    <n v="4"/>
    <n v="0.43"/>
    <s v="Profit"/>
    <s v="Low Profit"/>
    <s v="No Discount"/>
  </r>
  <r>
    <n v="9634"/>
    <s v="CA-2014-151330"/>
    <x v="1005"/>
    <d v="2014-10-17T00:00:00"/>
    <s v="First Class"/>
    <s v="TC-21295"/>
    <x v="646"/>
    <x v="0"/>
    <s v="United States"/>
    <s v="Everett"/>
    <s v="Massachusetts"/>
    <n v="2149"/>
    <x v="3"/>
    <s v="TEC-AC-10000865"/>
    <x v="2"/>
    <s v="Accessories"/>
    <s v="WD My Passport Ultra 500GB Portable External Hard Drive"/>
    <x v="1307"/>
    <n v="3"/>
    <n v="0"/>
    <x v="1365"/>
    <n v="3"/>
    <n v="0.17"/>
    <s v="Profit"/>
    <s v="Low Profit"/>
    <s v="No Discount"/>
  </r>
  <r>
    <n v="9635"/>
    <s v="CA-2014-151330"/>
    <x v="1005"/>
    <d v="2014-10-17T00:00:00"/>
    <s v="First Class"/>
    <s v="TC-21295"/>
    <x v="646"/>
    <x v="0"/>
    <s v="United States"/>
    <s v="Everett"/>
    <s v="Massachusetts"/>
    <n v="2149"/>
    <x v="3"/>
    <s v="OFF-ST-10000615"/>
    <x v="1"/>
    <s v="Storage"/>
    <s v="SimpliFile Personal File, Black Granite, 15w x 6-15/16d x 11-1/4h"/>
    <x v="5693"/>
    <n v="7"/>
    <n v="0"/>
    <x v="7088"/>
    <n v="3"/>
    <n v="0.27999999999999997"/>
    <s v="Profit"/>
    <s v="Low Profit"/>
    <s v="No Discount"/>
  </r>
  <r>
    <n v="9636"/>
    <s v="CA-2014-151330"/>
    <x v="1005"/>
    <d v="2014-10-17T00:00:00"/>
    <s v="First Class"/>
    <s v="TC-21295"/>
    <x v="646"/>
    <x v="0"/>
    <s v="United States"/>
    <s v="Everett"/>
    <s v="Massachusetts"/>
    <n v="2149"/>
    <x v="3"/>
    <s v="FUR-CH-10000749"/>
    <x v="0"/>
    <s v="Chairs"/>
    <s v="Office Star - Ergonomic Mid Back Chair with 2-Way Adjustable Arms"/>
    <x v="2312"/>
    <n v="9"/>
    <n v="0"/>
    <x v="7089"/>
    <n v="3"/>
    <n v="0.16"/>
    <s v="Profit"/>
    <s v="High Profit"/>
    <s v="No Discount"/>
  </r>
  <r>
    <n v="9637"/>
    <s v="CA-2014-124702"/>
    <x v="728"/>
    <d v="2014-11-25T00:00:00"/>
    <s v="Standard Class"/>
    <s v="MH-17785"/>
    <x v="186"/>
    <x v="1"/>
    <s v="United States"/>
    <s v="Seattle"/>
    <s v="Washington"/>
    <n v="98105"/>
    <x v="1"/>
    <s v="FUR-FU-10003553"/>
    <x v="0"/>
    <s v="Furnishings"/>
    <s v="Howard Miller 13-1/2&quot; Diameter Rosebrook Wall Clock"/>
    <x v="5694"/>
    <n v="2"/>
    <n v="0"/>
    <x v="3474"/>
    <n v="7"/>
    <n v="0.4"/>
    <s v="Profit"/>
    <s v="Low Profit"/>
    <s v="No Discount"/>
  </r>
  <r>
    <n v="9638"/>
    <s v="CA-2014-124702"/>
    <x v="728"/>
    <d v="2014-11-25T00:00:00"/>
    <s v="Standard Class"/>
    <s v="MH-17785"/>
    <x v="186"/>
    <x v="1"/>
    <s v="United States"/>
    <s v="Seattle"/>
    <s v="Washington"/>
    <n v="98105"/>
    <x v="1"/>
    <s v="FUR-TA-10003008"/>
    <x v="0"/>
    <s v="Tables"/>
    <s v="Lesro Round Back Collection Coffee Table, End Table"/>
    <x v="5695"/>
    <n v="4"/>
    <n v="0"/>
    <x v="7090"/>
    <n v="7"/>
    <n v="0.13"/>
    <s v="Profit"/>
    <s v="Low Profit"/>
    <s v="No Discount"/>
  </r>
  <r>
    <n v="9639"/>
    <s v="US-2017-125808"/>
    <x v="105"/>
    <d v="2017-11-15T00:00:00"/>
    <s v="Second Class"/>
    <s v="EP-13915"/>
    <x v="212"/>
    <x v="0"/>
    <s v="United States"/>
    <s v="Los Angeles"/>
    <s v="California"/>
    <n v="90032"/>
    <x v="1"/>
    <s v="OFF-PA-10001846"/>
    <x v="1"/>
    <s v="Paper"/>
    <s v="Xerox 1899"/>
    <x v="1049"/>
    <n v="2"/>
    <n v="0"/>
    <x v="1290"/>
    <n v="3"/>
    <n v="0.48999999999999994"/>
    <s v="Profit"/>
    <s v="Low Profit"/>
    <s v="No Discount"/>
  </r>
  <r>
    <n v="9640"/>
    <s v="CA-2015-116638"/>
    <x v="1225"/>
    <d v="2015-01-31T00:00:00"/>
    <s v="Second Class"/>
    <s v="JH-15985"/>
    <x v="98"/>
    <x v="0"/>
    <s v="United States"/>
    <s v="Concord"/>
    <s v="North Carolina"/>
    <n v="28027"/>
    <x v="0"/>
    <s v="FUR-TA-10000198"/>
    <x v="0"/>
    <s v="Tables"/>
    <s v="Chromcraft Bull-Nose Wood Oval Conference Tables &amp; Bases"/>
    <x v="5696"/>
    <n v="13"/>
    <n v="0.4"/>
    <x v="7091"/>
    <n v="3"/>
    <n v="-0.43333333333333329"/>
    <s v="Loss"/>
    <s v="Low Profit"/>
    <s v="High Discount"/>
  </r>
  <r>
    <n v="9641"/>
    <s v="CA-2014-104563"/>
    <x v="1009"/>
    <d v="2014-03-12T00:00:00"/>
    <s v="Standard Class"/>
    <s v="CM-12715"/>
    <x v="782"/>
    <x v="1"/>
    <s v="United States"/>
    <s v="Seattle"/>
    <s v="Washington"/>
    <n v="98103"/>
    <x v="1"/>
    <s v="OFF-AR-10000390"/>
    <x v="1"/>
    <s v="Art"/>
    <s v="Newell Chalk Holder"/>
    <x v="2740"/>
    <n v="5"/>
    <n v="0"/>
    <x v="3064"/>
    <n v="5"/>
    <n v="0.46000000000000008"/>
    <s v="Profit"/>
    <s v="Low Profit"/>
    <s v="No Discount"/>
  </r>
  <r>
    <n v="9642"/>
    <s v="CA-2014-104563"/>
    <x v="1009"/>
    <d v="2014-03-12T00:00:00"/>
    <s v="Standard Class"/>
    <s v="CM-12715"/>
    <x v="782"/>
    <x v="1"/>
    <s v="United States"/>
    <s v="Seattle"/>
    <s v="Washington"/>
    <n v="98103"/>
    <x v="1"/>
    <s v="OFF-ST-10000934"/>
    <x v="1"/>
    <s v="Storage"/>
    <s v="Contico 72&quot;H Heavy-Duty Storage System"/>
    <x v="5697"/>
    <n v="5"/>
    <n v="0"/>
    <x v="232"/>
    <n v="5"/>
    <n v="0"/>
    <s v="Profit"/>
    <s v="Low Profit"/>
    <s v="No Discount"/>
  </r>
  <r>
    <n v="9643"/>
    <s v="CA-2014-104563"/>
    <x v="1009"/>
    <d v="2014-03-12T00:00:00"/>
    <s v="Standard Class"/>
    <s v="CM-12715"/>
    <x v="782"/>
    <x v="1"/>
    <s v="United States"/>
    <s v="Seattle"/>
    <s v="Washington"/>
    <n v="98103"/>
    <x v="1"/>
    <s v="FUR-CH-10002780"/>
    <x v="0"/>
    <s v="Chairs"/>
    <s v="Office Star - Task Chair with Contemporary Loop Arms"/>
    <x v="5163"/>
    <n v="6"/>
    <n v="0.2"/>
    <x v="7092"/>
    <n v="5"/>
    <n v="0.05"/>
    <s v="Profit"/>
    <s v="Low Profit"/>
    <s v="Low Discount"/>
  </r>
  <r>
    <n v="9644"/>
    <s v="CA-2014-104563"/>
    <x v="1009"/>
    <d v="2014-03-12T00:00:00"/>
    <s v="Standard Class"/>
    <s v="CM-12715"/>
    <x v="782"/>
    <x v="1"/>
    <s v="United States"/>
    <s v="Seattle"/>
    <s v="Washington"/>
    <n v="98103"/>
    <x v="1"/>
    <s v="FUR-CH-10004495"/>
    <x v="0"/>
    <s v="Chairs"/>
    <s v="Global Leather and Oak Executive Chair, Black"/>
    <x v="5698"/>
    <n v="2"/>
    <n v="0.2"/>
    <x v="7093"/>
    <n v="5"/>
    <n v="0.1125"/>
    <s v="Profit"/>
    <s v="Low Profit"/>
    <s v="Low Discount"/>
  </r>
  <r>
    <n v="9645"/>
    <s v="US-2017-107979"/>
    <x v="110"/>
    <d v="2017-06-13T00:00:00"/>
    <s v="Standard Class"/>
    <s v="FO-14305"/>
    <x v="383"/>
    <x v="0"/>
    <s v="United States"/>
    <s v="Glendale"/>
    <s v="Arizona"/>
    <n v="85301"/>
    <x v="1"/>
    <s v="TEC-AC-10002006"/>
    <x v="2"/>
    <s v="Accessories"/>
    <s v="Memorex Micro Travel Drive 16 GB"/>
    <x v="5699"/>
    <n v="7"/>
    <n v="0.2"/>
    <x v="7094"/>
    <n v="5"/>
    <n v="0.13750000000000001"/>
    <s v="Profit"/>
    <s v="Low Profit"/>
    <s v="Low Discount"/>
  </r>
  <r>
    <n v="9646"/>
    <s v="US-2017-107979"/>
    <x v="110"/>
    <d v="2017-06-13T00:00:00"/>
    <s v="Standard Class"/>
    <s v="FO-14305"/>
    <x v="383"/>
    <x v="0"/>
    <s v="United States"/>
    <s v="Glendale"/>
    <s v="Arizona"/>
    <n v="85301"/>
    <x v="1"/>
    <s v="OFF-ST-10002485"/>
    <x v="1"/>
    <s v="Storage"/>
    <s v="Rogers Deluxe File Chest"/>
    <x v="200"/>
    <n v="2"/>
    <n v="0.2"/>
    <x v="4216"/>
    <n v="5"/>
    <n v="-0.23749999999999999"/>
    <s v="Loss"/>
    <s v="Low Profit"/>
    <s v="Low Discount"/>
  </r>
  <r>
    <n v="9647"/>
    <s v="US-2017-107979"/>
    <x v="110"/>
    <d v="2017-06-13T00:00:00"/>
    <s v="Standard Class"/>
    <s v="FO-14305"/>
    <x v="383"/>
    <x v="0"/>
    <s v="United States"/>
    <s v="Glendale"/>
    <s v="Arizona"/>
    <n v="85301"/>
    <x v="1"/>
    <s v="OFF-BI-10000778"/>
    <x v="1"/>
    <s v="Binders"/>
    <s v="GBC VeloBinder Electric Binding Machine"/>
    <x v="1255"/>
    <n v="2"/>
    <n v="0.7"/>
    <x v="1309"/>
    <n v="5"/>
    <n v="-0.66666666666666674"/>
    <s v="Loss"/>
    <s v="Low Profit"/>
    <s v="High Discount"/>
  </r>
  <r>
    <n v="9648"/>
    <s v="CA-2014-150518"/>
    <x v="84"/>
    <d v="2014-11-24T00:00:00"/>
    <s v="Standard Class"/>
    <s v="MW-18220"/>
    <x v="596"/>
    <x v="0"/>
    <s v="United States"/>
    <s v="Coon Rapids"/>
    <s v="Minnesota"/>
    <n v="55433"/>
    <x v="2"/>
    <s v="OFF-ST-10000877"/>
    <x v="1"/>
    <s v="Storage"/>
    <s v="Recycled Steel Personal File for Standard File Folders"/>
    <x v="3449"/>
    <n v="4"/>
    <n v="0"/>
    <x v="3955"/>
    <n v="5"/>
    <n v="0.26"/>
    <s v="Profit"/>
    <s v="Low Profit"/>
    <s v="No Discount"/>
  </r>
  <r>
    <n v="9649"/>
    <s v="CA-2014-150518"/>
    <x v="84"/>
    <d v="2014-11-24T00:00:00"/>
    <s v="Standard Class"/>
    <s v="MW-18220"/>
    <x v="596"/>
    <x v="0"/>
    <s v="United States"/>
    <s v="Coon Rapids"/>
    <s v="Minnesota"/>
    <n v="55433"/>
    <x v="2"/>
    <s v="TEC-PH-10002103"/>
    <x v="2"/>
    <s v="Phones"/>
    <s v="Jabra SPEAK 410"/>
    <x v="1666"/>
    <n v="3"/>
    <n v="0"/>
    <x v="1774"/>
    <n v="5"/>
    <n v="0.27999999999999997"/>
    <s v="Profit"/>
    <s v="Low Profit"/>
    <s v="No Discount"/>
  </r>
  <r>
    <n v="9650"/>
    <s v="CA-2016-107104"/>
    <x v="491"/>
    <d v="2016-11-30T00:00:00"/>
    <s v="Standard Class"/>
    <s v="MS-17365"/>
    <x v="333"/>
    <x v="0"/>
    <s v="United States"/>
    <s v="Los Angeles"/>
    <s v="California"/>
    <n v="90045"/>
    <x v="1"/>
    <s v="FUR-BO-10002213"/>
    <x v="0"/>
    <s v="Bookcases"/>
    <s v="DMI Eclipse Executive Suite Bookcases"/>
    <x v="5700"/>
    <n v="8"/>
    <n v="0.15"/>
    <x v="7095"/>
    <n v="4"/>
    <n v="4.7058823529411764E-2"/>
    <s v="Profit"/>
    <s v="High Profit"/>
    <s v="Low Discount"/>
  </r>
  <r>
    <n v="9651"/>
    <s v="CA-2016-107104"/>
    <x v="491"/>
    <d v="2016-11-30T00:00:00"/>
    <s v="Standard Class"/>
    <s v="MS-17365"/>
    <x v="333"/>
    <x v="0"/>
    <s v="United States"/>
    <s v="Los Angeles"/>
    <s v="California"/>
    <n v="90045"/>
    <x v="1"/>
    <s v="OFF-AR-10004269"/>
    <x v="1"/>
    <s v="Art"/>
    <s v="Newell 31"/>
    <x v="5148"/>
    <n v="9"/>
    <n v="0"/>
    <x v="7096"/>
    <n v="4"/>
    <n v="0.27999999999999997"/>
    <s v="Profit"/>
    <s v="Low Profit"/>
    <s v="No Discount"/>
  </r>
  <r>
    <n v="9652"/>
    <s v="CA-2016-107104"/>
    <x v="491"/>
    <d v="2016-11-30T00:00:00"/>
    <s v="Standard Class"/>
    <s v="MS-17365"/>
    <x v="333"/>
    <x v="0"/>
    <s v="United States"/>
    <s v="Los Angeles"/>
    <s v="California"/>
    <n v="90045"/>
    <x v="1"/>
    <s v="OFF-AP-10000055"/>
    <x v="1"/>
    <s v="Appliances"/>
    <s v="Belkin F9S820V06 8 Outlet Surge"/>
    <x v="643"/>
    <n v="2"/>
    <n v="0"/>
    <x v="7097"/>
    <n v="4"/>
    <n v="0.30000000000000004"/>
    <s v="Profit"/>
    <s v="Low Profit"/>
    <s v="No Discount"/>
  </r>
  <r>
    <n v="9653"/>
    <s v="CA-2016-107104"/>
    <x v="491"/>
    <d v="2016-11-30T00:00:00"/>
    <s v="Standard Class"/>
    <s v="MS-17365"/>
    <x v="333"/>
    <x v="0"/>
    <s v="United States"/>
    <s v="Los Angeles"/>
    <s v="California"/>
    <n v="90045"/>
    <x v="1"/>
    <s v="FUR-FU-10002937"/>
    <x v="0"/>
    <s v="Furnishings"/>
    <s v="GE 48&quot; Fluorescent Tube, Cool White Energy Saver, 34 Watts, 30/Box"/>
    <x v="1899"/>
    <n v="6"/>
    <n v="0"/>
    <x v="2046"/>
    <n v="4"/>
    <n v="0.5"/>
    <s v="Profit"/>
    <s v="High Profit"/>
    <s v="No Discount"/>
  </r>
  <r>
    <n v="9654"/>
    <s v="CA-2017-161893"/>
    <x v="205"/>
    <d v="2017-01-27T00:00:00"/>
    <s v="Standard Class"/>
    <s v="HP-14815"/>
    <x v="6"/>
    <x v="2"/>
    <s v="United States"/>
    <s v="Tucson"/>
    <s v="Arizona"/>
    <n v="85705"/>
    <x v="1"/>
    <s v="TEC-AC-10001874"/>
    <x v="2"/>
    <s v="Accessories"/>
    <s v="Logitech Wireless Anywhere Mouse MX for PC and Mac"/>
    <x v="909"/>
    <n v="2"/>
    <n v="0.2"/>
    <x v="7098"/>
    <n v="4"/>
    <n v="0.125"/>
    <s v="Profit"/>
    <s v="Low Profit"/>
    <s v="Low Discount"/>
  </r>
  <r>
    <n v="9655"/>
    <s v="CA-2017-161893"/>
    <x v="205"/>
    <d v="2017-01-27T00:00:00"/>
    <s v="Standard Class"/>
    <s v="HP-14815"/>
    <x v="6"/>
    <x v="2"/>
    <s v="United States"/>
    <s v="Tucson"/>
    <s v="Arizona"/>
    <n v="85705"/>
    <x v="1"/>
    <s v="OFF-BI-10004506"/>
    <x v="1"/>
    <s v="Binders"/>
    <s v="Wilson Jones data.warehouse D-Ring Binders with DublLock"/>
    <x v="5701"/>
    <n v="2"/>
    <n v="0.7"/>
    <x v="7099"/>
    <n v="4"/>
    <n v="-0.73333333333333339"/>
    <s v="Loss"/>
    <s v="Low Profit"/>
    <s v="High Discount"/>
  </r>
  <r>
    <n v="9656"/>
    <s v="CA-2014-156160"/>
    <x v="358"/>
    <d v="2014-09-29T00:00:00"/>
    <s v="Standard Class"/>
    <s v="AS-10090"/>
    <x v="548"/>
    <x v="0"/>
    <s v="United States"/>
    <s v="New York City"/>
    <s v="New York"/>
    <n v="10035"/>
    <x v="3"/>
    <s v="FUR-FU-10001876"/>
    <x v="0"/>
    <s v="Furnishings"/>
    <s v="Computer Room Manger, 14&quot;"/>
    <x v="5702"/>
    <n v="3"/>
    <n v="0"/>
    <x v="7100"/>
    <n v="7"/>
    <n v="0.36000000000000004"/>
    <s v="Profit"/>
    <s v="Low Profit"/>
    <s v="No Discount"/>
  </r>
  <r>
    <n v="9657"/>
    <s v="CA-2014-156160"/>
    <x v="358"/>
    <d v="2014-09-29T00:00:00"/>
    <s v="Standard Class"/>
    <s v="AS-10090"/>
    <x v="548"/>
    <x v="0"/>
    <s v="United States"/>
    <s v="New York City"/>
    <s v="New York"/>
    <n v="10035"/>
    <x v="3"/>
    <s v="OFF-BI-10003355"/>
    <x v="1"/>
    <s v="Binders"/>
    <s v="Cardinal Holdit Business Card Pockets"/>
    <x v="2176"/>
    <n v="1"/>
    <n v="0.2"/>
    <x v="2821"/>
    <n v="7"/>
    <n v="0.35000000000000003"/>
    <s v="Profit"/>
    <s v="Low Profit"/>
    <s v="Low Discount"/>
  </r>
  <r>
    <n v="9658"/>
    <s v="CA-2014-156160"/>
    <x v="358"/>
    <d v="2014-09-29T00:00:00"/>
    <s v="Standard Class"/>
    <s v="AS-10090"/>
    <x v="548"/>
    <x v="0"/>
    <s v="United States"/>
    <s v="New York City"/>
    <s v="New York"/>
    <n v="10035"/>
    <x v="3"/>
    <s v="OFF-AR-10003876"/>
    <x v="1"/>
    <s v="Art"/>
    <s v="Avery Hi-Liter GlideStik Fluorescent Highlighter, Yellow Ink"/>
    <x v="3754"/>
    <n v="4"/>
    <n v="0"/>
    <x v="7101"/>
    <n v="7"/>
    <n v="0.44"/>
    <s v="Profit"/>
    <s v="Low Profit"/>
    <s v="No Discount"/>
  </r>
  <r>
    <n v="9659"/>
    <s v="CA-2014-156160"/>
    <x v="358"/>
    <d v="2014-09-29T00:00:00"/>
    <s v="Standard Class"/>
    <s v="AS-10090"/>
    <x v="548"/>
    <x v="0"/>
    <s v="United States"/>
    <s v="New York City"/>
    <s v="New York"/>
    <n v="10035"/>
    <x v="3"/>
    <s v="FUR-CH-10004983"/>
    <x v="0"/>
    <s v="Chairs"/>
    <s v="Office Star - Mid Back Dual function Ergonomic High Back Chair with 2-Way Adjustable Arms"/>
    <x v="5703"/>
    <n v="4"/>
    <n v="0.1"/>
    <x v="7102"/>
    <n v="7"/>
    <n v="0.14444444444444443"/>
    <s v="Profit"/>
    <s v="Low Profit"/>
    <s v="Low Discount"/>
  </r>
  <r>
    <n v="9660"/>
    <s v="CA-2014-100860"/>
    <x v="959"/>
    <d v="2014-03-30T00:00:00"/>
    <s v="Second Class"/>
    <s v="CS-12505"/>
    <x v="473"/>
    <x v="0"/>
    <s v="United States"/>
    <s v="Pomona"/>
    <s v="California"/>
    <n v="91767"/>
    <x v="1"/>
    <s v="OFF-LA-10001982"/>
    <x v="1"/>
    <s v="Labels"/>
    <s v="Smead Alpha-Z Color-Coded Name Labels First Letter Starter Set"/>
    <x v="2022"/>
    <n v="5"/>
    <n v="0"/>
    <x v="2183"/>
    <n v="4"/>
    <n v="0.48"/>
    <s v="Profit"/>
    <s v="Low Profit"/>
    <s v="No Discount"/>
  </r>
  <r>
    <n v="9661"/>
    <s v="CA-2016-160717"/>
    <x v="112"/>
    <d v="2016-06-11T00:00:00"/>
    <s v="Standard Class"/>
    <s v="ME-17320"/>
    <x v="467"/>
    <x v="2"/>
    <s v="United States"/>
    <s v="Santa Barbara"/>
    <s v="California"/>
    <n v="93101"/>
    <x v="1"/>
    <s v="TEC-PH-10001459"/>
    <x v="2"/>
    <s v="Phones"/>
    <s v="Samsung Galaxy Mega 6.3"/>
    <x v="5704"/>
    <n v="9"/>
    <n v="0.2"/>
    <x v="7103"/>
    <n v="5"/>
    <n v="7.4999999999999997E-2"/>
    <s v="Profit"/>
    <s v="High Profit"/>
    <s v="Low Discount"/>
  </r>
  <r>
    <n v="9662"/>
    <s v="CA-2016-160717"/>
    <x v="112"/>
    <d v="2016-06-11T00:00:00"/>
    <s v="Standard Class"/>
    <s v="ME-17320"/>
    <x v="467"/>
    <x v="2"/>
    <s v="United States"/>
    <s v="Santa Barbara"/>
    <s v="California"/>
    <n v="93101"/>
    <x v="1"/>
    <s v="TEC-AC-10002134"/>
    <x v="2"/>
    <s v="Accessories"/>
    <s v="Rosewill 107 Normal Keys USB Wired Standard Keyboard"/>
    <x v="1153"/>
    <n v="2"/>
    <n v="0"/>
    <x v="7104"/>
    <n v="5"/>
    <n v="0.13999999999999999"/>
    <s v="Profit"/>
    <s v="Low Profit"/>
    <s v="No Discount"/>
  </r>
  <r>
    <n v="9663"/>
    <s v="CA-2016-160717"/>
    <x v="112"/>
    <d v="2016-06-11T00:00:00"/>
    <s v="Standard Class"/>
    <s v="ME-17320"/>
    <x v="467"/>
    <x v="2"/>
    <s v="United States"/>
    <s v="Santa Barbara"/>
    <s v="California"/>
    <n v="93101"/>
    <x v="1"/>
    <s v="TEC-PH-10001760"/>
    <x v="2"/>
    <s v="Phones"/>
    <s v="Bose SoundLink Bluetooth Speaker"/>
    <x v="5705"/>
    <n v="3"/>
    <n v="0.2"/>
    <x v="7105"/>
    <n v="5"/>
    <n v="0.33749999999999997"/>
    <s v="Profit"/>
    <s v="High Profit"/>
    <s v="Low Discount"/>
  </r>
  <r>
    <n v="9664"/>
    <s v="CA-2017-132619"/>
    <x v="515"/>
    <d v="2017-09-05T00:00:00"/>
    <s v="Standard Class"/>
    <s v="MS-17770"/>
    <x v="474"/>
    <x v="0"/>
    <s v="United States"/>
    <s v="San Francisco"/>
    <s v="California"/>
    <n v="94109"/>
    <x v="1"/>
    <s v="OFF-ST-10001511"/>
    <x v="1"/>
    <s v="Storage"/>
    <s v="Space Solutions Commercial Steel Shelving"/>
    <x v="2652"/>
    <n v="3"/>
    <n v="0"/>
    <x v="2953"/>
    <n v="5"/>
    <n v="0.05"/>
    <s v="Profit"/>
    <s v="Low Profit"/>
    <s v="No Discount"/>
  </r>
  <r>
    <n v="9665"/>
    <s v="US-2015-120957"/>
    <x v="214"/>
    <d v="2015-12-07T00:00:00"/>
    <s v="Same Day"/>
    <s v="KH-16690"/>
    <x v="120"/>
    <x v="1"/>
    <s v="United States"/>
    <s v="Riverside"/>
    <s v="California"/>
    <n v="92503"/>
    <x v="1"/>
    <s v="OFF-PA-10003953"/>
    <x v="1"/>
    <s v="Paper"/>
    <s v="Xerox 218"/>
    <x v="91"/>
    <n v="2"/>
    <n v="0"/>
    <x v="91"/>
    <n v="0"/>
    <n v="0.47999999999999993"/>
    <s v="Profit"/>
    <s v="Low Profit"/>
    <s v="No Discount"/>
  </r>
  <r>
    <n v="9666"/>
    <s v="CA-2017-157448"/>
    <x v="673"/>
    <d v="2017-11-20T00:00:00"/>
    <s v="Standard Class"/>
    <s v="LC-16885"/>
    <x v="62"/>
    <x v="0"/>
    <s v="United States"/>
    <s v="Los Angeles"/>
    <s v="California"/>
    <n v="90049"/>
    <x v="1"/>
    <s v="FUR-FU-10003268"/>
    <x v="0"/>
    <s v="Furnishings"/>
    <s v="Eldon Radial Chair Mat for Low to Medium Pile Carpets"/>
    <x v="580"/>
    <n v="3"/>
    <n v="0"/>
    <x v="7106"/>
    <n v="4"/>
    <n v="0.2"/>
    <s v="Profit"/>
    <s v="Low Profit"/>
    <s v="No Discount"/>
  </r>
  <r>
    <n v="9667"/>
    <s v="CA-2017-157448"/>
    <x v="673"/>
    <d v="2017-11-20T00:00:00"/>
    <s v="Standard Class"/>
    <s v="LC-16885"/>
    <x v="62"/>
    <x v="0"/>
    <s v="United States"/>
    <s v="Los Angeles"/>
    <s v="California"/>
    <n v="90049"/>
    <x v="1"/>
    <s v="FUR-FU-10001847"/>
    <x v="0"/>
    <s v="Furnishings"/>
    <s v="Eldon Image Series Black Desk Accessories"/>
    <x v="2122"/>
    <n v="3"/>
    <n v="0"/>
    <x v="2293"/>
    <n v="4"/>
    <n v="0.36"/>
    <s v="Profit"/>
    <s v="Low Profit"/>
    <s v="No Discount"/>
  </r>
  <r>
    <n v="9668"/>
    <s v="CA-2016-126270"/>
    <x v="131"/>
    <d v="2016-04-27T00:00:00"/>
    <s v="Standard Class"/>
    <s v="AF-10870"/>
    <x v="578"/>
    <x v="0"/>
    <s v="United States"/>
    <s v="San Clemente"/>
    <s v="California"/>
    <n v="92672"/>
    <x v="1"/>
    <s v="OFF-BI-10002764"/>
    <x v="1"/>
    <s v="Binders"/>
    <s v="Recycled Pressboard Report Cover with Reinforced Top Hinge"/>
    <x v="2270"/>
    <n v="7"/>
    <n v="0.2"/>
    <x v="2469"/>
    <n v="4"/>
    <n v="0.36249999999999999"/>
    <s v="Profit"/>
    <s v="Low Profit"/>
    <s v="Low Discount"/>
  </r>
  <r>
    <n v="9669"/>
    <s v="CA-2016-126270"/>
    <x v="131"/>
    <d v="2016-04-27T00:00:00"/>
    <s v="Standard Class"/>
    <s v="AF-10870"/>
    <x v="578"/>
    <x v="0"/>
    <s v="United States"/>
    <s v="San Clemente"/>
    <s v="California"/>
    <n v="92672"/>
    <x v="1"/>
    <s v="OFF-EN-10004386"/>
    <x v="1"/>
    <s v="Envelopes"/>
    <s v="Recycled Interoffice Envelopes with String and Button Closure, 10 x 13"/>
    <x v="2866"/>
    <n v="3"/>
    <n v="0"/>
    <x v="4829"/>
    <n v="4"/>
    <n v="0.5"/>
    <s v="Profit"/>
    <s v="Low Profit"/>
    <s v="No Discount"/>
  </r>
  <r>
    <n v="9670"/>
    <s v="CA-2017-145275"/>
    <x v="459"/>
    <d v="2017-04-06T00:00:00"/>
    <s v="Standard Class"/>
    <s v="AH-10465"/>
    <x v="733"/>
    <x v="0"/>
    <s v="United States"/>
    <s v="Decatur"/>
    <s v="Alabama"/>
    <n v="35601"/>
    <x v="0"/>
    <s v="OFF-LA-10001569"/>
    <x v="1"/>
    <s v="Labels"/>
    <s v="Avery 499"/>
    <x v="1801"/>
    <n v="3"/>
    <n v="0"/>
    <x v="2557"/>
    <n v="4"/>
    <n v="0.46"/>
    <s v="Profit"/>
    <s v="Low Profit"/>
    <s v="No Discount"/>
  </r>
  <r>
    <n v="9671"/>
    <s v="CA-2015-133396"/>
    <x v="863"/>
    <d v="2015-08-15T00:00:00"/>
    <s v="First Class"/>
    <s v="GK-14620"/>
    <x v="136"/>
    <x v="1"/>
    <s v="United States"/>
    <s v="Greensboro"/>
    <s v="North Carolina"/>
    <n v="27405"/>
    <x v="0"/>
    <s v="OFF-AR-10001446"/>
    <x v="1"/>
    <s v="Art"/>
    <s v="Newell 309"/>
    <x v="5706"/>
    <n v="7"/>
    <n v="0.2"/>
    <x v="7107"/>
    <n v="2"/>
    <n v="0.125"/>
    <s v="Profit"/>
    <s v="Low Profit"/>
    <s v="Low Discount"/>
  </r>
  <r>
    <n v="9672"/>
    <s v="US-2017-140312"/>
    <x v="38"/>
    <d v="2017-11-19T00:00:00"/>
    <s v="Standard Class"/>
    <s v="KL-16645"/>
    <x v="107"/>
    <x v="0"/>
    <s v="United States"/>
    <s v="Dublin"/>
    <s v="California"/>
    <n v="94568"/>
    <x v="1"/>
    <s v="TEC-PH-10003442"/>
    <x v="2"/>
    <s v="Phones"/>
    <s v="Samsung Replacement EH64AVFWE Premium Headset"/>
    <x v="1103"/>
    <n v="5"/>
    <n v="0.2"/>
    <x v="1573"/>
    <n v="6"/>
    <n v="6.25E-2"/>
    <s v="Profit"/>
    <s v="Low Profit"/>
    <s v="Low Discount"/>
  </r>
  <r>
    <n v="9673"/>
    <s v="CA-2016-114867"/>
    <x v="443"/>
    <d v="2016-12-28T00:00:00"/>
    <s v="Standard Class"/>
    <s v="FM-14290"/>
    <x v="86"/>
    <x v="2"/>
    <s v="United States"/>
    <s v="Philadelphia"/>
    <s v="Pennsylvania"/>
    <n v="19143"/>
    <x v="3"/>
    <s v="OFF-PA-10000477"/>
    <x v="1"/>
    <s v="Paper"/>
    <s v="Xerox 1952"/>
    <x v="885"/>
    <n v="2"/>
    <n v="0.2"/>
    <x v="2026"/>
    <n v="5"/>
    <n v="0.33750000000000002"/>
    <s v="Profit"/>
    <s v="Low Profit"/>
    <s v="Low Discount"/>
  </r>
  <r>
    <n v="9674"/>
    <s v="CA-2016-114867"/>
    <x v="443"/>
    <d v="2016-12-28T00:00:00"/>
    <s v="Standard Class"/>
    <s v="FM-14290"/>
    <x v="86"/>
    <x v="2"/>
    <s v="United States"/>
    <s v="Philadelphia"/>
    <s v="Pennsylvania"/>
    <n v="19143"/>
    <x v="3"/>
    <s v="TEC-PH-10002645"/>
    <x v="2"/>
    <s v="Phones"/>
    <s v="LG G2"/>
    <x v="5707"/>
    <n v="5"/>
    <n v="0.4"/>
    <x v="7108"/>
    <n v="5"/>
    <n v="-0.25"/>
    <s v="Loss"/>
    <s v="Low Profit"/>
    <s v="High Discount"/>
  </r>
  <r>
    <n v="9675"/>
    <s v="US-2014-164644"/>
    <x v="192"/>
    <d v="2014-07-24T00:00:00"/>
    <s v="Second Class"/>
    <s v="JL-15850"/>
    <x v="139"/>
    <x v="0"/>
    <s v="United States"/>
    <s v="Houston"/>
    <s v="Texas"/>
    <n v="77095"/>
    <x v="2"/>
    <s v="OFF-ST-10003123"/>
    <x v="1"/>
    <s v="Storage"/>
    <s v="Fellowes Bases and Tops For Staxonsteel/High-Stak Systems"/>
    <x v="5708"/>
    <n v="1"/>
    <n v="0.2"/>
    <x v="7109"/>
    <n v="2"/>
    <n v="4.9999999999999996E-2"/>
    <s v="Profit"/>
    <s v="Low Profit"/>
    <s v="Low Discount"/>
  </r>
  <r>
    <n v="9676"/>
    <s v="CA-2016-137393"/>
    <x v="715"/>
    <d v="2016-05-10T00:00:00"/>
    <s v="Standard Class"/>
    <s v="GM-14500"/>
    <x v="421"/>
    <x v="0"/>
    <s v="United States"/>
    <s v="Bakersfield"/>
    <s v="California"/>
    <n v="93309"/>
    <x v="1"/>
    <s v="FUR-FU-10001617"/>
    <x v="0"/>
    <s v="Furnishings"/>
    <s v="Executive Impressions 8-1/2&quot; Career Panel/Partition Cubicle Clock"/>
    <x v="2368"/>
    <n v="4"/>
    <n v="0"/>
    <x v="7110"/>
    <n v="4"/>
    <n v="0.33999999999999997"/>
    <s v="Profit"/>
    <s v="Low Profit"/>
    <s v="No Discount"/>
  </r>
  <r>
    <n v="9677"/>
    <s v="US-2014-120175"/>
    <x v="683"/>
    <d v="2014-12-03T00:00:00"/>
    <s v="Standard Class"/>
    <s v="MC-17635"/>
    <x v="637"/>
    <x v="1"/>
    <s v="United States"/>
    <s v="Richmond"/>
    <s v="Indiana"/>
    <n v="47374"/>
    <x v="2"/>
    <s v="OFF-EN-10003862"/>
    <x v="1"/>
    <s v="Envelopes"/>
    <s v="Laser &amp; Ink Jet Business Envelopes"/>
    <x v="5709"/>
    <n v="6"/>
    <n v="0"/>
    <x v="7111"/>
    <n v="5"/>
    <n v="0.46"/>
    <s v="Profit"/>
    <s v="Low Profit"/>
    <s v="No Discount"/>
  </r>
  <r>
    <n v="9678"/>
    <s v="CA-2016-144785"/>
    <x v="724"/>
    <d v="2016-04-23T00:00:00"/>
    <s v="Standard Class"/>
    <s v="CS-12490"/>
    <x v="703"/>
    <x v="1"/>
    <s v="United States"/>
    <s v="New York City"/>
    <s v="New York"/>
    <n v="10009"/>
    <x v="3"/>
    <s v="OFF-AR-10001573"/>
    <x v="1"/>
    <s v="Art"/>
    <s v="American Pencil"/>
    <x v="4391"/>
    <n v="3"/>
    <n v="0"/>
    <x v="5256"/>
    <n v="5"/>
    <n v="0.28999999999999998"/>
    <s v="Profit"/>
    <s v="Low Profit"/>
    <s v="No Discount"/>
  </r>
  <r>
    <n v="9679"/>
    <s v="CA-2016-144785"/>
    <x v="724"/>
    <d v="2016-04-23T00:00:00"/>
    <s v="Standard Class"/>
    <s v="CS-12490"/>
    <x v="703"/>
    <x v="1"/>
    <s v="United States"/>
    <s v="New York City"/>
    <s v="New York"/>
    <n v="10009"/>
    <x v="3"/>
    <s v="OFF-SU-10004290"/>
    <x v="1"/>
    <s v="Supplies"/>
    <s v="Acme Design Line 8&quot; Stainless Steel Bent Scissors w/Champagne Handles, 3-1/8&quot; Cut"/>
    <x v="5710"/>
    <n v="1"/>
    <n v="0"/>
    <x v="5694"/>
    <n v="5"/>
    <n v="0.27"/>
    <s v="Profit"/>
    <s v="Low Profit"/>
    <s v="No Discount"/>
  </r>
  <r>
    <n v="9680"/>
    <s v="CA-2015-130113"/>
    <x v="17"/>
    <d v="2015-12-31T00:00:00"/>
    <s v="Standard Class"/>
    <s v="AH-10030"/>
    <x v="692"/>
    <x v="1"/>
    <s v="United States"/>
    <s v="San Francisco"/>
    <s v="California"/>
    <n v="94122"/>
    <x v="1"/>
    <s v="OFF-ST-10000046"/>
    <x v="1"/>
    <s v="Storage"/>
    <s v="Fellowes Super Stor/Drawer Files"/>
    <x v="2105"/>
    <n v="2"/>
    <n v="0"/>
    <x v="2278"/>
    <n v="4"/>
    <n v="0.19"/>
    <s v="Profit"/>
    <s v="Low Profit"/>
    <s v="No Discount"/>
  </r>
  <r>
    <n v="9681"/>
    <s v="CA-2015-130113"/>
    <x v="17"/>
    <d v="2015-12-31T00:00:00"/>
    <s v="Standard Class"/>
    <s v="AH-10030"/>
    <x v="692"/>
    <x v="1"/>
    <s v="United States"/>
    <s v="San Francisco"/>
    <s v="California"/>
    <n v="94122"/>
    <x v="1"/>
    <s v="TEC-PH-10003505"/>
    <x v="2"/>
    <s v="Phones"/>
    <s v="Geemarc AmpliPOWER60"/>
    <x v="5711"/>
    <n v="9"/>
    <n v="0.2"/>
    <x v="7112"/>
    <n v="4"/>
    <n v="0.11250000000000002"/>
    <s v="Profit"/>
    <s v="Low Profit"/>
    <s v="Low Discount"/>
  </r>
  <r>
    <n v="9682"/>
    <s v="CA-2017-122770"/>
    <x v="1096"/>
    <d v="2017-12-18T00:00:00"/>
    <s v="Standard Class"/>
    <s v="EP-13915"/>
    <x v="212"/>
    <x v="0"/>
    <s v="United States"/>
    <s v="San Francisco"/>
    <s v="California"/>
    <n v="94122"/>
    <x v="1"/>
    <s v="OFF-LA-10004559"/>
    <x v="1"/>
    <s v="Labels"/>
    <s v="Avery 49"/>
    <x v="874"/>
    <n v="3"/>
    <n v="0"/>
    <x v="910"/>
    <n v="5"/>
    <n v="0.49"/>
    <s v="Profit"/>
    <s v="Low Profit"/>
    <s v="No Discount"/>
  </r>
  <r>
    <n v="9683"/>
    <s v="CA-2017-122770"/>
    <x v="1096"/>
    <d v="2017-12-18T00:00:00"/>
    <s v="Standard Class"/>
    <s v="EP-13915"/>
    <x v="212"/>
    <x v="0"/>
    <s v="United States"/>
    <s v="San Francisco"/>
    <s v="California"/>
    <n v="94122"/>
    <x v="1"/>
    <s v="OFF-PA-10003172"/>
    <x v="1"/>
    <s v="Paper"/>
    <s v="Xerox 1996"/>
    <x v="783"/>
    <n v="6"/>
    <n v="0"/>
    <x v="812"/>
    <n v="5"/>
    <n v="0.48000000000000004"/>
    <s v="Profit"/>
    <s v="Low Profit"/>
    <s v="No Discount"/>
  </r>
  <r>
    <n v="9684"/>
    <s v="CA-2017-122770"/>
    <x v="1096"/>
    <d v="2017-12-18T00:00:00"/>
    <s v="Standard Class"/>
    <s v="EP-13915"/>
    <x v="212"/>
    <x v="0"/>
    <s v="United States"/>
    <s v="San Francisco"/>
    <s v="California"/>
    <n v="94122"/>
    <x v="1"/>
    <s v="FUR-FU-10001473"/>
    <x v="0"/>
    <s v="Furnishings"/>
    <s v="Eldon Executive Woodline II Desk Accessories, Mahogany"/>
    <x v="5712"/>
    <n v="8"/>
    <n v="0"/>
    <x v="7113"/>
    <n v="5"/>
    <n v="0.27"/>
    <s v="Profit"/>
    <s v="Low Profit"/>
    <s v="No Discount"/>
  </r>
  <r>
    <n v="9685"/>
    <s v="CA-2017-122770"/>
    <x v="1096"/>
    <d v="2017-12-18T00:00:00"/>
    <s v="Standard Class"/>
    <s v="EP-13915"/>
    <x v="212"/>
    <x v="0"/>
    <s v="United States"/>
    <s v="San Francisco"/>
    <s v="California"/>
    <n v="94122"/>
    <x v="1"/>
    <s v="OFF-PA-10000232"/>
    <x v="1"/>
    <s v="Paper"/>
    <s v="Xerox 1975"/>
    <x v="91"/>
    <n v="2"/>
    <n v="0"/>
    <x v="2027"/>
    <n v="5"/>
    <n v="0.48999999999999994"/>
    <s v="Profit"/>
    <s v="Low Profit"/>
    <s v="No Discount"/>
  </r>
  <r>
    <n v="9686"/>
    <s v="CA-2017-118668"/>
    <x v="460"/>
    <d v="2017-01-04T00:00:00"/>
    <s v="Second Class"/>
    <s v="FW-14395"/>
    <x v="783"/>
    <x v="1"/>
    <s v="United States"/>
    <s v="Los Angeles"/>
    <s v="California"/>
    <n v="90032"/>
    <x v="1"/>
    <s v="TEC-AC-10000682"/>
    <x v="2"/>
    <s v="Accessories"/>
    <s v="Kensington K72356US Mouse-in-a-Box USB Desktop Mouse"/>
    <x v="5713"/>
    <n v="1"/>
    <n v="0"/>
    <x v="7114"/>
    <n v="2"/>
    <n v="0.35"/>
    <s v="Profit"/>
    <s v="Low Profit"/>
    <s v="No Discount"/>
  </r>
  <r>
    <n v="9687"/>
    <s v="CA-2017-116498"/>
    <x v="1109"/>
    <d v="2017-06-03T00:00:00"/>
    <s v="Standard Class"/>
    <s v="KA-16525"/>
    <x v="567"/>
    <x v="0"/>
    <s v="United States"/>
    <s v="San Diego"/>
    <s v="California"/>
    <n v="92037"/>
    <x v="1"/>
    <s v="OFF-AR-10003405"/>
    <x v="1"/>
    <s v="Art"/>
    <s v="Dixon My First Ticonderoga Pencil, #2"/>
    <x v="1833"/>
    <n v="6"/>
    <n v="0"/>
    <x v="7115"/>
    <n v="4"/>
    <n v="0.28999999999999998"/>
    <s v="Profit"/>
    <s v="Low Profit"/>
    <s v="No Discount"/>
  </r>
  <r>
    <n v="9688"/>
    <s v="US-2017-130603"/>
    <x v="1033"/>
    <d v="2017-10-06T00:00:00"/>
    <s v="Standard Class"/>
    <s v="SC-20050"/>
    <x v="337"/>
    <x v="2"/>
    <s v="United States"/>
    <s v="Arlington"/>
    <s v="Texas"/>
    <n v="76017"/>
    <x v="2"/>
    <s v="OFF-BI-10000301"/>
    <x v="1"/>
    <s v="Binders"/>
    <s v="GBC Instant Report Kit"/>
    <x v="5714"/>
    <n v="9"/>
    <n v="0.8"/>
    <x v="7116"/>
    <n v="6"/>
    <n v="-1.5"/>
    <s v="Loss"/>
    <s v="Low Profit"/>
    <s v="High Discount"/>
  </r>
  <r>
    <n v="9689"/>
    <s v="US-2017-135986"/>
    <x v="308"/>
    <d v="2017-06-27T00:00:00"/>
    <s v="Standard Class"/>
    <s v="PG-18895"/>
    <x v="38"/>
    <x v="0"/>
    <s v="United States"/>
    <s v="Richmond"/>
    <s v="Virginia"/>
    <n v="23223"/>
    <x v="0"/>
    <s v="OFF-PA-10001534"/>
    <x v="1"/>
    <s v="Paper"/>
    <s v="Xerox 230"/>
    <x v="56"/>
    <n v="5"/>
    <n v="0"/>
    <x v="56"/>
    <n v="7"/>
    <n v="0.48"/>
    <s v="Profit"/>
    <s v="Low Profit"/>
    <s v="No Discount"/>
  </r>
  <r>
    <n v="9690"/>
    <s v="US-2017-135986"/>
    <x v="308"/>
    <d v="2017-06-27T00:00:00"/>
    <s v="Standard Class"/>
    <s v="PG-18895"/>
    <x v="38"/>
    <x v="0"/>
    <s v="United States"/>
    <s v="Richmond"/>
    <s v="Virginia"/>
    <n v="23223"/>
    <x v="0"/>
    <s v="TEC-PH-10003691"/>
    <x v="2"/>
    <s v="Phones"/>
    <s v="BlackBerry Q10"/>
    <x v="178"/>
    <n v="4"/>
    <n v="0"/>
    <x v="2052"/>
    <n v="7"/>
    <n v="0.25"/>
    <s v="Profit"/>
    <s v="High Profit"/>
    <s v="No Discount"/>
  </r>
  <r>
    <n v="9691"/>
    <s v="CA-2017-140536"/>
    <x v="1095"/>
    <d v="2017-04-05T00:00:00"/>
    <s v="First Class"/>
    <s v="TA-21385"/>
    <x v="638"/>
    <x v="2"/>
    <s v="United States"/>
    <s v="New York City"/>
    <s v="New York"/>
    <n v="10035"/>
    <x v="3"/>
    <s v="OFF-AR-10001545"/>
    <x v="1"/>
    <s v="Art"/>
    <s v="Newell 326"/>
    <x v="983"/>
    <n v="4"/>
    <n v="0"/>
    <x v="1025"/>
    <n v="1"/>
    <n v="0.28999999999999998"/>
    <s v="Profit"/>
    <s v="Low Profit"/>
    <s v="No Discount"/>
  </r>
  <r>
    <n v="9692"/>
    <s v="CA-2015-130183"/>
    <x v="50"/>
    <d v="2015-11-17T00:00:00"/>
    <s v="Standard Class"/>
    <s v="PO-18850"/>
    <x v="138"/>
    <x v="0"/>
    <s v="United States"/>
    <s v="Houston"/>
    <s v="Texas"/>
    <n v="77041"/>
    <x v="2"/>
    <s v="FUR-BO-10001811"/>
    <x v="0"/>
    <s v="Bookcases"/>
    <s v="Atlantic Metals Mobile 5-Shelf Bookcases, Custom Colors"/>
    <x v="5715"/>
    <n v="3"/>
    <n v="0.32"/>
    <x v="7117"/>
    <n v="4"/>
    <n v="-2.9411764705882356E-2"/>
    <s v="Loss"/>
    <s v="Low Profit"/>
    <s v="High Discount"/>
  </r>
  <r>
    <n v="9693"/>
    <s v="CA-2015-107902"/>
    <x v="834"/>
    <d v="2015-09-02T00:00:00"/>
    <s v="Standard Class"/>
    <s v="SM-20950"/>
    <x v="416"/>
    <x v="1"/>
    <s v="United States"/>
    <s v="Fairfield"/>
    <s v="Connecticut"/>
    <n v="6824"/>
    <x v="3"/>
    <s v="OFF-ST-10001837"/>
    <x v="1"/>
    <s v="Storage"/>
    <s v="SAFCO Mobile Desk Side File, Wire Frame"/>
    <x v="5716"/>
    <n v="11"/>
    <n v="0"/>
    <x v="7118"/>
    <n v="5"/>
    <n v="0.26"/>
    <s v="Profit"/>
    <s v="High Profit"/>
    <s v="No Discount"/>
  </r>
  <r>
    <n v="9694"/>
    <s v="CA-2017-130148"/>
    <x v="241"/>
    <d v="2017-09-28T00:00:00"/>
    <s v="Second Class"/>
    <s v="NK-18490"/>
    <x v="71"/>
    <x v="2"/>
    <s v="United States"/>
    <s v="San Francisco"/>
    <s v="California"/>
    <n v="94110"/>
    <x v="1"/>
    <s v="OFF-PA-10000551"/>
    <x v="1"/>
    <s v="Paper"/>
    <s v="Array Memo Cubes"/>
    <x v="4560"/>
    <n v="6"/>
    <n v="0"/>
    <x v="7119"/>
    <n v="4"/>
    <n v="0.49000000000000005"/>
    <s v="Profit"/>
    <s v="Low Profit"/>
    <s v="No Discount"/>
  </r>
  <r>
    <n v="9695"/>
    <s v="CA-2017-130148"/>
    <x v="241"/>
    <d v="2017-09-28T00:00:00"/>
    <s v="Second Class"/>
    <s v="NK-18490"/>
    <x v="71"/>
    <x v="2"/>
    <s v="United States"/>
    <s v="San Francisco"/>
    <s v="California"/>
    <n v="94110"/>
    <x v="1"/>
    <s v="OFF-SU-10001574"/>
    <x v="1"/>
    <s v="Supplies"/>
    <s v="Acme Value Line Scissors"/>
    <x v="545"/>
    <n v="2"/>
    <n v="0"/>
    <x v="558"/>
    <n v="4"/>
    <n v="0.3"/>
    <s v="Profit"/>
    <s v="Low Profit"/>
    <s v="No Discount"/>
  </r>
  <r>
    <n v="9696"/>
    <s v="US-2016-151260"/>
    <x v="25"/>
    <d v="2016-12-14T00:00:00"/>
    <s v="First Class"/>
    <s v="SC-20695"/>
    <x v="281"/>
    <x v="1"/>
    <s v="United States"/>
    <s v="Springfield"/>
    <s v="Ohio"/>
    <n v="45503"/>
    <x v="3"/>
    <s v="OFF-AP-10002892"/>
    <x v="1"/>
    <s v="Appliances"/>
    <s v="Belkin F5C206VTEL 6 Outlet Surge"/>
    <x v="5717"/>
    <n v="4"/>
    <n v="0.2"/>
    <x v="7120"/>
    <n v="3"/>
    <n v="0.125"/>
    <s v="Profit"/>
    <s v="Low Profit"/>
    <s v="Low Discount"/>
  </r>
  <r>
    <n v="9697"/>
    <s v="CA-2014-144281"/>
    <x v="1226"/>
    <d v="2014-06-15T00:00:00"/>
    <s v="Second Class"/>
    <s v="HK-14890"/>
    <x v="96"/>
    <x v="1"/>
    <s v="United States"/>
    <s v="Detroit"/>
    <s v="Michigan"/>
    <n v="48234"/>
    <x v="2"/>
    <s v="OFF-LA-10003930"/>
    <x v="1"/>
    <s v="Labels"/>
    <s v="Dot Matrix Printer Tape Reel Labels, White, 5000/Box"/>
    <x v="4526"/>
    <n v="5"/>
    <n v="0"/>
    <x v="5452"/>
    <n v="5"/>
    <n v="0.49"/>
    <s v="Profit"/>
    <s v="High Profit"/>
    <s v="No Discount"/>
  </r>
  <r>
    <n v="9698"/>
    <s v="CA-2016-122511"/>
    <x v="21"/>
    <d v="2016-03-11T00:00:00"/>
    <s v="Same Day"/>
    <s v="BT-11485"/>
    <x v="389"/>
    <x v="2"/>
    <s v="United States"/>
    <s v="Philadelphia"/>
    <s v="Pennsylvania"/>
    <n v="19140"/>
    <x v="3"/>
    <s v="FUR-FU-10001037"/>
    <x v="0"/>
    <s v="Furnishings"/>
    <s v="DAX Charcoal/Nickel-Tone Document Frame, 5 x 7"/>
    <x v="5238"/>
    <n v="4"/>
    <n v="0.2"/>
    <x v="7121"/>
    <n v="0"/>
    <n v="0.31250000000000006"/>
    <s v="Profit"/>
    <s v="Low Profit"/>
    <s v="Low Discount"/>
  </r>
  <r>
    <n v="9699"/>
    <s v="CA-2017-154116"/>
    <x v="934"/>
    <d v="2017-12-19T00:00:00"/>
    <s v="Standard Class"/>
    <s v="KM-16660"/>
    <x v="730"/>
    <x v="0"/>
    <s v="United States"/>
    <s v="Inglewood"/>
    <s v="California"/>
    <n v="90301"/>
    <x v="1"/>
    <s v="OFF-PA-10004569"/>
    <x v="1"/>
    <s v="Paper"/>
    <s v="Wirebound Message Books, Two 4 1/4&quot; x 5&quot; Forms per Page"/>
    <x v="4663"/>
    <n v="3"/>
    <n v="0"/>
    <x v="5646"/>
    <n v="4"/>
    <n v="0.47000000000000003"/>
    <s v="Profit"/>
    <s v="Low Profit"/>
    <s v="No Discount"/>
  </r>
  <r>
    <n v="9700"/>
    <s v="CA-2017-154116"/>
    <x v="934"/>
    <d v="2017-12-19T00:00:00"/>
    <s v="Standard Class"/>
    <s v="KM-16660"/>
    <x v="730"/>
    <x v="0"/>
    <s v="United States"/>
    <s v="Inglewood"/>
    <s v="California"/>
    <n v="90301"/>
    <x v="1"/>
    <s v="OFF-AP-10000027"/>
    <x v="1"/>
    <s v="Appliances"/>
    <s v="Hoover Commercial SteamVac"/>
    <x v="3196"/>
    <n v="4"/>
    <n v="0"/>
    <x v="7122"/>
    <n v="4"/>
    <n v="0.3"/>
    <s v="Profit"/>
    <s v="Low Profit"/>
    <s v="No Discount"/>
  </r>
  <r>
    <n v="9701"/>
    <s v="CA-2017-154116"/>
    <x v="934"/>
    <d v="2017-12-19T00:00:00"/>
    <s v="Standard Class"/>
    <s v="KM-16660"/>
    <x v="730"/>
    <x v="0"/>
    <s v="United States"/>
    <s v="Inglewood"/>
    <s v="California"/>
    <n v="90301"/>
    <x v="1"/>
    <s v="TEC-PH-10000675"/>
    <x v="2"/>
    <s v="Phones"/>
    <s v="Panasonic KX TS3282B Corded phone"/>
    <x v="2066"/>
    <n v="3"/>
    <n v="0.2"/>
    <x v="2235"/>
    <n v="4"/>
    <n v="7.4999999999999997E-2"/>
    <s v="Profit"/>
    <s v="Low Profit"/>
    <s v="Low Discount"/>
  </r>
  <r>
    <n v="9702"/>
    <s v="CA-2016-105291"/>
    <x v="859"/>
    <d v="2016-11-04T00:00:00"/>
    <s v="Standard Class"/>
    <s v="SP-20920"/>
    <x v="727"/>
    <x v="0"/>
    <s v="United States"/>
    <s v="San Luis Obispo"/>
    <s v="California"/>
    <n v="93405"/>
    <x v="1"/>
    <s v="OFF-FA-10003059"/>
    <x v="1"/>
    <s v="Fasteners"/>
    <s v="Assorted Color Push Pins"/>
    <x v="3543"/>
    <n v="2"/>
    <n v="0"/>
    <x v="4085"/>
    <n v="5"/>
    <n v="0.33"/>
    <s v="Profit"/>
    <s v="Low Profit"/>
    <s v="No Discount"/>
  </r>
  <r>
    <n v="9703"/>
    <s v="CA-2017-147032"/>
    <x v="689"/>
    <d v="2017-08-04T00:00:00"/>
    <s v="Standard Class"/>
    <s v="LB-16795"/>
    <x v="697"/>
    <x v="2"/>
    <s v="United States"/>
    <s v="Wilmington"/>
    <s v="Delaware"/>
    <n v="19805"/>
    <x v="3"/>
    <s v="OFF-PA-10003256"/>
    <x v="1"/>
    <s v="Paper"/>
    <s v="Avery Personal Creations Heavyweight Cards"/>
    <x v="1034"/>
    <n v="1"/>
    <n v="0"/>
    <x v="7123"/>
    <n v="4"/>
    <n v="0.48000000000000004"/>
    <s v="Profit"/>
    <s v="Low Profit"/>
    <s v="No Discount"/>
  </r>
  <r>
    <n v="9704"/>
    <s v="CA-2017-147032"/>
    <x v="689"/>
    <d v="2017-08-04T00:00:00"/>
    <s v="Standard Class"/>
    <s v="LB-16795"/>
    <x v="697"/>
    <x v="2"/>
    <s v="United States"/>
    <s v="Wilmington"/>
    <s v="Delaware"/>
    <n v="19805"/>
    <x v="3"/>
    <s v="OFF-BI-10003656"/>
    <x v="1"/>
    <s v="Binders"/>
    <s v="Fellowes PB200 Plastic Comb Binding Machine"/>
    <x v="5718"/>
    <n v="5"/>
    <n v="0"/>
    <x v="7124"/>
    <n v="4"/>
    <n v="0.45999999999999996"/>
    <s v="Profit"/>
    <s v="High Profit"/>
    <s v="No Discount"/>
  </r>
  <r>
    <n v="9705"/>
    <s v="CA-2017-147032"/>
    <x v="689"/>
    <d v="2017-08-04T00:00:00"/>
    <s v="Standard Class"/>
    <s v="LB-16795"/>
    <x v="697"/>
    <x v="2"/>
    <s v="United States"/>
    <s v="Wilmington"/>
    <s v="Delaware"/>
    <n v="19805"/>
    <x v="3"/>
    <s v="OFF-BI-10002897"/>
    <x v="1"/>
    <s v="Binders"/>
    <s v="Black Avery Memo-Size 3-Ring Binder, 5 1/2&quot; x 8 1/2&quot;"/>
    <x v="5719"/>
    <n v="3"/>
    <n v="0"/>
    <x v="7125"/>
    <n v="4"/>
    <n v="0.49"/>
    <s v="Profit"/>
    <s v="Low Profit"/>
    <s v="No Discount"/>
  </r>
  <r>
    <n v="9706"/>
    <s v="CA-2017-125990"/>
    <x v="15"/>
    <d v="2017-10-23T00:00:00"/>
    <s v="Standard Class"/>
    <s v="JS-16030"/>
    <x v="559"/>
    <x v="0"/>
    <s v="United States"/>
    <s v="San Francisco"/>
    <s v="California"/>
    <n v="94122"/>
    <x v="1"/>
    <s v="OFF-BI-10004826"/>
    <x v="1"/>
    <s v="Binders"/>
    <s v="JM Magazine Binder"/>
    <x v="5272"/>
    <n v="3"/>
    <n v="0.2"/>
    <x v="6488"/>
    <n v="4"/>
    <n v="0.35"/>
    <s v="Profit"/>
    <s v="Low Profit"/>
    <s v="Low Discount"/>
  </r>
  <r>
    <n v="9707"/>
    <s v="CA-2016-161746"/>
    <x v="147"/>
    <d v="2016-10-27T00:00:00"/>
    <s v="Standard Class"/>
    <s v="CS-11950"/>
    <x v="229"/>
    <x v="0"/>
    <s v="United States"/>
    <s v="Los Angeles"/>
    <s v="California"/>
    <n v="90045"/>
    <x v="1"/>
    <s v="FUR-CH-10004626"/>
    <x v="0"/>
    <s v="Chairs"/>
    <s v="Office Star Flex Back Scooter Chair with Aluminum Finish Frame"/>
    <x v="5720"/>
    <n v="3"/>
    <n v="0.2"/>
    <x v="7126"/>
    <n v="6"/>
    <n v="0.05"/>
    <s v="Profit"/>
    <s v="Low Profit"/>
    <s v="Low Discount"/>
  </r>
  <r>
    <n v="9708"/>
    <s v="CA-2016-161746"/>
    <x v="147"/>
    <d v="2016-10-27T00:00:00"/>
    <s v="Standard Class"/>
    <s v="CS-11950"/>
    <x v="229"/>
    <x v="0"/>
    <s v="United States"/>
    <s v="Los Angeles"/>
    <s v="California"/>
    <n v="90045"/>
    <x v="1"/>
    <s v="OFF-AR-10000390"/>
    <x v="1"/>
    <s v="Art"/>
    <s v="Newell Chalk Holder"/>
    <x v="708"/>
    <n v="3"/>
    <n v="0"/>
    <x v="730"/>
    <n v="6"/>
    <n v="0.45999999999999996"/>
    <s v="Profit"/>
    <s v="Low Profit"/>
    <s v="No Discount"/>
  </r>
  <r>
    <n v="9709"/>
    <s v="CA-2016-161746"/>
    <x v="147"/>
    <d v="2016-10-27T00:00:00"/>
    <s v="Standard Class"/>
    <s v="CS-11950"/>
    <x v="229"/>
    <x v="0"/>
    <s v="United States"/>
    <s v="Los Angeles"/>
    <s v="California"/>
    <n v="90045"/>
    <x v="1"/>
    <s v="FUR-FU-10003731"/>
    <x v="0"/>
    <s v="Furnishings"/>
    <s v="Eldon Expressions Wood and Plastic Desk Accessories, Oak"/>
    <x v="2923"/>
    <n v="2"/>
    <n v="0"/>
    <x v="7127"/>
    <n v="6"/>
    <n v="0.27999999999999997"/>
    <s v="Profit"/>
    <s v="Low Profit"/>
    <s v="No Discount"/>
  </r>
  <r>
    <n v="9710"/>
    <s v="CA-2016-161746"/>
    <x v="147"/>
    <d v="2016-10-27T00:00:00"/>
    <s v="Standard Class"/>
    <s v="CS-11950"/>
    <x v="229"/>
    <x v="0"/>
    <s v="United States"/>
    <s v="Los Angeles"/>
    <s v="California"/>
    <n v="90045"/>
    <x v="1"/>
    <s v="OFF-ST-10002743"/>
    <x v="1"/>
    <s v="Storage"/>
    <s v="SAFCO Boltless Steel Shelving"/>
    <x v="445"/>
    <n v="3"/>
    <n v="0"/>
    <x v="459"/>
    <n v="6"/>
    <n v="9.9999999999999985E-3"/>
    <s v="Profit"/>
    <s v="Low Profit"/>
    <s v="No Discount"/>
  </r>
  <r>
    <n v="9711"/>
    <s v="CA-2014-114251"/>
    <x v="1127"/>
    <d v="2014-11-10T00:00:00"/>
    <s v="Standard Class"/>
    <s v="MD-17350"/>
    <x v="198"/>
    <x v="0"/>
    <s v="United States"/>
    <s v="Philadelphia"/>
    <s v="Pennsylvania"/>
    <n v="19143"/>
    <x v="3"/>
    <s v="FUR-FU-10001468"/>
    <x v="0"/>
    <s v="Furnishings"/>
    <s v="Tenex Antistatic Computer Chair Mats"/>
    <x v="5721"/>
    <n v="2"/>
    <n v="0.2"/>
    <x v="7128"/>
    <n v="5"/>
    <n v="-0.125"/>
    <s v="Loss"/>
    <s v="Low Profit"/>
    <s v="Low Discount"/>
  </r>
  <r>
    <n v="9712"/>
    <s v="CA-2014-114251"/>
    <x v="1127"/>
    <d v="2014-11-10T00:00:00"/>
    <s v="Standard Class"/>
    <s v="MD-17350"/>
    <x v="198"/>
    <x v="0"/>
    <s v="United States"/>
    <s v="Philadelphia"/>
    <s v="Pennsylvania"/>
    <n v="19143"/>
    <x v="3"/>
    <s v="OFF-BI-10003684"/>
    <x v="1"/>
    <s v="Binders"/>
    <s v="Wilson Jones Legal Size Ring Binders"/>
    <x v="5722"/>
    <n v="2"/>
    <n v="0.7"/>
    <x v="7129"/>
    <n v="5"/>
    <n v="-0.66666666666666663"/>
    <s v="Loss"/>
    <s v="Low Profit"/>
    <s v="High Discount"/>
  </r>
  <r>
    <n v="9713"/>
    <s v="CA-2014-114251"/>
    <x v="1127"/>
    <d v="2014-11-10T00:00:00"/>
    <s v="Standard Class"/>
    <s v="MD-17350"/>
    <x v="198"/>
    <x v="0"/>
    <s v="United States"/>
    <s v="Philadelphia"/>
    <s v="Pennsylvania"/>
    <n v="19143"/>
    <x v="3"/>
    <s v="OFF-ST-10003716"/>
    <x v="1"/>
    <s v="Storage"/>
    <s v="Tennsco Double-Tier Lockers"/>
    <x v="5723"/>
    <n v="6"/>
    <n v="0.2"/>
    <x v="7130"/>
    <n v="5"/>
    <n v="-8.7499999999999994E-2"/>
    <s v="Loss"/>
    <s v="Low Profit"/>
    <s v="Low Discount"/>
  </r>
  <r>
    <n v="9714"/>
    <s v="CA-2014-114251"/>
    <x v="1127"/>
    <d v="2014-11-10T00:00:00"/>
    <s v="Standard Class"/>
    <s v="MD-17350"/>
    <x v="198"/>
    <x v="0"/>
    <s v="United States"/>
    <s v="Philadelphia"/>
    <s v="Pennsylvania"/>
    <n v="19143"/>
    <x v="3"/>
    <s v="TEC-AC-10001101"/>
    <x v="2"/>
    <s v="Accessories"/>
    <s v="Sony 16GB Class 10 Micro SDHC R40 Memory Card"/>
    <x v="5622"/>
    <n v="5"/>
    <n v="0.2"/>
    <x v="7131"/>
    <n v="5"/>
    <n v="-0.125"/>
    <s v="Loss"/>
    <s v="Low Profit"/>
    <s v="Low Discount"/>
  </r>
  <r>
    <n v="9715"/>
    <s v="CA-2014-114251"/>
    <x v="1127"/>
    <d v="2014-11-10T00:00:00"/>
    <s v="Standard Class"/>
    <s v="MD-17350"/>
    <x v="198"/>
    <x v="0"/>
    <s v="United States"/>
    <s v="Philadelphia"/>
    <s v="Pennsylvania"/>
    <n v="19143"/>
    <x v="3"/>
    <s v="TEC-AC-10004864"/>
    <x v="2"/>
    <s v="Accessories"/>
    <s v="Memorex Micro Travel Drive 32 GB"/>
    <x v="2788"/>
    <n v="2"/>
    <n v="0.2"/>
    <x v="3118"/>
    <n v="5"/>
    <n v="0.28749999999999998"/>
    <s v="Profit"/>
    <s v="Low Profit"/>
    <s v="Low Discount"/>
  </r>
  <r>
    <n v="9716"/>
    <s v="CA-2016-116379"/>
    <x v="77"/>
    <d v="2016-11-12T00:00:00"/>
    <s v="Standard Class"/>
    <s v="LD-17005"/>
    <x v="436"/>
    <x v="0"/>
    <s v="United States"/>
    <s v="San Francisco"/>
    <s v="California"/>
    <n v="94122"/>
    <x v="1"/>
    <s v="OFF-BI-10001543"/>
    <x v="1"/>
    <s v="Binders"/>
    <s v="GBC VeloBinder Manual Binding System"/>
    <x v="379"/>
    <n v="2"/>
    <n v="0.2"/>
    <x v="7132"/>
    <n v="5"/>
    <n v="0.35"/>
    <s v="Profit"/>
    <s v="Low Profit"/>
    <s v="Low Discount"/>
  </r>
  <r>
    <n v="9717"/>
    <s v="US-2016-144477"/>
    <x v="399"/>
    <d v="2016-08-14T00:00:00"/>
    <s v="Second Class"/>
    <s v="DB-13270"/>
    <x v="489"/>
    <x v="2"/>
    <s v="United States"/>
    <s v="Philadelphia"/>
    <s v="Pennsylvania"/>
    <n v="19134"/>
    <x v="3"/>
    <s v="OFF-AR-10000914"/>
    <x v="1"/>
    <s v="Art"/>
    <s v="Boston 16765 Mini Stand Up Battery Pencil Sharpener"/>
    <x v="5724"/>
    <n v="4"/>
    <n v="0.2"/>
    <x v="7133"/>
    <n v="2"/>
    <n v="7.5000000000000011E-2"/>
    <s v="Profit"/>
    <s v="Low Profit"/>
    <s v="Low Discount"/>
  </r>
  <r>
    <n v="9718"/>
    <s v="CA-2016-108210"/>
    <x v="198"/>
    <d v="2016-05-31T00:00:00"/>
    <s v="Same Day"/>
    <s v="AT-10735"/>
    <x v="247"/>
    <x v="0"/>
    <s v="United States"/>
    <s v="Houston"/>
    <s v="Texas"/>
    <n v="77041"/>
    <x v="2"/>
    <s v="TEC-PH-10002293"/>
    <x v="2"/>
    <s v="Phones"/>
    <s v="Anker 36W 4-Port USB Wall Charger Travel Power Adapter for iPhone 5s 5c 5"/>
    <x v="1095"/>
    <n v="5"/>
    <n v="0.2"/>
    <x v="7134"/>
    <n v="1"/>
    <n v="0.10000000000000002"/>
    <s v="Profit"/>
    <s v="Low Profit"/>
    <s v="Low Discount"/>
  </r>
  <r>
    <n v="9719"/>
    <s v="CA-2016-108210"/>
    <x v="198"/>
    <d v="2016-05-31T00:00:00"/>
    <s v="Same Day"/>
    <s v="AT-10735"/>
    <x v="247"/>
    <x v="0"/>
    <s v="United States"/>
    <s v="Houston"/>
    <s v="Texas"/>
    <n v="77041"/>
    <x v="2"/>
    <s v="TEC-AC-10000109"/>
    <x v="2"/>
    <s v="Accessories"/>
    <s v="Sony Micro Vault Click 16 GB USB 2.0 Flash Drive"/>
    <x v="1891"/>
    <n v="5"/>
    <n v="0.2"/>
    <x v="7135"/>
    <n v="1"/>
    <n v="0.05"/>
    <s v="Profit"/>
    <s v="Low Profit"/>
    <s v="Low Discount"/>
  </r>
  <r>
    <n v="9720"/>
    <s v="CA-2017-166835"/>
    <x v="105"/>
    <d v="2017-11-14T00:00:00"/>
    <s v="Second Class"/>
    <s v="DK-13375"/>
    <x v="589"/>
    <x v="0"/>
    <s v="United States"/>
    <s v="Lancaster"/>
    <s v="Pennsylvania"/>
    <n v="17602"/>
    <x v="3"/>
    <s v="OFF-ST-10002574"/>
    <x v="1"/>
    <s v="Storage"/>
    <s v="SAFCO Commercial Wire Shelving, Black"/>
    <x v="3084"/>
    <n v="2"/>
    <n v="0.2"/>
    <x v="3484"/>
    <n v="2"/>
    <n v="-0.25"/>
    <s v="Loss"/>
    <s v="Low Profit"/>
    <s v="Low Discount"/>
  </r>
  <r>
    <n v="9721"/>
    <s v="CA-2016-119641"/>
    <x v="897"/>
    <d v="2016-09-26T00:00:00"/>
    <s v="Standard Class"/>
    <s v="CS-12250"/>
    <x v="294"/>
    <x v="1"/>
    <s v="United States"/>
    <s v="Green Bay"/>
    <s v="Wisconsin"/>
    <n v="54302"/>
    <x v="2"/>
    <s v="FUR-FU-10002445"/>
    <x v="0"/>
    <s v="Furnishings"/>
    <s v="DAX Two-Tone Rosewood/Black Document Frame, Desktop, 5 x 7"/>
    <x v="1623"/>
    <n v="2"/>
    <n v="0"/>
    <x v="2605"/>
    <n v="4"/>
    <n v="0.39999999999999997"/>
    <s v="Profit"/>
    <s v="Low Profit"/>
    <s v="No Discount"/>
  </r>
  <r>
    <n v="9722"/>
    <s v="CA-2016-105781"/>
    <x v="595"/>
    <d v="2016-02-20T00:00:00"/>
    <s v="Standard Class"/>
    <s v="JF-15565"/>
    <x v="535"/>
    <x v="0"/>
    <s v="United States"/>
    <s v="New York City"/>
    <s v="New York"/>
    <n v="10024"/>
    <x v="3"/>
    <s v="FUR-CH-10001802"/>
    <x v="0"/>
    <s v="Chairs"/>
    <s v="Hon Every-Day Chair Series Swivel Task Chairs"/>
    <x v="5725"/>
    <n v="3"/>
    <n v="0.1"/>
    <x v="7136"/>
    <n v="4"/>
    <n v="0.12222222222222222"/>
    <s v="Profit"/>
    <s v="Low Profit"/>
    <s v="Low Discount"/>
  </r>
  <r>
    <n v="9723"/>
    <s v="CA-2016-105781"/>
    <x v="595"/>
    <d v="2016-02-20T00:00:00"/>
    <s v="Standard Class"/>
    <s v="JF-15565"/>
    <x v="535"/>
    <x v="0"/>
    <s v="United States"/>
    <s v="New York City"/>
    <s v="New York"/>
    <n v="10024"/>
    <x v="3"/>
    <s v="TEC-AC-10003628"/>
    <x v="2"/>
    <s v="Accessories"/>
    <s v="Logitech 910-002974 M325 Wireless Mouse for Web Scrolling"/>
    <x v="1309"/>
    <n v="3"/>
    <n v="0"/>
    <x v="6627"/>
    <n v="4"/>
    <n v="0.43999999999999995"/>
    <s v="Profit"/>
    <s v="Low Profit"/>
    <s v="No Discount"/>
  </r>
  <r>
    <n v="9724"/>
    <s v="CA-2014-101364"/>
    <x v="1091"/>
    <d v="2014-12-26T00:00:00"/>
    <s v="Standard Class"/>
    <s v="TW-21025"/>
    <x v="69"/>
    <x v="2"/>
    <s v="United States"/>
    <s v="New York City"/>
    <s v="New York"/>
    <n v="10011"/>
    <x v="3"/>
    <s v="OFF-BI-10003984"/>
    <x v="1"/>
    <s v="Binders"/>
    <s v="Lock-Up Easel 'Spel-Binder'"/>
    <x v="5726"/>
    <n v="13"/>
    <n v="0.2"/>
    <x v="7137"/>
    <n v="4"/>
    <n v="0.33750000000000002"/>
    <s v="Profit"/>
    <s v="High Profit"/>
    <s v="Low Discount"/>
  </r>
  <r>
    <n v="9725"/>
    <s v="CA-2015-117898"/>
    <x v="901"/>
    <d v="2015-12-11T00:00:00"/>
    <s v="Standard Class"/>
    <s v="TB-21250"/>
    <x v="621"/>
    <x v="0"/>
    <s v="United States"/>
    <s v="Bloomington"/>
    <s v="Illinois"/>
    <n v="61701"/>
    <x v="2"/>
    <s v="OFF-EN-10004459"/>
    <x v="1"/>
    <s v="Envelopes"/>
    <s v="Security-Tint Envelopes"/>
    <x v="2059"/>
    <n v="2"/>
    <n v="0.2"/>
    <x v="2228"/>
    <n v="6"/>
    <n v="0.36249999999999993"/>
    <s v="Profit"/>
    <s v="Low Profit"/>
    <s v="Low Discount"/>
  </r>
  <r>
    <n v="9726"/>
    <s v="CA-2017-142293"/>
    <x v="697"/>
    <d v="2017-09-20T00:00:00"/>
    <s v="First Class"/>
    <s v="SC-20380"/>
    <x v="618"/>
    <x v="0"/>
    <s v="United States"/>
    <s v="Boise"/>
    <s v="Idaho"/>
    <n v="83704"/>
    <x v="1"/>
    <s v="TEC-AC-10001109"/>
    <x v="2"/>
    <s v="Accessories"/>
    <s v="Logitech Trackman Marble Mouse"/>
    <x v="1309"/>
    <n v="3"/>
    <n v="0"/>
    <x v="1368"/>
    <n v="3"/>
    <n v="0.42"/>
    <s v="Profit"/>
    <s v="Low Profit"/>
    <s v="No Discount"/>
  </r>
  <r>
    <n v="9727"/>
    <s v="CA-2017-167395"/>
    <x v="574"/>
    <d v="2017-12-04T00:00:00"/>
    <s v="First Class"/>
    <s v="KM-16720"/>
    <x v="27"/>
    <x v="0"/>
    <s v="United States"/>
    <s v="Lowell"/>
    <s v="Massachusetts"/>
    <n v="1852"/>
    <x v="3"/>
    <s v="OFF-AP-10001293"/>
    <x v="1"/>
    <s v="Appliances"/>
    <s v="Belkin 8 Outlet Surge Protector"/>
    <x v="5727"/>
    <n v="7"/>
    <n v="0"/>
    <x v="7138"/>
    <n v="2"/>
    <n v="0.28000000000000003"/>
    <s v="Profit"/>
    <s v="Low Profit"/>
    <s v="No Discount"/>
  </r>
  <r>
    <n v="9728"/>
    <s v="CA-2017-167395"/>
    <x v="574"/>
    <d v="2017-12-04T00:00:00"/>
    <s v="First Class"/>
    <s v="KM-16720"/>
    <x v="27"/>
    <x v="0"/>
    <s v="United States"/>
    <s v="Lowell"/>
    <s v="Massachusetts"/>
    <n v="1852"/>
    <x v="3"/>
    <s v="TEC-PH-10004977"/>
    <x v="2"/>
    <s v="Phones"/>
    <s v="GE 30524EE4"/>
    <x v="504"/>
    <n v="5"/>
    <n v="0"/>
    <x v="7139"/>
    <n v="2"/>
    <n v="0.28999999999999998"/>
    <s v="Profit"/>
    <s v="High Profit"/>
    <s v="No Discount"/>
  </r>
  <r>
    <n v="9729"/>
    <s v="CA-2017-167395"/>
    <x v="574"/>
    <d v="2017-12-04T00:00:00"/>
    <s v="First Class"/>
    <s v="KM-16720"/>
    <x v="27"/>
    <x v="0"/>
    <s v="United States"/>
    <s v="Lowell"/>
    <s v="Massachusetts"/>
    <n v="1852"/>
    <x v="3"/>
    <s v="OFF-SU-10001935"/>
    <x v="1"/>
    <s v="Supplies"/>
    <s v="Staple remover"/>
    <x v="1001"/>
    <n v="2"/>
    <n v="0"/>
    <x v="6381"/>
    <n v="2"/>
    <n v="3.9999999999999994E-2"/>
    <s v="Profit"/>
    <s v="Low Profit"/>
    <s v="No Discount"/>
  </r>
  <r>
    <n v="9730"/>
    <s v="CA-2014-111962"/>
    <x v="411"/>
    <d v="2014-10-04T00:00:00"/>
    <s v="Standard Class"/>
    <s v="EB-14170"/>
    <x v="432"/>
    <x v="0"/>
    <s v="United States"/>
    <s v="Seattle"/>
    <s v="Washington"/>
    <n v="98115"/>
    <x v="1"/>
    <s v="OFF-BI-10001308"/>
    <x v="1"/>
    <s v="Binders"/>
    <s v="GBC Standard Plastic Binding Systems' Combs"/>
    <x v="3651"/>
    <n v="2"/>
    <n v="0.2"/>
    <x v="4224"/>
    <n v="5"/>
    <n v="0.3125"/>
    <s v="Profit"/>
    <s v="Low Profit"/>
    <s v="Low Discount"/>
  </r>
  <r>
    <n v="9731"/>
    <s v="CA-2014-111962"/>
    <x v="411"/>
    <d v="2014-10-04T00:00:00"/>
    <s v="Standard Class"/>
    <s v="EB-14170"/>
    <x v="432"/>
    <x v="0"/>
    <s v="United States"/>
    <s v="Seattle"/>
    <s v="Washington"/>
    <n v="98115"/>
    <x v="1"/>
    <s v="OFF-ST-10000046"/>
    <x v="1"/>
    <s v="Storage"/>
    <s v="Fellowes Super Stor/Drawer Files"/>
    <x v="5728"/>
    <n v="5"/>
    <n v="0"/>
    <x v="7140"/>
    <n v="5"/>
    <n v="0.19"/>
    <s v="Profit"/>
    <s v="High Profit"/>
    <s v="No Discount"/>
  </r>
  <r>
    <n v="9732"/>
    <s v="CA-2017-124261"/>
    <x v="237"/>
    <d v="2017-11-19T00:00:00"/>
    <s v="Standard Class"/>
    <s v="JE-15715"/>
    <x v="555"/>
    <x v="0"/>
    <s v="United States"/>
    <s v="Los Angeles"/>
    <s v="California"/>
    <n v="90049"/>
    <x v="1"/>
    <s v="OFF-AR-10003504"/>
    <x v="1"/>
    <s v="Art"/>
    <s v="Newell 347"/>
    <x v="1353"/>
    <n v="8"/>
    <n v="0"/>
    <x v="7141"/>
    <n v="5"/>
    <n v="0.28999999999999998"/>
    <s v="Profit"/>
    <s v="Low Profit"/>
    <s v="No Discount"/>
  </r>
  <r>
    <n v="9733"/>
    <s v="CA-2014-114321"/>
    <x v="1071"/>
    <d v="2014-08-25T00:00:00"/>
    <s v="Standard Class"/>
    <s v="NC-18535"/>
    <x v="714"/>
    <x v="1"/>
    <s v="United States"/>
    <s v="Hampton"/>
    <s v="Virginia"/>
    <n v="23666"/>
    <x v="0"/>
    <s v="FUR-CH-10001797"/>
    <x v="0"/>
    <s v="Chairs"/>
    <s v="Safco Chair Connectors, 6/Carton"/>
    <x v="5729"/>
    <n v="13"/>
    <n v="0"/>
    <x v="7142"/>
    <n v="5"/>
    <n v="0.29000000000000004"/>
    <s v="Profit"/>
    <s v="High Profit"/>
    <s v="No Discount"/>
  </r>
  <r>
    <n v="9734"/>
    <s v="CA-2014-114321"/>
    <x v="1071"/>
    <d v="2014-08-25T00:00:00"/>
    <s v="Standard Class"/>
    <s v="NC-18535"/>
    <x v="714"/>
    <x v="1"/>
    <s v="United States"/>
    <s v="Hampton"/>
    <s v="Virginia"/>
    <n v="23666"/>
    <x v="0"/>
    <s v="OFF-PA-10000246"/>
    <x v="1"/>
    <s v="Paper"/>
    <s v="Riverleaf Stik-Withit Designer Note Cubes"/>
    <x v="5730"/>
    <n v="2"/>
    <n v="0"/>
    <x v="7143"/>
    <n v="5"/>
    <n v="0.46"/>
    <s v="Profit"/>
    <s v="Low Profit"/>
    <s v="No Discount"/>
  </r>
  <r>
    <n v="9735"/>
    <s v="CA-2014-114321"/>
    <x v="1071"/>
    <d v="2014-08-25T00:00:00"/>
    <s v="Standard Class"/>
    <s v="NC-18535"/>
    <x v="714"/>
    <x v="1"/>
    <s v="United States"/>
    <s v="Hampton"/>
    <s v="Virginia"/>
    <n v="23666"/>
    <x v="0"/>
    <s v="OFF-BI-10001359"/>
    <x v="1"/>
    <s v="Binders"/>
    <s v="GBC DocuBind TL300 Electric Binding System"/>
    <x v="2605"/>
    <n v="1"/>
    <n v="0"/>
    <x v="7144"/>
    <n v="5"/>
    <n v="0.47000000000000003"/>
    <s v="Profit"/>
    <s v="High Profit"/>
    <s v="No Discount"/>
  </r>
  <r>
    <n v="9736"/>
    <s v="CA-2014-128062"/>
    <x v="84"/>
    <d v="2014-11-22T00:00:00"/>
    <s v="Second Class"/>
    <s v="AD-10180"/>
    <x v="57"/>
    <x v="2"/>
    <s v="United States"/>
    <s v="Philadelphia"/>
    <s v="Pennsylvania"/>
    <n v="19134"/>
    <x v="3"/>
    <s v="OFF-PA-10001583"/>
    <x v="1"/>
    <s v="Paper"/>
    <s v="1/4 Fold Party Design Invitations &amp; White Envelopes, 24 8-1/2&quot; X 11&quot; Cards, 25 Env./Pack"/>
    <x v="486"/>
    <n v="1"/>
    <n v="0.2"/>
    <x v="7145"/>
    <n v="3"/>
    <n v="0.33749999999999997"/>
    <s v="Profit"/>
    <s v="Low Profit"/>
    <s v="Low Discount"/>
  </r>
  <r>
    <n v="9737"/>
    <s v="US-2015-100069"/>
    <x v="685"/>
    <d v="2015-07-03T00:00:00"/>
    <s v="Standard Class"/>
    <s v="NF-18475"/>
    <x v="739"/>
    <x v="2"/>
    <s v="United States"/>
    <s v="Omaha"/>
    <s v="Nebraska"/>
    <n v="68104"/>
    <x v="2"/>
    <s v="TEC-PH-10004667"/>
    <x v="2"/>
    <s v="Phones"/>
    <s v="Cisco 8x8 Inc. 6753i IP Business Phone System"/>
    <x v="3323"/>
    <n v="2"/>
    <n v="0"/>
    <x v="7146"/>
    <n v="4"/>
    <n v="0.26999999999999996"/>
    <s v="Profit"/>
    <s v="Low Profit"/>
    <s v="No Discount"/>
  </r>
  <r>
    <n v="9738"/>
    <s v="CA-2017-129294"/>
    <x v="633"/>
    <d v="2017-03-21T00:00:00"/>
    <s v="Standard Class"/>
    <s v="KD-16615"/>
    <x v="629"/>
    <x v="1"/>
    <s v="United States"/>
    <s v="Los Angeles"/>
    <s v="California"/>
    <n v="90032"/>
    <x v="1"/>
    <s v="OFF-ST-10002615"/>
    <x v="1"/>
    <s v="Storage"/>
    <s v="Dual Level, Single-Width Filing Carts"/>
    <x v="2340"/>
    <n v="2"/>
    <n v="0"/>
    <x v="2555"/>
    <n v="5"/>
    <n v="0.26"/>
    <s v="Profit"/>
    <s v="Low Profit"/>
    <s v="No Discount"/>
  </r>
  <r>
    <n v="9739"/>
    <s v="CA-2017-129294"/>
    <x v="633"/>
    <d v="2017-03-21T00:00:00"/>
    <s v="Standard Class"/>
    <s v="KD-16615"/>
    <x v="629"/>
    <x v="1"/>
    <s v="United States"/>
    <s v="Los Angeles"/>
    <s v="California"/>
    <n v="90032"/>
    <x v="1"/>
    <s v="OFF-BI-10004236"/>
    <x v="1"/>
    <s v="Binders"/>
    <s v="XtraLife ClearVue Slant-D Ring Binder, White, 3&quot;"/>
    <x v="5731"/>
    <n v="6"/>
    <n v="0.2"/>
    <x v="7147"/>
    <n v="5"/>
    <n v="0.32500000000000001"/>
    <s v="Profit"/>
    <s v="Low Profit"/>
    <s v="Low Discount"/>
  </r>
  <r>
    <n v="9740"/>
    <s v="CA-2017-129294"/>
    <x v="633"/>
    <d v="2017-03-21T00:00:00"/>
    <s v="Standard Class"/>
    <s v="KD-16615"/>
    <x v="629"/>
    <x v="1"/>
    <s v="United States"/>
    <s v="Los Angeles"/>
    <s v="California"/>
    <n v="90032"/>
    <x v="1"/>
    <s v="OFF-BI-10001757"/>
    <x v="1"/>
    <s v="Binders"/>
    <s v="Pressboard Hanging Data Binders for Unburst Sheets"/>
    <x v="1195"/>
    <n v="5"/>
    <n v="0.2"/>
    <x v="5066"/>
    <n v="5"/>
    <n v="0.35"/>
    <s v="Profit"/>
    <s v="Low Profit"/>
    <s v="Low Discount"/>
  </r>
  <r>
    <n v="9741"/>
    <s v="CA-2017-129294"/>
    <x v="633"/>
    <d v="2017-03-21T00:00:00"/>
    <s v="Standard Class"/>
    <s v="KD-16615"/>
    <x v="629"/>
    <x v="1"/>
    <s v="United States"/>
    <s v="Los Angeles"/>
    <s v="California"/>
    <n v="90032"/>
    <x v="1"/>
    <s v="OFF-AP-10001154"/>
    <x v="1"/>
    <s v="Appliances"/>
    <s v="Bionaire Personal Warm Mist Humidifier/Vaporizer"/>
    <x v="5732"/>
    <n v="3"/>
    <n v="0"/>
    <x v="7148"/>
    <n v="5"/>
    <n v="0.39"/>
    <s v="Profit"/>
    <s v="Low Profit"/>
    <s v="No Discount"/>
  </r>
  <r>
    <n v="9742"/>
    <s v="CA-2015-117086"/>
    <x v="627"/>
    <d v="2015-11-12T00:00:00"/>
    <s v="Standard Class"/>
    <s v="QJ-19255"/>
    <x v="425"/>
    <x v="1"/>
    <s v="United States"/>
    <s v="Burlington"/>
    <s v="Vermont"/>
    <n v="5408"/>
    <x v="3"/>
    <s v="FUR-BO-10004834"/>
    <x v="0"/>
    <s v="Bookcases"/>
    <s v="Riverside Palais Royal Lawyers Bookcase, Royale Cherry Finish"/>
    <x v="5733"/>
    <n v="5"/>
    <n v="0"/>
    <x v="7149"/>
    <n v="4"/>
    <n v="0.23"/>
    <s v="Profit"/>
    <s v="High Profit"/>
    <s v="No Discount"/>
  </r>
  <r>
    <n v="9743"/>
    <s v="CA-2017-131303"/>
    <x v="354"/>
    <d v="2017-12-02T00:00:00"/>
    <s v="Standard Class"/>
    <s v="EP-13915"/>
    <x v="212"/>
    <x v="0"/>
    <s v="United States"/>
    <s v="San Diego"/>
    <s v="California"/>
    <n v="92037"/>
    <x v="1"/>
    <s v="OFF-LA-10001074"/>
    <x v="1"/>
    <s v="Labels"/>
    <s v="Round Specialty Laser Printer Labels"/>
    <x v="449"/>
    <n v="5"/>
    <n v="0"/>
    <x v="7150"/>
    <n v="4"/>
    <n v="0.47"/>
    <s v="Profit"/>
    <s v="Low Profit"/>
    <s v="No Discount"/>
  </r>
  <r>
    <n v="9744"/>
    <s v="CA-2016-137127"/>
    <x v="950"/>
    <d v="2016-06-22T00:00:00"/>
    <s v="Standard Class"/>
    <s v="JJ-15445"/>
    <x v="370"/>
    <x v="0"/>
    <s v="United States"/>
    <s v="Newark"/>
    <s v="Delaware"/>
    <n v="19711"/>
    <x v="3"/>
    <s v="OFF-LA-10001641"/>
    <x v="1"/>
    <s v="Labels"/>
    <s v="Avery 518"/>
    <x v="1227"/>
    <n v="3"/>
    <n v="0"/>
    <x v="3063"/>
    <n v="6"/>
    <n v="0.48"/>
    <s v="Profit"/>
    <s v="Low Profit"/>
    <s v="No Discount"/>
  </r>
  <r>
    <n v="9745"/>
    <s v="CA-2017-141782"/>
    <x v="276"/>
    <d v="2017-01-25T00:00:00"/>
    <s v="Standard Class"/>
    <s v="BE-11410"/>
    <x v="648"/>
    <x v="0"/>
    <s v="United States"/>
    <s v="Aurora"/>
    <s v="Illinois"/>
    <n v="60505"/>
    <x v="2"/>
    <s v="OFF-EN-10002230"/>
    <x v="1"/>
    <s v="Envelopes"/>
    <s v="Airmail Envelopes"/>
    <x v="5734"/>
    <n v="4"/>
    <n v="0.2"/>
    <x v="7151"/>
    <n v="4"/>
    <n v="0.33749999999999997"/>
    <s v="Profit"/>
    <s v="Low Profit"/>
    <s v="Low Discount"/>
  </r>
  <r>
    <n v="9746"/>
    <s v="CA-2017-137505"/>
    <x v="221"/>
    <d v="2017-11-24T00:00:00"/>
    <s v="Same Day"/>
    <s v="BP-11290"/>
    <x v="443"/>
    <x v="0"/>
    <s v="United States"/>
    <s v="Los Angeles"/>
    <s v="California"/>
    <n v="90008"/>
    <x v="1"/>
    <s v="FUR-TA-10000617"/>
    <x v="0"/>
    <s v="Tables"/>
    <s v="Hon Practical Foundations 30 x 60 Training Table, Light Gray/Charcoal"/>
    <x v="5735"/>
    <n v="2"/>
    <n v="0.2"/>
    <x v="865"/>
    <n v="0"/>
    <n v="2.5000000000000001E-2"/>
    <s v="Profit"/>
    <s v="Low Profit"/>
    <s v="Low Discount"/>
  </r>
  <r>
    <n v="9747"/>
    <s v="CA-2017-137505"/>
    <x v="221"/>
    <d v="2017-11-24T00:00:00"/>
    <s v="Same Day"/>
    <s v="BP-11290"/>
    <x v="443"/>
    <x v="0"/>
    <s v="United States"/>
    <s v="Los Angeles"/>
    <s v="California"/>
    <n v="90008"/>
    <x v="1"/>
    <s v="FUR-TA-10001676"/>
    <x v="0"/>
    <s v="Tables"/>
    <s v="Hon 61000 Series Interactive Training Tables"/>
    <x v="3939"/>
    <n v="2"/>
    <n v="0.2"/>
    <x v="4631"/>
    <n v="0"/>
    <n v="-2.5000000000000001E-2"/>
    <s v="Loss"/>
    <s v="Low Profit"/>
    <s v="Low Discount"/>
  </r>
  <r>
    <n v="9748"/>
    <s v="US-2014-140914"/>
    <x v="7"/>
    <d v="2014-11-15T00:00:00"/>
    <s v="Standard Class"/>
    <s v="BH-11710"/>
    <x v="3"/>
    <x v="0"/>
    <s v="United States"/>
    <s v="Chicago"/>
    <s v="Illinois"/>
    <n v="60653"/>
    <x v="2"/>
    <s v="FUR-FU-10000175"/>
    <x v="0"/>
    <s v="Furnishings"/>
    <s v="DAX Wood Document Frame."/>
    <x v="5736"/>
    <n v="2"/>
    <n v="0.6"/>
    <x v="7152"/>
    <n v="4"/>
    <n v="-0.72499999999999998"/>
    <s v="Loss"/>
    <s v="Low Profit"/>
    <s v="High Discount"/>
  </r>
  <r>
    <n v="9749"/>
    <s v="US-2014-140914"/>
    <x v="7"/>
    <d v="2014-11-15T00:00:00"/>
    <s v="Standard Class"/>
    <s v="BH-11710"/>
    <x v="3"/>
    <x v="0"/>
    <s v="United States"/>
    <s v="Chicago"/>
    <s v="Illinois"/>
    <n v="60653"/>
    <x v="2"/>
    <s v="FUR-CH-10003379"/>
    <x v="0"/>
    <s v="Chairs"/>
    <s v="Global Commerce Series High-Back Swivel/Tilt Chairs"/>
    <x v="834"/>
    <n v="4"/>
    <n v="0.3"/>
    <x v="869"/>
    <n v="4"/>
    <n v="-7.1428571428571438E-2"/>
    <s v="Loss"/>
    <s v="Low Profit"/>
    <s v="High Discount"/>
  </r>
  <r>
    <n v="9750"/>
    <s v="CA-2016-158358"/>
    <x v="758"/>
    <d v="2016-03-08T00:00:00"/>
    <s v="Standard Class"/>
    <s v="EM-13810"/>
    <x v="613"/>
    <x v="1"/>
    <s v="United States"/>
    <s v="Dover"/>
    <s v="New Hampshire"/>
    <n v="3820"/>
    <x v="3"/>
    <s v="TEC-AC-10002567"/>
    <x v="2"/>
    <s v="Accessories"/>
    <s v="Logitech G602 Wireless Gaming Mouse"/>
    <x v="457"/>
    <n v="2"/>
    <n v="0"/>
    <x v="471"/>
    <n v="4"/>
    <n v="0.36"/>
    <s v="Profit"/>
    <s v="Low Profit"/>
    <s v="No Discount"/>
  </r>
  <r>
    <n v="9751"/>
    <s v="CA-2016-113390"/>
    <x v="1227"/>
    <d v="2016-10-15T00:00:00"/>
    <s v="Standard Class"/>
    <s v="EP-13915"/>
    <x v="212"/>
    <x v="0"/>
    <s v="United States"/>
    <s v="Chicago"/>
    <s v="Illinois"/>
    <n v="60610"/>
    <x v="2"/>
    <s v="OFF-AR-10003183"/>
    <x v="1"/>
    <s v="Art"/>
    <s v="Avery Fluorescent Highlighter Four-Color Set"/>
    <x v="752"/>
    <n v="2"/>
    <n v="0.2"/>
    <x v="7153"/>
    <n v="4"/>
    <n v="0.125"/>
    <s v="Profit"/>
    <s v="Low Profit"/>
    <s v="Low Discount"/>
  </r>
  <r>
    <n v="9752"/>
    <s v="CA-2016-113390"/>
    <x v="1227"/>
    <d v="2016-10-15T00:00:00"/>
    <s v="Standard Class"/>
    <s v="EP-13915"/>
    <x v="212"/>
    <x v="0"/>
    <s v="United States"/>
    <s v="Chicago"/>
    <s v="Illinois"/>
    <n v="60610"/>
    <x v="2"/>
    <s v="OFF-AR-10001446"/>
    <x v="1"/>
    <s v="Art"/>
    <s v="Newell 309"/>
    <x v="1777"/>
    <n v="3"/>
    <n v="0.2"/>
    <x v="7154"/>
    <n v="4"/>
    <n v="0.125"/>
    <s v="Profit"/>
    <s v="Low Profit"/>
    <s v="Low Discount"/>
  </r>
  <r>
    <n v="9753"/>
    <s v="US-2016-158680"/>
    <x v="949"/>
    <d v="2016-07-02T00:00:00"/>
    <s v="First Class"/>
    <s v="NZ-18565"/>
    <x v="125"/>
    <x v="2"/>
    <s v="United States"/>
    <s v="Seattle"/>
    <s v="Washington"/>
    <n v="98115"/>
    <x v="1"/>
    <s v="OFF-BI-10000145"/>
    <x v="1"/>
    <s v="Binders"/>
    <s v="Zipper Ring Binder Pockets"/>
    <x v="5737"/>
    <n v="1"/>
    <n v="0.2"/>
    <x v="7155"/>
    <n v="1"/>
    <n v="0.36250000000000004"/>
    <s v="Profit"/>
    <s v="Low Profit"/>
    <s v="Low Discount"/>
  </r>
  <r>
    <n v="9754"/>
    <s v="CA-2017-113705"/>
    <x v="996"/>
    <d v="2017-03-29T00:00:00"/>
    <s v="Second Class"/>
    <s v="LC-16870"/>
    <x v="48"/>
    <x v="0"/>
    <s v="United States"/>
    <s v="Richmond"/>
    <s v="Virginia"/>
    <n v="23223"/>
    <x v="0"/>
    <s v="OFF-LA-10000476"/>
    <x v="1"/>
    <s v="Labels"/>
    <s v="Avery 05222 Permanent Self-Adhesive File Folder Labels for Typewriters, on Rolls, White, 250/Roll"/>
    <x v="338"/>
    <n v="2"/>
    <n v="0"/>
    <x v="349"/>
    <n v="2"/>
    <n v="0.46"/>
    <s v="Profit"/>
    <s v="Low Profit"/>
    <s v="No Discount"/>
  </r>
  <r>
    <n v="9755"/>
    <s v="CA-2017-113705"/>
    <x v="996"/>
    <d v="2017-03-29T00:00:00"/>
    <s v="Second Class"/>
    <s v="LC-16870"/>
    <x v="48"/>
    <x v="0"/>
    <s v="United States"/>
    <s v="Richmond"/>
    <s v="Virginia"/>
    <n v="23223"/>
    <x v="0"/>
    <s v="OFF-BI-10001679"/>
    <x v="1"/>
    <s v="Binders"/>
    <s v="GBC Instant Index System for Binding Systems"/>
    <x v="2720"/>
    <n v="2"/>
    <n v="0"/>
    <x v="210"/>
    <n v="2"/>
    <n v="0.5"/>
    <s v="Profit"/>
    <s v="Low Profit"/>
    <s v="No Discount"/>
  </r>
  <r>
    <n v="9756"/>
    <s v="CA-2017-113705"/>
    <x v="996"/>
    <d v="2017-03-29T00:00:00"/>
    <s v="Second Class"/>
    <s v="LC-16870"/>
    <x v="48"/>
    <x v="0"/>
    <s v="United States"/>
    <s v="Richmond"/>
    <s v="Virginia"/>
    <n v="23223"/>
    <x v="0"/>
    <s v="OFF-ST-10001128"/>
    <x v="1"/>
    <s v="Storage"/>
    <s v="Carina Mini System Audio Rack, Model AR050B"/>
    <x v="737"/>
    <n v="3"/>
    <n v="0"/>
    <x v="5113"/>
    <n v="2"/>
    <n v="3.0000000000000002E-2"/>
    <s v="Profit"/>
    <s v="Low Profit"/>
    <s v="No Discount"/>
  </r>
  <r>
    <n v="9757"/>
    <s v="CA-2017-113705"/>
    <x v="996"/>
    <d v="2017-03-29T00:00:00"/>
    <s v="Second Class"/>
    <s v="LC-16870"/>
    <x v="48"/>
    <x v="0"/>
    <s v="United States"/>
    <s v="Richmond"/>
    <s v="Virginia"/>
    <n v="23223"/>
    <x v="0"/>
    <s v="FUR-TA-10002533"/>
    <x v="0"/>
    <s v="Tables"/>
    <s v="BPI Conference Tables"/>
    <x v="4696"/>
    <n v="2"/>
    <n v="0"/>
    <x v="7156"/>
    <n v="2"/>
    <n v="0.19999999999999998"/>
    <s v="Profit"/>
    <s v="Low Profit"/>
    <s v="No Discount"/>
  </r>
  <r>
    <n v="9758"/>
    <s v="CA-2017-113705"/>
    <x v="996"/>
    <d v="2017-03-29T00:00:00"/>
    <s v="Second Class"/>
    <s v="LC-16870"/>
    <x v="48"/>
    <x v="0"/>
    <s v="United States"/>
    <s v="Richmond"/>
    <s v="Virginia"/>
    <n v="23223"/>
    <x v="0"/>
    <s v="TEC-PH-10004006"/>
    <x v="2"/>
    <s v="Phones"/>
    <s v="Panasonic KX - TS880B Telephone"/>
    <x v="5738"/>
    <n v="5"/>
    <n v="0"/>
    <x v="7157"/>
    <n v="2"/>
    <n v="0.27"/>
    <s v="Profit"/>
    <s v="Low Profit"/>
    <s v="No Discount"/>
  </r>
  <r>
    <n v="9759"/>
    <s v="CA-2017-113705"/>
    <x v="996"/>
    <d v="2017-03-29T00:00:00"/>
    <s v="Second Class"/>
    <s v="LC-16870"/>
    <x v="48"/>
    <x v="0"/>
    <s v="United States"/>
    <s v="Richmond"/>
    <s v="Virginia"/>
    <n v="23223"/>
    <x v="0"/>
    <s v="OFF-PA-10002615"/>
    <x v="1"/>
    <s v="Paper"/>
    <s v="Ampad Gold Fibre Wirebound Steno Books, 6&quot; x 9&quot;, Gregg Ruled"/>
    <x v="4459"/>
    <n v="4"/>
    <n v="0"/>
    <x v="5350"/>
    <n v="2"/>
    <n v="0.45999999999999996"/>
    <s v="Profit"/>
    <s v="Low Profit"/>
    <s v="No Discount"/>
  </r>
  <r>
    <n v="9760"/>
    <s v="CA-2016-146913"/>
    <x v="731"/>
    <d v="2016-11-05T00:00:00"/>
    <s v="Standard Class"/>
    <s v="SF-20965"/>
    <x v="245"/>
    <x v="1"/>
    <s v="United States"/>
    <s v="San Francisco"/>
    <s v="California"/>
    <n v="94109"/>
    <x v="1"/>
    <s v="FUR-CH-10001854"/>
    <x v="0"/>
    <s v="Chairs"/>
    <s v="Office Star - Professional Matrix Back Chair with 2-to-1 Synchro Tilt and Mesh Fabric Seat"/>
    <x v="4523"/>
    <n v="5"/>
    <n v="0.2"/>
    <x v="5448"/>
    <n v="5"/>
    <n v="4.9999999999999996E-2"/>
    <s v="Profit"/>
    <s v="Low Profit"/>
    <s v="Low Discount"/>
  </r>
  <r>
    <n v="9761"/>
    <s v="CA-2017-159135"/>
    <x v="259"/>
    <d v="2017-11-08T00:00:00"/>
    <s v="Standard Class"/>
    <s v="KM-16375"/>
    <x v="454"/>
    <x v="2"/>
    <s v="United States"/>
    <s v="Springdale"/>
    <s v="Arkansas"/>
    <n v="72762"/>
    <x v="0"/>
    <s v="OFF-AR-10000657"/>
    <x v="1"/>
    <s v="Art"/>
    <s v="Binney &amp; Smith inkTank Desk Highlighter, Chisel Tip, Yellow, 12/Box"/>
    <x v="5739"/>
    <n v="2"/>
    <n v="0"/>
    <x v="7158"/>
    <n v="4"/>
    <n v="0.33"/>
    <s v="Profit"/>
    <s v="Low Profit"/>
    <s v="No Discount"/>
  </r>
  <r>
    <n v="9762"/>
    <s v="CA-2014-121762"/>
    <x v="1047"/>
    <d v="2014-02-18T00:00:00"/>
    <s v="Standard Class"/>
    <s v="ML-17395"/>
    <x v="504"/>
    <x v="1"/>
    <s v="United States"/>
    <s v="Seattle"/>
    <s v="Washington"/>
    <n v="98103"/>
    <x v="1"/>
    <s v="TEC-AC-10000736"/>
    <x v="2"/>
    <s v="Accessories"/>
    <s v="Logitech G600 MMO Gaming Mouse"/>
    <x v="758"/>
    <n v="3"/>
    <n v="0"/>
    <x v="6173"/>
    <n v="4"/>
    <n v="0.36"/>
    <s v="Profit"/>
    <s v="Low Profit"/>
    <s v="No Discount"/>
  </r>
  <r>
    <n v="9763"/>
    <s v="CA-2014-121762"/>
    <x v="1047"/>
    <d v="2014-02-18T00:00:00"/>
    <s v="Standard Class"/>
    <s v="ML-17395"/>
    <x v="504"/>
    <x v="1"/>
    <s v="United States"/>
    <s v="Seattle"/>
    <s v="Washington"/>
    <n v="98103"/>
    <x v="1"/>
    <s v="OFF-AP-10001293"/>
    <x v="1"/>
    <s v="Appliances"/>
    <s v="Belkin 8 Outlet Surge Protector"/>
    <x v="3314"/>
    <n v="2"/>
    <n v="0"/>
    <x v="990"/>
    <n v="4"/>
    <n v="0.28000000000000003"/>
    <s v="Profit"/>
    <s v="Low Profit"/>
    <s v="No Discount"/>
  </r>
  <r>
    <n v="9764"/>
    <s v="CA-2014-121762"/>
    <x v="1047"/>
    <d v="2014-02-18T00:00:00"/>
    <s v="Standard Class"/>
    <s v="ML-17395"/>
    <x v="504"/>
    <x v="1"/>
    <s v="United States"/>
    <s v="Seattle"/>
    <s v="Washington"/>
    <n v="98103"/>
    <x v="1"/>
    <s v="OFF-SU-10000157"/>
    <x v="1"/>
    <s v="Supplies"/>
    <s v="Compact Automatic Electric Letter Opener"/>
    <x v="3999"/>
    <n v="2"/>
    <n v="0"/>
    <x v="4713"/>
    <n v="4"/>
    <n v="0.02"/>
    <s v="Profit"/>
    <s v="Low Profit"/>
    <s v="No Discount"/>
  </r>
  <r>
    <n v="9765"/>
    <s v="CA-2014-123855"/>
    <x v="1228"/>
    <d v="2014-06-23T00:00:00"/>
    <s v="Standard Class"/>
    <s v="MC-18100"/>
    <x v="498"/>
    <x v="0"/>
    <s v="United States"/>
    <s v="Los Angeles"/>
    <s v="California"/>
    <n v="90036"/>
    <x v="1"/>
    <s v="TEC-PH-10000215"/>
    <x v="2"/>
    <s v="Phones"/>
    <s v="Plantronics Cordless Phone Headset with In-line Volume - M214C"/>
    <x v="5740"/>
    <n v="5"/>
    <n v="0.2"/>
    <x v="7159"/>
    <n v="5"/>
    <n v="8.7499999999999994E-2"/>
    <s v="Profit"/>
    <s v="Low Profit"/>
    <s v="Low Discount"/>
  </r>
  <r>
    <n v="9766"/>
    <s v="CA-2017-101959"/>
    <x v="1229"/>
    <d v="2017-03-06T00:00:00"/>
    <s v="Standard Class"/>
    <s v="DB-13660"/>
    <x v="551"/>
    <x v="0"/>
    <s v="United States"/>
    <s v="Middletown"/>
    <s v="Connecticut"/>
    <n v="6457"/>
    <x v="3"/>
    <s v="OFF-BI-10001757"/>
    <x v="1"/>
    <s v="Binders"/>
    <s v="Pressboard Hanging Data Binders for Unburst Sheets"/>
    <x v="294"/>
    <n v="2"/>
    <n v="0"/>
    <x v="7160"/>
    <n v="6"/>
    <n v="0.48000000000000004"/>
    <s v="Profit"/>
    <s v="Low Profit"/>
    <s v="No Discount"/>
  </r>
  <r>
    <n v="9767"/>
    <s v="CA-2017-101959"/>
    <x v="1229"/>
    <d v="2017-03-06T00:00:00"/>
    <s v="Standard Class"/>
    <s v="DB-13660"/>
    <x v="551"/>
    <x v="0"/>
    <s v="United States"/>
    <s v="Middletown"/>
    <s v="Connecticut"/>
    <n v="6457"/>
    <x v="3"/>
    <s v="OFF-PA-10002137"/>
    <x v="1"/>
    <s v="Paper"/>
    <s v="Southworth 100% Résumé Paper, 24lb."/>
    <x v="3890"/>
    <n v="1"/>
    <n v="0"/>
    <x v="6788"/>
    <n v="6"/>
    <n v="0.44999999999999996"/>
    <s v="Profit"/>
    <s v="Low Profit"/>
    <s v="No Discount"/>
  </r>
  <r>
    <n v="9768"/>
    <s v="CA-2017-102659"/>
    <x v="34"/>
    <d v="2017-12-15T00:00:00"/>
    <s v="Standard Class"/>
    <s v="LW-17215"/>
    <x v="560"/>
    <x v="0"/>
    <s v="United States"/>
    <s v="Grand Rapids"/>
    <s v="Michigan"/>
    <n v="49505"/>
    <x v="2"/>
    <s v="OFF-BI-10000088"/>
    <x v="1"/>
    <s v="Binders"/>
    <s v="GBC Imprintable Covers"/>
    <x v="2735"/>
    <n v="5"/>
    <n v="0"/>
    <x v="5546"/>
    <n v="6"/>
    <n v="0.49"/>
    <s v="Profit"/>
    <s v="Low Profit"/>
    <s v="No Discount"/>
  </r>
  <r>
    <n v="9769"/>
    <s v="CA-2017-142328"/>
    <x v="226"/>
    <d v="2017-12-14T00:00:00"/>
    <s v="Standard Class"/>
    <s v="TC-21535"/>
    <x v="426"/>
    <x v="2"/>
    <s v="United States"/>
    <s v="San Francisco"/>
    <s v="California"/>
    <n v="94122"/>
    <x v="1"/>
    <s v="OFF-PA-10000380"/>
    <x v="1"/>
    <s v="Paper"/>
    <s v="REDIFORM Incoming/Outgoing Call Register, 11&quot; X 8 1/2&quot;, 100 Messages"/>
    <x v="5741"/>
    <n v="6"/>
    <n v="0"/>
    <x v="7161"/>
    <n v="7"/>
    <n v="0.5"/>
    <s v="Profit"/>
    <s v="Low Profit"/>
    <s v="No Discount"/>
  </r>
  <r>
    <n v="9770"/>
    <s v="CA-2016-123533"/>
    <x v="390"/>
    <d v="2016-11-30T00:00:00"/>
    <s v="Standard Class"/>
    <s v="SC-20050"/>
    <x v="337"/>
    <x v="2"/>
    <s v="United States"/>
    <s v="Hialeah"/>
    <s v="Florida"/>
    <n v="33012"/>
    <x v="0"/>
    <s v="FUR-BO-10001619"/>
    <x v="0"/>
    <s v="Bookcases"/>
    <s v="O'Sullivan Cherrywood Estates Traditional Bookcase"/>
    <x v="5742"/>
    <n v="5"/>
    <n v="0.2"/>
    <x v="7162"/>
    <n v="6"/>
    <n v="2.4999999999999998E-2"/>
    <s v="Profit"/>
    <s v="Low Profit"/>
    <s v="Low Discount"/>
  </r>
  <r>
    <n v="9771"/>
    <s v="CA-2016-123533"/>
    <x v="390"/>
    <d v="2016-11-30T00:00:00"/>
    <s v="Standard Class"/>
    <s v="SC-20050"/>
    <x v="337"/>
    <x v="2"/>
    <s v="United States"/>
    <s v="Hialeah"/>
    <s v="Florida"/>
    <n v="33012"/>
    <x v="0"/>
    <s v="OFF-PA-10001609"/>
    <x v="1"/>
    <s v="Paper"/>
    <s v="Tops Wirebound Message Log Books"/>
    <x v="3235"/>
    <n v="4"/>
    <n v="0.2"/>
    <x v="7163"/>
    <n v="6"/>
    <n v="0.32500000000000001"/>
    <s v="Profit"/>
    <s v="Low Profit"/>
    <s v="Low Discount"/>
  </r>
  <r>
    <n v="9772"/>
    <s v="CA-2016-123533"/>
    <x v="390"/>
    <d v="2016-11-30T00:00:00"/>
    <s v="Standard Class"/>
    <s v="SC-20050"/>
    <x v="337"/>
    <x v="2"/>
    <s v="United States"/>
    <s v="Hialeah"/>
    <s v="Florida"/>
    <n v="33012"/>
    <x v="0"/>
    <s v="OFF-AP-10002765"/>
    <x v="1"/>
    <s v="Appliances"/>
    <s v="Fellowes Advanced Computer Series Surge Protectors"/>
    <x v="5743"/>
    <n v="2"/>
    <n v="0.2"/>
    <x v="7164"/>
    <n v="6"/>
    <n v="0.1"/>
    <s v="Profit"/>
    <s v="Low Profit"/>
    <s v="Low Discount"/>
  </r>
  <r>
    <n v="9773"/>
    <s v="CA-2016-104983"/>
    <x v="894"/>
    <d v="2016-07-03T00:00:00"/>
    <s v="Same Day"/>
    <s v="FM-14215"/>
    <x v="524"/>
    <x v="1"/>
    <s v="United States"/>
    <s v="Philadelphia"/>
    <s v="Pennsylvania"/>
    <n v="19143"/>
    <x v="3"/>
    <s v="OFF-PA-10000167"/>
    <x v="1"/>
    <s v="Paper"/>
    <s v="Xerox 1925"/>
    <x v="1832"/>
    <n v="5"/>
    <n v="0.2"/>
    <x v="5643"/>
    <n v="0"/>
    <n v="0.3125"/>
    <s v="Profit"/>
    <s v="Low Profit"/>
    <s v="Low Discount"/>
  </r>
  <r>
    <n v="9774"/>
    <s v="CA-2016-160234"/>
    <x v="190"/>
    <d v="2016-07-03T00:00:00"/>
    <s v="Standard Class"/>
    <s v="PF-19225"/>
    <x v="418"/>
    <x v="0"/>
    <s v="United States"/>
    <s v="Atlanta"/>
    <s v="Georgia"/>
    <n v="30318"/>
    <x v="0"/>
    <s v="TEC-PH-10004434"/>
    <x v="2"/>
    <s v="Phones"/>
    <s v="Cisco IP Phone 7961G VoIP phone - Dark gray"/>
    <x v="5744"/>
    <n v="1"/>
    <n v="0"/>
    <x v="7165"/>
    <n v="7"/>
    <n v="0.29000000000000004"/>
    <s v="Profit"/>
    <s v="Low Profit"/>
    <s v="No Discount"/>
  </r>
  <r>
    <n v="9775"/>
    <s v="CA-2014-169019"/>
    <x v="711"/>
    <d v="2014-07-30T00:00:00"/>
    <s v="Standard Class"/>
    <s v="LF-17185"/>
    <x v="166"/>
    <x v="0"/>
    <s v="United States"/>
    <s v="San Antonio"/>
    <s v="Texas"/>
    <n v="78207"/>
    <x v="2"/>
    <s v="OFF-BI-10004995"/>
    <x v="1"/>
    <s v="Binders"/>
    <s v="GBC DocuBind P400 Electric Binding System"/>
    <x v="5745"/>
    <n v="8"/>
    <n v="0.8"/>
    <x v="7166"/>
    <n v="4"/>
    <n v="-1.7000000000000002"/>
    <s v="Loss"/>
    <s v="Low Profit"/>
    <s v="High Discount"/>
  </r>
  <r>
    <n v="9776"/>
    <s v="CA-2014-169019"/>
    <x v="711"/>
    <d v="2014-07-30T00:00:00"/>
    <s v="Standard Class"/>
    <s v="LF-17185"/>
    <x v="166"/>
    <x v="0"/>
    <s v="United States"/>
    <s v="San Antonio"/>
    <s v="Texas"/>
    <n v="78207"/>
    <x v="2"/>
    <s v="FUR-FU-10004666"/>
    <x v="0"/>
    <s v="Furnishings"/>
    <s v="DAX Clear Channel Poster Frame"/>
    <x v="3652"/>
    <n v="3"/>
    <n v="0.6"/>
    <x v="7167"/>
    <n v="4"/>
    <n v="-0.57500000000000007"/>
    <s v="Loss"/>
    <s v="Low Profit"/>
    <s v="High Discount"/>
  </r>
  <r>
    <n v="9777"/>
    <s v="CA-2014-169019"/>
    <x v="711"/>
    <d v="2014-07-30T00:00:00"/>
    <s v="Standard Class"/>
    <s v="LF-17185"/>
    <x v="166"/>
    <x v="0"/>
    <s v="United States"/>
    <s v="San Antonio"/>
    <s v="Texas"/>
    <n v="78207"/>
    <x v="2"/>
    <s v="OFF-BI-10001524"/>
    <x v="1"/>
    <s v="Binders"/>
    <s v="GBC Premium Transparent Covers with Diagonal Lined Pattern"/>
    <x v="1316"/>
    <n v="4"/>
    <n v="0.8"/>
    <x v="7168"/>
    <n v="4"/>
    <n v="-1.6"/>
    <s v="Loss"/>
    <s v="Low Profit"/>
    <s v="High Discount"/>
  </r>
  <r>
    <n v="9778"/>
    <s v="CA-2014-169019"/>
    <x v="711"/>
    <d v="2014-07-30T00:00:00"/>
    <s v="Standard Class"/>
    <s v="LF-17185"/>
    <x v="166"/>
    <x v="0"/>
    <s v="United States"/>
    <s v="San Antonio"/>
    <s v="Texas"/>
    <n v="78207"/>
    <x v="2"/>
    <s v="TEC-AC-10002076"/>
    <x v="2"/>
    <s v="Accessories"/>
    <s v="Microsoft Natural Keyboard Elite"/>
    <x v="5746"/>
    <n v="9"/>
    <n v="0.2"/>
    <x v="7169"/>
    <n v="4"/>
    <n v="-6.25E-2"/>
    <s v="Loss"/>
    <s v="Low Profit"/>
    <s v="Low Discount"/>
  </r>
  <r>
    <n v="9779"/>
    <s v="CA-2014-169019"/>
    <x v="711"/>
    <d v="2014-07-30T00:00:00"/>
    <s v="Standard Class"/>
    <s v="LF-17185"/>
    <x v="166"/>
    <x v="0"/>
    <s v="United States"/>
    <s v="San Antonio"/>
    <s v="Texas"/>
    <n v="78207"/>
    <x v="2"/>
    <s v="OFF-BI-10001679"/>
    <x v="1"/>
    <s v="Binders"/>
    <s v="GBC Instant Index System for Binding Systems"/>
    <x v="5747"/>
    <n v="5"/>
    <n v="0.8"/>
    <x v="7170"/>
    <n v="4"/>
    <n v="-1.5"/>
    <s v="Loss"/>
    <s v="Low Profit"/>
    <s v="High Discount"/>
  </r>
  <r>
    <n v="9780"/>
    <s v="CA-2014-169019"/>
    <x v="711"/>
    <d v="2014-07-30T00:00:00"/>
    <s v="Standard Class"/>
    <s v="LF-17185"/>
    <x v="166"/>
    <x v="0"/>
    <s v="United States"/>
    <s v="San Antonio"/>
    <s v="Texas"/>
    <n v="78207"/>
    <x v="2"/>
    <s v="OFF-AP-10003281"/>
    <x v="1"/>
    <s v="Appliances"/>
    <s v="Acco 6 Outlet Guardian Standard Surge Suppressor"/>
    <x v="5748"/>
    <n v="2"/>
    <n v="0.8"/>
    <x v="7171"/>
    <n v="4"/>
    <n v="-2.5"/>
    <s v="Loss"/>
    <s v="Low Profit"/>
    <s v="High Discount"/>
  </r>
  <r>
    <n v="9781"/>
    <s v="CA-2016-153178"/>
    <x v="749"/>
    <d v="2016-09-18T00:00:00"/>
    <s v="Standard Class"/>
    <s v="CL-12565"/>
    <x v="52"/>
    <x v="0"/>
    <s v="United States"/>
    <s v="Long Beach"/>
    <s v="New York"/>
    <n v="11561"/>
    <x v="3"/>
    <s v="TEC-PH-10001944"/>
    <x v="2"/>
    <s v="Phones"/>
    <s v="Wi-Ex zBoost YX540 Cellular Phone Signal Booster"/>
    <x v="1876"/>
    <n v="3"/>
    <n v="0"/>
    <x v="2020"/>
    <n v="4"/>
    <n v="0.29999999999999993"/>
    <s v="Profit"/>
    <s v="High Profit"/>
    <s v="No Discount"/>
  </r>
  <r>
    <n v="9782"/>
    <s v="CA-2016-153178"/>
    <x v="749"/>
    <d v="2016-09-18T00:00:00"/>
    <s v="Standard Class"/>
    <s v="CL-12565"/>
    <x v="52"/>
    <x v="0"/>
    <s v="United States"/>
    <s v="Long Beach"/>
    <s v="New York"/>
    <n v="11561"/>
    <x v="3"/>
    <s v="OFF-BI-10004390"/>
    <x v="1"/>
    <s v="Binders"/>
    <s v="GBC DocuBind 200 Manual Binding Machine"/>
    <x v="1860"/>
    <n v="2"/>
    <n v="0.2"/>
    <x v="2002"/>
    <n v="4"/>
    <n v="0.375"/>
    <s v="Profit"/>
    <s v="High Profit"/>
    <s v="Low Discount"/>
  </r>
  <r>
    <n v="9783"/>
    <s v="CA-2015-149748"/>
    <x v="70"/>
    <d v="2015-06-02T00:00:00"/>
    <s v="Second Class"/>
    <s v="EM-13825"/>
    <x v="605"/>
    <x v="1"/>
    <s v="United States"/>
    <s v="Paterson"/>
    <s v="New Jersey"/>
    <n v="7501"/>
    <x v="3"/>
    <s v="OFF-PA-10002120"/>
    <x v="1"/>
    <s v="Paper"/>
    <s v="Xerox 1889"/>
    <x v="4155"/>
    <n v="5"/>
    <n v="0"/>
    <x v="4910"/>
    <n v="2"/>
    <n v="0.48999999999999994"/>
    <s v="Profit"/>
    <s v="High Profit"/>
    <s v="No Discount"/>
  </r>
  <r>
    <n v="9784"/>
    <s v="CA-2015-149748"/>
    <x v="70"/>
    <d v="2015-06-02T00:00:00"/>
    <s v="Second Class"/>
    <s v="EM-13825"/>
    <x v="605"/>
    <x v="1"/>
    <s v="United States"/>
    <s v="Paterson"/>
    <s v="New Jersey"/>
    <n v="7501"/>
    <x v="3"/>
    <s v="OFF-ST-10004340"/>
    <x v="1"/>
    <s v="Storage"/>
    <s v="Fellowes Mobile File Cart, Black"/>
    <x v="1020"/>
    <n v="1"/>
    <n v="0"/>
    <x v="1065"/>
    <n v="2"/>
    <n v="0.26999999999999996"/>
    <s v="Profit"/>
    <s v="Low Profit"/>
    <s v="No Discount"/>
  </r>
  <r>
    <n v="9785"/>
    <s v="CA-2015-149748"/>
    <x v="70"/>
    <d v="2015-06-02T00:00:00"/>
    <s v="Second Class"/>
    <s v="EM-13825"/>
    <x v="605"/>
    <x v="1"/>
    <s v="United States"/>
    <s v="Paterson"/>
    <s v="New Jersey"/>
    <n v="7501"/>
    <x v="3"/>
    <s v="FUR-FU-10001847"/>
    <x v="0"/>
    <s v="Furnishings"/>
    <s v="Eldon Image Series Black Desk Accessories"/>
    <x v="5482"/>
    <n v="2"/>
    <n v="0"/>
    <x v="7172"/>
    <n v="2"/>
    <n v="0.36000000000000004"/>
    <s v="Profit"/>
    <s v="Low Profit"/>
    <s v="No Discount"/>
  </r>
  <r>
    <n v="9786"/>
    <s v="CA-2015-155635"/>
    <x v="1230"/>
    <d v="2015-05-13T00:00:00"/>
    <s v="Standard Class"/>
    <s v="ME-17725"/>
    <x v="250"/>
    <x v="0"/>
    <s v="United States"/>
    <s v="Louisville"/>
    <s v="Kentucky"/>
    <n v="40214"/>
    <x v="0"/>
    <s v="OFF-BI-10000962"/>
    <x v="1"/>
    <s v="Binders"/>
    <s v="Acco Flexible ACCOHIDE Square Ring Data Binder, Dark Blue, 11 1/2&quot; X 14&quot; 7/8&quot;"/>
    <x v="5749"/>
    <n v="3"/>
    <n v="0"/>
    <x v="7173"/>
    <n v="4"/>
    <n v="0.48999999999999994"/>
    <s v="Profit"/>
    <s v="Low Profit"/>
    <s v="No Discount"/>
  </r>
  <r>
    <n v="9787"/>
    <s v="US-2014-114377"/>
    <x v="1127"/>
    <d v="2014-11-05T00:00:00"/>
    <s v="Same Day"/>
    <s v="BG-11035"/>
    <x v="767"/>
    <x v="0"/>
    <s v="United States"/>
    <s v="Hampton"/>
    <s v="Virginia"/>
    <n v="23666"/>
    <x v="0"/>
    <s v="FUR-CH-10004754"/>
    <x v="0"/>
    <s v="Chairs"/>
    <s v="Global Stack Chair with Arms, Black"/>
    <x v="5750"/>
    <n v="5"/>
    <n v="0"/>
    <x v="7174"/>
    <n v="0"/>
    <n v="0.26999999999999996"/>
    <s v="Profit"/>
    <s v="Low Profit"/>
    <s v="No Discount"/>
  </r>
  <r>
    <n v="9788"/>
    <s v="CA-2017-144491"/>
    <x v="996"/>
    <d v="2017-04-01T00:00:00"/>
    <s v="Standard Class"/>
    <s v="CJ-12010"/>
    <x v="170"/>
    <x v="0"/>
    <s v="United States"/>
    <s v="Houston"/>
    <s v="Texas"/>
    <n v="77070"/>
    <x v="2"/>
    <s v="FUR-BO-10001811"/>
    <x v="0"/>
    <s v="Bookcases"/>
    <s v="Atlantic Metals Mobile 5-Shelf Bookcases, Custom Colors"/>
    <x v="5751"/>
    <n v="5"/>
    <n v="0.32"/>
    <x v="7175"/>
    <n v="5"/>
    <n v="-2.9411764705882353E-2"/>
    <s v="Loss"/>
    <s v="Low Profit"/>
    <s v="High Discount"/>
  </r>
  <r>
    <n v="9789"/>
    <s v="CA-2017-144491"/>
    <x v="996"/>
    <d v="2017-04-01T00:00:00"/>
    <s v="Standard Class"/>
    <s v="CJ-12010"/>
    <x v="170"/>
    <x v="0"/>
    <s v="United States"/>
    <s v="Houston"/>
    <s v="Texas"/>
    <n v="77070"/>
    <x v="2"/>
    <s v="FUR-CH-10004063"/>
    <x v="0"/>
    <s v="Chairs"/>
    <s v="Global Deluxe High-Back Manager's Chair"/>
    <x v="121"/>
    <n v="3"/>
    <n v="0.3"/>
    <x v="123"/>
    <n v="5"/>
    <n v="-1.4285714285714285E-2"/>
    <s v="Loss"/>
    <s v="Low Profit"/>
    <s v="High Discount"/>
  </r>
  <r>
    <n v="9790"/>
    <s v="CA-2017-144491"/>
    <x v="996"/>
    <d v="2017-04-01T00:00:00"/>
    <s v="Standard Class"/>
    <s v="CJ-12010"/>
    <x v="170"/>
    <x v="0"/>
    <s v="United States"/>
    <s v="Houston"/>
    <s v="Texas"/>
    <n v="77070"/>
    <x v="2"/>
    <s v="TEC-AC-10004901"/>
    <x v="2"/>
    <s v="Accessories"/>
    <s v="Kensington SlimBlade Notebook Wireless Mouse with Nano Receiver "/>
    <x v="3067"/>
    <n v="1"/>
    <n v="0.2"/>
    <x v="7176"/>
    <n v="5"/>
    <n v="0.17500000000000002"/>
    <s v="Profit"/>
    <s v="Low Profit"/>
    <s v="Low Discount"/>
  </r>
  <r>
    <n v="9791"/>
    <s v="CA-2017-144491"/>
    <x v="996"/>
    <d v="2017-04-01T00:00:00"/>
    <s v="Standard Class"/>
    <s v="CJ-12010"/>
    <x v="170"/>
    <x v="0"/>
    <s v="United States"/>
    <s v="Houston"/>
    <s v="Texas"/>
    <n v="77070"/>
    <x v="2"/>
    <s v="FUR-CH-10001714"/>
    <x v="0"/>
    <s v="Chairs"/>
    <s v="Global Leather &amp; Oak Executive Chair, Burgundy"/>
    <x v="5752"/>
    <n v="2"/>
    <n v="0.3"/>
    <x v="7177"/>
    <n v="5"/>
    <n v="-0.31428571428571428"/>
    <s v="Loss"/>
    <s v="Low Profit"/>
    <s v="High Discount"/>
  </r>
  <r>
    <n v="9792"/>
    <s v="CA-2014-127166"/>
    <x v="371"/>
    <d v="2014-05-23T00:00:00"/>
    <s v="Second Class"/>
    <s v="KH-16360"/>
    <x v="347"/>
    <x v="0"/>
    <s v="United States"/>
    <s v="Houston"/>
    <s v="Texas"/>
    <n v="77070"/>
    <x v="2"/>
    <s v="OFF-EN-10003134"/>
    <x v="1"/>
    <s v="Envelopes"/>
    <s v="Staple envelope"/>
    <x v="3835"/>
    <n v="6"/>
    <n v="0.2"/>
    <x v="1986"/>
    <n v="2"/>
    <n v="0.375"/>
    <s v="Profit"/>
    <s v="Low Profit"/>
    <s v="Low Discount"/>
  </r>
  <r>
    <n v="9793"/>
    <s v="CA-2014-127166"/>
    <x v="371"/>
    <d v="2014-05-23T00:00:00"/>
    <s v="Second Class"/>
    <s v="KH-16360"/>
    <x v="347"/>
    <x v="0"/>
    <s v="United States"/>
    <s v="Houston"/>
    <s v="Texas"/>
    <n v="77070"/>
    <x v="2"/>
    <s v="FUR-CH-10003396"/>
    <x v="0"/>
    <s v="Chairs"/>
    <s v="Global Deluxe Steno Chair"/>
    <x v="953"/>
    <n v="2"/>
    <n v="0.3"/>
    <x v="992"/>
    <n v="2"/>
    <n v="-0.27142857142857141"/>
    <s v="Loss"/>
    <s v="Low Profit"/>
    <s v="High Discount"/>
  </r>
  <r>
    <n v="9794"/>
    <s v="CA-2014-127166"/>
    <x v="371"/>
    <d v="2014-05-23T00:00:00"/>
    <s v="Second Class"/>
    <s v="KH-16360"/>
    <x v="347"/>
    <x v="0"/>
    <s v="United States"/>
    <s v="Houston"/>
    <s v="Texas"/>
    <n v="77070"/>
    <x v="2"/>
    <s v="OFF-PA-10001560"/>
    <x v="1"/>
    <s v="Paper"/>
    <s v="Adams Telephone Message Books, 5 1/4” x 11”"/>
    <x v="5753"/>
    <n v="1"/>
    <n v="0.2"/>
    <x v="7178"/>
    <n v="2"/>
    <n v="0.33750000000000002"/>
    <s v="Profit"/>
    <s v="Low Profit"/>
    <s v="Low Discount"/>
  </r>
  <r>
    <n v="9795"/>
    <s v="CA-2014-127166"/>
    <x v="371"/>
    <d v="2014-05-23T00:00:00"/>
    <s v="Second Class"/>
    <s v="KH-16360"/>
    <x v="347"/>
    <x v="0"/>
    <s v="United States"/>
    <s v="Houston"/>
    <s v="Texas"/>
    <n v="77070"/>
    <x v="2"/>
    <s v="OFF-BI-10000977"/>
    <x v="1"/>
    <s v="Binders"/>
    <s v="Ibico Plastic Spiral Binding Combs"/>
    <x v="2556"/>
    <n v="3"/>
    <n v="0.8"/>
    <x v="7179"/>
    <n v="2"/>
    <n v="-1.7000000000000002"/>
    <s v="Loss"/>
    <s v="Low Profit"/>
    <s v="High Discount"/>
  </r>
  <r>
    <n v="9796"/>
    <s v="CA-2016-125920"/>
    <x v="206"/>
    <d v="2016-05-28T00:00:00"/>
    <s v="Standard Class"/>
    <s v="SH-19975"/>
    <x v="64"/>
    <x v="1"/>
    <s v="United States"/>
    <s v="Chicago"/>
    <s v="Illinois"/>
    <n v="60610"/>
    <x v="2"/>
    <s v="OFF-BI-10003429"/>
    <x v="1"/>
    <s v="Binders"/>
    <s v="Cardinal HOLDit! Binder Insert Strips,Extra Strips"/>
    <x v="3497"/>
    <n v="3"/>
    <n v="0.8"/>
    <x v="7180"/>
    <n v="7"/>
    <n v="-1.5499999999999998"/>
    <s v="Loss"/>
    <s v="Low Profit"/>
    <s v="High Discount"/>
  </r>
  <r>
    <n v="9797"/>
    <s v="CA-2015-128608"/>
    <x v="1026"/>
    <d v="2015-01-17T00:00:00"/>
    <s v="Standard Class"/>
    <s v="CS-12490"/>
    <x v="703"/>
    <x v="1"/>
    <s v="United States"/>
    <s v="Toledo"/>
    <s v="Ohio"/>
    <n v="43615"/>
    <x v="3"/>
    <s v="OFF-AR-10001374"/>
    <x v="1"/>
    <s v="Art"/>
    <s v="BIC Brite Liner Highlighters, Chisel Tip"/>
    <x v="559"/>
    <n v="2"/>
    <n v="0.2"/>
    <x v="7181"/>
    <n v="5"/>
    <n v="0.15"/>
    <s v="Profit"/>
    <s v="Low Profit"/>
    <s v="Low Discount"/>
  </r>
  <r>
    <n v="9798"/>
    <s v="CA-2015-128608"/>
    <x v="1026"/>
    <d v="2015-01-17T00:00:00"/>
    <s v="Standard Class"/>
    <s v="CS-12490"/>
    <x v="703"/>
    <x v="1"/>
    <s v="United States"/>
    <s v="Toledo"/>
    <s v="Ohio"/>
    <n v="43615"/>
    <x v="3"/>
    <s v="TEC-PH-10004977"/>
    <x v="2"/>
    <s v="Phones"/>
    <s v="GE 30524EE4"/>
    <x v="5754"/>
    <n v="2"/>
    <n v="0.4"/>
    <x v="7182"/>
    <n v="5"/>
    <n v="-0.18333333333333335"/>
    <s v="Loss"/>
    <s v="Low Profit"/>
    <s v="High Discount"/>
  </r>
  <r>
    <n v="9799"/>
    <s v="CA-2015-128608"/>
    <x v="1026"/>
    <d v="2015-01-17T00:00:00"/>
    <s v="Standard Class"/>
    <s v="CS-12490"/>
    <x v="703"/>
    <x v="1"/>
    <s v="United States"/>
    <s v="Toledo"/>
    <s v="Ohio"/>
    <n v="43615"/>
    <x v="3"/>
    <s v="TEC-PH-10000912"/>
    <x v="2"/>
    <s v="Phones"/>
    <s v="Anker 24W Portable Micro USB Car Charger"/>
    <x v="5755"/>
    <n v="4"/>
    <n v="0.4"/>
    <x v="4785"/>
    <n v="5"/>
    <n v="9.9999999999999992E-2"/>
    <s v="Profit"/>
    <s v="Low Profit"/>
    <s v="High Discount"/>
  </r>
  <r>
    <n v="9800"/>
    <s v="CA-2015-128608"/>
    <x v="1026"/>
    <d v="2015-01-17T00:00:00"/>
    <s v="Standard Class"/>
    <s v="CS-12490"/>
    <x v="703"/>
    <x v="1"/>
    <s v="United States"/>
    <s v="Toledo"/>
    <s v="Ohio"/>
    <n v="43615"/>
    <x v="3"/>
    <s v="TEC-AC-10000487"/>
    <x v="2"/>
    <s v="Accessories"/>
    <s v="SanDisk Cruzer 4 GB USB Flash Drive"/>
    <x v="5756"/>
    <n v="2"/>
    <n v="0.2"/>
    <x v="7183"/>
    <n v="5"/>
    <n v="0.21249999999999999"/>
    <s v="Profit"/>
    <s v="Low Profit"/>
    <s v="Low Discount"/>
  </r>
  <r>
    <n v="9801"/>
    <s v="CA-2015-128608"/>
    <x v="1026"/>
    <d v="2015-01-17T00:00:00"/>
    <s v="Standard Class"/>
    <s v="CS-12490"/>
    <x v="703"/>
    <x v="1"/>
    <s v="United States"/>
    <s v="Toledo"/>
    <s v="Ohio"/>
    <n v="43615"/>
    <x v="3"/>
    <s v="TEC-PH-10002262"/>
    <x v="2"/>
    <s v="Phones"/>
    <s v="LG Electronics Tone+ HBS-730 Bluetooth Headset"/>
    <x v="5757"/>
    <n v="3"/>
    <n v="0.4"/>
    <x v="7184"/>
    <n v="5"/>
    <n v="-0.2"/>
    <s v="Loss"/>
    <s v="Low Profit"/>
    <s v="High Discount"/>
  </r>
  <r>
    <n v="9802"/>
    <s v="CA-2017-137918"/>
    <x v="365"/>
    <d v="2017-10-06T00:00:00"/>
    <s v="Standard Class"/>
    <s v="JK-15730"/>
    <x v="300"/>
    <x v="0"/>
    <s v="United States"/>
    <s v="Lodi"/>
    <s v="California"/>
    <n v="95240"/>
    <x v="1"/>
    <s v="OFF-SU-10000898"/>
    <x v="1"/>
    <s v="Supplies"/>
    <s v="Acme Hot Forged Carbon Steel Scissors with Nickel-Plated Handles, 3 7/8&quot; Cut, 8&quot;L"/>
    <x v="5758"/>
    <n v="7"/>
    <n v="0"/>
    <x v="7185"/>
    <n v="7"/>
    <n v="0.28999999999999998"/>
    <s v="Profit"/>
    <s v="Low Profit"/>
    <s v="No Discount"/>
  </r>
  <r>
    <n v="9803"/>
    <s v="CA-2015-122973"/>
    <x v="1074"/>
    <d v="2015-07-20T00:00:00"/>
    <s v="Second Class"/>
    <s v="PJ-19015"/>
    <x v="307"/>
    <x v="0"/>
    <s v="United States"/>
    <s v="New York City"/>
    <s v="New York"/>
    <n v="10024"/>
    <x v="3"/>
    <s v="OFF-BI-10004182"/>
    <x v="1"/>
    <s v="Binders"/>
    <s v="Economy Binders"/>
    <x v="5116"/>
    <n v="2"/>
    <n v="0.2"/>
    <x v="7186"/>
    <n v="2"/>
    <n v="0.36249999999999999"/>
    <s v="Profit"/>
    <s v="Low Profit"/>
    <s v="Low Discount"/>
  </r>
  <r>
    <n v="9804"/>
    <s v="CA-2015-122973"/>
    <x v="1074"/>
    <d v="2015-07-20T00:00:00"/>
    <s v="Second Class"/>
    <s v="PJ-19015"/>
    <x v="307"/>
    <x v="0"/>
    <s v="United States"/>
    <s v="New York City"/>
    <s v="New York"/>
    <n v="10024"/>
    <x v="3"/>
    <s v="TEC-PH-10002468"/>
    <x v="2"/>
    <s v="Phones"/>
    <s v="Plantronics CS 50-USB - headset - Convertible, Monaural"/>
    <x v="4309"/>
    <n v="1"/>
    <n v="0"/>
    <x v="5139"/>
    <n v="2"/>
    <n v="0.27"/>
    <s v="Profit"/>
    <s v="Low Profit"/>
    <s v="No Discount"/>
  </r>
  <r>
    <n v="9805"/>
    <s v="CA-2015-122973"/>
    <x v="1074"/>
    <d v="2015-07-20T00:00:00"/>
    <s v="Second Class"/>
    <s v="PJ-19015"/>
    <x v="307"/>
    <x v="0"/>
    <s v="United States"/>
    <s v="New York City"/>
    <s v="New York"/>
    <n v="10024"/>
    <x v="3"/>
    <s v="FUR-FU-10002364"/>
    <x v="0"/>
    <s v="Furnishings"/>
    <s v="Eldon Expressions Wood Desk Accessories, Oak"/>
    <x v="1552"/>
    <n v="1"/>
    <n v="0"/>
    <x v="7187"/>
    <n v="2"/>
    <n v="0.29000000000000004"/>
    <s v="Profit"/>
    <s v="Low Profit"/>
    <s v="No Discount"/>
  </r>
  <r>
    <n v="9806"/>
    <s v="CA-2016-136322"/>
    <x v="147"/>
    <d v="2016-10-26T00:00:00"/>
    <s v="Standard Class"/>
    <s v="AP-10720"/>
    <x v="399"/>
    <x v="2"/>
    <s v="United States"/>
    <s v="Fort Lauderdale"/>
    <s v="Florida"/>
    <n v="33311"/>
    <x v="0"/>
    <s v="FUR-FU-10002878"/>
    <x v="0"/>
    <s v="Furnishings"/>
    <s v="Seth Thomas 14&quot; Day/Date Wall Clock"/>
    <x v="5759"/>
    <n v="2"/>
    <n v="0.2"/>
    <x v="7188"/>
    <n v="5"/>
    <n v="0.21249999999999999"/>
    <s v="Profit"/>
    <s v="Low Profit"/>
    <s v="Low Discount"/>
  </r>
  <r>
    <n v="9807"/>
    <s v="CA-2016-136322"/>
    <x v="147"/>
    <d v="2016-10-26T00:00:00"/>
    <s v="Standard Class"/>
    <s v="AP-10720"/>
    <x v="399"/>
    <x v="2"/>
    <s v="United States"/>
    <s v="Fort Lauderdale"/>
    <s v="Florida"/>
    <n v="33311"/>
    <x v="0"/>
    <s v="OFF-BI-10004817"/>
    <x v="1"/>
    <s v="Binders"/>
    <s v="GBC Personal VeloBind Strips"/>
    <x v="1505"/>
    <n v="8"/>
    <n v="0.7"/>
    <x v="7189"/>
    <n v="5"/>
    <n v="-0.73333333333333339"/>
    <s v="Loss"/>
    <s v="Low Profit"/>
    <s v="High Discount"/>
  </r>
  <r>
    <n v="9808"/>
    <s v="CA-2017-107209"/>
    <x v="944"/>
    <d v="2017-08-01T00:00:00"/>
    <s v="Second Class"/>
    <s v="JW-15955"/>
    <x v="527"/>
    <x v="0"/>
    <s v="United States"/>
    <s v="Raleigh"/>
    <s v="North Carolina"/>
    <n v="27604"/>
    <x v="0"/>
    <s v="FUR-CH-10001146"/>
    <x v="0"/>
    <s v="Chairs"/>
    <s v="Global Value Mid-Back Manager's Chair, Gray"/>
    <x v="960"/>
    <n v="4"/>
    <n v="0.2"/>
    <x v="999"/>
    <n v="5"/>
    <n v="6.25E-2"/>
    <s v="Profit"/>
    <s v="Low Profit"/>
    <s v="Low Discount"/>
  </r>
  <r>
    <n v="9809"/>
    <s v="CA-2017-145093"/>
    <x v="246"/>
    <d v="2017-07-26T00:00:00"/>
    <s v="Standard Class"/>
    <s v="PT-19090"/>
    <x v="690"/>
    <x v="0"/>
    <s v="United States"/>
    <s v="Chicago"/>
    <s v="Illinois"/>
    <n v="60623"/>
    <x v="2"/>
    <s v="OFF-BI-10001116"/>
    <x v="1"/>
    <s v="Binders"/>
    <s v="Wilson Jones 1&quot; Hanging DublLock Ring Binders"/>
    <x v="5760"/>
    <n v="2"/>
    <n v="0.8"/>
    <x v="7190"/>
    <n v="5"/>
    <n v="-1.5999999999999999"/>
    <s v="Loss"/>
    <s v="Low Profit"/>
    <s v="High Discount"/>
  </r>
  <r>
    <n v="9810"/>
    <s v="US-2014-139640"/>
    <x v="845"/>
    <d v="2014-11-11T00:00:00"/>
    <s v="Second Class"/>
    <s v="TB-21595"/>
    <x v="180"/>
    <x v="0"/>
    <s v="United States"/>
    <s v="Portland"/>
    <s v="Oregon"/>
    <n v="97206"/>
    <x v="1"/>
    <s v="OFF-PA-10000304"/>
    <x v="1"/>
    <s v="Paper"/>
    <s v="Xerox 1995"/>
    <x v="233"/>
    <n v="5"/>
    <n v="0.2"/>
    <x v="1430"/>
    <n v="4"/>
    <n v="0.34999999999999992"/>
    <s v="Profit"/>
    <s v="Low Profit"/>
    <s v="Low Discount"/>
  </r>
  <r>
    <n v="9811"/>
    <s v="US-2014-139640"/>
    <x v="845"/>
    <d v="2014-11-11T00:00:00"/>
    <s v="Second Class"/>
    <s v="TB-21595"/>
    <x v="180"/>
    <x v="0"/>
    <s v="United States"/>
    <s v="Portland"/>
    <s v="Oregon"/>
    <n v="97206"/>
    <x v="1"/>
    <s v="OFF-AR-10002240"/>
    <x v="1"/>
    <s v="Art"/>
    <s v="Panasonic KP-150 Electric Pencil Sharpener"/>
    <x v="5761"/>
    <n v="4"/>
    <n v="0.2"/>
    <x v="7191"/>
    <n v="4"/>
    <n v="7.5000000000000011E-2"/>
    <s v="Profit"/>
    <s v="Low Profit"/>
    <s v="Low Discount"/>
  </r>
  <r>
    <n v="9812"/>
    <s v="CA-2016-117583"/>
    <x v="581"/>
    <d v="2016-11-30T00:00:00"/>
    <s v="First Class"/>
    <s v="CB-12025"/>
    <x v="90"/>
    <x v="0"/>
    <s v="United States"/>
    <s v="East Orange"/>
    <s v="New Jersey"/>
    <n v="7017"/>
    <x v="3"/>
    <s v="OFF-PA-10001246"/>
    <x v="1"/>
    <s v="Paper"/>
    <s v="Xerox 215"/>
    <x v="233"/>
    <n v="4"/>
    <n v="0"/>
    <x v="245"/>
    <n v="3"/>
    <n v="0.47999999999999993"/>
    <s v="Profit"/>
    <s v="Low Profit"/>
    <s v="No Discount"/>
  </r>
  <r>
    <n v="9813"/>
    <s v="CA-2016-117583"/>
    <x v="581"/>
    <d v="2016-11-30T00:00:00"/>
    <s v="First Class"/>
    <s v="CB-12025"/>
    <x v="90"/>
    <x v="0"/>
    <s v="United States"/>
    <s v="East Orange"/>
    <s v="New Jersey"/>
    <n v="7017"/>
    <x v="3"/>
    <s v="OFF-AR-10000658"/>
    <x v="1"/>
    <s v="Art"/>
    <s v="Newell 324"/>
    <x v="1610"/>
    <n v="3"/>
    <n v="0"/>
    <x v="5225"/>
    <n v="3"/>
    <n v="0.28000000000000003"/>
    <s v="Profit"/>
    <s v="Low Profit"/>
    <s v="No Discount"/>
  </r>
  <r>
    <n v="9814"/>
    <s v="CA-2016-117583"/>
    <x v="581"/>
    <d v="2016-11-30T00:00:00"/>
    <s v="First Class"/>
    <s v="CB-12025"/>
    <x v="90"/>
    <x v="0"/>
    <s v="United States"/>
    <s v="East Orange"/>
    <s v="New Jersey"/>
    <n v="7017"/>
    <x v="3"/>
    <s v="OFF-PA-10000100"/>
    <x v="1"/>
    <s v="Paper"/>
    <s v="Xerox 1945"/>
    <x v="2854"/>
    <n v="5"/>
    <n v="0"/>
    <x v="3194"/>
    <n v="3"/>
    <n v="0.49000000000000005"/>
    <s v="Profit"/>
    <s v="High Profit"/>
    <s v="No Discount"/>
  </r>
  <r>
    <n v="9815"/>
    <s v="CA-2016-117583"/>
    <x v="581"/>
    <d v="2016-11-30T00:00:00"/>
    <s v="First Class"/>
    <s v="CB-12025"/>
    <x v="90"/>
    <x v="0"/>
    <s v="United States"/>
    <s v="East Orange"/>
    <s v="New Jersey"/>
    <n v="7017"/>
    <x v="3"/>
    <s v="OFF-BI-10004233"/>
    <x v="1"/>
    <s v="Binders"/>
    <s v="GBC Pre-Punched Binding Paper, Plastic, White, 8-1/2&quot; x 11&quot;"/>
    <x v="5762"/>
    <n v="5"/>
    <n v="0"/>
    <x v="7192"/>
    <n v="3"/>
    <n v="0.47999999999999993"/>
    <s v="Profit"/>
    <s v="Low Profit"/>
    <s v="No Discount"/>
  </r>
  <r>
    <n v="9816"/>
    <s v="CA-2015-162201"/>
    <x v="1213"/>
    <d v="2015-06-12T00:00:00"/>
    <s v="Standard Class"/>
    <s v="AG-10495"/>
    <x v="122"/>
    <x v="1"/>
    <s v="United States"/>
    <s v="Saint Petersburg"/>
    <s v="Florida"/>
    <n v="33710"/>
    <x v="0"/>
    <s v="OFF-PA-10002581"/>
    <x v="1"/>
    <s v="Paper"/>
    <s v="Xerox 1951"/>
    <x v="4107"/>
    <n v="7"/>
    <n v="0.2"/>
    <x v="4849"/>
    <n v="4"/>
    <n v="0.3125"/>
    <s v="Profit"/>
    <s v="Low Profit"/>
    <s v="Low Discount"/>
  </r>
  <r>
    <n v="9817"/>
    <s v="CA-2015-162201"/>
    <x v="1213"/>
    <d v="2015-06-12T00:00:00"/>
    <s v="Standard Class"/>
    <s v="AG-10495"/>
    <x v="122"/>
    <x v="1"/>
    <s v="United States"/>
    <s v="Saint Petersburg"/>
    <s v="Florida"/>
    <n v="33710"/>
    <x v="0"/>
    <s v="OFF-ST-10000046"/>
    <x v="1"/>
    <s v="Storage"/>
    <s v="Fellowes Super Stor/Drawer Files"/>
    <x v="5763"/>
    <n v="4"/>
    <n v="0.2"/>
    <x v="7193"/>
    <n v="4"/>
    <n v="-1.2499999999999999E-2"/>
    <s v="Loss"/>
    <s v="Low Profit"/>
    <s v="Low Discount"/>
  </r>
  <r>
    <n v="9818"/>
    <s v="CA-2015-162201"/>
    <x v="1213"/>
    <d v="2015-06-12T00:00:00"/>
    <s v="Standard Class"/>
    <s v="AG-10495"/>
    <x v="122"/>
    <x v="1"/>
    <s v="United States"/>
    <s v="Saint Petersburg"/>
    <s v="Florida"/>
    <n v="33710"/>
    <x v="0"/>
    <s v="FUR-FU-10001185"/>
    <x v="0"/>
    <s v="Furnishings"/>
    <s v="Advantus Employee of the Month Certificate Frame, 11 x 13-1/2"/>
    <x v="5764"/>
    <n v="7"/>
    <n v="0.2"/>
    <x v="7194"/>
    <n v="4"/>
    <n v="0.26250000000000001"/>
    <s v="Profit"/>
    <s v="Low Profit"/>
    <s v="Low Discount"/>
  </r>
  <r>
    <n v="9819"/>
    <s v="CA-2015-162201"/>
    <x v="1213"/>
    <d v="2015-06-12T00:00:00"/>
    <s v="Standard Class"/>
    <s v="AG-10495"/>
    <x v="122"/>
    <x v="1"/>
    <s v="United States"/>
    <s v="Saint Petersburg"/>
    <s v="Florida"/>
    <n v="33710"/>
    <x v="0"/>
    <s v="OFF-AR-10003856"/>
    <x v="1"/>
    <s v="Art"/>
    <s v="Newell 344"/>
    <x v="2999"/>
    <n v="2"/>
    <n v="0.2"/>
    <x v="3379"/>
    <n v="4"/>
    <n v="7.4999999999999997E-2"/>
    <s v="Profit"/>
    <s v="Low Profit"/>
    <s v="Low Discount"/>
  </r>
  <r>
    <n v="9820"/>
    <s v="CA-2015-162201"/>
    <x v="1213"/>
    <d v="2015-06-12T00:00:00"/>
    <s v="Standard Class"/>
    <s v="AG-10495"/>
    <x v="122"/>
    <x v="1"/>
    <s v="United States"/>
    <s v="Saint Petersburg"/>
    <s v="Florida"/>
    <n v="33710"/>
    <x v="0"/>
    <s v="OFF-LA-10001982"/>
    <x v="1"/>
    <s v="Labels"/>
    <s v="Smead Alpha-Z Color-Coded Name Labels First Letter Starter Set"/>
    <x v="5765"/>
    <n v="3"/>
    <n v="0.2"/>
    <x v="7195"/>
    <n v="4"/>
    <n v="0.35"/>
    <s v="Profit"/>
    <s v="Low Profit"/>
    <s v="Low Discount"/>
  </r>
  <r>
    <n v="9821"/>
    <s v="CA-2015-162201"/>
    <x v="1213"/>
    <d v="2015-06-12T00:00:00"/>
    <s v="Standard Class"/>
    <s v="AG-10495"/>
    <x v="122"/>
    <x v="1"/>
    <s v="United States"/>
    <s v="Saint Petersburg"/>
    <s v="Florida"/>
    <n v="33710"/>
    <x v="0"/>
    <s v="OFF-PA-10001215"/>
    <x v="1"/>
    <s v="Paper"/>
    <s v="Xerox 1963"/>
    <x v="3005"/>
    <n v="10"/>
    <n v="0.2"/>
    <x v="3389"/>
    <n v="4"/>
    <n v="0.31249999999999994"/>
    <s v="Profit"/>
    <s v="Low Profit"/>
    <s v="Low Discount"/>
  </r>
  <r>
    <n v="9822"/>
    <s v="CA-2015-162201"/>
    <x v="1213"/>
    <d v="2015-06-12T00:00:00"/>
    <s v="Standard Class"/>
    <s v="AG-10495"/>
    <x v="122"/>
    <x v="1"/>
    <s v="United States"/>
    <s v="Saint Petersburg"/>
    <s v="Florida"/>
    <n v="33710"/>
    <x v="0"/>
    <s v="OFF-BI-10002429"/>
    <x v="1"/>
    <s v="Binders"/>
    <s v="Premier Elliptical Ring Binder, Black"/>
    <x v="3487"/>
    <n v="2"/>
    <n v="0.7"/>
    <x v="6643"/>
    <n v="4"/>
    <n v="-0.73333333333333328"/>
    <s v="Loss"/>
    <s v="Low Profit"/>
    <s v="High Discount"/>
  </r>
  <r>
    <n v="9823"/>
    <s v="US-2014-164406"/>
    <x v="860"/>
    <d v="2014-08-19T00:00:00"/>
    <s v="Standard Class"/>
    <s v="BD-11605"/>
    <x v="205"/>
    <x v="0"/>
    <s v="United States"/>
    <s v="San Francisco"/>
    <s v="California"/>
    <n v="94122"/>
    <x v="1"/>
    <s v="OFF-AP-10003287"/>
    <x v="1"/>
    <s v="Appliances"/>
    <s v="Tripp Lite TLP810NET Broadband Surge for Modem/Fax"/>
    <x v="5766"/>
    <n v="3"/>
    <n v="0"/>
    <x v="7196"/>
    <n v="4"/>
    <n v="0.27999999999999997"/>
    <s v="Profit"/>
    <s v="Low Profit"/>
    <s v="No Discount"/>
  </r>
  <r>
    <n v="9824"/>
    <s v="US-2014-164406"/>
    <x v="860"/>
    <d v="2014-08-19T00:00:00"/>
    <s v="Standard Class"/>
    <s v="BD-11605"/>
    <x v="205"/>
    <x v="0"/>
    <s v="United States"/>
    <s v="San Francisco"/>
    <s v="California"/>
    <n v="94122"/>
    <x v="1"/>
    <s v="OFF-PA-10000167"/>
    <x v="1"/>
    <s v="Paper"/>
    <s v="Xerox 1925"/>
    <x v="1635"/>
    <n v="3"/>
    <n v="0"/>
    <x v="1740"/>
    <n v="4"/>
    <n v="0.45"/>
    <s v="Profit"/>
    <s v="Low Profit"/>
    <s v="No Discount"/>
  </r>
  <r>
    <n v="9825"/>
    <s v="US-2014-164406"/>
    <x v="860"/>
    <d v="2014-08-19T00:00:00"/>
    <s v="Standard Class"/>
    <s v="BD-11605"/>
    <x v="205"/>
    <x v="0"/>
    <s v="United States"/>
    <s v="San Francisco"/>
    <s v="California"/>
    <n v="94122"/>
    <x v="1"/>
    <s v="OFF-BI-10002309"/>
    <x v="1"/>
    <s v="Binders"/>
    <s v="Avery Heavy-Duty EZD  Binder With Locking Rings"/>
    <x v="326"/>
    <n v="4"/>
    <n v="0.2"/>
    <x v="7197"/>
    <n v="4"/>
    <n v="0.35"/>
    <s v="Profit"/>
    <s v="Low Profit"/>
    <s v="Low Discount"/>
  </r>
  <r>
    <n v="9826"/>
    <s v="US-2014-164406"/>
    <x v="860"/>
    <d v="2014-08-19T00:00:00"/>
    <s v="Standard Class"/>
    <s v="BD-11605"/>
    <x v="205"/>
    <x v="0"/>
    <s v="United States"/>
    <s v="San Francisco"/>
    <s v="California"/>
    <n v="94122"/>
    <x v="1"/>
    <s v="OFF-BI-10003638"/>
    <x v="1"/>
    <s v="Binders"/>
    <s v="GBC Durable Plastic Covers"/>
    <x v="5767"/>
    <n v="3"/>
    <n v="0.2"/>
    <x v="7198"/>
    <n v="4"/>
    <n v="0.32500000000000001"/>
    <s v="Profit"/>
    <s v="Low Profit"/>
    <s v="Low Discount"/>
  </r>
  <r>
    <n v="9827"/>
    <s v="US-2014-164406"/>
    <x v="860"/>
    <d v="2014-08-19T00:00:00"/>
    <s v="Standard Class"/>
    <s v="BD-11605"/>
    <x v="205"/>
    <x v="0"/>
    <s v="United States"/>
    <s v="San Francisco"/>
    <s v="California"/>
    <n v="94122"/>
    <x v="1"/>
    <s v="FUR-CH-10003833"/>
    <x v="0"/>
    <s v="Chairs"/>
    <s v="Novimex Fabric Task Chair"/>
    <x v="2417"/>
    <n v="4"/>
    <n v="0.2"/>
    <x v="2659"/>
    <n v="4"/>
    <n v="-6.25E-2"/>
    <s v="Loss"/>
    <s v="Low Profit"/>
    <s v="Low Discount"/>
  </r>
  <r>
    <n v="9828"/>
    <s v="CA-2017-169999"/>
    <x v="249"/>
    <d v="2017-06-26T00:00:00"/>
    <s v="Standard Class"/>
    <s v="JS-15685"/>
    <x v="40"/>
    <x v="1"/>
    <s v="United States"/>
    <s v="New York City"/>
    <s v="New York"/>
    <n v="10035"/>
    <x v="3"/>
    <s v="OFF-ST-10001511"/>
    <x v="1"/>
    <s v="Storage"/>
    <s v="Space Solutions Commercial Steel Shelving"/>
    <x v="2349"/>
    <n v="2"/>
    <n v="0"/>
    <x v="2569"/>
    <n v="7"/>
    <n v="4.9999999999999996E-2"/>
    <s v="Profit"/>
    <s v="Low Profit"/>
    <s v="No Discount"/>
  </r>
  <r>
    <n v="9829"/>
    <s v="CA-2017-169999"/>
    <x v="249"/>
    <d v="2017-06-26T00:00:00"/>
    <s v="Standard Class"/>
    <s v="JS-15685"/>
    <x v="40"/>
    <x v="1"/>
    <s v="United States"/>
    <s v="New York City"/>
    <s v="New York"/>
    <n v="10035"/>
    <x v="3"/>
    <s v="OFF-BI-10004728"/>
    <x v="1"/>
    <s v="Binders"/>
    <s v="Wilson Jones Turn Tabs Binder Tool for Ring Binders"/>
    <x v="5396"/>
    <n v="3"/>
    <n v="0.2"/>
    <x v="7199"/>
    <n v="7"/>
    <n v="0.32500000000000001"/>
    <s v="Profit"/>
    <s v="Low Profit"/>
    <s v="Low Discount"/>
  </r>
  <r>
    <n v="9830"/>
    <s v="US-2017-152842"/>
    <x v="11"/>
    <d v="2017-07-23T00:00:00"/>
    <s v="Standard Class"/>
    <s v="NF-18385"/>
    <x v="173"/>
    <x v="0"/>
    <s v="United States"/>
    <s v="Charlotte"/>
    <s v="North Carolina"/>
    <n v="28205"/>
    <x v="0"/>
    <s v="FUR-CH-10004218"/>
    <x v="0"/>
    <s v="Chairs"/>
    <s v="Global Fabric Manager's Chair, Dark Gray"/>
    <x v="2463"/>
    <n v="3"/>
    <n v="0.2"/>
    <x v="6033"/>
    <n v="7"/>
    <n v="6.25E-2"/>
    <s v="Profit"/>
    <s v="Low Profit"/>
    <s v="Low Discount"/>
  </r>
  <r>
    <n v="9831"/>
    <s v="CA-2014-113257"/>
    <x v="757"/>
    <d v="2014-12-18T00:00:00"/>
    <s v="Second Class"/>
    <s v="SC-20305"/>
    <x v="253"/>
    <x v="0"/>
    <s v="United States"/>
    <s v="Beaumont"/>
    <s v="Texas"/>
    <n v="77705"/>
    <x v="2"/>
    <s v="TEC-AC-10004171"/>
    <x v="2"/>
    <s v="Accessories"/>
    <s v="Razer Kraken 7.1 Surround Sound Over Ear USB Gaming Headset"/>
    <x v="1864"/>
    <n v="4"/>
    <n v="0.2"/>
    <x v="7200"/>
    <n v="2"/>
    <n v="0.3"/>
    <s v="Profit"/>
    <s v="Low Profit"/>
    <s v="Low Discount"/>
  </r>
  <r>
    <n v="9832"/>
    <s v="CA-2014-113257"/>
    <x v="757"/>
    <d v="2014-12-18T00:00:00"/>
    <s v="Second Class"/>
    <s v="SC-20305"/>
    <x v="253"/>
    <x v="0"/>
    <s v="United States"/>
    <s v="Beaumont"/>
    <s v="Texas"/>
    <n v="77705"/>
    <x v="2"/>
    <s v="FUR-FU-10001706"/>
    <x v="0"/>
    <s v="Furnishings"/>
    <s v="Longer-Life Soft White Bulbs"/>
    <x v="5768"/>
    <n v="7"/>
    <n v="0.6"/>
    <x v="7201"/>
    <n v="2"/>
    <n v="-0.3"/>
    <s v="Loss"/>
    <s v="Low Profit"/>
    <s v="High Discount"/>
  </r>
  <r>
    <n v="9833"/>
    <s v="CA-2014-133963"/>
    <x v="598"/>
    <d v="2014-05-22T00:00:00"/>
    <s v="Second Class"/>
    <s v="GA-14515"/>
    <x v="654"/>
    <x v="0"/>
    <s v="United States"/>
    <s v="Dallas"/>
    <s v="Texas"/>
    <n v="75220"/>
    <x v="2"/>
    <s v="OFF-PA-10001526"/>
    <x v="1"/>
    <s v="Paper"/>
    <s v="Xerox 1949"/>
    <x v="2176"/>
    <n v="1"/>
    <n v="0.2"/>
    <x v="7202"/>
    <n v="4"/>
    <n v="0.36249999999999999"/>
    <s v="Profit"/>
    <s v="Low Profit"/>
    <s v="Low Discount"/>
  </r>
  <r>
    <n v="9834"/>
    <s v="CA-2017-130302"/>
    <x v="32"/>
    <d v="2017-09-19T00:00:00"/>
    <s v="Standard Class"/>
    <s v="CY-12745"/>
    <x v="388"/>
    <x v="1"/>
    <s v="United States"/>
    <s v="Springfield"/>
    <s v="Ohio"/>
    <n v="45503"/>
    <x v="3"/>
    <s v="TEC-AC-10002001"/>
    <x v="2"/>
    <s v="Accessories"/>
    <s v="Logitech Wireless Gaming Headset G930"/>
    <x v="5769"/>
    <n v="7"/>
    <n v="0.2"/>
    <x v="7203"/>
    <n v="5"/>
    <n v="0.21250000000000002"/>
    <s v="Profit"/>
    <s v="High Profit"/>
    <s v="Low Discount"/>
  </r>
  <r>
    <n v="9835"/>
    <s v="CA-2016-126627"/>
    <x v="1155"/>
    <d v="2016-10-12T00:00:00"/>
    <s v="First Class"/>
    <s v="WB-21850"/>
    <x v="576"/>
    <x v="0"/>
    <s v="United States"/>
    <s v="La Porte"/>
    <s v="Texas"/>
    <n v="77571"/>
    <x v="2"/>
    <s v="FUR-FU-10004963"/>
    <x v="0"/>
    <s v="Furnishings"/>
    <s v="Eldon 400 Class Desk Accessories, Black Carbon"/>
    <x v="5770"/>
    <n v="4"/>
    <n v="0.6"/>
    <x v="7204"/>
    <n v="2"/>
    <n v="-0.45"/>
    <s v="Loss"/>
    <s v="Low Profit"/>
    <s v="High Discount"/>
  </r>
  <r>
    <n v="9836"/>
    <s v="CA-2016-126627"/>
    <x v="1155"/>
    <d v="2016-10-12T00:00:00"/>
    <s v="First Class"/>
    <s v="WB-21850"/>
    <x v="576"/>
    <x v="0"/>
    <s v="United States"/>
    <s v="La Porte"/>
    <s v="Texas"/>
    <n v="77571"/>
    <x v="2"/>
    <s v="OFF-BI-10001597"/>
    <x v="1"/>
    <s v="Binders"/>
    <s v="Wilson Jones Ledger-Size, Piano-Hinge Binder, 2&quot;, Blue"/>
    <x v="5771"/>
    <n v="2"/>
    <n v="0.8"/>
    <x v="7205"/>
    <n v="2"/>
    <n v="-1.6"/>
    <s v="Loss"/>
    <s v="Low Profit"/>
    <s v="High Discount"/>
  </r>
  <r>
    <n v="9837"/>
    <s v="US-2016-125402"/>
    <x v="477"/>
    <d v="2016-10-01T00:00:00"/>
    <s v="Standard Class"/>
    <s v="DL-12865"/>
    <x v="297"/>
    <x v="0"/>
    <s v="United States"/>
    <s v="Long Beach"/>
    <s v="California"/>
    <n v="90805"/>
    <x v="1"/>
    <s v="OFF-PA-10000141"/>
    <x v="1"/>
    <s v="Paper"/>
    <s v="Ampad Evidence Wirebond Steno Books, 6&quot; x 9&quot;"/>
    <x v="2868"/>
    <n v="5"/>
    <n v="0"/>
    <x v="7206"/>
    <n v="6"/>
    <n v="0.47000000000000003"/>
    <s v="Profit"/>
    <s v="Low Profit"/>
    <s v="No Discount"/>
  </r>
  <r>
    <n v="9838"/>
    <s v="US-2016-125402"/>
    <x v="477"/>
    <d v="2016-10-01T00:00:00"/>
    <s v="Standard Class"/>
    <s v="DL-12865"/>
    <x v="297"/>
    <x v="0"/>
    <s v="United States"/>
    <s v="Long Beach"/>
    <s v="California"/>
    <n v="90805"/>
    <x v="1"/>
    <s v="OFF-LA-10003923"/>
    <x v="1"/>
    <s v="Labels"/>
    <s v="Alphabetical Labels for Top Tab Filing"/>
    <x v="458"/>
    <n v="2"/>
    <n v="0"/>
    <x v="472"/>
    <n v="6"/>
    <n v="0.5"/>
    <s v="Profit"/>
    <s v="Low Profit"/>
    <s v="No Discount"/>
  </r>
  <r>
    <n v="9839"/>
    <s v="US-2016-125402"/>
    <x v="477"/>
    <d v="2016-10-01T00:00:00"/>
    <s v="Standard Class"/>
    <s v="DL-12865"/>
    <x v="297"/>
    <x v="0"/>
    <s v="United States"/>
    <s v="Long Beach"/>
    <s v="California"/>
    <n v="90805"/>
    <x v="1"/>
    <s v="OFF-LA-10001771"/>
    <x v="1"/>
    <s v="Labels"/>
    <s v="Avery 513"/>
    <x v="1377"/>
    <n v="1"/>
    <n v="0"/>
    <x v="7207"/>
    <n v="6"/>
    <n v="0.45999999999999996"/>
    <s v="Profit"/>
    <s v="Low Profit"/>
    <s v="No Discount"/>
  </r>
  <r>
    <n v="9840"/>
    <s v="US-2016-125402"/>
    <x v="477"/>
    <d v="2016-10-01T00:00:00"/>
    <s v="Standard Class"/>
    <s v="DL-12865"/>
    <x v="297"/>
    <x v="0"/>
    <s v="United States"/>
    <s v="Long Beach"/>
    <s v="California"/>
    <n v="90805"/>
    <x v="1"/>
    <s v="TEC-CO-10001943"/>
    <x v="2"/>
    <s v="Copiers"/>
    <s v="Canon PC-428 Personal Copier"/>
    <x v="5231"/>
    <n v="3"/>
    <n v="0.2"/>
    <x v="6426"/>
    <n v="6"/>
    <n v="0.33749999999999997"/>
    <s v="Profit"/>
    <s v="High Profit"/>
    <s v="Low Discount"/>
  </r>
  <r>
    <n v="9841"/>
    <s v="US-2016-125402"/>
    <x v="477"/>
    <d v="2016-10-01T00:00:00"/>
    <s v="Standard Class"/>
    <s v="DL-12865"/>
    <x v="297"/>
    <x v="0"/>
    <s v="United States"/>
    <s v="Long Beach"/>
    <s v="California"/>
    <n v="90805"/>
    <x v="1"/>
    <s v="TEC-PH-10003356"/>
    <x v="2"/>
    <s v="Phones"/>
    <s v="SmartStand Mobile Device Holder, Assorted Colors"/>
    <x v="5772"/>
    <n v="8"/>
    <n v="0.2"/>
    <x v="7208"/>
    <n v="6"/>
    <n v="0.1"/>
    <s v="Profit"/>
    <s v="Low Profit"/>
    <s v="Low Discount"/>
  </r>
  <r>
    <n v="9842"/>
    <s v="US-2016-125402"/>
    <x v="477"/>
    <d v="2016-10-01T00:00:00"/>
    <s v="Standard Class"/>
    <s v="DL-12865"/>
    <x v="297"/>
    <x v="0"/>
    <s v="United States"/>
    <s v="Long Beach"/>
    <s v="California"/>
    <n v="90805"/>
    <x v="1"/>
    <s v="OFF-AR-10002255"/>
    <x v="1"/>
    <s v="Art"/>
    <s v="Newell 346"/>
    <x v="1755"/>
    <n v="2"/>
    <n v="0"/>
    <x v="907"/>
    <n v="6"/>
    <n v="0.29000000000000004"/>
    <s v="Profit"/>
    <s v="Low Profit"/>
    <s v="No Discount"/>
  </r>
  <r>
    <n v="9843"/>
    <s v="US-2016-125402"/>
    <x v="477"/>
    <d v="2016-10-01T00:00:00"/>
    <s v="Standard Class"/>
    <s v="DL-12865"/>
    <x v="297"/>
    <x v="0"/>
    <s v="United States"/>
    <s v="Long Beach"/>
    <s v="California"/>
    <n v="90805"/>
    <x v="1"/>
    <s v="FUR-CH-10000665"/>
    <x v="0"/>
    <s v="Chairs"/>
    <s v="Global Airflow Leather Mesh Back Chair, Black"/>
    <x v="4810"/>
    <n v="4"/>
    <n v="0.2"/>
    <x v="2152"/>
    <n v="6"/>
    <n v="0.125"/>
    <s v="Profit"/>
    <s v="Low Profit"/>
    <s v="Low Discount"/>
  </r>
  <r>
    <n v="9844"/>
    <s v="CA-2014-163867"/>
    <x v="561"/>
    <d v="2014-06-06T00:00:00"/>
    <s v="First Class"/>
    <s v="RE-19450"/>
    <x v="681"/>
    <x v="0"/>
    <s v="United States"/>
    <s v="Decatur"/>
    <s v="Illinois"/>
    <n v="62521"/>
    <x v="2"/>
    <s v="OFF-LA-10001771"/>
    <x v="1"/>
    <s v="Labels"/>
    <s v="Avery 513"/>
    <x v="795"/>
    <n v="4"/>
    <n v="0.2"/>
    <x v="824"/>
    <n v="3"/>
    <n v="0.32500000000000001"/>
    <s v="Profit"/>
    <s v="Low Profit"/>
    <s v="Low Discount"/>
  </r>
  <r>
    <n v="9845"/>
    <s v="CA-2014-163867"/>
    <x v="561"/>
    <d v="2014-06-06T00:00:00"/>
    <s v="First Class"/>
    <s v="RE-19450"/>
    <x v="681"/>
    <x v="0"/>
    <s v="United States"/>
    <s v="Decatur"/>
    <s v="Illinois"/>
    <n v="62521"/>
    <x v="2"/>
    <s v="FUR-FU-10001475"/>
    <x v="0"/>
    <s v="Furnishings"/>
    <s v="Contract Clock, 14&quot;, Brown"/>
    <x v="5773"/>
    <n v="7"/>
    <n v="0.6"/>
    <x v="7209"/>
    <n v="3"/>
    <n v="-0.65"/>
    <s v="Loss"/>
    <s v="Low Profit"/>
    <s v="High Discount"/>
  </r>
  <r>
    <n v="9846"/>
    <s v="CA-2014-163867"/>
    <x v="561"/>
    <d v="2014-06-06T00:00:00"/>
    <s v="First Class"/>
    <s v="RE-19450"/>
    <x v="681"/>
    <x v="0"/>
    <s v="United States"/>
    <s v="Decatur"/>
    <s v="Illinois"/>
    <n v="62521"/>
    <x v="2"/>
    <s v="OFF-ST-10000877"/>
    <x v="1"/>
    <s v="Storage"/>
    <s v="Recycled Steel Personal File for Standard File Folders"/>
    <x v="5774"/>
    <n v="3"/>
    <n v="0.2"/>
    <x v="7210"/>
    <n v="3"/>
    <n v="7.4999999999999997E-2"/>
    <s v="Profit"/>
    <s v="Low Profit"/>
    <s v="Low Discount"/>
  </r>
  <r>
    <n v="9847"/>
    <s v="CA-2017-169327"/>
    <x v="264"/>
    <d v="2017-09-04T00:00:00"/>
    <s v="Second Class"/>
    <s v="MH-17290"/>
    <x v="762"/>
    <x v="2"/>
    <s v="United States"/>
    <s v="Los Angeles"/>
    <s v="California"/>
    <n v="90008"/>
    <x v="1"/>
    <s v="OFF-AP-10001492"/>
    <x v="1"/>
    <s v="Appliances"/>
    <s v="Acco Six-Outlet Power Strip, 4' Cord Length"/>
    <x v="2473"/>
    <n v="5"/>
    <n v="0"/>
    <x v="2726"/>
    <n v="2"/>
    <n v="0.25999999999999995"/>
    <s v="Profit"/>
    <s v="Low Profit"/>
    <s v="No Discount"/>
  </r>
  <r>
    <n v="9848"/>
    <s v="CA-2017-169327"/>
    <x v="264"/>
    <d v="2017-09-04T00:00:00"/>
    <s v="Second Class"/>
    <s v="MH-17290"/>
    <x v="762"/>
    <x v="2"/>
    <s v="United States"/>
    <s v="Los Angeles"/>
    <s v="California"/>
    <n v="90008"/>
    <x v="1"/>
    <s v="FUR-FU-10004188"/>
    <x v="0"/>
    <s v="Furnishings"/>
    <s v="Luxo Professional Combination Clamp-On Lamps"/>
    <x v="5775"/>
    <n v="5"/>
    <n v="0"/>
    <x v="7211"/>
    <n v="2"/>
    <n v="0.26"/>
    <s v="Profit"/>
    <s v="High Profit"/>
    <s v="No Discount"/>
  </r>
  <r>
    <n v="9849"/>
    <s v="CA-2017-169327"/>
    <x v="264"/>
    <d v="2017-09-04T00:00:00"/>
    <s v="Second Class"/>
    <s v="MH-17290"/>
    <x v="762"/>
    <x v="2"/>
    <s v="United States"/>
    <s v="Los Angeles"/>
    <s v="California"/>
    <n v="90008"/>
    <x v="1"/>
    <s v="OFF-BI-10004330"/>
    <x v="1"/>
    <s v="Binders"/>
    <s v="GBC Velobind Prepunched Cover Sets, Regency Series"/>
    <x v="5199"/>
    <n v="5"/>
    <n v="0.2"/>
    <x v="6373"/>
    <n v="2"/>
    <n v="0.31250000000000006"/>
    <s v="Profit"/>
    <s v="Low Profit"/>
    <s v="Low Discount"/>
  </r>
  <r>
    <n v="9850"/>
    <s v="CA-2014-142979"/>
    <x v="791"/>
    <d v="2014-04-18T00:00:00"/>
    <s v="Standard Class"/>
    <s v="EH-13765"/>
    <x v="553"/>
    <x v="1"/>
    <s v="United States"/>
    <s v="Lodi"/>
    <s v="California"/>
    <n v="95240"/>
    <x v="1"/>
    <s v="OFF-AR-10002987"/>
    <x v="1"/>
    <s v="Art"/>
    <s v="Prismacolor Color Pencil Set"/>
    <x v="1977"/>
    <n v="2"/>
    <n v="0"/>
    <x v="3684"/>
    <n v="6"/>
    <n v="0.41"/>
    <s v="Profit"/>
    <s v="Low Profit"/>
    <s v="No Discount"/>
  </r>
  <r>
    <n v="9851"/>
    <s v="CA-2016-158155"/>
    <x v="440"/>
    <d v="2016-05-06T00:00:00"/>
    <s v="Standard Class"/>
    <s v="EH-13765"/>
    <x v="553"/>
    <x v="1"/>
    <s v="United States"/>
    <s v="New York City"/>
    <s v="New York"/>
    <n v="10009"/>
    <x v="3"/>
    <s v="FUR-FU-10000732"/>
    <x v="0"/>
    <s v="Furnishings"/>
    <s v="Eldon 200 Class Desk Accessories"/>
    <x v="2345"/>
    <n v="2"/>
    <n v="0"/>
    <x v="3741"/>
    <n v="4"/>
    <n v="0.31999999999999995"/>
    <s v="Profit"/>
    <s v="Low Profit"/>
    <s v="No Discount"/>
  </r>
  <r>
    <n v="9852"/>
    <s v="CA-2016-158155"/>
    <x v="440"/>
    <d v="2016-05-06T00:00:00"/>
    <s v="Standard Class"/>
    <s v="EH-13765"/>
    <x v="553"/>
    <x v="1"/>
    <s v="United States"/>
    <s v="New York City"/>
    <s v="New York"/>
    <n v="10009"/>
    <x v="3"/>
    <s v="OFF-BI-10001670"/>
    <x v="1"/>
    <s v="Binders"/>
    <s v="Vinyl Sectional Post Binders"/>
    <x v="3377"/>
    <n v="3"/>
    <n v="0.2"/>
    <x v="3863"/>
    <n v="4"/>
    <n v="0.375"/>
    <s v="Profit"/>
    <s v="Low Profit"/>
    <s v="Low Discount"/>
  </r>
  <r>
    <n v="9853"/>
    <s v="CA-2016-158155"/>
    <x v="440"/>
    <d v="2016-05-06T00:00:00"/>
    <s v="Standard Class"/>
    <s v="EH-13765"/>
    <x v="553"/>
    <x v="1"/>
    <s v="United States"/>
    <s v="New York City"/>
    <s v="New York"/>
    <n v="10009"/>
    <x v="3"/>
    <s v="OFF-PA-10000533"/>
    <x v="1"/>
    <s v="Paper"/>
    <s v="Southworth Parchment Paper &amp; Envelopes"/>
    <x v="1705"/>
    <n v="2"/>
    <n v="0"/>
    <x v="1817"/>
    <n v="4"/>
    <n v="0.45999999999999996"/>
    <s v="Profit"/>
    <s v="Low Profit"/>
    <s v="No Discount"/>
  </r>
  <r>
    <n v="9854"/>
    <s v="CA-2016-158155"/>
    <x v="440"/>
    <d v="2016-05-06T00:00:00"/>
    <s v="Standard Class"/>
    <s v="EH-13765"/>
    <x v="553"/>
    <x v="1"/>
    <s v="United States"/>
    <s v="New York City"/>
    <s v="New York"/>
    <n v="10009"/>
    <x v="3"/>
    <s v="FUR-FU-10002253"/>
    <x v="0"/>
    <s v="Furnishings"/>
    <s v="Howard Miller 13&quot; Diameter Pewter Finish Round Wall Clock"/>
    <x v="5776"/>
    <n v="5"/>
    <n v="0"/>
    <x v="7212"/>
    <n v="4"/>
    <n v="0.39"/>
    <s v="Profit"/>
    <s v="Low Profit"/>
    <s v="No Discount"/>
  </r>
  <r>
    <n v="9855"/>
    <s v="CA-2017-138870"/>
    <x v="249"/>
    <d v="2017-06-23T00:00:00"/>
    <s v="Standard Class"/>
    <s v="GA-14515"/>
    <x v="654"/>
    <x v="0"/>
    <s v="United States"/>
    <s v="San Francisco"/>
    <s v="California"/>
    <n v="94109"/>
    <x v="1"/>
    <s v="FUR-FU-10002396"/>
    <x v="0"/>
    <s v="Furnishings"/>
    <s v="DAX Copper Panel Document Frame, 5 x 7 Size"/>
    <x v="5777"/>
    <n v="4"/>
    <n v="0"/>
    <x v="7213"/>
    <n v="4"/>
    <n v="0.42"/>
    <s v="Profit"/>
    <s v="Low Profit"/>
    <s v="No Discount"/>
  </r>
  <r>
    <n v="9856"/>
    <s v="CA-2017-138870"/>
    <x v="249"/>
    <d v="2017-06-23T00:00:00"/>
    <s v="Standard Class"/>
    <s v="GA-14515"/>
    <x v="654"/>
    <x v="0"/>
    <s v="United States"/>
    <s v="San Francisco"/>
    <s v="California"/>
    <n v="94109"/>
    <x v="1"/>
    <s v="OFF-PA-10004438"/>
    <x v="1"/>
    <s v="Paper"/>
    <s v="Xerox 1907"/>
    <x v="332"/>
    <n v="2"/>
    <n v="0"/>
    <x v="342"/>
    <n v="4"/>
    <n v="0.47000000000000003"/>
    <s v="Profit"/>
    <s v="Low Profit"/>
    <s v="No Discount"/>
  </r>
  <r>
    <n v="9857"/>
    <s v="CA-2014-120950"/>
    <x v="1231"/>
    <d v="2014-11-11T00:00:00"/>
    <s v="Standard Class"/>
    <s v="GA-14515"/>
    <x v="654"/>
    <x v="0"/>
    <s v="United States"/>
    <s v="Columbus"/>
    <s v="Georgia"/>
    <n v="31907"/>
    <x v="0"/>
    <s v="OFF-PA-10000587"/>
    <x v="1"/>
    <s v="Paper"/>
    <s v="Array Parchment Paper, Assorted Colors"/>
    <x v="2834"/>
    <n v="6"/>
    <n v="0"/>
    <x v="7214"/>
    <n v="5"/>
    <n v="0.48"/>
    <s v="Profit"/>
    <s v="Low Profit"/>
    <s v="No Discount"/>
  </r>
  <r>
    <n v="9858"/>
    <s v="CA-2015-164301"/>
    <x v="514"/>
    <d v="2015-03-30T00:00:00"/>
    <s v="Standard Class"/>
    <s v="EB-13840"/>
    <x v="225"/>
    <x v="1"/>
    <s v="United States"/>
    <s v="Seattle"/>
    <s v="Washington"/>
    <n v="98103"/>
    <x v="1"/>
    <s v="FUR-TA-10001889"/>
    <x v="0"/>
    <s v="Tables"/>
    <s v="Bush Advantage Collection Racetrack Conference Table"/>
    <x v="5778"/>
    <n v="8"/>
    <n v="0"/>
    <x v="7215"/>
    <n v="4"/>
    <n v="0.18"/>
    <s v="Profit"/>
    <s v="High Profit"/>
    <s v="No Discount"/>
  </r>
  <r>
    <n v="9859"/>
    <s v="CA-2017-113278"/>
    <x v="424"/>
    <d v="2017-01-20T00:00:00"/>
    <s v="Standard Class"/>
    <s v="HR-14770"/>
    <x v="367"/>
    <x v="2"/>
    <s v="United States"/>
    <s v="Richmond"/>
    <s v="Indiana"/>
    <n v="47374"/>
    <x v="2"/>
    <s v="OFF-ST-10001590"/>
    <x v="1"/>
    <s v="Storage"/>
    <s v="Tenex Personal Project File with Scoop Front Design, Black"/>
    <x v="3863"/>
    <n v="5"/>
    <n v="0"/>
    <x v="4526"/>
    <n v="6"/>
    <n v="0.26"/>
    <s v="Profit"/>
    <s v="Low Profit"/>
    <s v="No Discount"/>
  </r>
  <r>
    <n v="9860"/>
    <s v="CA-2017-113278"/>
    <x v="424"/>
    <d v="2017-01-20T00:00:00"/>
    <s v="Standard Class"/>
    <s v="HR-14770"/>
    <x v="367"/>
    <x v="2"/>
    <s v="United States"/>
    <s v="Richmond"/>
    <s v="Indiana"/>
    <n v="47374"/>
    <x v="2"/>
    <s v="OFF-FA-10003472"/>
    <x v="1"/>
    <s v="Fasteners"/>
    <s v="Bagged Rubber Bands"/>
    <x v="2142"/>
    <n v="2"/>
    <n v="0"/>
    <x v="7216"/>
    <n v="6"/>
    <n v="0.04"/>
    <s v="Profit"/>
    <s v="Low Profit"/>
    <s v="No Discount"/>
  </r>
  <r>
    <n v="9861"/>
    <s v="CA-2017-113278"/>
    <x v="424"/>
    <d v="2017-01-20T00:00:00"/>
    <s v="Standard Class"/>
    <s v="HR-14770"/>
    <x v="367"/>
    <x v="2"/>
    <s v="United States"/>
    <s v="Richmond"/>
    <s v="Indiana"/>
    <n v="47374"/>
    <x v="2"/>
    <s v="TEC-PH-10000169"/>
    <x v="2"/>
    <s v="Phones"/>
    <s v="ARKON Windshield Dashboard Air Vent Car Mount Holder"/>
    <x v="760"/>
    <n v="4"/>
    <n v="0"/>
    <x v="4771"/>
    <n v="6"/>
    <n v="2.0000000000000004E-2"/>
    <s v="Profit"/>
    <s v="Low Profit"/>
    <s v="No Discount"/>
  </r>
  <r>
    <n v="9862"/>
    <s v="CA-2017-113278"/>
    <x v="424"/>
    <d v="2017-01-20T00:00:00"/>
    <s v="Standard Class"/>
    <s v="HR-14770"/>
    <x v="367"/>
    <x v="2"/>
    <s v="United States"/>
    <s v="Richmond"/>
    <s v="Indiana"/>
    <n v="47374"/>
    <x v="2"/>
    <s v="OFF-ST-10002562"/>
    <x v="1"/>
    <s v="Storage"/>
    <s v="Staple magnet"/>
    <x v="2516"/>
    <n v="2"/>
    <n v="0"/>
    <x v="7217"/>
    <n v="6"/>
    <n v="0.27999999999999997"/>
    <s v="Profit"/>
    <s v="Low Profit"/>
    <s v="No Discount"/>
  </r>
  <r>
    <n v="9863"/>
    <s v="CA-2017-113278"/>
    <x v="424"/>
    <d v="2017-01-20T00:00:00"/>
    <s v="Standard Class"/>
    <s v="HR-14770"/>
    <x v="367"/>
    <x v="2"/>
    <s v="United States"/>
    <s v="Richmond"/>
    <s v="Indiana"/>
    <n v="47374"/>
    <x v="2"/>
    <s v="TEC-AC-10001445"/>
    <x v="2"/>
    <s v="Accessories"/>
    <s v="Imation USB 2.0 Swivel Flash Drive USB flash drive - 4 GB - Pink"/>
    <x v="5779"/>
    <n v="4"/>
    <n v="0"/>
    <x v="7218"/>
    <n v="6"/>
    <n v="0.21"/>
    <s v="Profit"/>
    <s v="Low Profit"/>
    <s v="No Discount"/>
  </r>
  <r>
    <n v="9864"/>
    <s v="CA-2017-113278"/>
    <x v="424"/>
    <d v="2017-01-20T00:00:00"/>
    <s v="Standard Class"/>
    <s v="HR-14770"/>
    <x v="367"/>
    <x v="2"/>
    <s v="United States"/>
    <s v="Richmond"/>
    <s v="Indiana"/>
    <n v="47374"/>
    <x v="2"/>
    <s v="OFF-PA-10004156"/>
    <x v="1"/>
    <s v="Paper"/>
    <s v="Xerox 188"/>
    <x v="1176"/>
    <n v="1"/>
    <n v="0"/>
    <x v="1061"/>
    <n v="6"/>
    <n v="0.49000000000000005"/>
    <s v="Profit"/>
    <s v="Low Profit"/>
    <s v="No Discount"/>
  </r>
  <r>
    <n v="9865"/>
    <s v="CA-2017-113278"/>
    <x v="424"/>
    <d v="2017-01-20T00:00:00"/>
    <s v="Standard Class"/>
    <s v="HR-14770"/>
    <x v="367"/>
    <x v="2"/>
    <s v="United States"/>
    <s v="Richmond"/>
    <s v="Indiana"/>
    <n v="47374"/>
    <x v="2"/>
    <s v="TEC-AC-10004469"/>
    <x v="2"/>
    <s v="Accessories"/>
    <s v="Microsoft Sculpt Comfort Mouse"/>
    <x v="3737"/>
    <n v="4"/>
    <n v="0"/>
    <x v="4340"/>
    <n v="6"/>
    <n v="0.43999999999999995"/>
    <s v="Profit"/>
    <s v="Low Profit"/>
    <s v="No Discount"/>
  </r>
  <r>
    <n v="9866"/>
    <s v="CA-2017-113278"/>
    <x v="424"/>
    <d v="2017-01-20T00:00:00"/>
    <s v="Standard Class"/>
    <s v="HR-14770"/>
    <x v="367"/>
    <x v="2"/>
    <s v="United States"/>
    <s v="Richmond"/>
    <s v="Indiana"/>
    <n v="47374"/>
    <x v="2"/>
    <s v="FUR-FU-10001037"/>
    <x v="0"/>
    <s v="Furnishings"/>
    <s v="DAX Charcoal/Nickel-Tone Document Frame, 5 x 7"/>
    <x v="1623"/>
    <n v="2"/>
    <n v="0"/>
    <x v="1727"/>
    <n v="6"/>
    <n v="0.44999999999999996"/>
    <s v="Profit"/>
    <s v="Low Profit"/>
    <s v="No Discount"/>
  </r>
  <r>
    <n v="9867"/>
    <s v="US-2015-116981"/>
    <x v="514"/>
    <d v="2015-03-28T00:00:00"/>
    <s v="Second Class"/>
    <s v="SM-20950"/>
    <x v="416"/>
    <x v="1"/>
    <s v="United States"/>
    <s v="New York City"/>
    <s v="New York"/>
    <n v="10009"/>
    <x v="3"/>
    <s v="OFF-ST-10002615"/>
    <x v="1"/>
    <s v="Storage"/>
    <s v="Dual Level, Single-Width Filing Carts"/>
    <x v="2892"/>
    <n v="7"/>
    <n v="0"/>
    <x v="3244"/>
    <n v="2"/>
    <n v="0.26"/>
    <s v="Profit"/>
    <s v="High Profit"/>
    <s v="No Discount"/>
  </r>
  <r>
    <n v="9868"/>
    <s v="US-2015-116981"/>
    <x v="514"/>
    <d v="2015-03-28T00:00:00"/>
    <s v="Second Class"/>
    <s v="SM-20950"/>
    <x v="416"/>
    <x v="1"/>
    <s v="United States"/>
    <s v="New York City"/>
    <s v="New York"/>
    <n v="10009"/>
    <x v="3"/>
    <s v="OFF-AP-10000595"/>
    <x v="1"/>
    <s v="Appliances"/>
    <s v="Disposable Triple-Filter Dust Bags"/>
    <x v="2579"/>
    <n v="3"/>
    <n v="0"/>
    <x v="2861"/>
    <n v="2"/>
    <n v="0.26"/>
    <s v="Profit"/>
    <s v="Low Profit"/>
    <s v="No Discount"/>
  </r>
  <r>
    <n v="9869"/>
    <s v="CA-2014-114195"/>
    <x v="301"/>
    <d v="2014-11-03T00:00:00"/>
    <s v="First Class"/>
    <s v="EA-14035"/>
    <x v="105"/>
    <x v="1"/>
    <s v="United States"/>
    <s v="Mason"/>
    <s v="Ohio"/>
    <n v="45040"/>
    <x v="3"/>
    <s v="FUR-FU-10002253"/>
    <x v="0"/>
    <s v="Furnishings"/>
    <s v="Howard Miller 13&quot; Diameter Pewter Finish Round Wall Clock"/>
    <x v="4402"/>
    <n v="2"/>
    <n v="0.2"/>
    <x v="5271"/>
    <n v="2"/>
    <n v="0.23750000000000002"/>
    <s v="Profit"/>
    <s v="Low Profit"/>
    <s v="Low Discount"/>
  </r>
  <r>
    <n v="9870"/>
    <s v="CA-2014-114195"/>
    <x v="301"/>
    <d v="2014-11-03T00:00:00"/>
    <s v="First Class"/>
    <s v="EA-14035"/>
    <x v="105"/>
    <x v="1"/>
    <s v="United States"/>
    <s v="Mason"/>
    <s v="Ohio"/>
    <n v="45040"/>
    <x v="3"/>
    <s v="OFF-BI-10000494"/>
    <x v="1"/>
    <s v="Binders"/>
    <s v="Acco Economy Flexible Poly Round Ring Binder"/>
    <x v="2891"/>
    <n v="2"/>
    <n v="0.7"/>
    <x v="3243"/>
    <n v="2"/>
    <n v="-0.83333333333333326"/>
    <s v="Loss"/>
    <s v="Low Profit"/>
    <s v="High Discount"/>
  </r>
  <r>
    <n v="9871"/>
    <s v="CA-2014-114195"/>
    <x v="301"/>
    <d v="2014-11-03T00:00:00"/>
    <s v="First Class"/>
    <s v="EA-14035"/>
    <x v="105"/>
    <x v="1"/>
    <s v="United States"/>
    <s v="Mason"/>
    <s v="Ohio"/>
    <n v="45040"/>
    <x v="3"/>
    <s v="OFF-BI-10001658"/>
    <x v="1"/>
    <s v="Binders"/>
    <s v="GBC Standard Therm-A-Bind Covers"/>
    <x v="2777"/>
    <n v="3"/>
    <n v="0.7"/>
    <x v="3105"/>
    <n v="2"/>
    <n v="-0.79999999999999993"/>
    <s v="Loss"/>
    <s v="Low Profit"/>
    <s v="High Discount"/>
  </r>
  <r>
    <n v="9872"/>
    <s v="CA-2017-146269"/>
    <x v="833"/>
    <d v="2017-10-06T00:00:00"/>
    <s v="Same Day"/>
    <s v="MH-17455"/>
    <x v="708"/>
    <x v="0"/>
    <s v="United States"/>
    <s v="Chicago"/>
    <s v="Illinois"/>
    <n v="60623"/>
    <x v="2"/>
    <s v="OFF-ST-10003208"/>
    <x v="1"/>
    <s v="Storage"/>
    <s v="Adjustable Depth Letter/Legal Cart"/>
    <x v="5780"/>
    <n v="2"/>
    <n v="0.2"/>
    <x v="7219"/>
    <n v="0"/>
    <n v="0.11249999999999999"/>
    <s v="Profit"/>
    <s v="Low Profit"/>
    <s v="Low Discount"/>
  </r>
  <r>
    <n v="9873"/>
    <s v="CA-2017-146269"/>
    <x v="833"/>
    <d v="2017-10-06T00:00:00"/>
    <s v="Same Day"/>
    <s v="MH-17455"/>
    <x v="708"/>
    <x v="0"/>
    <s v="United States"/>
    <s v="Chicago"/>
    <s v="Illinois"/>
    <n v="60623"/>
    <x v="2"/>
    <s v="OFF-AR-10004790"/>
    <x v="1"/>
    <s v="Art"/>
    <s v="Staples in misc. colors"/>
    <x v="3646"/>
    <n v="2"/>
    <n v="0.2"/>
    <x v="7220"/>
    <n v="0"/>
    <n v="6.25E-2"/>
    <s v="Profit"/>
    <s v="Low Profit"/>
    <s v="Low Discount"/>
  </r>
  <r>
    <n v="9874"/>
    <s v="CA-2016-100587"/>
    <x v="107"/>
    <d v="2016-12-14T00:00:00"/>
    <s v="Standard Class"/>
    <s v="SL-20155"/>
    <x v="359"/>
    <x v="2"/>
    <s v="United States"/>
    <s v="New York City"/>
    <s v="New York"/>
    <n v="10024"/>
    <x v="3"/>
    <s v="OFF-PA-10004609"/>
    <x v="1"/>
    <s v="Paper"/>
    <s v="Xerox 221"/>
    <x v="90"/>
    <n v="1"/>
    <n v="0"/>
    <x v="90"/>
    <n v="4"/>
    <n v="0.47999999999999993"/>
    <s v="Profit"/>
    <s v="Low Profit"/>
    <s v="No Discount"/>
  </r>
  <r>
    <n v="9875"/>
    <s v="CA-2016-166653"/>
    <x v="897"/>
    <d v="2016-09-24T00:00:00"/>
    <s v="Second Class"/>
    <s v="NP-18685"/>
    <x v="472"/>
    <x v="2"/>
    <s v="United States"/>
    <s v="Parma"/>
    <s v="Ohio"/>
    <n v="44134"/>
    <x v="3"/>
    <s v="OFF-EN-10003055"/>
    <x v="1"/>
    <s v="Envelopes"/>
    <s v="Blue String-Tie &amp; Button Interoffice Envelopes, 10 x 13"/>
    <x v="1099"/>
    <n v="2"/>
    <n v="0.2"/>
    <x v="7221"/>
    <n v="2"/>
    <n v="0.31249999999999994"/>
    <s v="Profit"/>
    <s v="Low Profit"/>
    <s v="Low Discount"/>
  </r>
  <r>
    <n v="9876"/>
    <s v="CA-2015-130855"/>
    <x v="1232"/>
    <d v="2016-01-05T00:00:00"/>
    <s v="Standard Class"/>
    <s v="RF-19840"/>
    <x v="167"/>
    <x v="0"/>
    <s v="United States"/>
    <s v="New York City"/>
    <s v="New York"/>
    <n v="10035"/>
    <x v="3"/>
    <s v="OFF-SU-10003936"/>
    <x v="1"/>
    <s v="Supplies"/>
    <s v="Acme Serrated Blade Letter Opener"/>
    <x v="5781"/>
    <n v="2"/>
    <n v="0"/>
    <x v="7222"/>
    <n v="7"/>
    <n v="0.01"/>
    <s v="Profit"/>
    <s v="Low Profit"/>
    <s v="No Discount"/>
  </r>
  <r>
    <n v="9877"/>
    <s v="US-2017-166324"/>
    <x v="693"/>
    <d v="2017-04-21T00:00:00"/>
    <s v="First Class"/>
    <s v="BE-11455"/>
    <x v="534"/>
    <x v="2"/>
    <s v="United States"/>
    <s v="Cleveland"/>
    <s v="Ohio"/>
    <n v="44105"/>
    <x v="3"/>
    <s v="OFF-ST-10000078"/>
    <x v="1"/>
    <s v="Storage"/>
    <s v="Tennsco 6- and 18-Compartment Lockers"/>
    <x v="5782"/>
    <n v="4"/>
    <n v="0.2"/>
    <x v="7223"/>
    <n v="1"/>
    <n v="-2.5000000000000001E-2"/>
    <s v="Loss"/>
    <s v="Low Profit"/>
    <s v="Low Discount"/>
  </r>
  <r>
    <n v="9878"/>
    <s v="US-2017-166324"/>
    <x v="693"/>
    <d v="2017-04-21T00:00:00"/>
    <s v="First Class"/>
    <s v="BE-11455"/>
    <x v="534"/>
    <x v="2"/>
    <s v="United States"/>
    <s v="Cleveland"/>
    <s v="Ohio"/>
    <n v="44105"/>
    <x v="3"/>
    <s v="OFF-BI-10000174"/>
    <x v="1"/>
    <s v="Binders"/>
    <s v="Wilson Jones Clip &amp; Carry Folder Binder Tool for Ring Binders, Clear"/>
    <x v="5783"/>
    <n v="5"/>
    <n v="0.7"/>
    <x v="7224"/>
    <n v="1"/>
    <n v="-0.73333333333333339"/>
    <s v="Loss"/>
    <s v="Low Profit"/>
    <s v="High Discount"/>
  </r>
  <r>
    <n v="9879"/>
    <s v="US-2017-166324"/>
    <x v="693"/>
    <d v="2017-04-21T00:00:00"/>
    <s v="First Class"/>
    <s v="BE-11455"/>
    <x v="534"/>
    <x v="2"/>
    <s v="United States"/>
    <s v="Cleveland"/>
    <s v="Ohio"/>
    <n v="44105"/>
    <x v="3"/>
    <s v="TEC-PH-10004080"/>
    <x v="2"/>
    <s v="Phones"/>
    <s v="Avaya 5410 Digital phone"/>
    <x v="4295"/>
    <n v="3"/>
    <n v="0.4"/>
    <x v="5118"/>
    <n v="1"/>
    <n v="-0.2"/>
    <s v="Loss"/>
    <s v="Low Profit"/>
    <s v="High Discount"/>
  </r>
  <r>
    <n v="9880"/>
    <s v="CA-2016-122581"/>
    <x v="1036"/>
    <d v="2016-08-25T00:00:00"/>
    <s v="Standard Class"/>
    <s v="JK-15370"/>
    <x v="271"/>
    <x v="0"/>
    <s v="United States"/>
    <s v="New York City"/>
    <s v="New York"/>
    <n v="10035"/>
    <x v="3"/>
    <s v="FUR-CH-10002961"/>
    <x v="0"/>
    <s v="Chairs"/>
    <s v="Leather Task Chair, Black"/>
    <x v="5784"/>
    <n v="7"/>
    <n v="0.1"/>
    <x v="7225"/>
    <n v="4"/>
    <n v="0.11111111111111112"/>
    <s v="Profit"/>
    <s v="Low Profit"/>
    <s v="Low Discount"/>
  </r>
  <r>
    <n v="9881"/>
    <s v="CA-2015-104297"/>
    <x v="352"/>
    <d v="2015-05-31T00:00:00"/>
    <s v="First Class"/>
    <s v="CC-12100"/>
    <x v="385"/>
    <x v="2"/>
    <s v="United States"/>
    <s v="Cleveland"/>
    <s v="Ohio"/>
    <n v="44105"/>
    <x v="3"/>
    <s v="OFF-PA-10000474"/>
    <x v="1"/>
    <s v="Paper"/>
    <s v="Easy-staple paper"/>
    <x v="629"/>
    <n v="3"/>
    <n v="0.2"/>
    <x v="643"/>
    <n v="2"/>
    <n v="0.33749999999999997"/>
    <s v="Profit"/>
    <s v="Low Profit"/>
    <s v="Low Discount"/>
  </r>
  <r>
    <n v="9882"/>
    <s v="CA-2014-153927"/>
    <x v="1132"/>
    <d v="2014-08-13T00:00:00"/>
    <s v="First Class"/>
    <s v="LL-16840"/>
    <x v="328"/>
    <x v="0"/>
    <s v="United States"/>
    <s v="Woodstock"/>
    <s v="Georgia"/>
    <n v="30188"/>
    <x v="0"/>
    <s v="OFF-BI-10000138"/>
    <x v="1"/>
    <s v="Binders"/>
    <s v="Acco Translucent Poly Ring Binders"/>
    <x v="1215"/>
    <n v="3"/>
    <n v="0"/>
    <x v="7226"/>
    <n v="1"/>
    <n v="0.48000000000000004"/>
    <s v="Profit"/>
    <s v="Low Profit"/>
    <s v="No Discount"/>
  </r>
  <r>
    <n v="9883"/>
    <s v="CA-2014-153927"/>
    <x v="1132"/>
    <d v="2014-08-13T00:00:00"/>
    <s v="First Class"/>
    <s v="LL-16840"/>
    <x v="328"/>
    <x v="0"/>
    <s v="United States"/>
    <s v="Woodstock"/>
    <s v="Georgia"/>
    <n v="30188"/>
    <x v="0"/>
    <s v="TEC-AC-10000023"/>
    <x v="2"/>
    <s v="Accessories"/>
    <s v="Maxell 74 Minute CD-R Spindle, 50/Pack"/>
    <x v="5785"/>
    <n v="13"/>
    <n v="0"/>
    <x v="7227"/>
    <n v="1"/>
    <n v="0.36"/>
    <s v="Profit"/>
    <s v="Low Profit"/>
    <s v="No Discount"/>
  </r>
  <r>
    <n v="9884"/>
    <s v="CA-2014-112291"/>
    <x v="1233"/>
    <d v="2014-04-08T00:00:00"/>
    <s v="Standard Class"/>
    <s v="KE-16420"/>
    <x v="722"/>
    <x v="1"/>
    <s v="United States"/>
    <s v="Los Angeles"/>
    <s v="California"/>
    <n v="90008"/>
    <x v="1"/>
    <s v="OFF-EN-10001415"/>
    <x v="1"/>
    <s v="Envelopes"/>
    <s v="Staple envelope"/>
    <x v="946"/>
    <n v="2"/>
    <n v="0"/>
    <x v="5477"/>
    <n v="5"/>
    <n v="0.5"/>
    <s v="Profit"/>
    <s v="Low Profit"/>
    <s v="No Discount"/>
  </r>
  <r>
    <n v="9885"/>
    <s v="CA-2014-112291"/>
    <x v="1233"/>
    <d v="2014-04-08T00:00:00"/>
    <s v="Standard Class"/>
    <s v="KE-16420"/>
    <x v="722"/>
    <x v="1"/>
    <s v="United States"/>
    <s v="Los Angeles"/>
    <s v="California"/>
    <n v="90008"/>
    <x v="1"/>
    <s v="TEC-AC-10001284"/>
    <x v="2"/>
    <s v="Accessories"/>
    <s v="Enermax Briskie RF Wireless Keyboard and Mouse Combo"/>
    <x v="1030"/>
    <n v="3"/>
    <n v="0"/>
    <x v="3789"/>
    <n v="5"/>
    <n v="0.36"/>
    <s v="Profit"/>
    <s v="Low Profit"/>
    <s v="No Discount"/>
  </r>
  <r>
    <n v="9886"/>
    <s v="CA-2014-112291"/>
    <x v="1233"/>
    <d v="2014-04-08T00:00:00"/>
    <s v="Standard Class"/>
    <s v="KE-16420"/>
    <x v="722"/>
    <x v="1"/>
    <s v="United States"/>
    <s v="Los Angeles"/>
    <s v="California"/>
    <n v="90008"/>
    <x v="1"/>
    <s v="TEC-AC-10000736"/>
    <x v="2"/>
    <s v="Accessories"/>
    <s v="Logitech G600 MMO Gaming Mouse"/>
    <x v="457"/>
    <n v="2"/>
    <n v="0"/>
    <x v="471"/>
    <n v="5"/>
    <n v="0.36"/>
    <s v="Profit"/>
    <s v="Low Profit"/>
    <s v="No Discount"/>
  </r>
  <r>
    <n v="9887"/>
    <s v="CA-2014-146997"/>
    <x v="1212"/>
    <d v="2014-01-27T00:00:00"/>
    <s v="Standard Class"/>
    <s v="SG-20605"/>
    <x v="611"/>
    <x v="0"/>
    <s v="United States"/>
    <s v="Lafayette"/>
    <s v="Indiana"/>
    <n v="47905"/>
    <x v="2"/>
    <s v="OFF-FA-10003467"/>
    <x v="1"/>
    <s v="Fasteners"/>
    <s v="Alliance Big Bands Rubber Bands, 12/Pack"/>
    <x v="3949"/>
    <n v="3"/>
    <n v="0"/>
    <x v="232"/>
    <n v="4"/>
    <n v="0"/>
    <s v="Profit"/>
    <s v="Low Profit"/>
    <s v="No Discount"/>
  </r>
  <r>
    <n v="9888"/>
    <s v="CA-2017-169607"/>
    <x v="386"/>
    <d v="2017-10-15T00:00:00"/>
    <s v="First Class"/>
    <s v="CA-12265"/>
    <x v="244"/>
    <x v="0"/>
    <s v="United States"/>
    <s v="New York City"/>
    <s v="New York"/>
    <n v="10024"/>
    <x v="3"/>
    <s v="OFF-PA-10000477"/>
    <x v="1"/>
    <s v="Paper"/>
    <s v="Xerox 1952"/>
    <x v="739"/>
    <n v="2"/>
    <n v="0"/>
    <x v="1546"/>
    <n v="3"/>
    <n v="0.46999999999999992"/>
    <s v="Profit"/>
    <s v="Low Profit"/>
    <s v="No Discount"/>
  </r>
  <r>
    <n v="9889"/>
    <s v="CA-2015-127544"/>
    <x v="816"/>
    <d v="2015-08-12T00:00:00"/>
    <s v="Standard Class"/>
    <s v="RD-19585"/>
    <x v="361"/>
    <x v="0"/>
    <s v="United States"/>
    <s v="Utica"/>
    <s v="New York"/>
    <n v="13501"/>
    <x v="3"/>
    <s v="TEC-AC-10000736"/>
    <x v="2"/>
    <s v="Accessories"/>
    <s v="Logitech G600 MMO Gaming Mouse"/>
    <x v="3590"/>
    <n v="1"/>
    <n v="0"/>
    <x v="4142"/>
    <n v="4"/>
    <n v="0.36"/>
    <s v="Profit"/>
    <s v="Low Profit"/>
    <s v="No Discount"/>
  </r>
  <r>
    <n v="9890"/>
    <s v="CA-2017-166499"/>
    <x v="498"/>
    <d v="2017-03-20T00:00:00"/>
    <s v="First Class"/>
    <s v="VG-21805"/>
    <x v="500"/>
    <x v="1"/>
    <s v="United States"/>
    <s v="Lakewood"/>
    <s v="New Jersey"/>
    <n v="8701"/>
    <x v="3"/>
    <s v="OFF-AR-10002467"/>
    <x v="1"/>
    <s v="Art"/>
    <s v="Dixon Ticonderoga Pencils"/>
    <x v="3010"/>
    <n v="3"/>
    <n v="0"/>
    <x v="7228"/>
    <n v="1"/>
    <n v="0.27"/>
    <s v="Profit"/>
    <s v="Low Profit"/>
    <s v="No Discount"/>
  </r>
  <r>
    <n v="9891"/>
    <s v="US-2016-115441"/>
    <x v="197"/>
    <d v="2016-07-28T00:00:00"/>
    <s v="Second Class"/>
    <s v="SH-19975"/>
    <x v="64"/>
    <x v="1"/>
    <s v="United States"/>
    <s v="Milwaukee"/>
    <s v="Wisconsin"/>
    <n v="53209"/>
    <x v="2"/>
    <s v="OFF-PA-10004996"/>
    <x v="1"/>
    <s v="Paper"/>
    <s v="Speediset Carbonless Redi-Letter 7&quot; x 8 1/2&quot;"/>
    <x v="5786"/>
    <n v="2"/>
    <n v="0"/>
    <x v="7229"/>
    <n v="3"/>
    <n v="0.47"/>
    <s v="Profit"/>
    <s v="Low Profit"/>
    <s v="No Discount"/>
  </r>
  <r>
    <n v="9892"/>
    <s v="US-2016-115441"/>
    <x v="197"/>
    <d v="2016-07-28T00:00:00"/>
    <s v="Second Class"/>
    <s v="SH-19975"/>
    <x v="64"/>
    <x v="1"/>
    <s v="United States"/>
    <s v="Milwaukee"/>
    <s v="Wisconsin"/>
    <n v="53209"/>
    <x v="2"/>
    <s v="TEC-AC-10003116"/>
    <x v="2"/>
    <s v="Accessories"/>
    <s v="Memorex Froggy Flash Drive 8 GB"/>
    <x v="5787"/>
    <n v="7"/>
    <n v="0"/>
    <x v="7230"/>
    <n v="3"/>
    <n v="0.39"/>
    <s v="Profit"/>
    <s v="Low Profit"/>
    <s v="No Discount"/>
  </r>
  <r>
    <n v="9893"/>
    <s v="US-2016-115441"/>
    <x v="197"/>
    <d v="2016-07-28T00:00:00"/>
    <s v="Second Class"/>
    <s v="SH-19975"/>
    <x v="64"/>
    <x v="1"/>
    <s v="United States"/>
    <s v="Milwaukee"/>
    <s v="Wisconsin"/>
    <n v="53209"/>
    <x v="2"/>
    <s v="TEC-PH-10002262"/>
    <x v="2"/>
    <s v="Phones"/>
    <s v="LG Electronics Tone+ HBS-730 Bluetooth Headset"/>
    <x v="5788"/>
    <n v="5"/>
    <n v="0"/>
    <x v="7231"/>
    <n v="3"/>
    <n v="0.27999999999999997"/>
    <s v="Profit"/>
    <s v="Low Profit"/>
    <s v="No Discount"/>
  </r>
  <r>
    <n v="9894"/>
    <s v="US-2016-115441"/>
    <x v="197"/>
    <d v="2016-07-28T00:00:00"/>
    <s v="Second Class"/>
    <s v="SH-19975"/>
    <x v="64"/>
    <x v="1"/>
    <s v="United States"/>
    <s v="Milwaukee"/>
    <s v="Wisconsin"/>
    <n v="53209"/>
    <x v="2"/>
    <s v="FUR-CH-10004626"/>
    <x v="0"/>
    <s v="Chairs"/>
    <s v="Office Star Flex Back Scooter Chair with Aluminum Finish Frame"/>
    <x v="5789"/>
    <n v="4"/>
    <n v="0"/>
    <x v="7232"/>
    <n v="3"/>
    <n v="0.24"/>
    <s v="Profit"/>
    <s v="Low Profit"/>
    <s v="No Discount"/>
  </r>
  <r>
    <n v="9895"/>
    <s v="US-2016-115441"/>
    <x v="197"/>
    <d v="2016-07-28T00:00:00"/>
    <s v="Second Class"/>
    <s v="SH-19975"/>
    <x v="64"/>
    <x v="1"/>
    <s v="United States"/>
    <s v="Milwaukee"/>
    <s v="Wisconsin"/>
    <n v="53209"/>
    <x v="2"/>
    <s v="FUR-FU-10001756"/>
    <x v="0"/>
    <s v="Furnishings"/>
    <s v="Eldon Expressions Desk Accessory, Wood Photo Frame, Mahogany"/>
    <x v="5790"/>
    <n v="5"/>
    <n v="0"/>
    <x v="7233"/>
    <n v="3"/>
    <n v="0.28999999999999998"/>
    <s v="Profit"/>
    <s v="Low Profit"/>
    <s v="No Discount"/>
  </r>
  <r>
    <n v="9896"/>
    <s v="CA-2014-115049"/>
    <x v="467"/>
    <d v="2014-10-01T00:00:00"/>
    <s v="Standard Class"/>
    <s v="MM-17920"/>
    <x v="462"/>
    <x v="0"/>
    <s v="United States"/>
    <s v="Chicago"/>
    <s v="Illinois"/>
    <n v="60623"/>
    <x v="2"/>
    <s v="TEC-AC-10004859"/>
    <x v="2"/>
    <s v="Accessories"/>
    <s v="Maxell Pro 80 Minute CD-R, 10/Pack"/>
    <x v="5791"/>
    <n v="11"/>
    <n v="0.2"/>
    <x v="7234"/>
    <n v="5"/>
    <n v="0.25"/>
    <s v="Profit"/>
    <s v="Low Profit"/>
    <s v="Low Discount"/>
  </r>
  <r>
    <n v="9897"/>
    <s v="CA-2014-156342"/>
    <x v="1103"/>
    <d v="2014-06-20T00:00:00"/>
    <s v="Second Class"/>
    <s v="JF-15415"/>
    <x v="226"/>
    <x v="0"/>
    <s v="United States"/>
    <s v="Chicago"/>
    <s v="Illinois"/>
    <n v="60653"/>
    <x v="2"/>
    <s v="OFF-PA-10001725"/>
    <x v="1"/>
    <s v="Paper"/>
    <s v="Xerox 1892"/>
    <x v="4377"/>
    <n v="2"/>
    <n v="0.2"/>
    <x v="5230"/>
    <n v="3"/>
    <n v="0.36249999999999999"/>
    <s v="Profit"/>
    <s v="Low Profit"/>
    <s v="Low Discount"/>
  </r>
  <r>
    <n v="9898"/>
    <s v="CA-2016-112830"/>
    <x v="112"/>
    <d v="2016-06-10T00:00:00"/>
    <s v="Standard Class"/>
    <s v="LP-17095"/>
    <x v="431"/>
    <x v="0"/>
    <s v="United States"/>
    <s v="Fairfield"/>
    <s v="Ohio"/>
    <n v="45014"/>
    <x v="3"/>
    <s v="FUR-FU-10004306"/>
    <x v="0"/>
    <s v="Furnishings"/>
    <s v="Electrix Halogen Magnifier Lamp"/>
    <x v="5792"/>
    <n v="3"/>
    <n v="0.2"/>
    <x v="7235"/>
    <n v="4"/>
    <n v="7.4999999999999997E-2"/>
    <s v="Profit"/>
    <s v="Low Profit"/>
    <s v="Low Discount"/>
  </r>
  <r>
    <n v="9899"/>
    <s v="CA-2016-112830"/>
    <x v="112"/>
    <d v="2016-06-10T00:00:00"/>
    <s v="Standard Class"/>
    <s v="LP-17095"/>
    <x v="431"/>
    <x v="0"/>
    <s v="United States"/>
    <s v="Fairfield"/>
    <s v="Ohio"/>
    <n v="45014"/>
    <x v="3"/>
    <s v="FUR-FU-10004845"/>
    <x v="0"/>
    <s v="Furnishings"/>
    <s v="Deflect-o EconoMat Nonstudded, No Bevel Mat"/>
    <x v="5113"/>
    <n v="2"/>
    <n v="0.2"/>
    <x v="232"/>
    <n v="4"/>
    <n v="0"/>
    <s v="Profit"/>
    <s v="Low Profit"/>
    <s v="Low Discount"/>
  </r>
  <r>
    <n v="9900"/>
    <s v="US-2014-117380"/>
    <x v="1176"/>
    <d v="2014-04-03T00:00:00"/>
    <s v="Standard Class"/>
    <s v="MP-18175"/>
    <x v="486"/>
    <x v="2"/>
    <s v="United States"/>
    <s v="Springfield"/>
    <s v="Ohio"/>
    <n v="45503"/>
    <x v="3"/>
    <s v="FUR-TA-10000198"/>
    <x v="0"/>
    <s v="Tables"/>
    <s v="Chromcraft Bull-Nose Wood Oval Conference Tables &amp; Bases"/>
    <x v="1859"/>
    <n v="1"/>
    <n v="0.4"/>
    <x v="7236"/>
    <n v="6"/>
    <n v="-0.43333333333333329"/>
    <s v="Loss"/>
    <s v="Low Profit"/>
    <s v="High Discount"/>
  </r>
  <r>
    <n v="9901"/>
    <s v="CA-2017-117646"/>
    <x v="170"/>
    <d v="2017-08-25T00:00:00"/>
    <s v="Standard Class"/>
    <s v="SC-20845"/>
    <x v="790"/>
    <x v="0"/>
    <s v="United States"/>
    <s v="Louisville"/>
    <s v="Colorado"/>
    <n v="80027"/>
    <x v="1"/>
    <s v="OFF-ST-10000036"/>
    <x v="1"/>
    <s v="Storage"/>
    <s v="Recycled Data-Pak for Archival Bound Computer Printouts, 12-1/2 x 12-1/2 x 16"/>
    <x v="4770"/>
    <n v="3"/>
    <n v="0.2"/>
    <x v="5786"/>
    <n v="4"/>
    <n v="8.7499999999999994E-2"/>
    <s v="Profit"/>
    <s v="Low Profit"/>
    <s v="Low Discount"/>
  </r>
  <r>
    <n v="9902"/>
    <s v="CA-2017-117646"/>
    <x v="170"/>
    <d v="2017-08-25T00:00:00"/>
    <s v="Standard Class"/>
    <s v="SC-20845"/>
    <x v="790"/>
    <x v="0"/>
    <s v="United States"/>
    <s v="Louisville"/>
    <s v="Colorado"/>
    <n v="80027"/>
    <x v="1"/>
    <s v="FUR-FU-10001037"/>
    <x v="0"/>
    <s v="Furnishings"/>
    <s v="DAX Charcoal/Nickel-Tone Document Frame, 5 x 7"/>
    <x v="4713"/>
    <n v="3"/>
    <n v="0.2"/>
    <x v="7237"/>
    <n v="4"/>
    <n v="0.31250000000000006"/>
    <s v="Profit"/>
    <s v="Low Profit"/>
    <s v="Low Discount"/>
  </r>
  <r>
    <n v="9903"/>
    <s v="CA-2017-117646"/>
    <x v="170"/>
    <d v="2017-08-25T00:00:00"/>
    <s v="Standard Class"/>
    <s v="SC-20845"/>
    <x v="790"/>
    <x v="0"/>
    <s v="United States"/>
    <s v="Louisville"/>
    <s v="Colorado"/>
    <n v="80027"/>
    <x v="1"/>
    <s v="OFF-PA-10001950"/>
    <x v="1"/>
    <s v="Paper"/>
    <s v="Southworth 25% Cotton Antique Laid Paper &amp; Envelopes"/>
    <x v="405"/>
    <n v="1"/>
    <n v="0.2"/>
    <x v="7238"/>
    <n v="4"/>
    <n v="0.3125"/>
    <s v="Profit"/>
    <s v="Low Profit"/>
    <s v="Low Discount"/>
  </r>
  <r>
    <n v="9904"/>
    <s v="CA-2014-122609"/>
    <x v="607"/>
    <d v="2014-11-18T00:00:00"/>
    <s v="Standard Class"/>
    <s v="DP-13000"/>
    <x v="24"/>
    <x v="0"/>
    <s v="United States"/>
    <s v="Carrollton"/>
    <s v="Texas"/>
    <n v="75007"/>
    <x v="2"/>
    <s v="FUR-FU-10004587"/>
    <x v="0"/>
    <s v="Furnishings"/>
    <s v="GE General Use Halogen Bulbs, 100 Watts, 1 Bulb per Pack"/>
    <x v="5793"/>
    <n v="3"/>
    <n v="0.6"/>
    <x v="7239"/>
    <n v="6"/>
    <n v="-0.27499999999999997"/>
    <s v="Loss"/>
    <s v="Low Profit"/>
    <s v="High Discount"/>
  </r>
  <r>
    <n v="9905"/>
    <s v="CA-2014-122609"/>
    <x v="607"/>
    <d v="2014-11-18T00:00:00"/>
    <s v="Standard Class"/>
    <s v="DP-13000"/>
    <x v="24"/>
    <x v="0"/>
    <s v="United States"/>
    <s v="Carrollton"/>
    <s v="Texas"/>
    <n v="75007"/>
    <x v="2"/>
    <s v="TEC-AC-10002567"/>
    <x v="2"/>
    <s v="Accessories"/>
    <s v="Logitech G602 Wireless Gaming Mouse"/>
    <x v="2454"/>
    <n v="2"/>
    <n v="0.2"/>
    <x v="3335"/>
    <n v="6"/>
    <n v="0.2"/>
    <s v="Profit"/>
    <s v="Low Profit"/>
    <s v="Low Discount"/>
  </r>
  <r>
    <n v="9906"/>
    <s v="US-2015-129007"/>
    <x v="1023"/>
    <d v="2015-09-15T00:00:00"/>
    <s v="First Class"/>
    <s v="KD-16615"/>
    <x v="629"/>
    <x v="1"/>
    <s v="United States"/>
    <s v="Anaheim"/>
    <s v="California"/>
    <n v="92804"/>
    <x v="1"/>
    <s v="FUR-FU-10004973"/>
    <x v="0"/>
    <s v="Furnishings"/>
    <s v="Flat Face Poster Frame"/>
    <x v="5253"/>
    <n v="7"/>
    <n v="0"/>
    <x v="7240"/>
    <n v="2"/>
    <n v="0.42000000000000004"/>
    <s v="Profit"/>
    <s v="Low Profit"/>
    <s v="No Discount"/>
  </r>
  <r>
    <n v="9907"/>
    <s v="US-2015-129007"/>
    <x v="1023"/>
    <d v="2015-09-15T00:00:00"/>
    <s v="First Class"/>
    <s v="KD-16615"/>
    <x v="629"/>
    <x v="1"/>
    <s v="United States"/>
    <s v="Anaheim"/>
    <s v="California"/>
    <n v="92804"/>
    <x v="1"/>
    <s v="OFF-BI-10001628"/>
    <x v="1"/>
    <s v="Binders"/>
    <s v="Acco Data Flex Cable Posts For Top &amp; Bottom Load Binders, 6&quot; Capacity"/>
    <x v="3066"/>
    <n v="3"/>
    <n v="0.2"/>
    <x v="3462"/>
    <n v="2"/>
    <n v="0.3125"/>
    <s v="Profit"/>
    <s v="Low Profit"/>
    <s v="Low Discount"/>
  </r>
  <r>
    <n v="9908"/>
    <s v="US-2015-129007"/>
    <x v="1023"/>
    <d v="2015-09-15T00:00:00"/>
    <s v="First Class"/>
    <s v="KD-16615"/>
    <x v="629"/>
    <x v="1"/>
    <s v="United States"/>
    <s v="Anaheim"/>
    <s v="California"/>
    <n v="92804"/>
    <x v="1"/>
    <s v="FUR-CH-10000155"/>
    <x v="0"/>
    <s v="Chairs"/>
    <s v="Global Comet Stacking Armless Chair"/>
    <x v="4634"/>
    <n v="3"/>
    <n v="0.2"/>
    <x v="5605"/>
    <n v="2"/>
    <n v="0.1"/>
    <s v="Profit"/>
    <s v="Low Profit"/>
    <s v="Low Discount"/>
  </r>
  <r>
    <n v="9909"/>
    <s v="US-2015-129007"/>
    <x v="1023"/>
    <d v="2015-09-15T00:00:00"/>
    <s v="First Class"/>
    <s v="KD-16615"/>
    <x v="629"/>
    <x v="1"/>
    <s v="United States"/>
    <s v="Anaheim"/>
    <s v="California"/>
    <n v="92804"/>
    <x v="1"/>
    <s v="FUR-FU-10002379"/>
    <x v="0"/>
    <s v="Furnishings"/>
    <s v="Eldon Econocleat Chair Mats for Low Pile Carpets"/>
    <x v="5794"/>
    <n v="5"/>
    <n v="0"/>
    <x v="7241"/>
    <n v="2"/>
    <n v="0.12000000000000001"/>
    <s v="Profit"/>
    <s v="Low Profit"/>
    <s v="No Discount"/>
  </r>
  <r>
    <n v="9910"/>
    <s v="US-2015-129007"/>
    <x v="1023"/>
    <d v="2015-09-15T00:00:00"/>
    <s v="First Class"/>
    <s v="KD-16615"/>
    <x v="629"/>
    <x v="1"/>
    <s v="United States"/>
    <s v="Anaheim"/>
    <s v="California"/>
    <n v="92804"/>
    <x v="1"/>
    <s v="FUR-FU-10004018"/>
    <x v="0"/>
    <s v="Furnishings"/>
    <s v="Tensor Computer Mounted Lamp"/>
    <x v="3002"/>
    <n v="3"/>
    <n v="0"/>
    <x v="3384"/>
    <n v="2"/>
    <n v="0.27"/>
    <s v="Profit"/>
    <s v="Low Profit"/>
    <s v="No Discount"/>
  </r>
  <r>
    <n v="9911"/>
    <s v="US-2015-129007"/>
    <x v="1023"/>
    <d v="2015-09-15T00:00:00"/>
    <s v="First Class"/>
    <s v="KD-16615"/>
    <x v="629"/>
    <x v="1"/>
    <s v="United States"/>
    <s v="Anaheim"/>
    <s v="California"/>
    <n v="92804"/>
    <x v="1"/>
    <s v="OFF-PA-10000994"/>
    <x v="1"/>
    <s v="Paper"/>
    <s v="Xerox 1915"/>
    <x v="1423"/>
    <n v="2"/>
    <n v="0"/>
    <x v="1500"/>
    <n v="2"/>
    <n v="0.48000000000000004"/>
    <s v="Profit"/>
    <s v="High Profit"/>
    <s v="No Discount"/>
  </r>
  <r>
    <n v="9912"/>
    <s v="US-2014-157231"/>
    <x v="267"/>
    <d v="2014-04-09T00:00:00"/>
    <s v="Standard Class"/>
    <s v="RP-19855"/>
    <x v="532"/>
    <x v="1"/>
    <s v="United States"/>
    <s v="Richmond"/>
    <s v="Kentucky"/>
    <n v="40475"/>
    <x v="0"/>
    <s v="OFF-BI-10002852"/>
    <x v="1"/>
    <s v="Binders"/>
    <s v="Ibico Standard Transparent Covers"/>
    <x v="781"/>
    <n v="7"/>
    <n v="0"/>
    <x v="7242"/>
    <n v="4"/>
    <n v="0.49000000000000005"/>
    <s v="Profit"/>
    <s v="Low Profit"/>
    <s v="No Discount"/>
  </r>
  <r>
    <n v="9913"/>
    <s v="CA-2015-132388"/>
    <x v="998"/>
    <d v="2015-10-12T00:00:00"/>
    <s v="First Class"/>
    <s v="KN-16390"/>
    <x v="471"/>
    <x v="1"/>
    <s v="United States"/>
    <s v="Santa Barbara"/>
    <s v="California"/>
    <n v="93101"/>
    <x v="1"/>
    <s v="FUR-CH-10001714"/>
    <x v="0"/>
    <s v="Chairs"/>
    <s v="Global Leather &amp; Oak Executive Chair, Burgundy"/>
    <x v="5795"/>
    <n v="3"/>
    <n v="0.2"/>
    <x v="7243"/>
    <n v="2"/>
    <n v="-0.15"/>
    <s v="Loss"/>
    <s v="Low Profit"/>
    <s v="Low Discount"/>
  </r>
  <r>
    <n v="9914"/>
    <s v="CA-2015-132388"/>
    <x v="998"/>
    <d v="2015-10-12T00:00:00"/>
    <s v="First Class"/>
    <s v="KN-16390"/>
    <x v="471"/>
    <x v="1"/>
    <s v="United States"/>
    <s v="Santa Barbara"/>
    <s v="California"/>
    <n v="93101"/>
    <x v="1"/>
    <s v="OFF-LA-10000414"/>
    <x v="1"/>
    <s v="Labels"/>
    <s v="Avery 503"/>
    <x v="2496"/>
    <n v="3"/>
    <n v="0"/>
    <x v="2753"/>
    <n v="2"/>
    <n v="0.48"/>
    <s v="Profit"/>
    <s v="Low Profit"/>
    <s v="No Discount"/>
  </r>
  <r>
    <n v="9915"/>
    <s v="CA-2017-160927"/>
    <x v="926"/>
    <d v="2017-01-31T00:00:00"/>
    <s v="Second Class"/>
    <s v="TM-21010"/>
    <x v="612"/>
    <x v="0"/>
    <s v="United States"/>
    <s v="Marion"/>
    <s v="Iowa"/>
    <n v="52302"/>
    <x v="2"/>
    <s v="OFF-PA-10003848"/>
    <x v="1"/>
    <s v="Paper"/>
    <s v="Xerox 1997"/>
    <x v="91"/>
    <n v="2"/>
    <n v="0"/>
    <x v="91"/>
    <n v="2"/>
    <n v="0.47999999999999993"/>
    <s v="Profit"/>
    <s v="Low Profit"/>
    <s v="No Discount"/>
  </r>
  <r>
    <n v="9916"/>
    <s v="CA-2017-160927"/>
    <x v="926"/>
    <d v="2017-01-31T00:00:00"/>
    <s v="Second Class"/>
    <s v="TM-21010"/>
    <x v="612"/>
    <x v="0"/>
    <s v="United States"/>
    <s v="Marion"/>
    <s v="Iowa"/>
    <n v="52302"/>
    <x v="2"/>
    <s v="OFF-PA-10000176"/>
    <x v="1"/>
    <s v="Paper"/>
    <s v="Xerox 1887"/>
    <x v="450"/>
    <n v="5"/>
    <n v="0"/>
    <x v="464"/>
    <n v="2"/>
    <n v="0.48000000000000004"/>
    <s v="Profit"/>
    <s v="Low Profit"/>
    <s v="No Discount"/>
  </r>
  <r>
    <n v="9917"/>
    <s v="CA-2017-160927"/>
    <x v="926"/>
    <d v="2017-01-31T00:00:00"/>
    <s v="Second Class"/>
    <s v="TM-21010"/>
    <x v="612"/>
    <x v="0"/>
    <s v="United States"/>
    <s v="Marion"/>
    <s v="Iowa"/>
    <n v="52302"/>
    <x v="2"/>
    <s v="OFF-ST-10001590"/>
    <x v="1"/>
    <s v="Storage"/>
    <s v="Tenex Personal Project File with Scoop Front Design, Black"/>
    <x v="808"/>
    <n v="1"/>
    <n v="0"/>
    <x v="7244"/>
    <n v="2"/>
    <n v="0.26"/>
    <s v="Profit"/>
    <s v="Low Profit"/>
    <s v="No Discount"/>
  </r>
  <r>
    <n v="9918"/>
    <s v="CA-2017-160927"/>
    <x v="926"/>
    <d v="2017-01-31T00:00:00"/>
    <s v="Second Class"/>
    <s v="TM-21010"/>
    <x v="612"/>
    <x v="0"/>
    <s v="United States"/>
    <s v="Marion"/>
    <s v="Iowa"/>
    <n v="52302"/>
    <x v="2"/>
    <s v="FUR-FU-10000010"/>
    <x v="0"/>
    <s v="Furnishings"/>
    <s v="DAX Value U-Channel Document Frames, Easel Back"/>
    <x v="3977"/>
    <n v="3"/>
    <n v="0"/>
    <x v="4680"/>
    <n v="2"/>
    <n v="0.31"/>
    <s v="Profit"/>
    <s v="Low Profit"/>
    <s v="No Discount"/>
  </r>
  <r>
    <n v="9919"/>
    <s v="CA-2015-105508"/>
    <x v="496"/>
    <d v="2015-09-29T00:00:00"/>
    <s v="Standard Class"/>
    <s v="JF-15190"/>
    <x v="440"/>
    <x v="0"/>
    <s v="United States"/>
    <s v="New York City"/>
    <s v="New York"/>
    <n v="10035"/>
    <x v="3"/>
    <s v="OFF-EN-10003055"/>
    <x v="1"/>
    <s v="Envelopes"/>
    <s v="Blue String-Tie &amp; Button Interoffice Envelopes, 10 x 13"/>
    <x v="369"/>
    <n v="1"/>
    <n v="0"/>
    <x v="7245"/>
    <n v="5"/>
    <n v="0.45"/>
    <s v="Profit"/>
    <s v="Low Profit"/>
    <s v="No Discount"/>
  </r>
  <r>
    <n v="9920"/>
    <s v="CA-2016-149272"/>
    <x v="543"/>
    <d v="2016-03-19T00:00:00"/>
    <s v="Standard Class"/>
    <s v="MY-18295"/>
    <x v="501"/>
    <x v="1"/>
    <s v="United States"/>
    <s v="Bryan"/>
    <s v="Texas"/>
    <n v="77803"/>
    <x v="2"/>
    <s v="FUR-CH-10000863"/>
    <x v="0"/>
    <s v="Chairs"/>
    <s v="Novimex Swivel Fabric Task Chair"/>
    <x v="2512"/>
    <n v="5"/>
    <n v="0.3"/>
    <x v="7246"/>
    <n v="4"/>
    <n v="-0.27142857142857146"/>
    <s v="Loss"/>
    <s v="Low Profit"/>
    <s v="High Discount"/>
  </r>
  <r>
    <n v="9921"/>
    <s v="CA-2016-149272"/>
    <x v="543"/>
    <d v="2016-03-19T00:00:00"/>
    <s v="Standard Class"/>
    <s v="MY-18295"/>
    <x v="501"/>
    <x v="1"/>
    <s v="United States"/>
    <s v="Bryan"/>
    <s v="Texas"/>
    <n v="77803"/>
    <x v="2"/>
    <s v="OFF-BI-10004233"/>
    <x v="1"/>
    <s v="Binders"/>
    <s v="GBC Pre-Punched Binding Paper, Plastic, White, 8-1/2&quot; x 11&quot;"/>
    <x v="5796"/>
    <n v="7"/>
    <n v="0.8"/>
    <x v="7247"/>
    <n v="4"/>
    <n v="-1.6"/>
    <s v="Loss"/>
    <s v="Low Profit"/>
    <s v="High Discount"/>
  </r>
  <r>
    <n v="9922"/>
    <s v="CA-2014-111360"/>
    <x v="156"/>
    <d v="2014-11-30T00:00:00"/>
    <s v="Standard Class"/>
    <s v="AT-10435"/>
    <x v="401"/>
    <x v="2"/>
    <s v="United States"/>
    <s v="Akron"/>
    <s v="Ohio"/>
    <n v="44312"/>
    <x v="3"/>
    <s v="OFF-BI-10003350"/>
    <x v="1"/>
    <s v="Binders"/>
    <s v="Acco Expandable Hanging Binders"/>
    <x v="5797"/>
    <n v="3"/>
    <n v="0.7"/>
    <x v="7248"/>
    <n v="6"/>
    <n v="-0.8"/>
    <s v="Loss"/>
    <s v="Low Profit"/>
    <s v="High Discount"/>
  </r>
  <r>
    <n v="9923"/>
    <s v="US-2017-162124"/>
    <x v="636"/>
    <d v="2017-05-10T00:00:00"/>
    <s v="Standard Class"/>
    <s v="JF-15490"/>
    <x v="223"/>
    <x v="0"/>
    <s v="United States"/>
    <s v="Chicago"/>
    <s v="Illinois"/>
    <n v="60653"/>
    <x v="2"/>
    <s v="TEC-AC-10001990"/>
    <x v="2"/>
    <s v="Accessories"/>
    <s v="Kensington Orbit Wireless Mobile Trackball for PC and Mac"/>
    <x v="2950"/>
    <n v="4"/>
    <n v="0.2"/>
    <x v="7249"/>
    <n v="4"/>
    <n v="0.15000000000000002"/>
    <s v="Profit"/>
    <s v="Low Profit"/>
    <s v="Low Discount"/>
  </r>
  <r>
    <n v="9924"/>
    <s v="CA-2015-159534"/>
    <x v="305"/>
    <d v="2015-03-23T00:00:00"/>
    <s v="First Class"/>
    <s v="DH-13075"/>
    <x v="704"/>
    <x v="1"/>
    <s v="United States"/>
    <s v="New York City"/>
    <s v="New York"/>
    <n v="10035"/>
    <x v="3"/>
    <s v="OFF-BI-10003982"/>
    <x v="1"/>
    <s v="Binders"/>
    <s v="Wilson Jones Century Plastic Molded Ring Binders"/>
    <x v="3511"/>
    <n v="3"/>
    <n v="0.2"/>
    <x v="4041"/>
    <n v="3"/>
    <n v="0.33749999999999997"/>
    <s v="Profit"/>
    <s v="Low Profit"/>
    <s v="Low Discount"/>
  </r>
  <r>
    <n v="9925"/>
    <s v="CA-2015-159534"/>
    <x v="305"/>
    <d v="2015-03-23T00:00:00"/>
    <s v="First Class"/>
    <s v="DH-13075"/>
    <x v="704"/>
    <x v="1"/>
    <s v="United States"/>
    <s v="New York City"/>
    <s v="New York"/>
    <n v="10035"/>
    <x v="3"/>
    <s v="OFF-EN-10004386"/>
    <x v="1"/>
    <s v="Envelopes"/>
    <s v="Recycled Interoffice Envelopes with String and Button Closure, 10 x 13"/>
    <x v="1157"/>
    <n v="1"/>
    <n v="0"/>
    <x v="7250"/>
    <n v="3"/>
    <n v="0.5"/>
    <s v="Profit"/>
    <s v="Low Profit"/>
    <s v="No Discount"/>
  </r>
  <r>
    <n v="9926"/>
    <s v="CA-2015-159534"/>
    <x v="305"/>
    <d v="2015-03-23T00:00:00"/>
    <s v="First Class"/>
    <s v="DH-13075"/>
    <x v="704"/>
    <x v="1"/>
    <s v="United States"/>
    <s v="New York City"/>
    <s v="New York"/>
    <n v="10035"/>
    <x v="3"/>
    <s v="OFF-BI-10003656"/>
    <x v="1"/>
    <s v="Binders"/>
    <s v="Fellowes PB200 Plastic Comb Binding Machine"/>
    <x v="5798"/>
    <n v="8"/>
    <n v="0.2"/>
    <x v="7251"/>
    <n v="3"/>
    <n v="0.32500000000000001"/>
    <s v="Profit"/>
    <s v="High Profit"/>
    <s v="Low Discount"/>
  </r>
  <r>
    <n v="9927"/>
    <s v="CA-2015-159534"/>
    <x v="305"/>
    <d v="2015-03-23T00:00:00"/>
    <s v="First Class"/>
    <s v="DH-13075"/>
    <x v="704"/>
    <x v="1"/>
    <s v="United States"/>
    <s v="New York City"/>
    <s v="New York"/>
    <n v="10035"/>
    <x v="3"/>
    <s v="TEC-PH-10002310"/>
    <x v="2"/>
    <s v="Phones"/>
    <s v="Panasonic KX T7731-B Digital phone"/>
    <x v="1636"/>
    <n v="2"/>
    <n v="0"/>
    <x v="4162"/>
    <n v="3"/>
    <n v="0.27"/>
    <s v="Profit"/>
    <s v="Low Profit"/>
    <s v="No Discount"/>
  </r>
  <r>
    <n v="9928"/>
    <s v="CA-2015-159534"/>
    <x v="305"/>
    <d v="2015-03-23T00:00:00"/>
    <s v="First Class"/>
    <s v="DH-13075"/>
    <x v="704"/>
    <x v="1"/>
    <s v="United States"/>
    <s v="New York City"/>
    <s v="New York"/>
    <n v="10035"/>
    <x v="3"/>
    <s v="OFF-ST-10001172"/>
    <x v="1"/>
    <s v="Storage"/>
    <s v="Tennsco Lockers, Sand"/>
    <x v="202"/>
    <n v="4"/>
    <n v="0"/>
    <x v="7252"/>
    <n v="3"/>
    <n v="0.24"/>
    <s v="Profit"/>
    <s v="Low Profit"/>
    <s v="No Discount"/>
  </r>
  <r>
    <n v="9929"/>
    <s v="CA-2016-129630"/>
    <x v="913"/>
    <d v="2016-09-04T00:00:00"/>
    <s v="Same Day"/>
    <s v="IM-15055"/>
    <x v="780"/>
    <x v="0"/>
    <s v="United States"/>
    <s v="San Francisco"/>
    <s v="California"/>
    <n v="94122"/>
    <x v="1"/>
    <s v="FUR-FU-10000260"/>
    <x v="0"/>
    <s v="Furnishings"/>
    <s v="6&quot; Cubicle Wall Clock, Black"/>
    <x v="5799"/>
    <n v="3"/>
    <n v="0"/>
    <x v="7253"/>
    <n v="0"/>
    <n v="0.36"/>
    <s v="Profit"/>
    <s v="Low Profit"/>
    <s v="No Discount"/>
  </r>
  <r>
    <n v="9930"/>
    <s v="CA-2016-129630"/>
    <x v="913"/>
    <d v="2016-09-04T00:00:00"/>
    <s v="Same Day"/>
    <s v="IM-15055"/>
    <x v="780"/>
    <x v="0"/>
    <s v="United States"/>
    <s v="San Francisco"/>
    <s v="California"/>
    <n v="94122"/>
    <x v="1"/>
    <s v="TEC-CO-10003763"/>
    <x v="2"/>
    <s v="Copiers"/>
    <s v="Canon PC1060 Personal Laser Copier"/>
    <x v="2430"/>
    <n v="5"/>
    <n v="0.2"/>
    <x v="3400"/>
    <n v="0"/>
    <n v="0.33749999999999997"/>
    <s v="Profit"/>
    <s v="High Profit"/>
    <s v="Low Discount"/>
  </r>
  <r>
    <n v="9931"/>
    <s v="CA-2015-104948"/>
    <x v="50"/>
    <d v="2015-11-17T00:00:00"/>
    <s v="Standard Class"/>
    <s v="KH-16510"/>
    <x v="168"/>
    <x v="0"/>
    <s v="United States"/>
    <s v="San Bernardino"/>
    <s v="California"/>
    <n v="92404"/>
    <x v="1"/>
    <s v="OFF-BI-10001267"/>
    <x v="1"/>
    <s v="Binders"/>
    <s v="Universal Recycled Hanging Pressboard Report Binders, Letter Size"/>
    <x v="5800"/>
    <n v="2"/>
    <n v="0.2"/>
    <x v="7254"/>
    <n v="4"/>
    <n v="0.35000000000000003"/>
    <s v="Profit"/>
    <s v="Low Profit"/>
    <s v="Low Discount"/>
  </r>
  <r>
    <n v="9932"/>
    <s v="CA-2015-104948"/>
    <x v="50"/>
    <d v="2015-11-17T00:00:00"/>
    <s v="Standard Class"/>
    <s v="KH-16510"/>
    <x v="168"/>
    <x v="0"/>
    <s v="United States"/>
    <s v="San Bernardino"/>
    <s v="California"/>
    <n v="92404"/>
    <x v="1"/>
    <s v="FUR-BO-10004357"/>
    <x v="0"/>
    <s v="Bookcases"/>
    <s v="O'Sullivan Living Dimensions 3-Shelf Bookcases"/>
    <x v="5801"/>
    <n v="4"/>
    <n v="0.15"/>
    <x v="7255"/>
    <n v="4"/>
    <n v="-5.8823529411764705E-2"/>
    <s v="Loss"/>
    <s v="Low Profit"/>
    <s v="Low Discount"/>
  </r>
  <r>
    <n v="9933"/>
    <s v="CA-2015-104948"/>
    <x v="50"/>
    <d v="2015-11-17T00:00:00"/>
    <s v="Standard Class"/>
    <s v="KH-16510"/>
    <x v="168"/>
    <x v="0"/>
    <s v="United States"/>
    <s v="San Bernardino"/>
    <s v="California"/>
    <n v="92404"/>
    <x v="1"/>
    <s v="OFF-PA-10004610"/>
    <x v="1"/>
    <s v="Paper"/>
    <s v="Xerox 1900"/>
    <x v="5802"/>
    <n v="7"/>
    <n v="0"/>
    <x v="7256"/>
    <n v="4"/>
    <n v="0.44999999999999996"/>
    <s v="Profit"/>
    <s v="Low Profit"/>
    <s v="No Discount"/>
  </r>
  <r>
    <n v="9934"/>
    <s v="CA-2014-166555"/>
    <x v="384"/>
    <d v="2014-07-14T00:00:00"/>
    <s v="First Class"/>
    <s v="JK-15205"/>
    <x v="523"/>
    <x v="0"/>
    <s v="United States"/>
    <s v="Niagara Falls"/>
    <s v="New York"/>
    <n v="14304"/>
    <x v="3"/>
    <s v="TEC-PH-10004912"/>
    <x v="2"/>
    <s v="Phones"/>
    <s v="Cisco SPA112 2 Port Phone Adapter"/>
    <x v="5803"/>
    <n v="3"/>
    <n v="0"/>
    <x v="7257"/>
    <n v="3"/>
    <n v="0.29000000000000004"/>
    <s v="Profit"/>
    <s v="Low Profit"/>
    <s v="No Discount"/>
  </r>
  <r>
    <n v="9935"/>
    <s v="CA-2016-114405"/>
    <x v="281"/>
    <d v="2016-04-12T00:00:00"/>
    <s v="Standard Class"/>
    <s v="AS-10240"/>
    <x v="238"/>
    <x v="0"/>
    <s v="United States"/>
    <s v="Philadelphia"/>
    <s v="Pennsylvania"/>
    <n v="19120"/>
    <x v="3"/>
    <s v="OFF-AP-10003278"/>
    <x v="1"/>
    <s v="Appliances"/>
    <s v="Belkin 7-Outlet SurgeMaster Home Series"/>
    <x v="5804"/>
    <n v="3"/>
    <n v="0.2"/>
    <x v="7258"/>
    <n v="5"/>
    <n v="7.5000000000000011E-2"/>
    <s v="Profit"/>
    <s v="Low Profit"/>
    <s v="Low Discount"/>
  </r>
  <r>
    <n v="9936"/>
    <s v="CA-2016-114405"/>
    <x v="281"/>
    <d v="2016-04-12T00:00:00"/>
    <s v="Standard Class"/>
    <s v="AS-10240"/>
    <x v="238"/>
    <x v="0"/>
    <s v="United States"/>
    <s v="Philadelphia"/>
    <s v="Pennsylvania"/>
    <n v="19120"/>
    <x v="3"/>
    <s v="OFF-ST-10001627"/>
    <x v="1"/>
    <s v="Storage"/>
    <s v="Eldon Jumbo ProFile Portable File Boxes Graphite/Black"/>
    <x v="5805"/>
    <n v="3"/>
    <n v="0.2"/>
    <x v="7259"/>
    <n v="5"/>
    <n v="9.9999999999999992E-2"/>
    <s v="Profit"/>
    <s v="Low Profit"/>
    <s v="Low Discount"/>
  </r>
  <r>
    <n v="9937"/>
    <s v="CA-2017-132955"/>
    <x v="92"/>
    <d v="2017-06-28T00:00:00"/>
    <s v="Standard Class"/>
    <s v="SC-20575"/>
    <x v="623"/>
    <x v="0"/>
    <s v="United States"/>
    <s v="Cranston"/>
    <s v="Rhode Island"/>
    <n v="2920"/>
    <x v="3"/>
    <s v="OFF-BI-10002735"/>
    <x v="1"/>
    <s v="Binders"/>
    <s v="GBC Prestige Therm-A-Bind Covers"/>
    <x v="4289"/>
    <n v="3"/>
    <n v="0"/>
    <x v="5106"/>
    <n v="4"/>
    <n v="0.47"/>
    <s v="Profit"/>
    <s v="Low Profit"/>
    <s v="No Discount"/>
  </r>
  <r>
    <n v="9938"/>
    <s v="CA-2016-164889"/>
    <x v="1234"/>
    <d v="2016-06-06T00:00:00"/>
    <s v="Second Class"/>
    <s v="CP-12340"/>
    <x v="291"/>
    <x v="1"/>
    <s v="United States"/>
    <s v="Los Angeles"/>
    <s v="California"/>
    <n v="90049"/>
    <x v="1"/>
    <s v="FUR-TA-10001676"/>
    <x v="0"/>
    <s v="Tables"/>
    <s v="Hon 61000 Series Interactive Training Tables"/>
    <x v="3939"/>
    <n v="2"/>
    <n v="0.2"/>
    <x v="4631"/>
    <n v="3"/>
    <n v="-2.5000000000000001E-2"/>
    <s v="Loss"/>
    <s v="Low Profit"/>
    <s v="Low Discount"/>
  </r>
  <r>
    <n v="9939"/>
    <s v="CA-2016-169824"/>
    <x v="939"/>
    <d v="2016-12-17T00:00:00"/>
    <s v="Standard Class"/>
    <s v="NS-18640"/>
    <x v="374"/>
    <x v="1"/>
    <s v="United States"/>
    <s v="New York City"/>
    <s v="New York"/>
    <n v="10009"/>
    <x v="3"/>
    <s v="FUR-FU-10004864"/>
    <x v="0"/>
    <s v="Furnishings"/>
    <s v="Eldon 500 Class Desk Accessories"/>
    <x v="5806"/>
    <n v="5"/>
    <n v="0"/>
    <x v="7260"/>
    <n v="5"/>
    <n v="0.33"/>
    <s v="Profit"/>
    <s v="Low Profit"/>
    <s v="No Discount"/>
  </r>
  <r>
    <n v="9940"/>
    <s v="CA-2016-169824"/>
    <x v="939"/>
    <d v="2016-12-17T00:00:00"/>
    <s v="Standard Class"/>
    <s v="NS-18640"/>
    <x v="374"/>
    <x v="1"/>
    <s v="United States"/>
    <s v="New York City"/>
    <s v="New York"/>
    <n v="10009"/>
    <x v="3"/>
    <s v="OFF-SU-10000952"/>
    <x v="1"/>
    <s v="Supplies"/>
    <s v="Fiskars Home &amp; Office Scissors"/>
    <x v="5652"/>
    <n v="4"/>
    <n v="0"/>
    <x v="7261"/>
    <n v="5"/>
    <n v="0.27999999999999997"/>
    <s v="Profit"/>
    <s v="Low Profit"/>
    <s v="No Discount"/>
  </r>
  <r>
    <n v="9941"/>
    <s v="CA-2016-169824"/>
    <x v="939"/>
    <d v="2016-12-17T00:00:00"/>
    <s v="Standard Class"/>
    <s v="NS-18640"/>
    <x v="374"/>
    <x v="1"/>
    <s v="United States"/>
    <s v="New York City"/>
    <s v="New York"/>
    <n v="10009"/>
    <x v="3"/>
    <s v="OFF-AR-10000462"/>
    <x v="1"/>
    <s v="Art"/>
    <s v="Sanford Pocket Accent Highlighters"/>
    <x v="5807"/>
    <n v="7"/>
    <n v="0"/>
    <x v="7262"/>
    <n v="5"/>
    <n v="0.43"/>
    <s v="Profit"/>
    <s v="Low Profit"/>
    <s v="No Discount"/>
  </r>
  <r>
    <n v="9942"/>
    <s v="CA-2017-164028"/>
    <x v="221"/>
    <d v="2017-11-30T00:00:00"/>
    <s v="Standard Class"/>
    <s v="JL-15835"/>
    <x v="252"/>
    <x v="0"/>
    <s v="United States"/>
    <s v="San Francisco"/>
    <s v="California"/>
    <n v="94122"/>
    <x v="1"/>
    <s v="TEC-AC-10001772"/>
    <x v="2"/>
    <s v="Accessories"/>
    <s v="Memorex Mini Travel Drive 16 GB USB 2.0 Flash Drive"/>
    <x v="5808"/>
    <n v="14"/>
    <n v="0"/>
    <x v="7263"/>
    <n v="6"/>
    <n v="0.39"/>
    <s v="Profit"/>
    <s v="Low Profit"/>
    <s v="No Discount"/>
  </r>
  <r>
    <n v="9943"/>
    <s v="CA-2014-143371"/>
    <x v="129"/>
    <d v="2015-01-03T00:00:00"/>
    <s v="Standard Class"/>
    <s v="MD-17350"/>
    <x v="198"/>
    <x v="0"/>
    <s v="United States"/>
    <s v="Anaheim"/>
    <s v="California"/>
    <n v="92804"/>
    <x v="1"/>
    <s v="OFF-ST-10001128"/>
    <x v="1"/>
    <s v="Storage"/>
    <s v="Carina Mini System Audio Rack, Model AR050B"/>
    <x v="5809"/>
    <n v="9"/>
    <n v="0"/>
    <x v="7264"/>
    <n v="6"/>
    <n v="0.03"/>
    <s v="Profit"/>
    <s v="Low Profit"/>
    <s v="No Discount"/>
  </r>
  <r>
    <n v="9944"/>
    <s v="CA-2014-143371"/>
    <x v="129"/>
    <d v="2015-01-03T00:00:00"/>
    <s v="Standard Class"/>
    <s v="MD-17350"/>
    <x v="198"/>
    <x v="0"/>
    <s v="United States"/>
    <s v="Anaheim"/>
    <s v="California"/>
    <n v="92804"/>
    <x v="1"/>
    <s v="OFF-SU-10002537"/>
    <x v="1"/>
    <s v="Supplies"/>
    <s v="Acme Box Cutter Scissors"/>
    <x v="5810"/>
    <n v="5"/>
    <n v="0"/>
    <x v="7265"/>
    <n v="6"/>
    <n v="0.26"/>
    <s v="Profit"/>
    <s v="Low Profit"/>
    <s v="No Discount"/>
  </r>
  <r>
    <n v="9945"/>
    <s v="CA-2015-145415"/>
    <x v="1235"/>
    <d v="2015-04-17T00:00:00"/>
    <s v="Second Class"/>
    <s v="RD-19660"/>
    <x v="372"/>
    <x v="2"/>
    <s v="United States"/>
    <s v="Seattle"/>
    <s v="Washington"/>
    <n v="98103"/>
    <x v="1"/>
    <s v="OFF-ST-10000419"/>
    <x v="1"/>
    <s v="Storage"/>
    <s v="Rogers Jumbo File, Granite"/>
    <x v="1344"/>
    <n v="3"/>
    <n v="0"/>
    <x v="1407"/>
    <n v="5"/>
    <n v="9.9999999999999985E-3"/>
    <s v="Profit"/>
    <s v="Low Profit"/>
    <s v="No Discount"/>
  </r>
  <r>
    <n v="9946"/>
    <s v="CA-2014-111157"/>
    <x v="1086"/>
    <d v="2014-03-06T00:00:00"/>
    <s v="Standard Class"/>
    <s v="NH-18610"/>
    <x v="468"/>
    <x v="1"/>
    <s v="United States"/>
    <s v="Philadelphia"/>
    <s v="Pennsylvania"/>
    <n v="19120"/>
    <x v="3"/>
    <s v="OFF-PA-10000327"/>
    <x v="1"/>
    <s v="Paper"/>
    <s v="Xerox 1971"/>
    <x v="1306"/>
    <n v="1"/>
    <n v="0.2"/>
    <x v="1364"/>
    <n v="4"/>
    <n v="0.3125"/>
    <s v="Profit"/>
    <s v="Low Profit"/>
    <s v="Low Discount"/>
  </r>
  <r>
    <n v="9947"/>
    <s v="CA-2014-111157"/>
    <x v="1086"/>
    <d v="2014-03-06T00:00:00"/>
    <s v="Standard Class"/>
    <s v="NH-18610"/>
    <x v="468"/>
    <x v="1"/>
    <s v="United States"/>
    <s v="Philadelphia"/>
    <s v="Pennsylvania"/>
    <n v="19120"/>
    <x v="3"/>
    <s v="TEC-AC-10004353"/>
    <x v="2"/>
    <s v="Accessories"/>
    <s v="Hypercom P1300 Pinpad"/>
    <x v="1252"/>
    <n v="3"/>
    <n v="0.2"/>
    <x v="1306"/>
    <n v="4"/>
    <n v="0.21250000000000002"/>
    <s v="Profit"/>
    <s v="Low Profit"/>
    <s v="Low Discount"/>
  </r>
  <r>
    <n v="9948"/>
    <s v="CA-2017-121559"/>
    <x v="702"/>
    <d v="2017-06-03T00:00:00"/>
    <s v="Second Class"/>
    <s v="HW-14935"/>
    <x v="304"/>
    <x v="1"/>
    <s v="United States"/>
    <s v="Indianapolis"/>
    <s v="Indiana"/>
    <n v="46203"/>
    <x v="2"/>
    <s v="FUR-CH-10003746"/>
    <x v="0"/>
    <s v="Chairs"/>
    <s v="Hon 4070 Series Pagoda Round Back Stacking Chairs"/>
    <x v="5811"/>
    <n v="6"/>
    <n v="0"/>
    <x v="7266"/>
    <n v="2"/>
    <n v="0.27999999999999997"/>
    <s v="Profit"/>
    <s v="High Profit"/>
    <s v="No Discount"/>
  </r>
  <r>
    <n v="9949"/>
    <s v="CA-2017-121559"/>
    <x v="702"/>
    <d v="2017-06-03T00:00:00"/>
    <s v="Second Class"/>
    <s v="HW-14935"/>
    <x v="304"/>
    <x v="1"/>
    <s v="United States"/>
    <s v="Indianapolis"/>
    <s v="Indiana"/>
    <n v="46203"/>
    <x v="2"/>
    <s v="OFF-AP-10002945"/>
    <x v="1"/>
    <s v="Appliances"/>
    <s v="Honeywell Enviracaire Portable HEPA Air Cleaner for 17' x 22' Room"/>
    <x v="5812"/>
    <n v="8"/>
    <n v="0"/>
    <x v="7267"/>
    <n v="2"/>
    <n v="0.33"/>
    <s v="Profit"/>
    <s v="High Profit"/>
    <s v="No Discount"/>
  </r>
  <r>
    <n v="9950"/>
    <s v="CA-2017-121559"/>
    <x v="702"/>
    <d v="2017-06-03T00:00:00"/>
    <s v="Second Class"/>
    <s v="HW-14935"/>
    <x v="304"/>
    <x v="1"/>
    <s v="United States"/>
    <s v="Indianapolis"/>
    <s v="Indiana"/>
    <n v="46203"/>
    <x v="2"/>
    <s v="TEC-AC-10004568"/>
    <x v="2"/>
    <s v="Accessories"/>
    <s v="Maxell LTO Ultrium - 800 GB"/>
    <x v="2436"/>
    <n v="3"/>
    <n v="0"/>
    <x v="7268"/>
    <n v="2"/>
    <n v="0.19"/>
    <s v="Profit"/>
    <s v="Low Profit"/>
    <s v="No Discount"/>
  </r>
  <r>
    <n v="9951"/>
    <s v="CA-2017-121559"/>
    <x v="702"/>
    <d v="2017-06-03T00:00:00"/>
    <s v="Second Class"/>
    <s v="HW-14935"/>
    <x v="304"/>
    <x v="1"/>
    <s v="United States"/>
    <s v="Indianapolis"/>
    <s v="Indiana"/>
    <n v="46203"/>
    <x v="2"/>
    <s v="TEC-AC-10001714"/>
    <x v="2"/>
    <s v="Accessories"/>
    <s v="Logitech MX Performance Wireless Mouse"/>
    <x v="5813"/>
    <n v="1"/>
    <n v="0"/>
    <x v="7269"/>
    <n v="2"/>
    <n v="0.37"/>
    <s v="Profit"/>
    <s v="Low Profit"/>
    <s v="No Discount"/>
  </r>
  <r>
    <n v="9952"/>
    <s v="CA-2017-121559"/>
    <x v="702"/>
    <d v="2017-06-03T00:00:00"/>
    <s v="Second Class"/>
    <s v="HW-14935"/>
    <x v="304"/>
    <x v="1"/>
    <s v="United States"/>
    <s v="Indianapolis"/>
    <s v="Indiana"/>
    <n v="46203"/>
    <x v="2"/>
    <s v="OFF-BI-10002072"/>
    <x v="1"/>
    <s v="Binders"/>
    <s v="Cardinal Slant-D Ring Binders"/>
    <x v="1018"/>
    <n v="2"/>
    <n v="0"/>
    <x v="1062"/>
    <n v="2"/>
    <n v="0.5"/>
    <s v="Profit"/>
    <s v="Low Profit"/>
    <s v="No Discount"/>
  </r>
  <r>
    <n v="9953"/>
    <s v="CA-2015-141593"/>
    <x v="639"/>
    <d v="2015-12-16T00:00:00"/>
    <s v="Second Class"/>
    <s v="DB-12970"/>
    <x v="715"/>
    <x v="1"/>
    <s v="United States"/>
    <s v="Los Angeles"/>
    <s v="California"/>
    <n v="90045"/>
    <x v="1"/>
    <s v="OFF-BI-10001153"/>
    <x v="1"/>
    <s v="Binders"/>
    <s v="Ibico Recycled Grain-Textured Covers"/>
    <x v="5814"/>
    <n v="2"/>
    <n v="0.2"/>
    <x v="1841"/>
    <n v="2"/>
    <n v="0.375"/>
    <s v="Profit"/>
    <s v="Low Profit"/>
    <s v="Low Discount"/>
  </r>
  <r>
    <n v="9954"/>
    <s v="CA-2015-141593"/>
    <x v="639"/>
    <d v="2015-12-16T00:00:00"/>
    <s v="Second Class"/>
    <s v="DB-12970"/>
    <x v="715"/>
    <x v="1"/>
    <s v="United States"/>
    <s v="Los Angeles"/>
    <s v="California"/>
    <n v="90045"/>
    <x v="1"/>
    <s v="OFF-PA-10004983"/>
    <x v="1"/>
    <s v="Paper"/>
    <s v="Xerox 23"/>
    <x v="90"/>
    <n v="1"/>
    <n v="0"/>
    <x v="90"/>
    <n v="2"/>
    <n v="0.47999999999999993"/>
    <s v="Profit"/>
    <s v="Low Profit"/>
    <s v="No Discount"/>
  </r>
  <r>
    <n v="9955"/>
    <s v="CA-2015-141593"/>
    <x v="639"/>
    <d v="2015-12-16T00:00:00"/>
    <s v="Second Class"/>
    <s v="DB-12970"/>
    <x v="715"/>
    <x v="1"/>
    <s v="United States"/>
    <s v="Los Angeles"/>
    <s v="California"/>
    <n v="90045"/>
    <x v="1"/>
    <s v="OFF-BI-10000948"/>
    <x v="1"/>
    <s v="Binders"/>
    <s v="GBC Laser Imprintable Binding System Covers, Desert Sand"/>
    <x v="4169"/>
    <n v="3"/>
    <n v="0.2"/>
    <x v="4933"/>
    <n v="2"/>
    <n v="0.33750000000000002"/>
    <s v="Profit"/>
    <s v="Low Profit"/>
    <s v="Low Discount"/>
  </r>
  <r>
    <n v="9956"/>
    <s v="CA-2015-141593"/>
    <x v="639"/>
    <d v="2015-12-16T00:00:00"/>
    <s v="Second Class"/>
    <s v="DB-12970"/>
    <x v="715"/>
    <x v="1"/>
    <s v="United States"/>
    <s v="Los Angeles"/>
    <s v="California"/>
    <n v="90045"/>
    <x v="1"/>
    <s v="FUR-TA-10002622"/>
    <x v="0"/>
    <s v="Tables"/>
    <s v="Bush Andora Conference Table, Maple/Graphite Gray Finish"/>
    <x v="5721"/>
    <n v="2"/>
    <n v="0.2"/>
    <x v="7270"/>
    <n v="2"/>
    <n v="3.7500000000000006E-2"/>
    <s v="Profit"/>
    <s v="Low Profit"/>
    <s v="Low Discount"/>
  </r>
  <r>
    <n v="9957"/>
    <s v="US-2014-143287"/>
    <x v="7"/>
    <d v="2014-11-17T00:00:00"/>
    <s v="Standard Class"/>
    <s v="KN-16705"/>
    <x v="607"/>
    <x v="2"/>
    <s v="United States"/>
    <s v="New Rochelle"/>
    <s v="New York"/>
    <n v="10801"/>
    <x v="3"/>
    <s v="OFF-PA-10001776"/>
    <x v="1"/>
    <s v="Paper"/>
    <s v="Wirebound Message Books, Four 2 3/4&quot; x 5&quot; Forms per Page, 600 Sets per Book"/>
    <x v="3126"/>
    <n v="5"/>
    <n v="0"/>
    <x v="3541"/>
    <n v="6"/>
    <n v="0.47000000000000003"/>
    <s v="Profit"/>
    <s v="Low Profit"/>
    <s v="No Discount"/>
  </r>
  <r>
    <n v="9958"/>
    <s v="US-2014-143287"/>
    <x v="7"/>
    <d v="2014-11-17T00:00:00"/>
    <s v="Standard Class"/>
    <s v="KN-16705"/>
    <x v="607"/>
    <x v="2"/>
    <s v="United States"/>
    <s v="New Rochelle"/>
    <s v="New York"/>
    <n v="10801"/>
    <x v="3"/>
    <s v="OFF-PA-10004039"/>
    <x v="1"/>
    <s v="Paper"/>
    <s v="Xerox 1882"/>
    <x v="1061"/>
    <n v="4"/>
    <n v="0"/>
    <x v="1104"/>
    <n v="6"/>
    <n v="0.49"/>
    <s v="Profit"/>
    <s v="High Profit"/>
    <s v="No Discount"/>
  </r>
  <r>
    <n v="9959"/>
    <s v="US-2014-143287"/>
    <x v="7"/>
    <d v="2014-11-17T00:00:00"/>
    <s v="Standard Class"/>
    <s v="KN-16705"/>
    <x v="607"/>
    <x v="2"/>
    <s v="United States"/>
    <s v="New Rochelle"/>
    <s v="New York"/>
    <n v="10801"/>
    <x v="3"/>
    <s v="OFF-SU-10001574"/>
    <x v="1"/>
    <s v="Supplies"/>
    <s v="Acme Value Line Scissors"/>
    <x v="545"/>
    <n v="2"/>
    <n v="0"/>
    <x v="558"/>
    <n v="6"/>
    <n v="0.3"/>
    <s v="Profit"/>
    <s v="Low Profit"/>
    <s v="No Discount"/>
  </r>
  <r>
    <n v="9960"/>
    <s v="CA-2017-137421"/>
    <x v="833"/>
    <d v="2017-10-11T00:00:00"/>
    <s v="Standard Class"/>
    <s v="AJ-10945"/>
    <x v="219"/>
    <x v="0"/>
    <s v="United States"/>
    <s v="Chandler"/>
    <s v="Arizona"/>
    <n v="85224"/>
    <x v="1"/>
    <s v="OFF-AR-10001761"/>
    <x v="1"/>
    <s v="Art"/>
    <s v="Avery Hi-Liter Smear-Safe Highlighters"/>
    <x v="560"/>
    <n v="2"/>
    <n v="0.2"/>
    <x v="7271"/>
    <n v="5"/>
    <n v="0.2"/>
    <s v="Profit"/>
    <s v="Low Profit"/>
    <s v="Low Discount"/>
  </r>
  <r>
    <n v="9961"/>
    <s v="CA-2017-141446"/>
    <x v="118"/>
    <d v="2017-09-18T00:00:00"/>
    <s v="Second Class"/>
    <s v="CL-12700"/>
    <x v="642"/>
    <x v="2"/>
    <s v="United States"/>
    <s v="Florence"/>
    <s v="Kentucky"/>
    <n v="41042"/>
    <x v="0"/>
    <s v="TEC-AC-10002305"/>
    <x v="2"/>
    <s v="Accessories"/>
    <s v="KeyTronic E03601U1 - Keyboard - Beige"/>
    <x v="3215"/>
    <n v="1"/>
    <n v="0"/>
    <x v="7272"/>
    <n v="2"/>
    <n v="0.18000000000000002"/>
    <s v="Profit"/>
    <s v="Low Profit"/>
    <s v="No Discount"/>
  </r>
  <r>
    <n v="9962"/>
    <s v="CA-2015-168088"/>
    <x v="531"/>
    <d v="2015-03-22T00:00:00"/>
    <s v="First Class"/>
    <s v="CM-12655"/>
    <x v="475"/>
    <x v="2"/>
    <s v="United States"/>
    <s v="Houston"/>
    <s v="Texas"/>
    <n v="77041"/>
    <x v="2"/>
    <s v="OFF-PA-10000675"/>
    <x v="1"/>
    <s v="Paper"/>
    <s v="Xerox 1919"/>
    <x v="4771"/>
    <n v="2"/>
    <n v="0.2"/>
    <x v="5787"/>
    <n v="3"/>
    <n v="0.36249999999999999"/>
    <s v="Profit"/>
    <s v="Low Profit"/>
    <s v="Low Discount"/>
  </r>
  <r>
    <n v="9963"/>
    <s v="CA-2015-168088"/>
    <x v="531"/>
    <d v="2015-03-22T00:00:00"/>
    <s v="First Class"/>
    <s v="CM-12655"/>
    <x v="475"/>
    <x v="2"/>
    <s v="United States"/>
    <s v="Houston"/>
    <s v="Texas"/>
    <n v="77041"/>
    <x v="2"/>
    <s v="FUR-BO-10004218"/>
    <x v="0"/>
    <s v="Bookcases"/>
    <s v="Bush Heritage Pine Collection 5-Shelf Bookcase, Albany Pine Finish, *Special Order"/>
    <x v="5815"/>
    <n v="4"/>
    <n v="0.32"/>
    <x v="2202"/>
    <n v="3"/>
    <n v="-0.17647058823529413"/>
    <s v="Loss"/>
    <s v="Low Profit"/>
    <s v="High Discount"/>
  </r>
  <r>
    <n v="9964"/>
    <s v="CA-2015-143700"/>
    <x v="353"/>
    <d v="2015-07-26T00:00:00"/>
    <s v="Same Day"/>
    <s v="AS-10240"/>
    <x v="238"/>
    <x v="0"/>
    <s v="United States"/>
    <s v="Philadelphia"/>
    <s v="Pennsylvania"/>
    <n v="19140"/>
    <x v="3"/>
    <s v="OFF-PA-10003072"/>
    <x v="1"/>
    <s v="Paper"/>
    <s v="Eureka Recycled Copy Paper 8 1/2&quot; x 11&quot;, Ream"/>
    <x v="559"/>
    <n v="2"/>
    <n v="0.2"/>
    <x v="572"/>
    <n v="0"/>
    <n v="0.35"/>
    <s v="Profit"/>
    <s v="Low Profit"/>
    <s v="Low Discount"/>
  </r>
  <r>
    <n v="9965"/>
    <s v="CA-2016-146374"/>
    <x v="5"/>
    <d v="2016-12-10T00:00:00"/>
    <s v="Second Class"/>
    <s v="HE-14800"/>
    <x v="785"/>
    <x v="1"/>
    <s v="United States"/>
    <s v="Newark"/>
    <s v="Delaware"/>
    <n v="19711"/>
    <x v="3"/>
    <s v="FUR-FU-10002671"/>
    <x v="0"/>
    <s v="Furnishings"/>
    <s v="Electrix 20W Halogen Replacement Bulb for Zoom-In Desk Lamp"/>
    <x v="5816"/>
    <n v="1"/>
    <n v="0"/>
    <x v="7273"/>
    <n v="5"/>
    <n v="0.48000000000000004"/>
    <s v="Profit"/>
    <s v="Low Profit"/>
    <s v="No Discount"/>
  </r>
  <r>
    <n v="9966"/>
    <s v="CA-2016-146374"/>
    <x v="5"/>
    <d v="2016-12-10T00:00:00"/>
    <s v="Second Class"/>
    <s v="HE-14800"/>
    <x v="785"/>
    <x v="1"/>
    <s v="United States"/>
    <s v="Newark"/>
    <s v="Delaware"/>
    <n v="19711"/>
    <x v="3"/>
    <s v="OFF-PA-10000349"/>
    <x v="1"/>
    <s v="Paper"/>
    <s v="Easy-staple paper"/>
    <x v="1377"/>
    <n v="1"/>
    <n v="0"/>
    <x v="5419"/>
    <n v="5"/>
    <n v="0.46999999999999992"/>
    <s v="Profit"/>
    <s v="Low Profit"/>
    <s v="No Discount"/>
  </r>
  <r>
    <n v="9967"/>
    <s v="CA-2016-146374"/>
    <x v="5"/>
    <d v="2016-12-10T00:00:00"/>
    <s v="Second Class"/>
    <s v="HE-14800"/>
    <x v="785"/>
    <x v="1"/>
    <s v="United States"/>
    <s v="Newark"/>
    <s v="Delaware"/>
    <n v="19711"/>
    <x v="3"/>
    <s v="OFF-EN-10004483"/>
    <x v="1"/>
    <s v="Envelopes"/>
    <s v="#10 White Business Envelopes,4 1/8 x 9 1/2"/>
    <x v="5817"/>
    <n v="7"/>
    <n v="0"/>
    <x v="7274"/>
    <n v="5"/>
    <n v="0.47"/>
    <s v="Profit"/>
    <s v="Low Profit"/>
    <s v="No Discount"/>
  </r>
  <r>
    <n v="9968"/>
    <s v="CA-2017-153871"/>
    <x v="157"/>
    <d v="2017-12-17T00:00:00"/>
    <s v="Standard Class"/>
    <s v="RB-19435"/>
    <x v="579"/>
    <x v="0"/>
    <s v="United States"/>
    <s v="Plainfield"/>
    <s v="New Jersey"/>
    <n v="7060"/>
    <x v="3"/>
    <s v="OFF-BI-10004209"/>
    <x v="1"/>
    <s v="Binders"/>
    <s v="Fellowes Twister Kit, Gray/Clear, 3/pkg"/>
    <x v="452"/>
    <n v="5"/>
    <n v="0"/>
    <x v="7016"/>
    <n v="6"/>
    <n v="0.44999999999999996"/>
    <s v="Profit"/>
    <s v="Low Profit"/>
    <s v="No Discount"/>
  </r>
  <r>
    <n v="9969"/>
    <s v="CA-2017-153871"/>
    <x v="157"/>
    <d v="2017-12-17T00:00:00"/>
    <s v="Standard Class"/>
    <s v="RB-19435"/>
    <x v="579"/>
    <x v="0"/>
    <s v="United States"/>
    <s v="Plainfield"/>
    <s v="New Jersey"/>
    <n v="7060"/>
    <x v="3"/>
    <s v="OFF-BI-10004600"/>
    <x v="1"/>
    <s v="Binders"/>
    <s v="Ibico Ibimaster 300 Manual Binding System"/>
    <x v="2501"/>
    <n v="2"/>
    <n v="0"/>
    <x v="2758"/>
    <n v="6"/>
    <n v="0.44999999999999996"/>
    <s v="Profit"/>
    <s v="High Profit"/>
    <s v="No Discount"/>
  </r>
  <r>
    <n v="9970"/>
    <s v="CA-2017-153871"/>
    <x v="157"/>
    <d v="2017-12-17T00:00:00"/>
    <s v="Standard Class"/>
    <s v="RB-19435"/>
    <x v="579"/>
    <x v="0"/>
    <s v="United States"/>
    <s v="Plainfield"/>
    <s v="New Jersey"/>
    <n v="7060"/>
    <x v="3"/>
    <s v="OFF-AP-10003622"/>
    <x v="1"/>
    <s v="Appliances"/>
    <s v="Bravo II Megaboss 12-Amp Hard Body Upright, Replacement Belts, 2 Belts per Pack"/>
    <x v="505"/>
    <n v="7"/>
    <n v="0"/>
    <x v="7275"/>
    <n v="6"/>
    <n v="0.28999999999999998"/>
    <s v="Profit"/>
    <s v="Low Profit"/>
    <s v="No Discount"/>
  </r>
  <r>
    <n v="9971"/>
    <s v="CA-2015-103772"/>
    <x v="1141"/>
    <d v="2015-07-02T00:00:00"/>
    <s v="Standard Class"/>
    <s v="MP-17470"/>
    <x v="88"/>
    <x v="2"/>
    <s v="United States"/>
    <s v="Smyrna"/>
    <s v="Georgia"/>
    <n v="30080"/>
    <x v="0"/>
    <s v="OFF-BI-10002867"/>
    <x v="1"/>
    <s v="Binders"/>
    <s v="GBC Recycled Regency Composition Covers"/>
    <x v="5818"/>
    <n v="2"/>
    <n v="0"/>
    <x v="7276"/>
    <n v="4"/>
    <n v="0.45999999999999996"/>
    <s v="Profit"/>
    <s v="Low Profit"/>
    <s v="No Discount"/>
  </r>
  <r>
    <n v="9972"/>
    <s v="CA-2015-103772"/>
    <x v="1141"/>
    <d v="2015-07-02T00:00:00"/>
    <s v="Standard Class"/>
    <s v="MP-17470"/>
    <x v="88"/>
    <x v="2"/>
    <s v="United States"/>
    <s v="Smyrna"/>
    <s v="Georgia"/>
    <n v="30080"/>
    <x v="0"/>
    <s v="OFF-AR-10000538"/>
    <x v="1"/>
    <s v="Art"/>
    <s v="Boston Model 1800 Electric Pencil Sharpener, Gray"/>
    <x v="3383"/>
    <n v="5"/>
    <n v="0"/>
    <x v="7277"/>
    <n v="4"/>
    <n v="0.3"/>
    <s v="Profit"/>
    <s v="Low Profit"/>
    <s v="No Discount"/>
  </r>
  <r>
    <n v="9973"/>
    <s v="CA-2016-130225"/>
    <x v="108"/>
    <d v="2016-09-17T00:00:00"/>
    <s v="Standard Class"/>
    <s v="RC-19960"/>
    <x v="53"/>
    <x v="0"/>
    <s v="United States"/>
    <s v="Houston"/>
    <s v="Texas"/>
    <n v="77041"/>
    <x v="2"/>
    <s v="OFF-EN-10000056"/>
    <x v="1"/>
    <s v="Envelopes"/>
    <s v="Cameo Buff Policy Envelopes"/>
    <x v="5819"/>
    <n v="2"/>
    <n v="0.2"/>
    <x v="7278"/>
    <n v="6"/>
    <n v="0.33750000000000002"/>
    <s v="Profit"/>
    <s v="Low Profit"/>
    <s v="Low Discount"/>
  </r>
  <r>
    <n v="9974"/>
    <s v="US-2016-103674"/>
    <x v="409"/>
    <d v="2016-12-10T00:00:00"/>
    <s v="Standard Class"/>
    <s v="AP-10720"/>
    <x v="399"/>
    <x v="2"/>
    <s v="United States"/>
    <s v="Los Angeles"/>
    <s v="California"/>
    <n v="90032"/>
    <x v="1"/>
    <s v="TEC-PH-10004080"/>
    <x v="2"/>
    <s v="Phones"/>
    <s v="Avaya 5410 Digital phone"/>
    <x v="1071"/>
    <n v="5"/>
    <n v="0.2"/>
    <x v="7279"/>
    <n v="4"/>
    <n v="0.10000000000000002"/>
    <s v="Profit"/>
    <s v="Low Profit"/>
    <s v="Low Discount"/>
  </r>
  <r>
    <n v="9975"/>
    <s v="US-2016-103674"/>
    <x v="409"/>
    <d v="2016-12-10T00:00:00"/>
    <s v="Standard Class"/>
    <s v="AP-10720"/>
    <x v="399"/>
    <x v="2"/>
    <s v="United States"/>
    <s v="Los Angeles"/>
    <s v="California"/>
    <n v="90032"/>
    <x v="1"/>
    <s v="OFF-AR-10004752"/>
    <x v="1"/>
    <s v="Art"/>
    <s v="Blackstonian Pencils"/>
    <x v="3450"/>
    <n v="7"/>
    <n v="0"/>
    <x v="6864"/>
    <n v="4"/>
    <n v="0.27999999999999997"/>
    <s v="Profit"/>
    <s v="Low Profit"/>
    <s v="No Discount"/>
  </r>
  <r>
    <n v="9976"/>
    <s v="US-2016-103674"/>
    <x v="409"/>
    <d v="2016-12-10T00:00:00"/>
    <s v="Standard Class"/>
    <s v="AP-10720"/>
    <x v="399"/>
    <x v="2"/>
    <s v="United States"/>
    <s v="Los Angeles"/>
    <s v="California"/>
    <n v="90032"/>
    <x v="1"/>
    <s v="OFF-PA-10000743"/>
    <x v="1"/>
    <s v="Paper"/>
    <s v="Xerox 1977"/>
    <x v="518"/>
    <n v="2"/>
    <n v="0"/>
    <x v="534"/>
    <n v="4"/>
    <n v="0.48"/>
    <s v="Profit"/>
    <s v="Low Profit"/>
    <s v="No Discount"/>
  </r>
  <r>
    <n v="9977"/>
    <s v="US-2016-103674"/>
    <x v="409"/>
    <d v="2016-12-10T00:00:00"/>
    <s v="Standard Class"/>
    <s v="AP-10720"/>
    <x v="399"/>
    <x v="2"/>
    <s v="United States"/>
    <s v="Los Angeles"/>
    <s v="California"/>
    <n v="90032"/>
    <x v="1"/>
    <s v="TEC-PH-10002496"/>
    <x v="2"/>
    <s v="Phones"/>
    <s v="Cisco SPA301"/>
    <x v="2475"/>
    <n v="2"/>
    <n v="0.2"/>
    <x v="2729"/>
    <n v="4"/>
    <n v="0.125"/>
    <s v="Profit"/>
    <s v="Low Profit"/>
    <s v="Low Discount"/>
  </r>
  <r>
    <n v="9978"/>
    <s v="US-2016-103674"/>
    <x v="409"/>
    <d v="2016-12-10T00:00:00"/>
    <s v="Standard Class"/>
    <s v="AP-10720"/>
    <x v="399"/>
    <x v="2"/>
    <s v="United States"/>
    <s v="Los Angeles"/>
    <s v="California"/>
    <n v="90032"/>
    <x v="1"/>
    <s v="OFF-FA-10003467"/>
    <x v="1"/>
    <s v="Fasteners"/>
    <s v="Alliance Big Bands Rubber Bands, 12/Pack"/>
    <x v="5820"/>
    <n v="7"/>
    <n v="0"/>
    <x v="232"/>
    <n v="4"/>
    <n v="0"/>
    <s v="Profit"/>
    <s v="Low Profit"/>
    <s v="No Discount"/>
  </r>
  <r>
    <n v="9979"/>
    <s v="US-2016-103674"/>
    <x v="409"/>
    <d v="2016-12-10T00:00:00"/>
    <s v="Standard Class"/>
    <s v="AP-10720"/>
    <x v="399"/>
    <x v="2"/>
    <s v="United States"/>
    <s v="Los Angeles"/>
    <s v="California"/>
    <n v="90032"/>
    <x v="1"/>
    <s v="OFF-BI-10003727"/>
    <x v="1"/>
    <s v="Binders"/>
    <s v="Avery Durable Slant Ring Binders With Label Holder"/>
    <x v="5821"/>
    <n v="4"/>
    <n v="0.2"/>
    <x v="7280"/>
    <n v="4"/>
    <n v="0.35000000000000003"/>
    <s v="Profit"/>
    <s v="Low Profit"/>
    <s v="Low Discount"/>
  </r>
  <r>
    <n v="9980"/>
    <s v="US-2016-103674"/>
    <x v="409"/>
    <d v="2016-12-10T00:00:00"/>
    <s v="Standard Class"/>
    <s v="AP-10720"/>
    <x v="399"/>
    <x v="2"/>
    <s v="United States"/>
    <s v="Los Angeles"/>
    <s v="California"/>
    <n v="90032"/>
    <x v="1"/>
    <s v="OFF-BI-10002026"/>
    <x v="1"/>
    <s v="Binders"/>
    <s v="Ibico Recycled Linen-Style Covers"/>
    <x v="5822"/>
    <n v="14"/>
    <n v="0.2"/>
    <x v="7281"/>
    <n v="4"/>
    <n v="0.35"/>
    <s v="Profit"/>
    <s v="High Profit"/>
    <s v="Low Discount"/>
  </r>
  <r>
    <n v="9981"/>
    <s v="US-2015-151435"/>
    <x v="684"/>
    <d v="2015-09-09T00:00:00"/>
    <s v="Second Class"/>
    <s v="SW-20455"/>
    <x v="517"/>
    <x v="0"/>
    <s v="United States"/>
    <s v="Lafayette"/>
    <s v="Louisiana"/>
    <n v="70506"/>
    <x v="0"/>
    <s v="FUR-TA-10001039"/>
    <x v="0"/>
    <s v="Tables"/>
    <s v="KI Adjustable-Height Table"/>
    <x v="1890"/>
    <n v="1"/>
    <n v="0"/>
    <x v="2035"/>
    <n v="3"/>
    <n v="0.26"/>
    <s v="Profit"/>
    <s v="Low Profit"/>
    <s v="No Discount"/>
  </r>
  <r>
    <n v="9982"/>
    <s v="CA-2017-163566"/>
    <x v="646"/>
    <d v="2017-08-06T00:00:00"/>
    <s v="First Class"/>
    <s v="TB-21055"/>
    <x v="26"/>
    <x v="0"/>
    <s v="United States"/>
    <s v="Fairfield"/>
    <s v="Ohio"/>
    <n v="45014"/>
    <x v="3"/>
    <s v="OFF-LA-10004484"/>
    <x v="1"/>
    <s v="Labels"/>
    <s v="Avery 476"/>
    <x v="1045"/>
    <n v="5"/>
    <n v="0.2"/>
    <x v="5734"/>
    <n v="3"/>
    <n v="0.32500000000000001"/>
    <s v="Profit"/>
    <s v="Low Profit"/>
    <s v="Low Discount"/>
  </r>
  <r>
    <n v="9983"/>
    <s v="US-2016-157728"/>
    <x v="897"/>
    <d v="2016-09-28T00:00:00"/>
    <s v="Standard Class"/>
    <s v="RC-19960"/>
    <x v="53"/>
    <x v="0"/>
    <s v="United States"/>
    <s v="Grand Rapids"/>
    <s v="Michigan"/>
    <n v="49505"/>
    <x v="2"/>
    <s v="OFF-PA-10002195"/>
    <x v="1"/>
    <s v="Paper"/>
    <s v="RSVP Cards &amp; Envelopes, Blank White, 8-1/2&quot; X 11&quot;, 24 Cards/25 Envelopes/Set"/>
    <x v="591"/>
    <n v="7"/>
    <n v="0"/>
    <x v="7282"/>
    <n v="6"/>
    <n v="0.47"/>
    <s v="Profit"/>
    <s v="Low Profit"/>
    <s v="No Discount"/>
  </r>
  <r>
    <n v="9984"/>
    <s v="US-2016-157728"/>
    <x v="897"/>
    <d v="2016-09-28T00:00:00"/>
    <s v="Standard Class"/>
    <s v="RC-19960"/>
    <x v="53"/>
    <x v="0"/>
    <s v="United States"/>
    <s v="Grand Rapids"/>
    <s v="Michigan"/>
    <n v="49505"/>
    <x v="2"/>
    <s v="TEC-PH-10001305"/>
    <x v="2"/>
    <s v="Phones"/>
    <s v="Panasonic KX TS208W Corded phone"/>
    <x v="5823"/>
    <n v="2"/>
    <n v="0"/>
    <x v="7283"/>
    <n v="6"/>
    <n v="0.27999999999999997"/>
    <s v="Profit"/>
    <s v="Low Profit"/>
    <s v="No Discount"/>
  </r>
  <r>
    <n v="9985"/>
    <s v="CA-2015-100251"/>
    <x v="961"/>
    <d v="2015-05-23T00:00:00"/>
    <s v="Standard Class"/>
    <s v="DV-13465"/>
    <x v="231"/>
    <x v="0"/>
    <s v="United States"/>
    <s v="Long Beach"/>
    <s v="New York"/>
    <n v="11561"/>
    <x v="3"/>
    <s v="OFF-LA-10003766"/>
    <x v="1"/>
    <s v="Labels"/>
    <s v="Self-Adhesive Removable Labels"/>
    <x v="2432"/>
    <n v="10"/>
    <n v="0"/>
    <x v="2677"/>
    <n v="6"/>
    <n v="0.48"/>
    <s v="Profit"/>
    <s v="Low Profit"/>
    <s v="No Discount"/>
  </r>
  <r>
    <n v="9986"/>
    <s v="CA-2015-100251"/>
    <x v="961"/>
    <d v="2015-05-23T00:00:00"/>
    <s v="Standard Class"/>
    <s v="DV-13465"/>
    <x v="231"/>
    <x v="0"/>
    <s v="United States"/>
    <s v="Long Beach"/>
    <s v="New York"/>
    <n v="11561"/>
    <x v="3"/>
    <s v="OFF-SU-10000898"/>
    <x v="1"/>
    <s v="Supplies"/>
    <s v="Acme Hot Forged Carbon Steel Scissors with Nickel-Plated Handles, 3 7/8&quot; Cut, 8&quot;L"/>
    <x v="5368"/>
    <n v="4"/>
    <n v="0"/>
    <x v="7284"/>
    <n v="6"/>
    <n v="0.28999999999999998"/>
    <s v="Profit"/>
    <s v="Low Profit"/>
    <s v="No Discount"/>
  </r>
  <r>
    <n v="9987"/>
    <s v="CA-2016-125794"/>
    <x v="321"/>
    <d v="2016-10-03T00:00:00"/>
    <s v="Standard Class"/>
    <s v="ML-17410"/>
    <x v="586"/>
    <x v="0"/>
    <s v="United States"/>
    <s v="Los Angeles"/>
    <s v="California"/>
    <n v="90008"/>
    <x v="1"/>
    <s v="TEC-AC-10003399"/>
    <x v="2"/>
    <s v="Accessories"/>
    <s v="Memorex Mini Travel Drive 64 GB USB 2.0 Flash Drive"/>
    <x v="341"/>
    <n v="1"/>
    <n v="0"/>
    <x v="2865"/>
    <n v="4"/>
    <n v="0.42"/>
    <s v="Profit"/>
    <s v="Low Profit"/>
    <s v="No Discount"/>
  </r>
  <r>
    <n v="9988"/>
    <s v="CA-2017-163629"/>
    <x v="701"/>
    <d v="2017-11-21T00:00:00"/>
    <s v="Standard Class"/>
    <s v="RA-19885"/>
    <x v="19"/>
    <x v="1"/>
    <s v="United States"/>
    <s v="Athens"/>
    <s v="Georgia"/>
    <n v="30605"/>
    <x v="0"/>
    <s v="TEC-AC-10001539"/>
    <x v="2"/>
    <s v="Accessories"/>
    <s v="Logitech G430 Surround Sound Gaming Headset with Dolby 7.1 Technology"/>
    <x v="3590"/>
    <n v="1"/>
    <n v="0"/>
    <x v="4142"/>
    <n v="4"/>
    <n v="0.36"/>
    <s v="Profit"/>
    <s v="Low Profit"/>
    <s v="No Discount"/>
  </r>
  <r>
    <n v="9989"/>
    <s v="CA-2017-163629"/>
    <x v="701"/>
    <d v="2017-11-21T00:00:00"/>
    <s v="Standard Class"/>
    <s v="RA-19885"/>
    <x v="19"/>
    <x v="1"/>
    <s v="United States"/>
    <s v="Athens"/>
    <s v="Georgia"/>
    <n v="30605"/>
    <x v="0"/>
    <s v="TEC-PH-10004006"/>
    <x v="2"/>
    <s v="Phones"/>
    <s v="Panasonic KX - TS880B Telephone"/>
    <x v="5738"/>
    <n v="5"/>
    <n v="0"/>
    <x v="7157"/>
    <n v="4"/>
    <n v="0.27"/>
    <s v="Profit"/>
    <s v="Low Profit"/>
    <s v="No Discount"/>
  </r>
  <r>
    <n v="9990"/>
    <s v="CA-2014-110422"/>
    <x v="1236"/>
    <d v="2014-01-23T00:00:00"/>
    <s v="Second Class"/>
    <s v="TB-21400"/>
    <x v="483"/>
    <x v="0"/>
    <s v="United States"/>
    <s v="Miami"/>
    <s v="Florida"/>
    <n v="33180"/>
    <x v="0"/>
    <s v="FUR-FU-10001889"/>
    <x v="0"/>
    <s v="Furnishings"/>
    <s v="Ultra Door Pull Handle"/>
    <x v="4192"/>
    <n v="3"/>
    <n v="0.2"/>
    <x v="7285"/>
    <n v="2"/>
    <n v="0.16250000000000001"/>
    <s v="Profit"/>
    <s v="Low Profit"/>
    <s v="Low Discount"/>
  </r>
  <r>
    <n v="9991"/>
    <s v="CA-2017-121258"/>
    <x v="425"/>
    <d v="2017-03-03T00:00:00"/>
    <s v="Standard Class"/>
    <s v="DB-13060"/>
    <x v="72"/>
    <x v="0"/>
    <s v="United States"/>
    <s v="Costa Mesa"/>
    <s v="California"/>
    <n v="92627"/>
    <x v="1"/>
    <s v="FUR-FU-10000747"/>
    <x v="0"/>
    <s v="Furnishings"/>
    <s v="Tenex B1-RE Series Chair Mats for Low Pile Carpets"/>
    <x v="1361"/>
    <n v="2"/>
    <n v="0"/>
    <x v="4707"/>
    <n v="5"/>
    <n v="0.17"/>
    <s v="Profit"/>
    <s v="Low Profit"/>
    <s v="No Discount"/>
  </r>
  <r>
    <n v="9992"/>
    <s v="CA-2017-121258"/>
    <x v="425"/>
    <d v="2017-03-03T00:00:00"/>
    <s v="Standard Class"/>
    <s v="DB-13060"/>
    <x v="72"/>
    <x v="0"/>
    <s v="United States"/>
    <s v="Costa Mesa"/>
    <s v="California"/>
    <n v="92627"/>
    <x v="1"/>
    <s v="TEC-PH-10003645"/>
    <x v="2"/>
    <s v="Phones"/>
    <s v="Aastra 57i VoIP phone"/>
    <x v="3689"/>
    <n v="2"/>
    <n v="0.2"/>
    <x v="4273"/>
    <n v="5"/>
    <n v="7.4999999999999997E-2"/>
    <s v="Profit"/>
    <s v="Low Profit"/>
    <s v="Low Discount"/>
  </r>
  <r>
    <n v="9993"/>
    <s v="CA-2017-121258"/>
    <x v="425"/>
    <d v="2017-03-03T00:00:00"/>
    <s v="Standard Class"/>
    <s v="DB-13060"/>
    <x v="72"/>
    <x v="0"/>
    <s v="United States"/>
    <s v="Costa Mesa"/>
    <s v="California"/>
    <n v="92627"/>
    <x v="1"/>
    <s v="OFF-PA-10004041"/>
    <x v="1"/>
    <s v="Paper"/>
    <s v="It's Hot Message Books with Stickers, 2 3/4&quot; x 5&quot;"/>
    <x v="458"/>
    <n v="4"/>
    <n v="0"/>
    <x v="7034"/>
    <n v="5"/>
    <n v="0.45"/>
    <s v="Profit"/>
    <s v="Low Profit"/>
    <s v="No Discount"/>
  </r>
  <r>
    <n v="9994"/>
    <s v="CA-2017-119914"/>
    <x v="464"/>
    <d v="2017-05-09T00:00:00"/>
    <s v="Second Class"/>
    <s v="CC-12220"/>
    <x v="417"/>
    <x v="0"/>
    <s v="United States"/>
    <s v="Westminster"/>
    <s v="California"/>
    <n v="92683"/>
    <x v="1"/>
    <s v="OFF-AP-10002684"/>
    <x v="1"/>
    <s v="Appliances"/>
    <s v="Acco 7-Outlet Masterpiece Power Center, Wihtout Fax/Phone Line Protection"/>
    <x v="5824"/>
    <n v="2"/>
    <n v="0"/>
    <x v="7286"/>
    <n v="5"/>
    <n v="0.3"/>
    <s v="Profit"/>
    <s v="Low Profit"/>
    <s v="No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BC041-16B3-49CB-A291-6BDCE4D7637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26">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39A043-DB6C-4C15-A2FA-D81ADCBD1AF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804" firstHeaderRow="1" firstDataRow="1" firstDataCol="1"/>
  <pivotFields count="26">
    <pivotField showAll="0"/>
    <pivotField showAll="0"/>
    <pivotField numFmtId="14" showAll="0"/>
    <pivotField numFmtId="14" showAll="0"/>
    <pivotField showAll="0"/>
    <pivotField showAll="0"/>
    <pivotField axis="axisRow" showAll="0"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2BC10-AA21-41CA-AE30-076F30E0EA1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2:F6"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dataFields>
  <chartFormats count="7">
    <chartFormat chart="4"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 chart="29"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02D67-5DF1-44A0-9B1A-609426BB024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B7"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23"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0D65CD-4CE1-4778-A97B-4530F6A0D039}" autoFormatId="16" applyNumberFormats="0" applyBorderFormats="0" applyFontFormats="0" applyPatternFormats="0" applyAlignmentFormats="0" applyWidthHeightFormats="0">
  <queryTableRefresh nextId="31" unboundColumnsRight="7">
    <queryTableFields count="2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3" dataBound="0" tableColumnId="23"/>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D9869E-533A-48F0-9471-5096B083F8AE}" sourceName="Region">
  <pivotTables>
    <pivotTable tabId="1" name="PivotTable1"/>
  </pivotTables>
  <data>
    <tabular pivotCacheId="98226737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6F0E46-7281-4801-B9B8-F2B53A9DB769}"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7415B23-9A1E-49A1-9750-B6A9006F6A34}" cache="Slicer_Region" caption="Region"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D709E-17A6-47D5-ABA9-C9060BDF5394}" name="Sample___Superstore" displayName="Sample___Superstore" ref="A1:AB9995" tableType="queryTable" totalsRowShown="0">
  <autoFilter ref="A1:AB9995" xr:uid="{3DAD709E-17A6-47D5-ABA9-C9060BDF5394}"/>
  <tableColumns count="28">
    <tableColumn id="1" xr3:uid="{081D0169-F7F4-48E6-8DB0-9FF64A58B348}" uniqueName="1" name="Row ID" queryTableFieldId="1"/>
    <tableColumn id="2" xr3:uid="{13A4AF7D-4F7B-480F-B9D7-4DCAC21F0427}" uniqueName="2" name="Order ID" queryTableFieldId="2" dataDxfId="8"/>
    <tableColumn id="3" xr3:uid="{AD16D379-9D76-4D11-95CE-54FBA07A56FF}" uniqueName="3" name="Order Date" queryTableFieldId="3" dataDxfId="6"/>
    <tableColumn id="4" xr3:uid="{0288006F-B3C9-44B4-956A-FBACE8BAC7FE}" uniqueName="4" name="Ship Date" queryTableFieldId="4" dataDxfId="7"/>
    <tableColumn id="5" xr3:uid="{2AAC7651-6C1B-42B8-8622-3A989C20DF6F}" uniqueName="5" name="Ship Mode" queryTableFieldId="5" dataDxfId="10"/>
    <tableColumn id="6" xr3:uid="{5885A59C-7567-4003-B7DA-147585CDF02E}" uniqueName="6" name="Customer ID" queryTableFieldId="6" dataDxfId="21"/>
    <tableColumn id="7" xr3:uid="{C17275B3-E20A-4D11-ACE2-2DFF2F17D049}" uniqueName="7" name="Customer Name" queryTableFieldId="7" dataDxfId="20"/>
    <tableColumn id="8" xr3:uid="{5584945F-2934-43F1-815D-6586C9F2D78B}" uniqueName="8" name="Segment" queryTableFieldId="8" dataDxfId="19"/>
    <tableColumn id="9" xr3:uid="{4E534F59-8207-4DC2-8D34-6301078EEE48}" uniqueName="9" name="Country" queryTableFieldId="9" dataDxfId="18"/>
    <tableColumn id="10" xr3:uid="{79E3C0EE-0389-4CE2-92ED-B1E809686EA2}" uniqueName="10" name="City" queryTableFieldId="10" dataDxfId="17"/>
    <tableColumn id="11" xr3:uid="{FD679306-CD29-4257-AE95-2300961CD447}" uniqueName="11" name="State" queryTableFieldId="11" dataDxfId="16"/>
    <tableColumn id="12" xr3:uid="{5E023B4D-94FB-4675-AE96-EB8CDF10F18D}" uniqueName="12" name="Postal Code" queryTableFieldId="12"/>
    <tableColumn id="13" xr3:uid="{3C087C5C-3C0F-4C91-8CCC-E6CF023C4AA7}" uniqueName="13" name="Region" queryTableFieldId="13" dataDxfId="15"/>
    <tableColumn id="14" xr3:uid="{3C5BDC88-36C5-4E60-BC96-904B076159EA}" uniqueName="14" name="Product ID" queryTableFieldId="14" dataDxfId="14"/>
    <tableColumn id="15" xr3:uid="{75EF00F4-5F6E-4037-8969-1222B835F34D}" uniqueName="15" name="Category" queryTableFieldId="15" dataDxfId="13"/>
    <tableColumn id="16" xr3:uid="{F61C302A-9A48-402D-92F0-89323F7460F6}" uniqueName="16" name="Sub-Category" queryTableFieldId="16" dataDxfId="12"/>
    <tableColumn id="17" xr3:uid="{8247EF1F-ABCE-499C-9F7D-BD0AADFDC129}" uniqueName="17" name="Product Name" queryTableFieldId="17" dataDxfId="11"/>
    <tableColumn id="18" xr3:uid="{EB679143-F796-435C-963C-19E2754B353D}" uniqueName="18" name="Sales" queryTableFieldId="18"/>
    <tableColumn id="19" xr3:uid="{FD6AB9DA-3625-4852-B611-DBB3A4D1677C}" uniqueName="19" name="Quantity" queryTableFieldId="19"/>
    <tableColumn id="20" xr3:uid="{96150985-A3C5-4911-8F93-AAE9133DF94F}" uniqueName="20" name="Discount" queryTableFieldId="20"/>
    <tableColumn id="21" xr3:uid="{69EADDBB-7B54-4B92-B97E-FD19BCBDC496}" uniqueName="21" name="Profit" queryTableFieldId="21"/>
    <tableColumn id="23" xr3:uid="{156A866D-DFC7-4417-BF24-AFC92B0BA950}" uniqueName="23" name="Delivery_Days" queryTableFieldId="23" dataDxfId="9">
      <calculatedColumnFormula>D2-C2</calculatedColumnFormula>
    </tableColumn>
    <tableColumn id="25" xr3:uid="{0790C0DB-E9C7-4140-B61A-B7936EE97A86}" uniqueName="25" name="Profit_Margin" queryTableFieldId="25" dataDxfId="5">
      <calculatedColumnFormula>U2/R2</calculatedColumnFormula>
    </tableColumn>
    <tableColumn id="26" xr3:uid="{EA8282D1-C9A2-4FD2-8E12-81725C34D95D}" uniqueName="26" name="Status" queryTableFieldId="26" dataDxfId="4">
      <calculatedColumnFormula>IF(U2&lt;0,"Loss","Profit")</calculatedColumnFormula>
    </tableColumn>
    <tableColumn id="27" xr3:uid="{412C072A-7AD8-468F-9ECE-8B0422FE5FBD}" uniqueName="27" name="Performance" queryTableFieldId="27" dataDxfId="3">
      <calculatedColumnFormula>IF(U2&gt;100,"High Profit","Low Profit")</calculatedColumnFormula>
    </tableColumn>
    <tableColumn id="28" xr3:uid="{5B9687A8-9D0D-4CA3-BEB9-271362A21060}" uniqueName="28" name="Discount_Level" queryTableFieldId="28" dataDxfId="2">
      <calculatedColumnFormula>IF(T2=0,"No Discount",IF(T2&lt;=0.2,"Low Discount","High Discount"))</calculatedColumnFormula>
    </tableColumn>
    <tableColumn id="29" xr3:uid="{2CA6E9D3-574D-4E6E-884C-C50A106570D7}" uniqueName="29" name="Sales_Category" queryTableFieldId="29" dataDxfId="1">
      <calculatedColumnFormula>IF(R2&gt;500,"High Sales","Low Sales")</calculatedColumnFormula>
    </tableColumn>
    <tableColumn id="30" xr3:uid="{BAEFDEE7-556E-4F71-B449-72ABBA339E75}" uniqueName="30" name="months" queryTableFieldId="30" dataDxfId="0">
      <calculatedColumnFormula>MONTH(Sample___Superstore[[#This Row],[Order Date]])</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C843-9754-4540-B756-3A057A830A5D}">
  <dimension ref="A1:AB9995"/>
  <sheetViews>
    <sheetView tabSelected="1" topLeftCell="R1" zoomScaleNormal="100" workbookViewId="0">
      <selection activeCell="AB3" sqref="AB3"/>
    </sheetView>
  </sheetViews>
  <sheetFormatPr defaultRowHeight="14.5" x14ac:dyDescent="0.35"/>
  <cols>
    <col min="1" max="1" width="9" bestFit="1" customWidth="1"/>
    <col min="2" max="2" width="14.453125" bestFit="1" customWidth="1"/>
    <col min="3" max="3" width="12.453125" style="3"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19" max="21" width="10.453125" bestFit="1" customWidth="1"/>
    <col min="22" max="22" width="14.81640625" bestFit="1" customWidth="1"/>
    <col min="23" max="23" width="14.7265625" bestFit="1" customWidth="1"/>
    <col min="25" max="25" width="13.90625" bestFit="1" customWidth="1"/>
    <col min="26" max="26" width="15.7265625" bestFit="1" customWidth="1"/>
    <col min="27" max="27" width="15.81640625" bestFit="1" customWidth="1"/>
  </cols>
  <sheetData>
    <row r="1" spans="1:28" x14ac:dyDescent="0.35">
      <c r="A1" t="s">
        <v>0</v>
      </c>
      <c r="B1" t="s">
        <v>1</v>
      </c>
      <c r="C1" s="3"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10942</v>
      </c>
      <c r="Z1" t="s">
        <v>10943</v>
      </c>
      <c r="AA1" t="s">
        <v>10944</v>
      </c>
      <c r="AB1" t="s">
        <v>10958</v>
      </c>
    </row>
    <row r="2" spans="1:28" x14ac:dyDescent="0.35">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V2">
        <f t="shared" ref="V2:V65" si="0">D2-C2</f>
        <v>3</v>
      </c>
      <c r="W2">
        <f t="shared" ref="W2:W65" si="1">U2/R2</f>
        <v>0.16000000000000003</v>
      </c>
      <c r="X2" t="str">
        <f t="shared" ref="X2:X65" si="2">IF(U2&lt;0,"Loss","Profit")</f>
        <v>Profit</v>
      </c>
      <c r="Y2" s="1" t="str">
        <f t="shared" ref="Y2:Y65" si="3">IF(U2&gt;100,"High Profit","Low Profit")</f>
        <v>Low Profit</v>
      </c>
      <c r="Z2" s="1" t="str">
        <f t="shared" ref="Z2:Z65" si="4">IF(T2=0,"No Discount",IF(T2&lt;=0.2,"Low Discount","High Discount"))</f>
        <v>No Discount</v>
      </c>
      <c r="AA2" s="1" t="str">
        <f>IF(R2&gt;500,"High Sales","Low Sales")</f>
        <v>Low Sales</v>
      </c>
      <c r="AB2" s="1">
        <f>MONTH(Sample___Superstore[[#This Row],[Order Date]])</f>
        <v>11</v>
      </c>
    </row>
    <row r="3" spans="1:28" x14ac:dyDescent="0.35">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V3">
        <f t="shared" si="0"/>
        <v>3</v>
      </c>
      <c r="W3">
        <f t="shared" si="1"/>
        <v>0.3</v>
      </c>
      <c r="X3" t="str">
        <f t="shared" si="2"/>
        <v>Profit</v>
      </c>
      <c r="Y3" s="1" t="str">
        <f t="shared" si="3"/>
        <v>High Profit</v>
      </c>
      <c r="Z3" s="1" t="str">
        <f t="shared" si="4"/>
        <v>No Discount</v>
      </c>
      <c r="AA3" s="1" t="str">
        <f t="shared" ref="AA2:AA65" si="5">IF(R3&gt;500,"High Sales","Low Sales")</f>
        <v>High Sales</v>
      </c>
      <c r="AB3" s="1">
        <f>MONTH(Sample___Superstore[[#This Row],[Order Date]])</f>
        <v>11</v>
      </c>
    </row>
    <row r="4" spans="1:28" x14ac:dyDescent="0.35">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V4">
        <f>D4-C4</f>
        <v>4</v>
      </c>
      <c r="W4">
        <f t="shared" si="1"/>
        <v>0.47000000000000003</v>
      </c>
      <c r="X4" t="str">
        <f t="shared" si="2"/>
        <v>Profit</v>
      </c>
      <c r="Y4" s="1" t="str">
        <f t="shared" si="3"/>
        <v>Low Profit</v>
      </c>
      <c r="Z4" s="1" t="str">
        <f t="shared" si="4"/>
        <v>No Discount</v>
      </c>
      <c r="AA4" s="1" t="str">
        <f t="shared" si="5"/>
        <v>Low Sales</v>
      </c>
      <c r="AB4" s="1">
        <f>MONTH(Sample___Superstore[[#This Row],[Order Date]])</f>
        <v>6</v>
      </c>
    </row>
    <row r="5" spans="1:28" x14ac:dyDescent="0.35">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V5">
        <f t="shared" si="0"/>
        <v>7</v>
      </c>
      <c r="W5">
        <f t="shared" si="1"/>
        <v>-0.4</v>
      </c>
      <c r="X5" t="str">
        <f t="shared" si="2"/>
        <v>Loss</v>
      </c>
      <c r="Y5" s="1" t="str">
        <f t="shared" si="3"/>
        <v>Low Profit</v>
      </c>
      <c r="Z5" s="1" t="str">
        <f t="shared" si="4"/>
        <v>High Discount</v>
      </c>
      <c r="AA5" s="1" t="str">
        <f t="shared" si="5"/>
        <v>High Sales</v>
      </c>
      <c r="AB5" s="1">
        <f>MONTH(Sample___Superstore[[#This Row],[Order Date]])</f>
        <v>10</v>
      </c>
    </row>
    <row r="6" spans="1:28" x14ac:dyDescent="0.35">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c r="V6">
        <f t="shared" si="0"/>
        <v>7</v>
      </c>
      <c r="W6">
        <f t="shared" si="1"/>
        <v>0.1125</v>
      </c>
      <c r="X6" t="str">
        <f t="shared" si="2"/>
        <v>Profit</v>
      </c>
      <c r="Y6" s="1" t="str">
        <f t="shared" si="3"/>
        <v>Low Profit</v>
      </c>
      <c r="Z6" s="1" t="str">
        <f t="shared" si="4"/>
        <v>Low Discount</v>
      </c>
      <c r="AA6" s="1" t="str">
        <f t="shared" si="5"/>
        <v>Low Sales</v>
      </c>
      <c r="AB6" s="1">
        <f>MONTH(Sample___Superstore[[#This Row],[Order Date]])</f>
        <v>10</v>
      </c>
    </row>
    <row r="7" spans="1:28" x14ac:dyDescent="0.35">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c r="V7">
        <f t="shared" si="0"/>
        <v>5</v>
      </c>
      <c r="W7">
        <f t="shared" si="1"/>
        <v>0.28999999999999998</v>
      </c>
      <c r="X7" t="str">
        <f t="shared" si="2"/>
        <v>Profit</v>
      </c>
      <c r="Y7" s="1" t="str">
        <f t="shared" si="3"/>
        <v>Low Profit</v>
      </c>
      <c r="Z7" s="1" t="str">
        <f t="shared" si="4"/>
        <v>No Discount</v>
      </c>
      <c r="AA7" s="1" t="str">
        <f t="shared" si="5"/>
        <v>Low Sales</v>
      </c>
      <c r="AB7" s="1">
        <f>MONTH(Sample___Superstore[[#This Row],[Order Date]])</f>
        <v>6</v>
      </c>
    </row>
    <row r="8" spans="1:28" x14ac:dyDescent="0.35">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c r="V8">
        <f t="shared" si="0"/>
        <v>5</v>
      </c>
      <c r="W8">
        <f t="shared" si="1"/>
        <v>0.27</v>
      </c>
      <c r="X8" t="str">
        <f t="shared" si="2"/>
        <v>Profit</v>
      </c>
      <c r="Y8" s="1" t="str">
        <f t="shared" si="3"/>
        <v>Low Profit</v>
      </c>
      <c r="Z8" s="1" t="str">
        <f t="shared" si="4"/>
        <v>No Discount</v>
      </c>
      <c r="AA8" s="1" t="str">
        <f t="shared" si="5"/>
        <v>Low Sales</v>
      </c>
      <c r="AB8" s="1">
        <f>MONTH(Sample___Superstore[[#This Row],[Order Date]])</f>
        <v>6</v>
      </c>
    </row>
    <row r="9" spans="1:28" x14ac:dyDescent="0.35">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c r="V9">
        <f t="shared" si="0"/>
        <v>5</v>
      </c>
      <c r="W9">
        <f t="shared" si="1"/>
        <v>9.9999999999999992E-2</v>
      </c>
      <c r="X9" t="str">
        <f t="shared" si="2"/>
        <v>Profit</v>
      </c>
      <c r="Y9" s="1" t="str">
        <f t="shared" si="3"/>
        <v>Low Profit</v>
      </c>
      <c r="Z9" s="1" t="str">
        <f t="shared" si="4"/>
        <v>Low Discount</v>
      </c>
      <c r="AA9" s="1" t="str">
        <f t="shared" si="5"/>
        <v>High Sales</v>
      </c>
      <c r="AB9" s="1">
        <f>MONTH(Sample___Superstore[[#This Row],[Order Date]])</f>
        <v>6</v>
      </c>
    </row>
    <row r="10" spans="1:28" x14ac:dyDescent="0.35">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c r="V10">
        <f t="shared" si="0"/>
        <v>5</v>
      </c>
      <c r="W10">
        <f t="shared" si="1"/>
        <v>0.31249999999999994</v>
      </c>
      <c r="X10" t="str">
        <f t="shared" si="2"/>
        <v>Profit</v>
      </c>
      <c r="Y10" s="1" t="str">
        <f t="shared" si="3"/>
        <v>Low Profit</v>
      </c>
      <c r="Z10" s="1" t="str">
        <f t="shared" si="4"/>
        <v>Low Discount</v>
      </c>
      <c r="AA10" s="1" t="str">
        <f t="shared" si="5"/>
        <v>Low Sales</v>
      </c>
      <c r="AB10" s="1">
        <f>MONTH(Sample___Superstore[[#This Row],[Order Date]])</f>
        <v>6</v>
      </c>
    </row>
    <row r="11" spans="1:28" x14ac:dyDescent="0.35">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c r="V11">
        <f t="shared" si="0"/>
        <v>5</v>
      </c>
      <c r="W11">
        <f t="shared" si="1"/>
        <v>0.3</v>
      </c>
      <c r="X11" t="str">
        <f t="shared" si="2"/>
        <v>Profit</v>
      </c>
      <c r="Y11" s="1" t="str">
        <f t="shared" si="3"/>
        <v>Low Profit</v>
      </c>
      <c r="Z11" s="1" t="str">
        <f t="shared" si="4"/>
        <v>No Discount</v>
      </c>
      <c r="AA11" s="1" t="str">
        <f t="shared" si="5"/>
        <v>Low Sales</v>
      </c>
      <c r="AB11" s="1">
        <f>MONTH(Sample___Superstore[[#This Row],[Order Date]])</f>
        <v>6</v>
      </c>
    </row>
    <row r="12" spans="1:28" x14ac:dyDescent="0.35">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c r="V12">
        <f t="shared" si="0"/>
        <v>5</v>
      </c>
      <c r="W12">
        <f t="shared" si="1"/>
        <v>0.05</v>
      </c>
      <c r="X12" t="str">
        <f t="shared" si="2"/>
        <v>Profit</v>
      </c>
      <c r="Y12" s="1" t="str">
        <f t="shared" si="3"/>
        <v>Low Profit</v>
      </c>
      <c r="Z12" s="1" t="str">
        <f t="shared" si="4"/>
        <v>Low Discount</v>
      </c>
      <c r="AA12" s="1" t="str">
        <f t="shared" si="5"/>
        <v>High Sales</v>
      </c>
      <c r="AB12" s="1">
        <f>MONTH(Sample___Superstore[[#This Row],[Order Date]])</f>
        <v>6</v>
      </c>
    </row>
    <row r="13" spans="1:28" x14ac:dyDescent="0.35">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c r="V13">
        <f t="shared" si="0"/>
        <v>5</v>
      </c>
      <c r="W13">
        <f t="shared" si="1"/>
        <v>7.5000000000000011E-2</v>
      </c>
      <c r="X13" t="str">
        <f t="shared" si="2"/>
        <v>Profit</v>
      </c>
      <c r="Y13" s="1" t="str">
        <f t="shared" si="3"/>
        <v>Low Profit</v>
      </c>
      <c r="Z13" s="1" t="str">
        <f t="shared" si="4"/>
        <v>Low Discount</v>
      </c>
      <c r="AA13" s="1" t="str">
        <f t="shared" si="5"/>
        <v>High Sales</v>
      </c>
      <c r="AB13" s="1">
        <f>MONTH(Sample___Superstore[[#This Row],[Order Date]])</f>
        <v>6</v>
      </c>
    </row>
    <row r="14" spans="1:28" x14ac:dyDescent="0.35">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c r="V14">
        <f t="shared" si="0"/>
        <v>5</v>
      </c>
      <c r="W14">
        <f t="shared" si="1"/>
        <v>0.35000000000000003</v>
      </c>
      <c r="X14" t="str">
        <f t="shared" si="2"/>
        <v>Profit</v>
      </c>
      <c r="Y14" s="1" t="str">
        <f t="shared" si="3"/>
        <v>Low Profit</v>
      </c>
      <c r="Z14" s="1" t="str">
        <f t="shared" si="4"/>
        <v>Low Discount</v>
      </c>
      <c r="AA14" s="1" t="str">
        <f t="shared" si="5"/>
        <v>Low Sales</v>
      </c>
      <c r="AB14" s="1">
        <f>MONTH(Sample___Superstore[[#This Row],[Order Date]])</f>
        <v>4</v>
      </c>
    </row>
    <row r="15" spans="1:28" x14ac:dyDescent="0.35">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c r="V15">
        <f t="shared" si="0"/>
        <v>5</v>
      </c>
      <c r="W15">
        <f t="shared" si="1"/>
        <v>0.32499999999999996</v>
      </c>
      <c r="X15" t="str">
        <f t="shared" si="2"/>
        <v>Profit</v>
      </c>
      <c r="Y15" s="1" t="str">
        <f t="shared" si="3"/>
        <v>High Profit</v>
      </c>
      <c r="Z15" s="1" t="str">
        <f t="shared" si="4"/>
        <v>Low Discount</v>
      </c>
      <c r="AA15" s="1" t="str">
        <f t="shared" si="5"/>
        <v>Low Sales</v>
      </c>
      <c r="AB15" s="1">
        <f>MONTH(Sample___Superstore[[#This Row],[Order Date]])</f>
        <v>12</v>
      </c>
    </row>
    <row r="16" spans="1:28" x14ac:dyDescent="0.35">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c r="V16">
        <f t="shared" si="0"/>
        <v>4</v>
      </c>
      <c r="W16">
        <f t="shared" si="1"/>
        <v>-1.8</v>
      </c>
      <c r="X16" t="str">
        <f t="shared" si="2"/>
        <v>Loss</v>
      </c>
      <c r="Y16" s="1" t="str">
        <f t="shared" si="3"/>
        <v>Low Profit</v>
      </c>
      <c r="Z16" s="1" t="str">
        <f t="shared" si="4"/>
        <v>High Discount</v>
      </c>
      <c r="AA16" s="1" t="str">
        <f t="shared" si="5"/>
        <v>Low Sales</v>
      </c>
      <c r="AB16" s="1">
        <f>MONTH(Sample___Superstore[[#This Row],[Order Date]])</f>
        <v>11</v>
      </c>
    </row>
    <row r="17" spans="1:28" x14ac:dyDescent="0.35">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c r="V17">
        <f t="shared" si="0"/>
        <v>4</v>
      </c>
      <c r="W17">
        <f t="shared" si="1"/>
        <v>-1.5</v>
      </c>
      <c r="X17" t="str">
        <f t="shared" si="2"/>
        <v>Loss</v>
      </c>
      <c r="Y17" s="1" t="str">
        <f t="shared" si="3"/>
        <v>Low Profit</v>
      </c>
      <c r="Z17" s="1" t="str">
        <f t="shared" si="4"/>
        <v>High Discount</v>
      </c>
      <c r="AA17" s="1" t="str">
        <f t="shared" si="5"/>
        <v>Low Sales</v>
      </c>
      <c r="AB17" s="1">
        <f>MONTH(Sample___Superstore[[#This Row],[Order Date]])</f>
        <v>11</v>
      </c>
    </row>
    <row r="18" spans="1:28" x14ac:dyDescent="0.35">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c r="V18">
        <f t="shared" si="0"/>
        <v>7</v>
      </c>
      <c r="W18">
        <f t="shared" si="1"/>
        <v>0.02</v>
      </c>
      <c r="X18" t="str">
        <f t="shared" si="2"/>
        <v>Profit</v>
      </c>
      <c r="Y18" s="1" t="str">
        <f t="shared" si="3"/>
        <v>Low Profit</v>
      </c>
      <c r="Z18" s="1" t="str">
        <f t="shared" si="4"/>
        <v>No Discount</v>
      </c>
      <c r="AA18" s="1" t="str">
        <f t="shared" si="5"/>
        <v>High Sales</v>
      </c>
      <c r="AB18" s="1">
        <f>MONTH(Sample___Superstore[[#This Row],[Order Date]])</f>
        <v>11</v>
      </c>
    </row>
    <row r="19" spans="1:28" x14ac:dyDescent="0.35">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c r="V19">
        <f t="shared" si="0"/>
        <v>2</v>
      </c>
      <c r="W19">
        <f t="shared" si="1"/>
        <v>0.18</v>
      </c>
      <c r="X19" t="str">
        <f t="shared" si="2"/>
        <v>Profit</v>
      </c>
      <c r="Y19" s="1" t="str">
        <f t="shared" si="3"/>
        <v>Low Profit</v>
      </c>
      <c r="Z19" s="1" t="str">
        <f t="shared" si="4"/>
        <v>No Discount</v>
      </c>
      <c r="AA19" s="1" t="str">
        <f t="shared" si="5"/>
        <v>Low Sales</v>
      </c>
      <c r="AB19" s="1">
        <f>MONTH(Sample___Superstore[[#This Row],[Order Date]])</f>
        <v>5</v>
      </c>
    </row>
    <row r="20" spans="1:28" x14ac:dyDescent="0.35">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c r="V20">
        <f t="shared" si="0"/>
        <v>5</v>
      </c>
      <c r="W20">
        <f t="shared" si="1"/>
        <v>0.28999999999999998</v>
      </c>
      <c r="X20" t="str">
        <f t="shared" si="2"/>
        <v>Profit</v>
      </c>
      <c r="Y20" s="1" t="str">
        <f t="shared" si="3"/>
        <v>Low Profit</v>
      </c>
      <c r="Z20" s="1" t="str">
        <f t="shared" si="4"/>
        <v>No Discount</v>
      </c>
      <c r="AA20" s="1" t="str">
        <f t="shared" si="5"/>
        <v>Low Sales</v>
      </c>
      <c r="AB20" s="1">
        <f>MONTH(Sample___Superstore[[#This Row],[Order Date]])</f>
        <v>8</v>
      </c>
    </row>
    <row r="21" spans="1:28" x14ac:dyDescent="0.35">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c r="V21">
        <f t="shared" si="0"/>
        <v>5</v>
      </c>
      <c r="W21">
        <f t="shared" si="1"/>
        <v>7.4999999999999997E-2</v>
      </c>
      <c r="X21" t="str">
        <f t="shared" si="2"/>
        <v>Profit</v>
      </c>
      <c r="Y21" s="1" t="str">
        <f t="shared" si="3"/>
        <v>Low Profit</v>
      </c>
      <c r="Z21" s="1" t="str">
        <f t="shared" si="4"/>
        <v>Low Discount</v>
      </c>
      <c r="AA21" s="1" t="str">
        <f t="shared" si="5"/>
        <v>Low Sales</v>
      </c>
      <c r="AB21" s="1">
        <f>MONTH(Sample___Superstore[[#This Row],[Order Date]])</f>
        <v>8</v>
      </c>
    </row>
    <row r="22" spans="1:28" x14ac:dyDescent="0.35">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c r="V22">
        <f t="shared" si="0"/>
        <v>5</v>
      </c>
      <c r="W22">
        <f t="shared" si="1"/>
        <v>0.32500000000000001</v>
      </c>
      <c r="X22" t="str">
        <f t="shared" si="2"/>
        <v>Profit</v>
      </c>
      <c r="Y22" s="1" t="str">
        <f t="shared" si="3"/>
        <v>Low Profit</v>
      </c>
      <c r="Z22" s="1" t="str">
        <f t="shared" si="4"/>
        <v>Low Discount</v>
      </c>
      <c r="AA22" s="1" t="str">
        <f t="shared" si="5"/>
        <v>Low Sales</v>
      </c>
      <c r="AB22" s="1">
        <f>MONTH(Sample___Superstore[[#This Row],[Order Date]])</f>
        <v>8</v>
      </c>
    </row>
    <row r="23" spans="1:28" x14ac:dyDescent="0.35">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c r="V23">
        <f t="shared" si="0"/>
        <v>4</v>
      </c>
      <c r="W23">
        <f t="shared" si="1"/>
        <v>0.25999999999999995</v>
      </c>
      <c r="X23" t="str">
        <f t="shared" si="2"/>
        <v>Profit</v>
      </c>
      <c r="Y23" s="1" t="str">
        <f t="shared" si="3"/>
        <v>Low Profit</v>
      </c>
      <c r="Z23" s="1" t="str">
        <f t="shared" si="4"/>
        <v>No Discount</v>
      </c>
      <c r="AA23" s="1" t="str">
        <f t="shared" si="5"/>
        <v>Low Sales</v>
      </c>
      <c r="AB23" s="1">
        <f>MONTH(Sample___Superstore[[#This Row],[Order Date]])</f>
        <v>12</v>
      </c>
    </row>
    <row r="24" spans="1:28" x14ac:dyDescent="0.35">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c r="V24">
        <f t="shared" si="0"/>
        <v>4</v>
      </c>
      <c r="W24">
        <f t="shared" si="1"/>
        <v>0.25999999999999995</v>
      </c>
      <c r="X24" t="str">
        <f t="shared" si="2"/>
        <v>Profit</v>
      </c>
      <c r="Y24" s="1" t="str">
        <f t="shared" si="3"/>
        <v>Low Profit</v>
      </c>
      <c r="Z24" s="1" t="str">
        <f t="shared" si="4"/>
        <v>No Discount</v>
      </c>
      <c r="AA24" s="1" t="str">
        <f t="shared" si="5"/>
        <v>Low Sales</v>
      </c>
      <c r="AB24" s="1">
        <f>MONTH(Sample___Superstore[[#This Row],[Order Date]])</f>
        <v>12</v>
      </c>
    </row>
    <row r="25" spans="1:28" x14ac:dyDescent="0.35">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c r="V25">
        <f t="shared" si="0"/>
        <v>2</v>
      </c>
      <c r="W25">
        <f t="shared" si="1"/>
        <v>-1.4285714285714287E-2</v>
      </c>
      <c r="X25" t="str">
        <f t="shared" si="2"/>
        <v>Loss</v>
      </c>
      <c r="Y25" s="1" t="str">
        <f t="shared" si="3"/>
        <v>Low Profit</v>
      </c>
      <c r="Z25" s="1" t="str">
        <f t="shared" si="4"/>
        <v>High Discount</v>
      </c>
      <c r="AA25" s="1" t="str">
        <f t="shared" si="5"/>
        <v>Low Sales</v>
      </c>
      <c r="AB25" s="1">
        <f>MONTH(Sample___Superstore[[#This Row],[Order Date]])</f>
        <v>7</v>
      </c>
    </row>
    <row r="26" spans="1:28" x14ac:dyDescent="0.35">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c r="V26">
        <f t="shared" si="0"/>
        <v>5</v>
      </c>
      <c r="W26">
        <f t="shared" si="1"/>
        <v>0.22999999999999998</v>
      </c>
      <c r="X26" t="str">
        <f t="shared" si="2"/>
        <v>Profit</v>
      </c>
      <c r="Y26" s="1" t="str">
        <f t="shared" si="3"/>
        <v>High Profit</v>
      </c>
      <c r="Z26" s="1" t="str">
        <f t="shared" si="4"/>
        <v>No Discount</v>
      </c>
      <c r="AA26" s="1" t="str">
        <f t="shared" si="5"/>
        <v>High Sales</v>
      </c>
      <c r="AB26" s="1">
        <f>MONTH(Sample___Superstore[[#This Row],[Order Date]])</f>
        <v>9</v>
      </c>
    </row>
    <row r="27" spans="1:28" x14ac:dyDescent="0.35">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c r="V27">
        <f t="shared" si="0"/>
        <v>4</v>
      </c>
      <c r="W27">
        <f t="shared" si="1"/>
        <v>0.36250000000000004</v>
      </c>
      <c r="X27" t="str">
        <f t="shared" si="2"/>
        <v>Profit</v>
      </c>
      <c r="Y27" s="1" t="str">
        <f t="shared" si="3"/>
        <v>Low Profit</v>
      </c>
      <c r="Z27" s="1" t="str">
        <f t="shared" si="4"/>
        <v>Low Discount</v>
      </c>
      <c r="AA27" s="1" t="str">
        <f t="shared" si="5"/>
        <v>Low Sales</v>
      </c>
      <c r="AB27" s="1">
        <f>MONTH(Sample___Superstore[[#This Row],[Order Date]])</f>
        <v>1</v>
      </c>
    </row>
    <row r="28" spans="1:28" x14ac:dyDescent="0.35">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c r="V28">
        <f t="shared" si="0"/>
        <v>4</v>
      </c>
      <c r="W28">
        <f t="shared" si="1"/>
        <v>0.13</v>
      </c>
      <c r="X28" t="str">
        <f t="shared" si="2"/>
        <v>Profit</v>
      </c>
      <c r="Y28" s="1" t="str">
        <f t="shared" si="3"/>
        <v>Low Profit</v>
      </c>
      <c r="Z28" s="1" t="str">
        <f t="shared" si="4"/>
        <v>No Discount</v>
      </c>
      <c r="AA28" s="1" t="str">
        <f t="shared" si="5"/>
        <v>Low Sales</v>
      </c>
      <c r="AB28" s="1">
        <f>MONTH(Sample___Superstore[[#This Row],[Order Date]])</f>
        <v>1</v>
      </c>
    </row>
    <row r="29" spans="1:28" x14ac:dyDescent="0.35">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c r="V29">
        <f t="shared" si="0"/>
        <v>4</v>
      </c>
      <c r="W29">
        <f t="shared" si="1"/>
        <v>-0.54</v>
      </c>
      <c r="X29" t="str">
        <f t="shared" si="2"/>
        <v>Loss</v>
      </c>
      <c r="Y29" s="1" t="str">
        <f t="shared" si="3"/>
        <v>Low Profit</v>
      </c>
      <c r="Z29" s="1" t="str">
        <f t="shared" si="4"/>
        <v>High Discount</v>
      </c>
      <c r="AA29" s="1" t="str">
        <f t="shared" si="5"/>
        <v>High Sales</v>
      </c>
      <c r="AB29" s="1">
        <f>MONTH(Sample___Superstore[[#This Row],[Order Date]])</f>
        <v>9</v>
      </c>
    </row>
    <row r="30" spans="1:28" x14ac:dyDescent="0.35">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c r="V30">
        <f t="shared" si="0"/>
        <v>4</v>
      </c>
      <c r="W30">
        <f t="shared" si="1"/>
        <v>-0.73333333333333339</v>
      </c>
      <c r="X30" t="str">
        <f t="shared" si="2"/>
        <v>Loss</v>
      </c>
      <c r="Y30" s="1" t="str">
        <f t="shared" si="3"/>
        <v>Low Profit</v>
      </c>
      <c r="Z30" s="1" t="str">
        <f t="shared" si="4"/>
        <v>High Discount</v>
      </c>
      <c r="AA30" s="1" t="str">
        <f t="shared" si="5"/>
        <v>Low Sales</v>
      </c>
      <c r="AB30" s="1">
        <f>MONTH(Sample___Superstore[[#This Row],[Order Date]])</f>
        <v>9</v>
      </c>
    </row>
    <row r="31" spans="1:28" x14ac:dyDescent="0.35">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c r="V31">
        <f t="shared" si="0"/>
        <v>4</v>
      </c>
      <c r="W31">
        <f t="shared" si="1"/>
        <v>0.125</v>
      </c>
      <c r="X31" t="str">
        <f t="shared" si="2"/>
        <v>Profit</v>
      </c>
      <c r="Y31" s="1" t="str">
        <f t="shared" si="3"/>
        <v>Low Profit</v>
      </c>
      <c r="Z31" s="1" t="str">
        <f t="shared" si="4"/>
        <v>Low Discount</v>
      </c>
      <c r="AA31" s="1" t="str">
        <f t="shared" si="5"/>
        <v>Low Sales</v>
      </c>
      <c r="AB31" s="1">
        <f>MONTH(Sample___Superstore[[#This Row],[Order Date]])</f>
        <v>9</v>
      </c>
    </row>
    <row r="32" spans="1:28" x14ac:dyDescent="0.35">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c r="V32">
        <f t="shared" si="0"/>
        <v>4</v>
      </c>
      <c r="W32">
        <f t="shared" si="1"/>
        <v>0.33750000000000002</v>
      </c>
      <c r="X32" t="str">
        <f t="shared" si="2"/>
        <v>Profit</v>
      </c>
      <c r="Y32" s="1" t="str">
        <f t="shared" si="3"/>
        <v>Low Profit</v>
      </c>
      <c r="Z32" s="1" t="str">
        <f t="shared" si="4"/>
        <v>Low Discount</v>
      </c>
      <c r="AA32" s="1" t="str">
        <f t="shared" si="5"/>
        <v>Low Sales</v>
      </c>
      <c r="AB32" s="1">
        <f>MONTH(Sample___Superstore[[#This Row],[Order Date]])</f>
        <v>9</v>
      </c>
    </row>
    <row r="33" spans="1:28" x14ac:dyDescent="0.35">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c r="V33">
        <f t="shared" si="0"/>
        <v>4</v>
      </c>
      <c r="W33">
        <f t="shared" si="1"/>
        <v>0.11249999999999999</v>
      </c>
      <c r="X33" t="str">
        <f t="shared" si="2"/>
        <v>Profit</v>
      </c>
      <c r="Y33" s="1" t="str">
        <f t="shared" si="3"/>
        <v>Low Profit</v>
      </c>
      <c r="Z33" s="1" t="str">
        <f t="shared" si="4"/>
        <v>Low Discount</v>
      </c>
      <c r="AA33" s="1" t="str">
        <f t="shared" si="5"/>
        <v>Low Sales</v>
      </c>
      <c r="AB33" s="1">
        <f>MONTH(Sample___Superstore[[#This Row],[Order Date]])</f>
        <v>9</v>
      </c>
    </row>
    <row r="34" spans="1:28" x14ac:dyDescent="0.35">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c r="V34">
        <f t="shared" si="0"/>
        <v>4</v>
      </c>
      <c r="W34">
        <f t="shared" si="1"/>
        <v>-0.83333333333333337</v>
      </c>
      <c r="X34" t="str">
        <f t="shared" si="2"/>
        <v>Loss</v>
      </c>
      <c r="Y34" s="1" t="str">
        <f t="shared" si="3"/>
        <v>Low Profit</v>
      </c>
      <c r="Z34" s="1" t="str">
        <f t="shared" si="4"/>
        <v>High Discount</v>
      </c>
      <c r="AA34" s="1" t="str">
        <f t="shared" si="5"/>
        <v>Low Sales</v>
      </c>
      <c r="AB34" s="1">
        <f>MONTH(Sample___Superstore[[#This Row],[Order Date]])</f>
        <v>9</v>
      </c>
    </row>
    <row r="35" spans="1:28" x14ac:dyDescent="0.35">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c r="V35">
        <f t="shared" si="0"/>
        <v>4</v>
      </c>
      <c r="W35">
        <f t="shared" si="1"/>
        <v>0.22499999999999998</v>
      </c>
      <c r="X35" t="str">
        <f t="shared" si="2"/>
        <v>Profit</v>
      </c>
      <c r="Y35" s="1" t="str">
        <f t="shared" si="3"/>
        <v>Low Profit</v>
      </c>
      <c r="Z35" s="1" t="str">
        <f t="shared" si="4"/>
        <v>Low Discount</v>
      </c>
      <c r="AA35" s="1" t="str">
        <f t="shared" si="5"/>
        <v>Low Sales</v>
      </c>
      <c r="AB35" s="1">
        <f>MONTH(Sample___Superstore[[#This Row],[Order Date]])</f>
        <v>9</v>
      </c>
    </row>
    <row r="36" spans="1:28" x14ac:dyDescent="0.35">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c r="V36">
        <f t="shared" si="0"/>
        <v>4</v>
      </c>
      <c r="W36">
        <f t="shared" si="1"/>
        <v>0.33749999999999997</v>
      </c>
      <c r="X36" t="str">
        <f t="shared" si="2"/>
        <v>Profit</v>
      </c>
      <c r="Y36" s="1" t="str">
        <f t="shared" si="3"/>
        <v>Low Profit</v>
      </c>
      <c r="Z36" s="1" t="str">
        <f t="shared" si="4"/>
        <v>Low Discount</v>
      </c>
      <c r="AA36" s="1" t="str">
        <f t="shared" si="5"/>
        <v>Low Sales</v>
      </c>
      <c r="AB36" s="1">
        <f>MONTH(Sample___Superstore[[#This Row],[Order Date]])</f>
        <v>10</v>
      </c>
    </row>
    <row r="37" spans="1:28" x14ac:dyDescent="0.35">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c r="V37">
        <f t="shared" si="0"/>
        <v>2</v>
      </c>
      <c r="W37">
        <f t="shared" si="1"/>
        <v>0.11249999999999999</v>
      </c>
      <c r="X37" t="str">
        <f t="shared" si="2"/>
        <v>Profit</v>
      </c>
      <c r="Y37" s="1" t="str">
        <f t="shared" si="3"/>
        <v>High Profit</v>
      </c>
      <c r="Z37" s="1" t="str">
        <f t="shared" si="4"/>
        <v>Low Discount</v>
      </c>
      <c r="AA37" s="1" t="str">
        <f t="shared" si="5"/>
        <v>High Sales</v>
      </c>
      <c r="AB37" s="1">
        <f>MONTH(Sample___Superstore[[#This Row],[Order Date]])</f>
        <v>12</v>
      </c>
    </row>
    <row r="38" spans="1:28" x14ac:dyDescent="0.35">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c r="V38">
        <f t="shared" si="0"/>
        <v>2</v>
      </c>
      <c r="W38">
        <f t="shared" si="1"/>
        <v>-0.77500000000000002</v>
      </c>
      <c r="X38" t="str">
        <f t="shared" si="2"/>
        <v>Loss</v>
      </c>
      <c r="Y38" s="1" t="str">
        <f t="shared" si="3"/>
        <v>Low Profit</v>
      </c>
      <c r="Z38" s="1" t="str">
        <f t="shared" si="4"/>
        <v>High Discount</v>
      </c>
      <c r="AA38" s="1" t="str">
        <f t="shared" si="5"/>
        <v>Low Sales</v>
      </c>
      <c r="AB38" s="1">
        <f>MONTH(Sample___Superstore[[#This Row],[Order Date]])</f>
        <v>12</v>
      </c>
    </row>
    <row r="39" spans="1:28" x14ac:dyDescent="0.35">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c r="V39">
        <f t="shared" si="0"/>
        <v>4</v>
      </c>
      <c r="W39">
        <f t="shared" si="1"/>
        <v>0.3125</v>
      </c>
      <c r="X39" t="str">
        <f t="shared" si="2"/>
        <v>Profit</v>
      </c>
      <c r="Y39" s="1" t="str">
        <f t="shared" si="3"/>
        <v>Low Profit</v>
      </c>
      <c r="Z39" s="1" t="str">
        <f t="shared" si="4"/>
        <v>Low Discount</v>
      </c>
      <c r="AA39" s="1" t="str">
        <f t="shared" si="5"/>
        <v>Low Sales</v>
      </c>
      <c r="AB39" s="1">
        <f>MONTH(Sample___Superstore[[#This Row],[Order Date]])</f>
        <v>12</v>
      </c>
    </row>
    <row r="40" spans="1:28" x14ac:dyDescent="0.35">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c r="V40">
        <f t="shared" si="0"/>
        <v>4</v>
      </c>
      <c r="W40">
        <f t="shared" si="1"/>
        <v>-8.8235294117647065E-2</v>
      </c>
      <c r="X40" t="str">
        <f t="shared" si="2"/>
        <v>Loss</v>
      </c>
      <c r="Y40" s="1" t="str">
        <f t="shared" si="3"/>
        <v>Low Profit</v>
      </c>
      <c r="Z40" s="1" t="str">
        <f t="shared" si="4"/>
        <v>High Discount</v>
      </c>
      <c r="AA40" s="1" t="str">
        <f t="shared" si="5"/>
        <v>High Sales</v>
      </c>
      <c r="AB40" s="1">
        <f>MONTH(Sample___Superstore[[#This Row],[Order Date]])</f>
        <v>12</v>
      </c>
    </row>
    <row r="41" spans="1:28" x14ac:dyDescent="0.35">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c r="V41">
        <f t="shared" si="0"/>
        <v>4</v>
      </c>
      <c r="W41">
        <f t="shared" si="1"/>
        <v>-7.1428571428571438E-2</v>
      </c>
      <c r="X41" t="str">
        <f t="shared" si="2"/>
        <v>Loss</v>
      </c>
      <c r="Y41" s="1" t="str">
        <f t="shared" si="3"/>
        <v>Low Profit</v>
      </c>
      <c r="Z41" s="1" t="str">
        <f t="shared" si="4"/>
        <v>High Discount</v>
      </c>
      <c r="AA41" s="1" t="str">
        <f t="shared" si="5"/>
        <v>Low Sales</v>
      </c>
      <c r="AB41" s="1">
        <f>MONTH(Sample___Superstore[[#This Row],[Order Date]])</f>
        <v>12</v>
      </c>
    </row>
    <row r="42" spans="1:28" x14ac:dyDescent="0.35">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c r="V42">
        <f t="shared" si="0"/>
        <v>4</v>
      </c>
      <c r="W42">
        <f t="shared" si="1"/>
        <v>0.1125</v>
      </c>
      <c r="X42" t="str">
        <f t="shared" si="2"/>
        <v>Profit</v>
      </c>
      <c r="Y42" s="1" t="str">
        <f t="shared" si="3"/>
        <v>Low Profit</v>
      </c>
      <c r="Z42" s="1" t="str">
        <f t="shared" si="4"/>
        <v>Low Discount</v>
      </c>
      <c r="AA42" s="1" t="str">
        <f t="shared" si="5"/>
        <v>Low Sales</v>
      </c>
      <c r="AB42" s="1">
        <f>MONTH(Sample___Superstore[[#This Row],[Order Date]])</f>
        <v>12</v>
      </c>
    </row>
    <row r="43" spans="1:28" x14ac:dyDescent="0.35">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c r="V43">
        <f t="shared" si="0"/>
        <v>5</v>
      </c>
      <c r="W43">
        <f t="shared" si="1"/>
        <v>0.11249999999999999</v>
      </c>
      <c r="X43" t="str">
        <f t="shared" si="2"/>
        <v>Profit</v>
      </c>
      <c r="Y43" s="1" t="str">
        <f t="shared" si="3"/>
        <v>Low Profit</v>
      </c>
      <c r="Z43" s="1" t="str">
        <f t="shared" si="4"/>
        <v>Low Discount</v>
      </c>
      <c r="AA43" s="1" t="str">
        <f t="shared" si="5"/>
        <v>Low Sales</v>
      </c>
      <c r="AB43" s="1">
        <f>MONTH(Sample___Superstore[[#This Row],[Order Date]])</f>
        <v>9</v>
      </c>
    </row>
    <row r="44" spans="1:28" x14ac:dyDescent="0.35">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c r="V44">
        <f t="shared" si="0"/>
        <v>5</v>
      </c>
      <c r="W44">
        <f t="shared" si="1"/>
        <v>0.05</v>
      </c>
      <c r="X44" t="str">
        <f t="shared" si="2"/>
        <v>Profit</v>
      </c>
      <c r="Y44" s="1" t="str">
        <f t="shared" si="3"/>
        <v>Low Profit</v>
      </c>
      <c r="Z44" s="1" t="str">
        <f t="shared" si="4"/>
        <v>No Discount</v>
      </c>
      <c r="AA44" s="1" t="str">
        <f t="shared" si="5"/>
        <v>Low Sales</v>
      </c>
      <c r="AB44" s="1">
        <f>MONTH(Sample___Superstore[[#This Row],[Order Date]])</f>
        <v>7</v>
      </c>
    </row>
    <row r="45" spans="1:28" x14ac:dyDescent="0.35">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c r="V45">
        <f t="shared" si="0"/>
        <v>4</v>
      </c>
      <c r="W45">
        <f t="shared" si="1"/>
        <v>0.1</v>
      </c>
      <c r="X45" t="str">
        <f t="shared" si="2"/>
        <v>Profit</v>
      </c>
      <c r="Y45" s="1" t="str">
        <f t="shared" si="3"/>
        <v>Low Profit</v>
      </c>
      <c r="Z45" s="1" t="str">
        <f t="shared" si="4"/>
        <v>Low Discount</v>
      </c>
      <c r="AA45" s="1" t="str">
        <f t="shared" si="5"/>
        <v>Low Sales</v>
      </c>
      <c r="AB45" s="1">
        <f>MONTH(Sample___Superstore[[#This Row],[Order Date]])</f>
        <v>9</v>
      </c>
    </row>
    <row r="46" spans="1:28" x14ac:dyDescent="0.35">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c r="V46">
        <f t="shared" si="0"/>
        <v>2</v>
      </c>
      <c r="W46">
        <f t="shared" si="1"/>
        <v>0.43000000000000005</v>
      </c>
      <c r="X46" t="str">
        <f t="shared" si="2"/>
        <v>Profit</v>
      </c>
      <c r="Y46" s="1" t="str">
        <f t="shared" si="3"/>
        <v>Low Profit</v>
      </c>
      <c r="Z46" s="1" t="str">
        <f t="shared" si="4"/>
        <v>No Discount</v>
      </c>
      <c r="AA46" s="1" t="str">
        <f t="shared" si="5"/>
        <v>Low Sales</v>
      </c>
      <c r="AB46" s="1">
        <f>MONTH(Sample___Superstore[[#This Row],[Order Date]])</f>
        <v>3</v>
      </c>
    </row>
    <row r="47" spans="1:28" x14ac:dyDescent="0.35">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c r="V47">
        <f t="shared" si="0"/>
        <v>2</v>
      </c>
      <c r="W47">
        <f t="shared" si="1"/>
        <v>0.47000000000000003</v>
      </c>
      <c r="X47" t="str">
        <f t="shared" si="2"/>
        <v>Profit</v>
      </c>
      <c r="Y47" s="1" t="str">
        <f t="shared" si="3"/>
        <v>Low Profit</v>
      </c>
      <c r="Z47" s="1" t="str">
        <f t="shared" si="4"/>
        <v>No Discount</v>
      </c>
      <c r="AA47" s="1" t="str">
        <f t="shared" si="5"/>
        <v>Low Sales</v>
      </c>
      <c r="AB47" s="1">
        <f>MONTH(Sample___Superstore[[#This Row],[Order Date]])</f>
        <v>3</v>
      </c>
    </row>
    <row r="48" spans="1:28" x14ac:dyDescent="0.35">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c r="V48">
        <f t="shared" si="0"/>
        <v>5</v>
      </c>
      <c r="W48">
        <f t="shared" si="1"/>
        <v>0.04</v>
      </c>
      <c r="X48" t="str">
        <f t="shared" si="2"/>
        <v>Profit</v>
      </c>
      <c r="Y48" s="1" t="str">
        <f t="shared" si="3"/>
        <v>Low Profit</v>
      </c>
      <c r="Z48" s="1" t="str">
        <f t="shared" si="4"/>
        <v>No Discount</v>
      </c>
      <c r="AA48" s="1" t="str">
        <f t="shared" si="5"/>
        <v>Low Sales</v>
      </c>
      <c r="AB48" s="1">
        <f>MONTH(Sample___Superstore[[#This Row],[Order Date]])</f>
        <v>10</v>
      </c>
    </row>
    <row r="49" spans="1:28" x14ac:dyDescent="0.35">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c r="V49">
        <f t="shared" si="0"/>
        <v>5</v>
      </c>
      <c r="W49">
        <f t="shared" si="1"/>
        <v>0.11</v>
      </c>
      <c r="X49" t="str">
        <f t="shared" si="2"/>
        <v>Profit</v>
      </c>
      <c r="Y49" s="1" t="str">
        <f t="shared" si="3"/>
        <v>Low Profit</v>
      </c>
      <c r="Z49" s="1" t="str">
        <f t="shared" si="4"/>
        <v>No Discount</v>
      </c>
      <c r="AA49" s="1" t="str">
        <f t="shared" si="5"/>
        <v>Low Sales</v>
      </c>
      <c r="AB49" s="1">
        <f>MONTH(Sample___Superstore[[#This Row],[Order Date]])</f>
        <v>6</v>
      </c>
    </row>
    <row r="50" spans="1:28" x14ac:dyDescent="0.35">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c r="V50">
        <f t="shared" si="0"/>
        <v>5</v>
      </c>
      <c r="W50">
        <f t="shared" si="1"/>
        <v>0.27999999999999997</v>
      </c>
      <c r="X50" t="str">
        <f t="shared" si="2"/>
        <v>Profit</v>
      </c>
      <c r="Y50" s="1" t="str">
        <f t="shared" si="3"/>
        <v>Low Profit</v>
      </c>
      <c r="Z50" s="1" t="str">
        <f t="shared" si="4"/>
        <v>No Discount</v>
      </c>
      <c r="AA50" s="1" t="str">
        <f t="shared" si="5"/>
        <v>Low Sales</v>
      </c>
      <c r="AB50" s="1">
        <f>MONTH(Sample___Superstore[[#This Row],[Order Date]])</f>
        <v>6</v>
      </c>
    </row>
    <row r="51" spans="1:28" x14ac:dyDescent="0.35">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c r="V51">
        <f t="shared" si="0"/>
        <v>4</v>
      </c>
      <c r="W51">
        <f t="shared" si="1"/>
        <v>0.47000000000000003</v>
      </c>
      <c r="X51" t="str">
        <f t="shared" si="2"/>
        <v>Profit</v>
      </c>
      <c r="Y51" s="1" t="str">
        <f t="shared" si="3"/>
        <v>Low Profit</v>
      </c>
      <c r="Z51" s="1" t="str">
        <f t="shared" si="4"/>
        <v>No Discount</v>
      </c>
      <c r="AA51" s="1" t="str">
        <f t="shared" si="5"/>
        <v>Low Sales</v>
      </c>
      <c r="AB51" s="1">
        <f>MONTH(Sample___Superstore[[#This Row],[Order Date]])</f>
        <v>4</v>
      </c>
    </row>
    <row r="52" spans="1:28" x14ac:dyDescent="0.35">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c r="V52">
        <f t="shared" si="0"/>
        <v>4</v>
      </c>
      <c r="W52">
        <f t="shared" si="1"/>
        <v>0.47</v>
      </c>
      <c r="X52" t="str">
        <f t="shared" si="2"/>
        <v>Profit</v>
      </c>
      <c r="Y52" s="1" t="str">
        <f t="shared" si="3"/>
        <v>Low Profit</v>
      </c>
      <c r="Z52" s="1" t="str">
        <f t="shared" si="4"/>
        <v>No Discount</v>
      </c>
      <c r="AA52" s="1" t="str">
        <f t="shared" si="5"/>
        <v>Low Sales</v>
      </c>
      <c r="AB52" s="1">
        <f>MONTH(Sample___Superstore[[#This Row],[Order Date]])</f>
        <v>4</v>
      </c>
    </row>
    <row r="53" spans="1:28" x14ac:dyDescent="0.35">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c r="V53">
        <f t="shared" si="0"/>
        <v>4</v>
      </c>
      <c r="W53">
        <f t="shared" si="1"/>
        <v>0.48</v>
      </c>
      <c r="X53" t="str">
        <f t="shared" si="2"/>
        <v>Profit</v>
      </c>
      <c r="Y53" s="1" t="str">
        <f t="shared" si="3"/>
        <v>Low Profit</v>
      </c>
      <c r="Z53" s="1" t="str">
        <f t="shared" si="4"/>
        <v>No Discount</v>
      </c>
      <c r="AA53" s="1" t="str">
        <f t="shared" si="5"/>
        <v>Low Sales</v>
      </c>
      <c r="AB53" s="1">
        <f>MONTH(Sample___Superstore[[#This Row],[Order Date]])</f>
        <v>4</v>
      </c>
    </row>
    <row r="54" spans="1:28" x14ac:dyDescent="0.35">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c r="V54">
        <f t="shared" si="0"/>
        <v>4</v>
      </c>
      <c r="W54">
        <f t="shared" si="1"/>
        <v>0.19</v>
      </c>
      <c r="X54" t="str">
        <f t="shared" si="2"/>
        <v>Profit</v>
      </c>
      <c r="Y54" s="1" t="str">
        <f t="shared" si="3"/>
        <v>Low Profit</v>
      </c>
      <c r="Z54" s="1" t="str">
        <f t="shared" si="4"/>
        <v>No Discount</v>
      </c>
      <c r="AA54" s="1" t="str">
        <f t="shared" si="5"/>
        <v>Low Sales</v>
      </c>
      <c r="AB54" s="1">
        <f>MONTH(Sample___Superstore[[#This Row],[Order Date]])</f>
        <v>4</v>
      </c>
    </row>
    <row r="55" spans="1:28" x14ac:dyDescent="0.35">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c r="V55">
        <f t="shared" si="0"/>
        <v>6</v>
      </c>
      <c r="W55">
        <f t="shared" si="1"/>
        <v>0.41</v>
      </c>
      <c r="X55" t="str">
        <f t="shared" si="2"/>
        <v>Profit</v>
      </c>
      <c r="Y55" s="1" t="str">
        <f t="shared" si="3"/>
        <v>Low Profit</v>
      </c>
      <c r="Z55" s="1" t="str">
        <f t="shared" si="4"/>
        <v>No Discount</v>
      </c>
      <c r="AA55" s="1" t="str">
        <f t="shared" si="5"/>
        <v>Low Sales</v>
      </c>
      <c r="AB55" s="1">
        <f>MONTH(Sample___Superstore[[#This Row],[Order Date]])</f>
        <v>12</v>
      </c>
    </row>
    <row r="56" spans="1:28" x14ac:dyDescent="0.35">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c r="V56">
        <f t="shared" si="0"/>
        <v>6</v>
      </c>
      <c r="W56">
        <f t="shared" si="1"/>
        <v>0.28999999999999998</v>
      </c>
      <c r="X56" t="str">
        <f t="shared" si="2"/>
        <v>Profit</v>
      </c>
      <c r="Y56" s="1" t="str">
        <f t="shared" si="3"/>
        <v>High Profit</v>
      </c>
      <c r="Z56" s="1" t="str">
        <f t="shared" si="4"/>
        <v>No Discount</v>
      </c>
      <c r="AA56" s="1" t="str">
        <f t="shared" si="5"/>
        <v>High Sales</v>
      </c>
      <c r="AB56" s="1">
        <f>MONTH(Sample___Superstore[[#This Row],[Order Date]])</f>
        <v>12</v>
      </c>
    </row>
    <row r="57" spans="1:28" x14ac:dyDescent="0.35">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c r="V57">
        <f t="shared" si="0"/>
        <v>1</v>
      </c>
      <c r="W57">
        <f t="shared" si="1"/>
        <v>0.25</v>
      </c>
      <c r="X57" t="str">
        <f t="shared" si="2"/>
        <v>Profit</v>
      </c>
      <c r="Y57" s="1" t="str">
        <f t="shared" si="3"/>
        <v>Low Profit</v>
      </c>
      <c r="Z57" s="1" t="str">
        <f t="shared" si="4"/>
        <v>No Discount</v>
      </c>
      <c r="AA57" s="1" t="str">
        <f t="shared" si="5"/>
        <v>Low Sales</v>
      </c>
      <c r="AB57" s="1">
        <f>MONTH(Sample___Superstore[[#This Row],[Order Date]])</f>
        <v>6</v>
      </c>
    </row>
    <row r="58" spans="1:28" x14ac:dyDescent="0.35">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c r="V58">
        <f t="shared" si="0"/>
        <v>1</v>
      </c>
      <c r="W58">
        <f t="shared" si="1"/>
        <v>0.48</v>
      </c>
      <c r="X58" t="str">
        <f t="shared" si="2"/>
        <v>Profit</v>
      </c>
      <c r="Y58" s="1" t="str">
        <f t="shared" si="3"/>
        <v>Low Profit</v>
      </c>
      <c r="Z58" s="1" t="str">
        <f t="shared" si="4"/>
        <v>No Discount</v>
      </c>
      <c r="AA58" s="1" t="str">
        <f t="shared" si="5"/>
        <v>Low Sales</v>
      </c>
      <c r="AB58" s="1">
        <f>MONTH(Sample___Superstore[[#This Row],[Order Date]])</f>
        <v>6</v>
      </c>
    </row>
    <row r="59" spans="1:28" x14ac:dyDescent="0.35">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c r="V59">
        <f t="shared" si="0"/>
        <v>1</v>
      </c>
      <c r="W59">
        <f t="shared" si="1"/>
        <v>2.222222222222222E-2</v>
      </c>
      <c r="X59" t="str">
        <f t="shared" si="2"/>
        <v>Profit</v>
      </c>
      <c r="Y59" s="1" t="str">
        <f t="shared" si="3"/>
        <v>Low Profit</v>
      </c>
      <c r="Z59" s="1" t="str">
        <f t="shared" si="4"/>
        <v>Low Discount</v>
      </c>
      <c r="AA59" s="1" t="str">
        <f t="shared" si="5"/>
        <v>Low Sales</v>
      </c>
      <c r="AB59" s="1">
        <f>MONTH(Sample___Superstore[[#This Row],[Order Date]])</f>
        <v>6</v>
      </c>
    </row>
    <row r="60" spans="1:28" x14ac:dyDescent="0.35">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c r="V60">
        <f t="shared" si="0"/>
        <v>1</v>
      </c>
      <c r="W60">
        <f t="shared" si="1"/>
        <v>0.48</v>
      </c>
      <c r="X60" t="str">
        <f t="shared" si="2"/>
        <v>Profit</v>
      </c>
      <c r="Y60" s="1" t="str">
        <f t="shared" si="3"/>
        <v>Low Profit</v>
      </c>
      <c r="Z60" s="1" t="str">
        <f t="shared" si="4"/>
        <v>No Discount</v>
      </c>
      <c r="AA60" s="1" t="str">
        <f t="shared" si="5"/>
        <v>Low Sales</v>
      </c>
      <c r="AB60" s="1">
        <f>MONTH(Sample___Superstore[[#This Row],[Order Date]])</f>
        <v>6</v>
      </c>
    </row>
    <row r="61" spans="1:28" x14ac:dyDescent="0.35">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c r="V61">
        <f t="shared" si="0"/>
        <v>1</v>
      </c>
      <c r="W61">
        <f t="shared" si="1"/>
        <v>0.11</v>
      </c>
      <c r="X61" t="str">
        <f t="shared" si="2"/>
        <v>Profit</v>
      </c>
      <c r="Y61" s="1" t="str">
        <f t="shared" si="3"/>
        <v>Low Profit</v>
      </c>
      <c r="Z61" s="1" t="str">
        <f t="shared" si="4"/>
        <v>No Discount</v>
      </c>
      <c r="AA61" s="1" t="str">
        <f t="shared" si="5"/>
        <v>Low Sales</v>
      </c>
      <c r="AB61" s="1">
        <f>MONTH(Sample___Superstore[[#This Row],[Order Date]])</f>
        <v>6</v>
      </c>
    </row>
    <row r="62" spans="1:28" x14ac:dyDescent="0.35">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c r="V62">
        <f t="shared" si="0"/>
        <v>1</v>
      </c>
      <c r="W62">
        <f t="shared" si="1"/>
        <v>0.33749999999999997</v>
      </c>
      <c r="X62" t="str">
        <f t="shared" si="2"/>
        <v>Profit</v>
      </c>
      <c r="Y62" s="1" t="str">
        <f t="shared" si="3"/>
        <v>Low Profit</v>
      </c>
      <c r="Z62" s="1" t="str">
        <f t="shared" si="4"/>
        <v>Low Discount</v>
      </c>
      <c r="AA62" s="1" t="str">
        <f t="shared" si="5"/>
        <v>Low Sales</v>
      </c>
      <c r="AB62" s="1">
        <f>MONTH(Sample___Superstore[[#This Row],[Order Date]])</f>
        <v>6</v>
      </c>
    </row>
    <row r="63" spans="1:28" x14ac:dyDescent="0.35">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c r="V63">
        <f t="shared" si="0"/>
        <v>1</v>
      </c>
      <c r="W63">
        <f t="shared" si="1"/>
        <v>0.5</v>
      </c>
      <c r="X63" t="str">
        <f t="shared" si="2"/>
        <v>Profit</v>
      </c>
      <c r="Y63" s="1" t="str">
        <f t="shared" si="3"/>
        <v>Low Profit</v>
      </c>
      <c r="Z63" s="1" t="str">
        <f t="shared" si="4"/>
        <v>No Discount</v>
      </c>
      <c r="AA63" s="1" t="str">
        <f t="shared" si="5"/>
        <v>Low Sales</v>
      </c>
      <c r="AB63" s="1">
        <f>MONTH(Sample___Superstore[[#This Row],[Order Date]])</f>
        <v>6</v>
      </c>
    </row>
    <row r="64" spans="1:28" x14ac:dyDescent="0.35">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c r="V64">
        <f t="shared" si="0"/>
        <v>6</v>
      </c>
      <c r="W64">
        <f t="shared" si="1"/>
        <v>0.44</v>
      </c>
      <c r="X64" t="str">
        <f t="shared" si="2"/>
        <v>Profit</v>
      </c>
      <c r="Y64" s="1" t="str">
        <f t="shared" si="3"/>
        <v>Low Profit</v>
      </c>
      <c r="Z64" s="1" t="str">
        <f t="shared" si="4"/>
        <v>No Discount</v>
      </c>
      <c r="AA64" s="1" t="str">
        <f t="shared" si="5"/>
        <v>Low Sales</v>
      </c>
      <c r="AB64" s="1">
        <f>MONTH(Sample___Superstore[[#This Row],[Order Date]])</f>
        <v>11</v>
      </c>
    </row>
    <row r="65" spans="1:28" x14ac:dyDescent="0.35">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c r="V65">
        <f t="shared" si="0"/>
        <v>6</v>
      </c>
      <c r="W65">
        <f t="shared" si="1"/>
        <v>0.36249999999999999</v>
      </c>
      <c r="X65" t="str">
        <f t="shared" si="2"/>
        <v>Profit</v>
      </c>
      <c r="Y65" s="1" t="str">
        <f t="shared" si="3"/>
        <v>Low Profit</v>
      </c>
      <c r="Z65" s="1" t="str">
        <f t="shared" si="4"/>
        <v>Low Discount</v>
      </c>
      <c r="AA65" s="1" t="str">
        <f t="shared" si="5"/>
        <v>Low Sales</v>
      </c>
      <c r="AB65" s="1">
        <f>MONTH(Sample___Superstore[[#This Row],[Order Date]])</f>
        <v>11</v>
      </c>
    </row>
    <row r="66" spans="1:28" x14ac:dyDescent="0.35">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c r="V66">
        <f t="shared" ref="V66:V129" si="6">D66-C66</f>
        <v>6</v>
      </c>
      <c r="W66">
        <f t="shared" ref="W66:W129" si="7">U66/R66</f>
        <v>0.47000000000000003</v>
      </c>
      <c r="X66" t="str">
        <f t="shared" ref="X66:X129" si="8">IF(U66&lt;0,"Loss","Profit")</f>
        <v>Profit</v>
      </c>
      <c r="Y66" s="1" t="str">
        <f t="shared" ref="Y66:Y129" si="9">IF(U66&gt;100,"High Profit","Low Profit")</f>
        <v>Low Profit</v>
      </c>
      <c r="Z66" s="1" t="str">
        <f t="shared" ref="Z66:Z129" si="10">IF(T66=0,"No Discount",IF(T66&lt;=0.2,"Low Discount","High Discount"))</f>
        <v>No Discount</v>
      </c>
      <c r="AA66" s="1" t="str">
        <f t="shared" ref="AA66:AA129" si="11">IF(R66&gt;500,"High Sales","Low Sales")</f>
        <v>Low Sales</v>
      </c>
      <c r="AB66" s="1">
        <f>MONTH(Sample___Superstore[[#This Row],[Order Date]])</f>
        <v>11</v>
      </c>
    </row>
    <row r="67" spans="1:28" x14ac:dyDescent="0.35">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c r="V67">
        <f t="shared" si="6"/>
        <v>6</v>
      </c>
      <c r="W67">
        <f t="shared" si="7"/>
        <v>0.27999999999999997</v>
      </c>
      <c r="X67" t="str">
        <f t="shared" si="8"/>
        <v>Profit</v>
      </c>
      <c r="Y67" s="1" t="str">
        <f t="shared" si="9"/>
        <v>Low Profit</v>
      </c>
      <c r="Z67" s="1" t="str">
        <f t="shared" si="10"/>
        <v>No Discount</v>
      </c>
      <c r="AA67" s="1" t="str">
        <f t="shared" si="11"/>
        <v>Low Sales</v>
      </c>
      <c r="AB67" s="1">
        <f>MONTH(Sample___Superstore[[#This Row],[Order Date]])</f>
        <v>11</v>
      </c>
    </row>
    <row r="68" spans="1:28" x14ac:dyDescent="0.35">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c r="V68">
        <f t="shared" si="6"/>
        <v>5</v>
      </c>
      <c r="W68">
        <f t="shared" si="7"/>
        <v>-7.1428571428571425E-2</v>
      </c>
      <c r="X68" t="str">
        <f t="shared" si="8"/>
        <v>Loss</v>
      </c>
      <c r="Y68" s="1" t="str">
        <f t="shared" si="9"/>
        <v>Low Profit</v>
      </c>
      <c r="Z68" s="1" t="str">
        <f t="shared" si="10"/>
        <v>High Discount</v>
      </c>
      <c r="AA68" s="1" t="str">
        <f t="shared" si="11"/>
        <v>Low Sales</v>
      </c>
      <c r="AB68" s="1">
        <f>MONTH(Sample___Superstore[[#This Row],[Order Date]])</f>
        <v>4</v>
      </c>
    </row>
    <row r="69" spans="1:28" x14ac:dyDescent="0.35">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c r="V69">
        <f t="shared" si="6"/>
        <v>5</v>
      </c>
      <c r="W69">
        <f t="shared" si="7"/>
        <v>0.10000000000000002</v>
      </c>
      <c r="X69" t="str">
        <f t="shared" si="8"/>
        <v>Profit</v>
      </c>
      <c r="Y69" s="1" t="str">
        <f t="shared" si="9"/>
        <v>High Profit</v>
      </c>
      <c r="Z69" s="1" t="str">
        <f t="shared" si="10"/>
        <v>Low Discount</v>
      </c>
      <c r="AA69" s="1" t="str">
        <f t="shared" si="11"/>
        <v>High Sales</v>
      </c>
      <c r="AB69" s="1">
        <f>MONTH(Sample___Superstore[[#This Row],[Order Date]])</f>
        <v>12</v>
      </c>
    </row>
    <row r="70" spans="1:28" x14ac:dyDescent="0.35">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c r="V70">
        <f t="shared" si="6"/>
        <v>5</v>
      </c>
      <c r="W70">
        <f t="shared" si="7"/>
        <v>0.375</v>
      </c>
      <c r="X70" t="str">
        <f t="shared" si="8"/>
        <v>Profit</v>
      </c>
      <c r="Y70" s="1" t="str">
        <f t="shared" si="9"/>
        <v>Low Profit</v>
      </c>
      <c r="Z70" s="1" t="str">
        <f t="shared" si="10"/>
        <v>Low Discount</v>
      </c>
      <c r="AA70" s="1" t="str">
        <f t="shared" si="11"/>
        <v>Low Sales</v>
      </c>
      <c r="AB70" s="1">
        <f>MONTH(Sample___Superstore[[#This Row],[Order Date]])</f>
        <v>12</v>
      </c>
    </row>
    <row r="71" spans="1:28" x14ac:dyDescent="0.35">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c r="V71">
        <f t="shared" si="6"/>
        <v>2</v>
      </c>
      <c r="W71">
        <f t="shared" si="7"/>
        <v>0.47000000000000008</v>
      </c>
      <c r="X71" t="str">
        <f t="shared" si="8"/>
        <v>Profit</v>
      </c>
      <c r="Y71" s="1" t="str">
        <f t="shared" si="9"/>
        <v>Low Profit</v>
      </c>
      <c r="Z71" s="1" t="str">
        <f t="shared" si="10"/>
        <v>No Discount</v>
      </c>
      <c r="AA71" s="1" t="str">
        <f t="shared" si="11"/>
        <v>Low Sales</v>
      </c>
      <c r="AB71" s="1">
        <f>MONTH(Sample___Superstore[[#This Row],[Order Date]])</f>
        <v>6</v>
      </c>
    </row>
    <row r="72" spans="1:28" x14ac:dyDescent="0.35">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c r="V72">
        <f t="shared" si="6"/>
        <v>5</v>
      </c>
      <c r="W72">
        <f t="shared" si="7"/>
        <v>0.37500000000000006</v>
      </c>
      <c r="X72" t="str">
        <f t="shared" si="8"/>
        <v>Profit</v>
      </c>
      <c r="Y72" s="1" t="str">
        <f t="shared" si="9"/>
        <v>Low Profit</v>
      </c>
      <c r="Z72" s="1" t="str">
        <f t="shared" si="10"/>
        <v>Low Discount</v>
      </c>
      <c r="AA72" s="1" t="str">
        <f t="shared" si="11"/>
        <v>Low Sales</v>
      </c>
      <c r="AB72" s="1">
        <f>MONTH(Sample___Superstore[[#This Row],[Order Date]])</f>
        <v>9</v>
      </c>
    </row>
    <row r="73" spans="1:28" x14ac:dyDescent="0.35">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c r="V73">
        <f t="shared" si="6"/>
        <v>3</v>
      </c>
      <c r="W73">
        <f t="shared" si="7"/>
        <v>0.45999999999999996</v>
      </c>
      <c r="X73" t="str">
        <f t="shared" si="8"/>
        <v>Profit</v>
      </c>
      <c r="Y73" s="1" t="str">
        <f t="shared" si="9"/>
        <v>Low Profit</v>
      </c>
      <c r="Z73" s="1" t="str">
        <f t="shared" si="10"/>
        <v>No Discount</v>
      </c>
      <c r="AA73" s="1" t="str">
        <f t="shared" si="11"/>
        <v>Low Sales</v>
      </c>
      <c r="AB73" s="1">
        <f>MONTH(Sample___Superstore[[#This Row],[Order Date]])</f>
        <v>9</v>
      </c>
    </row>
    <row r="74" spans="1:28" x14ac:dyDescent="0.35">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c r="V74">
        <f t="shared" si="6"/>
        <v>6</v>
      </c>
      <c r="W74">
        <f t="shared" si="7"/>
        <v>-0.13749999999999998</v>
      </c>
      <c r="X74" t="str">
        <f t="shared" si="8"/>
        <v>Loss</v>
      </c>
      <c r="Y74" s="1" t="str">
        <f t="shared" si="9"/>
        <v>Low Profit</v>
      </c>
      <c r="Z74" s="1" t="str">
        <f t="shared" si="10"/>
        <v>Low Discount</v>
      </c>
      <c r="AA74" s="1" t="str">
        <f t="shared" si="11"/>
        <v>High Sales</v>
      </c>
      <c r="AB74" s="1">
        <f>MONTH(Sample___Superstore[[#This Row],[Order Date]])</f>
        <v>4</v>
      </c>
    </row>
    <row r="75" spans="1:28" x14ac:dyDescent="0.35">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c r="V75">
        <f t="shared" si="6"/>
        <v>6</v>
      </c>
      <c r="W75">
        <f t="shared" si="7"/>
        <v>1.2500000000000001E-2</v>
      </c>
      <c r="X75" t="str">
        <f t="shared" si="8"/>
        <v>Profit</v>
      </c>
      <c r="Y75" s="1" t="str">
        <f t="shared" si="9"/>
        <v>Low Profit</v>
      </c>
      <c r="Z75" s="1" t="str">
        <f t="shared" si="10"/>
        <v>Low Discount</v>
      </c>
      <c r="AA75" s="1" t="str">
        <f t="shared" si="11"/>
        <v>Low Sales</v>
      </c>
      <c r="AB75" s="1">
        <f>MONTH(Sample___Superstore[[#This Row],[Order Date]])</f>
        <v>4</v>
      </c>
    </row>
    <row r="76" spans="1:28" x14ac:dyDescent="0.35">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c r="V76">
        <f t="shared" si="6"/>
        <v>6</v>
      </c>
      <c r="W76">
        <f t="shared" si="7"/>
        <v>-0.25</v>
      </c>
      <c r="X76" t="str">
        <f t="shared" si="8"/>
        <v>Loss</v>
      </c>
      <c r="Y76" s="1" t="str">
        <f t="shared" si="9"/>
        <v>Low Profit</v>
      </c>
      <c r="Z76" s="1" t="str">
        <f t="shared" si="10"/>
        <v>Low Discount</v>
      </c>
      <c r="AA76" s="1" t="str">
        <f t="shared" si="11"/>
        <v>Low Sales</v>
      </c>
      <c r="AB76" s="1">
        <f>MONTH(Sample___Superstore[[#This Row],[Order Date]])</f>
        <v>4</v>
      </c>
    </row>
    <row r="77" spans="1:28" x14ac:dyDescent="0.35">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c r="V77">
        <f t="shared" si="6"/>
        <v>2</v>
      </c>
      <c r="W77">
        <f t="shared" si="7"/>
        <v>-1.5499999999999998</v>
      </c>
      <c r="X77" t="str">
        <f t="shared" si="8"/>
        <v>Loss</v>
      </c>
      <c r="Y77" s="1" t="str">
        <f t="shared" si="9"/>
        <v>Low Profit</v>
      </c>
      <c r="Z77" s="1" t="str">
        <f t="shared" si="10"/>
        <v>High Discount</v>
      </c>
      <c r="AA77" s="1" t="str">
        <f t="shared" si="11"/>
        <v>Low Sales</v>
      </c>
      <c r="AB77" s="1">
        <f>MONTH(Sample___Superstore[[#This Row],[Order Date]])</f>
        <v>12</v>
      </c>
    </row>
    <row r="78" spans="1:28" x14ac:dyDescent="0.35">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c r="V78">
        <f t="shared" si="6"/>
        <v>2</v>
      </c>
      <c r="W78">
        <f t="shared" si="7"/>
        <v>-0.6</v>
      </c>
      <c r="X78" t="str">
        <f t="shared" si="8"/>
        <v>Loss</v>
      </c>
      <c r="Y78" s="1" t="str">
        <f t="shared" si="9"/>
        <v>Low Profit</v>
      </c>
      <c r="Z78" s="1" t="str">
        <f t="shared" si="10"/>
        <v>High Discount</v>
      </c>
      <c r="AA78" s="1" t="str">
        <f t="shared" si="11"/>
        <v>Low Sales</v>
      </c>
      <c r="AB78" s="1">
        <f>MONTH(Sample___Superstore[[#This Row],[Order Date]])</f>
        <v>12</v>
      </c>
    </row>
    <row r="79" spans="1:28" x14ac:dyDescent="0.35">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c r="V79">
        <f t="shared" si="6"/>
        <v>2</v>
      </c>
      <c r="W79">
        <f t="shared" si="7"/>
        <v>0.10000000000000002</v>
      </c>
      <c r="X79" t="str">
        <f t="shared" si="8"/>
        <v>Profit</v>
      </c>
      <c r="Y79" s="1" t="str">
        <f t="shared" si="9"/>
        <v>Low Profit</v>
      </c>
      <c r="Z79" s="1" t="str">
        <f t="shared" si="10"/>
        <v>Low Discount</v>
      </c>
      <c r="AA79" s="1" t="str">
        <f t="shared" si="11"/>
        <v>Low Sales</v>
      </c>
      <c r="AB79" s="1">
        <f>MONTH(Sample___Superstore[[#This Row],[Order Date]])</f>
        <v>12</v>
      </c>
    </row>
    <row r="80" spans="1:28" x14ac:dyDescent="0.35">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c r="V80">
        <f t="shared" si="6"/>
        <v>5</v>
      </c>
      <c r="W80">
        <f t="shared" si="7"/>
        <v>-0.75</v>
      </c>
      <c r="X80" t="str">
        <f t="shared" si="8"/>
        <v>Loss</v>
      </c>
      <c r="Y80" s="1" t="str">
        <f t="shared" si="9"/>
        <v>Low Profit</v>
      </c>
      <c r="Z80" s="1" t="str">
        <f t="shared" si="10"/>
        <v>High Discount</v>
      </c>
      <c r="AA80" s="1" t="str">
        <f t="shared" si="11"/>
        <v>Low Sales</v>
      </c>
      <c r="AB80" s="1">
        <f>MONTH(Sample___Superstore[[#This Row],[Order Date]])</f>
        <v>11</v>
      </c>
    </row>
    <row r="81" spans="1:28" x14ac:dyDescent="0.35">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c r="V81">
        <f t="shared" si="6"/>
        <v>3</v>
      </c>
      <c r="W81">
        <f t="shared" si="7"/>
        <v>0.27</v>
      </c>
      <c r="X81" t="str">
        <f t="shared" si="8"/>
        <v>Profit</v>
      </c>
      <c r="Y81" s="1" t="str">
        <f t="shared" si="9"/>
        <v>Low Profit</v>
      </c>
      <c r="Z81" s="1" t="str">
        <f t="shared" si="10"/>
        <v>No Discount</v>
      </c>
      <c r="AA81" s="1" t="str">
        <f t="shared" si="11"/>
        <v>Low Sales</v>
      </c>
      <c r="AB81" s="1">
        <f>MONTH(Sample___Superstore[[#This Row],[Order Date]])</f>
        <v>6</v>
      </c>
    </row>
    <row r="82" spans="1:28" x14ac:dyDescent="0.35">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c r="V82">
        <f t="shared" si="6"/>
        <v>3</v>
      </c>
      <c r="W82">
        <f t="shared" si="7"/>
        <v>0.48000000000000004</v>
      </c>
      <c r="X82" t="str">
        <f t="shared" si="8"/>
        <v>Profit</v>
      </c>
      <c r="Y82" s="1" t="str">
        <f t="shared" si="9"/>
        <v>Low Profit</v>
      </c>
      <c r="Z82" s="1" t="str">
        <f t="shared" si="10"/>
        <v>No Discount</v>
      </c>
      <c r="AA82" s="1" t="str">
        <f t="shared" si="11"/>
        <v>Low Sales</v>
      </c>
      <c r="AB82" s="1">
        <f>MONTH(Sample___Superstore[[#This Row],[Order Date]])</f>
        <v>6</v>
      </c>
    </row>
    <row r="83" spans="1:28" x14ac:dyDescent="0.35">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c r="V83">
        <f t="shared" si="6"/>
        <v>4</v>
      </c>
      <c r="W83">
        <f t="shared" si="7"/>
        <v>0.27999999999999997</v>
      </c>
      <c r="X83" t="str">
        <f t="shared" si="8"/>
        <v>Profit</v>
      </c>
      <c r="Y83" s="1" t="str">
        <f t="shared" si="9"/>
        <v>Low Profit</v>
      </c>
      <c r="Z83" s="1" t="str">
        <f t="shared" si="10"/>
        <v>No Discount</v>
      </c>
      <c r="AA83" s="1" t="str">
        <f t="shared" si="11"/>
        <v>Low Sales</v>
      </c>
      <c r="AB83" s="1">
        <f>MONTH(Sample___Superstore[[#This Row],[Order Date]])</f>
        <v>10</v>
      </c>
    </row>
    <row r="84" spans="1:28" x14ac:dyDescent="0.35">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c r="V84">
        <f t="shared" si="6"/>
        <v>4</v>
      </c>
      <c r="W84">
        <f t="shared" si="7"/>
        <v>0.28999999999999998</v>
      </c>
      <c r="X84" t="str">
        <f t="shared" si="8"/>
        <v>Profit</v>
      </c>
      <c r="Y84" s="1" t="str">
        <f t="shared" si="9"/>
        <v>Low Profit</v>
      </c>
      <c r="Z84" s="1" t="str">
        <f t="shared" si="10"/>
        <v>No Discount</v>
      </c>
      <c r="AA84" s="1" t="str">
        <f t="shared" si="11"/>
        <v>Low Sales</v>
      </c>
      <c r="AB84" s="1">
        <f>MONTH(Sample___Superstore[[#This Row],[Order Date]])</f>
        <v>10</v>
      </c>
    </row>
    <row r="85" spans="1:28" x14ac:dyDescent="0.35">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c r="V85">
        <f t="shared" si="6"/>
        <v>5</v>
      </c>
      <c r="W85">
        <f t="shared" si="7"/>
        <v>0.3125</v>
      </c>
      <c r="X85" t="str">
        <f t="shared" si="8"/>
        <v>Profit</v>
      </c>
      <c r="Y85" s="1" t="str">
        <f t="shared" si="9"/>
        <v>Low Profit</v>
      </c>
      <c r="Z85" s="1" t="str">
        <f t="shared" si="10"/>
        <v>Low Discount</v>
      </c>
      <c r="AA85" s="1" t="str">
        <f t="shared" si="11"/>
        <v>Low Sales</v>
      </c>
      <c r="AB85" s="1">
        <f>MONTH(Sample___Superstore[[#This Row],[Order Date]])</f>
        <v>9</v>
      </c>
    </row>
    <row r="86" spans="1:28" x14ac:dyDescent="0.35">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c r="V86">
        <f t="shared" si="6"/>
        <v>3</v>
      </c>
      <c r="W86">
        <f t="shared" si="7"/>
        <v>-0.21249999999999999</v>
      </c>
      <c r="X86" t="str">
        <f t="shared" si="8"/>
        <v>Loss</v>
      </c>
      <c r="Y86" s="1" t="str">
        <f t="shared" si="9"/>
        <v>Low Profit</v>
      </c>
      <c r="Z86" s="1" t="str">
        <f t="shared" si="10"/>
        <v>Low Discount</v>
      </c>
      <c r="AA86" s="1" t="str">
        <f t="shared" si="11"/>
        <v>Low Sales</v>
      </c>
      <c r="AB86" s="1">
        <f>MONTH(Sample___Superstore[[#This Row],[Order Date]])</f>
        <v>11</v>
      </c>
    </row>
    <row r="87" spans="1:28" x14ac:dyDescent="0.35">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c r="V87">
        <f t="shared" si="6"/>
        <v>2</v>
      </c>
      <c r="W87">
        <f t="shared" si="7"/>
        <v>0.11000000000000001</v>
      </c>
      <c r="X87" t="str">
        <f t="shared" si="8"/>
        <v>Profit</v>
      </c>
      <c r="Y87" s="1" t="str">
        <f t="shared" si="9"/>
        <v>Low Profit</v>
      </c>
      <c r="Z87" s="1" t="str">
        <f t="shared" si="10"/>
        <v>No Discount</v>
      </c>
      <c r="AA87" s="1" t="str">
        <f t="shared" si="11"/>
        <v>Low Sales</v>
      </c>
      <c r="AB87" s="1">
        <f>MONTH(Sample___Superstore[[#This Row],[Order Date]])</f>
        <v>5</v>
      </c>
    </row>
    <row r="88" spans="1:28" x14ac:dyDescent="0.35">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c r="V88">
        <f t="shared" si="6"/>
        <v>7</v>
      </c>
      <c r="W88">
        <f t="shared" si="7"/>
        <v>0.34</v>
      </c>
      <c r="X88" t="str">
        <f t="shared" si="8"/>
        <v>Profit</v>
      </c>
      <c r="Y88" s="1" t="str">
        <f t="shared" si="9"/>
        <v>Low Profit</v>
      </c>
      <c r="Z88" s="1" t="str">
        <f t="shared" si="10"/>
        <v>No Discount</v>
      </c>
      <c r="AA88" s="1" t="str">
        <f t="shared" si="11"/>
        <v>Low Sales</v>
      </c>
      <c r="AB88" s="1">
        <f>MONTH(Sample___Superstore[[#This Row],[Order Date]])</f>
        <v>10</v>
      </c>
    </row>
    <row r="89" spans="1:28" x14ac:dyDescent="0.35">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c r="V89">
        <f t="shared" si="6"/>
        <v>7</v>
      </c>
      <c r="W89">
        <f t="shared" si="7"/>
        <v>0.48</v>
      </c>
      <c r="X89" t="str">
        <f t="shared" si="8"/>
        <v>Profit</v>
      </c>
      <c r="Y89" s="1" t="str">
        <f t="shared" si="9"/>
        <v>Low Profit</v>
      </c>
      <c r="Z89" s="1" t="str">
        <f t="shared" si="10"/>
        <v>No Discount</v>
      </c>
      <c r="AA89" s="1" t="str">
        <f t="shared" si="11"/>
        <v>Low Sales</v>
      </c>
      <c r="AB89" s="1">
        <f>MONTH(Sample___Superstore[[#This Row],[Order Date]])</f>
        <v>10</v>
      </c>
    </row>
    <row r="90" spans="1:28" x14ac:dyDescent="0.35">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c r="V90">
        <f t="shared" si="6"/>
        <v>5</v>
      </c>
      <c r="W90">
        <f t="shared" si="7"/>
        <v>8.7500000000000008E-2</v>
      </c>
      <c r="X90" t="str">
        <f t="shared" si="8"/>
        <v>Profit</v>
      </c>
      <c r="Y90" s="1" t="str">
        <f t="shared" si="9"/>
        <v>Low Profit</v>
      </c>
      <c r="Z90" s="1" t="str">
        <f t="shared" si="10"/>
        <v>Low Discount</v>
      </c>
      <c r="AA90" s="1" t="str">
        <f t="shared" si="11"/>
        <v>Low Sales</v>
      </c>
      <c r="AB90" s="1">
        <f>MONTH(Sample___Superstore[[#This Row],[Order Date]])</f>
        <v>4</v>
      </c>
    </row>
    <row r="91" spans="1:28" x14ac:dyDescent="0.35">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c r="V91">
        <f t="shared" si="6"/>
        <v>5</v>
      </c>
      <c r="W91">
        <f t="shared" si="7"/>
        <v>0.32999999999999996</v>
      </c>
      <c r="X91" t="str">
        <f t="shared" si="8"/>
        <v>Profit</v>
      </c>
      <c r="Y91" s="1" t="str">
        <f t="shared" si="9"/>
        <v>Low Profit</v>
      </c>
      <c r="Z91" s="1" t="str">
        <f t="shared" si="10"/>
        <v>No Discount</v>
      </c>
      <c r="AA91" s="1" t="str">
        <f t="shared" si="11"/>
        <v>Low Sales</v>
      </c>
      <c r="AB91" s="1">
        <f>MONTH(Sample___Superstore[[#This Row],[Order Date]])</f>
        <v>9</v>
      </c>
    </row>
    <row r="92" spans="1:28" x14ac:dyDescent="0.35">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c r="V92">
        <f t="shared" si="6"/>
        <v>5</v>
      </c>
      <c r="W92">
        <f t="shared" si="7"/>
        <v>0.11249999999999999</v>
      </c>
      <c r="X92" t="str">
        <f t="shared" si="8"/>
        <v>Profit</v>
      </c>
      <c r="Y92" s="1" t="str">
        <f t="shared" si="9"/>
        <v>Low Profit</v>
      </c>
      <c r="Z92" s="1" t="str">
        <f t="shared" si="10"/>
        <v>Low Discount</v>
      </c>
      <c r="AA92" s="1" t="str">
        <f t="shared" si="11"/>
        <v>Low Sales</v>
      </c>
      <c r="AB92" s="1">
        <f>MONTH(Sample___Superstore[[#This Row],[Order Date]])</f>
        <v>9</v>
      </c>
    </row>
    <row r="93" spans="1:28" x14ac:dyDescent="0.35">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c r="V93">
        <f t="shared" si="6"/>
        <v>5</v>
      </c>
      <c r="W93">
        <f t="shared" si="7"/>
        <v>0.47999999999999993</v>
      </c>
      <c r="X93" t="str">
        <f t="shared" si="8"/>
        <v>Profit</v>
      </c>
      <c r="Y93" s="1" t="str">
        <f t="shared" si="9"/>
        <v>Low Profit</v>
      </c>
      <c r="Z93" s="1" t="str">
        <f t="shared" si="10"/>
        <v>No Discount</v>
      </c>
      <c r="AA93" s="1" t="str">
        <f t="shared" si="11"/>
        <v>Low Sales</v>
      </c>
      <c r="AB93" s="1">
        <f>MONTH(Sample___Superstore[[#This Row],[Order Date]])</f>
        <v>9</v>
      </c>
    </row>
    <row r="94" spans="1:28" x14ac:dyDescent="0.35">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c r="V94">
        <f t="shared" si="6"/>
        <v>5</v>
      </c>
      <c r="W94">
        <f t="shared" si="7"/>
        <v>0.47999999999999993</v>
      </c>
      <c r="X94" t="str">
        <f t="shared" si="8"/>
        <v>Profit</v>
      </c>
      <c r="Y94" s="1" t="str">
        <f t="shared" si="9"/>
        <v>Low Profit</v>
      </c>
      <c r="Z94" s="1" t="str">
        <f t="shared" si="10"/>
        <v>No Discount</v>
      </c>
      <c r="AA94" s="1" t="str">
        <f t="shared" si="11"/>
        <v>Low Sales</v>
      </c>
      <c r="AB94" s="1">
        <f>MONTH(Sample___Superstore[[#This Row],[Order Date]])</f>
        <v>1</v>
      </c>
    </row>
    <row r="95" spans="1:28" x14ac:dyDescent="0.35">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c r="V95">
        <f t="shared" si="6"/>
        <v>5</v>
      </c>
      <c r="W95">
        <f t="shared" si="7"/>
        <v>0.30999999999999994</v>
      </c>
      <c r="X95" t="str">
        <f t="shared" si="8"/>
        <v>Profit</v>
      </c>
      <c r="Y95" s="1" t="str">
        <f t="shared" si="9"/>
        <v>Low Profit</v>
      </c>
      <c r="Z95" s="1" t="str">
        <f t="shared" si="10"/>
        <v>No Discount</v>
      </c>
      <c r="AA95" s="1" t="str">
        <f t="shared" si="11"/>
        <v>Low Sales</v>
      </c>
      <c r="AB95" s="1">
        <f>MONTH(Sample___Superstore[[#This Row],[Order Date]])</f>
        <v>1</v>
      </c>
    </row>
    <row r="96" spans="1:28" x14ac:dyDescent="0.35">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c r="V96">
        <f t="shared" si="6"/>
        <v>5</v>
      </c>
      <c r="W96">
        <f t="shared" si="7"/>
        <v>0.49000000000000005</v>
      </c>
      <c r="X96" t="str">
        <f t="shared" si="8"/>
        <v>Profit</v>
      </c>
      <c r="Y96" s="1" t="str">
        <f t="shared" si="9"/>
        <v>Low Profit</v>
      </c>
      <c r="Z96" s="1" t="str">
        <f t="shared" si="10"/>
        <v>No Discount</v>
      </c>
      <c r="AA96" s="1" t="str">
        <f t="shared" si="11"/>
        <v>Low Sales</v>
      </c>
      <c r="AB96" s="1">
        <f>MONTH(Sample___Superstore[[#This Row],[Order Date]])</f>
        <v>1</v>
      </c>
    </row>
    <row r="97" spans="1:28" x14ac:dyDescent="0.35">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c r="V97">
        <f t="shared" si="6"/>
        <v>6</v>
      </c>
      <c r="W97">
        <f t="shared" si="7"/>
        <v>-0.66666666666666663</v>
      </c>
      <c r="X97" t="str">
        <f t="shared" si="8"/>
        <v>Loss</v>
      </c>
      <c r="Y97" s="1" t="str">
        <f t="shared" si="9"/>
        <v>Low Profit</v>
      </c>
      <c r="Z97" s="1" t="str">
        <f t="shared" si="10"/>
        <v>High Discount</v>
      </c>
      <c r="AA97" s="1" t="str">
        <f t="shared" si="11"/>
        <v>Low Sales</v>
      </c>
      <c r="AB97" s="1">
        <f>MONTH(Sample___Superstore[[#This Row],[Order Date]])</f>
        <v>11</v>
      </c>
    </row>
    <row r="98" spans="1:28" x14ac:dyDescent="0.35">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c r="V98">
        <f t="shared" si="6"/>
        <v>2</v>
      </c>
      <c r="W98">
        <f t="shared" si="7"/>
        <v>0.42</v>
      </c>
      <c r="X98" t="str">
        <f t="shared" si="8"/>
        <v>Profit</v>
      </c>
      <c r="Y98" s="1" t="str">
        <f t="shared" si="9"/>
        <v>Low Profit</v>
      </c>
      <c r="Z98" s="1" t="str">
        <f t="shared" si="10"/>
        <v>No Discount</v>
      </c>
      <c r="AA98" s="1" t="str">
        <f t="shared" si="11"/>
        <v>Low Sales</v>
      </c>
      <c r="AB98" s="1">
        <f>MONTH(Sample___Superstore[[#This Row],[Order Date]])</f>
        <v>11</v>
      </c>
    </row>
    <row r="99" spans="1:28" x14ac:dyDescent="0.35">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c r="V99">
        <f t="shared" si="6"/>
        <v>3</v>
      </c>
      <c r="W99">
        <f t="shared" si="7"/>
        <v>0.35</v>
      </c>
      <c r="X99" t="str">
        <f t="shared" si="8"/>
        <v>Profit</v>
      </c>
      <c r="Y99" s="1" t="str">
        <f t="shared" si="9"/>
        <v>Low Profit</v>
      </c>
      <c r="Z99" s="1" t="str">
        <f t="shared" si="10"/>
        <v>Low Discount</v>
      </c>
      <c r="AA99" s="1" t="str">
        <f t="shared" si="11"/>
        <v>Low Sales</v>
      </c>
      <c r="AB99" s="1">
        <f>MONTH(Sample___Superstore[[#This Row],[Order Date]])</f>
        <v>6</v>
      </c>
    </row>
    <row r="100" spans="1:28" x14ac:dyDescent="0.35">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c r="V100">
        <f t="shared" si="6"/>
        <v>5</v>
      </c>
      <c r="W100">
        <f t="shared" si="7"/>
        <v>0.29000000000000004</v>
      </c>
      <c r="X100" t="str">
        <f t="shared" si="8"/>
        <v>Profit</v>
      </c>
      <c r="Y100" s="1" t="str">
        <f t="shared" si="9"/>
        <v>Low Profit</v>
      </c>
      <c r="Z100" s="1" t="str">
        <f t="shared" si="10"/>
        <v>No Discount</v>
      </c>
      <c r="AA100" s="1" t="str">
        <f t="shared" si="11"/>
        <v>Low Sales</v>
      </c>
      <c r="AB100" s="1">
        <f>MONTH(Sample___Superstore[[#This Row],[Order Date]])</f>
        <v>9</v>
      </c>
    </row>
    <row r="101" spans="1:28" x14ac:dyDescent="0.35">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c r="V101">
        <f t="shared" si="6"/>
        <v>4</v>
      </c>
      <c r="W101">
        <f t="shared" si="7"/>
        <v>0.35000000000000003</v>
      </c>
      <c r="X101" t="str">
        <f t="shared" si="8"/>
        <v>Profit</v>
      </c>
      <c r="Y101" s="1" t="str">
        <f t="shared" si="9"/>
        <v>Low Profit</v>
      </c>
      <c r="Z101" s="1" t="str">
        <f t="shared" si="10"/>
        <v>Low Discount</v>
      </c>
      <c r="AA101" s="1" t="str">
        <f t="shared" si="11"/>
        <v>Low Sales</v>
      </c>
      <c r="AB101" s="1">
        <f>MONTH(Sample___Superstore[[#This Row],[Order Date]])</f>
        <v>8</v>
      </c>
    </row>
    <row r="102" spans="1:28" x14ac:dyDescent="0.35">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c r="V102">
        <f t="shared" si="6"/>
        <v>4</v>
      </c>
      <c r="W102">
        <f t="shared" si="7"/>
        <v>-0.1125</v>
      </c>
      <c r="X102" t="str">
        <f t="shared" si="8"/>
        <v>Loss</v>
      </c>
      <c r="Y102" s="1" t="str">
        <f t="shared" si="9"/>
        <v>Low Profit</v>
      </c>
      <c r="Z102" s="1" t="str">
        <f t="shared" si="10"/>
        <v>Low Discount</v>
      </c>
      <c r="AA102" s="1" t="str">
        <f t="shared" si="11"/>
        <v>Low Sales</v>
      </c>
      <c r="AB102" s="1">
        <f>MONTH(Sample___Superstore[[#This Row],[Order Date]])</f>
        <v>8</v>
      </c>
    </row>
    <row r="103" spans="1:28" x14ac:dyDescent="0.35">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c r="V103">
        <f t="shared" si="6"/>
        <v>4</v>
      </c>
      <c r="W103">
        <f t="shared" si="7"/>
        <v>-1.7</v>
      </c>
      <c r="X103" t="str">
        <f t="shared" si="8"/>
        <v>Loss</v>
      </c>
      <c r="Y103" s="1" t="str">
        <f t="shared" si="9"/>
        <v>Low Profit</v>
      </c>
      <c r="Z103" s="1" t="str">
        <f t="shared" si="10"/>
        <v>High Discount</v>
      </c>
      <c r="AA103" s="1" t="str">
        <f t="shared" si="11"/>
        <v>Low Sales</v>
      </c>
      <c r="AB103" s="1">
        <f>MONTH(Sample___Superstore[[#This Row],[Order Date]])</f>
        <v>8</v>
      </c>
    </row>
    <row r="104" spans="1:28" x14ac:dyDescent="0.35">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c r="V104">
        <f t="shared" si="6"/>
        <v>3</v>
      </c>
      <c r="W104">
        <f t="shared" si="7"/>
        <v>0.49</v>
      </c>
      <c r="X104" t="str">
        <f t="shared" si="8"/>
        <v>Profit</v>
      </c>
      <c r="Y104" s="1" t="str">
        <f t="shared" si="9"/>
        <v>Low Profit</v>
      </c>
      <c r="Z104" s="1" t="str">
        <f t="shared" si="10"/>
        <v>No Discount</v>
      </c>
      <c r="AA104" s="1" t="str">
        <f t="shared" si="11"/>
        <v>Low Sales</v>
      </c>
      <c r="AB104" s="1">
        <f>MONTH(Sample___Superstore[[#This Row],[Order Date]])</f>
        <v>12</v>
      </c>
    </row>
    <row r="105" spans="1:28" x14ac:dyDescent="0.35">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c r="V105">
        <f t="shared" si="6"/>
        <v>4</v>
      </c>
      <c r="W105">
        <f t="shared" si="7"/>
        <v>-0.11250000000000002</v>
      </c>
      <c r="X105" t="str">
        <f t="shared" si="8"/>
        <v>Loss</v>
      </c>
      <c r="Y105" s="1" t="str">
        <f t="shared" si="9"/>
        <v>Low Profit</v>
      </c>
      <c r="Z105" s="1" t="str">
        <f t="shared" si="10"/>
        <v>Low Discount</v>
      </c>
      <c r="AA105" s="1" t="str">
        <f t="shared" si="11"/>
        <v>Low Sales</v>
      </c>
      <c r="AB105" s="1">
        <f>MONTH(Sample___Superstore[[#This Row],[Order Date]])</f>
        <v>11</v>
      </c>
    </row>
    <row r="106" spans="1:28" x14ac:dyDescent="0.35">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c r="V106">
        <f t="shared" si="6"/>
        <v>4</v>
      </c>
      <c r="W106">
        <f t="shared" si="7"/>
        <v>-3.7499999999999999E-2</v>
      </c>
      <c r="X106" t="str">
        <f t="shared" si="8"/>
        <v>Loss</v>
      </c>
      <c r="Y106" s="1" t="str">
        <f t="shared" si="9"/>
        <v>Low Profit</v>
      </c>
      <c r="Z106" s="1" t="str">
        <f t="shared" si="10"/>
        <v>Low Discount</v>
      </c>
      <c r="AA106" s="1" t="str">
        <f t="shared" si="11"/>
        <v>Low Sales</v>
      </c>
      <c r="AB106" s="1">
        <f>MONTH(Sample___Superstore[[#This Row],[Order Date]])</f>
        <v>11</v>
      </c>
    </row>
    <row r="107" spans="1:28" x14ac:dyDescent="0.35">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c r="V107">
        <f t="shared" si="6"/>
        <v>4</v>
      </c>
      <c r="W107">
        <f t="shared" si="7"/>
        <v>-0.70000000000000007</v>
      </c>
      <c r="X107" t="str">
        <f t="shared" si="8"/>
        <v>Loss</v>
      </c>
      <c r="Y107" s="1" t="str">
        <f t="shared" si="9"/>
        <v>Low Profit</v>
      </c>
      <c r="Z107" s="1" t="str">
        <f t="shared" si="10"/>
        <v>High Discount</v>
      </c>
      <c r="AA107" s="1" t="str">
        <f t="shared" si="11"/>
        <v>Low Sales</v>
      </c>
      <c r="AB107" s="1">
        <f>MONTH(Sample___Superstore[[#This Row],[Order Date]])</f>
        <v>11</v>
      </c>
    </row>
    <row r="108" spans="1:28" x14ac:dyDescent="0.35">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c r="V108">
        <f t="shared" si="6"/>
        <v>5</v>
      </c>
      <c r="W108">
        <f t="shared" si="7"/>
        <v>0.23750000000000004</v>
      </c>
      <c r="X108" t="str">
        <f t="shared" si="8"/>
        <v>Profit</v>
      </c>
      <c r="Y108" s="1" t="str">
        <f t="shared" si="9"/>
        <v>Low Profit</v>
      </c>
      <c r="Z108" s="1" t="str">
        <f t="shared" si="10"/>
        <v>Low Discount</v>
      </c>
      <c r="AA108" s="1" t="str">
        <f t="shared" si="11"/>
        <v>Low Sales</v>
      </c>
      <c r="AB108" s="1">
        <f>MONTH(Sample___Superstore[[#This Row],[Order Date]])</f>
        <v>11</v>
      </c>
    </row>
    <row r="109" spans="1:28" x14ac:dyDescent="0.35">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c r="V109">
        <f t="shared" si="6"/>
        <v>5</v>
      </c>
      <c r="W109">
        <f t="shared" si="7"/>
        <v>7.4999999999999997E-2</v>
      </c>
      <c r="X109" t="str">
        <f t="shared" si="8"/>
        <v>Profit</v>
      </c>
      <c r="Y109" s="1" t="str">
        <f t="shared" si="9"/>
        <v>Low Profit</v>
      </c>
      <c r="Z109" s="1" t="str">
        <f t="shared" si="10"/>
        <v>Low Discount</v>
      </c>
      <c r="AA109" s="1" t="str">
        <f t="shared" si="11"/>
        <v>Low Sales</v>
      </c>
      <c r="AB109" s="1">
        <f>MONTH(Sample___Superstore[[#This Row],[Order Date]])</f>
        <v>11</v>
      </c>
    </row>
    <row r="110" spans="1:28" x14ac:dyDescent="0.35">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c r="V110">
        <f t="shared" si="6"/>
        <v>5</v>
      </c>
      <c r="W110">
        <f t="shared" si="7"/>
        <v>0.32500000000000007</v>
      </c>
      <c r="X110" t="str">
        <f t="shared" si="8"/>
        <v>Profit</v>
      </c>
      <c r="Y110" s="1" t="str">
        <f t="shared" si="9"/>
        <v>Low Profit</v>
      </c>
      <c r="Z110" s="1" t="str">
        <f t="shared" si="10"/>
        <v>Low Discount</v>
      </c>
      <c r="AA110" s="1" t="str">
        <f t="shared" si="11"/>
        <v>Low Sales</v>
      </c>
      <c r="AB110" s="1">
        <f>MONTH(Sample___Superstore[[#This Row],[Order Date]])</f>
        <v>11</v>
      </c>
    </row>
    <row r="111" spans="1:28" x14ac:dyDescent="0.35">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c r="V111">
        <f t="shared" si="6"/>
        <v>5</v>
      </c>
      <c r="W111">
        <f t="shared" si="7"/>
        <v>0.20000000000000004</v>
      </c>
      <c r="X111" t="str">
        <f t="shared" si="8"/>
        <v>Profit</v>
      </c>
      <c r="Y111" s="1" t="str">
        <f t="shared" si="9"/>
        <v>Low Profit</v>
      </c>
      <c r="Z111" s="1" t="str">
        <f t="shared" si="10"/>
        <v>Low Discount</v>
      </c>
      <c r="AA111" s="1" t="str">
        <f t="shared" si="11"/>
        <v>Low Sales</v>
      </c>
      <c r="AB111" s="1">
        <f>MONTH(Sample___Superstore[[#This Row],[Order Date]])</f>
        <v>10</v>
      </c>
    </row>
    <row r="112" spans="1:28" x14ac:dyDescent="0.35">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c r="V112">
        <f t="shared" si="6"/>
        <v>5</v>
      </c>
      <c r="W112">
        <f t="shared" si="7"/>
        <v>0.25999999999999995</v>
      </c>
      <c r="X112" t="str">
        <f t="shared" si="8"/>
        <v>Profit</v>
      </c>
      <c r="Y112" s="1" t="str">
        <f t="shared" si="9"/>
        <v>Low Profit</v>
      </c>
      <c r="Z112" s="1" t="str">
        <f t="shared" si="10"/>
        <v>No Discount</v>
      </c>
      <c r="AA112" s="1" t="str">
        <f t="shared" si="11"/>
        <v>Low Sales</v>
      </c>
      <c r="AB112" s="1">
        <f>MONTH(Sample___Superstore[[#This Row],[Order Date]])</f>
        <v>12</v>
      </c>
    </row>
    <row r="113" spans="1:28" x14ac:dyDescent="0.35">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c r="V113">
        <f t="shared" si="6"/>
        <v>7</v>
      </c>
      <c r="W113">
        <f t="shared" si="7"/>
        <v>0.30000000000000004</v>
      </c>
      <c r="X113" t="str">
        <f t="shared" si="8"/>
        <v>Profit</v>
      </c>
      <c r="Y113" s="1" t="str">
        <f t="shared" si="9"/>
        <v>Low Profit</v>
      </c>
      <c r="Z113" s="1" t="str">
        <f t="shared" si="10"/>
        <v>No Discount</v>
      </c>
      <c r="AA113" s="1" t="str">
        <f t="shared" si="11"/>
        <v>Low Sales</v>
      </c>
      <c r="AB113" s="1">
        <f>MONTH(Sample___Superstore[[#This Row],[Order Date]])</f>
        <v>11</v>
      </c>
    </row>
    <row r="114" spans="1:28" x14ac:dyDescent="0.35">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c r="V114">
        <f t="shared" si="6"/>
        <v>7</v>
      </c>
      <c r="W114">
        <f t="shared" si="7"/>
        <v>0.49000000000000005</v>
      </c>
      <c r="X114" t="str">
        <f t="shared" si="8"/>
        <v>Profit</v>
      </c>
      <c r="Y114" s="1" t="str">
        <f t="shared" si="9"/>
        <v>Low Profit</v>
      </c>
      <c r="Z114" s="1" t="str">
        <f t="shared" si="10"/>
        <v>No Discount</v>
      </c>
      <c r="AA114" s="1" t="str">
        <f t="shared" si="11"/>
        <v>Low Sales</v>
      </c>
      <c r="AB114" s="1">
        <f>MONTH(Sample___Superstore[[#This Row],[Order Date]])</f>
        <v>11</v>
      </c>
    </row>
    <row r="115" spans="1:28" x14ac:dyDescent="0.35">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c r="V115">
        <f t="shared" si="6"/>
        <v>2</v>
      </c>
      <c r="W115">
        <f t="shared" si="7"/>
        <v>0.36250000000000004</v>
      </c>
      <c r="X115" t="str">
        <f t="shared" si="8"/>
        <v>Profit</v>
      </c>
      <c r="Y115" s="1" t="str">
        <f t="shared" si="9"/>
        <v>Low Profit</v>
      </c>
      <c r="Z115" s="1" t="str">
        <f t="shared" si="10"/>
        <v>Low Discount</v>
      </c>
      <c r="AA115" s="1" t="str">
        <f t="shared" si="11"/>
        <v>Low Sales</v>
      </c>
      <c r="AB115" s="1">
        <f>MONTH(Sample___Superstore[[#This Row],[Order Date]])</f>
        <v>8</v>
      </c>
    </row>
    <row r="116" spans="1:28" x14ac:dyDescent="0.35">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c r="V116">
        <f t="shared" si="6"/>
        <v>2</v>
      </c>
      <c r="W116">
        <f t="shared" si="7"/>
        <v>0.35</v>
      </c>
      <c r="X116" t="str">
        <f t="shared" si="8"/>
        <v>Profit</v>
      </c>
      <c r="Y116" s="1" t="str">
        <f t="shared" si="9"/>
        <v>Low Profit</v>
      </c>
      <c r="Z116" s="1" t="str">
        <f t="shared" si="10"/>
        <v>Low Discount</v>
      </c>
      <c r="AA116" s="1" t="str">
        <f t="shared" si="11"/>
        <v>Low Sales</v>
      </c>
      <c r="AB116" s="1">
        <f>MONTH(Sample___Superstore[[#This Row],[Order Date]])</f>
        <v>8</v>
      </c>
    </row>
    <row r="117" spans="1:28" x14ac:dyDescent="0.35">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c r="V117">
        <f t="shared" si="6"/>
        <v>2</v>
      </c>
      <c r="W117">
        <f t="shared" si="7"/>
        <v>0.3125</v>
      </c>
      <c r="X117" t="str">
        <f t="shared" si="8"/>
        <v>Profit</v>
      </c>
      <c r="Y117" s="1" t="str">
        <f t="shared" si="9"/>
        <v>Low Profit</v>
      </c>
      <c r="Z117" s="1" t="str">
        <f t="shared" si="10"/>
        <v>Low Discount</v>
      </c>
      <c r="AA117" s="1" t="str">
        <f t="shared" si="11"/>
        <v>Low Sales</v>
      </c>
      <c r="AB117" s="1">
        <f>MONTH(Sample___Superstore[[#This Row],[Order Date]])</f>
        <v>8</v>
      </c>
    </row>
    <row r="118" spans="1:28" x14ac:dyDescent="0.35">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c r="V118">
        <f t="shared" si="6"/>
        <v>2</v>
      </c>
      <c r="W118">
        <f t="shared" si="7"/>
        <v>0.33749999999999997</v>
      </c>
      <c r="X118" t="str">
        <f t="shared" si="8"/>
        <v>Profit</v>
      </c>
      <c r="Y118" s="1" t="str">
        <f t="shared" si="9"/>
        <v>Low Profit</v>
      </c>
      <c r="Z118" s="1" t="str">
        <f t="shared" si="10"/>
        <v>Low Discount</v>
      </c>
      <c r="AA118" s="1" t="str">
        <f t="shared" si="11"/>
        <v>Low Sales</v>
      </c>
      <c r="AB118" s="1">
        <f>MONTH(Sample___Superstore[[#This Row],[Order Date]])</f>
        <v>8</v>
      </c>
    </row>
    <row r="119" spans="1:28" x14ac:dyDescent="0.35">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c r="V119">
        <f t="shared" si="6"/>
        <v>4</v>
      </c>
      <c r="W119">
        <f t="shared" si="7"/>
        <v>0.21000000000000002</v>
      </c>
      <c r="X119" t="str">
        <f t="shared" si="8"/>
        <v>Profit</v>
      </c>
      <c r="Y119" s="1" t="str">
        <f t="shared" si="9"/>
        <v>High Profit</v>
      </c>
      <c r="Z119" s="1" t="str">
        <f t="shared" si="10"/>
        <v>No Discount</v>
      </c>
      <c r="AA119" s="1" t="str">
        <f t="shared" si="11"/>
        <v>High Sales</v>
      </c>
      <c r="AB119" s="1">
        <f>MONTH(Sample___Superstore[[#This Row],[Order Date]])</f>
        <v>3</v>
      </c>
    </row>
    <row r="120" spans="1:28" x14ac:dyDescent="0.35">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c r="V120">
        <f t="shared" si="6"/>
        <v>5</v>
      </c>
      <c r="W120">
        <f t="shared" si="7"/>
        <v>-0.73333333333333328</v>
      </c>
      <c r="X120" t="str">
        <f t="shared" si="8"/>
        <v>Loss</v>
      </c>
      <c r="Y120" s="1" t="str">
        <f t="shared" si="9"/>
        <v>Low Profit</v>
      </c>
      <c r="Z120" s="1" t="str">
        <f t="shared" si="10"/>
        <v>High Discount</v>
      </c>
      <c r="AA120" s="1" t="str">
        <f t="shared" si="11"/>
        <v>Low Sales</v>
      </c>
      <c r="AB120" s="1">
        <f>MONTH(Sample___Superstore[[#This Row],[Order Date]])</f>
        <v>4</v>
      </c>
    </row>
    <row r="121" spans="1:28" x14ac:dyDescent="0.35">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c r="V121">
        <f t="shared" si="6"/>
        <v>3</v>
      </c>
      <c r="W121">
        <f t="shared" si="7"/>
        <v>0.39</v>
      </c>
      <c r="X121" t="str">
        <f t="shared" si="8"/>
        <v>Profit</v>
      </c>
      <c r="Y121" s="1" t="str">
        <f t="shared" si="9"/>
        <v>Low Profit</v>
      </c>
      <c r="Z121" s="1" t="str">
        <f t="shared" si="10"/>
        <v>No Discount</v>
      </c>
      <c r="AA121" s="1" t="str">
        <f t="shared" si="11"/>
        <v>Low Sales</v>
      </c>
      <c r="AB121" s="1">
        <f>MONTH(Sample___Superstore[[#This Row],[Order Date]])</f>
        <v>6</v>
      </c>
    </row>
    <row r="122" spans="1:28" x14ac:dyDescent="0.35">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c r="V122">
        <f t="shared" si="6"/>
        <v>3</v>
      </c>
      <c r="W122">
        <f t="shared" si="7"/>
        <v>0.45</v>
      </c>
      <c r="X122" t="str">
        <f t="shared" si="8"/>
        <v>Profit</v>
      </c>
      <c r="Y122" s="1" t="str">
        <f t="shared" si="9"/>
        <v>Low Profit</v>
      </c>
      <c r="Z122" s="1" t="str">
        <f t="shared" si="10"/>
        <v>No Discount</v>
      </c>
      <c r="AA122" s="1" t="str">
        <f t="shared" si="11"/>
        <v>Low Sales</v>
      </c>
      <c r="AB122" s="1">
        <f>MONTH(Sample___Superstore[[#This Row],[Order Date]])</f>
        <v>6</v>
      </c>
    </row>
    <row r="123" spans="1:28" x14ac:dyDescent="0.35">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c r="V123">
        <f t="shared" si="6"/>
        <v>3</v>
      </c>
      <c r="W123">
        <f t="shared" si="7"/>
        <v>0.27999999999999997</v>
      </c>
      <c r="X123" t="str">
        <f t="shared" si="8"/>
        <v>Profit</v>
      </c>
      <c r="Y123" s="1" t="str">
        <f t="shared" si="9"/>
        <v>Low Profit</v>
      </c>
      <c r="Z123" s="1" t="str">
        <f t="shared" si="10"/>
        <v>No Discount</v>
      </c>
      <c r="AA123" s="1" t="str">
        <f t="shared" si="11"/>
        <v>Low Sales</v>
      </c>
      <c r="AB123" s="1">
        <f>MONTH(Sample___Superstore[[#This Row],[Order Date]])</f>
        <v>6</v>
      </c>
    </row>
    <row r="124" spans="1:28" x14ac:dyDescent="0.35">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c r="V124">
        <f t="shared" si="6"/>
        <v>3</v>
      </c>
      <c r="W124">
        <f t="shared" si="7"/>
        <v>0.45</v>
      </c>
      <c r="X124" t="str">
        <f t="shared" si="8"/>
        <v>Profit</v>
      </c>
      <c r="Y124" s="1" t="str">
        <f t="shared" si="9"/>
        <v>Low Profit</v>
      </c>
      <c r="Z124" s="1" t="str">
        <f t="shared" si="10"/>
        <v>No Discount</v>
      </c>
      <c r="AA124" s="1" t="str">
        <f t="shared" si="11"/>
        <v>Low Sales</v>
      </c>
      <c r="AB124" s="1">
        <f>MONTH(Sample___Superstore[[#This Row],[Order Date]])</f>
        <v>6</v>
      </c>
    </row>
    <row r="125" spans="1:28" x14ac:dyDescent="0.35">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c r="V125">
        <f t="shared" si="6"/>
        <v>3</v>
      </c>
      <c r="W125">
        <f t="shared" si="7"/>
        <v>0.28999999999999998</v>
      </c>
      <c r="X125" t="str">
        <f t="shared" si="8"/>
        <v>Profit</v>
      </c>
      <c r="Y125" s="1" t="str">
        <f t="shared" si="9"/>
        <v>Low Profit</v>
      </c>
      <c r="Z125" s="1" t="str">
        <f t="shared" si="10"/>
        <v>No Discount</v>
      </c>
      <c r="AA125" s="1" t="str">
        <f t="shared" si="11"/>
        <v>Low Sales</v>
      </c>
      <c r="AB125" s="1">
        <f>MONTH(Sample___Superstore[[#This Row],[Order Date]])</f>
        <v>6</v>
      </c>
    </row>
    <row r="126" spans="1:28" x14ac:dyDescent="0.35">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c r="V126">
        <f t="shared" si="6"/>
        <v>2</v>
      </c>
      <c r="W126">
        <f t="shared" si="7"/>
        <v>-1.4285714285714285E-2</v>
      </c>
      <c r="X126" t="str">
        <f t="shared" si="8"/>
        <v>Loss</v>
      </c>
      <c r="Y126" s="1" t="str">
        <f t="shared" si="9"/>
        <v>Low Profit</v>
      </c>
      <c r="Z126" s="1" t="str">
        <f t="shared" si="10"/>
        <v>High Discount</v>
      </c>
      <c r="AA126" s="1" t="str">
        <f t="shared" si="11"/>
        <v>High Sales</v>
      </c>
      <c r="AB126" s="1">
        <f>MONTH(Sample___Superstore[[#This Row],[Order Date]])</f>
        <v>12</v>
      </c>
    </row>
    <row r="127" spans="1:28" x14ac:dyDescent="0.35">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c r="V127">
        <f t="shared" si="6"/>
        <v>5</v>
      </c>
      <c r="W127">
        <f t="shared" si="7"/>
        <v>-0.66</v>
      </c>
      <c r="X127" t="str">
        <f t="shared" si="8"/>
        <v>Loss</v>
      </c>
      <c r="Y127" s="1" t="str">
        <f t="shared" si="9"/>
        <v>Low Profit</v>
      </c>
      <c r="Z127" s="1" t="str">
        <f t="shared" si="10"/>
        <v>High Discount</v>
      </c>
      <c r="AA127" s="1" t="str">
        <f t="shared" si="11"/>
        <v>High Sales</v>
      </c>
      <c r="AB127" s="1">
        <f>MONTH(Sample___Superstore[[#This Row],[Order Date]])</f>
        <v>9</v>
      </c>
    </row>
    <row r="128" spans="1:28" x14ac:dyDescent="0.35">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c r="V128">
        <f t="shared" si="6"/>
        <v>7</v>
      </c>
      <c r="W128">
        <f t="shared" si="7"/>
        <v>-0.76666666666666672</v>
      </c>
      <c r="X128" t="str">
        <f t="shared" si="8"/>
        <v>Loss</v>
      </c>
      <c r="Y128" s="1" t="str">
        <f t="shared" si="9"/>
        <v>Low Profit</v>
      </c>
      <c r="Z128" s="1" t="str">
        <f t="shared" si="10"/>
        <v>High Discount</v>
      </c>
      <c r="AA128" s="1" t="str">
        <f t="shared" si="11"/>
        <v>Low Sales</v>
      </c>
      <c r="AB128" s="1">
        <f>MONTH(Sample___Superstore[[#This Row],[Order Date]])</f>
        <v>11</v>
      </c>
    </row>
    <row r="129" spans="1:28" x14ac:dyDescent="0.35">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c r="V129">
        <f t="shared" si="6"/>
        <v>7</v>
      </c>
      <c r="W129">
        <f t="shared" si="7"/>
        <v>0.125</v>
      </c>
      <c r="X129" t="str">
        <f t="shared" si="8"/>
        <v>Profit</v>
      </c>
      <c r="Y129" s="1" t="str">
        <f t="shared" si="9"/>
        <v>Low Profit</v>
      </c>
      <c r="Z129" s="1" t="str">
        <f t="shared" si="10"/>
        <v>Low Discount</v>
      </c>
      <c r="AA129" s="1" t="str">
        <f t="shared" si="11"/>
        <v>Low Sales</v>
      </c>
      <c r="AB129" s="1">
        <f>MONTH(Sample___Superstore[[#This Row],[Order Date]])</f>
        <v>11</v>
      </c>
    </row>
    <row r="130" spans="1:28" x14ac:dyDescent="0.35">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c r="V130">
        <f t="shared" ref="V130:V193" si="12">D130-C130</f>
        <v>4</v>
      </c>
      <c r="W130">
        <f t="shared" ref="W130:W193" si="13">U130/R130</f>
        <v>-0.11249999999999999</v>
      </c>
      <c r="X130" t="str">
        <f t="shared" ref="X130:X193" si="14">IF(U130&lt;0,"Loss","Profit")</f>
        <v>Loss</v>
      </c>
      <c r="Y130" s="1" t="str">
        <f t="shared" ref="Y130:Y193" si="15">IF(U130&gt;100,"High Profit","Low Profit")</f>
        <v>Low Profit</v>
      </c>
      <c r="Z130" s="1" t="str">
        <f t="shared" ref="Z130:Z193" si="16">IF(T130=0,"No Discount",IF(T130&lt;=0.2,"Low Discount","High Discount"))</f>
        <v>Low Discount</v>
      </c>
      <c r="AA130" s="1" t="str">
        <f t="shared" ref="AA130:AA193" si="17">IF(R130&gt;500,"High Sales","Low Sales")</f>
        <v>Low Sales</v>
      </c>
      <c r="AB130" s="1">
        <f>MONTH(Sample___Superstore[[#This Row],[Order Date]])</f>
        <v>11</v>
      </c>
    </row>
    <row r="131" spans="1:28" x14ac:dyDescent="0.35">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c r="V131">
        <f t="shared" si="12"/>
        <v>4</v>
      </c>
      <c r="W131">
        <f t="shared" si="13"/>
        <v>0.10999999999999999</v>
      </c>
      <c r="X131" t="str">
        <f t="shared" si="14"/>
        <v>Profit</v>
      </c>
      <c r="Y131" s="1" t="str">
        <f t="shared" si="15"/>
        <v>Low Profit</v>
      </c>
      <c r="Z131" s="1" t="str">
        <f t="shared" si="16"/>
        <v>No Discount</v>
      </c>
      <c r="AA131" s="1" t="str">
        <f t="shared" si="17"/>
        <v>Low Sales</v>
      </c>
      <c r="AB131" s="1">
        <f>MONTH(Sample___Superstore[[#This Row],[Order Date]])</f>
        <v>11</v>
      </c>
    </row>
    <row r="132" spans="1:28" x14ac:dyDescent="0.35">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c r="V132">
        <f t="shared" si="12"/>
        <v>3</v>
      </c>
      <c r="W132">
        <f t="shared" si="13"/>
        <v>-0.2</v>
      </c>
      <c r="X132" t="str">
        <f t="shared" si="14"/>
        <v>Loss</v>
      </c>
      <c r="Y132" s="1" t="str">
        <f t="shared" si="15"/>
        <v>Low Profit</v>
      </c>
      <c r="Z132" s="1" t="str">
        <f t="shared" si="16"/>
        <v>High Discount</v>
      </c>
      <c r="AA132" s="1" t="str">
        <f t="shared" si="17"/>
        <v>Low Sales</v>
      </c>
      <c r="AB132" s="1">
        <f>MONTH(Sample___Superstore[[#This Row],[Order Date]])</f>
        <v>2</v>
      </c>
    </row>
    <row r="133" spans="1:28" x14ac:dyDescent="0.35">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c r="V133">
        <f t="shared" si="12"/>
        <v>3</v>
      </c>
      <c r="W133">
        <f t="shared" si="13"/>
        <v>0.375</v>
      </c>
      <c r="X133" t="str">
        <f t="shared" si="14"/>
        <v>Profit</v>
      </c>
      <c r="Y133" s="1" t="str">
        <f t="shared" si="15"/>
        <v>Low Profit</v>
      </c>
      <c r="Z133" s="1" t="str">
        <f t="shared" si="16"/>
        <v>Low Discount</v>
      </c>
      <c r="AA133" s="1" t="str">
        <f t="shared" si="17"/>
        <v>Low Sales</v>
      </c>
      <c r="AB133" s="1">
        <f>MONTH(Sample___Superstore[[#This Row],[Order Date]])</f>
        <v>2</v>
      </c>
    </row>
    <row r="134" spans="1:28" x14ac:dyDescent="0.35">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c r="V134">
        <f t="shared" si="12"/>
        <v>3</v>
      </c>
      <c r="W134">
        <f t="shared" si="13"/>
        <v>0.32500000000000001</v>
      </c>
      <c r="X134" t="str">
        <f t="shared" si="14"/>
        <v>Profit</v>
      </c>
      <c r="Y134" s="1" t="str">
        <f t="shared" si="15"/>
        <v>Low Profit</v>
      </c>
      <c r="Z134" s="1" t="str">
        <f t="shared" si="16"/>
        <v>Low Discount</v>
      </c>
      <c r="AA134" s="1" t="str">
        <f t="shared" si="17"/>
        <v>Low Sales</v>
      </c>
      <c r="AB134" s="1">
        <f>MONTH(Sample___Superstore[[#This Row],[Order Date]])</f>
        <v>2</v>
      </c>
    </row>
    <row r="135" spans="1:28" x14ac:dyDescent="0.35">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c r="V135">
        <f t="shared" si="12"/>
        <v>6</v>
      </c>
      <c r="W135">
        <f t="shared" si="13"/>
        <v>0.48</v>
      </c>
      <c r="X135" t="str">
        <f t="shared" si="14"/>
        <v>Profit</v>
      </c>
      <c r="Y135" s="1" t="str">
        <f t="shared" si="15"/>
        <v>Low Profit</v>
      </c>
      <c r="Z135" s="1" t="str">
        <f t="shared" si="16"/>
        <v>No Discount</v>
      </c>
      <c r="AA135" s="1" t="str">
        <f t="shared" si="17"/>
        <v>Low Sales</v>
      </c>
      <c r="AB135" s="1">
        <f>MONTH(Sample___Superstore[[#This Row],[Order Date]])</f>
        <v>10</v>
      </c>
    </row>
    <row r="136" spans="1:28" x14ac:dyDescent="0.35">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c r="V136">
        <f t="shared" si="12"/>
        <v>6</v>
      </c>
      <c r="W136">
        <f t="shared" si="13"/>
        <v>0.47000000000000003</v>
      </c>
      <c r="X136" t="str">
        <f t="shared" si="14"/>
        <v>Profit</v>
      </c>
      <c r="Y136" s="1" t="str">
        <f t="shared" si="15"/>
        <v>Low Profit</v>
      </c>
      <c r="Z136" s="1" t="str">
        <f t="shared" si="16"/>
        <v>No Discount</v>
      </c>
      <c r="AA136" s="1" t="str">
        <f t="shared" si="17"/>
        <v>Low Sales</v>
      </c>
      <c r="AB136" s="1">
        <f>MONTH(Sample___Superstore[[#This Row],[Order Date]])</f>
        <v>10</v>
      </c>
    </row>
    <row r="137" spans="1:28" x14ac:dyDescent="0.35">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c r="V137">
        <f t="shared" si="12"/>
        <v>6</v>
      </c>
      <c r="W137">
        <f t="shared" si="13"/>
        <v>0.3</v>
      </c>
      <c r="X137" t="str">
        <f t="shared" si="14"/>
        <v>Profit</v>
      </c>
      <c r="Y137" s="1" t="str">
        <f t="shared" si="15"/>
        <v>Low Profit</v>
      </c>
      <c r="Z137" s="1" t="str">
        <f t="shared" si="16"/>
        <v>No Discount</v>
      </c>
      <c r="AA137" s="1" t="str">
        <f t="shared" si="17"/>
        <v>Low Sales</v>
      </c>
      <c r="AB137" s="1">
        <f>MONTH(Sample___Superstore[[#This Row],[Order Date]])</f>
        <v>10</v>
      </c>
    </row>
    <row r="138" spans="1:28" x14ac:dyDescent="0.35">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c r="V138">
        <f t="shared" si="12"/>
        <v>6</v>
      </c>
      <c r="W138">
        <f t="shared" si="13"/>
        <v>0.49000000000000005</v>
      </c>
      <c r="X138" t="str">
        <f t="shared" si="14"/>
        <v>Profit</v>
      </c>
      <c r="Y138" s="1" t="str">
        <f t="shared" si="15"/>
        <v>Low Profit</v>
      </c>
      <c r="Z138" s="1" t="str">
        <f t="shared" si="16"/>
        <v>No Discount</v>
      </c>
      <c r="AA138" s="1" t="str">
        <f t="shared" si="17"/>
        <v>Low Sales</v>
      </c>
      <c r="AB138" s="1">
        <f>MONTH(Sample___Superstore[[#This Row],[Order Date]])</f>
        <v>10</v>
      </c>
    </row>
    <row r="139" spans="1:28" x14ac:dyDescent="0.35">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c r="V139">
        <f t="shared" si="12"/>
        <v>6</v>
      </c>
      <c r="W139">
        <f t="shared" si="13"/>
        <v>0.35</v>
      </c>
      <c r="X139" t="str">
        <f t="shared" si="14"/>
        <v>Profit</v>
      </c>
      <c r="Y139" s="1" t="str">
        <f t="shared" si="15"/>
        <v>Low Profit</v>
      </c>
      <c r="Z139" s="1" t="str">
        <f t="shared" si="16"/>
        <v>Low Discount</v>
      </c>
      <c r="AA139" s="1" t="str">
        <f t="shared" si="17"/>
        <v>Low Sales</v>
      </c>
      <c r="AB139" s="1">
        <f>MONTH(Sample___Superstore[[#This Row],[Order Date]])</f>
        <v>10</v>
      </c>
    </row>
    <row r="140" spans="1:28" x14ac:dyDescent="0.35">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c r="V140">
        <f t="shared" si="12"/>
        <v>6</v>
      </c>
      <c r="W140">
        <f t="shared" si="13"/>
        <v>0.28000000000000003</v>
      </c>
      <c r="X140" t="str">
        <f t="shared" si="14"/>
        <v>Profit</v>
      </c>
      <c r="Y140" s="1" t="str">
        <f t="shared" si="15"/>
        <v>Low Profit</v>
      </c>
      <c r="Z140" s="1" t="str">
        <f t="shared" si="16"/>
        <v>No Discount</v>
      </c>
      <c r="AA140" s="1" t="str">
        <f t="shared" si="17"/>
        <v>Low Sales</v>
      </c>
      <c r="AB140" s="1">
        <f>MONTH(Sample___Superstore[[#This Row],[Order Date]])</f>
        <v>10</v>
      </c>
    </row>
    <row r="141" spans="1:28" x14ac:dyDescent="0.35">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c r="V141">
        <f t="shared" si="12"/>
        <v>6</v>
      </c>
      <c r="W141">
        <f t="shared" si="13"/>
        <v>0.48000000000000004</v>
      </c>
      <c r="X141" t="str">
        <f t="shared" si="14"/>
        <v>Profit</v>
      </c>
      <c r="Y141" s="1" t="str">
        <f t="shared" si="15"/>
        <v>Low Profit</v>
      </c>
      <c r="Z141" s="1" t="str">
        <f t="shared" si="16"/>
        <v>No Discount</v>
      </c>
      <c r="AA141" s="1" t="str">
        <f t="shared" si="17"/>
        <v>Low Sales</v>
      </c>
      <c r="AB141" s="1">
        <f>MONTH(Sample___Superstore[[#This Row],[Order Date]])</f>
        <v>10</v>
      </c>
    </row>
    <row r="142" spans="1:28" x14ac:dyDescent="0.35">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c r="V142">
        <f t="shared" si="12"/>
        <v>2</v>
      </c>
      <c r="W142">
        <f t="shared" si="13"/>
        <v>0.125</v>
      </c>
      <c r="X142" t="str">
        <f t="shared" si="14"/>
        <v>Profit</v>
      </c>
      <c r="Y142" s="1" t="str">
        <f t="shared" si="15"/>
        <v>Low Profit</v>
      </c>
      <c r="Z142" s="1" t="str">
        <f t="shared" si="16"/>
        <v>Low Discount</v>
      </c>
      <c r="AA142" s="1" t="str">
        <f t="shared" si="17"/>
        <v>Low Sales</v>
      </c>
      <c r="AB142" s="1">
        <f>MONTH(Sample___Superstore[[#This Row],[Order Date]])</f>
        <v>9</v>
      </c>
    </row>
    <row r="143" spans="1:28" x14ac:dyDescent="0.35">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c r="V143">
        <f t="shared" si="12"/>
        <v>5</v>
      </c>
      <c r="W143">
        <f t="shared" si="13"/>
        <v>0.27</v>
      </c>
      <c r="X143" t="str">
        <f t="shared" si="14"/>
        <v>Profit</v>
      </c>
      <c r="Y143" s="1" t="str">
        <f t="shared" si="15"/>
        <v>Low Profit</v>
      </c>
      <c r="Z143" s="1" t="str">
        <f t="shared" si="16"/>
        <v>No Discount</v>
      </c>
      <c r="AA143" s="1" t="str">
        <f t="shared" si="17"/>
        <v>Low Sales</v>
      </c>
      <c r="AB143" s="1">
        <f>MONTH(Sample___Superstore[[#This Row],[Order Date]])</f>
        <v>9</v>
      </c>
    </row>
    <row r="144" spans="1:28" x14ac:dyDescent="0.35">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c r="V144">
        <f t="shared" si="12"/>
        <v>5</v>
      </c>
      <c r="W144">
        <f t="shared" si="13"/>
        <v>0.47</v>
      </c>
      <c r="X144" t="str">
        <f t="shared" si="14"/>
        <v>Profit</v>
      </c>
      <c r="Y144" s="1" t="str">
        <f t="shared" si="15"/>
        <v>Low Profit</v>
      </c>
      <c r="Z144" s="1" t="str">
        <f t="shared" si="16"/>
        <v>No Discount</v>
      </c>
      <c r="AA144" s="1" t="str">
        <f t="shared" si="17"/>
        <v>Low Sales</v>
      </c>
      <c r="AB144" s="1">
        <f>MONTH(Sample___Superstore[[#This Row],[Order Date]])</f>
        <v>9</v>
      </c>
    </row>
    <row r="145" spans="1:28" x14ac:dyDescent="0.35">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c r="V145">
        <f t="shared" si="12"/>
        <v>5</v>
      </c>
      <c r="W145">
        <f t="shared" si="13"/>
        <v>0.48000000000000004</v>
      </c>
      <c r="X145" t="str">
        <f t="shared" si="14"/>
        <v>Profit</v>
      </c>
      <c r="Y145" s="1" t="str">
        <f t="shared" si="15"/>
        <v>Low Profit</v>
      </c>
      <c r="Z145" s="1" t="str">
        <f t="shared" si="16"/>
        <v>No Discount</v>
      </c>
      <c r="AA145" s="1" t="str">
        <f t="shared" si="17"/>
        <v>Low Sales</v>
      </c>
      <c r="AB145" s="1">
        <f>MONTH(Sample___Superstore[[#This Row],[Order Date]])</f>
        <v>9</v>
      </c>
    </row>
    <row r="146" spans="1:28" x14ac:dyDescent="0.35">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c r="V146">
        <f t="shared" si="12"/>
        <v>5</v>
      </c>
      <c r="W146">
        <f t="shared" si="13"/>
        <v>0.26</v>
      </c>
      <c r="X146" t="str">
        <f t="shared" si="14"/>
        <v>Profit</v>
      </c>
      <c r="Y146" s="1" t="str">
        <f t="shared" si="15"/>
        <v>High Profit</v>
      </c>
      <c r="Z146" s="1" t="str">
        <f t="shared" si="16"/>
        <v>No Discount</v>
      </c>
      <c r="AA146" s="1" t="str">
        <f t="shared" si="17"/>
        <v>High Sales</v>
      </c>
      <c r="AB146" s="1">
        <f>MONTH(Sample___Superstore[[#This Row],[Order Date]])</f>
        <v>12</v>
      </c>
    </row>
    <row r="147" spans="1:28" x14ac:dyDescent="0.35">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c r="V147">
        <f t="shared" si="12"/>
        <v>5</v>
      </c>
      <c r="W147">
        <f t="shared" si="13"/>
        <v>3.0000000000000006E-2</v>
      </c>
      <c r="X147" t="str">
        <f t="shared" si="14"/>
        <v>Profit</v>
      </c>
      <c r="Y147" s="1" t="str">
        <f t="shared" si="15"/>
        <v>Low Profit</v>
      </c>
      <c r="Z147" s="1" t="str">
        <f t="shared" si="16"/>
        <v>No Discount</v>
      </c>
      <c r="AA147" s="1" t="str">
        <f t="shared" si="17"/>
        <v>High Sales</v>
      </c>
      <c r="AB147" s="1">
        <f>MONTH(Sample___Superstore[[#This Row],[Order Date]])</f>
        <v>9</v>
      </c>
    </row>
    <row r="148" spans="1:28" x14ac:dyDescent="0.35">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c r="V148">
        <f t="shared" si="12"/>
        <v>6</v>
      </c>
      <c r="W148">
        <f t="shared" si="13"/>
        <v>0.13749999999999998</v>
      </c>
      <c r="X148" t="str">
        <f t="shared" si="14"/>
        <v>Profit</v>
      </c>
      <c r="Y148" s="1" t="str">
        <f t="shared" si="15"/>
        <v>Low Profit</v>
      </c>
      <c r="Z148" s="1" t="str">
        <f t="shared" si="16"/>
        <v>Low Discount</v>
      </c>
      <c r="AA148" s="1" t="str">
        <f t="shared" si="17"/>
        <v>Low Sales</v>
      </c>
      <c r="AB148" s="1">
        <f>MONTH(Sample___Superstore[[#This Row],[Order Date]])</f>
        <v>10</v>
      </c>
    </row>
    <row r="149" spans="1:28" x14ac:dyDescent="0.35">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c r="V149">
        <f t="shared" si="12"/>
        <v>4</v>
      </c>
      <c r="W149">
        <f t="shared" si="13"/>
        <v>0.27</v>
      </c>
      <c r="X149" t="str">
        <f t="shared" si="14"/>
        <v>Profit</v>
      </c>
      <c r="Y149" s="1" t="str">
        <f t="shared" si="15"/>
        <v>High Profit</v>
      </c>
      <c r="Z149" s="1" t="str">
        <f t="shared" si="16"/>
        <v>No Discount</v>
      </c>
      <c r="AA149" s="1" t="str">
        <f t="shared" si="17"/>
        <v>Low Sales</v>
      </c>
      <c r="AB149" s="1">
        <f>MONTH(Sample___Superstore[[#This Row],[Order Date]])</f>
        <v>12</v>
      </c>
    </row>
    <row r="150" spans="1:28" x14ac:dyDescent="0.35">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c r="V150">
        <f t="shared" si="12"/>
        <v>4</v>
      </c>
      <c r="W150">
        <f t="shared" si="13"/>
        <v>0.04</v>
      </c>
      <c r="X150" t="str">
        <f t="shared" si="14"/>
        <v>Profit</v>
      </c>
      <c r="Y150" s="1" t="str">
        <f t="shared" si="15"/>
        <v>Low Profit</v>
      </c>
      <c r="Z150" s="1" t="str">
        <f t="shared" si="16"/>
        <v>No Discount</v>
      </c>
      <c r="AA150" s="1" t="str">
        <f t="shared" si="17"/>
        <v>Low Sales</v>
      </c>
      <c r="AB150" s="1">
        <f>MONTH(Sample___Superstore[[#This Row],[Order Date]])</f>
        <v>12</v>
      </c>
    </row>
    <row r="151" spans="1:28" x14ac:dyDescent="0.35">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c r="V151">
        <f t="shared" si="12"/>
        <v>4</v>
      </c>
      <c r="W151">
        <f t="shared" si="13"/>
        <v>0.30000000000000004</v>
      </c>
      <c r="X151" t="str">
        <f t="shared" si="14"/>
        <v>Profit</v>
      </c>
      <c r="Y151" s="1" t="str">
        <f t="shared" si="15"/>
        <v>High Profit</v>
      </c>
      <c r="Z151" s="1" t="str">
        <f t="shared" si="16"/>
        <v>No Discount</v>
      </c>
      <c r="AA151" s="1" t="str">
        <f t="shared" si="17"/>
        <v>High Sales</v>
      </c>
      <c r="AB151" s="1">
        <f>MONTH(Sample___Superstore[[#This Row],[Order Date]])</f>
        <v>12</v>
      </c>
    </row>
    <row r="152" spans="1:28" x14ac:dyDescent="0.35">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c r="V152">
        <f t="shared" si="12"/>
        <v>4</v>
      </c>
      <c r="W152">
        <f t="shared" si="13"/>
        <v>0.47</v>
      </c>
      <c r="X152" t="str">
        <f t="shared" si="14"/>
        <v>Profit</v>
      </c>
      <c r="Y152" s="1" t="str">
        <f t="shared" si="15"/>
        <v>Low Profit</v>
      </c>
      <c r="Z152" s="1" t="str">
        <f t="shared" si="16"/>
        <v>No Discount</v>
      </c>
      <c r="AA152" s="1" t="str">
        <f t="shared" si="17"/>
        <v>Low Sales</v>
      </c>
      <c r="AB152" s="1">
        <f>MONTH(Sample___Superstore[[#This Row],[Order Date]])</f>
        <v>12</v>
      </c>
    </row>
    <row r="153" spans="1:28" x14ac:dyDescent="0.35">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c r="V153">
        <f t="shared" si="12"/>
        <v>3</v>
      </c>
      <c r="W153">
        <f t="shared" si="13"/>
        <v>0.1125</v>
      </c>
      <c r="X153" t="str">
        <f t="shared" si="14"/>
        <v>Profit</v>
      </c>
      <c r="Y153" s="1" t="str">
        <f t="shared" si="15"/>
        <v>Low Profit</v>
      </c>
      <c r="Z153" s="1" t="str">
        <f t="shared" si="16"/>
        <v>Low Discount</v>
      </c>
      <c r="AA153" s="1" t="str">
        <f t="shared" si="17"/>
        <v>Low Sales</v>
      </c>
      <c r="AB153" s="1">
        <f>MONTH(Sample___Superstore[[#This Row],[Order Date]])</f>
        <v>3</v>
      </c>
    </row>
    <row r="154" spans="1:28" x14ac:dyDescent="0.35">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c r="V154">
        <f t="shared" si="12"/>
        <v>3</v>
      </c>
      <c r="W154">
        <f t="shared" si="13"/>
        <v>7.4999999999999997E-2</v>
      </c>
      <c r="X154" t="str">
        <f t="shared" si="14"/>
        <v>Profit</v>
      </c>
      <c r="Y154" s="1" t="str">
        <f t="shared" si="15"/>
        <v>Low Profit</v>
      </c>
      <c r="Z154" s="1" t="str">
        <f t="shared" si="16"/>
        <v>Low Discount</v>
      </c>
      <c r="AA154" s="1" t="str">
        <f t="shared" si="17"/>
        <v>Low Sales</v>
      </c>
      <c r="AB154" s="1">
        <f>MONTH(Sample___Superstore[[#This Row],[Order Date]])</f>
        <v>3</v>
      </c>
    </row>
    <row r="155" spans="1:28" x14ac:dyDescent="0.35">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c r="V155">
        <f t="shared" si="12"/>
        <v>2</v>
      </c>
      <c r="W155">
        <f t="shared" si="13"/>
        <v>0.45</v>
      </c>
      <c r="X155" t="str">
        <f t="shared" si="14"/>
        <v>Profit</v>
      </c>
      <c r="Y155" s="1" t="str">
        <f t="shared" si="15"/>
        <v>Low Profit</v>
      </c>
      <c r="Z155" s="1" t="str">
        <f t="shared" si="16"/>
        <v>No Discount</v>
      </c>
      <c r="AA155" s="1" t="str">
        <f t="shared" si="17"/>
        <v>Low Sales</v>
      </c>
      <c r="AB155" s="1">
        <f>MONTH(Sample___Superstore[[#This Row],[Order Date]])</f>
        <v>5</v>
      </c>
    </row>
    <row r="156" spans="1:28" x14ac:dyDescent="0.35">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c r="V156">
        <f t="shared" si="12"/>
        <v>2</v>
      </c>
      <c r="W156">
        <f t="shared" si="13"/>
        <v>0.46</v>
      </c>
      <c r="X156" t="str">
        <f t="shared" si="14"/>
        <v>Profit</v>
      </c>
      <c r="Y156" s="1" t="str">
        <f t="shared" si="15"/>
        <v>Low Profit</v>
      </c>
      <c r="Z156" s="1" t="str">
        <f t="shared" si="16"/>
        <v>No Discount</v>
      </c>
      <c r="AA156" s="1" t="str">
        <f t="shared" si="17"/>
        <v>Low Sales</v>
      </c>
      <c r="AB156" s="1">
        <f>MONTH(Sample___Superstore[[#This Row],[Order Date]])</f>
        <v>5</v>
      </c>
    </row>
    <row r="157" spans="1:28" x14ac:dyDescent="0.35">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c r="V157">
        <f t="shared" si="12"/>
        <v>2</v>
      </c>
      <c r="W157">
        <f t="shared" si="13"/>
        <v>0.26</v>
      </c>
      <c r="X157" t="str">
        <f t="shared" si="14"/>
        <v>Profit</v>
      </c>
      <c r="Y157" s="1" t="str">
        <f t="shared" si="15"/>
        <v>Low Profit</v>
      </c>
      <c r="Z157" s="1" t="str">
        <f t="shared" si="16"/>
        <v>No Discount</v>
      </c>
      <c r="AA157" s="1" t="str">
        <f t="shared" si="17"/>
        <v>Low Sales</v>
      </c>
      <c r="AB157" s="1">
        <f>MONTH(Sample___Superstore[[#This Row],[Order Date]])</f>
        <v>5</v>
      </c>
    </row>
    <row r="158" spans="1:28" x14ac:dyDescent="0.35">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c r="V158">
        <f t="shared" si="12"/>
        <v>6</v>
      </c>
      <c r="W158">
        <f t="shared" si="13"/>
        <v>0.27</v>
      </c>
      <c r="X158" t="str">
        <f t="shared" si="14"/>
        <v>Profit</v>
      </c>
      <c r="Y158" s="1" t="str">
        <f t="shared" si="15"/>
        <v>Low Profit</v>
      </c>
      <c r="Z158" s="1" t="str">
        <f t="shared" si="16"/>
        <v>No Discount</v>
      </c>
      <c r="AA158" s="1" t="str">
        <f t="shared" si="17"/>
        <v>Low Sales</v>
      </c>
      <c r="AB158" s="1">
        <f>MONTH(Sample___Superstore[[#This Row],[Order Date]])</f>
        <v>5</v>
      </c>
    </row>
    <row r="159" spans="1:28" x14ac:dyDescent="0.35">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c r="V159">
        <f t="shared" si="12"/>
        <v>5</v>
      </c>
      <c r="W159">
        <f t="shared" si="13"/>
        <v>0.1125</v>
      </c>
      <c r="X159" t="str">
        <f t="shared" si="14"/>
        <v>Profit</v>
      </c>
      <c r="Y159" s="1" t="str">
        <f t="shared" si="15"/>
        <v>Low Profit</v>
      </c>
      <c r="Z159" s="1" t="str">
        <f t="shared" si="16"/>
        <v>Low Discount</v>
      </c>
      <c r="AA159" s="1" t="str">
        <f t="shared" si="17"/>
        <v>Low Sales</v>
      </c>
      <c r="AB159" s="1">
        <f>MONTH(Sample___Superstore[[#This Row],[Order Date]])</f>
        <v>3</v>
      </c>
    </row>
    <row r="160" spans="1:28" x14ac:dyDescent="0.35">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c r="V160">
        <f t="shared" si="12"/>
        <v>4</v>
      </c>
      <c r="W160">
        <f t="shared" si="13"/>
        <v>0.47000000000000003</v>
      </c>
      <c r="X160" t="str">
        <f t="shared" si="14"/>
        <v>Profit</v>
      </c>
      <c r="Y160" s="1" t="str">
        <f t="shared" si="15"/>
        <v>Low Profit</v>
      </c>
      <c r="Z160" s="1" t="str">
        <f t="shared" si="16"/>
        <v>No Discount</v>
      </c>
      <c r="AA160" s="1" t="str">
        <f t="shared" si="17"/>
        <v>Low Sales</v>
      </c>
      <c r="AB160" s="1">
        <f>MONTH(Sample___Superstore[[#This Row],[Order Date]])</f>
        <v>11</v>
      </c>
    </row>
    <row r="161" spans="1:28" x14ac:dyDescent="0.35">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c r="V161">
        <f t="shared" si="12"/>
        <v>4</v>
      </c>
      <c r="W161">
        <f t="shared" si="13"/>
        <v>0.25</v>
      </c>
      <c r="X161" t="str">
        <f t="shared" si="14"/>
        <v>Profit</v>
      </c>
      <c r="Y161" s="1" t="str">
        <f t="shared" si="15"/>
        <v>High Profit</v>
      </c>
      <c r="Z161" s="1" t="str">
        <f t="shared" si="16"/>
        <v>No Discount</v>
      </c>
      <c r="AA161" s="1" t="str">
        <f t="shared" si="17"/>
        <v>High Sales</v>
      </c>
      <c r="AB161" s="1">
        <f>MONTH(Sample___Superstore[[#This Row],[Order Date]])</f>
        <v>11</v>
      </c>
    </row>
    <row r="162" spans="1:28" x14ac:dyDescent="0.35">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c r="V162">
        <f t="shared" si="12"/>
        <v>1</v>
      </c>
      <c r="W162">
        <f t="shared" si="13"/>
        <v>0.44999999999999996</v>
      </c>
      <c r="X162" t="str">
        <f t="shared" si="14"/>
        <v>Profit</v>
      </c>
      <c r="Y162" s="1" t="str">
        <f t="shared" si="15"/>
        <v>Low Profit</v>
      </c>
      <c r="Z162" s="1" t="str">
        <f t="shared" si="16"/>
        <v>No Discount</v>
      </c>
      <c r="AA162" s="1" t="str">
        <f t="shared" si="17"/>
        <v>Low Sales</v>
      </c>
      <c r="AB162" s="1">
        <f>MONTH(Sample___Superstore[[#This Row],[Order Date]])</f>
        <v>5</v>
      </c>
    </row>
    <row r="163" spans="1:28" x14ac:dyDescent="0.35">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c r="V163">
        <f t="shared" si="12"/>
        <v>3</v>
      </c>
      <c r="W163">
        <f t="shared" si="13"/>
        <v>2.4999999999999998E-2</v>
      </c>
      <c r="X163" t="str">
        <f t="shared" si="14"/>
        <v>Profit</v>
      </c>
      <c r="Y163" s="1" t="str">
        <f t="shared" si="15"/>
        <v>Low Profit</v>
      </c>
      <c r="Z163" s="1" t="str">
        <f t="shared" si="16"/>
        <v>Low Discount</v>
      </c>
      <c r="AA163" s="1" t="str">
        <f t="shared" si="17"/>
        <v>Low Sales</v>
      </c>
      <c r="AB163" s="1">
        <f>MONTH(Sample___Superstore[[#This Row],[Order Date]])</f>
        <v>12</v>
      </c>
    </row>
    <row r="164" spans="1:28" x14ac:dyDescent="0.35">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c r="V164">
        <f t="shared" si="12"/>
        <v>4</v>
      </c>
      <c r="W164">
        <f t="shared" si="13"/>
        <v>0.47000000000000003</v>
      </c>
      <c r="X164" t="str">
        <f t="shared" si="14"/>
        <v>Profit</v>
      </c>
      <c r="Y164" s="1" t="str">
        <f t="shared" si="15"/>
        <v>Low Profit</v>
      </c>
      <c r="Z164" s="1" t="str">
        <f t="shared" si="16"/>
        <v>No Discount</v>
      </c>
      <c r="AA164" s="1" t="str">
        <f t="shared" si="17"/>
        <v>Low Sales</v>
      </c>
      <c r="AB164" s="1">
        <f>MONTH(Sample___Superstore[[#This Row],[Order Date]])</f>
        <v>11</v>
      </c>
    </row>
    <row r="165" spans="1:28" x14ac:dyDescent="0.35">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c r="V165">
        <f t="shared" si="12"/>
        <v>4</v>
      </c>
      <c r="W165">
        <f t="shared" si="13"/>
        <v>0.35000000000000003</v>
      </c>
      <c r="X165" t="str">
        <f t="shared" si="14"/>
        <v>Profit</v>
      </c>
      <c r="Y165" s="1" t="str">
        <f t="shared" si="15"/>
        <v>Low Profit</v>
      </c>
      <c r="Z165" s="1" t="str">
        <f t="shared" si="16"/>
        <v>Low Discount</v>
      </c>
      <c r="AA165" s="1" t="str">
        <f t="shared" si="17"/>
        <v>Low Sales</v>
      </c>
      <c r="AB165" s="1">
        <f>MONTH(Sample___Superstore[[#This Row],[Order Date]])</f>
        <v>11</v>
      </c>
    </row>
    <row r="166" spans="1:28" x14ac:dyDescent="0.35">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c r="V166">
        <f t="shared" si="12"/>
        <v>4</v>
      </c>
      <c r="W166">
        <f t="shared" si="13"/>
        <v>0.27500000000000002</v>
      </c>
      <c r="X166" t="str">
        <f t="shared" si="14"/>
        <v>Profit</v>
      </c>
      <c r="Y166" s="1" t="str">
        <f t="shared" si="15"/>
        <v>Low Profit</v>
      </c>
      <c r="Z166" s="1" t="str">
        <f t="shared" si="16"/>
        <v>Low Discount</v>
      </c>
      <c r="AA166" s="1" t="str">
        <f t="shared" si="17"/>
        <v>Low Sales</v>
      </c>
      <c r="AB166" s="1">
        <f>MONTH(Sample___Superstore[[#This Row],[Order Date]])</f>
        <v>9</v>
      </c>
    </row>
    <row r="167" spans="1:28" x14ac:dyDescent="0.35">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c r="V167">
        <f t="shared" si="12"/>
        <v>4</v>
      </c>
      <c r="W167">
        <f t="shared" si="13"/>
        <v>-0.16666666666666666</v>
      </c>
      <c r="X167" t="str">
        <f t="shared" si="14"/>
        <v>Loss</v>
      </c>
      <c r="Y167" s="1" t="str">
        <f t="shared" si="15"/>
        <v>Low Profit</v>
      </c>
      <c r="Z167" s="1" t="str">
        <f t="shared" si="16"/>
        <v>High Discount</v>
      </c>
      <c r="AA167" s="1" t="str">
        <f t="shared" si="17"/>
        <v>High Sales</v>
      </c>
      <c r="AB167" s="1">
        <f>MONTH(Sample___Superstore[[#This Row],[Order Date]])</f>
        <v>9</v>
      </c>
    </row>
    <row r="168" spans="1:28" x14ac:dyDescent="0.35">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c r="V168">
        <f t="shared" si="12"/>
        <v>4</v>
      </c>
      <c r="W168">
        <f t="shared" si="13"/>
        <v>-0.21250000000000002</v>
      </c>
      <c r="X168" t="str">
        <f t="shared" si="14"/>
        <v>Loss</v>
      </c>
      <c r="Y168" s="1" t="str">
        <f t="shared" si="15"/>
        <v>Low Profit</v>
      </c>
      <c r="Z168" s="1" t="str">
        <f t="shared" si="16"/>
        <v>Low Discount</v>
      </c>
      <c r="AA168" s="1" t="str">
        <f t="shared" si="17"/>
        <v>Low Sales</v>
      </c>
      <c r="AB168" s="1">
        <f>MONTH(Sample___Superstore[[#This Row],[Order Date]])</f>
        <v>9</v>
      </c>
    </row>
    <row r="169" spans="1:28" x14ac:dyDescent="0.35">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c r="V169">
        <f t="shared" si="12"/>
        <v>4</v>
      </c>
      <c r="W169">
        <f t="shared" si="13"/>
        <v>-1.4285714285714287E-2</v>
      </c>
      <c r="X169" t="str">
        <f t="shared" si="14"/>
        <v>Loss</v>
      </c>
      <c r="Y169" s="1" t="str">
        <f t="shared" si="15"/>
        <v>Low Profit</v>
      </c>
      <c r="Z169" s="1" t="str">
        <f t="shared" si="16"/>
        <v>High Discount</v>
      </c>
      <c r="AA169" s="1" t="str">
        <f t="shared" si="17"/>
        <v>High Sales</v>
      </c>
      <c r="AB169" s="1">
        <f>MONTH(Sample___Superstore[[#This Row],[Order Date]])</f>
        <v>9</v>
      </c>
    </row>
    <row r="170" spans="1:28" x14ac:dyDescent="0.35">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c r="V170">
        <f t="shared" si="12"/>
        <v>4</v>
      </c>
      <c r="W170">
        <f t="shared" si="13"/>
        <v>0.21249999999999999</v>
      </c>
      <c r="X170" t="str">
        <f t="shared" si="14"/>
        <v>Profit</v>
      </c>
      <c r="Y170" s="1" t="str">
        <f t="shared" si="15"/>
        <v>Low Profit</v>
      </c>
      <c r="Z170" s="1" t="str">
        <f t="shared" si="16"/>
        <v>Low Discount</v>
      </c>
      <c r="AA170" s="1" t="str">
        <f t="shared" si="17"/>
        <v>Low Sales</v>
      </c>
      <c r="AB170" s="1">
        <f>MONTH(Sample___Superstore[[#This Row],[Order Date]])</f>
        <v>9</v>
      </c>
    </row>
    <row r="171" spans="1:28" x14ac:dyDescent="0.35">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c r="V171">
        <f t="shared" si="12"/>
        <v>4</v>
      </c>
      <c r="W171">
        <f t="shared" si="13"/>
        <v>-2.5500000000000003</v>
      </c>
      <c r="X171" t="str">
        <f t="shared" si="14"/>
        <v>Loss</v>
      </c>
      <c r="Y171" s="1" t="str">
        <f t="shared" si="15"/>
        <v>Low Profit</v>
      </c>
      <c r="Z171" s="1" t="str">
        <f t="shared" si="16"/>
        <v>High Discount</v>
      </c>
      <c r="AA171" s="1" t="str">
        <f t="shared" si="17"/>
        <v>Low Sales</v>
      </c>
      <c r="AB171" s="1">
        <f>MONTH(Sample___Superstore[[#This Row],[Order Date]])</f>
        <v>9</v>
      </c>
    </row>
    <row r="172" spans="1:28" x14ac:dyDescent="0.35">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c r="V172">
        <f t="shared" si="12"/>
        <v>4</v>
      </c>
      <c r="W172">
        <f t="shared" si="13"/>
        <v>6.25E-2</v>
      </c>
      <c r="X172" t="str">
        <f t="shared" si="14"/>
        <v>Profit</v>
      </c>
      <c r="Y172" s="1" t="str">
        <f t="shared" si="15"/>
        <v>Low Profit</v>
      </c>
      <c r="Z172" s="1" t="str">
        <f t="shared" si="16"/>
        <v>Low Discount</v>
      </c>
      <c r="AA172" s="1" t="str">
        <f t="shared" si="17"/>
        <v>Low Sales</v>
      </c>
      <c r="AB172" s="1">
        <f>MONTH(Sample___Superstore[[#This Row],[Order Date]])</f>
        <v>9</v>
      </c>
    </row>
    <row r="173" spans="1:28" x14ac:dyDescent="0.35">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c r="V173">
        <f t="shared" si="12"/>
        <v>4</v>
      </c>
      <c r="W173">
        <f t="shared" si="13"/>
        <v>0.46999999999999992</v>
      </c>
      <c r="X173" t="str">
        <f t="shared" si="14"/>
        <v>Profit</v>
      </c>
      <c r="Y173" s="1" t="str">
        <f t="shared" si="15"/>
        <v>Low Profit</v>
      </c>
      <c r="Z173" s="1" t="str">
        <f t="shared" si="16"/>
        <v>No Discount</v>
      </c>
      <c r="AA173" s="1" t="str">
        <f t="shared" si="17"/>
        <v>Low Sales</v>
      </c>
      <c r="AB173" s="1">
        <f>MONTH(Sample___Superstore[[#This Row],[Order Date]])</f>
        <v>8</v>
      </c>
    </row>
    <row r="174" spans="1:28" x14ac:dyDescent="0.35">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c r="V174">
        <f t="shared" si="12"/>
        <v>4</v>
      </c>
      <c r="W174">
        <f t="shared" si="13"/>
        <v>0.48000000000000004</v>
      </c>
      <c r="X174" t="str">
        <f t="shared" si="14"/>
        <v>Profit</v>
      </c>
      <c r="Y174" s="1" t="str">
        <f t="shared" si="15"/>
        <v>Low Profit</v>
      </c>
      <c r="Z174" s="1" t="str">
        <f t="shared" si="16"/>
        <v>No Discount</v>
      </c>
      <c r="AA174" s="1" t="str">
        <f t="shared" si="17"/>
        <v>Low Sales</v>
      </c>
      <c r="AB174" s="1">
        <f>MONTH(Sample___Superstore[[#This Row],[Order Date]])</f>
        <v>8</v>
      </c>
    </row>
    <row r="175" spans="1:28" x14ac:dyDescent="0.35">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c r="V175">
        <f t="shared" si="12"/>
        <v>4</v>
      </c>
      <c r="W175">
        <f t="shared" si="13"/>
        <v>6.25E-2</v>
      </c>
      <c r="X175" t="str">
        <f t="shared" si="14"/>
        <v>Profit</v>
      </c>
      <c r="Y175" s="1" t="str">
        <f t="shared" si="15"/>
        <v>Low Profit</v>
      </c>
      <c r="Z175" s="1" t="str">
        <f t="shared" si="16"/>
        <v>Low Discount</v>
      </c>
      <c r="AA175" s="1" t="str">
        <f t="shared" si="17"/>
        <v>Low Sales</v>
      </c>
      <c r="AB175" s="1">
        <f>MONTH(Sample___Superstore[[#This Row],[Order Date]])</f>
        <v>8</v>
      </c>
    </row>
    <row r="176" spans="1:28" x14ac:dyDescent="0.35">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c r="V176">
        <f t="shared" si="12"/>
        <v>5</v>
      </c>
      <c r="W176">
        <f t="shared" si="13"/>
        <v>-2.5</v>
      </c>
      <c r="X176" t="str">
        <f t="shared" si="14"/>
        <v>Loss</v>
      </c>
      <c r="Y176" s="1" t="str">
        <f t="shared" si="15"/>
        <v>Low Profit</v>
      </c>
      <c r="Z176" s="1" t="str">
        <f t="shared" si="16"/>
        <v>High Discount</v>
      </c>
      <c r="AA176" s="1" t="str">
        <f t="shared" si="17"/>
        <v>Low Sales</v>
      </c>
      <c r="AB176" s="1">
        <f>MONTH(Sample___Superstore[[#This Row],[Order Date]])</f>
        <v>9</v>
      </c>
    </row>
    <row r="177" spans="1:28" x14ac:dyDescent="0.35">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c r="V177">
        <f t="shared" si="12"/>
        <v>5</v>
      </c>
      <c r="W177">
        <f t="shared" si="13"/>
        <v>0.32499999999999996</v>
      </c>
      <c r="X177" t="str">
        <f t="shared" si="14"/>
        <v>Profit</v>
      </c>
      <c r="Y177" s="1" t="str">
        <f t="shared" si="15"/>
        <v>Low Profit</v>
      </c>
      <c r="Z177" s="1" t="str">
        <f t="shared" si="16"/>
        <v>Low Discount</v>
      </c>
      <c r="AA177" s="1" t="str">
        <f t="shared" si="17"/>
        <v>Low Sales</v>
      </c>
      <c r="AB177" s="1">
        <f>MONTH(Sample___Superstore[[#This Row],[Order Date]])</f>
        <v>9</v>
      </c>
    </row>
    <row r="178" spans="1:28" x14ac:dyDescent="0.35">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c r="V178">
        <f t="shared" si="12"/>
        <v>4</v>
      </c>
      <c r="W178">
        <f t="shared" si="13"/>
        <v>-2.5</v>
      </c>
      <c r="X178" t="str">
        <f t="shared" si="14"/>
        <v>Loss</v>
      </c>
      <c r="Y178" s="1" t="str">
        <f t="shared" si="15"/>
        <v>Low Profit</v>
      </c>
      <c r="Z178" s="1" t="str">
        <f t="shared" si="16"/>
        <v>High Discount</v>
      </c>
      <c r="AA178" s="1" t="str">
        <f t="shared" si="17"/>
        <v>Low Sales</v>
      </c>
      <c r="AB178" s="1">
        <f>MONTH(Sample___Superstore[[#This Row],[Order Date]])</f>
        <v>4</v>
      </c>
    </row>
    <row r="179" spans="1:28" x14ac:dyDescent="0.35">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c r="V179">
        <f t="shared" si="12"/>
        <v>2</v>
      </c>
      <c r="W179">
        <f t="shared" si="13"/>
        <v>-2.8571428571428567E-2</v>
      </c>
      <c r="X179" t="str">
        <f t="shared" si="14"/>
        <v>Loss</v>
      </c>
      <c r="Y179" s="1" t="str">
        <f t="shared" si="15"/>
        <v>Low Profit</v>
      </c>
      <c r="Z179" s="1" t="str">
        <f t="shared" si="16"/>
        <v>High Discount</v>
      </c>
      <c r="AA179" s="1" t="str">
        <f t="shared" si="17"/>
        <v>Low Sales</v>
      </c>
      <c r="AB179" s="1">
        <f>MONTH(Sample___Superstore[[#This Row],[Order Date]])</f>
        <v>11</v>
      </c>
    </row>
    <row r="180" spans="1:28" x14ac:dyDescent="0.35">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c r="V180">
        <f t="shared" si="12"/>
        <v>2</v>
      </c>
      <c r="W180">
        <f t="shared" si="13"/>
        <v>-0.23749999999999999</v>
      </c>
      <c r="X180" t="str">
        <f t="shared" si="14"/>
        <v>Loss</v>
      </c>
      <c r="Y180" s="1" t="str">
        <f t="shared" si="15"/>
        <v>Low Profit</v>
      </c>
      <c r="Z180" s="1" t="str">
        <f t="shared" si="16"/>
        <v>Low Discount</v>
      </c>
      <c r="AA180" s="1" t="str">
        <f t="shared" si="17"/>
        <v>Low Sales</v>
      </c>
      <c r="AB180" s="1">
        <f>MONTH(Sample___Superstore[[#This Row],[Order Date]])</f>
        <v>11</v>
      </c>
    </row>
    <row r="181" spans="1:28" x14ac:dyDescent="0.35">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c r="V181">
        <f t="shared" si="12"/>
        <v>4</v>
      </c>
      <c r="W181">
        <f t="shared" si="13"/>
        <v>0.43000000000000005</v>
      </c>
      <c r="X181" t="str">
        <f t="shared" si="14"/>
        <v>Profit</v>
      </c>
      <c r="Y181" s="1" t="str">
        <f t="shared" si="15"/>
        <v>Low Profit</v>
      </c>
      <c r="Z181" s="1" t="str">
        <f t="shared" si="16"/>
        <v>No Discount</v>
      </c>
      <c r="AA181" s="1" t="str">
        <f t="shared" si="17"/>
        <v>Low Sales</v>
      </c>
      <c r="AB181" s="1">
        <f>MONTH(Sample___Superstore[[#This Row],[Order Date]])</f>
        <v>12</v>
      </c>
    </row>
    <row r="182" spans="1:28" x14ac:dyDescent="0.35">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c r="V182">
        <f t="shared" si="12"/>
        <v>4</v>
      </c>
      <c r="W182">
        <f t="shared" si="13"/>
        <v>7.4999999999999997E-2</v>
      </c>
      <c r="X182" t="str">
        <f t="shared" si="14"/>
        <v>Profit</v>
      </c>
      <c r="Y182" s="1" t="str">
        <f t="shared" si="15"/>
        <v>Low Profit</v>
      </c>
      <c r="Z182" s="1" t="str">
        <f t="shared" si="16"/>
        <v>Low Discount</v>
      </c>
      <c r="AA182" s="1" t="str">
        <f t="shared" si="17"/>
        <v>Low Sales</v>
      </c>
      <c r="AB182" s="1">
        <f>MONTH(Sample___Superstore[[#This Row],[Order Date]])</f>
        <v>12</v>
      </c>
    </row>
    <row r="183" spans="1:28" x14ac:dyDescent="0.35">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c r="V183">
        <f t="shared" si="12"/>
        <v>4</v>
      </c>
      <c r="W183">
        <f t="shared" si="13"/>
        <v>0.18749999999999997</v>
      </c>
      <c r="X183" t="str">
        <f t="shared" si="14"/>
        <v>Profit</v>
      </c>
      <c r="Y183" s="1" t="str">
        <f t="shared" si="15"/>
        <v>Low Profit</v>
      </c>
      <c r="Z183" s="1" t="str">
        <f t="shared" si="16"/>
        <v>Low Discount</v>
      </c>
      <c r="AA183" s="1" t="str">
        <f t="shared" si="17"/>
        <v>Low Sales</v>
      </c>
      <c r="AB183" s="1">
        <f>MONTH(Sample___Superstore[[#This Row],[Order Date]])</f>
        <v>12</v>
      </c>
    </row>
    <row r="184" spans="1:28" x14ac:dyDescent="0.35">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c r="V184">
        <f t="shared" si="12"/>
        <v>5</v>
      </c>
      <c r="W184">
        <f t="shared" si="13"/>
        <v>0.26</v>
      </c>
      <c r="X184" t="str">
        <f t="shared" si="14"/>
        <v>Profit</v>
      </c>
      <c r="Y184" s="1" t="str">
        <f t="shared" si="15"/>
        <v>High Profit</v>
      </c>
      <c r="Z184" s="1" t="str">
        <f t="shared" si="16"/>
        <v>No Discount</v>
      </c>
      <c r="AA184" s="1" t="str">
        <f t="shared" si="17"/>
        <v>High Sales</v>
      </c>
      <c r="AB184" s="1">
        <f>MONTH(Sample___Superstore[[#This Row],[Order Date]])</f>
        <v>11</v>
      </c>
    </row>
    <row r="185" spans="1:28" x14ac:dyDescent="0.35">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c r="V185">
        <f t="shared" si="12"/>
        <v>5</v>
      </c>
      <c r="W185">
        <f t="shared" si="13"/>
        <v>0.28000000000000003</v>
      </c>
      <c r="X185" t="str">
        <f t="shared" si="14"/>
        <v>Profit</v>
      </c>
      <c r="Y185" s="1" t="str">
        <f t="shared" si="15"/>
        <v>Low Profit</v>
      </c>
      <c r="Z185" s="1" t="str">
        <f t="shared" si="16"/>
        <v>No Discount</v>
      </c>
      <c r="AA185" s="1" t="str">
        <f t="shared" si="17"/>
        <v>Low Sales</v>
      </c>
      <c r="AB185" s="1">
        <f>MONTH(Sample___Superstore[[#This Row],[Order Date]])</f>
        <v>11</v>
      </c>
    </row>
    <row r="186" spans="1:28" x14ac:dyDescent="0.35">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c r="V186">
        <f t="shared" si="12"/>
        <v>5</v>
      </c>
      <c r="W186">
        <f t="shared" si="13"/>
        <v>0.25</v>
      </c>
      <c r="X186" t="str">
        <f t="shared" si="14"/>
        <v>Profit</v>
      </c>
      <c r="Y186" s="1" t="str">
        <f t="shared" si="15"/>
        <v>Low Profit</v>
      </c>
      <c r="Z186" s="1" t="str">
        <f t="shared" si="16"/>
        <v>No Discount</v>
      </c>
      <c r="AA186" s="1" t="str">
        <f t="shared" si="17"/>
        <v>Low Sales</v>
      </c>
      <c r="AB186" s="1">
        <f>MONTH(Sample___Superstore[[#This Row],[Order Date]])</f>
        <v>11</v>
      </c>
    </row>
    <row r="187" spans="1:28" x14ac:dyDescent="0.35">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c r="V187">
        <f t="shared" si="12"/>
        <v>4</v>
      </c>
      <c r="W187">
        <f t="shared" si="13"/>
        <v>0.48</v>
      </c>
      <c r="X187" t="str">
        <f t="shared" si="14"/>
        <v>Profit</v>
      </c>
      <c r="Y187" s="1" t="str">
        <f t="shared" si="15"/>
        <v>Low Profit</v>
      </c>
      <c r="Z187" s="1" t="str">
        <f t="shared" si="16"/>
        <v>No Discount</v>
      </c>
      <c r="AA187" s="1" t="str">
        <f t="shared" si="17"/>
        <v>Low Sales</v>
      </c>
      <c r="AB187" s="1">
        <f>MONTH(Sample___Superstore[[#This Row],[Order Date]])</f>
        <v>11</v>
      </c>
    </row>
    <row r="188" spans="1:28" x14ac:dyDescent="0.35">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c r="V188">
        <f t="shared" si="12"/>
        <v>4</v>
      </c>
      <c r="W188">
        <f t="shared" si="13"/>
        <v>0.13</v>
      </c>
      <c r="X188" t="str">
        <f t="shared" si="14"/>
        <v>Profit</v>
      </c>
      <c r="Y188" s="1" t="str">
        <f t="shared" si="15"/>
        <v>Low Profit</v>
      </c>
      <c r="Z188" s="1" t="str">
        <f t="shared" si="16"/>
        <v>No Discount</v>
      </c>
      <c r="AA188" s="1" t="str">
        <f t="shared" si="17"/>
        <v>Low Sales</v>
      </c>
      <c r="AB188" s="1">
        <f>MONTH(Sample___Superstore[[#This Row],[Order Date]])</f>
        <v>8</v>
      </c>
    </row>
    <row r="189" spans="1:28" x14ac:dyDescent="0.35">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c r="V189">
        <f t="shared" si="12"/>
        <v>6</v>
      </c>
      <c r="W189">
        <f t="shared" si="13"/>
        <v>0.1</v>
      </c>
      <c r="X189" t="str">
        <f t="shared" si="14"/>
        <v>Profit</v>
      </c>
      <c r="Y189" s="1" t="str">
        <f t="shared" si="15"/>
        <v>Low Profit</v>
      </c>
      <c r="Z189" s="1" t="str">
        <f t="shared" si="16"/>
        <v>Low Discount</v>
      </c>
      <c r="AA189" s="1" t="str">
        <f t="shared" si="17"/>
        <v>Low Sales</v>
      </c>
      <c r="AB189" s="1">
        <f>MONTH(Sample___Superstore[[#This Row],[Order Date]])</f>
        <v>7</v>
      </c>
    </row>
    <row r="190" spans="1:28" x14ac:dyDescent="0.35">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c r="V190">
        <f t="shared" si="12"/>
        <v>6</v>
      </c>
      <c r="W190">
        <f t="shared" si="13"/>
        <v>0.3125</v>
      </c>
      <c r="X190" t="str">
        <f t="shared" si="14"/>
        <v>Profit</v>
      </c>
      <c r="Y190" s="1" t="str">
        <f t="shared" si="15"/>
        <v>Low Profit</v>
      </c>
      <c r="Z190" s="1" t="str">
        <f t="shared" si="16"/>
        <v>Low Discount</v>
      </c>
      <c r="AA190" s="1" t="str">
        <f t="shared" si="17"/>
        <v>Low Sales</v>
      </c>
      <c r="AB190" s="1">
        <f>MONTH(Sample___Superstore[[#This Row],[Order Date]])</f>
        <v>7</v>
      </c>
    </row>
    <row r="191" spans="1:28" x14ac:dyDescent="0.35">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c r="V191">
        <f t="shared" si="12"/>
        <v>2</v>
      </c>
      <c r="W191">
        <f t="shared" si="13"/>
        <v>0.125</v>
      </c>
      <c r="X191" t="str">
        <f t="shared" si="14"/>
        <v>Profit</v>
      </c>
      <c r="Y191" s="1" t="str">
        <f t="shared" si="15"/>
        <v>High Profit</v>
      </c>
      <c r="Z191" s="1" t="str">
        <f t="shared" si="16"/>
        <v>Low Discount</v>
      </c>
      <c r="AA191" s="1" t="str">
        <f t="shared" si="17"/>
        <v>High Sales</v>
      </c>
      <c r="AB191" s="1">
        <f>MONTH(Sample___Superstore[[#This Row],[Order Date]])</f>
        <v>10</v>
      </c>
    </row>
    <row r="192" spans="1:28" x14ac:dyDescent="0.35">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c r="V192">
        <f t="shared" si="12"/>
        <v>2</v>
      </c>
      <c r="W192">
        <f t="shared" si="13"/>
        <v>0.27999999999999997</v>
      </c>
      <c r="X192" t="str">
        <f t="shared" si="14"/>
        <v>Profit</v>
      </c>
      <c r="Y192" s="1" t="str">
        <f t="shared" si="15"/>
        <v>Low Profit</v>
      </c>
      <c r="Z192" s="1" t="str">
        <f t="shared" si="16"/>
        <v>No Discount</v>
      </c>
      <c r="AA192" s="1" t="str">
        <f t="shared" si="17"/>
        <v>Low Sales</v>
      </c>
      <c r="AB192" s="1">
        <f>MONTH(Sample___Superstore[[#This Row],[Order Date]])</f>
        <v>10</v>
      </c>
    </row>
    <row r="193" spans="1:28" x14ac:dyDescent="0.35">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c r="V193">
        <f t="shared" si="12"/>
        <v>2</v>
      </c>
      <c r="W193">
        <f t="shared" si="13"/>
        <v>0.47999999999999993</v>
      </c>
      <c r="X193" t="str">
        <f t="shared" si="14"/>
        <v>Profit</v>
      </c>
      <c r="Y193" s="1" t="str">
        <f t="shared" si="15"/>
        <v>Low Profit</v>
      </c>
      <c r="Z193" s="1" t="str">
        <f t="shared" si="16"/>
        <v>No Discount</v>
      </c>
      <c r="AA193" s="1" t="str">
        <f t="shared" si="17"/>
        <v>Low Sales</v>
      </c>
      <c r="AB193" s="1">
        <f>MONTH(Sample___Superstore[[#This Row],[Order Date]])</f>
        <v>10</v>
      </c>
    </row>
    <row r="194" spans="1:28" x14ac:dyDescent="0.35">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c r="V194">
        <f t="shared" ref="V194:V257" si="18">D194-C194</f>
        <v>2</v>
      </c>
      <c r="W194">
        <f t="shared" ref="W194:W257" si="19">U194/R194</f>
        <v>7.4999999999999997E-2</v>
      </c>
      <c r="X194" t="str">
        <f t="shared" ref="X194:X257" si="20">IF(U194&lt;0,"Loss","Profit")</f>
        <v>Profit</v>
      </c>
      <c r="Y194" s="1" t="str">
        <f t="shared" ref="Y194:Y257" si="21">IF(U194&gt;100,"High Profit","Low Profit")</f>
        <v>Low Profit</v>
      </c>
      <c r="Z194" s="1" t="str">
        <f t="shared" ref="Z194:Z257" si="22">IF(T194=0,"No Discount",IF(T194&lt;=0.2,"Low Discount","High Discount"))</f>
        <v>Low Discount</v>
      </c>
      <c r="AA194" s="1" t="str">
        <f t="shared" ref="AA194:AA257" si="23">IF(R194&gt;500,"High Sales","Low Sales")</f>
        <v>High Sales</v>
      </c>
      <c r="AB194" s="1">
        <f>MONTH(Sample___Superstore[[#This Row],[Order Date]])</f>
        <v>10</v>
      </c>
    </row>
    <row r="195" spans="1:28" x14ac:dyDescent="0.35">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c r="V195">
        <f t="shared" si="18"/>
        <v>2</v>
      </c>
      <c r="W195">
        <f t="shared" si="19"/>
        <v>0.33</v>
      </c>
      <c r="X195" t="str">
        <f t="shared" si="20"/>
        <v>Profit</v>
      </c>
      <c r="Y195" s="1" t="str">
        <f t="shared" si="21"/>
        <v>Low Profit</v>
      </c>
      <c r="Z195" s="1" t="str">
        <f t="shared" si="22"/>
        <v>No Discount</v>
      </c>
      <c r="AA195" s="1" t="str">
        <f t="shared" si="23"/>
        <v>Low Sales</v>
      </c>
      <c r="AB195" s="1">
        <f>MONTH(Sample___Superstore[[#This Row],[Order Date]])</f>
        <v>10</v>
      </c>
    </row>
    <row r="196" spans="1:28" x14ac:dyDescent="0.35">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c r="V196">
        <f t="shared" si="18"/>
        <v>6</v>
      </c>
      <c r="W196">
        <f t="shared" si="19"/>
        <v>0.47000000000000003</v>
      </c>
      <c r="X196" t="str">
        <f t="shared" si="20"/>
        <v>Profit</v>
      </c>
      <c r="Y196" s="1" t="str">
        <f t="shared" si="21"/>
        <v>Low Profit</v>
      </c>
      <c r="Z196" s="1" t="str">
        <f t="shared" si="22"/>
        <v>No Discount</v>
      </c>
      <c r="AA196" s="1" t="str">
        <f t="shared" si="23"/>
        <v>Low Sales</v>
      </c>
      <c r="AB196" s="1">
        <f>MONTH(Sample___Superstore[[#This Row],[Order Date]])</f>
        <v>10</v>
      </c>
    </row>
    <row r="197" spans="1:28" x14ac:dyDescent="0.35">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c r="V197">
        <f t="shared" si="18"/>
        <v>4</v>
      </c>
      <c r="W197">
        <f t="shared" si="19"/>
        <v>0.16249999999999998</v>
      </c>
      <c r="X197" t="str">
        <f t="shared" si="20"/>
        <v>Profit</v>
      </c>
      <c r="Y197" s="1" t="str">
        <f t="shared" si="21"/>
        <v>Low Profit</v>
      </c>
      <c r="Z197" s="1" t="str">
        <f t="shared" si="22"/>
        <v>Low Discount</v>
      </c>
      <c r="AA197" s="1" t="str">
        <f t="shared" si="23"/>
        <v>Low Sales</v>
      </c>
      <c r="AB197" s="1">
        <f>MONTH(Sample___Superstore[[#This Row],[Order Date]])</f>
        <v>3</v>
      </c>
    </row>
    <row r="198" spans="1:28" x14ac:dyDescent="0.35">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c r="V198">
        <f t="shared" si="18"/>
        <v>4</v>
      </c>
      <c r="W198">
        <f t="shared" si="19"/>
        <v>0.26249999999999996</v>
      </c>
      <c r="X198" t="str">
        <f t="shared" si="20"/>
        <v>Profit</v>
      </c>
      <c r="Y198" s="1" t="str">
        <f t="shared" si="21"/>
        <v>Low Profit</v>
      </c>
      <c r="Z198" s="1" t="str">
        <f t="shared" si="22"/>
        <v>Low Discount</v>
      </c>
      <c r="AA198" s="1" t="str">
        <f t="shared" si="23"/>
        <v>Low Sales</v>
      </c>
      <c r="AB198" s="1">
        <f>MONTH(Sample___Superstore[[#This Row],[Order Date]])</f>
        <v>3</v>
      </c>
    </row>
    <row r="199" spans="1:28" x14ac:dyDescent="0.35">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c r="V199">
        <f t="shared" si="18"/>
        <v>7</v>
      </c>
      <c r="W199">
        <f t="shared" si="19"/>
        <v>0.26</v>
      </c>
      <c r="X199" t="str">
        <f t="shared" si="20"/>
        <v>Profit</v>
      </c>
      <c r="Y199" s="1" t="str">
        <f t="shared" si="21"/>
        <v>Low Profit</v>
      </c>
      <c r="Z199" s="1" t="str">
        <f t="shared" si="22"/>
        <v>No Discount</v>
      </c>
      <c r="AA199" s="1" t="str">
        <f t="shared" si="23"/>
        <v>Low Sales</v>
      </c>
      <c r="AB199" s="1">
        <f>MONTH(Sample___Superstore[[#This Row],[Order Date]])</f>
        <v>11</v>
      </c>
    </row>
    <row r="200" spans="1:28" x14ac:dyDescent="0.35">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c r="V200">
        <f t="shared" si="18"/>
        <v>7</v>
      </c>
      <c r="W200">
        <f t="shared" si="19"/>
        <v>-0.76666666666666661</v>
      </c>
      <c r="X200" t="str">
        <f t="shared" si="20"/>
        <v>Loss</v>
      </c>
      <c r="Y200" s="1" t="str">
        <f t="shared" si="21"/>
        <v>Low Profit</v>
      </c>
      <c r="Z200" s="1" t="str">
        <f t="shared" si="22"/>
        <v>High Discount</v>
      </c>
      <c r="AA200" s="1" t="str">
        <f t="shared" si="23"/>
        <v>Low Sales</v>
      </c>
      <c r="AB200" s="1">
        <f>MONTH(Sample___Superstore[[#This Row],[Order Date]])</f>
        <v>7</v>
      </c>
    </row>
    <row r="201" spans="1:28" x14ac:dyDescent="0.35">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c r="V201">
        <f t="shared" si="18"/>
        <v>7</v>
      </c>
      <c r="W201">
        <f t="shared" si="19"/>
        <v>0.36249999999999993</v>
      </c>
      <c r="X201" t="str">
        <f t="shared" si="20"/>
        <v>Profit</v>
      </c>
      <c r="Y201" s="1" t="str">
        <f t="shared" si="21"/>
        <v>Low Profit</v>
      </c>
      <c r="Z201" s="1" t="str">
        <f t="shared" si="22"/>
        <v>Low Discount</v>
      </c>
      <c r="AA201" s="1" t="str">
        <f t="shared" si="23"/>
        <v>Low Sales</v>
      </c>
      <c r="AB201" s="1">
        <f>MONTH(Sample___Superstore[[#This Row],[Order Date]])</f>
        <v>7</v>
      </c>
    </row>
    <row r="202" spans="1:28" x14ac:dyDescent="0.35">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c r="V202">
        <f t="shared" si="18"/>
        <v>5</v>
      </c>
      <c r="W202">
        <f t="shared" si="19"/>
        <v>0.3125</v>
      </c>
      <c r="X202" t="str">
        <f t="shared" si="20"/>
        <v>Profit</v>
      </c>
      <c r="Y202" s="1" t="str">
        <f t="shared" si="21"/>
        <v>Low Profit</v>
      </c>
      <c r="Z202" s="1" t="str">
        <f t="shared" si="22"/>
        <v>Low Discount</v>
      </c>
      <c r="AA202" s="1" t="str">
        <f t="shared" si="23"/>
        <v>Low Sales</v>
      </c>
      <c r="AB202" s="1">
        <f>MONTH(Sample___Superstore[[#This Row],[Order Date]])</f>
        <v>6</v>
      </c>
    </row>
    <row r="203" spans="1:28" x14ac:dyDescent="0.35">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c r="V203">
        <f t="shared" si="18"/>
        <v>2</v>
      </c>
      <c r="W203">
        <f t="shared" si="19"/>
        <v>-0.74</v>
      </c>
      <c r="X203" t="str">
        <f t="shared" si="20"/>
        <v>Loss</v>
      </c>
      <c r="Y203" s="1" t="str">
        <f t="shared" si="21"/>
        <v>Low Profit</v>
      </c>
      <c r="Z203" s="1" t="str">
        <f t="shared" si="22"/>
        <v>High Discount</v>
      </c>
      <c r="AA203" s="1" t="str">
        <f t="shared" si="23"/>
        <v>Low Sales</v>
      </c>
      <c r="AB203" s="1">
        <f>MONTH(Sample___Superstore[[#This Row],[Order Date]])</f>
        <v>8</v>
      </c>
    </row>
    <row r="204" spans="1:28" x14ac:dyDescent="0.35">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c r="V204">
        <f t="shared" si="18"/>
        <v>2</v>
      </c>
      <c r="W204">
        <f t="shared" si="19"/>
        <v>0.11249999999999999</v>
      </c>
      <c r="X204" t="str">
        <f t="shared" si="20"/>
        <v>Profit</v>
      </c>
      <c r="Y204" s="1" t="str">
        <f t="shared" si="21"/>
        <v>Low Profit</v>
      </c>
      <c r="Z204" s="1" t="str">
        <f t="shared" si="22"/>
        <v>Low Discount</v>
      </c>
      <c r="AA204" s="1" t="str">
        <f t="shared" si="23"/>
        <v>Low Sales</v>
      </c>
      <c r="AB204" s="1">
        <f>MONTH(Sample___Superstore[[#This Row],[Order Date]])</f>
        <v>8</v>
      </c>
    </row>
    <row r="205" spans="1:28" x14ac:dyDescent="0.35">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c r="V205">
        <f t="shared" si="18"/>
        <v>4</v>
      </c>
      <c r="W205">
        <f t="shared" si="19"/>
        <v>-2.6999999999999997</v>
      </c>
      <c r="X205" t="str">
        <f t="shared" si="20"/>
        <v>Loss</v>
      </c>
      <c r="Y205" s="1" t="str">
        <f t="shared" si="21"/>
        <v>Low Profit</v>
      </c>
      <c r="Z205" s="1" t="str">
        <f t="shared" si="22"/>
        <v>High Discount</v>
      </c>
      <c r="AA205" s="1" t="str">
        <f t="shared" si="23"/>
        <v>Low Sales</v>
      </c>
      <c r="AB205" s="1">
        <f>MONTH(Sample___Superstore[[#This Row],[Order Date]])</f>
        <v>12</v>
      </c>
    </row>
    <row r="206" spans="1:28" x14ac:dyDescent="0.35">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c r="V206">
        <f t="shared" si="18"/>
        <v>4</v>
      </c>
      <c r="W206">
        <f t="shared" si="19"/>
        <v>0.27500000000000002</v>
      </c>
      <c r="X206" t="str">
        <f t="shared" si="20"/>
        <v>Profit</v>
      </c>
      <c r="Y206" s="1" t="str">
        <f t="shared" si="21"/>
        <v>Low Profit</v>
      </c>
      <c r="Z206" s="1" t="str">
        <f t="shared" si="22"/>
        <v>Low Discount</v>
      </c>
      <c r="AA206" s="1" t="str">
        <f t="shared" si="23"/>
        <v>Low Sales</v>
      </c>
      <c r="AB206" s="1">
        <f>MONTH(Sample___Superstore[[#This Row],[Order Date]])</f>
        <v>6</v>
      </c>
    </row>
    <row r="207" spans="1:28" x14ac:dyDescent="0.35">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c r="V207">
        <f t="shared" si="18"/>
        <v>5</v>
      </c>
      <c r="W207">
        <f t="shared" si="19"/>
        <v>0.1</v>
      </c>
      <c r="X207" t="str">
        <f t="shared" si="20"/>
        <v>Profit</v>
      </c>
      <c r="Y207" s="1" t="str">
        <f t="shared" si="21"/>
        <v>Low Profit</v>
      </c>
      <c r="Z207" s="1" t="str">
        <f t="shared" si="22"/>
        <v>Low Discount</v>
      </c>
      <c r="AA207" s="1" t="str">
        <f t="shared" si="23"/>
        <v>Low Sales</v>
      </c>
      <c r="AB207" s="1">
        <f>MONTH(Sample___Superstore[[#This Row],[Order Date]])</f>
        <v>12</v>
      </c>
    </row>
    <row r="208" spans="1:28" x14ac:dyDescent="0.35">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c r="V208">
        <f t="shared" si="18"/>
        <v>6</v>
      </c>
      <c r="W208">
        <f t="shared" si="19"/>
        <v>6.9999999999999993E-2</v>
      </c>
      <c r="X208" t="str">
        <f t="shared" si="20"/>
        <v>Profit</v>
      </c>
      <c r="Y208" s="1" t="str">
        <f t="shared" si="21"/>
        <v>Low Profit</v>
      </c>
      <c r="Z208" s="1" t="str">
        <f t="shared" si="22"/>
        <v>No Discount</v>
      </c>
      <c r="AA208" s="1" t="str">
        <f t="shared" si="23"/>
        <v>Low Sales</v>
      </c>
      <c r="AB208" s="1">
        <f>MONTH(Sample___Superstore[[#This Row],[Order Date]])</f>
        <v>12</v>
      </c>
    </row>
    <row r="209" spans="1:28" x14ac:dyDescent="0.35">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c r="V209">
        <f t="shared" si="18"/>
        <v>6</v>
      </c>
      <c r="W209">
        <f t="shared" si="19"/>
        <v>0.27</v>
      </c>
      <c r="X209" t="str">
        <f t="shared" si="20"/>
        <v>Profit</v>
      </c>
      <c r="Y209" s="1" t="str">
        <f t="shared" si="21"/>
        <v>Low Profit</v>
      </c>
      <c r="Z209" s="1" t="str">
        <f t="shared" si="22"/>
        <v>No Discount</v>
      </c>
      <c r="AA209" s="1" t="str">
        <f t="shared" si="23"/>
        <v>Low Sales</v>
      </c>
      <c r="AB209" s="1">
        <f>MONTH(Sample___Superstore[[#This Row],[Order Date]])</f>
        <v>12</v>
      </c>
    </row>
    <row r="210" spans="1:28" x14ac:dyDescent="0.35">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c r="V210">
        <f t="shared" si="18"/>
        <v>6</v>
      </c>
      <c r="W210">
        <f t="shared" si="19"/>
        <v>0.47000000000000003</v>
      </c>
      <c r="X210" t="str">
        <f t="shared" si="20"/>
        <v>Profit</v>
      </c>
      <c r="Y210" s="1" t="str">
        <f t="shared" si="21"/>
        <v>Low Profit</v>
      </c>
      <c r="Z210" s="1" t="str">
        <f t="shared" si="22"/>
        <v>No Discount</v>
      </c>
      <c r="AA210" s="1" t="str">
        <f t="shared" si="23"/>
        <v>Low Sales</v>
      </c>
      <c r="AB210" s="1">
        <f>MONTH(Sample___Superstore[[#This Row],[Order Date]])</f>
        <v>12</v>
      </c>
    </row>
    <row r="211" spans="1:28" x14ac:dyDescent="0.35">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c r="V211">
        <f t="shared" si="18"/>
        <v>6</v>
      </c>
      <c r="W211">
        <f t="shared" si="19"/>
        <v>0.31000000000000005</v>
      </c>
      <c r="X211" t="str">
        <f t="shared" si="20"/>
        <v>Profit</v>
      </c>
      <c r="Y211" s="1" t="str">
        <f t="shared" si="21"/>
        <v>Low Profit</v>
      </c>
      <c r="Z211" s="1" t="str">
        <f t="shared" si="22"/>
        <v>No Discount</v>
      </c>
      <c r="AA211" s="1" t="str">
        <f t="shared" si="23"/>
        <v>Low Sales</v>
      </c>
      <c r="AB211" s="1">
        <f>MONTH(Sample___Superstore[[#This Row],[Order Date]])</f>
        <v>12</v>
      </c>
    </row>
    <row r="212" spans="1:28" x14ac:dyDescent="0.35">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c r="V212">
        <f t="shared" si="18"/>
        <v>6</v>
      </c>
      <c r="W212">
        <f t="shared" si="19"/>
        <v>4.0000000000000008E-2</v>
      </c>
      <c r="X212" t="str">
        <f t="shared" si="20"/>
        <v>Profit</v>
      </c>
      <c r="Y212" s="1" t="str">
        <f t="shared" si="21"/>
        <v>Low Profit</v>
      </c>
      <c r="Z212" s="1" t="str">
        <f t="shared" si="22"/>
        <v>No Discount</v>
      </c>
      <c r="AA212" s="1" t="str">
        <f t="shared" si="23"/>
        <v>Low Sales</v>
      </c>
      <c r="AB212" s="1">
        <f>MONTH(Sample___Superstore[[#This Row],[Order Date]])</f>
        <v>12</v>
      </c>
    </row>
    <row r="213" spans="1:28" x14ac:dyDescent="0.35">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c r="V213">
        <f t="shared" si="18"/>
        <v>4</v>
      </c>
      <c r="W213">
        <f t="shared" si="19"/>
        <v>0.3125</v>
      </c>
      <c r="X213" t="str">
        <f t="shared" si="20"/>
        <v>Profit</v>
      </c>
      <c r="Y213" s="1" t="str">
        <f t="shared" si="21"/>
        <v>Low Profit</v>
      </c>
      <c r="Z213" s="1" t="str">
        <f t="shared" si="22"/>
        <v>Low Discount</v>
      </c>
      <c r="AA213" s="1" t="str">
        <f t="shared" si="23"/>
        <v>Low Sales</v>
      </c>
      <c r="AB213" s="1">
        <f>MONTH(Sample___Superstore[[#This Row],[Order Date]])</f>
        <v>2</v>
      </c>
    </row>
    <row r="214" spans="1:28" x14ac:dyDescent="0.35">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c r="V214">
        <f t="shared" si="18"/>
        <v>7</v>
      </c>
      <c r="W214">
        <f t="shared" si="19"/>
        <v>0.37500000000000006</v>
      </c>
      <c r="X214" t="str">
        <f t="shared" si="20"/>
        <v>Profit</v>
      </c>
      <c r="Y214" s="1" t="str">
        <f t="shared" si="21"/>
        <v>Low Profit</v>
      </c>
      <c r="Z214" s="1" t="str">
        <f t="shared" si="22"/>
        <v>Low Discount</v>
      </c>
      <c r="AA214" s="1" t="str">
        <f t="shared" si="23"/>
        <v>Low Sales</v>
      </c>
      <c r="AB214" s="1">
        <f>MONTH(Sample___Superstore[[#This Row],[Order Date]])</f>
        <v>1</v>
      </c>
    </row>
    <row r="215" spans="1:28" x14ac:dyDescent="0.35">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c r="V215">
        <f t="shared" si="18"/>
        <v>7</v>
      </c>
      <c r="W215">
        <f t="shared" si="19"/>
        <v>-0.54</v>
      </c>
      <c r="X215" t="str">
        <f t="shared" si="20"/>
        <v>Loss</v>
      </c>
      <c r="Y215" s="1" t="str">
        <f t="shared" si="21"/>
        <v>Low Profit</v>
      </c>
      <c r="Z215" s="1" t="str">
        <f t="shared" si="22"/>
        <v>High Discount</v>
      </c>
      <c r="AA215" s="1" t="str">
        <f t="shared" si="23"/>
        <v>Low Sales</v>
      </c>
      <c r="AB215" s="1">
        <f>MONTH(Sample___Superstore[[#This Row],[Order Date]])</f>
        <v>1</v>
      </c>
    </row>
    <row r="216" spans="1:28" x14ac:dyDescent="0.35">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c r="V216">
        <f t="shared" si="18"/>
        <v>7</v>
      </c>
      <c r="W216">
        <f t="shared" si="19"/>
        <v>-0.23333333333333334</v>
      </c>
      <c r="X216" t="str">
        <f t="shared" si="20"/>
        <v>Loss</v>
      </c>
      <c r="Y216" s="1" t="str">
        <f t="shared" si="21"/>
        <v>Low Profit</v>
      </c>
      <c r="Z216" s="1" t="str">
        <f t="shared" si="22"/>
        <v>High Discount</v>
      </c>
      <c r="AA216" s="1" t="str">
        <f t="shared" si="23"/>
        <v>Low Sales</v>
      </c>
      <c r="AB216" s="1">
        <f>MONTH(Sample___Superstore[[#This Row],[Order Date]])</f>
        <v>1</v>
      </c>
    </row>
    <row r="217" spans="1:28" x14ac:dyDescent="0.35">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c r="V217">
        <f t="shared" si="18"/>
        <v>7</v>
      </c>
      <c r="W217">
        <f t="shared" si="19"/>
        <v>-0.79999999999999993</v>
      </c>
      <c r="X217" t="str">
        <f t="shared" si="20"/>
        <v>Loss</v>
      </c>
      <c r="Y217" s="1" t="str">
        <f t="shared" si="21"/>
        <v>Low Profit</v>
      </c>
      <c r="Z217" s="1" t="str">
        <f t="shared" si="22"/>
        <v>High Discount</v>
      </c>
      <c r="AA217" s="1" t="str">
        <f t="shared" si="23"/>
        <v>High Sales</v>
      </c>
      <c r="AB217" s="1">
        <f>MONTH(Sample___Superstore[[#This Row],[Order Date]])</f>
        <v>1</v>
      </c>
    </row>
    <row r="218" spans="1:28" x14ac:dyDescent="0.35">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c r="V218">
        <f t="shared" si="18"/>
        <v>7</v>
      </c>
      <c r="W218">
        <f t="shared" si="19"/>
        <v>4.9999999999999996E-2</v>
      </c>
      <c r="X218" t="str">
        <f t="shared" si="20"/>
        <v>Profit</v>
      </c>
      <c r="Y218" s="1" t="str">
        <f t="shared" si="21"/>
        <v>Low Profit</v>
      </c>
      <c r="Z218" s="1" t="str">
        <f t="shared" si="22"/>
        <v>Low Discount</v>
      </c>
      <c r="AA218" s="1" t="str">
        <f t="shared" si="23"/>
        <v>Low Sales</v>
      </c>
      <c r="AB218" s="1">
        <f>MONTH(Sample___Superstore[[#This Row],[Order Date]])</f>
        <v>1</v>
      </c>
    </row>
    <row r="219" spans="1:28" x14ac:dyDescent="0.35">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c r="V219">
        <f t="shared" si="18"/>
        <v>4</v>
      </c>
      <c r="W219">
        <f t="shared" si="19"/>
        <v>0.27999999999999997</v>
      </c>
      <c r="X219" t="str">
        <f t="shared" si="20"/>
        <v>Profit</v>
      </c>
      <c r="Y219" s="1" t="str">
        <f t="shared" si="21"/>
        <v>Low Profit</v>
      </c>
      <c r="Z219" s="1" t="str">
        <f t="shared" si="22"/>
        <v>No Discount</v>
      </c>
      <c r="AA219" s="1" t="str">
        <f t="shared" si="23"/>
        <v>Low Sales</v>
      </c>
      <c r="AB219" s="1">
        <f>MONTH(Sample___Superstore[[#This Row],[Order Date]])</f>
        <v>10</v>
      </c>
    </row>
    <row r="220" spans="1:28" x14ac:dyDescent="0.35">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c r="V220">
        <f t="shared" si="18"/>
        <v>4</v>
      </c>
      <c r="W220">
        <f t="shared" si="19"/>
        <v>7.5000000000000011E-2</v>
      </c>
      <c r="X220" t="str">
        <f t="shared" si="20"/>
        <v>Profit</v>
      </c>
      <c r="Y220" s="1" t="str">
        <f t="shared" si="21"/>
        <v>Low Profit</v>
      </c>
      <c r="Z220" s="1" t="str">
        <f t="shared" si="22"/>
        <v>Low Discount</v>
      </c>
      <c r="AA220" s="1" t="str">
        <f t="shared" si="23"/>
        <v>Low Sales</v>
      </c>
      <c r="AB220" s="1">
        <f>MONTH(Sample___Superstore[[#This Row],[Order Date]])</f>
        <v>10</v>
      </c>
    </row>
    <row r="221" spans="1:28" x14ac:dyDescent="0.35">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c r="V221">
        <f t="shared" si="18"/>
        <v>3</v>
      </c>
      <c r="W221">
        <f t="shared" si="19"/>
        <v>0.32500000000000001</v>
      </c>
      <c r="X221" t="str">
        <f t="shared" si="20"/>
        <v>Profit</v>
      </c>
      <c r="Y221" s="1" t="str">
        <f t="shared" si="21"/>
        <v>Low Profit</v>
      </c>
      <c r="Z221" s="1" t="str">
        <f t="shared" si="22"/>
        <v>Low Discount</v>
      </c>
      <c r="AA221" s="1" t="str">
        <f t="shared" si="23"/>
        <v>Low Sales</v>
      </c>
      <c r="AB221" s="1">
        <f>MONTH(Sample___Superstore[[#This Row],[Order Date]])</f>
        <v>12</v>
      </c>
    </row>
    <row r="222" spans="1:28" x14ac:dyDescent="0.35">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c r="V222">
        <f t="shared" si="18"/>
        <v>3</v>
      </c>
      <c r="W222">
        <f t="shared" si="19"/>
        <v>0.36249999999999999</v>
      </c>
      <c r="X222" t="str">
        <f t="shared" si="20"/>
        <v>Profit</v>
      </c>
      <c r="Y222" s="1" t="str">
        <f t="shared" si="21"/>
        <v>Low Profit</v>
      </c>
      <c r="Z222" s="1" t="str">
        <f t="shared" si="22"/>
        <v>Low Discount</v>
      </c>
      <c r="AA222" s="1" t="str">
        <f t="shared" si="23"/>
        <v>Low Sales</v>
      </c>
      <c r="AB222" s="1">
        <f>MONTH(Sample___Superstore[[#This Row],[Order Date]])</f>
        <v>12</v>
      </c>
    </row>
    <row r="223" spans="1:28" x14ac:dyDescent="0.35">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c r="V223">
        <f t="shared" si="18"/>
        <v>3</v>
      </c>
      <c r="W223">
        <f t="shared" si="19"/>
        <v>-0.7</v>
      </c>
      <c r="X223" t="str">
        <f t="shared" si="20"/>
        <v>Loss</v>
      </c>
      <c r="Y223" s="1" t="str">
        <f t="shared" si="21"/>
        <v>Low Profit</v>
      </c>
      <c r="Z223" s="1" t="str">
        <f t="shared" si="22"/>
        <v>High Discount</v>
      </c>
      <c r="AA223" s="1" t="str">
        <f t="shared" si="23"/>
        <v>Low Sales</v>
      </c>
      <c r="AB223" s="1">
        <f>MONTH(Sample___Superstore[[#This Row],[Order Date]])</f>
        <v>12</v>
      </c>
    </row>
    <row r="224" spans="1:28" x14ac:dyDescent="0.35">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c r="V224">
        <f t="shared" si="18"/>
        <v>3</v>
      </c>
      <c r="W224">
        <f t="shared" si="19"/>
        <v>0.26250000000000007</v>
      </c>
      <c r="X224" t="str">
        <f t="shared" si="20"/>
        <v>Profit</v>
      </c>
      <c r="Y224" s="1" t="str">
        <f t="shared" si="21"/>
        <v>Low Profit</v>
      </c>
      <c r="Z224" s="1" t="str">
        <f t="shared" si="22"/>
        <v>Low Discount</v>
      </c>
      <c r="AA224" s="1" t="str">
        <f t="shared" si="23"/>
        <v>Low Sales</v>
      </c>
      <c r="AB224" s="1">
        <f>MONTH(Sample___Superstore[[#This Row],[Order Date]])</f>
        <v>12</v>
      </c>
    </row>
    <row r="225" spans="1:28" x14ac:dyDescent="0.35">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c r="V225">
        <f t="shared" si="18"/>
        <v>3</v>
      </c>
      <c r="W225">
        <f t="shared" si="19"/>
        <v>-0.8</v>
      </c>
      <c r="X225" t="str">
        <f t="shared" si="20"/>
        <v>Loss</v>
      </c>
      <c r="Y225" s="1" t="str">
        <f t="shared" si="21"/>
        <v>Low Profit</v>
      </c>
      <c r="Z225" s="1" t="str">
        <f t="shared" si="22"/>
        <v>High Discount</v>
      </c>
      <c r="AA225" s="1" t="str">
        <f t="shared" si="23"/>
        <v>Low Sales</v>
      </c>
      <c r="AB225" s="1">
        <f>MONTH(Sample___Superstore[[#This Row],[Order Date]])</f>
        <v>12</v>
      </c>
    </row>
    <row r="226" spans="1:28" x14ac:dyDescent="0.35">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c r="V226">
        <f t="shared" si="18"/>
        <v>3</v>
      </c>
      <c r="W226">
        <f t="shared" si="19"/>
        <v>0.1</v>
      </c>
      <c r="X226" t="str">
        <f t="shared" si="20"/>
        <v>Profit</v>
      </c>
      <c r="Y226" s="1" t="str">
        <f t="shared" si="21"/>
        <v>Low Profit</v>
      </c>
      <c r="Z226" s="1" t="str">
        <f t="shared" si="22"/>
        <v>Low Discount</v>
      </c>
      <c r="AA226" s="1" t="str">
        <f t="shared" si="23"/>
        <v>Low Sales</v>
      </c>
      <c r="AB226" s="1">
        <f>MONTH(Sample___Superstore[[#This Row],[Order Date]])</f>
        <v>12</v>
      </c>
    </row>
    <row r="227" spans="1:28" x14ac:dyDescent="0.35">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c r="V227">
        <f t="shared" si="18"/>
        <v>7</v>
      </c>
      <c r="W227">
        <f t="shared" si="19"/>
        <v>0.43999999999999995</v>
      </c>
      <c r="X227" t="str">
        <f t="shared" si="20"/>
        <v>Profit</v>
      </c>
      <c r="Y227" s="1" t="str">
        <f t="shared" si="21"/>
        <v>Low Profit</v>
      </c>
      <c r="Z227" s="1" t="str">
        <f t="shared" si="22"/>
        <v>No Discount</v>
      </c>
      <c r="AA227" s="1" t="str">
        <f t="shared" si="23"/>
        <v>Low Sales</v>
      </c>
      <c r="AB227" s="1">
        <f>MONTH(Sample___Superstore[[#This Row],[Order Date]])</f>
        <v>8</v>
      </c>
    </row>
    <row r="228" spans="1:28" x14ac:dyDescent="0.35">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c r="V228">
        <f t="shared" si="18"/>
        <v>7</v>
      </c>
      <c r="W228">
        <f t="shared" si="19"/>
        <v>0.21999999999999997</v>
      </c>
      <c r="X228" t="str">
        <f t="shared" si="20"/>
        <v>Profit</v>
      </c>
      <c r="Y228" s="1" t="str">
        <f t="shared" si="21"/>
        <v>High Profit</v>
      </c>
      <c r="Z228" s="1" t="str">
        <f t="shared" si="22"/>
        <v>No Discount</v>
      </c>
      <c r="AA228" s="1" t="str">
        <f t="shared" si="23"/>
        <v>High Sales</v>
      </c>
      <c r="AB228" s="1">
        <f>MONTH(Sample___Superstore[[#This Row],[Order Date]])</f>
        <v>8</v>
      </c>
    </row>
    <row r="229" spans="1:28" x14ac:dyDescent="0.35">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c r="V229">
        <f t="shared" si="18"/>
        <v>7</v>
      </c>
      <c r="W229">
        <f t="shared" si="19"/>
        <v>0.01</v>
      </c>
      <c r="X229" t="str">
        <f t="shared" si="20"/>
        <v>Profit</v>
      </c>
      <c r="Y229" s="1" t="str">
        <f t="shared" si="21"/>
        <v>Low Profit</v>
      </c>
      <c r="Z229" s="1" t="str">
        <f t="shared" si="22"/>
        <v>No Discount</v>
      </c>
      <c r="AA229" s="1" t="str">
        <f t="shared" si="23"/>
        <v>Low Sales</v>
      </c>
      <c r="AB229" s="1">
        <f>MONTH(Sample___Superstore[[#This Row],[Order Date]])</f>
        <v>8</v>
      </c>
    </row>
    <row r="230" spans="1:28" x14ac:dyDescent="0.35">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c r="V230">
        <f t="shared" si="18"/>
        <v>4</v>
      </c>
      <c r="W230">
        <f t="shared" si="19"/>
        <v>-0.17499999999999999</v>
      </c>
      <c r="X230" t="str">
        <f t="shared" si="20"/>
        <v>Loss</v>
      </c>
      <c r="Y230" s="1" t="str">
        <f t="shared" si="21"/>
        <v>Low Profit</v>
      </c>
      <c r="Z230" s="1" t="str">
        <f t="shared" si="22"/>
        <v>Low Discount</v>
      </c>
      <c r="AA230" s="1" t="str">
        <f t="shared" si="23"/>
        <v>Low Sales</v>
      </c>
      <c r="AB230" s="1">
        <f>MONTH(Sample___Superstore[[#This Row],[Order Date]])</f>
        <v>2</v>
      </c>
    </row>
    <row r="231" spans="1:28" x14ac:dyDescent="0.35">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c r="V231">
        <f t="shared" si="18"/>
        <v>4</v>
      </c>
      <c r="W231">
        <f t="shared" si="19"/>
        <v>0.1125</v>
      </c>
      <c r="X231" t="str">
        <f t="shared" si="20"/>
        <v>Profit</v>
      </c>
      <c r="Y231" s="1" t="str">
        <f t="shared" si="21"/>
        <v>Low Profit</v>
      </c>
      <c r="Z231" s="1" t="str">
        <f t="shared" si="22"/>
        <v>Low Discount</v>
      </c>
      <c r="AA231" s="1" t="str">
        <f t="shared" si="23"/>
        <v>Low Sales</v>
      </c>
      <c r="AB231" s="1">
        <f>MONTH(Sample___Superstore[[#This Row],[Order Date]])</f>
        <v>2</v>
      </c>
    </row>
    <row r="232" spans="1:28" x14ac:dyDescent="0.35">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c r="V232">
        <f t="shared" si="18"/>
        <v>4</v>
      </c>
      <c r="W232">
        <f t="shared" si="19"/>
        <v>-0.66666666666666674</v>
      </c>
      <c r="X232" t="str">
        <f t="shared" si="20"/>
        <v>Loss</v>
      </c>
      <c r="Y232" s="1" t="str">
        <f t="shared" si="21"/>
        <v>Low Profit</v>
      </c>
      <c r="Z232" s="1" t="str">
        <f t="shared" si="22"/>
        <v>High Discount</v>
      </c>
      <c r="AA232" s="1" t="str">
        <f t="shared" si="23"/>
        <v>Low Sales</v>
      </c>
      <c r="AB232" s="1">
        <f>MONTH(Sample___Superstore[[#This Row],[Order Date]])</f>
        <v>9</v>
      </c>
    </row>
    <row r="233" spans="1:28" x14ac:dyDescent="0.35">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c r="V233">
        <f t="shared" si="18"/>
        <v>5</v>
      </c>
      <c r="W233">
        <f t="shared" si="19"/>
        <v>-0.43636363636363634</v>
      </c>
      <c r="X233" t="str">
        <f t="shared" si="20"/>
        <v>Loss</v>
      </c>
      <c r="Y233" s="1" t="str">
        <f t="shared" si="21"/>
        <v>Low Profit</v>
      </c>
      <c r="Z233" s="1" t="str">
        <f t="shared" si="22"/>
        <v>High Discount</v>
      </c>
      <c r="AA233" s="1" t="str">
        <f t="shared" si="23"/>
        <v>Low Sales</v>
      </c>
      <c r="AB233" s="1">
        <f>MONTH(Sample___Superstore[[#This Row],[Order Date]])</f>
        <v>4</v>
      </c>
    </row>
    <row r="234" spans="1:28" x14ac:dyDescent="0.35">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c r="V234">
        <f t="shared" si="18"/>
        <v>5</v>
      </c>
      <c r="W234">
        <f t="shared" si="19"/>
        <v>-0.39999999999999997</v>
      </c>
      <c r="X234" t="str">
        <f t="shared" si="20"/>
        <v>Loss</v>
      </c>
      <c r="Y234" s="1" t="str">
        <f t="shared" si="21"/>
        <v>Low Profit</v>
      </c>
      <c r="Z234" s="1" t="str">
        <f t="shared" si="22"/>
        <v>High Discount</v>
      </c>
      <c r="AA234" s="1" t="str">
        <f t="shared" si="23"/>
        <v>High Sales</v>
      </c>
      <c r="AB234" s="1">
        <f>MONTH(Sample___Superstore[[#This Row],[Order Date]])</f>
        <v>4</v>
      </c>
    </row>
    <row r="235" spans="1:28" x14ac:dyDescent="0.35">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c r="V235">
        <f t="shared" si="18"/>
        <v>5</v>
      </c>
      <c r="W235">
        <f t="shared" si="19"/>
        <v>-0.66666666666666663</v>
      </c>
      <c r="X235" t="str">
        <f t="shared" si="20"/>
        <v>Loss</v>
      </c>
      <c r="Y235" s="1" t="str">
        <f t="shared" si="21"/>
        <v>Low Profit</v>
      </c>
      <c r="Z235" s="1" t="str">
        <f t="shared" si="22"/>
        <v>High Discount</v>
      </c>
      <c r="AA235" s="1" t="str">
        <f t="shared" si="23"/>
        <v>Low Sales</v>
      </c>
      <c r="AB235" s="1">
        <f>MONTH(Sample___Superstore[[#This Row],[Order Date]])</f>
        <v>4</v>
      </c>
    </row>
    <row r="236" spans="1:28" x14ac:dyDescent="0.35">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c r="V236">
        <f t="shared" si="18"/>
        <v>5</v>
      </c>
      <c r="W236">
        <f t="shared" si="19"/>
        <v>0</v>
      </c>
      <c r="X236" t="str">
        <f t="shared" si="20"/>
        <v>Profit</v>
      </c>
      <c r="Y236" s="1" t="str">
        <f t="shared" si="21"/>
        <v>Low Profit</v>
      </c>
      <c r="Z236" s="1" t="str">
        <f t="shared" si="22"/>
        <v>Low Discount</v>
      </c>
      <c r="AA236" s="1" t="str">
        <f t="shared" si="23"/>
        <v>Low Sales</v>
      </c>
      <c r="AB236" s="1">
        <f>MONTH(Sample___Superstore[[#This Row],[Order Date]])</f>
        <v>4</v>
      </c>
    </row>
    <row r="237" spans="1:28" x14ac:dyDescent="0.35">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c r="V237">
        <f t="shared" si="18"/>
        <v>5</v>
      </c>
      <c r="W237">
        <f t="shared" si="19"/>
        <v>-1.2500000000000001E-2</v>
      </c>
      <c r="X237" t="str">
        <f t="shared" si="20"/>
        <v>Loss</v>
      </c>
      <c r="Y237" s="1" t="str">
        <f t="shared" si="21"/>
        <v>Low Profit</v>
      </c>
      <c r="Z237" s="1" t="str">
        <f t="shared" si="22"/>
        <v>Low Discount</v>
      </c>
      <c r="AA237" s="1" t="str">
        <f t="shared" si="23"/>
        <v>High Sales</v>
      </c>
      <c r="AB237" s="1">
        <f>MONTH(Sample___Superstore[[#This Row],[Order Date]])</f>
        <v>4</v>
      </c>
    </row>
    <row r="238" spans="1:28" x14ac:dyDescent="0.35">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c r="V238">
        <f t="shared" si="18"/>
        <v>4</v>
      </c>
      <c r="W238">
        <f t="shared" si="19"/>
        <v>0.44999999999999996</v>
      </c>
      <c r="X238" t="str">
        <f t="shared" si="20"/>
        <v>Profit</v>
      </c>
      <c r="Y238" s="1" t="str">
        <f t="shared" si="21"/>
        <v>Low Profit</v>
      </c>
      <c r="Z238" s="1" t="str">
        <f t="shared" si="22"/>
        <v>No Discount</v>
      </c>
      <c r="AA238" s="1" t="str">
        <f t="shared" si="23"/>
        <v>Low Sales</v>
      </c>
      <c r="AB238" s="1">
        <f>MONTH(Sample___Superstore[[#This Row],[Order Date]])</f>
        <v>11</v>
      </c>
    </row>
    <row r="239" spans="1:28" x14ac:dyDescent="0.35">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c r="V239">
        <f t="shared" si="18"/>
        <v>5</v>
      </c>
      <c r="W239">
        <f t="shared" si="19"/>
        <v>0.36249999999999999</v>
      </c>
      <c r="X239" t="str">
        <f t="shared" si="20"/>
        <v>Profit</v>
      </c>
      <c r="Y239" s="1" t="str">
        <f t="shared" si="21"/>
        <v>Low Profit</v>
      </c>
      <c r="Z239" s="1" t="str">
        <f t="shared" si="22"/>
        <v>Low Discount</v>
      </c>
      <c r="AA239" s="1" t="str">
        <f t="shared" si="23"/>
        <v>Low Sales</v>
      </c>
      <c r="AB239" s="1">
        <f>MONTH(Sample___Superstore[[#This Row],[Order Date]])</f>
        <v>6</v>
      </c>
    </row>
    <row r="240" spans="1:28" x14ac:dyDescent="0.35">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c r="V240">
        <f t="shared" si="18"/>
        <v>5</v>
      </c>
      <c r="W240">
        <f t="shared" si="19"/>
        <v>-0.85</v>
      </c>
      <c r="X240" t="str">
        <f t="shared" si="20"/>
        <v>Loss</v>
      </c>
      <c r="Y240" s="1" t="str">
        <f t="shared" si="21"/>
        <v>Low Profit</v>
      </c>
      <c r="Z240" s="1" t="str">
        <f t="shared" si="22"/>
        <v>High Discount</v>
      </c>
      <c r="AA240" s="1" t="str">
        <f t="shared" si="23"/>
        <v>Low Sales</v>
      </c>
      <c r="AB240" s="1">
        <f>MONTH(Sample___Superstore[[#This Row],[Order Date]])</f>
        <v>6</v>
      </c>
    </row>
    <row r="241" spans="1:28" x14ac:dyDescent="0.35">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c r="V241">
        <f t="shared" si="18"/>
        <v>5</v>
      </c>
      <c r="W241">
        <f t="shared" si="19"/>
        <v>-0.4</v>
      </c>
      <c r="X241" t="str">
        <f t="shared" si="20"/>
        <v>Loss</v>
      </c>
      <c r="Y241" s="1" t="str">
        <f t="shared" si="21"/>
        <v>Low Profit</v>
      </c>
      <c r="Z241" s="1" t="str">
        <f t="shared" si="22"/>
        <v>High Discount</v>
      </c>
      <c r="AA241" s="1" t="str">
        <f t="shared" si="23"/>
        <v>Low Sales</v>
      </c>
      <c r="AB241" s="1">
        <f>MONTH(Sample___Superstore[[#This Row],[Order Date]])</f>
        <v>6</v>
      </c>
    </row>
    <row r="242" spans="1:28" x14ac:dyDescent="0.35">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c r="V242">
        <f t="shared" si="18"/>
        <v>5</v>
      </c>
      <c r="W242">
        <f t="shared" si="19"/>
        <v>0.35</v>
      </c>
      <c r="X242" t="str">
        <f t="shared" si="20"/>
        <v>Profit</v>
      </c>
      <c r="Y242" s="1" t="str">
        <f t="shared" si="21"/>
        <v>Low Profit</v>
      </c>
      <c r="Z242" s="1" t="str">
        <f t="shared" si="22"/>
        <v>Low Discount</v>
      </c>
      <c r="AA242" s="1" t="str">
        <f t="shared" si="23"/>
        <v>Low Sales</v>
      </c>
      <c r="AB242" s="1">
        <f>MONTH(Sample___Superstore[[#This Row],[Order Date]])</f>
        <v>6</v>
      </c>
    </row>
    <row r="243" spans="1:28" x14ac:dyDescent="0.35">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c r="V243">
        <f t="shared" si="18"/>
        <v>5</v>
      </c>
      <c r="W243">
        <f t="shared" si="19"/>
        <v>-0.68</v>
      </c>
      <c r="X243" t="str">
        <f t="shared" si="20"/>
        <v>Loss</v>
      </c>
      <c r="Y243" s="1" t="str">
        <f t="shared" si="21"/>
        <v>Low Profit</v>
      </c>
      <c r="Z243" s="1" t="str">
        <f t="shared" si="22"/>
        <v>High Discount</v>
      </c>
      <c r="AA243" s="1" t="str">
        <f t="shared" si="23"/>
        <v>Low Sales</v>
      </c>
      <c r="AB243" s="1">
        <f>MONTH(Sample___Superstore[[#This Row],[Order Date]])</f>
        <v>6</v>
      </c>
    </row>
    <row r="244" spans="1:28" x14ac:dyDescent="0.35">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c r="V244">
        <f t="shared" si="18"/>
        <v>5</v>
      </c>
      <c r="W244">
        <f t="shared" si="19"/>
        <v>-0.70000000000000007</v>
      </c>
      <c r="X244" t="str">
        <f t="shared" si="20"/>
        <v>Loss</v>
      </c>
      <c r="Y244" s="1" t="str">
        <f t="shared" si="21"/>
        <v>Low Profit</v>
      </c>
      <c r="Z244" s="1" t="str">
        <f t="shared" si="22"/>
        <v>High Discount</v>
      </c>
      <c r="AA244" s="1" t="str">
        <f t="shared" si="23"/>
        <v>Low Sales</v>
      </c>
      <c r="AB244" s="1">
        <f>MONTH(Sample___Superstore[[#This Row],[Order Date]])</f>
        <v>6</v>
      </c>
    </row>
    <row r="245" spans="1:28" x14ac:dyDescent="0.35">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c r="V245">
        <f t="shared" si="18"/>
        <v>5</v>
      </c>
      <c r="W245">
        <f t="shared" si="19"/>
        <v>0.16249999999999998</v>
      </c>
      <c r="X245" t="str">
        <f t="shared" si="20"/>
        <v>Profit</v>
      </c>
      <c r="Y245" s="1" t="str">
        <f t="shared" si="21"/>
        <v>Low Profit</v>
      </c>
      <c r="Z245" s="1" t="str">
        <f t="shared" si="22"/>
        <v>Low Discount</v>
      </c>
      <c r="AA245" s="1" t="str">
        <f t="shared" si="23"/>
        <v>Low Sales</v>
      </c>
      <c r="AB245" s="1">
        <f>MONTH(Sample___Superstore[[#This Row],[Order Date]])</f>
        <v>6</v>
      </c>
    </row>
    <row r="246" spans="1:28" x14ac:dyDescent="0.35">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c r="V246">
        <f t="shared" si="18"/>
        <v>5</v>
      </c>
      <c r="W246">
        <f t="shared" si="19"/>
        <v>0.29000000000000004</v>
      </c>
      <c r="X246" t="str">
        <f t="shared" si="20"/>
        <v>Profit</v>
      </c>
      <c r="Y246" s="1" t="str">
        <f t="shared" si="21"/>
        <v>High Profit</v>
      </c>
      <c r="Z246" s="1" t="str">
        <f t="shared" si="22"/>
        <v>No Discount</v>
      </c>
      <c r="AA246" s="1" t="str">
        <f t="shared" si="23"/>
        <v>High Sales</v>
      </c>
      <c r="AB246" s="1">
        <f>MONTH(Sample___Superstore[[#This Row],[Order Date]])</f>
        <v>6</v>
      </c>
    </row>
    <row r="247" spans="1:28" x14ac:dyDescent="0.35">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c r="V247">
        <f t="shared" si="18"/>
        <v>5</v>
      </c>
      <c r="W247">
        <f t="shared" si="19"/>
        <v>0.25</v>
      </c>
      <c r="X247" t="str">
        <f t="shared" si="20"/>
        <v>Profit</v>
      </c>
      <c r="Y247" s="1" t="str">
        <f t="shared" si="21"/>
        <v>Low Profit</v>
      </c>
      <c r="Z247" s="1" t="str">
        <f t="shared" si="22"/>
        <v>No Discount</v>
      </c>
      <c r="AA247" s="1" t="str">
        <f t="shared" si="23"/>
        <v>Low Sales</v>
      </c>
      <c r="AB247" s="1">
        <f>MONTH(Sample___Superstore[[#This Row],[Order Date]])</f>
        <v>6</v>
      </c>
    </row>
    <row r="248" spans="1:28" x14ac:dyDescent="0.35">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c r="V248">
        <f t="shared" si="18"/>
        <v>5</v>
      </c>
      <c r="W248">
        <f t="shared" si="19"/>
        <v>0.5</v>
      </c>
      <c r="X248" t="str">
        <f t="shared" si="20"/>
        <v>Profit</v>
      </c>
      <c r="Y248" s="1" t="str">
        <f t="shared" si="21"/>
        <v>Low Profit</v>
      </c>
      <c r="Z248" s="1" t="str">
        <f t="shared" si="22"/>
        <v>No Discount</v>
      </c>
      <c r="AA248" s="1" t="str">
        <f t="shared" si="23"/>
        <v>Low Sales</v>
      </c>
      <c r="AB248" s="1">
        <f>MONTH(Sample___Superstore[[#This Row],[Order Date]])</f>
        <v>6</v>
      </c>
    </row>
    <row r="249" spans="1:28" x14ac:dyDescent="0.35">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c r="V249">
        <f t="shared" si="18"/>
        <v>5</v>
      </c>
      <c r="W249">
        <f t="shared" si="19"/>
        <v>0.33</v>
      </c>
      <c r="X249" t="str">
        <f t="shared" si="20"/>
        <v>Profit</v>
      </c>
      <c r="Y249" s="1" t="str">
        <f t="shared" si="21"/>
        <v>High Profit</v>
      </c>
      <c r="Z249" s="1" t="str">
        <f t="shared" si="22"/>
        <v>No Discount</v>
      </c>
      <c r="AA249" s="1" t="str">
        <f t="shared" si="23"/>
        <v>High Sales</v>
      </c>
      <c r="AB249" s="1">
        <f>MONTH(Sample___Superstore[[#This Row],[Order Date]])</f>
        <v>6</v>
      </c>
    </row>
    <row r="250" spans="1:28" x14ac:dyDescent="0.35">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c r="V250">
        <f t="shared" si="18"/>
        <v>5</v>
      </c>
      <c r="W250">
        <f t="shared" si="19"/>
        <v>0.47999999999999993</v>
      </c>
      <c r="X250" t="str">
        <f t="shared" si="20"/>
        <v>Profit</v>
      </c>
      <c r="Y250" s="1" t="str">
        <f t="shared" si="21"/>
        <v>Low Profit</v>
      </c>
      <c r="Z250" s="1" t="str">
        <f t="shared" si="22"/>
        <v>No Discount</v>
      </c>
      <c r="AA250" s="1" t="str">
        <f t="shared" si="23"/>
        <v>Low Sales</v>
      </c>
      <c r="AB250" s="1">
        <f>MONTH(Sample___Superstore[[#This Row],[Order Date]])</f>
        <v>6</v>
      </c>
    </row>
    <row r="251" spans="1:28" x14ac:dyDescent="0.35">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c r="V251">
        <f t="shared" si="18"/>
        <v>5</v>
      </c>
      <c r="W251">
        <f t="shared" si="19"/>
        <v>8.7500000000000008E-2</v>
      </c>
      <c r="X251" t="str">
        <f t="shared" si="20"/>
        <v>Profit</v>
      </c>
      <c r="Y251" s="1" t="str">
        <f t="shared" si="21"/>
        <v>Low Profit</v>
      </c>
      <c r="Z251" s="1" t="str">
        <f t="shared" si="22"/>
        <v>Low Discount</v>
      </c>
      <c r="AA251" s="1" t="str">
        <f t="shared" si="23"/>
        <v>Low Sales</v>
      </c>
      <c r="AB251" s="1">
        <f>MONTH(Sample___Superstore[[#This Row],[Order Date]])</f>
        <v>12</v>
      </c>
    </row>
    <row r="252" spans="1:28" x14ac:dyDescent="0.35">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c r="V252">
        <f t="shared" si="18"/>
        <v>6</v>
      </c>
      <c r="W252">
        <f t="shared" si="19"/>
        <v>0.47000000000000003</v>
      </c>
      <c r="X252" t="str">
        <f t="shared" si="20"/>
        <v>Profit</v>
      </c>
      <c r="Y252" s="1" t="str">
        <f t="shared" si="21"/>
        <v>Low Profit</v>
      </c>
      <c r="Z252" s="1" t="str">
        <f t="shared" si="22"/>
        <v>No Discount</v>
      </c>
      <c r="AA252" s="1" t="str">
        <f t="shared" si="23"/>
        <v>Low Sales</v>
      </c>
      <c r="AB252" s="1">
        <f>MONTH(Sample___Superstore[[#This Row],[Order Date]])</f>
        <v>9</v>
      </c>
    </row>
    <row r="253" spans="1:28" x14ac:dyDescent="0.35">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c r="V253">
        <f t="shared" si="18"/>
        <v>6</v>
      </c>
      <c r="W253">
        <f t="shared" si="19"/>
        <v>0.19000000000000003</v>
      </c>
      <c r="X253" t="str">
        <f t="shared" si="20"/>
        <v>Profit</v>
      </c>
      <c r="Y253" s="1" t="str">
        <f t="shared" si="21"/>
        <v>High Profit</v>
      </c>
      <c r="Z253" s="1" t="str">
        <f t="shared" si="22"/>
        <v>No Discount</v>
      </c>
      <c r="AA253" s="1" t="str">
        <f t="shared" si="23"/>
        <v>High Sales</v>
      </c>
      <c r="AB253" s="1">
        <f>MONTH(Sample___Superstore[[#This Row],[Order Date]])</f>
        <v>9</v>
      </c>
    </row>
    <row r="254" spans="1:28" x14ac:dyDescent="0.35">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c r="V254">
        <f t="shared" si="18"/>
        <v>3</v>
      </c>
      <c r="W254">
        <f t="shared" si="19"/>
        <v>0.28000000000000003</v>
      </c>
      <c r="X254" t="str">
        <f t="shared" si="20"/>
        <v>Profit</v>
      </c>
      <c r="Y254" s="1" t="str">
        <f t="shared" si="21"/>
        <v>Low Profit</v>
      </c>
      <c r="Z254" s="1" t="str">
        <f t="shared" si="22"/>
        <v>No Discount</v>
      </c>
      <c r="AA254" s="1" t="str">
        <f t="shared" si="23"/>
        <v>Low Sales</v>
      </c>
      <c r="AB254" s="1">
        <f>MONTH(Sample___Superstore[[#This Row],[Order Date]])</f>
        <v>12</v>
      </c>
    </row>
    <row r="255" spans="1:28" x14ac:dyDescent="0.35">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c r="V255">
        <f t="shared" si="18"/>
        <v>3</v>
      </c>
      <c r="W255">
        <f t="shared" si="19"/>
        <v>0.45</v>
      </c>
      <c r="X255" t="str">
        <f t="shared" si="20"/>
        <v>Profit</v>
      </c>
      <c r="Y255" s="1" t="str">
        <f t="shared" si="21"/>
        <v>High Profit</v>
      </c>
      <c r="Z255" s="1" t="str">
        <f t="shared" si="22"/>
        <v>No Discount</v>
      </c>
      <c r="AA255" s="1" t="str">
        <f t="shared" si="23"/>
        <v>Low Sales</v>
      </c>
      <c r="AB255" s="1">
        <f>MONTH(Sample___Superstore[[#This Row],[Order Date]])</f>
        <v>12</v>
      </c>
    </row>
    <row r="256" spans="1:28" x14ac:dyDescent="0.35">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c r="V256">
        <f t="shared" si="18"/>
        <v>6</v>
      </c>
      <c r="W256">
        <f t="shared" si="19"/>
        <v>-0.70000000000000007</v>
      </c>
      <c r="X256" t="str">
        <f t="shared" si="20"/>
        <v>Loss</v>
      </c>
      <c r="Y256" s="1" t="str">
        <f t="shared" si="21"/>
        <v>Low Profit</v>
      </c>
      <c r="Z256" s="1" t="str">
        <f t="shared" si="22"/>
        <v>High Discount</v>
      </c>
      <c r="AA256" s="1" t="str">
        <f t="shared" si="23"/>
        <v>Low Sales</v>
      </c>
      <c r="AB256" s="1">
        <f>MONTH(Sample___Superstore[[#This Row],[Order Date]])</f>
        <v>11</v>
      </c>
    </row>
    <row r="257" spans="1:28" x14ac:dyDescent="0.35">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c r="V257">
        <f t="shared" si="18"/>
        <v>6</v>
      </c>
      <c r="W257">
        <f t="shared" si="19"/>
        <v>-0.23750000000000002</v>
      </c>
      <c r="X257" t="str">
        <f t="shared" si="20"/>
        <v>Loss</v>
      </c>
      <c r="Y257" s="1" t="str">
        <f t="shared" si="21"/>
        <v>Low Profit</v>
      </c>
      <c r="Z257" s="1" t="str">
        <f t="shared" si="22"/>
        <v>Low Discount</v>
      </c>
      <c r="AA257" s="1" t="str">
        <f t="shared" si="23"/>
        <v>Low Sales</v>
      </c>
      <c r="AB257" s="1">
        <f>MONTH(Sample___Superstore[[#This Row],[Order Date]])</f>
        <v>11</v>
      </c>
    </row>
    <row r="258" spans="1:28" x14ac:dyDescent="0.35">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c r="V258">
        <f t="shared" ref="V258:V321" si="24">D258-C258</f>
        <v>6</v>
      </c>
      <c r="W258">
        <f t="shared" ref="W258:W321" si="25">U258/R258</f>
        <v>7.4999999999999983E-2</v>
      </c>
      <c r="X258" t="str">
        <f t="shared" ref="X258:X321" si="26">IF(U258&lt;0,"Loss","Profit")</f>
        <v>Profit</v>
      </c>
      <c r="Y258" s="1" t="str">
        <f t="shared" ref="Y258:Y321" si="27">IF(U258&gt;100,"High Profit","Low Profit")</f>
        <v>Low Profit</v>
      </c>
      <c r="Z258" s="1" t="str">
        <f t="shared" ref="Z258:Z321" si="28">IF(T258=0,"No Discount",IF(T258&lt;=0.2,"Low Discount","High Discount"))</f>
        <v>Low Discount</v>
      </c>
      <c r="AA258" s="1" t="str">
        <f t="shared" ref="AA258:AA321" si="29">IF(R258&gt;500,"High Sales","Low Sales")</f>
        <v>Low Sales</v>
      </c>
      <c r="AB258" s="1">
        <f>MONTH(Sample___Superstore[[#This Row],[Order Date]])</f>
        <v>11</v>
      </c>
    </row>
    <row r="259" spans="1:28" x14ac:dyDescent="0.35">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c r="V259">
        <f t="shared" si="24"/>
        <v>6</v>
      </c>
      <c r="W259">
        <f t="shared" si="25"/>
        <v>8.7500000000000008E-2</v>
      </c>
      <c r="X259" t="str">
        <f t="shared" si="26"/>
        <v>Profit</v>
      </c>
      <c r="Y259" s="1" t="str">
        <f t="shared" si="27"/>
        <v>Low Profit</v>
      </c>
      <c r="Z259" s="1" t="str">
        <f t="shared" si="28"/>
        <v>Low Discount</v>
      </c>
      <c r="AA259" s="1" t="str">
        <f t="shared" si="29"/>
        <v>High Sales</v>
      </c>
      <c r="AB259" s="1">
        <f>MONTH(Sample___Superstore[[#This Row],[Order Date]])</f>
        <v>11</v>
      </c>
    </row>
    <row r="260" spans="1:28" x14ac:dyDescent="0.35">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c r="V260">
        <f t="shared" si="24"/>
        <v>2</v>
      </c>
      <c r="W260">
        <f t="shared" si="25"/>
        <v>0.33999999999999997</v>
      </c>
      <c r="X260" t="str">
        <f t="shared" si="26"/>
        <v>Profit</v>
      </c>
      <c r="Y260" s="1" t="str">
        <f t="shared" si="27"/>
        <v>Low Profit</v>
      </c>
      <c r="Z260" s="1" t="str">
        <f t="shared" si="28"/>
        <v>No Discount</v>
      </c>
      <c r="AA260" s="1" t="str">
        <f t="shared" si="29"/>
        <v>Low Sales</v>
      </c>
      <c r="AB260" s="1">
        <f>MONTH(Sample___Superstore[[#This Row],[Order Date]])</f>
        <v>12</v>
      </c>
    </row>
    <row r="261" spans="1:28" x14ac:dyDescent="0.35">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c r="V261">
        <f t="shared" si="24"/>
        <v>2</v>
      </c>
      <c r="W261">
        <f t="shared" si="25"/>
        <v>2.9999999999999995E-2</v>
      </c>
      <c r="X261" t="str">
        <f t="shared" si="26"/>
        <v>Profit</v>
      </c>
      <c r="Y261" s="1" t="str">
        <f t="shared" si="27"/>
        <v>Low Profit</v>
      </c>
      <c r="Z261" s="1" t="str">
        <f t="shared" si="28"/>
        <v>No Discount</v>
      </c>
      <c r="AA261" s="1" t="str">
        <f t="shared" si="29"/>
        <v>Low Sales</v>
      </c>
      <c r="AB261" s="1">
        <f>MONTH(Sample___Superstore[[#This Row],[Order Date]])</f>
        <v>12</v>
      </c>
    </row>
    <row r="262" spans="1:28" x14ac:dyDescent="0.35">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c r="V262">
        <f t="shared" si="24"/>
        <v>2</v>
      </c>
      <c r="W262">
        <f t="shared" si="25"/>
        <v>0.35</v>
      </c>
      <c r="X262" t="str">
        <f t="shared" si="26"/>
        <v>Profit</v>
      </c>
      <c r="Y262" s="1" t="str">
        <f t="shared" si="27"/>
        <v>Low Profit</v>
      </c>
      <c r="Z262" s="1" t="str">
        <f t="shared" si="28"/>
        <v>Low Discount</v>
      </c>
      <c r="AA262" s="1" t="str">
        <f t="shared" si="29"/>
        <v>Low Sales</v>
      </c>
      <c r="AB262" s="1">
        <f>MONTH(Sample___Superstore[[#This Row],[Order Date]])</f>
        <v>12</v>
      </c>
    </row>
    <row r="263" spans="1:28" x14ac:dyDescent="0.35">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c r="V263">
        <f t="shared" si="24"/>
        <v>4</v>
      </c>
      <c r="W263">
        <f t="shared" si="25"/>
        <v>-2.75</v>
      </c>
      <c r="X263" t="str">
        <f t="shared" si="26"/>
        <v>Loss</v>
      </c>
      <c r="Y263" s="1" t="str">
        <f t="shared" si="27"/>
        <v>Low Profit</v>
      </c>
      <c r="Z263" s="1" t="str">
        <f t="shared" si="28"/>
        <v>High Discount</v>
      </c>
      <c r="AA263" s="1" t="str">
        <f t="shared" si="29"/>
        <v>Low Sales</v>
      </c>
      <c r="AB263" s="1">
        <f>MONTH(Sample___Superstore[[#This Row],[Order Date]])</f>
        <v>6</v>
      </c>
    </row>
    <row r="264" spans="1:28" x14ac:dyDescent="0.35">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c r="V264">
        <f t="shared" si="24"/>
        <v>2</v>
      </c>
      <c r="W264">
        <f t="shared" si="25"/>
        <v>-0.16666666666666669</v>
      </c>
      <c r="X264" t="str">
        <f t="shared" si="26"/>
        <v>Loss</v>
      </c>
      <c r="Y264" s="1" t="str">
        <f t="shared" si="27"/>
        <v>Low Profit</v>
      </c>
      <c r="Z264" s="1" t="str">
        <f t="shared" si="28"/>
        <v>High Discount</v>
      </c>
      <c r="AA264" s="1" t="str">
        <f t="shared" si="29"/>
        <v>High Sales</v>
      </c>
      <c r="AB264" s="1">
        <f>MONTH(Sample___Superstore[[#This Row],[Order Date]])</f>
        <v>9</v>
      </c>
    </row>
    <row r="265" spans="1:28" x14ac:dyDescent="0.35">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c r="V265">
        <f t="shared" si="24"/>
        <v>2</v>
      </c>
      <c r="W265">
        <f t="shared" si="25"/>
        <v>-9.9999999999999992E-2</v>
      </c>
      <c r="X265" t="str">
        <f t="shared" si="26"/>
        <v>Loss</v>
      </c>
      <c r="Y265" s="1" t="str">
        <f t="shared" si="27"/>
        <v>Low Profit</v>
      </c>
      <c r="Z265" s="1" t="str">
        <f t="shared" si="28"/>
        <v>High Discount</v>
      </c>
      <c r="AA265" s="1" t="str">
        <f t="shared" si="29"/>
        <v>High Sales</v>
      </c>
      <c r="AB265" s="1">
        <f>MONTH(Sample___Superstore[[#This Row],[Order Date]])</f>
        <v>9</v>
      </c>
    </row>
    <row r="266" spans="1:28" x14ac:dyDescent="0.35">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c r="V266">
        <f t="shared" si="24"/>
        <v>7</v>
      </c>
      <c r="W266">
        <f t="shared" si="25"/>
        <v>8.7500000000000008E-2</v>
      </c>
      <c r="X266" t="str">
        <f t="shared" si="26"/>
        <v>Profit</v>
      </c>
      <c r="Y266" s="1" t="str">
        <f t="shared" si="27"/>
        <v>Low Profit</v>
      </c>
      <c r="Z266" s="1" t="str">
        <f t="shared" si="28"/>
        <v>Low Discount</v>
      </c>
      <c r="AA266" s="1" t="str">
        <f t="shared" si="29"/>
        <v>Low Sales</v>
      </c>
      <c r="AB266" s="1">
        <f>MONTH(Sample___Superstore[[#This Row],[Order Date]])</f>
        <v>6</v>
      </c>
    </row>
    <row r="267" spans="1:28" x14ac:dyDescent="0.35">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c r="V267">
        <f t="shared" si="24"/>
        <v>5</v>
      </c>
      <c r="W267">
        <f t="shared" si="25"/>
        <v>0.43999999999999995</v>
      </c>
      <c r="X267" t="str">
        <f t="shared" si="26"/>
        <v>Profit</v>
      </c>
      <c r="Y267" s="1" t="str">
        <f t="shared" si="27"/>
        <v>Low Profit</v>
      </c>
      <c r="Z267" s="1" t="str">
        <f t="shared" si="28"/>
        <v>No Discount</v>
      </c>
      <c r="AA267" s="1" t="str">
        <f t="shared" si="29"/>
        <v>Low Sales</v>
      </c>
      <c r="AB267" s="1">
        <f>MONTH(Sample___Superstore[[#This Row],[Order Date]])</f>
        <v>11</v>
      </c>
    </row>
    <row r="268" spans="1:28" x14ac:dyDescent="0.35">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c r="V268">
        <f t="shared" si="24"/>
        <v>4</v>
      </c>
      <c r="W268">
        <f t="shared" si="25"/>
        <v>0.33750000000000002</v>
      </c>
      <c r="X268" t="str">
        <f t="shared" si="26"/>
        <v>Profit</v>
      </c>
      <c r="Y268" s="1" t="str">
        <f t="shared" si="27"/>
        <v>Low Profit</v>
      </c>
      <c r="Z268" s="1" t="str">
        <f t="shared" si="28"/>
        <v>Low Discount</v>
      </c>
      <c r="AA268" s="1" t="str">
        <f t="shared" si="29"/>
        <v>Low Sales</v>
      </c>
      <c r="AB268" s="1">
        <f>MONTH(Sample___Superstore[[#This Row],[Order Date]])</f>
        <v>6</v>
      </c>
    </row>
    <row r="269" spans="1:28" x14ac:dyDescent="0.35">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c r="V269">
        <f t="shared" si="24"/>
        <v>6</v>
      </c>
      <c r="W269">
        <f t="shared" si="25"/>
        <v>0.04</v>
      </c>
      <c r="X269" t="str">
        <f t="shared" si="26"/>
        <v>Profit</v>
      </c>
      <c r="Y269" s="1" t="str">
        <f t="shared" si="27"/>
        <v>Low Profit</v>
      </c>
      <c r="Z269" s="1" t="str">
        <f t="shared" si="28"/>
        <v>No Discount</v>
      </c>
      <c r="AA269" s="1" t="str">
        <f t="shared" si="29"/>
        <v>Low Sales</v>
      </c>
      <c r="AB269" s="1">
        <f>MONTH(Sample___Superstore[[#This Row],[Order Date]])</f>
        <v>1</v>
      </c>
    </row>
    <row r="270" spans="1:28" x14ac:dyDescent="0.35">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c r="V270">
        <f t="shared" si="24"/>
        <v>4</v>
      </c>
      <c r="W270">
        <f t="shared" si="25"/>
        <v>-0.2</v>
      </c>
      <c r="X270" t="str">
        <f t="shared" si="26"/>
        <v>Loss</v>
      </c>
      <c r="Y270" s="1" t="str">
        <f t="shared" si="27"/>
        <v>Low Profit</v>
      </c>
      <c r="Z270" s="1" t="str">
        <f t="shared" si="28"/>
        <v>Low Discount</v>
      </c>
      <c r="AA270" s="1" t="str">
        <f t="shared" si="29"/>
        <v>Low Sales</v>
      </c>
      <c r="AB270" s="1">
        <f>MONTH(Sample___Superstore[[#This Row],[Order Date]])</f>
        <v>12</v>
      </c>
    </row>
    <row r="271" spans="1:28" x14ac:dyDescent="0.35">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c r="V271">
        <f t="shared" si="24"/>
        <v>4</v>
      </c>
      <c r="W271">
        <f t="shared" si="25"/>
        <v>0.375</v>
      </c>
      <c r="X271" t="str">
        <f t="shared" si="26"/>
        <v>Profit</v>
      </c>
      <c r="Y271" s="1" t="str">
        <f t="shared" si="27"/>
        <v>Low Profit</v>
      </c>
      <c r="Z271" s="1" t="str">
        <f t="shared" si="28"/>
        <v>Low Discount</v>
      </c>
      <c r="AA271" s="1" t="str">
        <f t="shared" si="29"/>
        <v>Low Sales</v>
      </c>
      <c r="AB271" s="1">
        <f>MONTH(Sample___Superstore[[#This Row],[Order Date]])</f>
        <v>12</v>
      </c>
    </row>
    <row r="272" spans="1:28" x14ac:dyDescent="0.35">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c r="V272">
        <f t="shared" si="24"/>
        <v>5</v>
      </c>
      <c r="W272">
        <f t="shared" si="25"/>
        <v>0.28999999999999998</v>
      </c>
      <c r="X272" t="str">
        <f t="shared" si="26"/>
        <v>Profit</v>
      </c>
      <c r="Y272" s="1" t="str">
        <f t="shared" si="27"/>
        <v>High Profit</v>
      </c>
      <c r="Z272" s="1" t="str">
        <f t="shared" si="28"/>
        <v>No Discount</v>
      </c>
      <c r="AA272" s="1" t="str">
        <f t="shared" si="29"/>
        <v>High Sales</v>
      </c>
      <c r="AB272" s="1">
        <f>MONTH(Sample___Superstore[[#This Row],[Order Date]])</f>
        <v>12</v>
      </c>
    </row>
    <row r="273" spans="1:28" x14ac:dyDescent="0.35">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c r="V273">
        <f t="shared" si="24"/>
        <v>1</v>
      </c>
      <c r="W273">
        <f t="shared" si="25"/>
        <v>0.44</v>
      </c>
      <c r="X273" t="str">
        <f t="shared" si="26"/>
        <v>Profit</v>
      </c>
      <c r="Y273" s="1" t="str">
        <f t="shared" si="27"/>
        <v>Low Profit</v>
      </c>
      <c r="Z273" s="1" t="str">
        <f t="shared" si="28"/>
        <v>No Discount</v>
      </c>
      <c r="AA273" s="1" t="str">
        <f t="shared" si="29"/>
        <v>Low Sales</v>
      </c>
      <c r="AB273" s="1">
        <f>MONTH(Sample___Superstore[[#This Row],[Order Date]])</f>
        <v>7</v>
      </c>
    </row>
    <row r="274" spans="1:28" x14ac:dyDescent="0.35">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c r="V274">
        <f t="shared" si="24"/>
        <v>1</v>
      </c>
      <c r="W274">
        <f t="shared" si="25"/>
        <v>0.43999999999999995</v>
      </c>
      <c r="X274" t="str">
        <f t="shared" si="26"/>
        <v>Profit</v>
      </c>
      <c r="Y274" s="1" t="str">
        <f t="shared" si="27"/>
        <v>Low Profit</v>
      </c>
      <c r="Z274" s="1" t="str">
        <f t="shared" si="28"/>
        <v>No Discount</v>
      </c>
      <c r="AA274" s="1" t="str">
        <f t="shared" si="29"/>
        <v>Low Sales</v>
      </c>
      <c r="AB274" s="1">
        <f>MONTH(Sample___Superstore[[#This Row],[Order Date]])</f>
        <v>7</v>
      </c>
    </row>
    <row r="275" spans="1:28" x14ac:dyDescent="0.35">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c r="V275">
        <f t="shared" si="24"/>
        <v>1</v>
      </c>
      <c r="W275">
        <f t="shared" si="25"/>
        <v>0.375</v>
      </c>
      <c r="X275" t="str">
        <f t="shared" si="26"/>
        <v>Profit</v>
      </c>
      <c r="Y275" s="1" t="str">
        <f t="shared" si="27"/>
        <v>Low Profit</v>
      </c>
      <c r="Z275" s="1" t="str">
        <f t="shared" si="28"/>
        <v>Low Discount</v>
      </c>
      <c r="AA275" s="1" t="str">
        <f t="shared" si="29"/>
        <v>Low Sales</v>
      </c>
      <c r="AB275" s="1">
        <f>MONTH(Sample___Superstore[[#This Row],[Order Date]])</f>
        <v>7</v>
      </c>
    </row>
    <row r="276" spans="1:28" x14ac:dyDescent="0.35">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c r="V276">
        <f t="shared" si="24"/>
        <v>1</v>
      </c>
      <c r="W276">
        <f t="shared" si="25"/>
        <v>0.45999999999999996</v>
      </c>
      <c r="X276" t="str">
        <f t="shared" si="26"/>
        <v>Profit</v>
      </c>
      <c r="Y276" s="1" t="str">
        <f t="shared" si="27"/>
        <v>Low Profit</v>
      </c>
      <c r="Z276" s="1" t="str">
        <f t="shared" si="28"/>
        <v>No Discount</v>
      </c>
      <c r="AA276" s="1" t="str">
        <f t="shared" si="29"/>
        <v>Low Sales</v>
      </c>
      <c r="AB276" s="1">
        <f>MONTH(Sample___Superstore[[#This Row],[Order Date]])</f>
        <v>9</v>
      </c>
    </row>
    <row r="277" spans="1:28" x14ac:dyDescent="0.35">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c r="V277">
        <f t="shared" si="24"/>
        <v>1</v>
      </c>
      <c r="W277">
        <f t="shared" si="25"/>
        <v>0.25999999999999995</v>
      </c>
      <c r="X277" t="str">
        <f t="shared" si="26"/>
        <v>Profit</v>
      </c>
      <c r="Y277" s="1" t="str">
        <f t="shared" si="27"/>
        <v>Low Profit</v>
      </c>
      <c r="Z277" s="1" t="str">
        <f t="shared" si="28"/>
        <v>No Discount</v>
      </c>
      <c r="AA277" s="1" t="str">
        <f t="shared" si="29"/>
        <v>Low Sales</v>
      </c>
      <c r="AB277" s="1">
        <f>MONTH(Sample___Superstore[[#This Row],[Order Date]])</f>
        <v>9</v>
      </c>
    </row>
    <row r="278" spans="1:28" x14ac:dyDescent="0.35">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c r="V278">
        <f t="shared" si="24"/>
        <v>4</v>
      </c>
      <c r="W278">
        <f t="shared" si="25"/>
        <v>0.35000000000000003</v>
      </c>
      <c r="X278" t="str">
        <f t="shared" si="26"/>
        <v>Profit</v>
      </c>
      <c r="Y278" s="1" t="str">
        <f t="shared" si="27"/>
        <v>Low Profit</v>
      </c>
      <c r="Z278" s="1" t="str">
        <f t="shared" si="28"/>
        <v>Low Discount</v>
      </c>
      <c r="AA278" s="1" t="str">
        <f t="shared" si="29"/>
        <v>Low Sales</v>
      </c>
      <c r="AB278" s="1">
        <f>MONTH(Sample___Superstore[[#This Row],[Order Date]])</f>
        <v>10</v>
      </c>
    </row>
    <row r="279" spans="1:28" x14ac:dyDescent="0.35">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c r="V279">
        <f t="shared" si="24"/>
        <v>4</v>
      </c>
      <c r="W279">
        <f t="shared" si="25"/>
        <v>0.32500000000000001</v>
      </c>
      <c r="X279" t="str">
        <f t="shared" si="26"/>
        <v>Profit</v>
      </c>
      <c r="Y279" s="1" t="str">
        <f t="shared" si="27"/>
        <v>Low Profit</v>
      </c>
      <c r="Z279" s="1" t="str">
        <f t="shared" si="28"/>
        <v>Low Discount</v>
      </c>
      <c r="AA279" s="1" t="str">
        <f t="shared" si="29"/>
        <v>Low Sales</v>
      </c>
      <c r="AB279" s="1">
        <f>MONTH(Sample___Superstore[[#This Row],[Order Date]])</f>
        <v>10</v>
      </c>
    </row>
    <row r="280" spans="1:28" x14ac:dyDescent="0.35">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c r="V280">
        <f t="shared" si="24"/>
        <v>4</v>
      </c>
      <c r="W280">
        <f t="shared" si="25"/>
        <v>9.9999999999999992E-2</v>
      </c>
      <c r="X280" t="str">
        <f t="shared" si="26"/>
        <v>Profit</v>
      </c>
      <c r="Y280" s="1" t="str">
        <f t="shared" si="27"/>
        <v>Low Profit</v>
      </c>
      <c r="Z280" s="1" t="str">
        <f t="shared" si="28"/>
        <v>Low Discount</v>
      </c>
      <c r="AA280" s="1" t="str">
        <f t="shared" si="29"/>
        <v>Low Sales</v>
      </c>
      <c r="AB280" s="1">
        <f>MONTH(Sample___Superstore[[#This Row],[Order Date]])</f>
        <v>10</v>
      </c>
    </row>
    <row r="281" spans="1:28" x14ac:dyDescent="0.35">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c r="V281">
        <f t="shared" si="24"/>
        <v>4</v>
      </c>
      <c r="W281">
        <f t="shared" si="25"/>
        <v>0.35000000000000003</v>
      </c>
      <c r="X281" t="str">
        <f t="shared" si="26"/>
        <v>Profit</v>
      </c>
      <c r="Y281" s="1" t="str">
        <f t="shared" si="27"/>
        <v>Low Profit</v>
      </c>
      <c r="Z281" s="1" t="str">
        <f t="shared" si="28"/>
        <v>Low Discount</v>
      </c>
      <c r="AA281" s="1" t="str">
        <f t="shared" si="29"/>
        <v>Low Sales</v>
      </c>
      <c r="AB281" s="1">
        <f>MONTH(Sample___Superstore[[#This Row],[Order Date]])</f>
        <v>10</v>
      </c>
    </row>
    <row r="282" spans="1:28" x14ac:dyDescent="0.35">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c r="V282">
        <f t="shared" si="24"/>
        <v>2</v>
      </c>
      <c r="W282">
        <f t="shared" si="25"/>
        <v>-1.65</v>
      </c>
      <c r="X282" t="str">
        <f t="shared" si="26"/>
        <v>Loss</v>
      </c>
      <c r="Y282" s="1" t="str">
        <f t="shared" si="27"/>
        <v>Low Profit</v>
      </c>
      <c r="Z282" s="1" t="str">
        <f t="shared" si="28"/>
        <v>High Discount</v>
      </c>
      <c r="AA282" s="1" t="str">
        <f t="shared" si="29"/>
        <v>Low Sales</v>
      </c>
      <c r="AB282" s="1">
        <f>MONTH(Sample___Superstore[[#This Row],[Order Date]])</f>
        <v>9</v>
      </c>
    </row>
    <row r="283" spans="1:28" x14ac:dyDescent="0.35">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c r="V283">
        <f t="shared" si="24"/>
        <v>2</v>
      </c>
      <c r="W283">
        <f t="shared" si="25"/>
        <v>0.33749999999999997</v>
      </c>
      <c r="X283" t="str">
        <f t="shared" si="26"/>
        <v>Profit</v>
      </c>
      <c r="Y283" s="1" t="str">
        <f t="shared" si="27"/>
        <v>High Profit</v>
      </c>
      <c r="Z283" s="1" t="str">
        <f t="shared" si="28"/>
        <v>Low Discount</v>
      </c>
      <c r="AA283" s="1" t="str">
        <f t="shared" si="29"/>
        <v>High Sales</v>
      </c>
      <c r="AB283" s="1">
        <f>MONTH(Sample___Superstore[[#This Row],[Order Date]])</f>
        <v>9</v>
      </c>
    </row>
    <row r="284" spans="1:28" x14ac:dyDescent="0.35">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c r="V284">
        <f t="shared" si="24"/>
        <v>4</v>
      </c>
      <c r="W284">
        <f t="shared" si="25"/>
        <v>0.05</v>
      </c>
      <c r="X284" t="str">
        <f t="shared" si="26"/>
        <v>Profit</v>
      </c>
      <c r="Y284" s="1" t="str">
        <f t="shared" si="27"/>
        <v>Low Profit</v>
      </c>
      <c r="Z284" s="1" t="str">
        <f t="shared" si="28"/>
        <v>Low Discount</v>
      </c>
      <c r="AA284" s="1" t="str">
        <f t="shared" si="29"/>
        <v>High Sales</v>
      </c>
      <c r="AB284" s="1">
        <f>MONTH(Sample___Superstore[[#This Row],[Order Date]])</f>
        <v>11</v>
      </c>
    </row>
    <row r="285" spans="1:28" x14ac:dyDescent="0.35">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c r="V285">
        <f t="shared" si="24"/>
        <v>6</v>
      </c>
      <c r="W285">
        <f t="shared" si="25"/>
        <v>0.33750000000000002</v>
      </c>
      <c r="X285" t="str">
        <f t="shared" si="26"/>
        <v>Profit</v>
      </c>
      <c r="Y285" s="1" t="str">
        <f t="shared" si="27"/>
        <v>Low Profit</v>
      </c>
      <c r="Z285" s="1" t="str">
        <f t="shared" si="28"/>
        <v>Low Discount</v>
      </c>
      <c r="AA285" s="1" t="str">
        <f t="shared" si="29"/>
        <v>Low Sales</v>
      </c>
      <c r="AB285" s="1">
        <f>MONTH(Sample___Superstore[[#This Row],[Order Date]])</f>
        <v>9</v>
      </c>
    </row>
    <row r="286" spans="1:28" x14ac:dyDescent="0.35">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c r="V286">
        <f t="shared" si="24"/>
        <v>6</v>
      </c>
      <c r="W286">
        <f t="shared" si="25"/>
        <v>0.19999999999999998</v>
      </c>
      <c r="X286" t="str">
        <f t="shared" si="26"/>
        <v>Profit</v>
      </c>
      <c r="Y286" s="1" t="str">
        <f t="shared" si="27"/>
        <v>Low Profit</v>
      </c>
      <c r="Z286" s="1" t="str">
        <f t="shared" si="28"/>
        <v>Low Discount</v>
      </c>
      <c r="AA286" s="1" t="str">
        <f t="shared" si="29"/>
        <v>Low Sales</v>
      </c>
      <c r="AB286" s="1">
        <f>MONTH(Sample___Superstore[[#This Row],[Order Date]])</f>
        <v>9</v>
      </c>
    </row>
    <row r="287" spans="1:28" x14ac:dyDescent="0.35">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c r="V287">
        <f t="shared" si="24"/>
        <v>6</v>
      </c>
      <c r="W287">
        <f t="shared" si="25"/>
        <v>0.35000000000000003</v>
      </c>
      <c r="X287" t="str">
        <f t="shared" si="26"/>
        <v>Profit</v>
      </c>
      <c r="Y287" s="1" t="str">
        <f t="shared" si="27"/>
        <v>Low Profit</v>
      </c>
      <c r="Z287" s="1" t="str">
        <f t="shared" si="28"/>
        <v>Low Discount</v>
      </c>
      <c r="AA287" s="1" t="str">
        <f t="shared" si="29"/>
        <v>Low Sales</v>
      </c>
      <c r="AB287" s="1">
        <f>MONTH(Sample___Superstore[[#This Row],[Order Date]])</f>
        <v>9</v>
      </c>
    </row>
    <row r="288" spans="1:28" x14ac:dyDescent="0.35">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c r="V288">
        <f t="shared" si="24"/>
        <v>2</v>
      </c>
      <c r="W288">
        <f t="shared" si="25"/>
        <v>-0.66666666666666674</v>
      </c>
      <c r="X288" t="str">
        <f t="shared" si="26"/>
        <v>Loss</v>
      </c>
      <c r="Y288" s="1" t="str">
        <f t="shared" si="27"/>
        <v>Low Profit</v>
      </c>
      <c r="Z288" s="1" t="str">
        <f t="shared" si="28"/>
        <v>High Discount</v>
      </c>
      <c r="AA288" s="1" t="str">
        <f t="shared" si="29"/>
        <v>Low Sales</v>
      </c>
      <c r="AB288" s="1">
        <f>MONTH(Sample___Superstore[[#This Row],[Order Date]])</f>
        <v>12</v>
      </c>
    </row>
    <row r="289" spans="1:28" x14ac:dyDescent="0.35">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c r="V289">
        <f t="shared" si="24"/>
        <v>2</v>
      </c>
      <c r="W289">
        <f t="shared" si="25"/>
        <v>0.125</v>
      </c>
      <c r="X289" t="str">
        <f t="shared" si="26"/>
        <v>Profit</v>
      </c>
      <c r="Y289" s="1" t="str">
        <f t="shared" si="27"/>
        <v>Low Profit</v>
      </c>
      <c r="Z289" s="1" t="str">
        <f t="shared" si="28"/>
        <v>Low Discount</v>
      </c>
      <c r="AA289" s="1" t="str">
        <f t="shared" si="29"/>
        <v>Low Sales</v>
      </c>
      <c r="AB289" s="1">
        <f>MONTH(Sample___Superstore[[#This Row],[Order Date]])</f>
        <v>12</v>
      </c>
    </row>
    <row r="290" spans="1:28" x14ac:dyDescent="0.35">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c r="V290">
        <f t="shared" si="24"/>
        <v>2</v>
      </c>
      <c r="W290">
        <f t="shared" si="25"/>
        <v>-0.21249999999999999</v>
      </c>
      <c r="X290" t="str">
        <f t="shared" si="26"/>
        <v>Loss</v>
      </c>
      <c r="Y290" s="1" t="str">
        <f t="shared" si="27"/>
        <v>Low Profit</v>
      </c>
      <c r="Z290" s="1" t="str">
        <f t="shared" si="28"/>
        <v>Low Discount</v>
      </c>
      <c r="AA290" s="1" t="str">
        <f t="shared" si="29"/>
        <v>High Sales</v>
      </c>
      <c r="AB290" s="1">
        <f>MONTH(Sample___Superstore[[#This Row],[Order Date]])</f>
        <v>12</v>
      </c>
    </row>
    <row r="291" spans="1:28" x14ac:dyDescent="0.35">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c r="V291">
        <f t="shared" si="24"/>
        <v>4</v>
      </c>
      <c r="W291">
        <f t="shared" si="25"/>
        <v>0.35000000000000003</v>
      </c>
      <c r="X291" t="str">
        <f t="shared" si="26"/>
        <v>Profit</v>
      </c>
      <c r="Y291" s="1" t="str">
        <f t="shared" si="27"/>
        <v>Low Profit</v>
      </c>
      <c r="Z291" s="1" t="str">
        <f t="shared" si="28"/>
        <v>Low Discount</v>
      </c>
      <c r="AA291" s="1" t="str">
        <f t="shared" si="29"/>
        <v>Low Sales</v>
      </c>
      <c r="AB291" s="1">
        <f>MONTH(Sample___Superstore[[#This Row],[Order Date]])</f>
        <v>11</v>
      </c>
    </row>
    <row r="292" spans="1:28" x14ac:dyDescent="0.35">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c r="V292">
        <f t="shared" si="24"/>
        <v>4</v>
      </c>
      <c r="W292">
        <f t="shared" si="25"/>
        <v>0.33750000000000002</v>
      </c>
      <c r="X292" t="str">
        <f t="shared" si="26"/>
        <v>Profit</v>
      </c>
      <c r="Y292" s="1" t="str">
        <f t="shared" si="27"/>
        <v>Low Profit</v>
      </c>
      <c r="Z292" s="1" t="str">
        <f t="shared" si="28"/>
        <v>Low Discount</v>
      </c>
      <c r="AA292" s="1" t="str">
        <f t="shared" si="29"/>
        <v>Low Sales</v>
      </c>
      <c r="AB292" s="1">
        <f>MONTH(Sample___Superstore[[#This Row],[Order Date]])</f>
        <v>11</v>
      </c>
    </row>
    <row r="293" spans="1:28" x14ac:dyDescent="0.35">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c r="V293">
        <f t="shared" si="24"/>
        <v>4</v>
      </c>
      <c r="W293">
        <f t="shared" si="25"/>
        <v>0.21249999999999999</v>
      </c>
      <c r="X293" t="str">
        <f t="shared" si="26"/>
        <v>Profit</v>
      </c>
      <c r="Y293" s="1" t="str">
        <f t="shared" si="27"/>
        <v>Low Profit</v>
      </c>
      <c r="Z293" s="1" t="str">
        <f t="shared" si="28"/>
        <v>Low Discount</v>
      </c>
      <c r="AA293" s="1" t="str">
        <f t="shared" si="29"/>
        <v>Low Sales</v>
      </c>
      <c r="AB293" s="1">
        <f>MONTH(Sample___Superstore[[#This Row],[Order Date]])</f>
        <v>11</v>
      </c>
    </row>
    <row r="294" spans="1:28" x14ac:dyDescent="0.35">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c r="V294">
        <f t="shared" si="24"/>
        <v>4</v>
      </c>
      <c r="W294">
        <f t="shared" si="25"/>
        <v>-0.56000000000000005</v>
      </c>
      <c r="X294" t="str">
        <f t="shared" si="26"/>
        <v>Loss</v>
      </c>
      <c r="Y294" s="1" t="str">
        <f t="shared" si="27"/>
        <v>Low Profit</v>
      </c>
      <c r="Z294" s="1" t="str">
        <f t="shared" si="28"/>
        <v>High Discount</v>
      </c>
      <c r="AA294" s="1" t="str">
        <f t="shared" si="29"/>
        <v>Low Sales</v>
      </c>
      <c r="AB294" s="1">
        <f>MONTH(Sample___Superstore[[#This Row],[Order Date]])</f>
        <v>11</v>
      </c>
    </row>
    <row r="295" spans="1:28" x14ac:dyDescent="0.35">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c r="V295">
        <f t="shared" si="24"/>
        <v>2</v>
      </c>
      <c r="W295">
        <f t="shared" si="25"/>
        <v>0.26250000000000001</v>
      </c>
      <c r="X295" t="str">
        <f t="shared" si="26"/>
        <v>Profit</v>
      </c>
      <c r="Y295" s="1" t="str">
        <f t="shared" si="27"/>
        <v>Low Profit</v>
      </c>
      <c r="Z295" s="1" t="str">
        <f t="shared" si="28"/>
        <v>Low Discount</v>
      </c>
      <c r="AA295" s="1" t="str">
        <f t="shared" si="29"/>
        <v>Low Sales</v>
      </c>
      <c r="AB295" s="1">
        <f>MONTH(Sample___Superstore[[#This Row],[Order Date]])</f>
        <v>12</v>
      </c>
    </row>
    <row r="296" spans="1:28" x14ac:dyDescent="0.35">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c r="V296">
        <f t="shared" si="24"/>
        <v>2</v>
      </c>
      <c r="W296">
        <f t="shared" si="25"/>
        <v>8.7499999999999994E-2</v>
      </c>
      <c r="X296" t="str">
        <f t="shared" si="26"/>
        <v>Profit</v>
      </c>
      <c r="Y296" s="1" t="str">
        <f t="shared" si="27"/>
        <v>Low Profit</v>
      </c>
      <c r="Z296" s="1" t="str">
        <f t="shared" si="28"/>
        <v>Low Discount</v>
      </c>
      <c r="AA296" s="1" t="str">
        <f t="shared" si="29"/>
        <v>Low Sales</v>
      </c>
      <c r="AB296" s="1">
        <f>MONTH(Sample___Superstore[[#This Row],[Order Date]])</f>
        <v>12</v>
      </c>
    </row>
    <row r="297" spans="1:28" x14ac:dyDescent="0.35">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c r="V297">
        <f t="shared" si="24"/>
        <v>2</v>
      </c>
      <c r="W297">
        <f t="shared" si="25"/>
        <v>-0.11249999999999999</v>
      </c>
      <c r="X297" t="str">
        <f t="shared" si="26"/>
        <v>Loss</v>
      </c>
      <c r="Y297" s="1" t="str">
        <f t="shared" si="27"/>
        <v>Low Profit</v>
      </c>
      <c r="Z297" s="1" t="str">
        <f t="shared" si="28"/>
        <v>Low Discount</v>
      </c>
      <c r="AA297" s="1" t="str">
        <f t="shared" si="29"/>
        <v>Low Sales</v>
      </c>
      <c r="AB297" s="1">
        <f>MONTH(Sample___Superstore[[#This Row],[Order Date]])</f>
        <v>12</v>
      </c>
    </row>
    <row r="298" spans="1:28" x14ac:dyDescent="0.35">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c r="V298">
        <f t="shared" si="24"/>
        <v>2</v>
      </c>
      <c r="W298">
        <f t="shared" si="25"/>
        <v>-0.8</v>
      </c>
      <c r="X298" t="str">
        <f t="shared" si="26"/>
        <v>Loss</v>
      </c>
      <c r="Y298" s="1" t="str">
        <f t="shared" si="27"/>
        <v>Low Profit</v>
      </c>
      <c r="Z298" s="1" t="str">
        <f t="shared" si="28"/>
        <v>High Discount</v>
      </c>
      <c r="AA298" s="1" t="str">
        <f t="shared" si="29"/>
        <v>Low Sales</v>
      </c>
      <c r="AB298" s="1">
        <f>MONTH(Sample___Superstore[[#This Row],[Order Date]])</f>
        <v>12</v>
      </c>
    </row>
    <row r="299" spans="1:28" x14ac:dyDescent="0.35">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c r="V299">
        <f t="shared" si="24"/>
        <v>2</v>
      </c>
      <c r="W299">
        <f t="shared" si="25"/>
        <v>0.33750000000000002</v>
      </c>
      <c r="X299" t="str">
        <f t="shared" si="26"/>
        <v>Profit</v>
      </c>
      <c r="Y299" s="1" t="str">
        <f t="shared" si="27"/>
        <v>Low Profit</v>
      </c>
      <c r="Z299" s="1" t="str">
        <f t="shared" si="28"/>
        <v>Low Discount</v>
      </c>
      <c r="AA299" s="1" t="str">
        <f t="shared" si="29"/>
        <v>Low Sales</v>
      </c>
      <c r="AB299" s="1">
        <f>MONTH(Sample___Superstore[[#This Row],[Order Date]])</f>
        <v>12</v>
      </c>
    </row>
    <row r="300" spans="1:28" x14ac:dyDescent="0.35">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c r="V300">
        <f t="shared" si="24"/>
        <v>6</v>
      </c>
      <c r="W300">
        <f t="shared" si="25"/>
        <v>0.48</v>
      </c>
      <c r="X300" t="str">
        <f t="shared" si="26"/>
        <v>Profit</v>
      </c>
      <c r="Y300" s="1" t="str">
        <f t="shared" si="27"/>
        <v>Low Profit</v>
      </c>
      <c r="Z300" s="1" t="str">
        <f t="shared" si="28"/>
        <v>No Discount</v>
      </c>
      <c r="AA300" s="1" t="str">
        <f t="shared" si="29"/>
        <v>Low Sales</v>
      </c>
      <c r="AB300" s="1">
        <f>MONTH(Sample___Superstore[[#This Row],[Order Date]])</f>
        <v>10</v>
      </c>
    </row>
    <row r="301" spans="1:28" x14ac:dyDescent="0.35">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c r="V301">
        <f t="shared" si="24"/>
        <v>6</v>
      </c>
      <c r="W301">
        <f t="shared" si="25"/>
        <v>0.01</v>
      </c>
      <c r="X301" t="str">
        <f t="shared" si="26"/>
        <v>Profit</v>
      </c>
      <c r="Y301" s="1" t="str">
        <f t="shared" si="27"/>
        <v>Low Profit</v>
      </c>
      <c r="Z301" s="1" t="str">
        <f t="shared" si="28"/>
        <v>No Discount</v>
      </c>
      <c r="AA301" s="1" t="str">
        <f t="shared" si="29"/>
        <v>High Sales</v>
      </c>
      <c r="AB301" s="1">
        <f>MONTH(Sample___Superstore[[#This Row],[Order Date]])</f>
        <v>10</v>
      </c>
    </row>
    <row r="302" spans="1:28" x14ac:dyDescent="0.35">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c r="V302">
        <f t="shared" si="24"/>
        <v>6</v>
      </c>
      <c r="W302">
        <f t="shared" si="25"/>
        <v>0.48000000000000004</v>
      </c>
      <c r="X302" t="str">
        <f t="shared" si="26"/>
        <v>Profit</v>
      </c>
      <c r="Y302" s="1" t="str">
        <f t="shared" si="27"/>
        <v>Low Profit</v>
      </c>
      <c r="Z302" s="1" t="str">
        <f t="shared" si="28"/>
        <v>No Discount</v>
      </c>
      <c r="AA302" s="1" t="str">
        <f t="shared" si="29"/>
        <v>Low Sales</v>
      </c>
      <c r="AB302" s="1">
        <f>MONTH(Sample___Superstore[[#This Row],[Order Date]])</f>
        <v>10</v>
      </c>
    </row>
    <row r="303" spans="1:28" x14ac:dyDescent="0.35">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c r="V303">
        <f t="shared" si="24"/>
        <v>6</v>
      </c>
      <c r="W303">
        <f t="shared" si="25"/>
        <v>0.49000000000000005</v>
      </c>
      <c r="X303" t="str">
        <f t="shared" si="26"/>
        <v>Profit</v>
      </c>
      <c r="Y303" s="1" t="str">
        <f t="shared" si="27"/>
        <v>Low Profit</v>
      </c>
      <c r="Z303" s="1" t="str">
        <f t="shared" si="28"/>
        <v>No Discount</v>
      </c>
      <c r="AA303" s="1" t="str">
        <f t="shared" si="29"/>
        <v>Low Sales</v>
      </c>
      <c r="AB303" s="1">
        <f>MONTH(Sample___Superstore[[#This Row],[Order Date]])</f>
        <v>10</v>
      </c>
    </row>
    <row r="304" spans="1:28" x14ac:dyDescent="0.35">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c r="V304">
        <f t="shared" si="24"/>
        <v>6</v>
      </c>
      <c r="W304">
        <f t="shared" si="25"/>
        <v>0.46000000000000008</v>
      </c>
      <c r="X304" t="str">
        <f t="shared" si="26"/>
        <v>Profit</v>
      </c>
      <c r="Y304" s="1" t="str">
        <f t="shared" si="27"/>
        <v>Low Profit</v>
      </c>
      <c r="Z304" s="1" t="str">
        <f t="shared" si="28"/>
        <v>No Discount</v>
      </c>
      <c r="AA304" s="1" t="str">
        <f t="shared" si="29"/>
        <v>Low Sales</v>
      </c>
      <c r="AB304" s="1">
        <f>MONTH(Sample___Superstore[[#This Row],[Order Date]])</f>
        <v>10</v>
      </c>
    </row>
    <row r="305" spans="1:28" x14ac:dyDescent="0.35">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c r="V305">
        <f t="shared" si="24"/>
        <v>4</v>
      </c>
      <c r="W305">
        <f t="shared" si="25"/>
        <v>-0.6</v>
      </c>
      <c r="X305" t="str">
        <f t="shared" si="26"/>
        <v>Loss</v>
      </c>
      <c r="Y305" s="1" t="str">
        <f t="shared" si="27"/>
        <v>Low Profit</v>
      </c>
      <c r="Z305" s="1" t="str">
        <f t="shared" si="28"/>
        <v>High Discount</v>
      </c>
      <c r="AA305" s="1" t="str">
        <f t="shared" si="29"/>
        <v>Low Sales</v>
      </c>
      <c r="AB305" s="1">
        <f>MONTH(Sample___Superstore[[#This Row],[Order Date]])</f>
        <v>11</v>
      </c>
    </row>
    <row r="306" spans="1:28" x14ac:dyDescent="0.35">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c r="V306">
        <f t="shared" si="24"/>
        <v>5</v>
      </c>
      <c r="W306">
        <f t="shared" si="25"/>
        <v>0.48000000000000004</v>
      </c>
      <c r="X306" t="str">
        <f t="shared" si="26"/>
        <v>Profit</v>
      </c>
      <c r="Y306" s="1" t="str">
        <f t="shared" si="27"/>
        <v>Low Profit</v>
      </c>
      <c r="Z306" s="1" t="str">
        <f t="shared" si="28"/>
        <v>No Discount</v>
      </c>
      <c r="AA306" s="1" t="str">
        <f t="shared" si="29"/>
        <v>Low Sales</v>
      </c>
      <c r="AB306" s="1">
        <f>MONTH(Sample___Superstore[[#This Row],[Order Date]])</f>
        <v>5</v>
      </c>
    </row>
    <row r="307" spans="1:28" x14ac:dyDescent="0.35">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c r="V307">
        <f t="shared" si="24"/>
        <v>5</v>
      </c>
      <c r="W307">
        <f t="shared" si="25"/>
        <v>0.29000000000000004</v>
      </c>
      <c r="X307" t="str">
        <f t="shared" si="26"/>
        <v>Profit</v>
      </c>
      <c r="Y307" s="1" t="str">
        <f t="shared" si="27"/>
        <v>Low Profit</v>
      </c>
      <c r="Z307" s="1" t="str">
        <f t="shared" si="28"/>
        <v>No Discount</v>
      </c>
      <c r="AA307" s="1" t="str">
        <f t="shared" si="29"/>
        <v>Low Sales</v>
      </c>
      <c r="AB307" s="1">
        <f>MONTH(Sample___Superstore[[#This Row],[Order Date]])</f>
        <v>12</v>
      </c>
    </row>
    <row r="308" spans="1:28" x14ac:dyDescent="0.35">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c r="V308">
        <f t="shared" si="24"/>
        <v>5</v>
      </c>
      <c r="W308">
        <f t="shared" si="25"/>
        <v>0.46</v>
      </c>
      <c r="X308" t="str">
        <f t="shared" si="26"/>
        <v>Profit</v>
      </c>
      <c r="Y308" s="1" t="str">
        <f t="shared" si="27"/>
        <v>Low Profit</v>
      </c>
      <c r="Z308" s="1" t="str">
        <f t="shared" si="28"/>
        <v>No Discount</v>
      </c>
      <c r="AA308" s="1" t="str">
        <f t="shared" si="29"/>
        <v>Low Sales</v>
      </c>
      <c r="AB308" s="1">
        <f>MONTH(Sample___Superstore[[#This Row],[Order Date]])</f>
        <v>6</v>
      </c>
    </row>
    <row r="309" spans="1:28" x14ac:dyDescent="0.35">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c r="V309">
        <f t="shared" si="24"/>
        <v>5</v>
      </c>
      <c r="W309">
        <f t="shared" si="25"/>
        <v>0.28999999999999998</v>
      </c>
      <c r="X309" t="str">
        <f t="shared" si="26"/>
        <v>Profit</v>
      </c>
      <c r="Y309" s="1" t="str">
        <f t="shared" si="27"/>
        <v>Low Profit</v>
      </c>
      <c r="Z309" s="1" t="str">
        <f t="shared" si="28"/>
        <v>No Discount</v>
      </c>
      <c r="AA309" s="1" t="str">
        <f t="shared" si="29"/>
        <v>Low Sales</v>
      </c>
      <c r="AB309" s="1">
        <f>MONTH(Sample___Superstore[[#This Row],[Order Date]])</f>
        <v>6</v>
      </c>
    </row>
    <row r="310" spans="1:28" x14ac:dyDescent="0.35">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c r="V310">
        <f t="shared" si="24"/>
        <v>2</v>
      </c>
      <c r="W310">
        <f t="shared" si="25"/>
        <v>0.41000000000000003</v>
      </c>
      <c r="X310" t="str">
        <f t="shared" si="26"/>
        <v>Profit</v>
      </c>
      <c r="Y310" s="1" t="str">
        <f t="shared" si="27"/>
        <v>Low Profit</v>
      </c>
      <c r="Z310" s="1" t="str">
        <f t="shared" si="28"/>
        <v>No Discount</v>
      </c>
      <c r="AA310" s="1" t="str">
        <f t="shared" si="29"/>
        <v>Low Sales</v>
      </c>
      <c r="AB310" s="1">
        <f>MONTH(Sample___Superstore[[#This Row],[Order Date]])</f>
        <v>4</v>
      </c>
    </row>
    <row r="311" spans="1:28" x14ac:dyDescent="0.35">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c r="V311">
        <f t="shared" si="24"/>
        <v>2</v>
      </c>
      <c r="W311">
        <f t="shared" si="25"/>
        <v>0.23750000000000002</v>
      </c>
      <c r="X311" t="str">
        <f t="shared" si="26"/>
        <v>Profit</v>
      </c>
      <c r="Y311" s="1" t="str">
        <f t="shared" si="27"/>
        <v>Low Profit</v>
      </c>
      <c r="Z311" s="1" t="str">
        <f t="shared" si="28"/>
        <v>Low Discount</v>
      </c>
      <c r="AA311" s="1" t="str">
        <f t="shared" si="29"/>
        <v>Low Sales</v>
      </c>
      <c r="AB311" s="1">
        <f>MONTH(Sample___Superstore[[#This Row],[Order Date]])</f>
        <v>9</v>
      </c>
    </row>
    <row r="312" spans="1:28" x14ac:dyDescent="0.35">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c r="V312">
        <f t="shared" si="24"/>
        <v>2</v>
      </c>
      <c r="W312">
        <f t="shared" si="25"/>
        <v>0.11250000000000002</v>
      </c>
      <c r="X312" t="str">
        <f t="shared" si="26"/>
        <v>Profit</v>
      </c>
      <c r="Y312" s="1" t="str">
        <f t="shared" si="27"/>
        <v>Low Profit</v>
      </c>
      <c r="Z312" s="1" t="str">
        <f t="shared" si="28"/>
        <v>Low Discount</v>
      </c>
      <c r="AA312" s="1" t="str">
        <f t="shared" si="29"/>
        <v>Low Sales</v>
      </c>
      <c r="AB312" s="1">
        <f>MONTH(Sample___Superstore[[#This Row],[Order Date]])</f>
        <v>9</v>
      </c>
    </row>
    <row r="313" spans="1:28" x14ac:dyDescent="0.35">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c r="V313">
        <f t="shared" si="24"/>
        <v>2</v>
      </c>
      <c r="W313">
        <f t="shared" si="25"/>
        <v>0.1125</v>
      </c>
      <c r="X313" t="str">
        <f t="shared" si="26"/>
        <v>Profit</v>
      </c>
      <c r="Y313" s="1" t="str">
        <f t="shared" si="27"/>
        <v>Low Profit</v>
      </c>
      <c r="Z313" s="1" t="str">
        <f t="shared" si="28"/>
        <v>Low Discount</v>
      </c>
      <c r="AA313" s="1" t="str">
        <f t="shared" si="29"/>
        <v>Low Sales</v>
      </c>
      <c r="AB313" s="1">
        <f>MONTH(Sample___Superstore[[#This Row],[Order Date]])</f>
        <v>9</v>
      </c>
    </row>
    <row r="314" spans="1:28" x14ac:dyDescent="0.35">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c r="V314">
        <f t="shared" si="24"/>
        <v>2</v>
      </c>
      <c r="W314">
        <f t="shared" si="25"/>
        <v>0.32500000000000001</v>
      </c>
      <c r="X314" t="str">
        <f t="shared" si="26"/>
        <v>Profit</v>
      </c>
      <c r="Y314" s="1" t="str">
        <f t="shared" si="27"/>
        <v>Low Profit</v>
      </c>
      <c r="Z314" s="1" t="str">
        <f t="shared" si="28"/>
        <v>Low Discount</v>
      </c>
      <c r="AA314" s="1" t="str">
        <f t="shared" si="29"/>
        <v>Low Sales</v>
      </c>
      <c r="AB314" s="1">
        <f>MONTH(Sample___Superstore[[#This Row],[Order Date]])</f>
        <v>9</v>
      </c>
    </row>
    <row r="315" spans="1:28" x14ac:dyDescent="0.35">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c r="V315">
        <f t="shared" si="24"/>
        <v>6</v>
      </c>
      <c r="W315">
        <f t="shared" si="25"/>
        <v>0.43</v>
      </c>
      <c r="X315" t="str">
        <f t="shared" si="26"/>
        <v>Profit</v>
      </c>
      <c r="Y315" s="1" t="str">
        <f t="shared" si="27"/>
        <v>Low Profit</v>
      </c>
      <c r="Z315" s="1" t="str">
        <f t="shared" si="28"/>
        <v>No Discount</v>
      </c>
      <c r="AA315" s="1" t="str">
        <f t="shared" si="29"/>
        <v>Low Sales</v>
      </c>
      <c r="AB315" s="1">
        <f>MONTH(Sample___Superstore[[#This Row],[Order Date]])</f>
        <v>9</v>
      </c>
    </row>
    <row r="316" spans="1:28" x14ac:dyDescent="0.35">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c r="V316">
        <f t="shared" si="24"/>
        <v>7</v>
      </c>
      <c r="W316">
        <f t="shared" si="25"/>
        <v>0.125</v>
      </c>
      <c r="X316" t="str">
        <f t="shared" si="26"/>
        <v>Profit</v>
      </c>
      <c r="Y316" s="1" t="str">
        <f t="shared" si="27"/>
        <v>Low Profit</v>
      </c>
      <c r="Z316" s="1" t="str">
        <f t="shared" si="28"/>
        <v>Low Discount</v>
      </c>
      <c r="AA316" s="1" t="str">
        <f t="shared" si="29"/>
        <v>Low Sales</v>
      </c>
      <c r="AB316" s="1">
        <f>MONTH(Sample___Superstore[[#This Row],[Order Date]])</f>
        <v>8</v>
      </c>
    </row>
    <row r="317" spans="1:28" x14ac:dyDescent="0.35">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c r="V317">
        <f t="shared" si="24"/>
        <v>7</v>
      </c>
      <c r="W317">
        <f t="shared" si="25"/>
        <v>0.35000000000000003</v>
      </c>
      <c r="X317" t="str">
        <f t="shared" si="26"/>
        <v>Profit</v>
      </c>
      <c r="Y317" s="1" t="str">
        <f t="shared" si="27"/>
        <v>Low Profit</v>
      </c>
      <c r="Z317" s="1" t="str">
        <f t="shared" si="28"/>
        <v>Low Discount</v>
      </c>
      <c r="AA317" s="1" t="str">
        <f t="shared" si="29"/>
        <v>Low Sales</v>
      </c>
      <c r="AB317" s="1">
        <f>MONTH(Sample___Superstore[[#This Row],[Order Date]])</f>
        <v>8</v>
      </c>
    </row>
    <row r="318" spans="1:28" x14ac:dyDescent="0.35">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c r="V318">
        <f t="shared" si="24"/>
        <v>2</v>
      </c>
      <c r="W318">
        <f t="shared" si="25"/>
        <v>8.7500000000000008E-2</v>
      </c>
      <c r="X318" t="str">
        <f t="shared" si="26"/>
        <v>Profit</v>
      </c>
      <c r="Y318" s="1" t="str">
        <f t="shared" si="27"/>
        <v>Low Profit</v>
      </c>
      <c r="Z318" s="1" t="str">
        <f t="shared" si="28"/>
        <v>Low Discount</v>
      </c>
      <c r="AA318" s="1" t="str">
        <f t="shared" si="29"/>
        <v>Low Sales</v>
      </c>
      <c r="AB318" s="1">
        <f>MONTH(Sample___Superstore[[#This Row],[Order Date]])</f>
        <v>12</v>
      </c>
    </row>
    <row r="319" spans="1:28" x14ac:dyDescent="0.35">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c r="V319">
        <f t="shared" si="24"/>
        <v>5</v>
      </c>
      <c r="W319">
        <f t="shared" si="25"/>
        <v>0.17777777777777778</v>
      </c>
      <c r="X319" t="str">
        <f t="shared" si="26"/>
        <v>Profit</v>
      </c>
      <c r="Y319" s="1" t="str">
        <f t="shared" si="27"/>
        <v>Low Profit</v>
      </c>
      <c r="Z319" s="1" t="str">
        <f t="shared" si="28"/>
        <v>Low Discount</v>
      </c>
      <c r="AA319" s="1" t="str">
        <f t="shared" si="29"/>
        <v>Low Sales</v>
      </c>
      <c r="AB319" s="1">
        <f>MONTH(Sample___Superstore[[#This Row],[Order Date]])</f>
        <v>11</v>
      </c>
    </row>
    <row r="320" spans="1:28" x14ac:dyDescent="0.35">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c r="V320">
        <f t="shared" si="24"/>
        <v>5</v>
      </c>
      <c r="W320">
        <f t="shared" si="25"/>
        <v>0.5</v>
      </c>
      <c r="X320" t="str">
        <f t="shared" si="26"/>
        <v>Profit</v>
      </c>
      <c r="Y320" s="1" t="str">
        <f t="shared" si="27"/>
        <v>High Profit</v>
      </c>
      <c r="Z320" s="1" t="str">
        <f t="shared" si="28"/>
        <v>No Discount</v>
      </c>
      <c r="AA320" s="1" t="str">
        <f t="shared" si="29"/>
        <v>High Sales</v>
      </c>
      <c r="AB320" s="1">
        <f>MONTH(Sample___Superstore[[#This Row],[Order Date]])</f>
        <v>11</v>
      </c>
    </row>
    <row r="321" spans="1:28" x14ac:dyDescent="0.35">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c r="V321">
        <f t="shared" si="24"/>
        <v>5</v>
      </c>
      <c r="W321">
        <f t="shared" si="25"/>
        <v>0.28999999999999998</v>
      </c>
      <c r="X321" t="str">
        <f t="shared" si="26"/>
        <v>Profit</v>
      </c>
      <c r="Y321" s="1" t="str">
        <f t="shared" si="27"/>
        <v>Low Profit</v>
      </c>
      <c r="Z321" s="1" t="str">
        <f t="shared" si="28"/>
        <v>No Discount</v>
      </c>
      <c r="AA321" s="1" t="str">
        <f t="shared" si="29"/>
        <v>Low Sales</v>
      </c>
      <c r="AB321" s="1">
        <f>MONTH(Sample___Superstore[[#This Row],[Order Date]])</f>
        <v>11</v>
      </c>
    </row>
    <row r="322" spans="1:28" x14ac:dyDescent="0.35">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c r="V322">
        <f t="shared" ref="V322:V385" si="30">D322-C322</f>
        <v>5</v>
      </c>
      <c r="W322">
        <f t="shared" ref="W322:W385" si="31">U322/R322</f>
        <v>0.36</v>
      </c>
      <c r="X322" t="str">
        <f t="shared" ref="X322:X385" si="32">IF(U322&lt;0,"Loss","Profit")</f>
        <v>Profit</v>
      </c>
      <c r="Y322" s="1" t="str">
        <f t="shared" ref="Y322:Y385" si="33">IF(U322&gt;100,"High Profit","Low Profit")</f>
        <v>High Profit</v>
      </c>
      <c r="Z322" s="1" t="str">
        <f t="shared" ref="Z322:Z385" si="34">IF(T322=0,"No Discount",IF(T322&lt;=0.2,"Low Discount","High Discount"))</f>
        <v>No Discount</v>
      </c>
      <c r="AA322" s="1" t="str">
        <f t="shared" ref="AA322:AA385" si="35">IF(R322&gt;500,"High Sales","Low Sales")</f>
        <v>Low Sales</v>
      </c>
      <c r="AB322" s="1">
        <f>MONTH(Sample___Superstore[[#This Row],[Order Date]])</f>
        <v>11</v>
      </c>
    </row>
    <row r="323" spans="1:28" x14ac:dyDescent="0.35">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c r="V323">
        <f t="shared" si="30"/>
        <v>5</v>
      </c>
      <c r="W323">
        <f t="shared" si="31"/>
        <v>0.3</v>
      </c>
      <c r="X323" t="str">
        <f t="shared" si="32"/>
        <v>Profit</v>
      </c>
      <c r="Y323" s="1" t="str">
        <f t="shared" si="33"/>
        <v>Low Profit</v>
      </c>
      <c r="Z323" s="1" t="str">
        <f t="shared" si="34"/>
        <v>No Discount</v>
      </c>
      <c r="AA323" s="1" t="str">
        <f t="shared" si="35"/>
        <v>Low Sales</v>
      </c>
      <c r="AB323" s="1">
        <f>MONTH(Sample___Superstore[[#This Row],[Order Date]])</f>
        <v>11</v>
      </c>
    </row>
    <row r="324" spans="1:28" x14ac:dyDescent="0.35">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c r="V324">
        <f t="shared" si="30"/>
        <v>5</v>
      </c>
      <c r="W324">
        <f t="shared" si="31"/>
        <v>0.5</v>
      </c>
      <c r="X324" t="str">
        <f t="shared" si="32"/>
        <v>Profit</v>
      </c>
      <c r="Y324" s="1" t="str">
        <f t="shared" si="33"/>
        <v>Low Profit</v>
      </c>
      <c r="Z324" s="1" t="str">
        <f t="shared" si="34"/>
        <v>No Discount</v>
      </c>
      <c r="AA324" s="1" t="str">
        <f t="shared" si="35"/>
        <v>Low Sales</v>
      </c>
      <c r="AB324" s="1">
        <f>MONTH(Sample___Superstore[[#This Row],[Order Date]])</f>
        <v>9</v>
      </c>
    </row>
    <row r="325" spans="1:28" x14ac:dyDescent="0.35">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c r="V325">
        <f t="shared" si="30"/>
        <v>4</v>
      </c>
      <c r="W325">
        <f t="shared" si="31"/>
        <v>0.32500000000000001</v>
      </c>
      <c r="X325" t="str">
        <f t="shared" si="32"/>
        <v>Profit</v>
      </c>
      <c r="Y325" s="1" t="str">
        <f t="shared" si="33"/>
        <v>Low Profit</v>
      </c>
      <c r="Z325" s="1" t="str">
        <f t="shared" si="34"/>
        <v>Low Discount</v>
      </c>
      <c r="AA325" s="1" t="str">
        <f t="shared" si="35"/>
        <v>Low Sales</v>
      </c>
      <c r="AB325" s="1">
        <f>MONTH(Sample___Superstore[[#This Row],[Order Date]])</f>
        <v>4</v>
      </c>
    </row>
    <row r="326" spans="1:28" x14ac:dyDescent="0.35">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c r="V326">
        <f t="shared" si="30"/>
        <v>4</v>
      </c>
      <c r="W326">
        <f t="shared" si="31"/>
        <v>0.35</v>
      </c>
      <c r="X326" t="str">
        <f t="shared" si="32"/>
        <v>Profit</v>
      </c>
      <c r="Y326" s="1" t="str">
        <f t="shared" si="33"/>
        <v>Low Profit</v>
      </c>
      <c r="Z326" s="1" t="str">
        <f t="shared" si="34"/>
        <v>No Discount</v>
      </c>
      <c r="AA326" s="1" t="str">
        <f t="shared" si="35"/>
        <v>Low Sales</v>
      </c>
      <c r="AB326" s="1">
        <f>MONTH(Sample___Superstore[[#This Row],[Order Date]])</f>
        <v>4</v>
      </c>
    </row>
    <row r="327" spans="1:28" x14ac:dyDescent="0.35">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c r="V327">
        <f t="shared" si="30"/>
        <v>2</v>
      </c>
      <c r="W327">
        <f t="shared" si="31"/>
        <v>6.25E-2</v>
      </c>
      <c r="X327" t="str">
        <f t="shared" si="32"/>
        <v>Profit</v>
      </c>
      <c r="Y327" s="1" t="str">
        <f t="shared" si="33"/>
        <v>Low Profit</v>
      </c>
      <c r="Z327" s="1" t="str">
        <f t="shared" si="34"/>
        <v>Low Discount</v>
      </c>
      <c r="AA327" s="1" t="str">
        <f t="shared" si="35"/>
        <v>Low Sales</v>
      </c>
      <c r="AB327" s="1">
        <f>MONTH(Sample___Superstore[[#This Row],[Order Date]])</f>
        <v>11</v>
      </c>
    </row>
    <row r="328" spans="1:28" x14ac:dyDescent="0.35">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c r="V328">
        <f t="shared" si="30"/>
        <v>2</v>
      </c>
      <c r="W328">
        <f t="shared" si="31"/>
        <v>-0.23333333333333331</v>
      </c>
      <c r="X328" t="str">
        <f t="shared" si="32"/>
        <v>Loss</v>
      </c>
      <c r="Y328" s="1" t="str">
        <f t="shared" si="33"/>
        <v>Low Profit</v>
      </c>
      <c r="Z328" s="1" t="str">
        <f t="shared" si="34"/>
        <v>High Discount</v>
      </c>
      <c r="AA328" s="1" t="str">
        <f t="shared" si="35"/>
        <v>Low Sales</v>
      </c>
      <c r="AB328" s="1">
        <f>MONTH(Sample___Superstore[[#This Row],[Order Date]])</f>
        <v>8</v>
      </c>
    </row>
    <row r="329" spans="1:28" x14ac:dyDescent="0.35">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c r="V329">
        <f t="shared" si="30"/>
        <v>2</v>
      </c>
      <c r="W329">
        <f t="shared" si="31"/>
        <v>6.25E-2</v>
      </c>
      <c r="X329" t="str">
        <f t="shared" si="32"/>
        <v>Profit</v>
      </c>
      <c r="Y329" s="1" t="str">
        <f t="shared" si="33"/>
        <v>Low Profit</v>
      </c>
      <c r="Z329" s="1" t="str">
        <f t="shared" si="34"/>
        <v>Low Discount</v>
      </c>
      <c r="AA329" s="1" t="str">
        <f t="shared" si="35"/>
        <v>Low Sales</v>
      </c>
      <c r="AB329" s="1">
        <f>MONTH(Sample___Superstore[[#This Row],[Order Date]])</f>
        <v>8</v>
      </c>
    </row>
    <row r="330" spans="1:28" x14ac:dyDescent="0.35">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c r="V330">
        <f t="shared" si="30"/>
        <v>2</v>
      </c>
      <c r="W330">
        <f t="shared" si="31"/>
        <v>-0.32857142857142857</v>
      </c>
      <c r="X330" t="str">
        <f t="shared" si="32"/>
        <v>Loss</v>
      </c>
      <c r="Y330" s="1" t="str">
        <f t="shared" si="33"/>
        <v>Low Profit</v>
      </c>
      <c r="Z330" s="1" t="str">
        <f t="shared" si="34"/>
        <v>High Discount</v>
      </c>
      <c r="AA330" s="1" t="str">
        <f t="shared" si="35"/>
        <v>High Sales</v>
      </c>
      <c r="AB330" s="1">
        <f>MONTH(Sample___Superstore[[#This Row],[Order Date]])</f>
        <v>8</v>
      </c>
    </row>
    <row r="331" spans="1:28" x14ac:dyDescent="0.35">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c r="V331">
        <f t="shared" si="30"/>
        <v>2</v>
      </c>
      <c r="W331">
        <f t="shared" si="31"/>
        <v>0.33750000000000002</v>
      </c>
      <c r="X331" t="str">
        <f t="shared" si="32"/>
        <v>Profit</v>
      </c>
      <c r="Y331" s="1" t="str">
        <f t="shared" si="33"/>
        <v>Low Profit</v>
      </c>
      <c r="Z331" s="1" t="str">
        <f t="shared" si="34"/>
        <v>Low Discount</v>
      </c>
      <c r="AA331" s="1" t="str">
        <f t="shared" si="35"/>
        <v>Low Sales</v>
      </c>
      <c r="AB331" s="1">
        <f>MONTH(Sample___Superstore[[#This Row],[Order Date]])</f>
        <v>8</v>
      </c>
    </row>
    <row r="332" spans="1:28" x14ac:dyDescent="0.35">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c r="V332">
        <f t="shared" si="30"/>
        <v>2</v>
      </c>
      <c r="W332">
        <f t="shared" si="31"/>
        <v>-0.73333333333333328</v>
      </c>
      <c r="X332" t="str">
        <f t="shared" si="32"/>
        <v>Loss</v>
      </c>
      <c r="Y332" s="1" t="str">
        <f t="shared" si="33"/>
        <v>Low Profit</v>
      </c>
      <c r="Z332" s="1" t="str">
        <f t="shared" si="34"/>
        <v>High Discount</v>
      </c>
      <c r="AA332" s="1" t="str">
        <f t="shared" si="35"/>
        <v>Low Sales</v>
      </c>
      <c r="AB332" s="1">
        <f>MONTH(Sample___Superstore[[#This Row],[Order Date]])</f>
        <v>8</v>
      </c>
    </row>
    <row r="333" spans="1:28" x14ac:dyDescent="0.35">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c r="V333">
        <f t="shared" si="30"/>
        <v>4</v>
      </c>
      <c r="W333">
        <f t="shared" si="31"/>
        <v>-0.25</v>
      </c>
      <c r="X333" t="str">
        <f t="shared" si="32"/>
        <v>Loss</v>
      </c>
      <c r="Y333" s="1" t="str">
        <f t="shared" si="33"/>
        <v>Low Profit</v>
      </c>
      <c r="Z333" s="1" t="str">
        <f t="shared" si="34"/>
        <v>High Discount</v>
      </c>
      <c r="AA333" s="1" t="str">
        <f t="shared" si="35"/>
        <v>Low Sales</v>
      </c>
      <c r="AB333" s="1">
        <f>MONTH(Sample___Superstore[[#This Row],[Order Date]])</f>
        <v>4</v>
      </c>
    </row>
    <row r="334" spans="1:28" x14ac:dyDescent="0.35">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c r="V334">
        <f t="shared" si="30"/>
        <v>4</v>
      </c>
      <c r="W334">
        <f t="shared" si="31"/>
        <v>-0.66666666666666674</v>
      </c>
      <c r="X334" t="str">
        <f t="shared" si="32"/>
        <v>Loss</v>
      </c>
      <c r="Y334" s="1" t="str">
        <f t="shared" si="33"/>
        <v>Low Profit</v>
      </c>
      <c r="Z334" s="1" t="str">
        <f t="shared" si="34"/>
        <v>High Discount</v>
      </c>
      <c r="AA334" s="1" t="str">
        <f t="shared" si="35"/>
        <v>Low Sales</v>
      </c>
      <c r="AB334" s="1">
        <f>MONTH(Sample___Superstore[[#This Row],[Order Date]])</f>
        <v>4</v>
      </c>
    </row>
    <row r="335" spans="1:28" x14ac:dyDescent="0.35">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c r="V335">
        <f t="shared" si="30"/>
        <v>4</v>
      </c>
      <c r="W335">
        <f t="shared" si="31"/>
        <v>-0.70000000000000007</v>
      </c>
      <c r="X335" t="str">
        <f t="shared" si="32"/>
        <v>Loss</v>
      </c>
      <c r="Y335" s="1" t="str">
        <f t="shared" si="33"/>
        <v>Low Profit</v>
      </c>
      <c r="Z335" s="1" t="str">
        <f t="shared" si="34"/>
        <v>High Discount</v>
      </c>
      <c r="AA335" s="1" t="str">
        <f t="shared" si="35"/>
        <v>Low Sales</v>
      </c>
      <c r="AB335" s="1">
        <f>MONTH(Sample___Superstore[[#This Row],[Order Date]])</f>
        <v>4</v>
      </c>
    </row>
    <row r="336" spans="1:28" x14ac:dyDescent="0.35">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c r="V336">
        <f t="shared" si="30"/>
        <v>3</v>
      </c>
      <c r="W336">
        <f t="shared" si="31"/>
        <v>0.33749999999999997</v>
      </c>
      <c r="X336" t="str">
        <f t="shared" si="32"/>
        <v>Profit</v>
      </c>
      <c r="Y336" s="1" t="str">
        <f t="shared" si="33"/>
        <v>Low Profit</v>
      </c>
      <c r="Z336" s="1" t="str">
        <f t="shared" si="34"/>
        <v>Low Discount</v>
      </c>
      <c r="AA336" s="1" t="str">
        <f t="shared" si="35"/>
        <v>Low Sales</v>
      </c>
      <c r="AB336" s="1">
        <f>MONTH(Sample___Superstore[[#This Row],[Order Date]])</f>
        <v>9</v>
      </c>
    </row>
    <row r="337" spans="1:28" x14ac:dyDescent="0.35">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c r="V337">
        <f t="shared" si="30"/>
        <v>3</v>
      </c>
      <c r="W337">
        <f t="shared" si="31"/>
        <v>0.35</v>
      </c>
      <c r="X337" t="str">
        <f t="shared" si="32"/>
        <v>Profit</v>
      </c>
      <c r="Y337" s="1" t="str">
        <f t="shared" si="33"/>
        <v>High Profit</v>
      </c>
      <c r="Z337" s="1" t="str">
        <f t="shared" si="34"/>
        <v>Low Discount</v>
      </c>
      <c r="AA337" s="1" t="str">
        <f t="shared" si="35"/>
        <v>High Sales</v>
      </c>
      <c r="AB337" s="1">
        <f>MONTH(Sample___Superstore[[#This Row],[Order Date]])</f>
        <v>9</v>
      </c>
    </row>
    <row r="338" spans="1:28" x14ac:dyDescent="0.35">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c r="V338">
        <f t="shared" si="30"/>
        <v>3</v>
      </c>
      <c r="W338">
        <f t="shared" si="31"/>
        <v>0.3125</v>
      </c>
      <c r="X338" t="str">
        <f t="shared" si="32"/>
        <v>Profit</v>
      </c>
      <c r="Y338" s="1" t="str">
        <f t="shared" si="33"/>
        <v>Low Profit</v>
      </c>
      <c r="Z338" s="1" t="str">
        <f t="shared" si="34"/>
        <v>Low Discount</v>
      </c>
      <c r="AA338" s="1" t="str">
        <f t="shared" si="35"/>
        <v>Low Sales</v>
      </c>
      <c r="AB338" s="1">
        <f>MONTH(Sample___Superstore[[#This Row],[Order Date]])</f>
        <v>9</v>
      </c>
    </row>
    <row r="339" spans="1:28" x14ac:dyDescent="0.35">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c r="V339">
        <f t="shared" si="30"/>
        <v>5</v>
      </c>
      <c r="W339">
        <f t="shared" si="31"/>
        <v>0.36249999999999999</v>
      </c>
      <c r="X339" t="str">
        <f t="shared" si="32"/>
        <v>Profit</v>
      </c>
      <c r="Y339" s="1" t="str">
        <f t="shared" si="33"/>
        <v>Low Profit</v>
      </c>
      <c r="Z339" s="1" t="str">
        <f t="shared" si="34"/>
        <v>Low Discount</v>
      </c>
      <c r="AA339" s="1" t="str">
        <f t="shared" si="35"/>
        <v>Low Sales</v>
      </c>
      <c r="AB339" s="1">
        <f>MONTH(Sample___Superstore[[#This Row],[Order Date]])</f>
        <v>7</v>
      </c>
    </row>
    <row r="340" spans="1:28" x14ac:dyDescent="0.35">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c r="V340">
        <f t="shared" si="30"/>
        <v>5</v>
      </c>
      <c r="W340">
        <f t="shared" si="31"/>
        <v>-2.5000000000000001E-2</v>
      </c>
      <c r="X340" t="str">
        <f t="shared" si="32"/>
        <v>Loss</v>
      </c>
      <c r="Y340" s="1" t="str">
        <f t="shared" si="33"/>
        <v>Low Profit</v>
      </c>
      <c r="Z340" s="1" t="str">
        <f t="shared" si="34"/>
        <v>Low Discount</v>
      </c>
      <c r="AA340" s="1" t="str">
        <f t="shared" si="35"/>
        <v>High Sales</v>
      </c>
      <c r="AB340" s="1">
        <f>MONTH(Sample___Superstore[[#This Row],[Order Date]])</f>
        <v>7</v>
      </c>
    </row>
    <row r="341" spans="1:28" x14ac:dyDescent="0.35">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c r="V341">
        <f t="shared" si="30"/>
        <v>4</v>
      </c>
      <c r="W341">
        <f t="shared" si="31"/>
        <v>0.47</v>
      </c>
      <c r="X341" t="str">
        <f t="shared" si="32"/>
        <v>Profit</v>
      </c>
      <c r="Y341" s="1" t="str">
        <f t="shared" si="33"/>
        <v>Low Profit</v>
      </c>
      <c r="Z341" s="1" t="str">
        <f t="shared" si="34"/>
        <v>No Discount</v>
      </c>
      <c r="AA341" s="1" t="str">
        <f t="shared" si="35"/>
        <v>Low Sales</v>
      </c>
      <c r="AB341" s="1">
        <f>MONTH(Sample___Superstore[[#This Row],[Order Date]])</f>
        <v>6</v>
      </c>
    </row>
    <row r="342" spans="1:28" x14ac:dyDescent="0.35">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c r="V342">
        <f t="shared" si="30"/>
        <v>4</v>
      </c>
      <c r="W342">
        <f t="shared" si="31"/>
        <v>6.25E-2</v>
      </c>
      <c r="X342" t="str">
        <f t="shared" si="32"/>
        <v>Profit</v>
      </c>
      <c r="Y342" s="1" t="str">
        <f t="shared" si="33"/>
        <v>Low Profit</v>
      </c>
      <c r="Z342" s="1" t="str">
        <f t="shared" si="34"/>
        <v>Low Discount</v>
      </c>
      <c r="AA342" s="1" t="str">
        <f t="shared" si="35"/>
        <v>Low Sales</v>
      </c>
      <c r="AB342" s="1">
        <f>MONTH(Sample___Superstore[[#This Row],[Order Date]])</f>
        <v>4</v>
      </c>
    </row>
    <row r="343" spans="1:28" x14ac:dyDescent="0.35">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c r="V343">
        <f t="shared" si="30"/>
        <v>4</v>
      </c>
      <c r="W343">
        <f t="shared" si="31"/>
        <v>-0.79999999999999993</v>
      </c>
      <c r="X343" t="str">
        <f t="shared" si="32"/>
        <v>Loss</v>
      </c>
      <c r="Y343" s="1" t="str">
        <f t="shared" si="33"/>
        <v>Low Profit</v>
      </c>
      <c r="Z343" s="1" t="str">
        <f t="shared" si="34"/>
        <v>High Discount</v>
      </c>
      <c r="AA343" s="1" t="str">
        <f t="shared" si="35"/>
        <v>High Sales</v>
      </c>
      <c r="AB343" s="1">
        <f>MONTH(Sample___Superstore[[#This Row],[Order Date]])</f>
        <v>4</v>
      </c>
    </row>
    <row r="344" spans="1:28" x14ac:dyDescent="0.35">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c r="V344">
        <f t="shared" si="30"/>
        <v>4</v>
      </c>
      <c r="W344">
        <f t="shared" si="31"/>
        <v>0.32500000000000001</v>
      </c>
      <c r="X344" t="str">
        <f t="shared" si="32"/>
        <v>Profit</v>
      </c>
      <c r="Y344" s="1" t="str">
        <f t="shared" si="33"/>
        <v>Low Profit</v>
      </c>
      <c r="Z344" s="1" t="str">
        <f t="shared" si="34"/>
        <v>Low Discount</v>
      </c>
      <c r="AA344" s="1" t="str">
        <f t="shared" si="35"/>
        <v>Low Sales</v>
      </c>
      <c r="AB344" s="1">
        <f>MONTH(Sample___Superstore[[#This Row],[Order Date]])</f>
        <v>4</v>
      </c>
    </row>
    <row r="345" spans="1:28" x14ac:dyDescent="0.35">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c r="V345">
        <f t="shared" si="30"/>
        <v>4</v>
      </c>
      <c r="W345">
        <f t="shared" si="31"/>
        <v>0.11666666666666668</v>
      </c>
      <c r="X345" t="str">
        <f t="shared" si="32"/>
        <v>Profit</v>
      </c>
      <c r="Y345" s="1" t="str">
        <f t="shared" si="33"/>
        <v>Low Profit</v>
      </c>
      <c r="Z345" s="1" t="str">
        <f t="shared" si="34"/>
        <v>High Discount</v>
      </c>
      <c r="AA345" s="1" t="str">
        <f t="shared" si="35"/>
        <v>Low Sales</v>
      </c>
      <c r="AB345" s="1">
        <f>MONTH(Sample___Superstore[[#This Row],[Order Date]])</f>
        <v>4</v>
      </c>
    </row>
    <row r="346" spans="1:28" x14ac:dyDescent="0.35">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c r="V346">
        <f t="shared" si="30"/>
        <v>4</v>
      </c>
      <c r="W346">
        <f t="shared" si="31"/>
        <v>-2.5000000000000001E-2</v>
      </c>
      <c r="X346" t="str">
        <f t="shared" si="32"/>
        <v>Loss</v>
      </c>
      <c r="Y346" s="1" t="str">
        <f t="shared" si="33"/>
        <v>Low Profit</v>
      </c>
      <c r="Z346" s="1" t="str">
        <f t="shared" si="34"/>
        <v>Low Discount</v>
      </c>
      <c r="AA346" s="1" t="str">
        <f t="shared" si="35"/>
        <v>Low Sales</v>
      </c>
      <c r="AB346" s="1">
        <f>MONTH(Sample___Superstore[[#This Row],[Order Date]])</f>
        <v>12</v>
      </c>
    </row>
    <row r="347" spans="1:28" x14ac:dyDescent="0.35">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c r="V347">
        <f t="shared" si="30"/>
        <v>4</v>
      </c>
      <c r="W347">
        <f t="shared" si="31"/>
        <v>0.1</v>
      </c>
      <c r="X347" t="str">
        <f t="shared" si="32"/>
        <v>Profit</v>
      </c>
      <c r="Y347" s="1" t="str">
        <f t="shared" si="33"/>
        <v>Low Profit</v>
      </c>
      <c r="Z347" s="1" t="str">
        <f t="shared" si="34"/>
        <v>Low Discount</v>
      </c>
      <c r="AA347" s="1" t="str">
        <f t="shared" si="35"/>
        <v>Low Sales</v>
      </c>
      <c r="AB347" s="1">
        <f>MONTH(Sample___Superstore[[#This Row],[Order Date]])</f>
        <v>6</v>
      </c>
    </row>
    <row r="348" spans="1:28" x14ac:dyDescent="0.35">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c r="V348">
        <f t="shared" si="30"/>
        <v>4</v>
      </c>
      <c r="W348">
        <f t="shared" si="31"/>
        <v>0.41000000000000003</v>
      </c>
      <c r="X348" t="str">
        <f t="shared" si="32"/>
        <v>Profit</v>
      </c>
      <c r="Y348" s="1" t="str">
        <f t="shared" si="33"/>
        <v>Low Profit</v>
      </c>
      <c r="Z348" s="1" t="str">
        <f t="shared" si="34"/>
        <v>No Discount</v>
      </c>
      <c r="AA348" s="1" t="str">
        <f t="shared" si="35"/>
        <v>Low Sales</v>
      </c>
      <c r="AB348" s="1">
        <f>MONTH(Sample___Superstore[[#This Row],[Order Date]])</f>
        <v>7</v>
      </c>
    </row>
    <row r="349" spans="1:28" x14ac:dyDescent="0.35">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c r="V349">
        <f t="shared" si="30"/>
        <v>4</v>
      </c>
      <c r="W349">
        <f t="shared" si="31"/>
        <v>0.47000000000000003</v>
      </c>
      <c r="X349" t="str">
        <f t="shared" si="32"/>
        <v>Profit</v>
      </c>
      <c r="Y349" s="1" t="str">
        <f t="shared" si="33"/>
        <v>Low Profit</v>
      </c>
      <c r="Z349" s="1" t="str">
        <f t="shared" si="34"/>
        <v>No Discount</v>
      </c>
      <c r="AA349" s="1" t="str">
        <f t="shared" si="35"/>
        <v>Low Sales</v>
      </c>
      <c r="AB349" s="1">
        <f>MONTH(Sample___Superstore[[#This Row],[Order Date]])</f>
        <v>7</v>
      </c>
    </row>
    <row r="350" spans="1:28" x14ac:dyDescent="0.35">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c r="V350">
        <f t="shared" si="30"/>
        <v>4</v>
      </c>
      <c r="W350">
        <f t="shared" si="31"/>
        <v>0.31999999999999995</v>
      </c>
      <c r="X350" t="str">
        <f t="shared" si="32"/>
        <v>Profit</v>
      </c>
      <c r="Y350" s="1" t="str">
        <f t="shared" si="33"/>
        <v>Low Profit</v>
      </c>
      <c r="Z350" s="1" t="str">
        <f t="shared" si="34"/>
        <v>No Discount</v>
      </c>
      <c r="AA350" s="1" t="str">
        <f t="shared" si="35"/>
        <v>Low Sales</v>
      </c>
      <c r="AB350" s="1">
        <f>MONTH(Sample___Superstore[[#This Row],[Order Date]])</f>
        <v>7</v>
      </c>
    </row>
    <row r="351" spans="1:28" x14ac:dyDescent="0.35">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c r="V351">
        <f t="shared" si="30"/>
        <v>2</v>
      </c>
      <c r="W351">
        <f t="shared" si="31"/>
        <v>0.34</v>
      </c>
      <c r="X351" t="str">
        <f t="shared" si="32"/>
        <v>Profit</v>
      </c>
      <c r="Y351" s="1" t="str">
        <f t="shared" si="33"/>
        <v>Low Profit</v>
      </c>
      <c r="Z351" s="1" t="str">
        <f t="shared" si="34"/>
        <v>No Discount</v>
      </c>
      <c r="AA351" s="1" t="str">
        <f t="shared" si="35"/>
        <v>Low Sales</v>
      </c>
      <c r="AB351" s="1">
        <f>MONTH(Sample___Superstore[[#This Row],[Order Date]])</f>
        <v>9</v>
      </c>
    </row>
    <row r="352" spans="1:28" x14ac:dyDescent="0.35">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c r="V352">
        <f t="shared" si="30"/>
        <v>2</v>
      </c>
      <c r="W352">
        <f t="shared" si="31"/>
        <v>0.47000000000000003</v>
      </c>
      <c r="X352" t="str">
        <f t="shared" si="32"/>
        <v>Profit</v>
      </c>
      <c r="Y352" s="1" t="str">
        <f t="shared" si="33"/>
        <v>Low Profit</v>
      </c>
      <c r="Z352" s="1" t="str">
        <f t="shared" si="34"/>
        <v>No Discount</v>
      </c>
      <c r="AA352" s="1" t="str">
        <f t="shared" si="35"/>
        <v>Low Sales</v>
      </c>
      <c r="AB352" s="1">
        <f>MONTH(Sample___Superstore[[#This Row],[Order Date]])</f>
        <v>9</v>
      </c>
    </row>
    <row r="353" spans="1:28" x14ac:dyDescent="0.35">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c r="V353">
        <f t="shared" si="30"/>
        <v>2</v>
      </c>
      <c r="W353">
        <f t="shared" si="31"/>
        <v>0.35</v>
      </c>
      <c r="X353" t="str">
        <f t="shared" si="32"/>
        <v>Profit</v>
      </c>
      <c r="Y353" s="1" t="str">
        <f t="shared" si="33"/>
        <v>Low Profit</v>
      </c>
      <c r="Z353" s="1" t="str">
        <f t="shared" si="34"/>
        <v>Low Discount</v>
      </c>
      <c r="AA353" s="1" t="str">
        <f t="shared" si="35"/>
        <v>Low Sales</v>
      </c>
      <c r="AB353" s="1">
        <f>MONTH(Sample___Superstore[[#This Row],[Order Date]])</f>
        <v>9</v>
      </c>
    </row>
    <row r="354" spans="1:28" x14ac:dyDescent="0.35">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c r="V354">
        <f t="shared" si="30"/>
        <v>2</v>
      </c>
      <c r="W354">
        <f t="shared" si="31"/>
        <v>0.47000000000000003</v>
      </c>
      <c r="X354" t="str">
        <f t="shared" si="32"/>
        <v>Profit</v>
      </c>
      <c r="Y354" s="1" t="str">
        <f t="shared" si="33"/>
        <v>Low Profit</v>
      </c>
      <c r="Z354" s="1" t="str">
        <f t="shared" si="34"/>
        <v>No Discount</v>
      </c>
      <c r="AA354" s="1" t="str">
        <f t="shared" si="35"/>
        <v>Low Sales</v>
      </c>
      <c r="AB354" s="1">
        <f>MONTH(Sample___Superstore[[#This Row],[Order Date]])</f>
        <v>9</v>
      </c>
    </row>
    <row r="355" spans="1:28" x14ac:dyDescent="0.35">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c r="V355">
        <f t="shared" si="30"/>
        <v>2</v>
      </c>
      <c r="W355">
        <f t="shared" si="31"/>
        <v>0.32500000000000001</v>
      </c>
      <c r="X355" t="str">
        <f t="shared" si="32"/>
        <v>Profit</v>
      </c>
      <c r="Y355" s="1" t="str">
        <f t="shared" si="33"/>
        <v>High Profit</v>
      </c>
      <c r="Z355" s="1" t="str">
        <f t="shared" si="34"/>
        <v>Low Discount</v>
      </c>
      <c r="AA355" s="1" t="str">
        <f t="shared" si="35"/>
        <v>High Sales</v>
      </c>
      <c r="AB355" s="1">
        <f>MONTH(Sample___Superstore[[#This Row],[Order Date]])</f>
        <v>9</v>
      </c>
    </row>
    <row r="356" spans="1:28" x14ac:dyDescent="0.35">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c r="V356">
        <f t="shared" si="30"/>
        <v>5</v>
      </c>
      <c r="W356">
        <f t="shared" si="31"/>
        <v>-1.2499999999999999E-2</v>
      </c>
      <c r="X356" t="str">
        <f t="shared" si="32"/>
        <v>Loss</v>
      </c>
      <c r="Y356" s="1" t="str">
        <f t="shared" si="33"/>
        <v>Low Profit</v>
      </c>
      <c r="Z356" s="1" t="str">
        <f t="shared" si="34"/>
        <v>Low Discount</v>
      </c>
      <c r="AA356" s="1" t="str">
        <f t="shared" si="35"/>
        <v>Low Sales</v>
      </c>
      <c r="AB356" s="1">
        <f>MONTH(Sample___Superstore[[#This Row],[Order Date]])</f>
        <v>4</v>
      </c>
    </row>
    <row r="357" spans="1:28" x14ac:dyDescent="0.35">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c r="V357">
        <f t="shared" si="30"/>
        <v>5</v>
      </c>
      <c r="W357">
        <f t="shared" si="31"/>
        <v>0.46</v>
      </c>
      <c r="X357" t="str">
        <f t="shared" si="32"/>
        <v>Profit</v>
      </c>
      <c r="Y357" s="1" t="str">
        <f t="shared" si="33"/>
        <v>Low Profit</v>
      </c>
      <c r="Z357" s="1" t="str">
        <f t="shared" si="34"/>
        <v>No Discount</v>
      </c>
      <c r="AA357" s="1" t="str">
        <f t="shared" si="35"/>
        <v>Low Sales</v>
      </c>
      <c r="AB357" s="1">
        <f>MONTH(Sample___Superstore[[#This Row],[Order Date]])</f>
        <v>4</v>
      </c>
    </row>
    <row r="358" spans="1:28" x14ac:dyDescent="0.35">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c r="V358">
        <f t="shared" si="30"/>
        <v>5</v>
      </c>
      <c r="W358">
        <f t="shared" si="31"/>
        <v>0.41000000000000003</v>
      </c>
      <c r="X358" t="str">
        <f t="shared" si="32"/>
        <v>Profit</v>
      </c>
      <c r="Y358" s="1" t="str">
        <f t="shared" si="33"/>
        <v>Low Profit</v>
      </c>
      <c r="Z358" s="1" t="str">
        <f t="shared" si="34"/>
        <v>No Discount</v>
      </c>
      <c r="AA358" s="1" t="str">
        <f t="shared" si="35"/>
        <v>Low Sales</v>
      </c>
      <c r="AB358" s="1">
        <f>MONTH(Sample___Superstore[[#This Row],[Order Date]])</f>
        <v>4</v>
      </c>
    </row>
    <row r="359" spans="1:28" x14ac:dyDescent="0.35">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c r="V359">
        <f t="shared" si="30"/>
        <v>5</v>
      </c>
      <c r="W359">
        <f t="shared" si="31"/>
        <v>0.46</v>
      </c>
      <c r="X359" t="str">
        <f t="shared" si="32"/>
        <v>Profit</v>
      </c>
      <c r="Y359" s="1" t="str">
        <f t="shared" si="33"/>
        <v>Low Profit</v>
      </c>
      <c r="Z359" s="1" t="str">
        <f t="shared" si="34"/>
        <v>No Discount</v>
      </c>
      <c r="AA359" s="1" t="str">
        <f t="shared" si="35"/>
        <v>Low Sales</v>
      </c>
      <c r="AB359" s="1">
        <f>MONTH(Sample___Superstore[[#This Row],[Order Date]])</f>
        <v>4</v>
      </c>
    </row>
    <row r="360" spans="1:28" x14ac:dyDescent="0.35">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c r="V360">
        <f t="shared" si="30"/>
        <v>5</v>
      </c>
      <c r="W360">
        <f t="shared" si="31"/>
        <v>0.31249999999999994</v>
      </c>
      <c r="X360" t="str">
        <f t="shared" si="32"/>
        <v>Profit</v>
      </c>
      <c r="Y360" s="1" t="str">
        <f t="shared" si="33"/>
        <v>Low Profit</v>
      </c>
      <c r="Z360" s="1" t="str">
        <f t="shared" si="34"/>
        <v>Low Discount</v>
      </c>
      <c r="AA360" s="1" t="str">
        <f t="shared" si="35"/>
        <v>Low Sales</v>
      </c>
      <c r="AB360" s="1">
        <f>MONTH(Sample___Superstore[[#This Row],[Order Date]])</f>
        <v>4</v>
      </c>
    </row>
    <row r="361" spans="1:28" x14ac:dyDescent="0.35">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c r="V361">
        <f t="shared" si="30"/>
        <v>3</v>
      </c>
      <c r="W361">
        <f t="shared" si="31"/>
        <v>0.26</v>
      </c>
      <c r="X361" t="str">
        <f t="shared" si="32"/>
        <v>Profit</v>
      </c>
      <c r="Y361" s="1" t="str">
        <f t="shared" si="33"/>
        <v>High Profit</v>
      </c>
      <c r="Z361" s="1" t="str">
        <f t="shared" si="34"/>
        <v>No Discount</v>
      </c>
      <c r="AA361" s="1" t="str">
        <f t="shared" si="35"/>
        <v>High Sales</v>
      </c>
      <c r="AB361" s="1">
        <f>MONTH(Sample___Superstore[[#This Row],[Order Date]])</f>
        <v>3</v>
      </c>
    </row>
    <row r="362" spans="1:28" x14ac:dyDescent="0.35">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c r="V362">
        <f t="shared" si="30"/>
        <v>3</v>
      </c>
      <c r="W362">
        <f t="shared" si="31"/>
        <v>0.48000000000000004</v>
      </c>
      <c r="X362" t="str">
        <f t="shared" si="32"/>
        <v>Profit</v>
      </c>
      <c r="Y362" s="1" t="str">
        <f t="shared" si="33"/>
        <v>Low Profit</v>
      </c>
      <c r="Z362" s="1" t="str">
        <f t="shared" si="34"/>
        <v>No Discount</v>
      </c>
      <c r="AA362" s="1" t="str">
        <f t="shared" si="35"/>
        <v>Low Sales</v>
      </c>
      <c r="AB362" s="1">
        <f>MONTH(Sample___Superstore[[#This Row],[Order Date]])</f>
        <v>3</v>
      </c>
    </row>
    <row r="363" spans="1:28" x14ac:dyDescent="0.35">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c r="V363">
        <f t="shared" si="30"/>
        <v>6</v>
      </c>
      <c r="W363">
        <f t="shared" si="31"/>
        <v>0.48000000000000004</v>
      </c>
      <c r="X363" t="str">
        <f t="shared" si="32"/>
        <v>Profit</v>
      </c>
      <c r="Y363" s="1" t="str">
        <f t="shared" si="33"/>
        <v>Low Profit</v>
      </c>
      <c r="Z363" s="1" t="str">
        <f t="shared" si="34"/>
        <v>No Discount</v>
      </c>
      <c r="AA363" s="1" t="str">
        <f t="shared" si="35"/>
        <v>Low Sales</v>
      </c>
      <c r="AB363" s="1">
        <f>MONTH(Sample___Superstore[[#This Row],[Order Date]])</f>
        <v>9</v>
      </c>
    </row>
    <row r="364" spans="1:28" x14ac:dyDescent="0.35">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c r="V364">
        <f t="shared" si="30"/>
        <v>6</v>
      </c>
      <c r="W364">
        <f t="shared" si="31"/>
        <v>0.17777777777777778</v>
      </c>
      <c r="X364" t="str">
        <f t="shared" si="32"/>
        <v>Profit</v>
      </c>
      <c r="Y364" s="1" t="str">
        <f t="shared" si="33"/>
        <v>Low Profit</v>
      </c>
      <c r="Z364" s="1" t="str">
        <f t="shared" si="34"/>
        <v>Low Discount</v>
      </c>
      <c r="AA364" s="1" t="str">
        <f t="shared" si="35"/>
        <v>Low Sales</v>
      </c>
      <c r="AB364" s="1">
        <f>MONTH(Sample___Superstore[[#This Row],[Order Date]])</f>
        <v>9</v>
      </c>
    </row>
    <row r="365" spans="1:28" x14ac:dyDescent="0.35">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c r="V365">
        <f t="shared" si="30"/>
        <v>6</v>
      </c>
      <c r="W365">
        <f t="shared" si="31"/>
        <v>0.26</v>
      </c>
      <c r="X365" t="str">
        <f t="shared" si="32"/>
        <v>Profit</v>
      </c>
      <c r="Y365" s="1" t="str">
        <f t="shared" si="33"/>
        <v>Low Profit</v>
      </c>
      <c r="Z365" s="1" t="str">
        <f t="shared" si="34"/>
        <v>No Discount</v>
      </c>
      <c r="AA365" s="1" t="str">
        <f t="shared" si="35"/>
        <v>Low Sales</v>
      </c>
      <c r="AB365" s="1">
        <f>MONTH(Sample___Superstore[[#This Row],[Order Date]])</f>
        <v>9</v>
      </c>
    </row>
    <row r="366" spans="1:28" x14ac:dyDescent="0.35">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c r="V366">
        <f t="shared" si="30"/>
        <v>6</v>
      </c>
      <c r="W366">
        <f t="shared" si="31"/>
        <v>0.44000000000000006</v>
      </c>
      <c r="X366" t="str">
        <f t="shared" si="32"/>
        <v>Profit</v>
      </c>
      <c r="Y366" s="1" t="str">
        <f t="shared" si="33"/>
        <v>Low Profit</v>
      </c>
      <c r="Z366" s="1" t="str">
        <f t="shared" si="34"/>
        <v>No Discount</v>
      </c>
      <c r="AA366" s="1" t="str">
        <f t="shared" si="35"/>
        <v>Low Sales</v>
      </c>
      <c r="AB366" s="1">
        <f>MONTH(Sample___Superstore[[#This Row],[Order Date]])</f>
        <v>9</v>
      </c>
    </row>
    <row r="367" spans="1:28" x14ac:dyDescent="0.35">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c r="V367">
        <f t="shared" si="30"/>
        <v>5</v>
      </c>
      <c r="W367">
        <f t="shared" si="31"/>
        <v>0.04</v>
      </c>
      <c r="X367" t="str">
        <f t="shared" si="32"/>
        <v>Profit</v>
      </c>
      <c r="Y367" s="1" t="str">
        <f t="shared" si="33"/>
        <v>Low Profit</v>
      </c>
      <c r="Z367" s="1" t="str">
        <f t="shared" si="34"/>
        <v>No Discount</v>
      </c>
      <c r="AA367" s="1" t="str">
        <f t="shared" si="35"/>
        <v>Low Sales</v>
      </c>
      <c r="AB367" s="1">
        <f>MONTH(Sample___Superstore[[#This Row],[Order Date]])</f>
        <v>9</v>
      </c>
    </row>
    <row r="368" spans="1:28" x14ac:dyDescent="0.35">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c r="V368">
        <f t="shared" si="30"/>
        <v>0</v>
      </c>
      <c r="W368">
        <f t="shared" si="31"/>
        <v>0.45</v>
      </c>
      <c r="X368" t="str">
        <f t="shared" si="32"/>
        <v>Profit</v>
      </c>
      <c r="Y368" s="1" t="str">
        <f t="shared" si="33"/>
        <v>Low Profit</v>
      </c>
      <c r="Z368" s="1" t="str">
        <f t="shared" si="34"/>
        <v>No Discount</v>
      </c>
      <c r="AA368" s="1" t="str">
        <f t="shared" si="35"/>
        <v>Low Sales</v>
      </c>
      <c r="AB368" s="1">
        <f>MONTH(Sample___Superstore[[#This Row],[Order Date]])</f>
        <v>10</v>
      </c>
    </row>
    <row r="369" spans="1:28" x14ac:dyDescent="0.35">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c r="V369">
        <f t="shared" si="30"/>
        <v>0</v>
      </c>
      <c r="W369">
        <f t="shared" si="31"/>
        <v>0.02</v>
      </c>
      <c r="X369" t="str">
        <f t="shared" si="32"/>
        <v>Profit</v>
      </c>
      <c r="Y369" s="1" t="str">
        <f t="shared" si="33"/>
        <v>Low Profit</v>
      </c>
      <c r="Z369" s="1" t="str">
        <f t="shared" si="34"/>
        <v>No Discount</v>
      </c>
      <c r="AA369" s="1" t="str">
        <f t="shared" si="35"/>
        <v>Low Sales</v>
      </c>
      <c r="AB369" s="1">
        <f>MONTH(Sample___Superstore[[#This Row],[Order Date]])</f>
        <v>10</v>
      </c>
    </row>
    <row r="370" spans="1:28" x14ac:dyDescent="0.35">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c r="V370">
        <f t="shared" si="30"/>
        <v>0</v>
      </c>
      <c r="W370">
        <f t="shared" si="31"/>
        <v>0.27999999999999997</v>
      </c>
      <c r="X370" t="str">
        <f t="shared" si="32"/>
        <v>Profit</v>
      </c>
      <c r="Y370" s="1" t="str">
        <f t="shared" si="33"/>
        <v>Low Profit</v>
      </c>
      <c r="Z370" s="1" t="str">
        <f t="shared" si="34"/>
        <v>No Discount</v>
      </c>
      <c r="AA370" s="1" t="str">
        <f t="shared" si="35"/>
        <v>Low Sales</v>
      </c>
      <c r="AB370" s="1">
        <f>MONTH(Sample___Superstore[[#This Row],[Order Date]])</f>
        <v>10</v>
      </c>
    </row>
    <row r="371" spans="1:28" x14ac:dyDescent="0.35">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c r="V371">
        <f t="shared" si="30"/>
        <v>0</v>
      </c>
      <c r="W371">
        <f t="shared" si="31"/>
        <v>0.25999999999999995</v>
      </c>
      <c r="X371" t="str">
        <f t="shared" si="32"/>
        <v>Profit</v>
      </c>
      <c r="Y371" s="1" t="str">
        <f t="shared" si="33"/>
        <v>High Profit</v>
      </c>
      <c r="Z371" s="1" t="str">
        <f t="shared" si="34"/>
        <v>No Discount</v>
      </c>
      <c r="AA371" s="1" t="str">
        <f t="shared" si="35"/>
        <v>High Sales</v>
      </c>
      <c r="AB371" s="1">
        <f>MONTH(Sample___Superstore[[#This Row],[Order Date]])</f>
        <v>10</v>
      </c>
    </row>
    <row r="372" spans="1:28" x14ac:dyDescent="0.35">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c r="V372">
        <f t="shared" si="30"/>
        <v>6</v>
      </c>
      <c r="W372">
        <f t="shared" si="31"/>
        <v>0.36249999999999999</v>
      </c>
      <c r="X372" t="str">
        <f t="shared" si="32"/>
        <v>Profit</v>
      </c>
      <c r="Y372" s="1" t="str">
        <f t="shared" si="33"/>
        <v>Low Profit</v>
      </c>
      <c r="Z372" s="1" t="str">
        <f t="shared" si="34"/>
        <v>Low Discount</v>
      </c>
      <c r="AA372" s="1" t="str">
        <f t="shared" si="35"/>
        <v>Low Sales</v>
      </c>
      <c r="AB372" s="1">
        <f>MONTH(Sample___Superstore[[#This Row],[Order Date]])</f>
        <v>5</v>
      </c>
    </row>
    <row r="373" spans="1:28" x14ac:dyDescent="0.35">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c r="V373">
        <f t="shared" si="30"/>
        <v>6</v>
      </c>
      <c r="W373">
        <f t="shared" si="31"/>
        <v>8.7499999999999994E-2</v>
      </c>
      <c r="X373" t="str">
        <f t="shared" si="32"/>
        <v>Profit</v>
      </c>
      <c r="Y373" s="1" t="str">
        <f t="shared" si="33"/>
        <v>Low Profit</v>
      </c>
      <c r="Z373" s="1" t="str">
        <f t="shared" si="34"/>
        <v>Low Discount</v>
      </c>
      <c r="AA373" s="1" t="str">
        <f t="shared" si="35"/>
        <v>Low Sales</v>
      </c>
      <c r="AB373" s="1">
        <f>MONTH(Sample___Superstore[[#This Row],[Order Date]])</f>
        <v>5</v>
      </c>
    </row>
    <row r="374" spans="1:28" x14ac:dyDescent="0.35">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c r="V374">
        <f t="shared" si="30"/>
        <v>4</v>
      </c>
      <c r="W374">
        <f t="shared" si="31"/>
        <v>-0.7</v>
      </c>
      <c r="X374" t="str">
        <f t="shared" si="32"/>
        <v>Loss</v>
      </c>
      <c r="Y374" s="1" t="str">
        <f t="shared" si="33"/>
        <v>Low Profit</v>
      </c>
      <c r="Z374" s="1" t="str">
        <f t="shared" si="34"/>
        <v>High Discount</v>
      </c>
      <c r="AA374" s="1" t="str">
        <f t="shared" si="35"/>
        <v>Low Sales</v>
      </c>
      <c r="AB374" s="1">
        <f>MONTH(Sample___Superstore[[#This Row],[Order Date]])</f>
        <v>7</v>
      </c>
    </row>
    <row r="375" spans="1:28" x14ac:dyDescent="0.35">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c r="V375">
        <f t="shared" si="30"/>
        <v>4</v>
      </c>
      <c r="W375">
        <f t="shared" si="31"/>
        <v>0.17499999999999999</v>
      </c>
      <c r="X375" t="str">
        <f t="shared" si="32"/>
        <v>Profit</v>
      </c>
      <c r="Y375" s="1" t="str">
        <f t="shared" si="33"/>
        <v>High Profit</v>
      </c>
      <c r="Z375" s="1" t="str">
        <f t="shared" si="34"/>
        <v>Low Discount</v>
      </c>
      <c r="AA375" s="1" t="str">
        <f t="shared" si="35"/>
        <v>High Sales</v>
      </c>
      <c r="AB375" s="1">
        <f>MONTH(Sample___Superstore[[#This Row],[Order Date]])</f>
        <v>7</v>
      </c>
    </row>
    <row r="376" spans="1:28" x14ac:dyDescent="0.35">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c r="V376">
        <f t="shared" si="30"/>
        <v>4</v>
      </c>
      <c r="W376">
        <f t="shared" si="31"/>
        <v>0.1</v>
      </c>
      <c r="X376" t="str">
        <f t="shared" si="32"/>
        <v>Profit</v>
      </c>
      <c r="Y376" s="1" t="str">
        <f t="shared" si="33"/>
        <v>Low Profit</v>
      </c>
      <c r="Z376" s="1" t="str">
        <f t="shared" si="34"/>
        <v>Low Discount</v>
      </c>
      <c r="AA376" s="1" t="str">
        <f t="shared" si="35"/>
        <v>Low Sales</v>
      </c>
      <c r="AB376" s="1">
        <f>MONTH(Sample___Superstore[[#This Row],[Order Date]])</f>
        <v>7</v>
      </c>
    </row>
    <row r="377" spans="1:28" x14ac:dyDescent="0.35">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c r="V377">
        <f t="shared" si="30"/>
        <v>4</v>
      </c>
      <c r="W377">
        <f t="shared" si="31"/>
        <v>-6.25E-2</v>
      </c>
      <c r="X377" t="str">
        <f t="shared" si="32"/>
        <v>Loss</v>
      </c>
      <c r="Y377" s="1" t="str">
        <f t="shared" si="33"/>
        <v>Low Profit</v>
      </c>
      <c r="Z377" s="1" t="str">
        <f t="shared" si="34"/>
        <v>Low Discount</v>
      </c>
      <c r="AA377" s="1" t="str">
        <f t="shared" si="35"/>
        <v>Low Sales</v>
      </c>
      <c r="AB377" s="1">
        <f>MONTH(Sample___Superstore[[#This Row],[Order Date]])</f>
        <v>7</v>
      </c>
    </row>
    <row r="378" spans="1:28" x14ac:dyDescent="0.35">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c r="V378">
        <f t="shared" si="30"/>
        <v>3</v>
      </c>
      <c r="W378">
        <f t="shared" si="31"/>
        <v>0.3125</v>
      </c>
      <c r="X378" t="str">
        <f t="shared" si="32"/>
        <v>Profit</v>
      </c>
      <c r="Y378" s="1" t="str">
        <f t="shared" si="33"/>
        <v>Low Profit</v>
      </c>
      <c r="Z378" s="1" t="str">
        <f t="shared" si="34"/>
        <v>Low Discount</v>
      </c>
      <c r="AA378" s="1" t="str">
        <f t="shared" si="35"/>
        <v>Low Sales</v>
      </c>
      <c r="AB378" s="1">
        <f>MONTH(Sample___Superstore[[#This Row],[Order Date]])</f>
        <v>9</v>
      </c>
    </row>
    <row r="379" spans="1:28" x14ac:dyDescent="0.35">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c r="V379">
        <f t="shared" si="30"/>
        <v>5</v>
      </c>
      <c r="W379">
        <f t="shared" si="31"/>
        <v>-0.2</v>
      </c>
      <c r="X379" t="str">
        <f t="shared" si="32"/>
        <v>Loss</v>
      </c>
      <c r="Y379" s="1" t="str">
        <f t="shared" si="33"/>
        <v>Low Profit</v>
      </c>
      <c r="Z379" s="1" t="str">
        <f t="shared" si="34"/>
        <v>High Discount</v>
      </c>
      <c r="AA379" s="1" t="str">
        <f t="shared" si="35"/>
        <v>High Sales</v>
      </c>
      <c r="AB379" s="1">
        <f>MONTH(Sample___Superstore[[#This Row],[Order Date]])</f>
        <v>8</v>
      </c>
    </row>
    <row r="380" spans="1:28" x14ac:dyDescent="0.35">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c r="V380">
        <f t="shared" si="30"/>
        <v>7</v>
      </c>
      <c r="W380">
        <f t="shared" si="31"/>
        <v>-2.35</v>
      </c>
      <c r="X380" t="str">
        <f t="shared" si="32"/>
        <v>Loss</v>
      </c>
      <c r="Y380" s="1" t="str">
        <f t="shared" si="33"/>
        <v>Low Profit</v>
      </c>
      <c r="Z380" s="1" t="str">
        <f t="shared" si="34"/>
        <v>High Discount</v>
      </c>
      <c r="AA380" s="1" t="str">
        <f t="shared" si="35"/>
        <v>Low Sales</v>
      </c>
      <c r="AB380" s="1">
        <f>MONTH(Sample___Superstore[[#This Row],[Order Date]])</f>
        <v>4</v>
      </c>
    </row>
    <row r="381" spans="1:28" x14ac:dyDescent="0.35">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c r="V381">
        <f t="shared" si="30"/>
        <v>7</v>
      </c>
      <c r="W381">
        <f t="shared" si="31"/>
        <v>0.11249999999999999</v>
      </c>
      <c r="X381" t="str">
        <f t="shared" si="32"/>
        <v>Profit</v>
      </c>
      <c r="Y381" s="1" t="str">
        <f t="shared" si="33"/>
        <v>Low Profit</v>
      </c>
      <c r="Z381" s="1" t="str">
        <f t="shared" si="34"/>
        <v>Low Discount</v>
      </c>
      <c r="AA381" s="1" t="str">
        <f t="shared" si="35"/>
        <v>Low Sales</v>
      </c>
      <c r="AB381" s="1">
        <f>MONTH(Sample___Superstore[[#This Row],[Order Date]])</f>
        <v>4</v>
      </c>
    </row>
    <row r="382" spans="1:28" x14ac:dyDescent="0.35">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c r="V382">
        <f t="shared" si="30"/>
        <v>7</v>
      </c>
      <c r="W382">
        <f t="shared" si="31"/>
        <v>-1.55</v>
      </c>
      <c r="X382" t="str">
        <f t="shared" si="32"/>
        <v>Loss</v>
      </c>
      <c r="Y382" s="1" t="str">
        <f t="shared" si="33"/>
        <v>Low Profit</v>
      </c>
      <c r="Z382" s="1" t="str">
        <f t="shared" si="34"/>
        <v>High Discount</v>
      </c>
      <c r="AA382" s="1" t="str">
        <f t="shared" si="35"/>
        <v>Low Sales</v>
      </c>
      <c r="AB382" s="1">
        <f>MONTH(Sample___Superstore[[#This Row],[Order Date]])</f>
        <v>4</v>
      </c>
    </row>
    <row r="383" spans="1:28" x14ac:dyDescent="0.35">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c r="V383">
        <f t="shared" si="30"/>
        <v>1</v>
      </c>
      <c r="W383">
        <f t="shared" si="31"/>
        <v>0.5</v>
      </c>
      <c r="X383" t="str">
        <f t="shared" si="32"/>
        <v>Profit</v>
      </c>
      <c r="Y383" s="1" t="str">
        <f t="shared" si="33"/>
        <v>Low Profit</v>
      </c>
      <c r="Z383" s="1" t="str">
        <f t="shared" si="34"/>
        <v>No Discount</v>
      </c>
      <c r="AA383" s="1" t="str">
        <f t="shared" si="35"/>
        <v>Low Sales</v>
      </c>
      <c r="AB383" s="1">
        <f>MONTH(Sample___Superstore[[#This Row],[Order Date]])</f>
        <v>10</v>
      </c>
    </row>
    <row r="384" spans="1:28" x14ac:dyDescent="0.35">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c r="V384">
        <f t="shared" si="30"/>
        <v>1</v>
      </c>
      <c r="W384">
        <f t="shared" si="31"/>
        <v>0.35</v>
      </c>
      <c r="X384" t="str">
        <f t="shared" si="32"/>
        <v>Profit</v>
      </c>
      <c r="Y384" s="1" t="str">
        <f t="shared" si="33"/>
        <v>Low Profit</v>
      </c>
      <c r="Z384" s="1" t="str">
        <f t="shared" si="34"/>
        <v>Low Discount</v>
      </c>
      <c r="AA384" s="1" t="str">
        <f t="shared" si="35"/>
        <v>Low Sales</v>
      </c>
      <c r="AB384" s="1">
        <f>MONTH(Sample___Superstore[[#This Row],[Order Date]])</f>
        <v>10</v>
      </c>
    </row>
    <row r="385" spans="1:28" x14ac:dyDescent="0.35">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c r="V385">
        <f t="shared" si="30"/>
        <v>3</v>
      </c>
      <c r="W385">
        <f t="shared" si="31"/>
        <v>0.21</v>
      </c>
      <c r="X385" t="str">
        <f t="shared" si="32"/>
        <v>Profit</v>
      </c>
      <c r="Y385" s="1" t="str">
        <f t="shared" si="33"/>
        <v>Low Profit</v>
      </c>
      <c r="Z385" s="1" t="str">
        <f t="shared" si="34"/>
        <v>No Discount</v>
      </c>
      <c r="AA385" s="1" t="str">
        <f t="shared" si="35"/>
        <v>Low Sales</v>
      </c>
      <c r="AB385" s="1">
        <f>MONTH(Sample___Superstore[[#This Row],[Order Date]])</f>
        <v>6</v>
      </c>
    </row>
    <row r="386" spans="1:28" x14ac:dyDescent="0.35">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c r="V386">
        <f t="shared" ref="V386:V449" si="36">D386-C386</f>
        <v>5</v>
      </c>
      <c r="W386">
        <f t="shared" ref="W386:W449" si="37">U386/R386</f>
        <v>-0.41818181818181821</v>
      </c>
      <c r="X386" t="str">
        <f t="shared" ref="X386:X449" si="38">IF(U386&lt;0,"Loss","Profit")</f>
        <v>Loss</v>
      </c>
      <c r="Y386" s="1" t="str">
        <f t="shared" ref="Y386:Y449" si="39">IF(U386&gt;100,"High Profit","Low Profit")</f>
        <v>Low Profit</v>
      </c>
      <c r="Z386" s="1" t="str">
        <f t="shared" ref="Z386:Z449" si="40">IF(T386=0,"No Discount",IF(T386&lt;=0.2,"Low Discount","High Discount"))</f>
        <v>High Discount</v>
      </c>
      <c r="AA386" s="1" t="str">
        <f t="shared" ref="AA386:AA449" si="41">IF(R386&gt;500,"High Sales","Low Sales")</f>
        <v>Low Sales</v>
      </c>
      <c r="AB386" s="1">
        <f>MONTH(Sample___Superstore[[#This Row],[Order Date]])</f>
        <v>11</v>
      </c>
    </row>
    <row r="387" spans="1:28" x14ac:dyDescent="0.35">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c r="V387">
        <f t="shared" si="36"/>
        <v>5</v>
      </c>
      <c r="W387">
        <f t="shared" si="37"/>
        <v>-1.2500000000000001E-2</v>
      </c>
      <c r="X387" t="str">
        <f t="shared" si="38"/>
        <v>Loss</v>
      </c>
      <c r="Y387" s="1" t="str">
        <f t="shared" si="39"/>
        <v>Low Profit</v>
      </c>
      <c r="Z387" s="1" t="str">
        <f t="shared" si="40"/>
        <v>Low Discount</v>
      </c>
      <c r="AA387" s="1" t="str">
        <f t="shared" si="41"/>
        <v>Low Sales</v>
      </c>
      <c r="AB387" s="1">
        <f>MONTH(Sample___Superstore[[#This Row],[Order Date]])</f>
        <v>11</v>
      </c>
    </row>
    <row r="388" spans="1:28" x14ac:dyDescent="0.35">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c r="V388">
        <f t="shared" si="36"/>
        <v>4</v>
      </c>
      <c r="W388">
        <f t="shared" si="37"/>
        <v>-0.7</v>
      </c>
      <c r="X388" t="str">
        <f t="shared" si="38"/>
        <v>Loss</v>
      </c>
      <c r="Y388" s="1" t="str">
        <f t="shared" si="39"/>
        <v>Low Profit</v>
      </c>
      <c r="Z388" s="1" t="str">
        <f t="shared" si="40"/>
        <v>High Discount</v>
      </c>
      <c r="AA388" s="1" t="str">
        <f t="shared" si="41"/>
        <v>Low Sales</v>
      </c>
      <c r="AB388" s="1">
        <f>MONTH(Sample___Superstore[[#This Row],[Order Date]])</f>
        <v>12</v>
      </c>
    </row>
    <row r="389" spans="1:28" x14ac:dyDescent="0.35">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c r="V389">
        <f t="shared" si="36"/>
        <v>4</v>
      </c>
      <c r="W389">
        <f t="shared" si="37"/>
        <v>0.26250000000000001</v>
      </c>
      <c r="X389" t="str">
        <f t="shared" si="38"/>
        <v>Profit</v>
      </c>
      <c r="Y389" s="1" t="str">
        <f t="shared" si="39"/>
        <v>Low Profit</v>
      </c>
      <c r="Z389" s="1" t="str">
        <f t="shared" si="40"/>
        <v>Low Discount</v>
      </c>
      <c r="AA389" s="1" t="str">
        <f t="shared" si="41"/>
        <v>Low Sales</v>
      </c>
      <c r="AB389" s="1">
        <f>MONTH(Sample___Superstore[[#This Row],[Order Date]])</f>
        <v>12</v>
      </c>
    </row>
    <row r="390" spans="1:28" x14ac:dyDescent="0.35">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c r="V390">
        <f t="shared" si="36"/>
        <v>2</v>
      </c>
      <c r="W390">
        <f t="shared" si="37"/>
        <v>0.16250000000000001</v>
      </c>
      <c r="X390" t="str">
        <f t="shared" si="38"/>
        <v>Profit</v>
      </c>
      <c r="Y390" s="1" t="str">
        <f t="shared" si="39"/>
        <v>Low Profit</v>
      </c>
      <c r="Z390" s="1" t="str">
        <f t="shared" si="40"/>
        <v>Low Discount</v>
      </c>
      <c r="AA390" s="1" t="str">
        <f t="shared" si="41"/>
        <v>Low Sales</v>
      </c>
      <c r="AB390" s="1">
        <f>MONTH(Sample___Superstore[[#This Row],[Order Date]])</f>
        <v>11</v>
      </c>
    </row>
    <row r="391" spans="1:28" x14ac:dyDescent="0.35">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c r="V391">
        <f t="shared" si="36"/>
        <v>4</v>
      </c>
      <c r="W391">
        <f t="shared" si="37"/>
        <v>0.33750000000000002</v>
      </c>
      <c r="X391" t="str">
        <f t="shared" si="38"/>
        <v>Profit</v>
      </c>
      <c r="Y391" s="1" t="str">
        <f t="shared" si="39"/>
        <v>Low Profit</v>
      </c>
      <c r="Z391" s="1" t="str">
        <f t="shared" si="40"/>
        <v>Low Discount</v>
      </c>
      <c r="AA391" s="1" t="str">
        <f t="shared" si="41"/>
        <v>Low Sales</v>
      </c>
      <c r="AB391" s="1">
        <f>MONTH(Sample___Superstore[[#This Row],[Order Date]])</f>
        <v>12</v>
      </c>
    </row>
    <row r="392" spans="1:28" x14ac:dyDescent="0.35">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c r="V392">
        <f t="shared" si="36"/>
        <v>4</v>
      </c>
      <c r="W392">
        <f t="shared" si="37"/>
        <v>0.34</v>
      </c>
      <c r="X392" t="str">
        <f t="shared" si="38"/>
        <v>Profit</v>
      </c>
      <c r="Y392" s="1" t="str">
        <f t="shared" si="39"/>
        <v>Low Profit</v>
      </c>
      <c r="Z392" s="1" t="str">
        <f t="shared" si="40"/>
        <v>No Discount</v>
      </c>
      <c r="AA392" s="1" t="str">
        <f t="shared" si="41"/>
        <v>Low Sales</v>
      </c>
      <c r="AB392" s="1">
        <f>MONTH(Sample___Superstore[[#This Row],[Order Date]])</f>
        <v>12</v>
      </c>
    </row>
    <row r="393" spans="1:28" x14ac:dyDescent="0.35">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c r="V393">
        <f t="shared" si="36"/>
        <v>2</v>
      </c>
      <c r="W393">
        <f t="shared" si="37"/>
        <v>0.1125</v>
      </c>
      <c r="X393" t="str">
        <f t="shared" si="38"/>
        <v>Profit</v>
      </c>
      <c r="Y393" s="1" t="str">
        <f t="shared" si="39"/>
        <v>Low Profit</v>
      </c>
      <c r="Z393" s="1" t="str">
        <f t="shared" si="40"/>
        <v>Low Discount</v>
      </c>
      <c r="AA393" s="1" t="str">
        <f t="shared" si="41"/>
        <v>Low Sales</v>
      </c>
      <c r="AB393" s="1">
        <f>MONTH(Sample___Superstore[[#This Row],[Order Date]])</f>
        <v>9</v>
      </c>
    </row>
    <row r="394" spans="1:28" x14ac:dyDescent="0.35">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c r="V394">
        <f t="shared" si="36"/>
        <v>2</v>
      </c>
      <c r="W394">
        <f t="shared" si="37"/>
        <v>0.38999999999999996</v>
      </c>
      <c r="X394" t="str">
        <f t="shared" si="38"/>
        <v>Profit</v>
      </c>
      <c r="Y394" s="1" t="str">
        <f t="shared" si="39"/>
        <v>High Profit</v>
      </c>
      <c r="Z394" s="1" t="str">
        <f t="shared" si="40"/>
        <v>No Discount</v>
      </c>
      <c r="AA394" s="1" t="str">
        <f t="shared" si="41"/>
        <v>High Sales</v>
      </c>
      <c r="AB394" s="1">
        <f>MONTH(Sample___Superstore[[#This Row],[Order Date]])</f>
        <v>9</v>
      </c>
    </row>
    <row r="395" spans="1:28" x14ac:dyDescent="0.35">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c r="V395">
        <f t="shared" si="36"/>
        <v>3</v>
      </c>
      <c r="W395">
        <f t="shared" si="37"/>
        <v>-1.6500000000000001</v>
      </c>
      <c r="X395" t="str">
        <f t="shared" si="38"/>
        <v>Loss</v>
      </c>
      <c r="Y395" s="1" t="str">
        <f t="shared" si="39"/>
        <v>Low Profit</v>
      </c>
      <c r="Z395" s="1" t="str">
        <f t="shared" si="40"/>
        <v>High Discount</v>
      </c>
      <c r="AA395" s="1" t="str">
        <f t="shared" si="41"/>
        <v>Low Sales</v>
      </c>
      <c r="AB395" s="1">
        <f>MONTH(Sample___Superstore[[#This Row],[Order Date]])</f>
        <v>6</v>
      </c>
    </row>
    <row r="396" spans="1:28" x14ac:dyDescent="0.35">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c r="V396">
        <f t="shared" si="36"/>
        <v>5</v>
      </c>
      <c r="W396">
        <f t="shared" si="37"/>
        <v>0.33749999999999997</v>
      </c>
      <c r="X396" t="str">
        <f t="shared" si="38"/>
        <v>Profit</v>
      </c>
      <c r="Y396" s="1" t="str">
        <f t="shared" si="39"/>
        <v>Low Profit</v>
      </c>
      <c r="Z396" s="1" t="str">
        <f t="shared" si="40"/>
        <v>Low Discount</v>
      </c>
      <c r="AA396" s="1" t="str">
        <f t="shared" si="41"/>
        <v>Low Sales</v>
      </c>
      <c r="AB396" s="1">
        <f>MONTH(Sample___Superstore[[#This Row],[Order Date]])</f>
        <v>6</v>
      </c>
    </row>
    <row r="397" spans="1:28" x14ac:dyDescent="0.35">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c r="V397">
        <f t="shared" si="36"/>
        <v>2</v>
      </c>
      <c r="W397">
        <f t="shared" si="37"/>
        <v>0.19</v>
      </c>
      <c r="X397" t="str">
        <f t="shared" si="38"/>
        <v>Profit</v>
      </c>
      <c r="Y397" s="1" t="str">
        <f t="shared" si="39"/>
        <v>Low Profit</v>
      </c>
      <c r="Z397" s="1" t="str">
        <f t="shared" si="40"/>
        <v>No Discount</v>
      </c>
      <c r="AA397" s="1" t="str">
        <f t="shared" si="41"/>
        <v>Low Sales</v>
      </c>
      <c r="AB397" s="1">
        <f>MONTH(Sample___Superstore[[#This Row],[Order Date]])</f>
        <v>10</v>
      </c>
    </row>
    <row r="398" spans="1:28" x14ac:dyDescent="0.35">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c r="V398">
        <f t="shared" si="36"/>
        <v>2</v>
      </c>
      <c r="W398">
        <f t="shared" si="37"/>
        <v>0.47999999999999993</v>
      </c>
      <c r="X398" t="str">
        <f t="shared" si="38"/>
        <v>Profit</v>
      </c>
      <c r="Y398" s="1" t="str">
        <f t="shared" si="39"/>
        <v>Low Profit</v>
      </c>
      <c r="Z398" s="1" t="str">
        <f t="shared" si="40"/>
        <v>No Discount</v>
      </c>
      <c r="AA398" s="1" t="str">
        <f t="shared" si="41"/>
        <v>Low Sales</v>
      </c>
      <c r="AB398" s="1">
        <f>MONTH(Sample___Superstore[[#This Row],[Order Date]])</f>
        <v>10</v>
      </c>
    </row>
    <row r="399" spans="1:28" x14ac:dyDescent="0.35">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c r="V399">
        <f t="shared" si="36"/>
        <v>4</v>
      </c>
      <c r="W399">
        <f t="shared" si="37"/>
        <v>0.3</v>
      </c>
      <c r="X399" t="str">
        <f t="shared" si="38"/>
        <v>Profit</v>
      </c>
      <c r="Y399" s="1" t="str">
        <f t="shared" si="39"/>
        <v>Low Profit</v>
      </c>
      <c r="Z399" s="1" t="str">
        <f t="shared" si="40"/>
        <v>No Discount</v>
      </c>
      <c r="AA399" s="1" t="str">
        <f t="shared" si="41"/>
        <v>Low Sales</v>
      </c>
      <c r="AB399" s="1">
        <f>MONTH(Sample___Superstore[[#This Row],[Order Date]])</f>
        <v>10</v>
      </c>
    </row>
    <row r="400" spans="1:28" x14ac:dyDescent="0.35">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c r="V400">
        <f t="shared" si="36"/>
        <v>2</v>
      </c>
      <c r="W400">
        <f t="shared" si="37"/>
        <v>0.1</v>
      </c>
      <c r="X400" t="str">
        <f t="shared" si="38"/>
        <v>Profit</v>
      </c>
      <c r="Y400" s="1" t="str">
        <f t="shared" si="39"/>
        <v>Low Profit</v>
      </c>
      <c r="Z400" s="1" t="str">
        <f t="shared" si="40"/>
        <v>Low Discount</v>
      </c>
      <c r="AA400" s="1" t="str">
        <f t="shared" si="41"/>
        <v>Low Sales</v>
      </c>
      <c r="AB400" s="1">
        <f>MONTH(Sample___Superstore[[#This Row],[Order Date]])</f>
        <v>9</v>
      </c>
    </row>
    <row r="401" spans="1:28" x14ac:dyDescent="0.35">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c r="V401">
        <f t="shared" si="36"/>
        <v>2</v>
      </c>
      <c r="W401">
        <f t="shared" si="37"/>
        <v>-0.13235294117647059</v>
      </c>
      <c r="X401" t="str">
        <f t="shared" si="38"/>
        <v>Loss</v>
      </c>
      <c r="Y401" s="1" t="str">
        <f t="shared" si="39"/>
        <v>Low Profit</v>
      </c>
      <c r="Z401" s="1" t="str">
        <f t="shared" si="40"/>
        <v>High Discount</v>
      </c>
      <c r="AA401" s="1" t="str">
        <f t="shared" si="41"/>
        <v>High Sales</v>
      </c>
      <c r="AB401" s="1">
        <f>MONTH(Sample___Superstore[[#This Row],[Order Date]])</f>
        <v>9</v>
      </c>
    </row>
    <row r="402" spans="1:28" x14ac:dyDescent="0.35">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c r="V402">
        <f t="shared" si="36"/>
        <v>2</v>
      </c>
      <c r="W402">
        <f t="shared" si="37"/>
        <v>-0.25</v>
      </c>
      <c r="X402" t="str">
        <f t="shared" si="38"/>
        <v>Loss</v>
      </c>
      <c r="Y402" s="1" t="str">
        <f t="shared" si="39"/>
        <v>Low Profit</v>
      </c>
      <c r="Z402" s="1" t="str">
        <f t="shared" si="40"/>
        <v>Low Discount</v>
      </c>
      <c r="AA402" s="1" t="str">
        <f t="shared" si="41"/>
        <v>Low Sales</v>
      </c>
      <c r="AB402" s="1">
        <f>MONTH(Sample___Superstore[[#This Row],[Order Date]])</f>
        <v>9</v>
      </c>
    </row>
    <row r="403" spans="1:28" x14ac:dyDescent="0.35">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c r="V403">
        <f t="shared" si="36"/>
        <v>2</v>
      </c>
      <c r="W403">
        <f t="shared" si="37"/>
        <v>1.2499999999999999E-2</v>
      </c>
      <c r="X403" t="str">
        <f t="shared" si="38"/>
        <v>Profit</v>
      </c>
      <c r="Y403" s="1" t="str">
        <f t="shared" si="39"/>
        <v>Low Profit</v>
      </c>
      <c r="Z403" s="1" t="str">
        <f t="shared" si="40"/>
        <v>Low Discount</v>
      </c>
      <c r="AA403" s="1" t="str">
        <f t="shared" si="41"/>
        <v>Low Sales</v>
      </c>
      <c r="AB403" s="1">
        <f>MONTH(Sample___Superstore[[#This Row],[Order Date]])</f>
        <v>9</v>
      </c>
    </row>
    <row r="404" spans="1:28" x14ac:dyDescent="0.35">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c r="V404">
        <f t="shared" si="36"/>
        <v>2</v>
      </c>
      <c r="W404">
        <f t="shared" si="37"/>
        <v>0.36249999999999999</v>
      </c>
      <c r="X404" t="str">
        <f t="shared" si="38"/>
        <v>Profit</v>
      </c>
      <c r="Y404" s="1" t="str">
        <f t="shared" si="39"/>
        <v>Low Profit</v>
      </c>
      <c r="Z404" s="1" t="str">
        <f t="shared" si="40"/>
        <v>Low Discount</v>
      </c>
      <c r="AA404" s="1" t="str">
        <f t="shared" si="41"/>
        <v>Low Sales</v>
      </c>
      <c r="AB404" s="1">
        <f>MONTH(Sample___Superstore[[#This Row],[Order Date]])</f>
        <v>12</v>
      </c>
    </row>
    <row r="405" spans="1:28" x14ac:dyDescent="0.35">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c r="V405">
        <f t="shared" si="36"/>
        <v>4</v>
      </c>
      <c r="W405">
        <f t="shared" si="37"/>
        <v>0.25</v>
      </c>
      <c r="X405" t="str">
        <f t="shared" si="38"/>
        <v>Profit</v>
      </c>
      <c r="Y405" s="1" t="str">
        <f t="shared" si="39"/>
        <v>Low Profit</v>
      </c>
      <c r="Z405" s="1" t="str">
        <f t="shared" si="40"/>
        <v>Low Discount</v>
      </c>
      <c r="AA405" s="1" t="str">
        <f t="shared" si="41"/>
        <v>Low Sales</v>
      </c>
      <c r="AB405" s="1">
        <f>MONTH(Sample___Superstore[[#This Row],[Order Date]])</f>
        <v>4</v>
      </c>
    </row>
    <row r="406" spans="1:28" x14ac:dyDescent="0.35">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c r="V406">
        <f t="shared" si="36"/>
        <v>5</v>
      </c>
      <c r="W406">
        <f t="shared" si="37"/>
        <v>0.27</v>
      </c>
      <c r="X406" t="str">
        <f t="shared" si="38"/>
        <v>Profit</v>
      </c>
      <c r="Y406" s="1" t="str">
        <f t="shared" si="39"/>
        <v>Low Profit</v>
      </c>
      <c r="Z406" s="1" t="str">
        <f t="shared" si="40"/>
        <v>No Discount</v>
      </c>
      <c r="AA406" s="1" t="str">
        <f t="shared" si="41"/>
        <v>Low Sales</v>
      </c>
      <c r="AB406" s="1">
        <f>MONTH(Sample___Superstore[[#This Row],[Order Date]])</f>
        <v>12</v>
      </c>
    </row>
    <row r="407" spans="1:28" x14ac:dyDescent="0.35">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c r="V407">
        <f t="shared" si="36"/>
        <v>4</v>
      </c>
      <c r="W407">
        <f t="shared" si="37"/>
        <v>0.21</v>
      </c>
      <c r="X407" t="str">
        <f t="shared" si="38"/>
        <v>Profit</v>
      </c>
      <c r="Y407" s="1" t="str">
        <f t="shared" si="39"/>
        <v>Low Profit</v>
      </c>
      <c r="Z407" s="1" t="str">
        <f t="shared" si="40"/>
        <v>No Discount</v>
      </c>
      <c r="AA407" s="1" t="str">
        <f t="shared" si="41"/>
        <v>Low Sales</v>
      </c>
      <c r="AB407" s="1">
        <f>MONTH(Sample___Superstore[[#This Row],[Order Date]])</f>
        <v>12</v>
      </c>
    </row>
    <row r="408" spans="1:28" x14ac:dyDescent="0.35">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c r="V408">
        <f t="shared" si="36"/>
        <v>4</v>
      </c>
      <c r="W408">
        <f t="shared" si="37"/>
        <v>0.36249999999999999</v>
      </c>
      <c r="X408" t="str">
        <f t="shared" si="38"/>
        <v>Profit</v>
      </c>
      <c r="Y408" s="1" t="str">
        <f t="shared" si="39"/>
        <v>High Profit</v>
      </c>
      <c r="Z408" s="1" t="str">
        <f t="shared" si="40"/>
        <v>Low Discount</v>
      </c>
      <c r="AA408" s="1" t="str">
        <f t="shared" si="41"/>
        <v>High Sales</v>
      </c>
      <c r="AB408" s="1">
        <f>MONTH(Sample___Superstore[[#This Row],[Order Date]])</f>
        <v>12</v>
      </c>
    </row>
    <row r="409" spans="1:28" x14ac:dyDescent="0.35">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c r="V409">
        <f t="shared" si="36"/>
        <v>4</v>
      </c>
      <c r="W409">
        <f t="shared" si="37"/>
        <v>0.49</v>
      </c>
      <c r="X409" t="str">
        <f t="shared" si="38"/>
        <v>Profit</v>
      </c>
      <c r="Y409" s="1" t="str">
        <f t="shared" si="39"/>
        <v>Low Profit</v>
      </c>
      <c r="Z409" s="1" t="str">
        <f t="shared" si="40"/>
        <v>No Discount</v>
      </c>
      <c r="AA409" s="1" t="str">
        <f t="shared" si="41"/>
        <v>Low Sales</v>
      </c>
      <c r="AB409" s="1">
        <f>MONTH(Sample___Superstore[[#This Row],[Order Date]])</f>
        <v>12</v>
      </c>
    </row>
    <row r="410" spans="1:28" x14ac:dyDescent="0.35">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c r="V410">
        <f t="shared" si="36"/>
        <v>4</v>
      </c>
      <c r="W410">
        <f t="shared" si="37"/>
        <v>-0.11249999999999999</v>
      </c>
      <c r="X410" t="str">
        <f t="shared" si="38"/>
        <v>Loss</v>
      </c>
      <c r="Y410" s="1" t="str">
        <f t="shared" si="39"/>
        <v>Low Profit</v>
      </c>
      <c r="Z410" s="1" t="str">
        <f t="shared" si="40"/>
        <v>Low Discount</v>
      </c>
      <c r="AA410" s="1" t="str">
        <f t="shared" si="41"/>
        <v>High Sales</v>
      </c>
      <c r="AB410" s="1">
        <f>MONTH(Sample___Superstore[[#This Row],[Order Date]])</f>
        <v>12</v>
      </c>
    </row>
    <row r="411" spans="1:28" x14ac:dyDescent="0.35">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c r="V411">
        <f t="shared" si="36"/>
        <v>4</v>
      </c>
      <c r="W411">
        <f t="shared" si="37"/>
        <v>0.48</v>
      </c>
      <c r="X411" t="str">
        <f t="shared" si="38"/>
        <v>Profit</v>
      </c>
      <c r="Y411" s="1" t="str">
        <f t="shared" si="39"/>
        <v>Low Profit</v>
      </c>
      <c r="Z411" s="1" t="str">
        <f t="shared" si="40"/>
        <v>No Discount</v>
      </c>
      <c r="AA411" s="1" t="str">
        <f t="shared" si="41"/>
        <v>Low Sales</v>
      </c>
      <c r="AB411" s="1">
        <f>MONTH(Sample___Superstore[[#This Row],[Order Date]])</f>
        <v>12</v>
      </c>
    </row>
    <row r="412" spans="1:28" x14ac:dyDescent="0.35">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c r="V412">
        <f t="shared" si="36"/>
        <v>4</v>
      </c>
      <c r="W412">
        <f t="shared" si="37"/>
        <v>0.48</v>
      </c>
      <c r="X412" t="str">
        <f t="shared" si="38"/>
        <v>Profit</v>
      </c>
      <c r="Y412" s="1" t="str">
        <f t="shared" si="39"/>
        <v>Low Profit</v>
      </c>
      <c r="Z412" s="1" t="str">
        <f t="shared" si="40"/>
        <v>No Discount</v>
      </c>
      <c r="AA412" s="1" t="str">
        <f t="shared" si="41"/>
        <v>Low Sales</v>
      </c>
      <c r="AB412" s="1">
        <f>MONTH(Sample___Superstore[[#This Row],[Order Date]])</f>
        <v>12</v>
      </c>
    </row>
    <row r="413" spans="1:28" x14ac:dyDescent="0.35">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c r="V413">
        <f t="shared" si="36"/>
        <v>4</v>
      </c>
      <c r="W413">
        <f t="shared" si="37"/>
        <v>0.49</v>
      </c>
      <c r="X413" t="str">
        <f t="shared" si="38"/>
        <v>Profit</v>
      </c>
      <c r="Y413" s="1" t="str">
        <f t="shared" si="39"/>
        <v>Low Profit</v>
      </c>
      <c r="Z413" s="1" t="str">
        <f t="shared" si="40"/>
        <v>No Discount</v>
      </c>
      <c r="AA413" s="1" t="str">
        <f t="shared" si="41"/>
        <v>Low Sales</v>
      </c>
      <c r="AB413" s="1">
        <f>MONTH(Sample___Superstore[[#This Row],[Order Date]])</f>
        <v>12</v>
      </c>
    </row>
    <row r="414" spans="1:28" x14ac:dyDescent="0.35">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c r="V414">
        <f t="shared" si="36"/>
        <v>4</v>
      </c>
      <c r="W414">
        <f t="shared" si="37"/>
        <v>2.3529411764705882E-2</v>
      </c>
      <c r="X414" t="str">
        <f t="shared" si="38"/>
        <v>Profit</v>
      </c>
      <c r="Y414" s="1" t="str">
        <f t="shared" si="39"/>
        <v>Low Profit</v>
      </c>
      <c r="Z414" s="1" t="str">
        <f t="shared" si="40"/>
        <v>Low Discount</v>
      </c>
      <c r="AA414" s="1" t="str">
        <f t="shared" si="41"/>
        <v>High Sales</v>
      </c>
      <c r="AB414" s="1">
        <f>MONTH(Sample___Superstore[[#This Row],[Order Date]])</f>
        <v>12</v>
      </c>
    </row>
    <row r="415" spans="1:28" x14ac:dyDescent="0.35">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c r="V415">
        <f t="shared" si="36"/>
        <v>4</v>
      </c>
      <c r="W415">
        <f t="shared" si="37"/>
        <v>-0.16250000000000001</v>
      </c>
      <c r="X415" t="str">
        <f t="shared" si="38"/>
        <v>Loss</v>
      </c>
      <c r="Y415" s="1" t="str">
        <f t="shared" si="39"/>
        <v>Low Profit</v>
      </c>
      <c r="Z415" s="1" t="str">
        <f t="shared" si="40"/>
        <v>Low Discount</v>
      </c>
      <c r="AA415" s="1" t="str">
        <f t="shared" si="41"/>
        <v>Low Sales</v>
      </c>
      <c r="AB415" s="1">
        <f>MONTH(Sample___Superstore[[#This Row],[Order Date]])</f>
        <v>12</v>
      </c>
    </row>
    <row r="416" spans="1:28" x14ac:dyDescent="0.35">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c r="V416">
        <f t="shared" si="36"/>
        <v>4</v>
      </c>
      <c r="W416">
        <f t="shared" si="37"/>
        <v>0.47</v>
      </c>
      <c r="X416" t="str">
        <f t="shared" si="38"/>
        <v>Profit</v>
      </c>
      <c r="Y416" s="1" t="str">
        <f t="shared" si="39"/>
        <v>Low Profit</v>
      </c>
      <c r="Z416" s="1" t="str">
        <f t="shared" si="40"/>
        <v>No Discount</v>
      </c>
      <c r="AA416" s="1" t="str">
        <f t="shared" si="41"/>
        <v>Low Sales</v>
      </c>
      <c r="AB416" s="1">
        <f>MONTH(Sample___Superstore[[#This Row],[Order Date]])</f>
        <v>11</v>
      </c>
    </row>
    <row r="417" spans="1:28" x14ac:dyDescent="0.35">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c r="V417">
        <f t="shared" si="36"/>
        <v>4</v>
      </c>
      <c r="W417">
        <f t="shared" si="37"/>
        <v>8.7499999999999994E-2</v>
      </c>
      <c r="X417" t="str">
        <f t="shared" si="38"/>
        <v>Profit</v>
      </c>
      <c r="Y417" s="1" t="str">
        <f t="shared" si="39"/>
        <v>Low Profit</v>
      </c>
      <c r="Z417" s="1" t="str">
        <f t="shared" si="40"/>
        <v>Low Discount</v>
      </c>
      <c r="AA417" s="1" t="str">
        <f t="shared" si="41"/>
        <v>Low Sales</v>
      </c>
      <c r="AB417" s="1">
        <f>MONTH(Sample___Superstore[[#This Row],[Order Date]])</f>
        <v>11</v>
      </c>
    </row>
    <row r="418" spans="1:28" x14ac:dyDescent="0.35">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c r="V418">
        <f t="shared" si="36"/>
        <v>4</v>
      </c>
      <c r="W418">
        <f t="shared" si="37"/>
        <v>0.26999999999999996</v>
      </c>
      <c r="X418" t="str">
        <f t="shared" si="38"/>
        <v>Profit</v>
      </c>
      <c r="Y418" s="1" t="str">
        <f t="shared" si="39"/>
        <v>Low Profit</v>
      </c>
      <c r="Z418" s="1" t="str">
        <f t="shared" si="40"/>
        <v>No Discount</v>
      </c>
      <c r="AA418" s="1" t="str">
        <f t="shared" si="41"/>
        <v>Low Sales</v>
      </c>
      <c r="AB418" s="1">
        <f>MONTH(Sample___Superstore[[#This Row],[Order Date]])</f>
        <v>6</v>
      </c>
    </row>
    <row r="419" spans="1:28" x14ac:dyDescent="0.35">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c r="V419">
        <f t="shared" si="36"/>
        <v>4</v>
      </c>
      <c r="W419">
        <f t="shared" si="37"/>
        <v>0.1</v>
      </c>
      <c r="X419" t="str">
        <f t="shared" si="38"/>
        <v>Profit</v>
      </c>
      <c r="Y419" s="1" t="str">
        <f t="shared" si="39"/>
        <v>Low Profit</v>
      </c>
      <c r="Z419" s="1" t="str">
        <f t="shared" si="40"/>
        <v>Low Discount</v>
      </c>
      <c r="AA419" s="1" t="str">
        <f t="shared" si="41"/>
        <v>Low Sales</v>
      </c>
      <c r="AB419" s="1">
        <f>MONTH(Sample___Superstore[[#This Row],[Order Date]])</f>
        <v>4</v>
      </c>
    </row>
    <row r="420" spans="1:28" x14ac:dyDescent="0.35">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c r="V420">
        <f t="shared" si="36"/>
        <v>4</v>
      </c>
      <c r="W420">
        <f t="shared" si="37"/>
        <v>0.48999999999999994</v>
      </c>
      <c r="X420" t="str">
        <f t="shared" si="38"/>
        <v>Profit</v>
      </c>
      <c r="Y420" s="1" t="str">
        <f t="shared" si="39"/>
        <v>Low Profit</v>
      </c>
      <c r="Z420" s="1" t="str">
        <f t="shared" si="40"/>
        <v>No Discount</v>
      </c>
      <c r="AA420" s="1" t="str">
        <f t="shared" si="41"/>
        <v>Low Sales</v>
      </c>
      <c r="AB420" s="1">
        <f>MONTH(Sample___Superstore[[#This Row],[Order Date]])</f>
        <v>11</v>
      </c>
    </row>
    <row r="421" spans="1:28" x14ac:dyDescent="0.35">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c r="V421">
        <f t="shared" si="36"/>
        <v>5</v>
      </c>
      <c r="W421">
        <f t="shared" si="37"/>
        <v>0.28999999999999998</v>
      </c>
      <c r="X421" t="str">
        <f t="shared" si="38"/>
        <v>Profit</v>
      </c>
      <c r="Y421" s="1" t="str">
        <f t="shared" si="39"/>
        <v>Low Profit</v>
      </c>
      <c r="Z421" s="1" t="str">
        <f t="shared" si="40"/>
        <v>No Discount</v>
      </c>
      <c r="AA421" s="1" t="str">
        <f t="shared" si="41"/>
        <v>Low Sales</v>
      </c>
      <c r="AB421" s="1">
        <f>MONTH(Sample___Superstore[[#This Row],[Order Date]])</f>
        <v>3</v>
      </c>
    </row>
    <row r="422" spans="1:28" x14ac:dyDescent="0.35">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c r="V422">
        <f t="shared" si="36"/>
        <v>5</v>
      </c>
      <c r="W422">
        <f t="shared" si="37"/>
        <v>0.45999999999999996</v>
      </c>
      <c r="X422" t="str">
        <f t="shared" si="38"/>
        <v>Profit</v>
      </c>
      <c r="Y422" s="1" t="str">
        <f t="shared" si="39"/>
        <v>Low Profit</v>
      </c>
      <c r="Z422" s="1" t="str">
        <f t="shared" si="40"/>
        <v>No Discount</v>
      </c>
      <c r="AA422" s="1" t="str">
        <f t="shared" si="41"/>
        <v>Low Sales</v>
      </c>
      <c r="AB422" s="1">
        <f>MONTH(Sample___Superstore[[#This Row],[Order Date]])</f>
        <v>3</v>
      </c>
    </row>
    <row r="423" spans="1:28" x14ac:dyDescent="0.35">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c r="V423">
        <f t="shared" si="36"/>
        <v>3</v>
      </c>
      <c r="W423">
        <f t="shared" si="37"/>
        <v>0.28749999999999998</v>
      </c>
      <c r="X423" t="str">
        <f t="shared" si="38"/>
        <v>Profit</v>
      </c>
      <c r="Y423" s="1" t="str">
        <f t="shared" si="39"/>
        <v>Low Profit</v>
      </c>
      <c r="Z423" s="1" t="str">
        <f t="shared" si="40"/>
        <v>Low Discount</v>
      </c>
      <c r="AA423" s="1" t="str">
        <f t="shared" si="41"/>
        <v>Low Sales</v>
      </c>
      <c r="AB423" s="1">
        <f>MONTH(Sample___Superstore[[#This Row],[Order Date]])</f>
        <v>6</v>
      </c>
    </row>
    <row r="424" spans="1:28" x14ac:dyDescent="0.35">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c r="V424">
        <f t="shared" si="36"/>
        <v>4</v>
      </c>
      <c r="W424">
        <f t="shared" si="37"/>
        <v>0.26</v>
      </c>
      <c r="X424" t="str">
        <f t="shared" si="38"/>
        <v>Profit</v>
      </c>
      <c r="Y424" s="1" t="str">
        <f t="shared" si="39"/>
        <v>Low Profit</v>
      </c>
      <c r="Z424" s="1" t="str">
        <f t="shared" si="40"/>
        <v>No Discount</v>
      </c>
      <c r="AA424" s="1" t="str">
        <f t="shared" si="41"/>
        <v>Low Sales</v>
      </c>
      <c r="AB424" s="1">
        <f>MONTH(Sample___Superstore[[#This Row],[Order Date]])</f>
        <v>10</v>
      </c>
    </row>
    <row r="425" spans="1:28" x14ac:dyDescent="0.35">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c r="V425">
        <f t="shared" si="36"/>
        <v>4</v>
      </c>
      <c r="W425">
        <f t="shared" si="37"/>
        <v>0.26</v>
      </c>
      <c r="X425" t="str">
        <f t="shared" si="38"/>
        <v>Profit</v>
      </c>
      <c r="Y425" s="1" t="str">
        <f t="shared" si="39"/>
        <v>Low Profit</v>
      </c>
      <c r="Z425" s="1" t="str">
        <f t="shared" si="40"/>
        <v>No Discount</v>
      </c>
      <c r="AA425" s="1" t="str">
        <f t="shared" si="41"/>
        <v>Low Sales</v>
      </c>
      <c r="AB425" s="1">
        <f>MONTH(Sample___Superstore[[#This Row],[Order Date]])</f>
        <v>10</v>
      </c>
    </row>
    <row r="426" spans="1:28" x14ac:dyDescent="0.35">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c r="V426">
        <f t="shared" si="36"/>
        <v>2</v>
      </c>
      <c r="W426">
        <f t="shared" si="37"/>
        <v>0.26</v>
      </c>
      <c r="X426" t="str">
        <f t="shared" si="38"/>
        <v>Profit</v>
      </c>
      <c r="Y426" s="1" t="str">
        <f t="shared" si="39"/>
        <v>High Profit</v>
      </c>
      <c r="Z426" s="1" t="str">
        <f t="shared" si="40"/>
        <v>No Discount</v>
      </c>
      <c r="AA426" s="1" t="str">
        <f t="shared" si="41"/>
        <v>High Sales</v>
      </c>
      <c r="AB426" s="1">
        <f>MONTH(Sample___Superstore[[#This Row],[Order Date]])</f>
        <v>8</v>
      </c>
    </row>
    <row r="427" spans="1:28" x14ac:dyDescent="0.35">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c r="V427">
        <f t="shared" si="36"/>
        <v>3</v>
      </c>
      <c r="W427">
        <f t="shared" si="37"/>
        <v>0.39</v>
      </c>
      <c r="X427" t="str">
        <f t="shared" si="38"/>
        <v>Profit</v>
      </c>
      <c r="Y427" s="1" t="str">
        <f t="shared" si="39"/>
        <v>Low Profit</v>
      </c>
      <c r="Z427" s="1" t="str">
        <f t="shared" si="40"/>
        <v>No Discount</v>
      </c>
      <c r="AA427" s="1" t="str">
        <f t="shared" si="41"/>
        <v>Low Sales</v>
      </c>
      <c r="AB427" s="1">
        <f>MONTH(Sample___Superstore[[#This Row],[Order Date]])</f>
        <v>11</v>
      </c>
    </row>
    <row r="428" spans="1:28" x14ac:dyDescent="0.35">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c r="V428">
        <f t="shared" si="36"/>
        <v>3</v>
      </c>
      <c r="W428">
        <f t="shared" si="37"/>
        <v>0.48000000000000004</v>
      </c>
      <c r="X428" t="str">
        <f t="shared" si="38"/>
        <v>Profit</v>
      </c>
      <c r="Y428" s="1" t="str">
        <f t="shared" si="39"/>
        <v>High Profit</v>
      </c>
      <c r="Z428" s="1" t="str">
        <f t="shared" si="40"/>
        <v>No Discount</v>
      </c>
      <c r="AA428" s="1" t="str">
        <f t="shared" si="41"/>
        <v>Low Sales</v>
      </c>
      <c r="AB428" s="1">
        <f>MONTH(Sample___Superstore[[#This Row],[Order Date]])</f>
        <v>11</v>
      </c>
    </row>
    <row r="429" spans="1:28" x14ac:dyDescent="0.35">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c r="V429">
        <f t="shared" si="36"/>
        <v>1</v>
      </c>
      <c r="W429">
        <f t="shared" si="37"/>
        <v>0.43000000000000005</v>
      </c>
      <c r="X429" t="str">
        <f t="shared" si="38"/>
        <v>Profit</v>
      </c>
      <c r="Y429" s="1" t="str">
        <f t="shared" si="39"/>
        <v>Low Profit</v>
      </c>
      <c r="Z429" s="1" t="str">
        <f t="shared" si="40"/>
        <v>No Discount</v>
      </c>
      <c r="AA429" s="1" t="str">
        <f t="shared" si="41"/>
        <v>Low Sales</v>
      </c>
      <c r="AB429" s="1">
        <f>MONTH(Sample___Superstore[[#This Row],[Order Date]])</f>
        <v>9</v>
      </c>
    </row>
    <row r="430" spans="1:28" x14ac:dyDescent="0.35">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c r="V430">
        <f t="shared" si="36"/>
        <v>7</v>
      </c>
      <c r="W430">
        <f t="shared" si="37"/>
        <v>7.4999999999999997E-2</v>
      </c>
      <c r="X430" t="str">
        <f t="shared" si="38"/>
        <v>Profit</v>
      </c>
      <c r="Y430" s="1" t="str">
        <f t="shared" si="39"/>
        <v>Low Profit</v>
      </c>
      <c r="Z430" s="1" t="str">
        <f t="shared" si="40"/>
        <v>Low Discount</v>
      </c>
      <c r="AA430" s="1" t="str">
        <f t="shared" si="41"/>
        <v>Low Sales</v>
      </c>
      <c r="AB430" s="1">
        <f>MONTH(Sample___Superstore[[#This Row],[Order Date]])</f>
        <v>10</v>
      </c>
    </row>
    <row r="431" spans="1:28" x14ac:dyDescent="0.35">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c r="V431">
        <f t="shared" si="36"/>
        <v>6</v>
      </c>
      <c r="W431">
        <f t="shared" si="37"/>
        <v>-0.76666666666666661</v>
      </c>
      <c r="X431" t="str">
        <f t="shared" si="38"/>
        <v>Loss</v>
      </c>
      <c r="Y431" s="1" t="str">
        <f t="shared" si="39"/>
        <v>Low Profit</v>
      </c>
      <c r="Z431" s="1" t="str">
        <f t="shared" si="40"/>
        <v>High Discount</v>
      </c>
      <c r="AA431" s="1" t="str">
        <f t="shared" si="41"/>
        <v>Low Sales</v>
      </c>
      <c r="AB431" s="1">
        <f>MONTH(Sample___Superstore[[#This Row],[Order Date]])</f>
        <v>4</v>
      </c>
    </row>
    <row r="432" spans="1:28" x14ac:dyDescent="0.35">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c r="V432">
        <f t="shared" si="36"/>
        <v>6</v>
      </c>
      <c r="W432">
        <f t="shared" si="37"/>
        <v>0.18749999999999997</v>
      </c>
      <c r="X432" t="str">
        <f t="shared" si="38"/>
        <v>Profit</v>
      </c>
      <c r="Y432" s="1" t="str">
        <f t="shared" si="39"/>
        <v>Low Profit</v>
      </c>
      <c r="Z432" s="1" t="str">
        <f t="shared" si="40"/>
        <v>Low Discount</v>
      </c>
      <c r="AA432" s="1" t="str">
        <f t="shared" si="41"/>
        <v>Low Sales</v>
      </c>
      <c r="AB432" s="1">
        <f>MONTH(Sample___Superstore[[#This Row],[Order Date]])</f>
        <v>4</v>
      </c>
    </row>
    <row r="433" spans="1:28" x14ac:dyDescent="0.35">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c r="V433">
        <f t="shared" si="36"/>
        <v>6</v>
      </c>
      <c r="W433">
        <f t="shared" si="37"/>
        <v>0.1875</v>
      </c>
      <c r="X433" t="str">
        <f t="shared" si="38"/>
        <v>Profit</v>
      </c>
      <c r="Y433" s="1" t="str">
        <f t="shared" si="39"/>
        <v>Low Profit</v>
      </c>
      <c r="Z433" s="1" t="str">
        <f t="shared" si="40"/>
        <v>Low Discount</v>
      </c>
      <c r="AA433" s="1" t="str">
        <f t="shared" si="41"/>
        <v>Low Sales</v>
      </c>
      <c r="AB433" s="1">
        <f>MONTH(Sample___Superstore[[#This Row],[Order Date]])</f>
        <v>4</v>
      </c>
    </row>
    <row r="434" spans="1:28" x14ac:dyDescent="0.35">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c r="V434">
        <f t="shared" si="36"/>
        <v>6</v>
      </c>
      <c r="W434">
        <f t="shared" si="37"/>
        <v>-0.16250000000000001</v>
      </c>
      <c r="X434" t="str">
        <f t="shared" si="38"/>
        <v>Loss</v>
      </c>
      <c r="Y434" s="1" t="str">
        <f t="shared" si="39"/>
        <v>Low Profit</v>
      </c>
      <c r="Z434" s="1" t="str">
        <f t="shared" si="40"/>
        <v>Low Discount</v>
      </c>
      <c r="AA434" s="1" t="str">
        <f t="shared" si="41"/>
        <v>Low Sales</v>
      </c>
      <c r="AB434" s="1">
        <f>MONTH(Sample___Superstore[[#This Row],[Order Date]])</f>
        <v>4</v>
      </c>
    </row>
    <row r="435" spans="1:28" x14ac:dyDescent="0.35">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c r="V435">
        <f t="shared" si="36"/>
        <v>1</v>
      </c>
      <c r="W435">
        <f t="shared" si="37"/>
        <v>0.28999999999999998</v>
      </c>
      <c r="X435" t="str">
        <f t="shared" si="38"/>
        <v>Profit</v>
      </c>
      <c r="Y435" s="1" t="str">
        <f t="shared" si="39"/>
        <v>High Profit</v>
      </c>
      <c r="Z435" s="1" t="str">
        <f t="shared" si="40"/>
        <v>No Discount</v>
      </c>
      <c r="AA435" s="1" t="str">
        <f t="shared" si="41"/>
        <v>High Sales</v>
      </c>
      <c r="AB435" s="1">
        <f>MONTH(Sample___Superstore[[#This Row],[Order Date]])</f>
        <v>6</v>
      </c>
    </row>
    <row r="436" spans="1:28" x14ac:dyDescent="0.35">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c r="V436">
        <f t="shared" si="36"/>
        <v>6</v>
      </c>
      <c r="W436">
        <f t="shared" si="37"/>
        <v>-0.76666666666666661</v>
      </c>
      <c r="X436" t="str">
        <f t="shared" si="38"/>
        <v>Loss</v>
      </c>
      <c r="Y436" s="1" t="str">
        <f t="shared" si="39"/>
        <v>Low Profit</v>
      </c>
      <c r="Z436" s="1" t="str">
        <f t="shared" si="40"/>
        <v>High Discount</v>
      </c>
      <c r="AA436" s="1" t="str">
        <f t="shared" si="41"/>
        <v>Low Sales</v>
      </c>
      <c r="AB436" s="1">
        <f>MONTH(Sample___Superstore[[#This Row],[Order Date]])</f>
        <v>12</v>
      </c>
    </row>
    <row r="437" spans="1:28" x14ac:dyDescent="0.35">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c r="V437">
        <f t="shared" si="36"/>
        <v>6</v>
      </c>
      <c r="W437">
        <f t="shared" si="37"/>
        <v>-7.4999999999999997E-2</v>
      </c>
      <c r="X437" t="str">
        <f t="shared" si="38"/>
        <v>Loss</v>
      </c>
      <c r="Y437" s="1" t="str">
        <f t="shared" si="39"/>
        <v>Low Profit</v>
      </c>
      <c r="Z437" s="1" t="str">
        <f t="shared" si="40"/>
        <v>Low Discount</v>
      </c>
      <c r="AA437" s="1" t="str">
        <f t="shared" si="41"/>
        <v>Low Sales</v>
      </c>
      <c r="AB437" s="1">
        <f>MONTH(Sample___Superstore[[#This Row],[Order Date]])</f>
        <v>12</v>
      </c>
    </row>
    <row r="438" spans="1:28" x14ac:dyDescent="0.35">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c r="V438">
        <f t="shared" si="36"/>
        <v>2</v>
      </c>
      <c r="W438">
        <f t="shared" si="37"/>
        <v>4.2857142857142858E-2</v>
      </c>
      <c r="X438" t="str">
        <f t="shared" si="38"/>
        <v>Profit</v>
      </c>
      <c r="Y438" s="1" t="str">
        <f t="shared" si="39"/>
        <v>Low Profit</v>
      </c>
      <c r="Z438" s="1" t="str">
        <f t="shared" si="40"/>
        <v>High Discount</v>
      </c>
      <c r="AA438" s="1" t="str">
        <f t="shared" si="41"/>
        <v>High Sales</v>
      </c>
      <c r="AB438" s="1">
        <f>MONTH(Sample___Superstore[[#This Row],[Order Date]])</f>
        <v>6</v>
      </c>
    </row>
    <row r="439" spans="1:28" x14ac:dyDescent="0.35">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c r="V439">
        <f t="shared" si="36"/>
        <v>2</v>
      </c>
      <c r="W439">
        <f t="shared" si="37"/>
        <v>0.36249999999999999</v>
      </c>
      <c r="X439" t="str">
        <f t="shared" si="38"/>
        <v>Profit</v>
      </c>
      <c r="Y439" s="1" t="str">
        <f t="shared" si="39"/>
        <v>High Profit</v>
      </c>
      <c r="Z439" s="1" t="str">
        <f t="shared" si="40"/>
        <v>Low Discount</v>
      </c>
      <c r="AA439" s="1" t="str">
        <f t="shared" si="41"/>
        <v>Low Sales</v>
      </c>
      <c r="AB439" s="1">
        <f>MONTH(Sample___Superstore[[#This Row],[Order Date]])</f>
        <v>6</v>
      </c>
    </row>
    <row r="440" spans="1:28" x14ac:dyDescent="0.35">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c r="V440">
        <f t="shared" si="36"/>
        <v>4</v>
      </c>
      <c r="W440">
        <f t="shared" si="37"/>
        <v>0.36249999999999999</v>
      </c>
      <c r="X440" t="str">
        <f t="shared" si="38"/>
        <v>Profit</v>
      </c>
      <c r="Y440" s="1" t="str">
        <f t="shared" si="39"/>
        <v>Low Profit</v>
      </c>
      <c r="Z440" s="1" t="str">
        <f t="shared" si="40"/>
        <v>Low Discount</v>
      </c>
      <c r="AA440" s="1" t="str">
        <f t="shared" si="41"/>
        <v>Low Sales</v>
      </c>
      <c r="AB440" s="1">
        <f>MONTH(Sample___Superstore[[#This Row],[Order Date]])</f>
        <v>9</v>
      </c>
    </row>
    <row r="441" spans="1:28" x14ac:dyDescent="0.35">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c r="V441">
        <f t="shared" si="36"/>
        <v>3</v>
      </c>
      <c r="W441">
        <f t="shared" si="37"/>
        <v>1.1111111111111112E-2</v>
      </c>
      <c r="X441" t="str">
        <f t="shared" si="38"/>
        <v>Profit</v>
      </c>
      <c r="Y441" s="1" t="str">
        <f t="shared" si="39"/>
        <v>Low Profit</v>
      </c>
      <c r="Z441" s="1" t="str">
        <f t="shared" si="40"/>
        <v>Low Discount</v>
      </c>
      <c r="AA441" s="1" t="str">
        <f t="shared" si="41"/>
        <v>Low Sales</v>
      </c>
      <c r="AB441" s="1">
        <f>MONTH(Sample___Superstore[[#This Row],[Order Date]])</f>
        <v>1</v>
      </c>
    </row>
    <row r="442" spans="1:28" x14ac:dyDescent="0.35">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c r="V442">
        <f t="shared" si="36"/>
        <v>2</v>
      </c>
      <c r="W442">
        <f t="shared" si="37"/>
        <v>0.3</v>
      </c>
      <c r="X442" t="str">
        <f t="shared" si="38"/>
        <v>Profit</v>
      </c>
      <c r="Y442" s="1" t="str">
        <f t="shared" si="39"/>
        <v>Low Profit</v>
      </c>
      <c r="Z442" s="1" t="str">
        <f t="shared" si="40"/>
        <v>No Discount</v>
      </c>
      <c r="AA442" s="1" t="str">
        <f t="shared" si="41"/>
        <v>Low Sales</v>
      </c>
      <c r="AB442" s="1">
        <f>MONTH(Sample___Superstore[[#This Row],[Order Date]])</f>
        <v>9</v>
      </c>
    </row>
    <row r="443" spans="1:28" x14ac:dyDescent="0.35">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c r="V443">
        <f t="shared" si="36"/>
        <v>2</v>
      </c>
      <c r="W443">
        <f t="shared" si="37"/>
        <v>0.12000000000000001</v>
      </c>
      <c r="X443" t="str">
        <f t="shared" si="38"/>
        <v>Profit</v>
      </c>
      <c r="Y443" s="1" t="str">
        <f t="shared" si="39"/>
        <v>Low Profit</v>
      </c>
      <c r="Z443" s="1" t="str">
        <f t="shared" si="40"/>
        <v>No Discount</v>
      </c>
      <c r="AA443" s="1" t="str">
        <f t="shared" si="41"/>
        <v>Low Sales</v>
      </c>
      <c r="AB443" s="1">
        <f>MONTH(Sample___Superstore[[#This Row],[Order Date]])</f>
        <v>9</v>
      </c>
    </row>
    <row r="444" spans="1:28" x14ac:dyDescent="0.35">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c r="V444">
        <f t="shared" si="36"/>
        <v>2</v>
      </c>
      <c r="W444">
        <f t="shared" si="37"/>
        <v>0.29000000000000004</v>
      </c>
      <c r="X444" t="str">
        <f t="shared" si="38"/>
        <v>Profit</v>
      </c>
      <c r="Y444" s="1" t="str">
        <f t="shared" si="39"/>
        <v>Low Profit</v>
      </c>
      <c r="Z444" s="1" t="str">
        <f t="shared" si="40"/>
        <v>No Discount</v>
      </c>
      <c r="AA444" s="1" t="str">
        <f t="shared" si="41"/>
        <v>Low Sales</v>
      </c>
      <c r="AB444" s="1">
        <f>MONTH(Sample___Superstore[[#This Row],[Order Date]])</f>
        <v>9</v>
      </c>
    </row>
    <row r="445" spans="1:28" x14ac:dyDescent="0.35">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c r="V445">
        <f t="shared" si="36"/>
        <v>2</v>
      </c>
      <c r="W445">
        <f t="shared" si="37"/>
        <v>0.45999999999999996</v>
      </c>
      <c r="X445" t="str">
        <f t="shared" si="38"/>
        <v>Profit</v>
      </c>
      <c r="Y445" s="1" t="str">
        <f t="shared" si="39"/>
        <v>Low Profit</v>
      </c>
      <c r="Z445" s="1" t="str">
        <f t="shared" si="40"/>
        <v>No Discount</v>
      </c>
      <c r="AA445" s="1" t="str">
        <f t="shared" si="41"/>
        <v>Low Sales</v>
      </c>
      <c r="AB445" s="1">
        <f>MONTH(Sample___Superstore[[#This Row],[Order Date]])</f>
        <v>9</v>
      </c>
    </row>
    <row r="446" spans="1:28" x14ac:dyDescent="0.35">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c r="V446">
        <f t="shared" si="36"/>
        <v>2</v>
      </c>
      <c r="W446">
        <f t="shared" si="37"/>
        <v>0.12</v>
      </c>
      <c r="X446" t="str">
        <f t="shared" si="38"/>
        <v>Profit</v>
      </c>
      <c r="Y446" s="1" t="str">
        <f t="shared" si="39"/>
        <v>Low Profit</v>
      </c>
      <c r="Z446" s="1" t="str">
        <f t="shared" si="40"/>
        <v>No Discount</v>
      </c>
      <c r="AA446" s="1" t="str">
        <f t="shared" si="41"/>
        <v>Low Sales</v>
      </c>
      <c r="AB446" s="1">
        <f>MONTH(Sample___Superstore[[#This Row],[Order Date]])</f>
        <v>9</v>
      </c>
    </row>
    <row r="447" spans="1:28" x14ac:dyDescent="0.35">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c r="V447">
        <f t="shared" si="36"/>
        <v>2</v>
      </c>
      <c r="W447">
        <f t="shared" si="37"/>
        <v>0.48</v>
      </c>
      <c r="X447" t="str">
        <f t="shared" si="38"/>
        <v>Profit</v>
      </c>
      <c r="Y447" s="1" t="str">
        <f t="shared" si="39"/>
        <v>Low Profit</v>
      </c>
      <c r="Z447" s="1" t="str">
        <f t="shared" si="40"/>
        <v>No Discount</v>
      </c>
      <c r="AA447" s="1" t="str">
        <f t="shared" si="41"/>
        <v>Low Sales</v>
      </c>
      <c r="AB447" s="1">
        <f>MONTH(Sample___Superstore[[#This Row],[Order Date]])</f>
        <v>9</v>
      </c>
    </row>
    <row r="448" spans="1:28" x14ac:dyDescent="0.35">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c r="V448">
        <f t="shared" si="36"/>
        <v>5</v>
      </c>
      <c r="W448">
        <f t="shared" si="37"/>
        <v>0.47</v>
      </c>
      <c r="X448" t="str">
        <f t="shared" si="38"/>
        <v>Profit</v>
      </c>
      <c r="Y448" s="1" t="str">
        <f t="shared" si="39"/>
        <v>Low Profit</v>
      </c>
      <c r="Z448" s="1" t="str">
        <f t="shared" si="40"/>
        <v>No Discount</v>
      </c>
      <c r="AA448" s="1" t="str">
        <f t="shared" si="41"/>
        <v>Low Sales</v>
      </c>
      <c r="AB448" s="1">
        <f>MONTH(Sample___Superstore[[#This Row],[Order Date]])</f>
        <v>3</v>
      </c>
    </row>
    <row r="449" spans="1:28" x14ac:dyDescent="0.35">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c r="V449">
        <f t="shared" si="36"/>
        <v>2</v>
      </c>
      <c r="W449">
        <f t="shared" si="37"/>
        <v>0.25999999999999995</v>
      </c>
      <c r="X449" t="str">
        <f t="shared" si="38"/>
        <v>Profit</v>
      </c>
      <c r="Y449" s="1" t="str">
        <f t="shared" si="39"/>
        <v>Low Profit</v>
      </c>
      <c r="Z449" s="1" t="str">
        <f t="shared" si="40"/>
        <v>No Discount</v>
      </c>
      <c r="AA449" s="1" t="str">
        <f t="shared" si="41"/>
        <v>Low Sales</v>
      </c>
      <c r="AB449" s="1">
        <f>MONTH(Sample___Superstore[[#This Row],[Order Date]])</f>
        <v>4</v>
      </c>
    </row>
    <row r="450" spans="1:28" x14ac:dyDescent="0.35">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c r="V450">
        <f t="shared" ref="V450:V513" si="42">D450-C450</f>
        <v>2</v>
      </c>
      <c r="W450">
        <f t="shared" ref="W450:W513" si="43">U450/R450</f>
        <v>6.0000000000000005E-2</v>
      </c>
      <c r="X450" t="str">
        <f t="shared" ref="X450:X513" si="44">IF(U450&lt;0,"Loss","Profit")</f>
        <v>Profit</v>
      </c>
      <c r="Y450" s="1" t="str">
        <f t="shared" ref="Y450:Y513" si="45">IF(U450&gt;100,"High Profit","Low Profit")</f>
        <v>Low Profit</v>
      </c>
      <c r="Z450" s="1" t="str">
        <f t="shared" ref="Z450:Z513" si="46">IF(T450=0,"No Discount",IF(T450&lt;=0.2,"Low Discount","High Discount"))</f>
        <v>No Discount</v>
      </c>
      <c r="AA450" s="1" t="str">
        <f t="shared" ref="AA450:AA513" si="47">IF(R450&gt;500,"High Sales","Low Sales")</f>
        <v>Low Sales</v>
      </c>
      <c r="AB450" s="1">
        <f>MONTH(Sample___Superstore[[#This Row],[Order Date]])</f>
        <v>4</v>
      </c>
    </row>
    <row r="451" spans="1:28" x14ac:dyDescent="0.35">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c r="V451">
        <f t="shared" si="42"/>
        <v>2</v>
      </c>
      <c r="W451">
        <f t="shared" si="43"/>
        <v>0.27</v>
      </c>
      <c r="X451" t="str">
        <f t="shared" si="44"/>
        <v>Profit</v>
      </c>
      <c r="Y451" s="1" t="str">
        <f t="shared" si="45"/>
        <v>Low Profit</v>
      </c>
      <c r="Z451" s="1" t="str">
        <f t="shared" si="46"/>
        <v>No Discount</v>
      </c>
      <c r="AA451" s="1" t="str">
        <f t="shared" si="47"/>
        <v>Low Sales</v>
      </c>
      <c r="AB451" s="1">
        <f>MONTH(Sample___Superstore[[#This Row],[Order Date]])</f>
        <v>4</v>
      </c>
    </row>
    <row r="452" spans="1:28" x14ac:dyDescent="0.35">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c r="V452">
        <f t="shared" si="42"/>
        <v>2</v>
      </c>
      <c r="W452">
        <f t="shared" si="43"/>
        <v>0.26</v>
      </c>
      <c r="X452" t="str">
        <f t="shared" si="44"/>
        <v>Profit</v>
      </c>
      <c r="Y452" s="1" t="str">
        <f t="shared" si="45"/>
        <v>Low Profit</v>
      </c>
      <c r="Z452" s="1" t="str">
        <f t="shared" si="46"/>
        <v>No Discount</v>
      </c>
      <c r="AA452" s="1" t="str">
        <f t="shared" si="47"/>
        <v>Low Sales</v>
      </c>
      <c r="AB452" s="1">
        <f>MONTH(Sample___Superstore[[#This Row],[Order Date]])</f>
        <v>4</v>
      </c>
    </row>
    <row r="453" spans="1:28" x14ac:dyDescent="0.35">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c r="V453">
        <f t="shared" si="42"/>
        <v>2</v>
      </c>
      <c r="W453">
        <f t="shared" si="43"/>
        <v>0.29000000000000004</v>
      </c>
      <c r="X453" t="str">
        <f t="shared" si="44"/>
        <v>Profit</v>
      </c>
      <c r="Y453" s="1" t="str">
        <f t="shared" si="45"/>
        <v>Low Profit</v>
      </c>
      <c r="Z453" s="1" t="str">
        <f t="shared" si="46"/>
        <v>No Discount</v>
      </c>
      <c r="AA453" s="1" t="str">
        <f t="shared" si="47"/>
        <v>Low Sales</v>
      </c>
      <c r="AB453" s="1">
        <f>MONTH(Sample___Superstore[[#This Row],[Order Date]])</f>
        <v>4</v>
      </c>
    </row>
    <row r="454" spans="1:28" x14ac:dyDescent="0.35">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c r="V454">
        <f t="shared" si="42"/>
        <v>2</v>
      </c>
      <c r="W454">
        <f t="shared" si="43"/>
        <v>0.26</v>
      </c>
      <c r="X454" t="str">
        <f t="shared" si="44"/>
        <v>Profit</v>
      </c>
      <c r="Y454" s="1" t="str">
        <f t="shared" si="45"/>
        <v>Low Profit</v>
      </c>
      <c r="Z454" s="1" t="str">
        <f t="shared" si="46"/>
        <v>No Discount</v>
      </c>
      <c r="AA454" s="1" t="str">
        <f t="shared" si="47"/>
        <v>Low Sales</v>
      </c>
      <c r="AB454" s="1">
        <f>MONTH(Sample___Superstore[[#This Row],[Order Date]])</f>
        <v>4</v>
      </c>
    </row>
    <row r="455" spans="1:28" x14ac:dyDescent="0.35">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c r="V455">
        <f t="shared" si="42"/>
        <v>4</v>
      </c>
      <c r="W455">
        <f t="shared" si="43"/>
        <v>-0.26666666666666666</v>
      </c>
      <c r="X455" t="str">
        <f t="shared" si="44"/>
        <v>Loss</v>
      </c>
      <c r="Y455" s="1" t="str">
        <f t="shared" si="45"/>
        <v>Low Profit</v>
      </c>
      <c r="Z455" s="1" t="str">
        <f t="shared" si="46"/>
        <v>High Discount</v>
      </c>
      <c r="AA455" s="1" t="str">
        <f t="shared" si="47"/>
        <v>Low Sales</v>
      </c>
      <c r="AB455" s="1">
        <f>MONTH(Sample___Superstore[[#This Row],[Order Date]])</f>
        <v>10</v>
      </c>
    </row>
    <row r="456" spans="1:28" x14ac:dyDescent="0.35">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c r="V456">
        <f t="shared" si="42"/>
        <v>4</v>
      </c>
      <c r="W456">
        <f t="shared" si="43"/>
        <v>0.1</v>
      </c>
      <c r="X456" t="str">
        <f t="shared" si="44"/>
        <v>Profit</v>
      </c>
      <c r="Y456" s="1" t="str">
        <f t="shared" si="45"/>
        <v>Low Profit</v>
      </c>
      <c r="Z456" s="1" t="str">
        <f t="shared" si="46"/>
        <v>Low Discount</v>
      </c>
      <c r="AA456" s="1" t="str">
        <f t="shared" si="47"/>
        <v>High Sales</v>
      </c>
      <c r="AB456" s="1">
        <f>MONTH(Sample___Superstore[[#This Row],[Order Date]])</f>
        <v>10</v>
      </c>
    </row>
    <row r="457" spans="1:28" x14ac:dyDescent="0.35">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c r="V457">
        <f t="shared" si="42"/>
        <v>4</v>
      </c>
      <c r="W457">
        <f t="shared" si="43"/>
        <v>0.38999999999999996</v>
      </c>
      <c r="X457" t="str">
        <f t="shared" si="44"/>
        <v>Profit</v>
      </c>
      <c r="Y457" s="1" t="str">
        <f t="shared" si="45"/>
        <v>Low Profit</v>
      </c>
      <c r="Z457" s="1" t="str">
        <f t="shared" si="46"/>
        <v>No Discount</v>
      </c>
      <c r="AA457" s="1" t="str">
        <f t="shared" si="47"/>
        <v>Low Sales</v>
      </c>
      <c r="AB457" s="1">
        <f>MONTH(Sample___Superstore[[#This Row],[Order Date]])</f>
        <v>12</v>
      </c>
    </row>
    <row r="458" spans="1:28" x14ac:dyDescent="0.35">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c r="V458">
        <f t="shared" si="42"/>
        <v>6</v>
      </c>
      <c r="W458">
        <f t="shared" si="43"/>
        <v>-0.1875</v>
      </c>
      <c r="X458" t="str">
        <f t="shared" si="44"/>
        <v>Loss</v>
      </c>
      <c r="Y458" s="1" t="str">
        <f t="shared" si="45"/>
        <v>Low Profit</v>
      </c>
      <c r="Z458" s="1" t="str">
        <f t="shared" si="46"/>
        <v>Low Discount</v>
      </c>
      <c r="AA458" s="1" t="str">
        <f t="shared" si="47"/>
        <v>Low Sales</v>
      </c>
      <c r="AB458" s="1">
        <f>MONTH(Sample___Superstore[[#This Row],[Order Date]])</f>
        <v>2</v>
      </c>
    </row>
    <row r="459" spans="1:28" x14ac:dyDescent="0.35">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c r="V459">
        <f t="shared" si="42"/>
        <v>5</v>
      </c>
      <c r="W459">
        <f t="shared" si="43"/>
        <v>-0.12857142857142856</v>
      </c>
      <c r="X459" t="str">
        <f t="shared" si="44"/>
        <v>Loss</v>
      </c>
      <c r="Y459" s="1" t="str">
        <f t="shared" si="45"/>
        <v>Low Profit</v>
      </c>
      <c r="Z459" s="1" t="str">
        <f t="shared" si="46"/>
        <v>High Discount</v>
      </c>
      <c r="AA459" s="1" t="str">
        <f t="shared" si="47"/>
        <v>High Sales</v>
      </c>
      <c r="AB459" s="1">
        <f>MONTH(Sample___Superstore[[#This Row],[Order Date]])</f>
        <v>9</v>
      </c>
    </row>
    <row r="460" spans="1:28" x14ac:dyDescent="0.35">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c r="V460">
        <f t="shared" si="42"/>
        <v>5</v>
      </c>
      <c r="W460">
        <f t="shared" si="43"/>
        <v>0.37499999999999994</v>
      </c>
      <c r="X460" t="str">
        <f t="shared" si="44"/>
        <v>Profit</v>
      </c>
      <c r="Y460" s="1" t="str">
        <f t="shared" si="45"/>
        <v>Low Profit</v>
      </c>
      <c r="Z460" s="1" t="str">
        <f t="shared" si="46"/>
        <v>Low Discount</v>
      </c>
      <c r="AA460" s="1" t="str">
        <f t="shared" si="47"/>
        <v>Low Sales</v>
      </c>
      <c r="AB460" s="1">
        <f>MONTH(Sample___Superstore[[#This Row],[Order Date]])</f>
        <v>9</v>
      </c>
    </row>
    <row r="461" spans="1:28" x14ac:dyDescent="0.35">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c r="V461">
        <f t="shared" si="42"/>
        <v>7</v>
      </c>
      <c r="W461">
        <f t="shared" si="43"/>
        <v>0.35</v>
      </c>
      <c r="X461" t="str">
        <f t="shared" si="44"/>
        <v>Profit</v>
      </c>
      <c r="Y461" s="1" t="str">
        <f t="shared" si="45"/>
        <v>Low Profit</v>
      </c>
      <c r="Z461" s="1" t="str">
        <f t="shared" si="46"/>
        <v>No Discount</v>
      </c>
      <c r="AA461" s="1" t="str">
        <f t="shared" si="47"/>
        <v>Low Sales</v>
      </c>
      <c r="AB461" s="1">
        <f>MONTH(Sample___Superstore[[#This Row],[Order Date]])</f>
        <v>12</v>
      </c>
    </row>
    <row r="462" spans="1:28" x14ac:dyDescent="0.35">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c r="V462">
        <f t="shared" si="42"/>
        <v>7</v>
      </c>
      <c r="W462">
        <f t="shared" si="43"/>
        <v>0.42</v>
      </c>
      <c r="X462" t="str">
        <f t="shared" si="44"/>
        <v>Profit</v>
      </c>
      <c r="Y462" s="1" t="str">
        <f t="shared" si="45"/>
        <v>High Profit</v>
      </c>
      <c r="Z462" s="1" t="str">
        <f t="shared" si="46"/>
        <v>No Discount</v>
      </c>
      <c r="AA462" s="1" t="str">
        <f t="shared" si="47"/>
        <v>High Sales</v>
      </c>
      <c r="AB462" s="1">
        <f>MONTH(Sample___Superstore[[#This Row],[Order Date]])</f>
        <v>12</v>
      </c>
    </row>
    <row r="463" spans="1:28" x14ac:dyDescent="0.35">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c r="V463">
        <f t="shared" si="42"/>
        <v>7</v>
      </c>
      <c r="W463">
        <f t="shared" si="43"/>
        <v>0.36250000000000004</v>
      </c>
      <c r="X463" t="str">
        <f t="shared" si="44"/>
        <v>Profit</v>
      </c>
      <c r="Y463" s="1" t="str">
        <f t="shared" si="45"/>
        <v>Low Profit</v>
      </c>
      <c r="Z463" s="1" t="str">
        <f t="shared" si="46"/>
        <v>Low Discount</v>
      </c>
      <c r="AA463" s="1" t="str">
        <f t="shared" si="47"/>
        <v>Low Sales</v>
      </c>
      <c r="AB463" s="1">
        <f>MONTH(Sample___Superstore[[#This Row],[Order Date]])</f>
        <v>12</v>
      </c>
    </row>
    <row r="464" spans="1:28" x14ac:dyDescent="0.35">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c r="V464">
        <f t="shared" si="42"/>
        <v>7</v>
      </c>
      <c r="W464">
        <f t="shared" si="43"/>
        <v>0.3</v>
      </c>
      <c r="X464" t="str">
        <f t="shared" si="44"/>
        <v>Profit</v>
      </c>
      <c r="Y464" s="1" t="str">
        <f t="shared" si="45"/>
        <v>Low Profit</v>
      </c>
      <c r="Z464" s="1" t="str">
        <f t="shared" si="46"/>
        <v>Low Discount</v>
      </c>
      <c r="AA464" s="1" t="str">
        <f t="shared" si="47"/>
        <v>Low Sales</v>
      </c>
      <c r="AB464" s="1">
        <f>MONTH(Sample___Superstore[[#This Row],[Order Date]])</f>
        <v>4</v>
      </c>
    </row>
    <row r="465" spans="1:28" x14ac:dyDescent="0.35">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c r="V465">
        <f t="shared" si="42"/>
        <v>7</v>
      </c>
      <c r="W465">
        <f t="shared" si="43"/>
        <v>-0.6399999999999999</v>
      </c>
      <c r="X465" t="str">
        <f t="shared" si="44"/>
        <v>Loss</v>
      </c>
      <c r="Y465" s="1" t="str">
        <f t="shared" si="45"/>
        <v>Low Profit</v>
      </c>
      <c r="Z465" s="1" t="str">
        <f t="shared" si="46"/>
        <v>High Discount</v>
      </c>
      <c r="AA465" s="1" t="str">
        <f t="shared" si="47"/>
        <v>High Sales</v>
      </c>
      <c r="AB465" s="1">
        <f>MONTH(Sample___Superstore[[#This Row],[Order Date]])</f>
        <v>4</v>
      </c>
    </row>
    <row r="466" spans="1:28" x14ac:dyDescent="0.35">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c r="V466">
        <f t="shared" si="42"/>
        <v>7</v>
      </c>
      <c r="W466">
        <f t="shared" si="43"/>
        <v>-0.73333333333333328</v>
      </c>
      <c r="X466" t="str">
        <f t="shared" si="44"/>
        <v>Loss</v>
      </c>
      <c r="Y466" s="1" t="str">
        <f t="shared" si="45"/>
        <v>Low Profit</v>
      </c>
      <c r="Z466" s="1" t="str">
        <f t="shared" si="46"/>
        <v>High Discount</v>
      </c>
      <c r="AA466" s="1" t="str">
        <f t="shared" si="47"/>
        <v>Low Sales</v>
      </c>
      <c r="AB466" s="1">
        <f>MONTH(Sample___Superstore[[#This Row],[Order Date]])</f>
        <v>4</v>
      </c>
    </row>
    <row r="467" spans="1:28" x14ac:dyDescent="0.35">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c r="V467">
        <f t="shared" si="42"/>
        <v>7</v>
      </c>
      <c r="W467">
        <f t="shared" si="43"/>
        <v>-0.1875</v>
      </c>
      <c r="X467" t="str">
        <f t="shared" si="44"/>
        <v>Loss</v>
      </c>
      <c r="Y467" s="1" t="str">
        <f t="shared" si="45"/>
        <v>Low Profit</v>
      </c>
      <c r="Z467" s="1" t="str">
        <f t="shared" si="46"/>
        <v>Low Discount</v>
      </c>
      <c r="AA467" s="1" t="str">
        <f t="shared" si="47"/>
        <v>Low Sales</v>
      </c>
      <c r="AB467" s="1">
        <f>MONTH(Sample___Superstore[[#This Row],[Order Date]])</f>
        <v>4</v>
      </c>
    </row>
    <row r="468" spans="1:28" x14ac:dyDescent="0.35">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c r="V468">
        <f t="shared" si="42"/>
        <v>7</v>
      </c>
      <c r="W468">
        <f t="shared" si="43"/>
        <v>7.4999999999999997E-2</v>
      </c>
      <c r="X468" t="str">
        <f t="shared" si="44"/>
        <v>Profit</v>
      </c>
      <c r="Y468" s="1" t="str">
        <f t="shared" si="45"/>
        <v>Low Profit</v>
      </c>
      <c r="Z468" s="1" t="str">
        <f t="shared" si="46"/>
        <v>Low Discount</v>
      </c>
      <c r="AA468" s="1" t="str">
        <f t="shared" si="47"/>
        <v>Low Sales</v>
      </c>
      <c r="AB468" s="1">
        <f>MONTH(Sample___Superstore[[#This Row],[Order Date]])</f>
        <v>4</v>
      </c>
    </row>
    <row r="469" spans="1:28" x14ac:dyDescent="0.35">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c r="V469">
        <f t="shared" si="42"/>
        <v>7</v>
      </c>
      <c r="W469">
        <f t="shared" si="43"/>
        <v>-1.2249999999999999</v>
      </c>
      <c r="X469" t="str">
        <f t="shared" si="44"/>
        <v>Loss</v>
      </c>
      <c r="Y469" s="1" t="str">
        <f t="shared" si="45"/>
        <v>Low Profit</v>
      </c>
      <c r="Z469" s="1" t="str">
        <f t="shared" si="46"/>
        <v>High Discount</v>
      </c>
      <c r="AA469" s="1" t="str">
        <f t="shared" si="47"/>
        <v>Low Sales</v>
      </c>
      <c r="AB469" s="1">
        <f>MONTH(Sample___Superstore[[#This Row],[Order Date]])</f>
        <v>1</v>
      </c>
    </row>
    <row r="470" spans="1:28" x14ac:dyDescent="0.35">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c r="V470">
        <f t="shared" si="42"/>
        <v>4</v>
      </c>
      <c r="W470">
        <f t="shared" si="43"/>
        <v>-0.17647058823529413</v>
      </c>
      <c r="X470" t="str">
        <f t="shared" si="44"/>
        <v>Loss</v>
      </c>
      <c r="Y470" s="1" t="str">
        <f t="shared" si="45"/>
        <v>Low Profit</v>
      </c>
      <c r="Z470" s="1" t="str">
        <f t="shared" si="46"/>
        <v>High Discount</v>
      </c>
      <c r="AA470" s="1" t="str">
        <f t="shared" si="47"/>
        <v>Low Sales</v>
      </c>
      <c r="AB470" s="1">
        <f>MONTH(Sample___Superstore[[#This Row],[Order Date]])</f>
        <v>3</v>
      </c>
    </row>
    <row r="471" spans="1:28" x14ac:dyDescent="0.35">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c r="V471">
        <f t="shared" si="42"/>
        <v>4</v>
      </c>
      <c r="W471">
        <f t="shared" si="43"/>
        <v>-1.65</v>
      </c>
      <c r="X471" t="str">
        <f t="shared" si="44"/>
        <v>Loss</v>
      </c>
      <c r="Y471" s="1" t="str">
        <f t="shared" si="45"/>
        <v>Low Profit</v>
      </c>
      <c r="Z471" s="1" t="str">
        <f t="shared" si="46"/>
        <v>High Discount</v>
      </c>
      <c r="AA471" s="1" t="str">
        <f t="shared" si="47"/>
        <v>Low Sales</v>
      </c>
      <c r="AB471" s="1">
        <f>MONTH(Sample___Superstore[[#This Row],[Order Date]])</f>
        <v>12</v>
      </c>
    </row>
    <row r="472" spans="1:28" x14ac:dyDescent="0.35">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c r="V472">
        <f t="shared" si="42"/>
        <v>4</v>
      </c>
      <c r="W472">
        <f t="shared" si="43"/>
        <v>0.48000000000000004</v>
      </c>
      <c r="X472" t="str">
        <f t="shared" si="44"/>
        <v>Profit</v>
      </c>
      <c r="Y472" s="1" t="str">
        <f t="shared" si="45"/>
        <v>Low Profit</v>
      </c>
      <c r="Z472" s="1" t="str">
        <f t="shared" si="46"/>
        <v>No Discount</v>
      </c>
      <c r="AA472" s="1" t="str">
        <f t="shared" si="47"/>
        <v>Low Sales</v>
      </c>
      <c r="AB472" s="1">
        <f>MONTH(Sample___Superstore[[#This Row],[Order Date]])</f>
        <v>12</v>
      </c>
    </row>
    <row r="473" spans="1:28" x14ac:dyDescent="0.35">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c r="V473">
        <f t="shared" si="42"/>
        <v>2</v>
      </c>
      <c r="W473">
        <f t="shared" si="43"/>
        <v>9.9999999999999985E-3</v>
      </c>
      <c r="X473" t="str">
        <f t="shared" si="44"/>
        <v>Profit</v>
      </c>
      <c r="Y473" s="1" t="str">
        <f t="shared" si="45"/>
        <v>Low Profit</v>
      </c>
      <c r="Z473" s="1" t="str">
        <f t="shared" si="46"/>
        <v>No Discount</v>
      </c>
      <c r="AA473" s="1" t="str">
        <f t="shared" si="47"/>
        <v>Low Sales</v>
      </c>
      <c r="AB473" s="1">
        <f>MONTH(Sample___Superstore[[#This Row],[Order Date]])</f>
        <v>11</v>
      </c>
    </row>
    <row r="474" spans="1:28" x14ac:dyDescent="0.35">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c r="V474">
        <f t="shared" si="42"/>
        <v>2</v>
      </c>
      <c r="W474">
        <f t="shared" si="43"/>
        <v>4.7058823529411771E-2</v>
      </c>
      <c r="X474" t="str">
        <f t="shared" si="44"/>
        <v>Profit</v>
      </c>
      <c r="Y474" s="1" t="str">
        <f t="shared" si="45"/>
        <v>Low Profit</v>
      </c>
      <c r="Z474" s="1" t="str">
        <f t="shared" si="46"/>
        <v>Low Discount</v>
      </c>
      <c r="AA474" s="1" t="str">
        <f t="shared" si="47"/>
        <v>Low Sales</v>
      </c>
      <c r="AB474" s="1">
        <f>MONTH(Sample___Superstore[[#This Row],[Order Date]])</f>
        <v>11</v>
      </c>
    </row>
    <row r="475" spans="1:28" x14ac:dyDescent="0.35">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c r="V475">
        <f t="shared" si="42"/>
        <v>2</v>
      </c>
      <c r="W475">
        <f t="shared" si="43"/>
        <v>0.125</v>
      </c>
      <c r="X475" t="str">
        <f t="shared" si="44"/>
        <v>Profit</v>
      </c>
      <c r="Y475" s="1" t="str">
        <f t="shared" si="45"/>
        <v>Low Profit</v>
      </c>
      <c r="Z475" s="1" t="str">
        <f t="shared" si="46"/>
        <v>Low Discount</v>
      </c>
      <c r="AA475" s="1" t="str">
        <f t="shared" si="47"/>
        <v>High Sales</v>
      </c>
      <c r="AB475" s="1">
        <f>MONTH(Sample___Superstore[[#This Row],[Order Date]])</f>
        <v>11</v>
      </c>
    </row>
    <row r="476" spans="1:28" x14ac:dyDescent="0.35">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c r="V476">
        <f t="shared" si="42"/>
        <v>2</v>
      </c>
      <c r="W476">
        <f t="shared" si="43"/>
        <v>0.27</v>
      </c>
      <c r="X476" t="str">
        <f t="shared" si="44"/>
        <v>Profit</v>
      </c>
      <c r="Y476" s="1" t="str">
        <f t="shared" si="45"/>
        <v>Low Profit</v>
      </c>
      <c r="Z476" s="1" t="str">
        <f t="shared" si="46"/>
        <v>No Discount</v>
      </c>
      <c r="AA476" s="1" t="str">
        <f t="shared" si="47"/>
        <v>Low Sales</v>
      </c>
      <c r="AB476" s="1">
        <f>MONTH(Sample___Superstore[[#This Row],[Order Date]])</f>
        <v>11</v>
      </c>
    </row>
    <row r="477" spans="1:28" x14ac:dyDescent="0.35">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c r="V477">
        <f t="shared" si="42"/>
        <v>2</v>
      </c>
      <c r="W477">
        <f t="shared" si="43"/>
        <v>0.46</v>
      </c>
      <c r="X477" t="str">
        <f t="shared" si="44"/>
        <v>Profit</v>
      </c>
      <c r="Y477" s="1" t="str">
        <f t="shared" si="45"/>
        <v>Low Profit</v>
      </c>
      <c r="Z477" s="1" t="str">
        <f t="shared" si="46"/>
        <v>No Discount</v>
      </c>
      <c r="AA477" s="1" t="str">
        <f t="shared" si="47"/>
        <v>Low Sales</v>
      </c>
      <c r="AB477" s="1">
        <f>MONTH(Sample___Superstore[[#This Row],[Order Date]])</f>
        <v>11</v>
      </c>
    </row>
    <row r="478" spans="1:28" x14ac:dyDescent="0.35">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c r="V478">
        <f t="shared" si="42"/>
        <v>2</v>
      </c>
      <c r="W478">
        <f t="shared" si="43"/>
        <v>0.48000000000000004</v>
      </c>
      <c r="X478" t="str">
        <f t="shared" si="44"/>
        <v>Profit</v>
      </c>
      <c r="Y478" s="1" t="str">
        <f t="shared" si="45"/>
        <v>Low Profit</v>
      </c>
      <c r="Z478" s="1" t="str">
        <f t="shared" si="46"/>
        <v>No Discount</v>
      </c>
      <c r="AA478" s="1" t="str">
        <f t="shared" si="47"/>
        <v>Low Sales</v>
      </c>
      <c r="AB478" s="1">
        <f>MONTH(Sample___Superstore[[#This Row],[Order Date]])</f>
        <v>11</v>
      </c>
    </row>
    <row r="479" spans="1:28" x14ac:dyDescent="0.35">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c r="V479">
        <f t="shared" si="42"/>
        <v>7</v>
      </c>
      <c r="W479">
        <f t="shared" si="43"/>
        <v>7.4999999999999997E-2</v>
      </c>
      <c r="X479" t="str">
        <f t="shared" si="44"/>
        <v>Profit</v>
      </c>
      <c r="Y479" s="1" t="str">
        <f t="shared" si="45"/>
        <v>Low Profit</v>
      </c>
      <c r="Z479" s="1" t="str">
        <f t="shared" si="46"/>
        <v>Low Discount</v>
      </c>
      <c r="AA479" s="1" t="str">
        <f t="shared" si="47"/>
        <v>Low Sales</v>
      </c>
      <c r="AB479" s="1">
        <f>MONTH(Sample___Superstore[[#This Row],[Order Date]])</f>
        <v>7</v>
      </c>
    </row>
    <row r="480" spans="1:28" x14ac:dyDescent="0.35">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c r="V480">
        <f t="shared" si="42"/>
        <v>6</v>
      </c>
      <c r="W480">
        <f t="shared" si="43"/>
        <v>0.47999999999999993</v>
      </c>
      <c r="X480" t="str">
        <f t="shared" si="44"/>
        <v>Profit</v>
      </c>
      <c r="Y480" s="1" t="str">
        <f t="shared" si="45"/>
        <v>Low Profit</v>
      </c>
      <c r="Z480" s="1" t="str">
        <f t="shared" si="46"/>
        <v>No Discount</v>
      </c>
      <c r="AA480" s="1" t="str">
        <f t="shared" si="47"/>
        <v>Low Sales</v>
      </c>
      <c r="AB480" s="1">
        <f>MONTH(Sample___Superstore[[#This Row],[Order Date]])</f>
        <v>10</v>
      </c>
    </row>
    <row r="481" spans="1:28" x14ac:dyDescent="0.35">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c r="V481">
        <f t="shared" si="42"/>
        <v>6</v>
      </c>
      <c r="W481">
        <f t="shared" si="43"/>
        <v>0.45</v>
      </c>
      <c r="X481" t="str">
        <f t="shared" si="44"/>
        <v>Profit</v>
      </c>
      <c r="Y481" s="1" t="str">
        <f t="shared" si="45"/>
        <v>Low Profit</v>
      </c>
      <c r="Z481" s="1" t="str">
        <f t="shared" si="46"/>
        <v>No Discount</v>
      </c>
      <c r="AA481" s="1" t="str">
        <f t="shared" si="47"/>
        <v>Low Sales</v>
      </c>
      <c r="AB481" s="1">
        <f>MONTH(Sample___Superstore[[#This Row],[Order Date]])</f>
        <v>6</v>
      </c>
    </row>
    <row r="482" spans="1:28" x14ac:dyDescent="0.35">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c r="V482">
        <f t="shared" si="42"/>
        <v>6</v>
      </c>
      <c r="W482">
        <f t="shared" si="43"/>
        <v>0.12000000000000001</v>
      </c>
      <c r="X482" t="str">
        <f t="shared" si="44"/>
        <v>Profit</v>
      </c>
      <c r="Y482" s="1" t="str">
        <f t="shared" si="45"/>
        <v>Low Profit</v>
      </c>
      <c r="Z482" s="1" t="str">
        <f t="shared" si="46"/>
        <v>No Discount</v>
      </c>
      <c r="AA482" s="1" t="str">
        <f t="shared" si="47"/>
        <v>High Sales</v>
      </c>
      <c r="AB482" s="1">
        <f>MONTH(Sample___Superstore[[#This Row],[Order Date]])</f>
        <v>6</v>
      </c>
    </row>
    <row r="483" spans="1:28" x14ac:dyDescent="0.35">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c r="V483">
        <f t="shared" si="42"/>
        <v>4</v>
      </c>
      <c r="W483">
        <f t="shared" si="43"/>
        <v>0.21000000000000002</v>
      </c>
      <c r="X483" t="str">
        <f t="shared" si="44"/>
        <v>Profit</v>
      </c>
      <c r="Y483" s="1" t="str">
        <f t="shared" si="45"/>
        <v>Low Profit</v>
      </c>
      <c r="Z483" s="1" t="str">
        <f t="shared" si="46"/>
        <v>No Discount</v>
      </c>
      <c r="AA483" s="1" t="str">
        <f t="shared" si="47"/>
        <v>Low Sales</v>
      </c>
      <c r="AB483" s="1">
        <f>MONTH(Sample___Superstore[[#This Row],[Order Date]])</f>
        <v>10</v>
      </c>
    </row>
    <row r="484" spans="1:28" x14ac:dyDescent="0.35">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c r="V484">
        <f t="shared" si="42"/>
        <v>5</v>
      </c>
      <c r="W484">
        <f t="shared" si="43"/>
        <v>0.28000000000000003</v>
      </c>
      <c r="X484" t="str">
        <f t="shared" si="44"/>
        <v>Profit</v>
      </c>
      <c r="Y484" s="1" t="str">
        <f t="shared" si="45"/>
        <v>Low Profit</v>
      </c>
      <c r="Z484" s="1" t="str">
        <f t="shared" si="46"/>
        <v>No Discount</v>
      </c>
      <c r="AA484" s="1" t="str">
        <f t="shared" si="47"/>
        <v>Low Sales</v>
      </c>
      <c r="AB484" s="1">
        <f>MONTH(Sample___Superstore[[#This Row],[Order Date]])</f>
        <v>7</v>
      </c>
    </row>
    <row r="485" spans="1:28" x14ac:dyDescent="0.35">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c r="V485">
        <f t="shared" si="42"/>
        <v>5</v>
      </c>
      <c r="W485">
        <f t="shared" si="43"/>
        <v>0.36</v>
      </c>
      <c r="X485" t="str">
        <f t="shared" si="44"/>
        <v>Profit</v>
      </c>
      <c r="Y485" s="1" t="str">
        <f t="shared" si="45"/>
        <v>Low Profit</v>
      </c>
      <c r="Z485" s="1" t="str">
        <f t="shared" si="46"/>
        <v>No Discount</v>
      </c>
      <c r="AA485" s="1" t="str">
        <f t="shared" si="47"/>
        <v>Low Sales</v>
      </c>
      <c r="AB485" s="1">
        <f>MONTH(Sample___Superstore[[#This Row],[Order Date]])</f>
        <v>7</v>
      </c>
    </row>
    <row r="486" spans="1:28" x14ac:dyDescent="0.35">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c r="V486">
        <f t="shared" si="42"/>
        <v>3</v>
      </c>
      <c r="W486">
        <f t="shared" si="43"/>
        <v>0.5</v>
      </c>
      <c r="X486" t="str">
        <f t="shared" si="44"/>
        <v>Profit</v>
      </c>
      <c r="Y486" s="1" t="str">
        <f t="shared" si="45"/>
        <v>Low Profit</v>
      </c>
      <c r="Z486" s="1" t="str">
        <f t="shared" si="46"/>
        <v>No Discount</v>
      </c>
      <c r="AA486" s="1" t="str">
        <f t="shared" si="47"/>
        <v>Low Sales</v>
      </c>
      <c r="AB486" s="1">
        <f>MONTH(Sample___Superstore[[#This Row],[Order Date]])</f>
        <v>6</v>
      </c>
    </row>
    <row r="487" spans="1:28" x14ac:dyDescent="0.35">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c r="V487">
        <f t="shared" si="42"/>
        <v>3</v>
      </c>
      <c r="W487">
        <f t="shared" si="43"/>
        <v>-5.8823529411764712E-2</v>
      </c>
      <c r="X487" t="str">
        <f t="shared" si="44"/>
        <v>Loss</v>
      </c>
      <c r="Y487" s="1" t="str">
        <f t="shared" si="45"/>
        <v>Low Profit</v>
      </c>
      <c r="Z487" s="1" t="str">
        <f t="shared" si="46"/>
        <v>Low Discount</v>
      </c>
      <c r="AA487" s="1" t="str">
        <f t="shared" si="47"/>
        <v>High Sales</v>
      </c>
      <c r="AB487" s="1">
        <f>MONTH(Sample___Superstore[[#This Row],[Order Date]])</f>
        <v>6</v>
      </c>
    </row>
    <row r="488" spans="1:28" x14ac:dyDescent="0.35">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c r="V488">
        <f t="shared" si="42"/>
        <v>3</v>
      </c>
      <c r="W488">
        <f t="shared" si="43"/>
        <v>6.25E-2</v>
      </c>
      <c r="X488" t="str">
        <f t="shared" si="44"/>
        <v>Profit</v>
      </c>
      <c r="Y488" s="1" t="str">
        <f t="shared" si="45"/>
        <v>Low Profit</v>
      </c>
      <c r="Z488" s="1" t="str">
        <f t="shared" si="46"/>
        <v>Low Discount</v>
      </c>
      <c r="AA488" s="1" t="str">
        <f t="shared" si="47"/>
        <v>Low Sales</v>
      </c>
      <c r="AB488" s="1">
        <f>MONTH(Sample___Superstore[[#This Row],[Order Date]])</f>
        <v>6</v>
      </c>
    </row>
    <row r="489" spans="1:28" x14ac:dyDescent="0.35">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c r="V489">
        <f t="shared" si="42"/>
        <v>2</v>
      </c>
      <c r="W489">
        <f t="shared" si="43"/>
        <v>0.125</v>
      </c>
      <c r="X489" t="str">
        <f t="shared" si="44"/>
        <v>Profit</v>
      </c>
      <c r="Y489" s="1" t="str">
        <f t="shared" si="45"/>
        <v>High Profit</v>
      </c>
      <c r="Z489" s="1" t="str">
        <f t="shared" si="46"/>
        <v>Low Discount</v>
      </c>
      <c r="AA489" s="1" t="str">
        <f t="shared" si="47"/>
        <v>High Sales</v>
      </c>
      <c r="AB489" s="1">
        <f>MONTH(Sample___Superstore[[#This Row],[Order Date]])</f>
        <v>10</v>
      </c>
    </row>
    <row r="490" spans="1:28" x14ac:dyDescent="0.35">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c r="V490">
        <f t="shared" si="42"/>
        <v>4</v>
      </c>
      <c r="W490">
        <f t="shared" si="43"/>
        <v>7.5000000000000011E-2</v>
      </c>
      <c r="X490" t="str">
        <f t="shared" si="44"/>
        <v>Profit</v>
      </c>
      <c r="Y490" s="1" t="str">
        <f t="shared" si="45"/>
        <v>Low Profit</v>
      </c>
      <c r="Z490" s="1" t="str">
        <f t="shared" si="46"/>
        <v>Low Discount</v>
      </c>
      <c r="AA490" s="1" t="str">
        <f t="shared" si="47"/>
        <v>Low Sales</v>
      </c>
      <c r="AB490" s="1">
        <f>MONTH(Sample___Superstore[[#This Row],[Order Date]])</f>
        <v>6</v>
      </c>
    </row>
    <row r="491" spans="1:28" x14ac:dyDescent="0.35">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c r="V491">
        <f t="shared" si="42"/>
        <v>4</v>
      </c>
      <c r="W491">
        <f t="shared" si="43"/>
        <v>0.16249999999999998</v>
      </c>
      <c r="X491" t="str">
        <f t="shared" si="44"/>
        <v>Profit</v>
      </c>
      <c r="Y491" s="1" t="str">
        <f t="shared" si="45"/>
        <v>Low Profit</v>
      </c>
      <c r="Z491" s="1" t="str">
        <f t="shared" si="46"/>
        <v>Low Discount</v>
      </c>
      <c r="AA491" s="1" t="str">
        <f t="shared" si="47"/>
        <v>Low Sales</v>
      </c>
      <c r="AB491" s="1">
        <f>MONTH(Sample___Superstore[[#This Row],[Order Date]])</f>
        <v>6</v>
      </c>
    </row>
    <row r="492" spans="1:28" x14ac:dyDescent="0.35">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c r="V492">
        <f t="shared" si="42"/>
        <v>4</v>
      </c>
      <c r="W492">
        <f t="shared" si="43"/>
        <v>8.7499999999999994E-2</v>
      </c>
      <c r="X492" t="str">
        <f t="shared" si="44"/>
        <v>Profit</v>
      </c>
      <c r="Y492" s="1" t="str">
        <f t="shared" si="45"/>
        <v>Low Profit</v>
      </c>
      <c r="Z492" s="1" t="str">
        <f t="shared" si="46"/>
        <v>Low Discount</v>
      </c>
      <c r="AA492" s="1" t="str">
        <f t="shared" si="47"/>
        <v>Low Sales</v>
      </c>
      <c r="AB492" s="1">
        <f>MONTH(Sample___Superstore[[#This Row],[Order Date]])</f>
        <v>6</v>
      </c>
    </row>
    <row r="493" spans="1:28" x14ac:dyDescent="0.35">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c r="V493">
        <f t="shared" si="42"/>
        <v>5</v>
      </c>
      <c r="W493">
        <f t="shared" si="43"/>
        <v>2.0000000000000004E-2</v>
      </c>
      <c r="X493" t="str">
        <f t="shared" si="44"/>
        <v>Profit</v>
      </c>
      <c r="Y493" s="1" t="str">
        <f t="shared" si="45"/>
        <v>Low Profit</v>
      </c>
      <c r="Z493" s="1" t="str">
        <f t="shared" si="46"/>
        <v>No Discount</v>
      </c>
      <c r="AA493" s="1" t="str">
        <f t="shared" si="47"/>
        <v>Low Sales</v>
      </c>
      <c r="AB493" s="1">
        <f>MONTH(Sample___Superstore[[#This Row],[Order Date]])</f>
        <v>9</v>
      </c>
    </row>
    <row r="494" spans="1:28" x14ac:dyDescent="0.35">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c r="V494">
        <f t="shared" si="42"/>
        <v>5</v>
      </c>
      <c r="W494">
        <f t="shared" si="43"/>
        <v>0.46</v>
      </c>
      <c r="X494" t="str">
        <f t="shared" si="44"/>
        <v>Profit</v>
      </c>
      <c r="Y494" s="1" t="str">
        <f t="shared" si="45"/>
        <v>Low Profit</v>
      </c>
      <c r="Z494" s="1" t="str">
        <f t="shared" si="46"/>
        <v>No Discount</v>
      </c>
      <c r="AA494" s="1" t="str">
        <f t="shared" si="47"/>
        <v>Low Sales</v>
      </c>
      <c r="AB494" s="1">
        <f>MONTH(Sample___Superstore[[#This Row],[Order Date]])</f>
        <v>9</v>
      </c>
    </row>
    <row r="495" spans="1:28" x14ac:dyDescent="0.35">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c r="V495">
        <f t="shared" si="42"/>
        <v>5</v>
      </c>
      <c r="W495">
        <f t="shared" si="43"/>
        <v>0.13999999999999999</v>
      </c>
      <c r="X495" t="str">
        <f t="shared" si="44"/>
        <v>Profit</v>
      </c>
      <c r="Y495" s="1" t="str">
        <f t="shared" si="45"/>
        <v>Low Profit</v>
      </c>
      <c r="Z495" s="1" t="str">
        <f t="shared" si="46"/>
        <v>No Discount</v>
      </c>
      <c r="AA495" s="1" t="str">
        <f t="shared" si="47"/>
        <v>Low Sales</v>
      </c>
      <c r="AB495" s="1">
        <f>MONTH(Sample___Superstore[[#This Row],[Order Date]])</f>
        <v>5</v>
      </c>
    </row>
    <row r="496" spans="1:28" x14ac:dyDescent="0.35">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c r="V496">
        <f t="shared" si="42"/>
        <v>3</v>
      </c>
      <c r="W496">
        <f t="shared" si="43"/>
        <v>-0.5</v>
      </c>
      <c r="X496" t="str">
        <f t="shared" si="44"/>
        <v>Loss</v>
      </c>
      <c r="Y496" s="1" t="str">
        <f t="shared" si="45"/>
        <v>Low Profit</v>
      </c>
      <c r="Z496" s="1" t="str">
        <f t="shared" si="46"/>
        <v>High Discount</v>
      </c>
      <c r="AA496" s="1" t="str">
        <f t="shared" si="47"/>
        <v>Low Sales</v>
      </c>
      <c r="AB496" s="1">
        <f>MONTH(Sample___Superstore[[#This Row],[Order Date]])</f>
        <v>3</v>
      </c>
    </row>
    <row r="497" spans="1:28" x14ac:dyDescent="0.35">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c r="V497">
        <f t="shared" si="42"/>
        <v>4</v>
      </c>
      <c r="W497">
        <f t="shared" si="43"/>
        <v>0.49</v>
      </c>
      <c r="X497" t="str">
        <f t="shared" si="44"/>
        <v>Profit</v>
      </c>
      <c r="Y497" s="1" t="str">
        <f t="shared" si="45"/>
        <v>Low Profit</v>
      </c>
      <c r="Z497" s="1" t="str">
        <f t="shared" si="46"/>
        <v>No Discount</v>
      </c>
      <c r="AA497" s="1" t="str">
        <f t="shared" si="47"/>
        <v>Low Sales</v>
      </c>
      <c r="AB497" s="1">
        <f>MONTH(Sample___Superstore[[#This Row],[Order Date]])</f>
        <v>12</v>
      </c>
    </row>
    <row r="498" spans="1:28" x14ac:dyDescent="0.35">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c r="V498">
        <f t="shared" si="42"/>
        <v>6</v>
      </c>
      <c r="W498">
        <f t="shared" si="43"/>
        <v>0.33749999999999997</v>
      </c>
      <c r="X498" t="str">
        <f t="shared" si="44"/>
        <v>Profit</v>
      </c>
      <c r="Y498" s="1" t="str">
        <f t="shared" si="45"/>
        <v>Low Profit</v>
      </c>
      <c r="Z498" s="1" t="str">
        <f t="shared" si="46"/>
        <v>Low Discount</v>
      </c>
      <c r="AA498" s="1" t="str">
        <f t="shared" si="47"/>
        <v>Low Sales</v>
      </c>
      <c r="AB498" s="1">
        <f>MONTH(Sample___Superstore[[#This Row],[Order Date]])</f>
        <v>7</v>
      </c>
    </row>
    <row r="499" spans="1:28" x14ac:dyDescent="0.35">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c r="V499">
        <f t="shared" si="42"/>
        <v>6</v>
      </c>
      <c r="W499">
        <f t="shared" si="43"/>
        <v>0.32</v>
      </c>
      <c r="X499" t="str">
        <f t="shared" si="44"/>
        <v>Profit</v>
      </c>
      <c r="Y499" s="1" t="str">
        <f t="shared" si="45"/>
        <v>Low Profit</v>
      </c>
      <c r="Z499" s="1" t="str">
        <f t="shared" si="46"/>
        <v>No Discount</v>
      </c>
      <c r="AA499" s="1" t="str">
        <f t="shared" si="47"/>
        <v>Low Sales</v>
      </c>
      <c r="AB499" s="1">
        <f>MONTH(Sample___Superstore[[#This Row],[Order Date]])</f>
        <v>7</v>
      </c>
    </row>
    <row r="500" spans="1:28" x14ac:dyDescent="0.35">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c r="V500">
        <f t="shared" si="42"/>
        <v>6</v>
      </c>
      <c r="W500">
        <f t="shared" si="43"/>
        <v>7.4999999999999997E-2</v>
      </c>
      <c r="X500" t="str">
        <f t="shared" si="44"/>
        <v>Profit</v>
      </c>
      <c r="Y500" s="1" t="str">
        <f t="shared" si="45"/>
        <v>Low Profit</v>
      </c>
      <c r="Z500" s="1" t="str">
        <f t="shared" si="46"/>
        <v>Low Discount</v>
      </c>
      <c r="AA500" s="1" t="str">
        <f t="shared" si="47"/>
        <v>Low Sales</v>
      </c>
      <c r="AB500" s="1">
        <f>MONTH(Sample___Superstore[[#This Row],[Order Date]])</f>
        <v>7</v>
      </c>
    </row>
    <row r="501" spans="1:28" x14ac:dyDescent="0.35">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c r="V501">
        <f t="shared" si="42"/>
        <v>6</v>
      </c>
      <c r="W501">
        <f t="shared" si="43"/>
        <v>0.33</v>
      </c>
      <c r="X501" t="str">
        <f t="shared" si="44"/>
        <v>Profit</v>
      </c>
      <c r="Y501" s="1" t="str">
        <f t="shared" si="45"/>
        <v>Low Profit</v>
      </c>
      <c r="Z501" s="1" t="str">
        <f t="shared" si="46"/>
        <v>No Discount</v>
      </c>
      <c r="AA501" s="1" t="str">
        <f t="shared" si="47"/>
        <v>Low Sales</v>
      </c>
      <c r="AB501" s="1">
        <f>MONTH(Sample___Superstore[[#This Row],[Order Date]])</f>
        <v>7</v>
      </c>
    </row>
    <row r="502" spans="1:28" x14ac:dyDescent="0.35">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c r="V502">
        <f t="shared" si="42"/>
        <v>5</v>
      </c>
      <c r="W502">
        <f t="shared" si="43"/>
        <v>-0.66666666666666663</v>
      </c>
      <c r="X502" t="str">
        <f t="shared" si="44"/>
        <v>Loss</v>
      </c>
      <c r="Y502" s="1" t="str">
        <f t="shared" si="45"/>
        <v>Low Profit</v>
      </c>
      <c r="Z502" s="1" t="str">
        <f t="shared" si="46"/>
        <v>High Discount</v>
      </c>
      <c r="AA502" s="1" t="str">
        <f t="shared" si="47"/>
        <v>Low Sales</v>
      </c>
      <c r="AB502" s="1">
        <f>MONTH(Sample___Superstore[[#This Row],[Order Date]])</f>
        <v>5</v>
      </c>
    </row>
    <row r="503" spans="1:28" x14ac:dyDescent="0.35">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c r="V503">
        <f t="shared" si="42"/>
        <v>5</v>
      </c>
      <c r="W503">
        <f t="shared" si="43"/>
        <v>-0.8</v>
      </c>
      <c r="X503" t="str">
        <f t="shared" si="44"/>
        <v>Loss</v>
      </c>
      <c r="Y503" s="1" t="str">
        <f t="shared" si="45"/>
        <v>Low Profit</v>
      </c>
      <c r="Z503" s="1" t="str">
        <f t="shared" si="46"/>
        <v>High Discount</v>
      </c>
      <c r="AA503" s="1" t="str">
        <f t="shared" si="47"/>
        <v>Low Sales</v>
      </c>
      <c r="AB503" s="1">
        <f>MONTH(Sample___Superstore[[#This Row],[Order Date]])</f>
        <v>5</v>
      </c>
    </row>
    <row r="504" spans="1:28" x14ac:dyDescent="0.35">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c r="V504">
        <f t="shared" si="42"/>
        <v>5</v>
      </c>
      <c r="W504">
        <f t="shared" si="43"/>
        <v>6.25E-2</v>
      </c>
      <c r="X504" t="str">
        <f t="shared" si="44"/>
        <v>Profit</v>
      </c>
      <c r="Y504" s="1" t="str">
        <f t="shared" si="45"/>
        <v>Low Profit</v>
      </c>
      <c r="Z504" s="1" t="str">
        <f t="shared" si="46"/>
        <v>Low Discount</v>
      </c>
      <c r="AA504" s="1" t="str">
        <f t="shared" si="47"/>
        <v>High Sales</v>
      </c>
      <c r="AB504" s="1">
        <f>MONTH(Sample___Superstore[[#This Row],[Order Date]])</f>
        <v>5</v>
      </c>
    </row>
    <row r="505" spans="1:28" x14ac:dyDescent="0.35">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c r="V505">
        <f t="shared" si="42"/>
        <v>5</v>
      </c>
      <c r="W505">
        <f t="shared" si="43"/>
        <v>-0.8</v>
      </c>
      <c r="X505" t="str">
        <f t="shared" si="44"/>
        <v>Loss</v>
      </c>
      <c r="Y505" s="1" t="str">
        <f t="shared" si="45"/>
        <v>Low Profit</v>
      </c>
      <c r="Z505" s="1" t="str">
        <f t="shared" si="46"/>
        <v>High Discount</v>
      </c>
      <c r="AA505" s="1" t="str">
        <f t="shared" si="47"/>
        <v>Low Sales</v>
      </c>
      <c r="AB505" s="1">
        <f>MONTH(Sample___Superstore[[#This Row],[Order Date]])</f>
        <v>5</v>
      </c>
    </row>
    <row r="506" spans="1:28" x14ac:dyDescent="0.35">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c r="V506">
        <f t="shared" si="42"/>
        <v>5</v>
      </c>
      <c r="W506">
        <f t="shared" si="43"/>
        <v>0.36249999999999999</v>
      </c>
      <c r="X506" t="str">
        <f t="shared" si="44"/>
        <v>Profit</v>
      </c>
      <c r="Y506" s="1" t="str">
        <f t="shared" si="45"/>
        <v>Low Profit</v>
      </c>
      <c r="Z506" s="1" t="str">
        <f t="shared" si="46"/>
        <v>Low Discount</v>
      </c>
      <c r="AA506" s="1" t="str">
        <f t="shared" si="47"/>
        <v>Low Sales</v>
      </c>
      <c r="AB506" s="1">
        <f>MONTH(Sample___Superstore[[#This Row],[Order Date]])</f>
        <v>5</v>
      </c>
    </row>
    <row r="507" spans="1:28" x14ac:dyDescent="0.35">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c r="V507">
        <f t="shared" si="42"/>
        <v>3</v>
      </c>
      <c r="W507">
        <f t="shared" si="43"/>
        <v>0.33750000000000002</v>
      </c>
      <c r="X507" t="str">
        <f t="shared" si="44"/>
        <v>Profit</v>
      </c>
      <c r="Y507" s="1" t="str">
        <f t="shared" si="45"/>
        <v>Low Profit</v>
      </c>
      <c r="Z507" s="1" t="str">
        <f t="shared" si="46"/>
        <v>Low Discount</v>
      </c>
      <c r="AA507" s="1" t="str">
        <f t="shared" si="47"/>
        <v>Low Sales</v>
      </c>
      <c r="AB507" s="1">
        <f>MONTH(Sample___Superstore[[#This Row],[Order Date]])</f>
        <v>11</v>
      </c>
    </row>
    <row r="508" spans="1:28" x14ac:dyDescent="0.35">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c r="V508">
        <f t="shared" si="42"/>
        <v>6</v>
      </c>
      <c r="W508">
        <f t="shared" si="43"/>
        <v>0.26999999999999996</v>
      </c>
      <c r="X508" t="str">
        <f t="shared" si="44"/>
        <v>Profit</v>
      </c>
      <c r="Y508" s="1" t="str">
        <f t="shared" si="45"/>
        <v>Low Profit</v>
      </c>
      <c r="Z508" s="1" t="str">
        <f t="shared" si="46"/>
        <v>No Discount</v>
      </c>
      <c r="AA508" s="1" t="str">
        <f t="shared" si="47"/>
        <v>Low Sales</v>
      </c>
      <c r="AB508" s="1">
        <f>MONTH(Sample___Superstore[[#This Row],[Order Date]])</f>
        <v>3</v>
      </c>
    </row>
    <row r="509" spans="1:28" x14ac:dyDescent="0.35">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c r="V509">
        <f t="shared" si="42"/>
        <v>6</v>
      </c>
      <c r="W509">
        <f t="shared" si="43"/>
        <v>0.26</v>
      </c>
      <c r="X509" t="str">
        <f t="shared" si="44"/>
        <v>Profit</v>
      </c>
      <c r="Y509" s="1" t="str">
        <f t="shared" si="45"/>
        <v>Low Profit</v>
      </c>
      <c r="Z509" s="1" t="str">
        <f t="shared" si="46"/>
        <v>No Discount</v>
      </c>
      <c r="AA509" s="1" t="str">
        <f t="shared" si="47"/>
        <v>Low Sales</v>
      </c>
      <c r="AB509" s="1">
        <f>MONTH(Sample___Superstore[[#This Row],[Order Date]])</f>
        <v>3</v>
      </c>
    </row>
    <row r="510" spans="1:28" x14ac:dyDescent="0.35">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c r="V510">
        <f t="shared" si="42"/>
        <v>6</v>
      </c>
      <c r="W510">
        <f t="shared" si="43"/>
        <v>0.25</v>
      </c>
      <c r="X510" t="str">
        <f t="shared" si="44"/>
        <v>Profit</v>
      </c>
      <c r="Y510" s="1" t="str">
        <f t="shared" si="45"/>
        <v>Low Profit</v>
      </c>
      <c r="Z510" s="1" t="str">
        <f t="shared" si="46"/>
        <v>No Discount</v>
      </c>
      <c r="AA510" s="1" t="str">
        <f t="shared" si="47"/>
        <v>Low Sales</v>
      </c>
      <c r="AB510" s="1">
        <f>MONTH(Sample___Superstore[[#This Row],[Order Date]])</f>
        <v>3</v>
      </c>
    </row>
    <row r="511" spans="1:28" x14ac:dyDescent="0.35">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c r="V511">
        <f t="shared" si="42"/>
        <v>6</v>
      </c>
      <c r="W511">
        <f t="shared" si="43"/>
        <v>0.5</v>
      </c>
      <c r="X511" t="str">
        <f t="shared" si="44"/>
        <v>Profit</v>
      </c>
      <c r="Y511" s="1" t="str">
        <f t="shared" si="45"/>
        <v>High Profit</v>
      </c>
      <c r="Z511" s="1" t="str">
        <f t="shared" si="46"/>
        <v>No Discount</v>
      </c>
      <c r="AA511" s="1" t="str">
        <f t="shared" si="47"/>
        <v>High Sales</v>
      </c>
      <c r="AB511" s="1">
        <f>MONTH(Sample___Superstore[[#This Row],[Order Date]])</f>
        <v>3</v>
      </c>
    </row>
    <row r="512" spans="1:28" x14ac:dyDescent="0.35">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c r="V512">
        <f t="shared" si="42"/>
        <v>1</v>
      </c>
      <c r="W512">
        <f t="shared" si="43"/>
        <v>0.32</v>
      </c>
      <c r="X512" t="str">
        <f t="shared" si="44"/>
        <v>Profit</v>
      </c>
      <c r="Y512" s="1" t="str">
        <f t="shared" si="45"/>
        <v>Low Profit</v>
      </c>
      <c r="Z512" s="1" t="str">
        <f t="shared" si="46"/>
        <v>No Discount</v>
      </c>
      <c r="AA512" s="1" t="str">
        <f t="shared" si="47"/>
        <v>Low Sales</v>
      </c>
      <c r="AB512" s="1">
        <f>MONTH(Sample___Superstore[[#This Row],[Order Date]])</f>
        <v>11</v>
      </c>
    </row>
    <row r="513" spans="1:28" x14ac:dyDescent="0.35">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c r="V513">
        <f t="shared" si="42"/>
        <v>1</v>
      </c>
      <c r="W513">
        <f t="shared" si="43"/>
        <v>0.32</v>
      </c>
      <c r="X513" t="str">
        <f t="shared" si="44"/>
        <v>Profit</v>
      </c>
      <c r="Y513" s="1" t="str">
        <f t="shared" si="45"/>
        <v>Low Profit</v>
      </c>
      <c r="Z513" s="1" t="str">
        <f t="shared" si="46"/>
        <v>No Discount</v>
      </c>
      <c r="AA513" s="1" t="str">
        <f t="shared" si="47"/>
        <v>Low Sales</v>
      </c>
      <c r="AB513" s="1">
        <f>MONTH(Sample___Superstore[[#This Row],[Order Date]])</f>
        <v>11</v>
      </c>
    </row>
    <row r="514" spans="1:28" x14ac:dyDescent="0.35">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c r="V514">
        <f t="shared" ref="V514:V577" si="48">D514-C514</f>
        <v>3</v>
      </c>
      <c r="W514">
        <f t="shared" ref="W514:W577" si="49">U514/R514</f>
        <v>9.9999999999999992E-2</v>
      </c>
      <c r="X514" t="str">
        <f t="shared" ref="X514:X577" si="50">IF(U514&lt;0,"Loss","Profit")</f>
        <v>Profit</v>
      </c>
      <c r="Y514" s="1" t="str">
        <f t="shared" ref="Y514:Y577" si="51">IF(U514&gt;100,"High Profit","Low Profit")</f>
        <v>Low Profit</v>
      </c>
      <c r="Z514" s="1" t="str">
        <f t="shared" ref="Z514:Z577" si="52">IF(T514=0,"No Discount",IF(T514&lt;=0.2,"Low Discount","High Discount"))</f>
        <v>Low Discount</v>
      </c>
      <c r="AA514" s="1" t="str">
        <f t="shared" ref="AA514:AA577" si="53">IF(R514&gt;500,"High Sales","Low Sales")</f>
        <v>Low Sales</v>
      </c>
      <c r="AB514" s="1">
        <f>MONTH(Sample___Superstore[[#This Row],[Order Date]])</f>
        <v>10</v>
      </c>
    </row>
    <row r="515" spans="1:28" x14ac:dyDescent="0.35">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c r="V515">
        <f t="shared" si="48"/>
        <v>4</v>
      </c>
      <c r="W515">
        <f t="shared" si="49"/>
        <v>0.27</v>
      </c>
      <c r="X515" t="str">
        <f t="shared" si="50"/>
        <v>Profit</v>
      </c>
      <c r="Y515" s="1" t="str">
        <f t="shared" si="51"/>
        <v>Low Profit</v>
      </c>
      <c r="Z515" s="1" t="str">
        <f t="shared" si="52"/>
        <v>No Discount</v>
      </c>
      <c r="AA515" s="1" t="str">
        <f t="shared" si="53"/>
        <v>Low Sales</v>
      </c>
      <c r="AB515" s="1">
        <f>MONTH(Sample___Superstore[[#This Row],[Order Date]])</f>
        <v>12</v>
      </c>
    </row>
    <row r="516" spans="1:28" x14ac:dyDescent="0.35">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c r="V516">
        <f t="shared" si="48"/>
        <v>4</v>
      </c>
      <c r="W516">
        <f t="shared" si="49"/>
        <v>0.29000000000000004</v>
      </c>
      <c r="X516" t="str">
        <f t="shared" si="50"/>
        <v>Profit</v>
      </c>
      <c r="Y516" s="1" t="str">
        <f t="shared" si="51"/>
        <v>Low Profit</v>
      </c>
      <c r="Z516" s="1" t="str">
        <f t="shared" si="52"/>
        <v>No Discount</v>
      </c>
      <c r="AA516" s="1" t="str">
        <f t="shared" si="53"/>
        <v>Low Sales</v>
      </c>
      <c r="AB516" s="1">
        <f>MONTH(Sample___Superstore[[#This Row],[Order Date]])</f>
        <v>12</v>
      </c>
    </row>
    <row r="517" spans="1:28" x14ac:dyDescent="0.35">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c r="V517">
        <f t="shared" si="48"/>
        <v>5</v>
      </c>
      <c r="W517">
        <f t="shared" si="49"/>
        <v>0.46000000000000008</v>
      </c>
      <c r="X517" t="str">
        <f t="shared" si="50"/>
        <v>Profit</v>
      </c>
      <c r="Y517" s="1" t="str">
        <f t="shared" si="51"/>
        <v>High Profit</v>
      </c>
      <c r="Z517" s="1" t="str">
        <f t="shared" si="52"/>
        <v>No Discount</v>
      </c>
      <c r="AA517" s="1" t="str">
        <f t="shared" si="53"/>
        <v>High Sales</v>
      </c>
      <c r="AB517" s="1">
        <f>MONTH(Sample___Superstore[[#This Row],[Order Date]])</f>
        <v>1</v>
      </c>
    </row>
    <row r="518" spans="1:28" x14ac:dyDescent="0.35">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c r="V518">
        <f t="shared" si="48"/>
        <v>5</v>
      </c>
      <c r="W518">
        <f t="shared" si="49"/>
        <v>0.27</v>
      </c>
      <c r="X518" t="str">
        <f t="shared" si="50"/>
        <v>Profit</v>
      </c>
      <c r="Y518" s="1" t="str">
        <f t="shared" si="51"/>
        <v>Low Profit</v>
      </c>
      <c r="Z518" s="1" t="str">
        <f t="shared" si="52"/>
        <v>No Discount</v>
      </c>
      <c r="AA518" s="1" t="str">
        <f t="shared" si="53"/>
        <v>Low Sales</v>
      </c>
      <c r="AB518" s="1">
        <f>MONTH(Sample___Superstore[[#This Row],[Order Date]])</f>
        <v>1</v>
      </c>
    </row>
    <row r="519" spans="1:28" x14ac:dyDescent="0.35">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c r="V519">
        <f t="shared" si="48"/>
        <v>5</v>
      </c>
      <c r="W519">
        <f t="shared" si="49"/>
        <v>0.44999999999999996</v>
      </c>
      <c r="X519" t="str">
        <f t="shared" si="50"/>
        <v>Profit</v>
      </c>
      <c r="Y519" s="1" t="str">
        <f t="shared" si="51"/>
        <v>Low Profit</v>
      </c>
      <c r="Z519" s="1" t="str">
        <f t="shared" si="52"/>
        <v>No Discount</v>
      </c>
      <c r="AA519" s="1" t="str">
        <f t="shared" si="53"/>
        <v>Low Sales</v>
      </c>
      <c r="AB519" s="1">
        <f>MONTH(Sample___Superstore[[#This Row],[Order Date]])</f>
        <v>1</v>
      </c>
    </row>
    <row r="520" spans="1:28" x14ac:dyDescent="0.35">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c r="V520">
        <f t="shared" si="48"/>
        <v>5</v>
      </c>
      <c r="W520">
        <f t="shared" si="49"/>
        <v>0.05</v>
      </c>
      <c r="X520" t="str">
        <f t="shared" si="50"/>
        <v>Profit</v>
      </c>
      <c r="Y520" s="1" t="str">
        <f t="shared" si="51"/>
        <v>Low Profit</v>
      </c>
      <c r="Z520" s="1" t="str">
        <f t="shared" si="52"/>
        <v>No Discount</v>
      </c>
      <c r="AA520" s="1" t="str">
        <f t="shared" si="53"/>
        <v>High Sales</v>
      </c>
      <c r="AB520" s="1">
        <f>MONTH(Sample___Superstore[[#This Row],[Order Date]])</f>
        <v>1</v>
      </c>
    </row>
    <row r="521" spans="1:28" x14ac:dyDescent="0.35">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c r="V521">
        <f t="shared" si="48"/>
        <v>4</v>
      </c>
      <c r="W521">
        <f t="shared" si="49"/>
        <v>0.28750000000000003</v>
      </c>
      <c r="X521" t="str">
        <f t="shared" si="50"/>
        <v>Profit</v>
      </c>
      <c r="Y521" s="1" t="str">
        <f t="shared" si="51"/>
        <v>Low Profit</v>
      </c>
      <c r="Z521" s="1" t="str">
        <f t="shared" si="52"/>
        <v>Low Discount</v>
      </c>
      <c r="AA521" s="1" t="str">
        <f t="shared" si="53"/>
        <v>Low Sales</v>
      </c>
      <c r="AB521" s="1">
        <f>MONTH(Sample___Superstore[[#This Row],[Order Date]])</f>
        <v>3</v>
      </c>
    </row>
    <row r="522" spans="1:28" x14ac:dyDescent="0.35">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c r="V522">
        <f t="shared" si="48"/>
        <v>4</v>
      </c>
      <c r="W522">
        <f t="shared" si="49"/>
        <v>-0.19999999999999998</v>
      </c>
      <c r="X522" t="str">
        <f t="shared" si="50"/>
        <v>Loss</v>
      </c>
      <c r="Y522" s="1" t="str">
        <f t="shared" si="51"/>
        <v>Low Profit</v>
      </c>
      <c r="Z522" s="1" t="str">
        <f t="shared" si="52"/>
        <v>Low Discount</v>
      </c>
      <c r="AA522" s="1" t="str">
        <f t="shared" si="53"/>
        <v>Low Sales</v>
      </c>
      <c r="AB522" s="1">
        <f>MONTH(Sample___Superstore[[#This Row],[Order Date]])</f>
        <v>3</v>
      </c>
    </row>
    <row r="523" spans="1:28" x14ac:dyDescent="0.35">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c r="V523">
        <f t="shared" si="48"/>
        <v>4</v>
      </c>
      <c r="W523">
        <f t="shared" si="49"/>
        <v>-1.5</v>
      </c>
      <c r="X523" t="str">
        <f t="shared" si="50"/>
        <v>Loss</v>
      </c>
      <c r="Y523" s="1" t="str">
        <f t="shared" si="51"/>
        <v>Low Profit</v>
      </c>
      <c r="Z523" s="1" t="str">
        <f t="shared" si="52"/>
        <v>High Discount</v>
      </c>
      <c r="AA523" s="1" t="str">
        <f t="shared" si="53"/>
        <v>Low Sales</v>
      </c>
      <c r="AB523" s="1">
        <f>MONTH(Sample___Superstore[[#This Row],[Order Date]])</f>
        <v>3</v>
      </c>
    </row>
    <row r="524" spans="1:28" x14ac:dyDescent="0.35">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c r="V524">
        <f t="shared" si="48"/>
        <v>2</v>
      </c>
      <c r="W524">
        <f t="shared" si="49"/>
        <v>0.1</v>
      </c>
      <c r="X524" t="str">
        <f t="shared" si="50"/>
        <v>Profit</v>
      </c>
      <c r="Y524" s="1" t="str">
        <f t="shared" si="51"/>
        <v>Low Profit</v>
      </c>
      <c r="Z524" s="1" t="str">
        <f t="shared" si="52"/>
        <v>No Discount</v>
      </c>
      <c r="AA524" s="1" t="str">
        <f t="shared" si="53"/>
        <v>Low Sales</v>
      </c>
      <c r="AB524" s="1">
        <f>MONTH(Sample___Superstore[[#This Row],[Order Date]])</f>
        <v>1</v>
      </c>
    </row>
    <row r="525" spans="1:28" x14ac:dyDescent="0.35">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c r="V525">
        <f t="shared" si="48"/>
        <v>2</v>
      </c>
      <c r="W525">
        <f t="shared" si="49"/>
        <v>-0.22500000000000001</v>
      </c>
      <c r="X525" t="str">
        <f t="shared" si="50"/>
        <v>Loss</v>
      </c>
      <c r="Y525" s="1" t="str">
        <f t="shared" si="51"/>
        <v>Low Profit</v>
      </c>
      <c r="Z525" s="1" t="str">
        <f t="shared" si="52"/>
        <v>Low Discount</v>
      </c>
      <c r="AA525" s="1" t="str">
        <f t="shared" si="53"/>
        <v>Low Sales</v>
      </c>
      <c r="AB525" s="1">
        <f>MONTH(Sample___Superstore[[#This Row],[Order Date]])</f>
        <v>5</v>
      </c>
    </row>
    <row r="526" spans="1:28" x14ac:dyDescent="0.35">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c r="V526">
        <f t="shared" si="48"/>
        <v>2</v>
      </c>
      <c r="W526">
        <f t="shared" si="49"/>
        <v>0.41</v>
      </c>
      <c r="X526" t="str">
        <f t="shared" si="50"/>
        <v>Profit</v>
      </c>
      <c r="Y526" s="1" t="str">
        <f t="shared" si="51"/>
        <v>Low Profit</v>
      </c>
      <c r="Z526" s="1" t="str">
        <f t="shared" si="52"/>
        <v>No Discount</v>
      </c>
      <c r="AA526" s="1" t="str">
        <f t="shared" si="53"/>
        <v>Low Sales</v>
      </c>
      <c r="AB526" s="1">
        <f>MONTH(Sample___Superstore[[#This Row],[Order Date]])</f>
        <v>5</v>
      </c>
    </row>
    <row r="527" spans="1:28" x14ac:dyDescent="0.35">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c r="V527">
        <f t="shared" si="48"/>
        <v>7</v>
      </c>
      <c r="W527">
        <f t="shared" si="49"/>
        <v>0.47</v>
      </c>
      <c r="X527" t="str">
        <f t="shared" si="50"/>
        <v>Profit</v>
      </c>
      <c r="Y527" s="1" t="str">
        <f t="shared" si="51"/>
        <v>Low Profit</v>
      </c>
      <c r="Z527" s="1" t="str">
        <f t="shared" si="52"/>
        <v>No Discount</v>
      </c>
      <c r="AA527" s="1" t="str">
        <f t="shared" si="53"/>
        <v>Low Sales</v>
      </c>
      <c r="AB527" s="1">
        <f>MONTH(Sample___Superstore[[#This Row],[Order Date]])</f>
        <v>12</v>
      </c>
    </row>
    <row r="528" spans="1:28" x14ac:dyDescent="0.35">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c r="V528">
        <f t="shared" si="48"/>
        <v>5</v>
      </c>
      <c r="W528">
        <f t="shared" si="49"/>
        <v>6.25E-2</v>
      </c>
      <c r="X528" t="str">
        <f t="shared" si="50"/>
        <v>Profit</v>
      </c>
      <c r="Y528" s="1" t="str">
        <f t="shared" si="51"/>
        <v>Low Profit</v>
      </c>
      <c r="Z528" s="1" t="str">
        <f t="shared" si="52"/>
        <v>Low Discount</v>
      </c>
      <c r="AA528" s="1" t="str">
        <f t="shared" si="53"/>
        <v>High Sales</v>
      </c>
      <c r="AB528" s="1">
        <f>MONTH(Sample___Superstore[[#This Row],[Order Date]])</f>
        <v>10</v>
      </c>
    </row>
    <row r="529" spans="1:28" x14ac:dyDescent="0.35">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c r="V529">
        <f t="shared" si="48"/>
        <v>5</v>
      </c>
      <c r="W529">
        <f t="shared" si="49"/>
        <v>0.1125</v>
      </c>
      <c r="X529" t="str">
        <f t="shared" si="50"/>
        <v>Profit</v>
      </c>
      <c r="Y529" s="1" t="str">
        <f t="shared" si="51"/>
        <v>Low Profit</v>
      </c>
      <c r="Z529" s="1" t="str">
        <f t="shared" si="52"/>
        <v>Low Discount</v>
      </c>
      <c r="AA529" s="1" t="str">
        <f t="shared" si="53"/>
        <v>Low Sales</v>
      </c>
      <c r="AB529" s="1">
        <f>MONTH(Sample___Superstore[[#This Row],[Order Date]])</f>
        <v>10</v>
      </c>
    </row>
    <row r="530" spans="1:28" x14ac:dyDescent="0.35">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c r="V530">
        <f t="shared" si="48"/>
        <v>4</v>
      </c>
      <c r="W530">
        <f t="shared" si="49"/>
        <v>-0.2</v>
      </c>
      <c r="X530" t="str">
        <f t="shared" si="50"/>
        <v>Loss</v>
      </c>
      <c r="Y530" s="1" t="str">
        <f t="shared" si="51"/>
        <v>Low Profit</v>
      </c>
      <c r="Z530" s="1" t="str">
        <f t="shared" si="52"/>
        <v>Low Discount</v>
      </c>
      <c r="AA530" s="1" t="str">
        <f t="shared" si="53"/>
        <v>Low Sales</v>
      </c>
      <c r="AB530" s="1">
        <f>MONTH(Sample___Superstore[[#This Row],[Order Date]])</f>
        <v>9</v>
      </c>
    </row>
    <row r="531" spans="1:28" x14ac:dyDescent="0.35">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c r="V531">
        <f t="shared" si="48"/>
        <v>4</v>
      </c>
      <c r="W531">
        <f t="shared" si="49"/>
        <v>-0.22499999999999998</v>
      </c>
      <c r="X531" t="str">
        <f t="shared" si="50"/>
        <v>Loss</v>
      </c>
      <c r="Y531" s="1" t="str">
        <f t="shared" si="51"/>
        <v>Low Profit</v>
      </c>
      <c r="Z531" s="1" t="str">
        <f t="shared" si="52"/>
        <v>Low Discount</v>
      </c>
      <c r="AA531" s="1" t="str">
        <f t="shared" si="53"/>
        <v>High Sales</v>
      </c>
      <c r="AB531" s="1">
        <f>MONTH(Sample___Superstore[[#This Row],[Order Date]])</f>
        <v>9</v>
      </c>
    </row>
    <row r="532" spans="1:28" x14ac:dyDescent="0.35">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c r="V532">
        <f t="shared" si="48"/>
        <v>4</v>
      </c>
      <c r="W532">
        <f t="shared" si="49"/>
        <v>0.375</v>
      </c>
      <c r="X532" t="str">
        <f t="shared" si="50"/>
        <v>Profit</v>
      </c>
      <c r="Y532" s="1" t="str">
        <f t="shared" si="51"/>
        <v>Low Profit</v>
      </c>
      <c r="Z532" s="1" t="str">
        <f t="shared" si="52"/>
        <v>Low Discount</v>
      </c>
      <c r="AA532" s="1" t="str">
        <f t="shared" si="53"/>
        <v>Low Sales</v>
      </c>
      <c r="AB532" s="1">
        <f>MONTH(Sample___Superstore[[#This Row],[Order Date]])</f>
        <v>9</v>
      </c>
    </row>
    <row r="533" spans="1:28" x14ac:dyDescent="0.35">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c r="V533">
        <f t="shared" si="48"/>
        <v>2</v>
      </c>
      <c r="W533">
        <f t="shared" si="49"/>
        <v>6.25E-2</v>
      </c>
      <c r="X533" t="str">
        <f t="shared" si="50"/>
        <v>Profit</v>
      </c>
      <c r="Y533" s="1" t="str">
        <f t="shared" si="51"/>
        <v>Low Profit</v>
      </c>
      <c r="Z533" s="1" t="str">
        <f t="shared" si="52"/>
        <v>Low Discount</v>
      </c>
      <c r="AA533" s="1" t="str">
        <f t="shared" si="53"/>
        <v>Low Sales</v>
      </c>
      <c r="AB533" s="1">
        <f>MONTH(Sample___Superstore[[#This Row],[Order Date]])</f>
        <v>11</v>
      </c>
    </row>
    <row r="534" spans="1:28" x14ac:dyDescent="0.35">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c r="V534">
        <f t="shared" si="48"/>
        <v>4</v>
      </c>
      <c r="W534">
        <f t="shared" si="49"/>
        <v>4.9999999999999996E-2</v>
      </c>
      <c r="X534" t="str">
        <f t="shared" si="50"/>
        <v>Profit</v>
      </c>
      <c r="Y534" s="1" t="str">
        <f t="shared" si="51"/>
        <v>Low Profit</v>
      </c>
      <c r="Z534" s="1" t="str">
        <f t="shared" si="52"/>
        <v>No Discount</v>
      </c>
      <c r="AA534" s="1" t="str">
        <f t="shared" si="53"/>
        <v>Low Sales</v>
      </c>
      <c r="AB534" s="1">
        <f>MONTH(Sample___Superstore[[#This Row],[Order Date]])</f>
        <v>9</v>
      </c>
    </row>
    <row r="535" spans="1:28" x14ac:dyDescent="0.35">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c r="V535">
        <f t="shared" si="48"/>
        <v>3</v>
      </c>
      <c r="W535">
        <f t="shared" si="49"/>
        <v>0.28000000000000003</v>
      </c>
      <c r="X535" t="str">
        <f t="shared" si="50"/>
        <v>Profit</v>
      </c>
      <c r="Y535" s="1" t="str">
        <f t="shared" si="51"/>
        <v>High Profit</v>
      </c>
      <c r="Z535" s="1" t="str">
        <f t="shared" si="52"/>
        <v>No Discount</v>
      </c>
      <c r="AA535" s="1" t="str">
        <f t="shared" si="53"/>
        <v>High Sales</v>
      </c>
      <c r="AB535" s="1">
        <f>MONTH(Sample___Superstore[[#This Row],[Order Date]])</f>
        <v>5</v>
      </c>
    </row>
    <row r="536" spans="1:28" x14ac:dyDescent="0.35">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c r="V536">
        <f t="shared" si="48"/>
        <v>3</v>
      </c>
      <c r="W536">
        <f t="shared" si="49"/>
        <v>0.5</v>
      </c>
      <c r="X536" t="str">
        <f t="shared" si="50"/>
        <v>Profit</v>
      </c>
      <c r="Y536" s="1" t="str">
        <f t="shared" si="51"/>
        <v>Low Profit</v>
      </c>
      <c r="Z536" s="1" t="str">
        <f t="shared" si="52"/>
        <v>No Discount</v>
      </c>
      <c r="AA536" s="1" t="str">
        <f t="shared" si="53"/>
        <v>Low Sales</v>
      </c>
      <c r="AB536" s="1">
        <f>MONTH(Sample___Superstore[[#This Row],[Order Date]])</f>
        <v>5</v>
      </c>
    </row>
    <row r="537" spans="1:28" x14ac:dyDescent="0.35">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c r="V537">
        <f t="shared" si="48"/>
        <v>6</v>
      </c>
      <c r="W537">
        <f t="shared" si="49"/>
        <v>8.7499999999999994E-2</v>
      </c>
      <c r="X537" t="str">
        <f t="shared" si="50"/>
        <v>Profit</v>
      </c>
      <c r="Y537" s="1" t="str">
        <f t="shared" si="51"/>
        <v>Low Profit</v>
      </c>
      <c r="Z537" s="1" t="str">
        <f t="shared" si="52"/>
        <v>Low Discount</v>
      </c>
      <c r="AA537" s="1" t="str">
        <f t="shared" si="53"/>
        <v>Low Sales</v>
      </c>
      <c r="AB537" s="1">
        <f>MONTH(Sample___Superstore[[#This Row],[Order Date]])</f>
        <v>7</v>
      </c>
    </row>
    <row r="538" spans="1:28" x14ac:dyDescent="0.35">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c r="V538">
        <f t="shared" si="48"/>
        <v>5</v>
      </c>
      <c r="W538">
        <f t="shared" si="49"/>
        <v>-1.5999999999999999</v>
      </c>
      <c r="X538" t="str">
        <f t="shared" si="50"/>
        <v>Loss</v>
      </c>
      <c r="Y538" s="1" t="str">
        <f t="shared" si="51"/>
        <v>Low Profit</v>
      </c>
      <c r="Z538" s="1" t="str">
        <f t="shared" si="52"/>
        <v>High Discount</v>
      </c>
      <c r="AA538" s="1" t="str">
        <f t="shared" si="53"/>
        <v>Low Sales</v>
      </c>
      <c r="AB538" s="1">
        <f>MONTH(Sample___Superstore[[#This Row],[Order Date]])</f>
        <v>9</v>
      </c>
    </row>
    <row r="539" spans="1:28" x14ac:dyDescent="0.35">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c r="V539">
        <f t="shared" si="48"/>
        <v>5</v>
      </c>
      <c r="W539">
        <f t="shared" si="49"/>
        <v>0.31249999999999994</v>
      </c>
      <c r="X539" t="str">
        <f t="shared" si="50"/>
        <v>Profit</v>
      </c>
      <c r="Y539" s="1" t="str">
        <f t="shared" si="51"/>
        <v>Low Profit</v>
      </c>
      <c r="Z539" s="1" t="str">
        <f t="shared" si="52"/>
        <v>Low Discount</v>
      </c>
      <c r="AA539" s="1" t="str">
        <f t="shared" si="53"/>
        <v>Low Sales</v>
      </c>
      <c r="AB539" s="1">
        <f>MONTH(Sample___Superstore[[#This Row],[Order Date]])</f>
        <v>12</v>
      </c>
    </row>
    <row r="540" spans="1:28" x14ac:dyDescent="0.35">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c r="V540">
        <f t="shared" si="48"/>
        <v>4</v>
      </c>
      <c r="W540">
        <f t="shared" si="49"/>
        <v>0.26999999999999996</v>
      </c>
      <c r="X540" t="str">
        <f t="shared" si="50"/>
        <v>Profit</v>
      </c>
      <c r="Y540" s="1" t="str">
        <f t="shared" si="51"/>
        <v>Low Profit</v>
      </c>
      <c r="Z540" s="1" t="str">
        <f t="shared" si="52"/>
        <v>No Discount</v>
      </c>
      <c r="AA540" s="1" t="str">
        <f t="shared" si="53"/>
        <v>Low Sales</v>
      </c>
      <c r="AB540" s="1">
        <f>MONTH(Sample___Superstore[[#This Row],[Order Date]])</f>
        <v>12</v>
      </c>
    </row>
    <row r="541" spans="1:28" x14ac:dyDescent="0.35">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c r="V541">
        <f t="shared" si="48"/>
        <v>4</v>
      </c>
      <c r="W541">
        <f t="shared" si="49"/>
        <v>0.25</v>
      </c>
      <c r="X541" t="str">
        <f t="shared" si="50"/>
        <v>Profit</v>
      </c>
      <c r="Y541" s="1" t="str">
        <f t="shared" si="51"/>
        <v>Low Profit</v>
      </c>
      <c r="Z541" s="1" t="str">
        <f t="shared" si="52"/>
        <v>No Discount</v>
      </c>
      <c r="AA541" s="1" t="str">
        <f t="shared" si="53"/>
        <v>Low Sales</v>
      </c>
      <c r="AB541" s="1">
        <f>MONTH(Sample___Superstore[[#This Row],[Order Date]])</f>
        <v>12</v>
      </c>
    </row>
    <row r="542" spans="1:28" x14ac:dyDescent="0.35">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c r="V542">
        <f t="shared" si="48"/>
        <v>2</v>
      </c>
      <c r="W542">
        <f t="shared" si="49"/>
        <v>0.44</v>
      </c>
      <c r="X542" t="str">
        <f t="shared" si="50"/>
        <v>Profit</v>
      </c>
      <c r="Y542" s="1" t="str">
        <f t="shared" si="51"/>
        <v>High Profit</v>
      </c>
      <c r="Z542" s="1" t="str">
        <f t="shared" si="52"/>
        <v>No Discount</v>
      </c>
      <c r="AA542" s="1" t="str">
        <f t="shared" si="53"/>
        <v>Low Sales</v>
      </c>
      <c r="AB542" s="1">
        <f>MONTH(Sample___Superstore[[#This Row],[Order Date]])</f>
        <v>2</v>
      </c>
    </row>
    <row r="543" spans="1:28" x14ac:dyDescent="0.35">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c r="V543">
        <f t="shared" si="48"/>
        <v>3</v>
      </c>
      <c r="W543">
        <f t="shared" si="49"/>
        <v>0.1</v>
      </c>
      <c r="X543" t="str">
        <f t="shared" si="50"/>
        <v>Profit</v>
      </c>
      <c r="Y543" s="1" t="str">
        <f t="shared" si="51"/>
        <v>Low Profit</v>
      </c>
      <c r="Z543" s="1" t="str">
        <f t="shared" si="52"/>
        <v>Low Discount</v>
      </c>
      <c r="AA543" s="1" t="str">
        <f t="shared" si="53"/>
        <v>Low Sales</v>
      </c>
      <c r="AB543" s="1">
        <f>MONTH(Sample___Superstore[[#This Row],[Order Date]])</f>
        <v>7</v>
      </c>
    </row>
    <row r="544" spans="1:28" x14ac:dyDescent="0.35">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c r="V544">
        <f t="shared" si="48"/>
        <v>5</v>
      </c>
      <c r="W544">
        <f t="shared" si="49"/>
        <v>-0.22500000000000001</v>
      </c>
      <c r="X544" t="str">
        <f t="shared" si="50"/>
        <v>Loss</v>
      </c>
      <c r="Y544" s="1" t="str">
        <f t="shared" si="51"/>
        <v>Low Profit</v>
      </c>
      <c r="Z544" s="1" t="str">
        <f t="shared" si="52"/>
        <v>Low Discount</v>
      </c>
      <c r="AA544" s="1" t="str">
        <f t="shared" si="53"/>
        <v>High Sales</v>
      </c>
      <c r="AB544" s="1">
        <f>MONTH(Sample___Superstore[[#This Row],[Order Date]])</f>
        <v>12</v>
      </c>
    </row>
    <row r="545" spans="1:28" x14ac:dyDescent="0.35">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c r="V545">
        <f t="shared" si="48"/>
        <v>5</v>
      </c>
      <c r="W545">
        <f t="shared" si="49"/>
        <v>0.125</v>
      </c>
      <c r="X545" t="str">
        <f t="shared" si="50"/>
        <v>Profit</v>
      </c>
      <c r="Y545" s="1" t="str">
        <f t="shared" si="51"/>
        <v>Low Profit</v>
      </c>
      <c r="Z545" s="1" t="str">
        <f t="shared" si="52"/>
        <v>Low Discount</v>
      </c>
      <c r="AA545" s="1" t="str">
        <f t="shared" si="53"/>
        <v>Low Sales</v>
      </c>
      <c r="AB545" s="1">
        <f>MONTH(Sample___Superstore[[#This Row],[Order Date]])</f>
        <v>5</v>
      </c>
    </row>
    <row r="546" spans="1:28" x14ac:dyDescent="0.35">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c r="V546">
        <f t="shared" si="48"/>
        <v>5</v>
      </c>
      <c r="W546">
        <f t="shared" si="49"/>
        <v>6.25E-2</v>
      </c>
      <c r="X546" t="str">
        <f t="shared" si="50"/>
        <v>Profit</v>
      </c>
      <c r="Y546" s="1" t="str">
        <f t="shared" si="51"/>
        <v>Low Profit</v>
      </c>
      <c r="Z546" s="1" t="str">
        <f t="shared" si="52"/>
        <v>Low Discount</v>
      </c>
      <c r="AA546" s="1" t="str">
        <f t="shared" si="53"/>
        <v>Low Sales</v>
      </c>
      <c r="AB546" s="1">
        <f>MONTH(Sample___Superstore[[#This Row],[Order Date]])</f>
        <v>5</v>
      </c>
    </row>
    <row r="547" spans="1:28" x14ac:dyDescent="0.35">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c r="V547">
        <f t="shared" si="48"/>
        <v>5</v>
      </c>
      <c r="W547">
        <f t="shared" si="49"/>
        <v>-1.2750000000000001</v>
      </c>
      <c r="X547" t="str">
        <f t="shared" si="50"/>
        <v>Loss</v>
      </c>
      <c r="Y547" s="1" t="str">
        <f t="shared" si="51"/>
        <v>Low Profit</v>
      </c>
      <c r="Z547" s="1" t="str">
        <f t="shared" si="52"/>
        <v>High Discount</v>
      </c>
      <c r="AA547" s="1" t="str">
        <f t="shared" si="53"/>
        <v>Low Sales</v>
      </c>
      <c r="AB547" s="1">
        <f>MONTH(Sample___Superstore[[#This Row],[Order Date]])</f>
        <v>5</v>
      </c>
    </row>
    <row r="548" spans="1:28" x14ac:dyDescent="0.35">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c r="V548">
        <f t="shared" si="48"/>
        <v>3</v>
      </c>
      <c r="W548">
        <f t="shared" si="49"/>
        <v>0.33750000000000002</v>
      </c>
      <c r="X548" t="str">
        <f t="shared" si="50"/>
        <v>Profit</v>
      </c>
      <c r="Y548" s="1" t="str">
        <f t="shared" si="51"/>
        <v>Low Profit</v>
      </c>
      <c r="Z548" s="1" t="str">
        <f t="shared" si="52"/>
        <v>Low Discount</v>
      </c>
      <c r="AA548" s="1" t="str">
        <f t="shared" si="53"/>
        <v>Low Sales</v>
      </c>
      <c r="AB548" s="1">
        <f>MONTH(Sample___Superstore[[#This Row],[Order Date]])</f>
        <v>11</v>
      </c>
    </row>
    <row r="549" spans="1:28" x14ac:dyDescent="0.35">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c r="V549">
        <f t="shared" si="48"/>
        <v>3</v>
      </c>
      <c r="W549">
        <f t="shared" si="49"/>
        <v>0.48</v>
      </c>
      <c r="X549" t="str">
        <f t="shared" si="50"/>
        <v>Profit</v>
      </c>
      <c r="Y549" s="1" t="str">
        <f t="shared" si="51"/>
        <v>Low Profit</v>
      </c>
      <c r="Z549" s="1" t="str">
        <f t="shared" si="52"/>
        <v>No Discount</v>
      </c>
      <c r="AA549" s="1" t="str">
        <f t="shared" si="53"/>
        <v>Low Sales</v>
      </c>
      <c r="AB549" s="1">
        <f>MONTH(Sample___Superstore[[#This Row],[Order Date]])</f>
        <v>11</v>
      </c>
    </row>
    <row r="550" spans="1:28" x14ac:dyDescent="0.35">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c r="V550">
        <f t="shared" si="48"/>
        <v>2</v>
      </c>
      <c r="W550">
        <f t="shared" si="49"/>
        <v>6.25E-2</v>
      </c>
      <c r="X550" t="str">
        <f t="shared" si="50"/>
        <v>Profit</v>
      </c>
      <c r="Y550" s="1" t="str">
        <f t="shared" si="51"/>
        <v>Low Profit</v>
      </c>
      <c r="Z550" s="1" t="str">
        <f t="shared" si="52"/>
        <v>Low Discount</v>
      </c>
      <c r="AA550" s="1" t="str">
        <f t="shared" si="53"/>
        <v>Low Sales</v>
      </c>
      <c r="AB550" s="1">
        <f>MONTH(Sample___Superstore[[#This Row],[Order Date]])</f>
        <v>11</v>
      </c>
    </row>
    <row r="551" spans="1:28" x14ac:dyDescent="0.35">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c r="V551">
        <f t="shared" si="48"/>
        <v>2</v>
      </c>
      <c r="W551">
        <f t="shared" si="49"/>
        <v>-1.4999999999999998</v>
      </c>
      <c r="X551" t="str">
        <f t="shared" si="50"/>
        <v>Loss</v>
      </c>
      <c r="Y551" s="1" t="str">
        <f t="shared" si="51"/>
        <v>Low Profit</v>
      </c>
      <c r="Z551" s="1" t="str">
        <f t="shared" si="52"/>
        <v>High Discount</v>
      </c>
      <c r="AA551" s="1" t="str">
        <f t="shared" si="53"/>
        <v>Low Sales</v>
      </c>
      <c r="AB551" s="1">
        <f>MONTH(Sample___Superstore[[#This Row],[Order Date]])</f>
        <v>11</v>
      </c>
    </row>
    <row r="552" spans="1:28" x14ac:dyDescent="0.35">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c r="V552">
        <f t="shared" si="48"/>
        <v>2</v>
      </c>
      <c r="W552">
        <f t="shared" si="49"/>
        <v>-0.19999999999999998</v>
      </c>
      <c r="X552" t="str">
        <f t="shared" si="50"/>
        <v>Loss</v>
      </c>
      <c r="Y552" s="1" t="str">
        <f t="shared" si="51"/>
        <v>Low Profit</v>
      </c>
      <c r="Z552" s="1" t="str">
        <f t="shared" si="52"/>
        <v>Low Discount</v>
      </c>
      <c r="AA552" s="1" t="str">
        <f t="shared" si="53"/>
        <v>Low Sales</v>
      </c>
      <c r="AB552" s="1">
        <f>MONTH(Sample___Superstore[[#This Row],[Order Date]])</f>
        <v>11</v>
      </c>
    </row>
    <row r="553" spans="1:28" x14ac:dyDescent="0.35">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c r="V553">
        <f t="shared" si="48"/>
        <v>2</v>
      </c>
      <c r="W553">
        <f t="shared" si="49"/>
        <v>0</v>
      </c>
      <c r="X553" t="str">
        <f t="shared" si="50"/>
        <v>Profit</v>
      </c>
      <c r="Y553" s="1" t="str">
        <f t="shared" si="51"/>
        <v>Low Profit</v>
      </c>
      <c r="Z553" s="1" t="str">
        <f t="shared" si="52"/>
        <v>Low Discount</v>
      </c>
      <c r="AA553" s="1" t="str">
        <f t="shared" si="53"/>
        <v>High Sales</v>
      </c>
      <c r="AB553" s="1">
        <f>MONTH(Sample___Superstore[[#This Row],[Order Date]])</f>
        <v>4</v>
      </c>
    </row>
    <row r="554" spans="1:28" x14ac:dyDescent="0.35">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c r="V554">
        <f t="shared" si="48"/>
        <v>1</v>
      </c>
      <c r="W554">
        <f t="shared" si="49"/>
        <v>0.17500000000000002</v>
      </c>
      <c r="X554" t="str">
        <f t="shared" si="50"/>
        <v>Profit</v>
      </c>
      <c r="Y554" s="1" t="str">
        <f t="shared" si="51"/>
        <v>Low Profit</v>
      </c>
      <c r="Z554" s="1" t="str">
        <f t="shared" si="52"/>
        <v>Low Discount</v>
      </c>
      <c r="AA554" s="1" t="str">
        <f t="shared" si="53"/>
        <v>Low Sales</v>
      </c>
      <c r="AB554" s="1">
        <f>MONTH(Sample___Superstore[[#This Row],[Order Date]])</f>
        <v>9</v>
      </c>
    </row>
    <row r="555" spans="1:28" x14ac:dyDescent="0.35">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c r="V555">
        <f t="shared" si="48"/>
        <v>4</v>
      </c>
      <c r="W555">
        <f t="shared" si="49"/>
        <v>0.23749999999999999</v>
      </c>
      <c r="X555" t="str">
        <f t="shared" si="50"/>
        <v>Profit</v>
      </c>
      <c r="Y555" s="1" t="str">
        <f t="shared" si="51"/>
        <v>Low Profit</v>
      </c>
      <c r="Z555" s="1" t="str">
        <f t="shared" si="52"/>
        <v>Low Discount</v>
      </c>
      <c r="AA555" s="1" t="str">
        <f t="shared" si="53"/>
        <v>Low Sales</v>
      </c>
      <c r="AB555" s="1">
        <f>MONTH(Sample___Superstore[[#This Row],[Order Date]])</f>
        <v>11</v>
      </c>
    </row>
    <row r="556" spans="1:28" x14ac:dyDescent="0.35">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c r="V556">
        <f t="shared" si="48"/>
        <v>4</v>
      </c>
      <c r="W556">
        <f t="shared" si="49"/>
        <v>0.24</v>
      </c>
      <c r="X556" t="str">
        <f t="shared" si="50"/>
        <v>Profit</v>
      </c>
      <c r="Y556" s="1" t="str">
        <f t="shared" si="51"/>
        <v>High Profit</v>
      </c>
      <c r="Z556" s="1" t="str">
        <f t="shared" si="52"/>
        <v>No Discount</v>
      </c>
      <c r="AA556" s="1" t="str">
        <f t="shared" si="53"/>
        <v>High Sales</v>
      </c>
      <c r="AB556" s="1">
        <f>MONTH(Sample___Superstore[[#This Row],[Order Date]])</f>
        <v>6</v>
      </c>
    </row>
    <row r="557" spans="1:28" x14ac:dyDescent="0.35">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c r="V557">
        <f t="shared" si="48"/>
        <v>4</v>
      </c>
      <c r="W557">
        <f t="shared" si="49"/>
        <v>0.17499999999999999</v>
      </c>
      <c r="X557" t="str">
        <f t="shared" si="50"/>
        <v>Profit</v>
      </c>
      <c r="Y557" s="1" t="str">
        <f t="shared" si="51"/>
        <v>Low Profit</v>
      </c>
      <c r="Z557" s="1" t="str">
        <f t="shared" si="52"/>
        <v>Low Discount</v>
      </c>
      <c r="AA557" s="1" t="str">
        <f t="shared" si="53"/>
        <v>Low Sales</v>
      </c>
      <c r="AB557" s="1">
        <f>MONTH(Sample___Superstore[[#This Row],[Order Date]])</f>
        <v>3</v>
      </c>
    </row>
    <row r="558" spans="1:28" x14ac:dyDescent="0.35">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c r="V558">
        <f t="shared" si="48"/>
        <v>5</v>
      </c>
      <c r="W558">
        <f t="shared" si="49"/>
        <v>0.48000000000000004</v>
      </c>
      <c r="X558" t="str">
        <f t="shared" si="50"/>
        <v>Profit</v>
      </c>
      <c r="Y558" s="1" t="str">
        <f t="shared" si="51"/>
        <v>Low Profit</v>
      </c>
      <c r="Z558" s="1" t="str">
        <f t="shared" si="52"/>
        <v>No Discount</v>
      </c>
      <c r="AA558" s="1" t="str">
        <f t="shared" si="53"/>
        <v>Low Sales</v>
      </c>
      <c r="AB558" s="1">
        <f>MONTH(Sample___Superstore[[#This Row],[Order Date]])</f>
        <v>6</v>
      </c>
    </row>
    <row r="559" spans="1:28" x14ac:dyDescent="0.35">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c r="V559">
        <f t="shared" si="48"/>
        <v>5</v>
      </c>
      <c r="W559">
        <f t="shared" si="49"/>
        <v>-0.16250000000000001</v>
      </c>
      <c r="X559" t="str">
        <f t="shared" si="50"/>
        <v>Loss</v>
      </c>
      <c r="Y559" s="1" t="str">
        <f t="shared" si="51"/>
        <v>Low Profit</v>
      </c>
      <c r="Z559" s="1" t="str">
        <f t="shared" si="52"/>
        <v>Low Discount</v>
      </c>
      <c r="AA559" s="1" t="str">
        <f t="shared" si="53"/>
        <v>High Sales</v>
      </c>
      <c r="AB559" s="1">
        <f>MONTH(Sample___Superstore[[#This Row],[Order Date]])</f>
        <v>6</v>
      </c>
    </row>
    <row r="560" spans="1:28" x14ac:dyDescent="0.35">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c r="V560">
        <f t="shared" si="48"/>
        <v>5</v>
      </c>
      <c r="W560">
        <f t="shared" si="49"/>
        <v>0.48</v>
      </c>
      <c r="X560" t="str">
        <f t="shared" si="50"/>
        <v>Profit</v>
      </c>
      <c r="Y560" s="1" t="str">
        <f t="shared" si="51"/>
        <v>Low Profit</v>
      </c>
      <c r="Z560" s="1" t="str">
        <f t="shared" si="52"/>
        <v>No Discount</v>
      </c>
      <c r="AA560" s="1" t="str">
        <f t="shared" si="53"/>
        <v>Low Sales</v>
      </c>
      <c r="AB560" s="1">
        <f>MONTH(Sample___Superstore[[#This Row],[Order Date]])</f>
        <v>6</v>
      </c>
    </row>
    <row r="561" spans="1:28" x14ac:dyDescent="0.35">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c r="V561">
        <f t="shared" si="48"/>
        <v>2</v>
      </c>
      <c r="W561">
        <f t="shared" si="49"/>
        <v>0.39</v>
      </c>
      <c r="X561" t="str">
        <f t="shared" si="50"/>
        <v>Profit</v>
      </c>
      <c r="Y561" s="1" t="str">
        <f t="shared" si="51"/>
        <v>Low Profit</v>
      </c>
      <c r="Z561" s="1" t="str">
        <f t="shared" si="52"/>
        <v>No Discount</v>
      </c>
      <c r="AA561" s="1" t="str">
        <f t="shared" si="53"/>
        <v>Low Sales</v>
      </c>
      <c r="AB561" s="1">
        <f>MONTH(Sample___Superstore[[#This Row],[Order Date]])</f>
        <v>11</v>
      </c>
    </row>
    <row r="562" spans="1:28" x14ac:dyDescent="0.35">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c r="V562">
        <f t="shared" si="48"/>
        <v>2</v>
      </c>
      <c r="W562">
        <f t="shared" si="49"/>
        <v>0.32500000000000001</v>
      </c>
      <c r="X562" t="str">
        <f t="shared" si="50"/>
        <v>Profit</v>
      </c>
      <c r="Y562" s="1" t="str">
        <f t="shared" si="51"/>
        <v>Low Profit</v>
      </c>
      <c r="Z562" s="1" t="str">
        <f t="shared" si="52"/>
        <v>Low Discount</v>
      </c>
      <c r="AA562" s="1" t="str">
        <f t="shared" si="53"/>
        <v>Low Sales</v>
      </c>
      <c r="AB562" s="1">
        <f>MONTH(Sample___Superstore[[#This Row],[Order Date]])</f>
        <v>11</v>
      </c>
    </row>
    <row r="563" spans="1:28" x14ac:dyDescent="0.35">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c r="V563">
        <f t="shared" si="48"/>
        <v>4</v>
      </c>
      <c r="W563">
        <f t="shared" si="49"/>
        <v>0.1</v>
      </c>
      <c r="X563" t="str">
        <f t="shared" si="50"/>
        <v>Profit</v>
      </c>
      <c r="Y563" s="1" t="str">
        <f t="shared" si="51"/>
        <v>Low Profit</v>
      </c>
      <c r="Z563" s="1" t="str">
        <f t="shared" si="52"/>
        <v>Low Discount</v>
      </c>
      <c r="AA563" s="1" t="str">
        <f t="shared" si="53"/>
        <v>Low Sales</v>
      </c>
      <c r="AB563" s="1">
        <f>MONTH(Sample___Superstore[[#This Row],[Order Date]])</f>
        <v>9</v>
      </c>
    </row>
    <row r="564" spans="1:28" x14ac:dyDescent="0.35">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c r="V564">
        <f t="shared" si="48"/>
        <v>4</v>
      </c>
      <c r="W564">
        <f t="shared" si="49"/>
        <v>0.28750000000000003</v>
      </c>
      <c r="X564" t="str">
        <f t="shared" si="50"/>
        <v>Profit</v>
      </c>
      <c r="Y564" s="1" t="str">
        <f t="shared" si="51"/>
        <v>Low Profit</v>
      </c>
      <c r="Z564" s="1" t="str">
        <f t="shared" si="52"/>
        <v>Low Discount</v>
      </c>
      <c r="AA564" s="1" t="str">
        <f t="shared" si="53"/>
        <v>Low Sales</v>
      </c>
      <c r="AB564" s="1">
        <f>MONTH(Sample___Superstore[[#This Row],[Order Date]])</f>
        <v>9</v>
      </c>
    </row>
    <row r="565" spans="1:28" x14ac:dyDescent="0.35">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c r="V565">
        <f t="shared" si="48"/>
        <v>2</v>
      </c>
      <c r="W565">
        <f t="shared" si="49"/>
        <v>0</v>
      </c>
      <c r="X565" t="str">
        <f t="shared" si="50"/>
        <v>Profit</v>
      </c>
      <c r="Y565" s="1" t="str">
        <f t="shared" si="51"/>
        <v>Low Profit</v>
      </c>
      <c r="Z565" s="1" t="str">
        <f t="shared" si="52"/>
        <v>No Discount</v>
      </c>
      <c r="AA565" s="1" t="str">
        <f t="shared" si="53"/>
        <v>Low Sales</v>
      </c>
      <c r="AB565" s="1">
        <f>MONTH(Sample___Superstore[[#This Row],[Order Date]])</f>
        <v>12</v>
      </c>
    </row>
    <row r="566" spans="1:28" x14ac:dyDescent="0.35">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c r="V566">
        <f t="shared" si="48"/>
        <v>2</v>
      </c>
      <c r="W566">
        <f t="shared" si="49"/>
        <v>0.45999999999999996</v>
      </c>
      <c r="X566" t="str">
        <f t="shared" si="50"/>
        <v>Profit</v>
      </c>
      <c r="Y566" s="1" t="str">
        <f t="shared" si="51"/>
        <v>Low Profit</v>
      </c>
      <c r="Z566" s="1" t="str">
        <f t="shared" si="52"/>
        <v>No Discount</v>
      </c>
      <c r="AA566" s="1" t="str">
        <f t="shared" si="53"/>
        <v>Low Sales</v>
      </c>
      <c r="AB566" s="1">
        <f>MONTH(Sample___Superstore[[#This Row],[Order Date]])</f>
        <v>12</v>
      </c>
    </row>
    <row r="567" spans="1:28" x14ac:dyDescent="0.35">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c r="V567">
        <f t="shared" si="48"/>
        <v>3</v>
      </c>
      <c r="W567">
        <f t="shared" si="49"/>
        <v>0.125</v>
      </c>
      <c r="X567" t="str">
        <f t="shared" si="50"/>
        <v>Profit</v>
      </c>
      <c r="Y567" s="1" t="str">
        <f t="shared" si="51"/>
        <v>Low Profit</v>
      </c>
      <c r="Z567" s="1" t="str">
        <f t="shared" si="52"/>
        <v>Low Discount</v>
      </c>
      <c r="AA567" s="1" t="str">
        <f t="shared" si="53"/>
        <v>Low Sales</v>
      </c>
      <c r="AB567" s="1">
        <f>MONTH(Sample___Superstore[[#This Row],[Order Date]])</f>
        <v>12</v>
      </c>
    </row>
    <row r="568" spans="1:28" x14ac:dyDescent="0.35">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c r="V568">
        <f t="shared" si="48"/>
        <v>7</v>
      </c>
      <c r="W568">
        <f t="shared" si="49"/>
        <v>0.49</v>
      </c>
      <c r="X568" t="str">
        <f t="shared" si="50"/>
        <v>Profit</v>
      </c>
      <c r="Y568" s="1" t="str">
        <f t="shared" si="51"/>
        <v>Low Profit</v>
      </c>
      <c r="Z568" s="1" t="str">
        <f t="shared" si="52"/>
        <v>No Discount</v>
      </c>
      <c r="AA568" s="1" t="str">
        <f t="shared" si="53"/>
        <v>Low Sales</v>
      </c>
      <c r="AB568" s="1">
        <f>MONTH(Sample___Superstore[[#This Row],[Order Date]])</f>
        <v>10</v>
      </c>
    </row>
    <row r="569" spans="1:28" x14ac:dyDescent="0.35">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c r="V569">
        <f t="shared" si="48"/>
        <v>7</v>
      </c>
      <c r="W569">
        <f t="shared" si="49"/>
        <v>0.33750000000000002</v>
      </c>
      <c r="X569" t="str">
        <f t="shared" si="50"/>
        <v>Profit</v>
      </c>
      <c r="Y569" s="1" t="str">
        <f t="shared" si="51"/>
        <v>Low Profit</v>
      </c>
      <c r="Z569" s="1" t="str">
        <f t="shared" si="52"/>
        <v>Low Discount</v>
      </c>
      <c r="AA569" s="1" t="str">
        <f t="shared" si="53"/>
        <v>Low Sales</v>
      </c>
      <c r="AB569" s="1">
        <f>MONTH(Sample___Superstore[[#This Row],[Order Date]])</f>
        <v>10</v>
      </c>
    </row>
    <row r="570" spans="1:28" x14ac:dyDescent="0.35">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c r="V570">
        <f t="shared" si="48"/>
        <v>7</v>
      </c>
      <c r="W570">
        <f t="shared" si="49"/>
        <v>0.48000000000000004</v>
      </c>
      <c r="X570" t="str">
        <f t="shared" si="50"/>
        <v>Profit</v>
      </c>
      <c r="Y570" s="1" t="str">
        <f t="shared" si="51"/>
        <v>Low Profit</v>
      </c>
      <c r="Z570" s="1" t="str">
        <f t="shared" si="52"/>
        <v>No Discount</v>
      </c>
      <c r="AA570" s="1" t="str">
        <f t="shared" si="53"/>
        <v>Low Sales</v>
      </c>
      <c r="AB570" s="1">
        <f>MONTH(Sample___Superstore[[#This Row],[Order Date]])</f>
        <v>10</v>
      </c>
    </row>
    <row r="571" spans="1:28" x14ac:dyDescent="0.35">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c r="V571">
        <f t="shared" si="48"/>
        <v>7</v>
      </c>
      <c r="W571">
        <f t="shared" si="49"/>
        <v>0</v>
      </c>
      <c r="X571" t="str">
        <f t="shared" si="50"/>
        <v>Profit</v>
      </c>
      <c r="Y571" s="1" t="str">
        <f t="shared" si="51"/>
        <v>Low Profit</v>
      </c>
      <c r="Z571" s="1" t="str">
        <f t="shared" si="52"/>
        <v>Low Discount</v>
      </c>
      <c r="AA571" s="1" t="str">
        <f t="shared" si="53"/>
        <v>Low Sales</v>
      </c>
      <c r="AB571" s="1">
        <f>MONTH(Sample___Superstore[[#This Row],[Order Date]])</f>
        <v>10</v>
      </c>
    </row>
    <row r="572" spans="1:28" x14ac:dyDescent="0.35">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c r="V572">
        <f t="shared" si="48"/>
        <v>7</v>
      </c>
      <c r="W572">
        <f t="shared" si="49"/>
        <v>0.48000000000000004</v>
      </c>
      <c r="X572" t="str">
        <f t="shared" si="50"/>
        <v>Profit</v>
      </c>
      <c r="Y572" s="1" t="str">
        <f t="shared" si="51"/>
        <v>Low Profit</v>
      </c>
      <c r="Z572" s="1" t="str">
        <f t="shared" si="52"/>
        <v>No Discount</v>
      </c>
      <c r="AA572" s="1" t="str">
        <f t="shared" si="53"/>
        <v>Low Sales</v>
      </c>
      <c r="AB572" s="1">
        <f>MONTH(Sample___Superstore[[#This Row],[Order Date]])</f>
        <v>12</v>
      </c>
    </row>
    <row r="573" spans="1:28" x14ac:dyDescent="0.35">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c r="V573">
        <f t="shared" si="48"/>
        <v>7</v>
      </c>
      <c r="W573">
        <f t="shared" si="49"/>
        <v>0.45999999999999996</v>
      </c>
      <c r="X573" t="str">
        <f t="shared" si="50"/>
        <v>Profit</v>
      </c>
      <c r="Y573" s="1" t="str">
        <f t="shared" si="51"/>
        <v>Low Profit</v>
      </c>
      <c r="Z573" s="1" t="str">
        <f t="shared" si="52"/>
        <v>No Discount</v>
      </c>
      <c r="AA573" s="1" t="str">
        <f t="shared" si="53"/>
        <v>Low Sales</v>
      </c>
      <c r="AB573" s="1">
        <f>MONTH(Sample___Superstore[[#This Row],[Order Date]])</f>
        <v>12</v>
      </c>
    </row>
    <row r="574" spans="1:28" x14ac:dyDescent="0.35">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c r="V574">
        <f t="shared" si="48"/>
        <v>7</v>
      </c>
      <c r="W574">
        <f t="shared" si="49"/>
        <v>0.33749999999999997</v>
      </c>
      <c r="X574" t="str">
        <f t="shared" si="50"/>
        <v>Profit</v>
      </c>
      <c r="Y574" s="1" t="str">
        <f t="shared" si="51"/>
        <v>Low Profit</v>
      </c>
      <c r="Z574" s="1" t="str">
        <f t="shared" si="52"/>
        <v>Low Discount</v>
      </c>
      <c r="AA574" s="1" t="str">
        <f t="shared" si="53"/>
        <v>Low Sales</v>
      </c>
      <c r="AB574" s="1">
        <f>MONTH(Sample___Superstore[[#This Row],[Order Date]])</f>
        <v>12</v>
      </c>
    </row>
    <row r="575" spans="1:28" x14ac:dyDescent="0.35">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c r="V575">
        <f t="shared" si="48"/>
        <v>7</v>
      </c>
      <c r="W575">
        <f t="shared" si="49"/>
        <v>0.27</v>
      </c>
      <c r="X575" t="str">
        <f t="shared" si="50"/>
        <v>Profit</v>
      </c>
      <c r="Y575" s="1" t="str">
        <f t="shared" si="51"/>
        <v>Low Profit</v>
      </c>
      <c r="Z575" s="1" t="str">
        <f t="shared" si="52"/>
        <v>No Discount</v>
      </c>
      <c r="AA575" s="1" t="str">
        <f t="shared" si="53"/>
        <v>Low Sales</v>
      </c>
      <c r="AB575" s="1">
        <f>MONTH(Sample___Superstore[[#This Row],[Order Date]])</f>
        <v>12</v>
      </c>
    </row>
    <row r="576" spans="1:28" x14ac:dyDescent="0.35">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c r="V576">
        <f t="shared" si="48"/>
        <v>4</v>
      </c>
      <c r="W576">
        <f t="shared" si="49"/>
        <v>0.27</v>
      </c>
      <c r="X576" t="str">
        <f t="shared" si="50"/>
        <v>Profit</v>
      </c>
      <c r="Y576" s="1" t="str">
        <f t="shared" si="51"/>
        <v>Low Profit</v>
      </c>
      <c r="Z576" s="1" t="str">
        <f t="shared" si="52"/>
        <v>No Discount</v>
      </c>
      <c r="AA576" s="1" t="str">
        <f t="shared" si="53"/>
        <v>Low Sales</v>
      </c>
      <c r="AB576" s="1">
        <f>MONTH(Sample___Superstore[[#This Row],[Order Date]])</f>
        <v>11</v>
      </c>
    </row>
    <row r="577" spans="1:28" x14ac:dyDescent="0.35">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c r="V577">
        <f t="shared" si="48"/>
        <v>4</v>
      </c>
      <c r="W577">
        <f t="shared" si="49"/>
        <v>0.48999999999999994</v>
      </c>
      <c r="X577" t="str">
        <f t="shared" si="50"/>
        <v>Profit</v>
      </c>
      <c r="Y577" s="1" t="str">
        <f t="shared" si="51"/>
        <v>Low Profit</v>
      </c>
      <c r="Z577" s="1" t="str">
        <f t="shared" si="52"/>
        <v>No Discount</v>
      </c>
      <c r="AA577" s="1" t="str">
        <f t="shared" si="53"/>
        <v>Low Sales</v>
      </c>
      <c r="AB577" s="1">
        <f>MONTH(Sample___Superstore[[#This Row],[Order Date]])</f>
        <v>9</v>
      </c>
    </row>
    <row r="578" spans="1:28" x14ac:dyDescent="0.35">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c r="V578">
        <f t="shared" ref="V578:V641" si="54">D578-C578</f>
        <v>4</v>
      </c>
      <c r="W578">
        <f t="shared" ref="W578:W641" si="55">U578/R578</f>
        <v>0.48999999999999994</v>
      </c>
      <c r="X578" t="str">
        <f t="shared" ref="X578:X641" si="56">IF(U578&lt;0,"Loss","Profit")</f>
        <v>Profit</v>
      </c>
      <c r="Y578" s="1" t="str">
        <f t="shared" ref="Y578:Y641" si="57">IF(U578&gt;100,"High Profit","Low Profit")</f>
        <v>Low Profit</v>
      </c>
      <c r="Z578" s="1" t="str">
        <f t="shared" ref="Z578:Z641" si="58">IF(T578=0,"No Discount",IF(T578&lt;=0.2,"Low Discount","High Discount"))</f>
        <v>No Discount</v>
      </c>
      <c r="AA578" s="1" t="str">
        <f t="shared" ref="AA578:AA641" si="59">IF(R578&gt;500,"High Sales","Low Sales")</f>
        <v>Low Sales</v>
      </c>
      <c r="AB578" s="1">
        <f>MONTH(Sample___Superstore[[#This Row],[Order Date]])</f>
        <v>9</v>
      </c>
    </row>
    <row r="579" spans="1:28" x14ac:dyDescent="0.35">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c r="V579">
        <f t="shared" si="54"/>
        <v>4</v>
      </c>
      <c r="W579">
        <f t="shared" si="55"/>
        <v>0.3</v>
      </c>
      <c r="X579" t="str">
        <f t="shared" si="56"/>
        <v>Profit</v>
      </c>
      <c r="Y579" s="1" t="str">
        <f t="shared" si="57"/>
        <v>Low Profit</v>
      </c>
      <c r="Z579" s="1" t="str">
        <f t="shared" si="58"/>
        <v>No Discount</v>
      </c>
      <c r="AA579" s="1" t="str">
        <f t="shared" si="59"/>
        <v>Low Sales</v>
      </c>
      <c r="AB579" s="1">
        <f>MONTH(Sample___Superstore[[#This Row],[Order Date]])</f>
        <v>9</v>
      </c>
    </row>
    <row r="580" spans="1:28" x14ac:dyDescent="0.35">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c r="V580">
        <f t="shared" si="54"/>
        <v>6</v>
      </c>
      <c r="W580">
        <f t="shared" si="55"/>
        <v>0.125</v>
      </c>
      <c r="X580" t="str">
        <f t="shared" si="56"/>
        <v>Profit</v>
      </c>
      <c r="Y580" s="1" t="str">
        <f t="shared" si="57"/>
        <v>Low Profit</v>
      </c>
      <c r="Z580" s="1" t="str">
        <f t="shared" si="58"/>
        <v>Low Discount</v>
      </c>
      <c r="AA580" s="1" t="str">
        <f t="shared" si="59"/>
        <v>Low Sales</v>
      </c>
      <c r="AB580" s="1">
        <f>MONTH(Sample___Superstore[[#This Row],[Order Date]])</f>
        <v>7</v>
      </c>
    </row>
    <row r="581" spans="1:28" x14ac:dyDescent="0.35">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c r="V581">
        <f t="shared" si="54"/>
        <v>6</v>
      </c>
      <c r="W581">
        <f t="shared" si="55"/>
        <v>-0.65</v>
      </c>
      <c r="X581" t="str">
        <f t="shared" si="56"/>
        <v>Loss</v>
      </c>
      <c r="Y581" s="1" t="str">
        <f t="shared" si="57"/>
        <v>Low Profit</v>
      </c>
      <c r="Z581" s="1" t="str">
        <f t="shared" si="58"/>
        <v>High Discount</v>
      </c>
      <c r="AA581" s="1" t="str">
        <f t="shared" si="59"/>
        <v>Low Sales</v>
      </c>
      <c r="AB581" s="1">
        <f>MONTH(Sample___Superstore[[#This Row],[Order Date]])</f>
        <v>7</v>
      </c>
    </row>
    <row r="582" spans="1:28" x14ac:dyDescent="0.35">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c r="V582">
        <f t="shared" si="54"/>
        <v>4</v>
      </c>
      <c r="W582">
        <f t="shared" si="55"/>
        <v>0.03</v>
      </c>
      <c r="X582" t="str">
        <f t="shared" si="56"/>
        <v>Profit</v>
      </c>
      <c r="Y582" s="1" t="str">
        <f t="shared" si="57"/>
        <v>Low Profit</v>
      </c>
      <c r="Z582" s="1" t="str">
        <f t="shared" si="58"/>
        <v>No Discount</v>
      </c>
      <c r="AA582" s="1" t="str">
        <f t="shared" si="59"/>
        <v>Low Sales</v>
      </c>
      <c r="AB582" s="1">
        <f>MONTH(Sample___Superstore[[#This Row],[Order Date]])</f>
        <v>9</v>
      </c>
    </row>
    <row r="583" spans="1:28" x14ac:dyDescent="0.35">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c r="V583">
        <f t="shared" si="54"/>
        <v>4</v>
      </c>
      <c r="W583">
        <f t="shared" si="55"/>
        <v>0.1125</v>
      </c>
      <c r="X583" t="str">
        <f t="shared" si="56"/>
        <v>Profit</v>
      </c>
      <c r="Y583" s="1" t="str">
        <f t="shared" si="57"/>
        <v>Low Profit</v>
      </c>
      <c r="Z583" s="1" t="str">
        <f t="shared" si="58"/>
        <v>Low Discount</v>
      </c>
      <c r="AA583" s="1" t="str">
        <f t="shared" si="59"/>
        <v>Low Sales</v>
      </c>
      <c r="AB583" s="1">
        <f>MONTH(Sample___Superstore[[#This Row],[Order Date]])</f>
        <v>12</v>
      </c>
    </row>
    <row r="584" spans="1:28" x14ac:dyDescent="0.35">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c r="V584">
        <f t="shared" si="54"/>
        <v>4</v>
      </c>
      <c r="W584">
        <f t="shared" si="55"/>
        <v>8.7499999999999994E-2</v>
      </c>
      <c r="X584" t="str">
        <f t="shared" si="56"/>
        <v>Profit</v>
      </c>
      <c r="Y584" s="1" t="str">
        <f t="shared" si="57"/>
        <v>Low Profit</v>
      </c>
      <c r="Z584" s="1" t="str">
        <f t="shared" si="58"/>
        <v>Low Discount</v>
      </c>
      <c r="AA584" s="1" t="str">
        <f t="shared" si="59"/>
        <v>Low Sales</v>
      </c>
      <c r="AB584" s="1">
        <f>MONTH(Sample___Superstore[[#This Row],[Order Date]])</f>
        <v>12</v>
      </c>
    </row>
    <row r="585" spans="1:28" x14ac:dyDescent="0.35">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c r="V585">
        <f t="shared" si="54"/>
        <v>4</v>
      </c>
      <c r="W585">
        <f t="shared" si="55"/>
        <v>0.11249999999999999</v>
      </c>
      <c r="X585" t="str">
        <f t="shared" si="56"/>
        <v>Profit</v>
      </c>
      <c r="Y585" s="1" t="str">
        <f t="shared" si="57"/>
        <v>Low Profit</v>
      </c>
      <c r="Z585" s="1" t="str">
        <f t="shared" si="58"/>
        <v>Low Discount</v>
      </c>
      <c r="AA585" s="1" t="str">
        <f t="shared" si="59"/>
        <v>Low Sales</v>
      </c>
      <c r="AB585" s="1">
        <f>MONTH(Sample___Superstore[[#This Row],[Order Date]])</f>
        <v>12</v>
      </c>
    </row>
    <row r="586" spans="1:28" x14ac:dyDescent="0.35">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c r="V586">
        <f t="shared" si="54"/>
        <v>4</v>
      </c>
      <c r="W586">
        <f t="shared" si="55"/>
        <v>-0.7</v>
      </c>
      <c r="X586" t="str">
        <f t="shared" si="56"/>
        <v>Loss</v>
      </c>
      <c r="Y586" s="1" t="str">
        <f t="shared" si="57"/>
        <v>Low Profit</v>
      </c>
      <c r="Z586" s="1" t="str">
        <f t="shared" si="58"/>
        <v>High Discount</v>
      </c>
      <c r="AA586" s="1" t="str">
        <f t="shared" si="59"/>
        <v>Low Sales</v>
      </c>
      <c r="AB586" s="1">
        <f>MONTH(Sample___Superstore[[#This Row],[Order Date]])</f>
        <v>12</v>
      </c>
    </row>
    <row r="587" spans="1:28" x14ac:dyDescent="0.35">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c r="V587">
        <f t="shared" si="54"/>
        <v>4</v>
      </c>
      <c r="W587">
        <f t="shared" si="55"/>
        <v>7.4999999999999997E-2</v>
      </c>
      <c r="X587" t="str">
        <f t="shared" si="56"/>
        <v>Profit</v>
      </c>
      <c r="Y587" s="1" t="str">
        <f t="shared" si="57"/>
        <v>Low Profit</v>
      </c>
      <c r="Z587" s="1" t="str">
        <f t="shared" si="58"/>
        <v>Low Discount</v>
      </c>
      <c r="AA587" s="1" t="str">
        <f t="shared" si="59"/>
        <v>Low Sales</v>
      </c>
      <c r="AB587" s="1">
        <f>MONTH(Sample___Superstore[[#This Row],[Order Date]])</f>
        <v>12</v>
      </c>
    </row>
    <row r="588" spans="1:28" x14ac:dyDescent="0.35">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c r="V588">
        <f t="shared" si="54"/>
        <v>6</v>
      </c>
      <c r="W588">
        <f t="shared" si="55"/>
        <v>7.0000000000000007E-2</v>
      </c>
      <c r="X588" t="str">
        <f t="shared" si="56"/>
        <v>Profit</v>
      </c>
      <c r="Y588" s="1" t="str">
        <f t="shared" si="57"/>
        <v>Low Profit</v>
      </c>
      <c r="Z588" s="1" t="str">
        <f t="shared" si="58"/>
        <v>No Discount</v>
      </c>
      <c r="AA588" s="1" t="str">
        <f t="shared" si="59"/>
        <v>Low Sales</v>
      </c>
      <c r="AB588" s="1">
        <f>MONTH(Sample___Superstore[[#This Row],[Order Date]])</f>
        <v>7</v>
      </c>
    </row>
    <row r="589" spans="1:28" x14ac:dyDescent="0.35">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c r="V589">
        <f t="shared" si="54"/>
        <v>6</v>
      </c>
      <c r="W589">
        <f t="shared" si="55"/>
        <v>0.49000000000000005</v>
      </c>
      <c r="X589" t="str">
        <f t="shared" si="56"/>
        <v>Profit</v>
      </c>
      <c r="Y589" s="1" t="str">
        <f t="shared" si="57"/>
        <v>High Profit</v>
      </c>
      <c r="Z589" s="1" t="str">
        <f t="shared" si="58"/>
        <v>No Discount</v>
      </c>
      <c r="AA589" s="1" t="str">
        <f t="shared" si="59"/>
        <v>Low Sales</v>
      </c>
      <c r="AB589" s="1">
        <f>MONTH(Sample___Superstore[[#This Row],[Order Date]])</f>
        <v>7</v>
      </c>
    </row>
    <row r="590" spans="1:28" x14ac:dyDescent="0.35">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c r="V590">
        <f t="shared" si="54"/>
        <v>4</v>
      </c>
      <c r="W590">
        <f t="shared" si="55"/>
        <v>-0.23749999999999996</v>
      </c>
      <c r="X590" t="str">
        <f t="shared" si="56"/>
        <v>Loss</v>
      </c>
      <c r="Y590" s="1" t="str">
        <f t="shared" si="57"/>
        <v>Low Profit</v>
      </c>
      <c r="Z590" s="1" t="str">
        <f t="shared" si="58"/>
        <v>Low Discount</v>
      </c>
      <c r="AA590" s="1" t="str">
        <f t="shared" si="59"/>
        <v>Low Sales</v>
      </c>
      <c r="AB590" s="1">
        <f>MONTH(Sample___Superstore[[#This Row],[Order Date]])</f>
        <v>3</v>
      </c>
    </row>
    <row r="591" spans="1:28" x14ac:dyDescent="0.35">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c r="V591">
        <f t="shared" si="54"/>
        <v>4</v>
      </c>
      <c r="W591">
        <f t="shared" si="55"/>
        <v>0.35</v>
      </c>
      <c r="X591" t="str">
        <f t="shared" si="56"/>
        <v>Profit</v>
      </c>
      <c r="Y591" s="1" t="str">
        <f t="shared" si="57"/>
        <v>Low Profit</v>
      </c>
      <c r="Z591" s="1" t="str">
        <f t="shared" si="58"/>
        <v>Low Discount</v>
      </c>
      <c r="AA591" s="1" t="str">
        <f t="shared" si="59"/>
        <v>Low Sales</v>
      </c>
      <c r="AB591" s="1">
        <f>MONTH(Sample___Superstore[[#This Row],[Order Date]])</f>
        <v>3</v>
      </c>
    </row>
    <row r="592" spans="1:28" x14ac:dyDescent="0.35">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c r="V592">
        <f t="shared" si="54"/>
        <v>4</v>
      </c>
      <c r="W592">
        <f t="shared" si="55"/>
        <v>-0.76666666666666661</v>
      </c>
      <c r="X592" t="str">
        <f t="shared" si="56"/>
        <v>Loss</v>
      </c>
      <c r="Y592" s="1" t="str">
        <f t="shared" si="57"/>
        <v>Low Profit</v>
      </c>
      <c r="Z592" s="1" t="str">
        <f t="shared" si="58"/>
        <v>High Discount</v>
      </c>
      <c r="AA592" s="1" t="str">
        <f t="shared" si="59"/>
        <v>Low Sales</v>
      </c>
      <c r="AB592" s="1">
        <f>MONTH(Sample___Superstore[[#This Row],[Order Date]])</f>
        <v>3</v>
      </c>
    </row>
    <row r="593" spans="1:28" x14ac:dyDescent="0.35">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c r="V593">
        <f t="shared" si="54"/>
        <v>4</v>
      </c>
      <c r="W593">
        <f t="shared" si="55"/>
        <v>0.35</v>
      </c>
      <c r="X593" t="str">
        <f t="shared" si="56"/>
        <v>Profit</v>
      </c>
      <c r="Y593" s="1" t="str">
        <f t="shared" si="57"/>
        <v>Low Profit</v>
      </c>
      <c r="Z593" s="1" t="str">
        <f t="shared" si="58"/>
        <v>Low Discount</v>
      </c>
      <c r="AA593" s="1" t="str">
        <f t="shared" si="59"/>
        <v>Low Sales</v>
      </c>
      <c r="AB593" s="1">
        <f>MONTH(Sample___Superstore[[#This Row],[Order Date]])</f>
        <v>3</v>
      </c>
    </row>
    <row r="594" spans="1:28" x14ac:dyDescent="0.35">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c r="V594">
        <f t="shared" si="54"/>
        <v>4</v>
      </c>
      <c r="W594">
        <f t="shared" si="55"/>
        <v>0.125</v>
      </c>
      <c r="X594" t="str">
        <f t="shared" si="56"/>
        <v>Profit</v>
      </c>
      <c r="Y594" s="1" t="str">
        <f t="shared" si="57"/>
        <v>Low Profit</v>
      </c>
      <c r="Z594" s="1" t="str">
        <f t="shared" si="58"/>
        <v>Low Discount</v>
      </c>
      <c r="AA594" s="1" t="str">
        <f t="shared" si="59"/>
        <v>Low Sales</v>
      </c>
      <c r="AB594" s="1">
        <f>MONTH(Sample___Superstore[[#This Row],[Order Date]])</f>
        <v>1</v>
      </c>
    </row>
    <row r="595" spans="1:28" x14ac:dyDescent="0.35">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c r="V595">
        <f t="shared" si="54"/>
        <v>4</v>
      </c>
      <c r="W595">
        <f t="shared" si="55"/>
        <v>0.3125</v>
      </c>
      <c r="X595" t="str">
        <f t="shared" si="56"/>
        <v>Profit</v>
      </c>
      <c r="Y595" s="1" t="str">
        <f t="shared" si="57"/>
        <v>Low Profit</v>
      </c>
      <c r="Z595" s="1" t="str">
        <f t="shared" si="58"/>
        <v>Low Discount</v>
      </c>
      <c r="AA595" s="1" t="str">
        <f t="shared" si="59"/>
        <v>Low Sales</v>
      </c>
      <c r="AB595" s="1">
        <f>MONTH(Sample___Superstore[[#This Row],[Order Date]])</f>
        <v>1</v>
      </c>
    </row>
    <row r="596" spans="1:28" x14ac:dyDescent="0.35">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c r="V596">
        <f t="shared" si="54"/>
        <v>7</v>
      </c>
      <c r="W596">
        <f t="shared" si="55"/>
        <v>0.28999999999999998</v>
      </c>
      <c r="X596" t="str">
        <f t="shared" si="56"/>
        <v>Profit</v>
      </c>
      <c r="Y596" s="1" t="str">
        <f t="shared" si="57"/>
        <v>Low Profit</v>
      </c>
      <c r="Z596" s="1" t="str">
        <f t="shared" si="58"/>
        <v>No Discount</v>
      </c>
      <c r="AA596" s="1" t="str">
        <f t="shared" si="59"/>
        <v>Low Sales</v>
      </c>
      <c r="AB596" s="1">
        <f>MONTH(Sample___Superstore[[#This Row],[Order Date]])</f>
        <v>8</v>
      </c>
    </row>
    <row r="597" spans="1:28" x14ac:dyDescent="0.35">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c r="V597">
        <f t="shared" si="54"/>
        <v>7</v>
      </c>
      <c r="W597">
        <f t="shared" si="55"/>
        <v>0.36249999999999999</v>
      </c>
      <c r="X597" t="str">
        <f t="shared" si="56"/>
        <v>Profit</v>
      </c>
      <c r="Y597" s="1" t="str">
        <f t="shared" si="57"/>
        <v>High Profit</v>
      </c>
      <c r="Z597" s="1" t="str">
        <f t="shared" si="58"/>
        <v>Low Discount</v>
      </c>
      <c r="AA597" s="1" t="str">
        <f t="shared" si="59"/>
        <v>High Sales</v>
      </c>
      <c r="AB597" s="1">
        <f>MONTH(Sample___Superstore[[#This Row],[Order Date]])</f>
        <v>8</v>
      </c>
    </row>
    <row r="598" spans="1:28" x14ac:dyDescent="0.35">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c r="V598">
        <f t="shared" si="54"/>
        <v>7</v>
      </c>
      <c r="W598">
        <f t="shared" si="55"/>
        <v>0.125</v>
      </c>
      <c r="X598" t="str">
        <f t="shared" si="56"/>
        <v>Profit</v>
      </c>
      <c r="Y598" s="1" t="str">
        <f t="shared" si="57"/>
        <v>Low Profit</v>
      </c>
      <c r="Z598" s="1" t="str">
        <f t="shared" si="58"/>
        <v>Low Discount</v>
      </c>
      <c r="AA598" s="1" t="str">
        <f t="shared" si="59"/>
        <v>Low Sales</v>
      </c>
      <c r="AB598" s="1">
        <f>MONTH(Sample___Superstore[[#This Row],[Order Date]])</f>
        <v>8</v>
      </c>
    </row>
    <row r="599" spans="1:28" x14ac:dyDescent="0.35">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c r="V599">
        <f t="shared" si="54"/>
        <v>7</v>
      </c>
      <c r="W599">
        <f t="shared" si="55"/>
        <v>0.28000000000000003</v>
      </c>
      <c r="X599" t="str">
        <f t="shared" si="56"/>
        <v>Profit</v>
      </c>
      <c r="Y599" s="1" t="str">
        <f t="shared" si="57"/>
        <v>Low Profit</v>
      </c>
      <c r="Z599" s="1" t="str">
        <f t="shared" si="58"/>
        <v>No Discount</v>
      </c>
      <c r="AA599" s="1" t="str">
        <f t="shared" si="59"/>
        <v>Low Sales</v>
      </c>
      <c r="AB599" s="1">
        <f>MONTH(Sample___Superstore[[#This Row],[Order Date]])</f>
        <v>8</v>
      </c>
    </row>
    <row r="600" spans="1:28" x14ac:dyDescent="0.35">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c r="V600">
        <f t="shared" si="54"/>
        <v>2</v>
      </c>
      <c r="W600">
        <f t="shared" si="55"/>
        <v>8.7500000000000008E-2</v>
      </c>
      <c r="X600" t="str">
        <f t="shared" si="56"/>
        <v>Profit</v>
      </c>
      <c r="Y600" s="1" t="str">
        <f t="shared" si="57"/>
        <v>Low Profit</v>
      </c>
      <c r="Z600" s="1" t="str">
        <f t="shared" si="58"/>
        <v>Low Discount</v>
      </c>
      <c r="AA600" s="1" t="str">
        <f t="shared" si="59"/>
        <v>Low Sales</v>
      </c>
      <c r="AB600" s="1">
        <f>MONTH(Sample___Superstore[[#This Row],[Order Date]])</f>
        <v>7</v>
      </c>
    </row>
    <row r="601" spans="1:28" x14ac:dyDescent="0.35">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c r="V601">
        <f t="shared" si="54"/>
        <v>5</v>
      </c>
      <c r="W601">
        <f t="shared" si="55"/>
        <v>-0.19999999999999998</v>
      </c>
      <c r="X601" t="str">
        <f t="shared" si="56"/>
        <v>Loss</v>
      </c>
      <c r="Y601" s="1" t="str">
        <f t="shared" si="57"/>
        <v>Low Profit</v>
      </c>
      <c r="Z601" s="1" t="str">
        <f t="shared" si="58"/>
        <v>High Discount</v>
      </c>
      <c r="AA601" s="1" t="str">
        <f t="shared" si="59"/>
        <v>Low Sales</v>
      </c>
      <c r="AB601" s="1">
        <f>MONTH(Sample___Superstore[[#This Row],[Order Date]])</f>
        <v>7</v>
      </c>
    </row>
    <row r="602" spans="1:28" x14ac:dyDescent="0.35">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c r="V602">
        <f t="shared" si="54"/>
        <v>5</v>
      </c>
      <c r="W602">
        <f t="shared" si="55"/>
        <v>-0.23333333333333334</v>
      </c>
      <c r="X602" t="str">
        <f t="shared" si="56"/>
        <v>Loss</v>
      </c>
      <c r="Y602" s="1" t="str">
        <f t="shared" si="57"/>
        <v>Low Profit</v>
      </c>
      <c r="Z602" s="1" t="str">
        <f t="shared" si="58"/>
        <v>High Discount</v>
      </c>
      <c r="AA602" s="1" t="str">
        <f t="shared" si="59"/>
        <v>Low Sales</v>
      </c>
      <c r="AB602" s="1">
        <f>MONTH(Sample___Superstore[[#This Row],[Order Date]])</f>
        <v>7</v>
      </c>
    </row>
    <row r="603" spans="1:28" x14ac:dyDescent="0.35">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c r="V603">
        <f t="shared" si="54"/>
        <v>5</v>
      </c>
      <c r="W603">
        <f t="shared" si="55"/>
        <v>0.125</v>
      </c>
      <c r="X603" t="str">
        <f t="shared" si="56"/>
        <v>Profit</v>
      </c>
      <c r="Y603" s="1" t="str">
        <f t="shared" si="57"/>
        <v>Low Profit</v>
      </c>
      <c r="Z603" s="1" t="str">
        <f t="shared" si="58"/>
        <v>Low Discount</v>
      </c>
      <c r="AA603" s="1" t="str">
        <f t="shared" si="59"/>
        <v>Low Sales</v>
      </c>
      <c r="AB603" s="1">
        <f>MONTH(Sample___Superstore[[#This Row],[Order Date]])</f>
        <v>7</v>
      </c>
    </row>
    <row r="604" spans="1:28" x14ac:dyDescent="0.35">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c r="V604">
        <f t="shared" si="54"/>
        <v>4</v>
      </c>
      <c r="W604">
        <f t="shared" si="55"/>
        <v>0.125</v>
      </c>
      <c r="X604" t="str">
        <f t="shared" si="56"/>
        <v>Profit</v>
      </c>
      <c r="Y604" s="1" t="str">
        <f t="shared" si="57"/>
        <v>Low Profit</v>
      </c>
      <c r="Z604" s="1" t="str">
        <f t="shared" si="58"/>
        <v>Low Discount</v>
      </c>
      <c r="AA604" s="1" t="str">
        <f t="shared" si="59"/>
        <v>Low Sales</v>
      </c>
      <c r="AB604" s="1">
        <f>MONTH(Sample___Superstore[[#This Row],[Order Date]])</f>
        <v>3</v>
      </c>
    </row>
    <row r="605" spans="1:28" x14ac:dyDescent="0.35">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c r="V605">
        <f t="shared" si="54"/>
        <v>4</v>
      </c>
      <c r="W605">
        <f t="shared" si="55"/>
        <v>0.1125</v>
      </c>
      <c r="X605" t="str">
        <f t="shared" si="56"/>
        <v>Profit</v>
      </c>
      <c r="Y605" s="1" t="str">
        <f t="shared" si="57"/>
        <v>Low Profit</v>
      </c>
      <c r="Z605" s="1" t="str">
        <f t="shared" si="58"/>
        <v>Low Discount</v>
      </c>
      <c r="AA605" s="1" t="str">
        <f t="shared" si="59"/>
        <v>Low Sales</v>
      </c>
      <c r="AB605" s="1">
        <f>MONTH(Sample___Superstore[[#This Row],[Order Date]])</f>
        <v>3</v>
      </c>
    </row>
    <row r="606" spans="1:28" x14ac:dyDescent="0.35">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c r="V606">
        <f t="shared" si="54"/>
        <v>4</v>
      </c>
      <c r="W606">
        <f t="shared" si="55"/>
        <v>-0.76666666666666672</v>
      </c>
      <c r="X606" t="str">
        <f t="shared" si="56"/>
        <v>Loss</v>
      </c>
      <c r="Y606" s="1" t="str">
        <f t="shared" si="57"/>
        <v>Low Profit</v>
      </c>
      <c r="Z606" s="1" t="str">
        <f t="shared" si="58"/>
        <v>High Discount</v>
      </c>
      <c r="AA606" s="1" t="str">
        <f t="shared" si="59"/>
        <v>Low Sales</v>
      </c>
      <c r="AB606" s="1">
        <f>MONTH(Sample___Superstore[[#This Row],[Order Date]])</f>
        <v>3</v>
      </c>
    </row>
    <row r="607" spans="1:28" x14ac:dyDescent="0.35">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c r="V607">
        <f t="shared" si="54"/>
        <v>4</v>
      </c>
      <c r="W607">
        <f t="shared" si="55"/>
        <v>-0.73333333333333328</v>
      </c>
      <c r="X607" t="str">
        <f t="shared" si="56"/>
        <v>Loss</v>
      </c>
      <c r="Y607" s="1" t="str">
        <f t="shared" si="57"/>
        <v>Low Profit</v>
      </c>
      <c r="Z607" s="1" t="str">
        <f t="shared" si="58"/>
        <v>High Discount</v>
      </c>
      <c r="AA607" s="1" t="str">
        <f t="shared" si="59"/>
        <v>Low Sales</v>
      </c>
      <c r="AB607" s="1">
        <f>MONTH(Sample___Superstore[[#This Row],[Order Date]])</f>
        <v>3</v>
      </c>
    </row>
    <row r="608" spans="1:28" x14ac:dyDescent="0.35">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c r="V608">
        <f t="shared" si="54"/>
        <v>4</v>
      </c>
      <c r="W608">
        <f t="shared" si="55"/>
        <v>0.36249999999999999</v>
      </c>
      <c r="X608" t="str">
        <f t="shared" si="56"/>
        <v>Profit</v>
      </c>
      <c r="Y608" s="1" t="str">
        <f t="shared" si="57"/>
        <v>Low Profit</v>
      </c>
      <c r="Z608" s="1" t="str">
        <f t="shared" si="58"/>
        <v>Low Discount</v>
      </c>
      <c r="AA608" s="1" t="str">
        <f t="shared" si="59"/>
        <v>Low Sales</v>
      </c>
      <c r="AB608" s="1">
        <f>MONTH(Sample___Superstore[[#This Row],[Order Date]])</f>
        <v>3</v>
      </c>
    </row>
    <row r="609" spans="1:28" x14ac:dyDescent="0.35">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c r="V609">
        <f t="shared" si="54"/>
        <v>4</v>
      </c>
      <c r="W609">
        <f t="shared" si="55"/>
        <v>-0.79999999999999993</v>
      </c>
      <c r="X609" t="str">
        <f t="shared" si="56"/>
        <v>Loss</v>
      </c>
      <c r="Y609" s="1" t="str">
        <f t="shared" si="57"/>
        <v>Low Profit</v>
      </c>
      <c r="Z609" s="1" t="str">
        <f t="shared" si="58"/>
        <v>High Discount</v>
      </c>
      <c r="AA609" s="1" t="str">
        <f t="shared" si="59"/>
        <v>Low Sales</v>
      </c>
      <c r="AB609" s="1">
        <f>MONTH(Sample___Superstore[[#This Row],[Order Date]])</f>
        <v>5</v>
      </c>
    </row>
    <row r="610" spans="1:28" x14ac:dyDescent="0.35">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c r="V610">
        <f t="shared" si="54"/>
        <v>4</v>
      </c>
      <c r="W610">
        <f t="shared" si="55"/>
        <v>0.11250000000000002</v>
      </c>
      <c r="X610" t="str">
        <f t="shared" si="56"/>
        <v>Profit</v>
      </c>
      <c r="Y610" s="1" t="str">
        <f t="shared" si="57"/>
        <v>Low Profit</v>
      </c>
      <c r="Z610" s="1" t="str">
        <f t="shared" si="58"/>
        <v>Low Discount</v>
      </c>
      <c r="AA610" s="1" t="str">
        <f t="shared" si="59"/>
        <v>Low Sales</v>
      </c>
      <c r="AB610" s="1">
        <f>MONTH(Sample___Superstore[[#This Row],[Order Date]])</f>
        <v>5</v>
      </c>
    </row>
    <row r="611" spans="1:28" x14ac:dyDescent="0.35">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c r="V611">
        <f t="shared" si="54"/>
        <v>4</v>
      </c>
      <c r="W611">
        <f t="shared" si="55"/>
        <v>-0.18333333333333335</v>
      </c>
      <c r="X611" t="str">
        <f t="shared" si="56"/>
        <v>Loss</v>
      </c>
      <c r="Y611" s="1" t="str">
        <f t="shared" si="57"/>
        <v>Low Profit</v>
      </c>
      <c r="Z611" s="1" t="str">
        <f t="shared" si="58"/>
        <v>High Discount</v>
      </c>
      <c r="AA611" s="1" t="str">
        <f t="shared" si="59"/>
        <v>Low Sales</v>
      </c>
      <c r="AB611" s="1">
        <f>MONTH(Sample___Superstore[[#This Row],[Order Date]])</f>
        <v>5</v>
      </c>
    </row>
    <row r="612" spans="1:28" x14ac:dyDescent="0.35">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c r="V612">
        <f t="shared" si="54"/>
        <v>3</v>
      </c>
      <c r="W612">
        <f t="shared" si="55"/>
        <v>0.1125</v>
      </c>
      <c r="X612" t="str">
        <f t="shared" si="56"/>
        <v>Profit</v>
      </c>
      <c r="Y612" s="1" t="str">
        <f t="shared" si="57"/>
        <v>Low Profit</v>
      </c>
      <c r="Z612" s="1" t="str">
        <f t="shared" si="58"/>
        <v>Low Discount</v>
      </c>
      <c r="AA612" s="1" t="str">
        <f t="shared" si="59"/>
        <v>Low Sales</v>
      </c>
      <c r="AB612" s="1">
        <f>MONTH(Sample___Superstore[[#This Row],[Order Date]])</f>
        <v>4</v>
      </c>
    </row>
    <row r="613" spans="1:28" x14ac:dyDescent="0.35">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c r="V613">
        <f t="shared" si="54"/>
        <v>3</v>
      </c>
      <c r="W613">
        <f t="shared" si="55"/>
        <v>0.36249999999999999</v>
      </c>
      <c r="X613" t="str">
        <f t="shared" si="56"/>
        <v>Profit</v>
      </c>
      <c r="Y613" s="1" t="str">
        <f t="shared" si="57"/>
        <v>Low Profit</v>
      </c>
      <c r="Z613" s="1" t="str">
        <f t="shared" si="58"/>
        <v>Low Discount</v>
      </c>
      <c r="AA613" s="1" t="str">
        <f t="shared" si="59"/>
        <v>Low Sales</v>
      </c>
      <c r="AB613" s="1">
        <f>MONTH(Sample___Superstore[[#This Row],[Order Date]])</f>
        <v>4</v>
      </c>
    </row>
    <row r="614" spans="1:28" x14ac:dyDescent="0.35">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c r="V614">
        <f t="shared" si="54"/>
        <v>2</v>
      </c>
      <c r="W614">
        <f t="shared" si="55"/>
        <v>0.3125</v>
      </c>
      <c r="X614" t="str">
        <f t="shared" si="56"/>
        <v>Profit</v>
      </c>
      <c r="Y614" s="1" t="str">
        <f t="shared" si="57"/>
        <v>Low Profit</v>
      </c>
      <c r="Z614" s="1" t="str">
        <f t="shared" si="58"/>
        <v>Low Discount</v>
      </c>
      <c r="AA614" s="1" t="str">
        <f t="shared" si="59"/>
        <v>Low Sales</v>
      </c>
      <c r="AB614" s="1">
        <f>MONTH(Sample___Superstore[[#This Row],[Order Date]])</f>
        <v>9</v>
      </c>
    </row>
    <row r="615" spans="1:28" x14ac:dyDescent="0.35">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c r="V615">
        <f t="shared" si="54"/>
        <v>2</v>
      </c>
      <c r="W615">
        <f t="shared" si="55"/>
        <v>-0.21666666666666665</v>
      </c>
      <c r="X615" t="str">
        <f t="shared" si="56"/>
        <v>Loss</v>
      </c>
      <c r="Y615" s="1" t="str">
        <f t="shared" si="57"/>
        <v>Low Profit</v>
      </c>
      <c r="Z615" s="1" t="str">
        <f t="shared" si="58"/>
        <v>High Discount</v>
      </c>
      <c r="AA615" s="1" t="str">
        <f t="shared" si="59"/>
        <v>High Sales</v>
      </c>
      <c r="AB615" s="1">
        <f>MONTH(Sample___Superstore[[#This Row],[Order Date]])</f>
        <v>9</v>
      </c>
    </row>
    <row r="616" spans="1:28" x14ac:dyDescent="0.35">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c r="V616">
        <f t="shared" si="54"/>
        <v>3</v>
      </c>
      <c r="W616">
        <f t="shared" si="55"/>
        <v>0.13333333333333333</v>
      </c>
      <c r="X616" t="str">
        <f t="shared" si="56"/>
        <v>Profit</v>
      </c>
      <c r="Y616" s="1" t="str">
        <f t="shared" si="57"/>
        <v>Low Profit</v>
      </c>
      <c r="Z616" s="1" t="str">
        <f t="shared" si="58"/>
        <v>High Discount</v>
      </c>
      <c r="AA616" s="1" t="str">
        <f t="shared" si="59"/>
        <v>Low Sales</v>
      </c>
      <c r="AB616" s="1">
        <f>MONTH(Sample___Superstore[[#This Row],[Order Date]])</f>
        <v>11</v>
      </c>
    </row>
    <row r="617" spans="1:28" x14ac:dyDescent="0.35">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c r="V617">
        <f t="shared" si="54"/>
        <v>3</v>
      </c>
      <c r="W617">
        <f t="shared" si="55"/>
        <v>-0.76666666666666672</v>
      </c>
      <c r="X617" t="str">
        <f t="shared" si="56"/>
        <v>Loss</v>
      </c>
      <c r="Y617" s="1" t="str">
        <f t="shared" si="57"/>
        <v>Low Profit</v>
      </c>
      <c r="Z617" s="1" t="str">
        <f t="shared" si="58"/>
        <v>High Discount</v>
      </c>
      <c r="AA617" s="1" t="str">
        <f t="shared" si="59"/>
        <v>Low Sales</v>
      </c>
      <c r="AB617" s="1">
        <f>MONTH(Sample___Superstore[[#This Row],[Order Date]])</f>
        <v>11</v>
      </c>
    </row>
    <row r="618" spans="1:28" x14ac:dyDescent="0.35">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c r="V618">
        <f t="shared" si="54"/>
        <v>5</v>
      </c>
      <c r="W618">
        <f t="shared" si="55"/>
        <v>0.39</v>
      </c>
      <c r="X618" t="str">
        <f t="shared" si="56"/>
        <v>Profit</v>
      </c>
      <c r="Y618" s="1" t="str">
        <f t="shared" si="57"/>
        <v>Low Profit</v>
      </c>
      <c r="Z618" s="1" t="str">
        <f t="shared" si="58"/>
        <v>No Discount</v>
      </c>
      <c r="AA618" s="1" t="str">
        <f t="shared" si="59"/>
        <v>Low Sales</v>
      </c>
      <c r="AB618" s="1">
        <f>MONTH(Sample___Superstore[[#This Row],[Order Date]])</f>
        <v>8</v>
      </c>
    </row>
    <row r="619" spans="1:28" x14ac:dyDescent="0.35">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c r="V619">
        <f t="shared" si="54"/>
        <v>5</v>
      </c>
      <c r="W619">
        <f t="shared" si="55"/>
        <v>0.31</v>
      </c>
      <c r="X619" t="str">
        <f t="shared" si="56"/>
        <v>Profit</v>
      </c>
      <c r="Y619" s="1" t="str">
        <f t="shared" si="57"/>
        <v>Low Profit</v>
      </c>
      <c r="Z619" s="1" t="str">
        <f t="shared" si="58"/>
        <v>No Discount</v>
      </c>
      <c r="AA619" s="1" t="str">
        <f t="shared" si="59"/>
        <v>Low Sales</v>
      </c>
      <c r="AB619" s="1">
        <f>MONTH(Sample___Superstore[[#This Row],[Order Date]])</f>
        <v>8</v>
      </c>
    </row>
    <row r="620" spans="1:28" x14ac:dyDescent="0.35">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c r="V620">
        <f t="shared" si="54"/>
        <v>5</v>
      </c>
      <c r="W620">
        <f t="shared" si="55"/>
        <v>0.3125</v>
      </c>
      <c r="X620" t="str">
        <f t="shared" si="56"/>
        <v>Profit</v>
      </c>
      <c r="Y620" s="1" t="str">
        <f t="shared" si="57"/>
        <v>Low Profit</v>
      </c>
      <c r="Z620" s="1" t="str">
        <f t="shared" si="58"/>
        <v>Low Discount</v>
      </c>
      <c r="AA620" s="1" t="str">
        <f t="shared" si="59"/>
        <v>Low Sales</v>
      </c>
      <c r="AB620" s="1">
        <f>MONTH(Sample___Superstore[[#This Row],[Order Date]])</f>
        <v>8</v>
      </c>
    </row>
    <row r="621" spans="1:28" x14ac:dyDescent="0.35">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c r="V621">
        <f t="shared" si="54"/>
        <v>5</v>
      </c>
      <c r="W621">
        <f t="shared" si="55"/>
        <v>0.29000000000000004</v>
      </c>
      <c r="X621" t="str">
        <f t="shared" si="56"/>
        <v>Profit</v>
      </c>
      <c r="Y621" s="1" t="str">
        <f t="shared" si="57"/>
        <v>Low Profit</v>
      </c>
      <c r="Z621" s="1" t="str">
        <f t="shared" si="58"/>
        <v>No Discount</v>
      </c>
      <c r="AA621" s="1" t="str">
        <f t="shared" si="59"/>
        <v>Low Sales</v>
      </c>
      <c r="AB621" s="1">
        <f>MONTH(Sample___Superstore[[#This Row],[Order Date]])</f>
        <v>8</v>
      </c>
    </row>
    <row r="622" spans="1:28" x14ac:dyDescent="0.35">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c r="V622">
        <f t="shared" si="54"/>
        <v>5</v>
      </c>
      <c r="W622">
        <f t="shared" si="55"/>
        <v>0.31</v>
      </c>
      <c r="X622" t="str">
        <f t="shared" si="56"/>
        <v>Profit</v>
      </c>
      <c r="Y622" s="1" t="str">
        <f t="shared" si="57"/>
        <v>Low Profit</v>
      </c>
      <c r="Z622" s="1" t="str">
        <f t="shared" si="58"/>
        <v>No Discount</v>
      </c>
      <c r="AA622" s="1" t="str">
        <f t="shared" si="59"/>
        <v>Low Sales</v>
      </c>
      <c r="AB622" s="1">
        <f>MONTH(Sample___Superstore[[#This Row],[Order Date]])</f>
        <v>8</v>
      </c>
    </row>
    <row r="623" spans="1:28" x14ac:dyDescent="0.35">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c r="V623">
        <f t="shared" si="54"/>
        <v>5</v>
      </c>
      <c r="W623">
        <f t="shared" si="55"/>
        <v>-1.7</v>
      </c>
      <c r="X623" t="str">
        <f t="shared" si="56"/>
        <v>Loss</v>
      </c>
      <c r="Y623" s="1" t="str">
        <f t="shared" si="57"/>
        <v>Low Profit</v>
      </c>
      <c r="Z623" s="1" t="str">
        <f t="shared" si="58"/>
        <v>High Discount</v>
      </c>
      <c r="AA623" s="1" t="str">
        <f t="shared" si="59"/>
        <v>Low Sales</v>
      </c>
      <c r="AB623" s="1">
        <f>MONTH(Sample___Superstore[[#This Row],[Order Date]])</f>
        <v>12</v>
      </c>
    </row>
    <row r="624" spans="1:28" x14ac:dyDescent="0.35">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c r="V624">
        <f t="shared" si="54"/>
        <v>4</v>
      </c>
      <c r="W624">
        <f t="shared" si="55"/>
        <v>0.29000000000000004</v>
      </c>
      <c r="X624" t="str">
        <f t="shared" si="56"/>
        <v>Profit</v>
      </c>
      <c r="Y624" s="1" t="str">
        <f t="shared" si="57"/>
        <v>Low Profit</v>
      </c>
      <c r="Z624" s="1" t="str">
        <f t="shared" si="58"/>
        <v>No Discount</v>
      </c>
      <c r="AA624" s="1" t="str">
        <f t="shared" si="59"/>
        <v>Low Sales</v>
      </c>
      <c r="AB624" s="1">
        <f>MONTH(Sample___Superstore[[#This Row],[Order Date]])</f>
        <v>11</v>
      </c>
    </row>
    <row r="625" spans="1:28" x14ac:dyDescent="0.35">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c r="V625">
        <f t="shared" si="54"/>
        <v>4</v>
      </c>
      <c r="W625">
        <f t="shared" si="55"/>
        <v>0.32222222222222224</v>
      </c>
      <c r="X625" t="str">
        <f t="shared" si="56"/>
        <v>Profit</v>
      </c>
      <c r="Y625" s="1" t="str">
        <f t="shared" si="57"/>
        <v>High Profit</v>
      </c>
      <c r="Z625" s="1" t="str">
        <f t="shared" si="58"/>
        <v>Low Discount</v>
      </c>
      <c r="AA625" s="1" t="str">
        <f t="shared" si="59"/>
        <v>High Sales</v>
      </c>
      <c r="AB625" s="1">
        <f>MONTH(Sample___Superstore[[#This Row],[Order Date]])</f>
        <v>11</v>
      </c>
    </row>
    <row r="626" spans="1:28" x14ac:dyDescent="0.35">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c r="V626">
        <f t="shared" si="54"/>
        <v>4</v>
      </c>
      <c r="W626">
        <f t="shared" si="55"/>
        <v>0.25</v>
      </c>
      <c r="X626" t="str">
        <f t="shared" si="56"/>
        <v>Profit</v>
      </c>
      <c r="Y626" s="1" t="str">
        <f t="shared" si="57"/>
        <v>High Profit</v>
      </c>
      <c r="Z626" s="1" t="str">
        <f t="shared" si="58"/>
        <v>No Discount</v>
      </c>
      <c r="AA626" s="1" t="str">
        <f t="shared" si="59"/>
        <v>High Sales</v>
      </c>
      <c r="AB626" s="1">
        <f>MONTH(Sample___Superstore[[#This Row],[Order Date]])</f>
        <v>11</v>
      </c>
    </row>
    <row r="627" spans="1:28" x14ac:dyDescent="0.35">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c r="V627">
        <f t="shared" si="54"/>
        <v>4</v>
      </c>
      <c r="W627">
        <f t="shared" si="55"/>
        <v>0.28999999999999998</v>
      </c>
      <c r="X627" t="str">
        <f t="shared" si="56"/>
        <v>Profit</v>
      </c>
      <c r="Y627" s="1" t="str">
        <f t="shared" si="57"/>
        <v>Low Profit</v>
      </c>
      <c r="Z627" s="1" t="str">
        <f t="shared" si="58"/>
        <v>No Discount</v>
      </c>
      <c r="AA627" s="1" t="str">
        <f t="shared" si="59"/>
        <v>Low Sales</v>
      </c>
      <c r="AB627" s="1">
        <f>MONTH(Sample___Superstore[[#This Row],[Order Date]])</f>
        <v>11</v>
      </c>
    </row>
    <row r="628" spans="1:28" x14ac:dyDescent="0.35">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c r="V628">
        <f t="shared" si="54"/>
        <v>4</v>
      </c>
      <c r="W628">
        <f t="shared" si="55"/>
        <v>0.34</v>
      </c>
      <c r="X628" t="str">
        <f t="shared" si="56"/>
        <v>Profit</v>
      </c>
      <c r="Y628" s="1" t="str">
        <f t="shared" si="57"/>
        <v>Low Profit</v>
      </c>
      <c r="Z628" s="1" t="str">
        <f t="shared" si="58"/>
        <v>No Discount</v>
      </c>
      <c r="AA628" s="1" t="str">
        <f t="shared" si="59"/>
        <v>Low Sales</v>
      </c>
      <c r="AB628" s="1">
        <f>MONTH(Sample___Superstore[[#This Row],[Order Date]])</f>
        <v>9</v>
      </c>
    </row>
    <row r="629" spans="1:28" x14ac:dyDescent="0.35">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c r="V629">
        <f t="shared" si="54"/>
        <v>4</v>
      </c>
      <c r="W629">
        <f t="shared" si="55"/>
        <v>0.29000000000000004</v>
      </c>
      <c r="X629" t="str">
        <f t="shared" si="56"/>
        <v>Profit</v>
      </c>
      <c r="Y629" s="1" t="str">
        <f t="shared" si="57"/>
        <v>Low Profit</v>
      </c>
      <c r="Z629" s="1" t="str">
        <f t="shared" si="58"/>
        <v>No Discount</v>
      </c>
      <c r="AA629" s="1" t="str">
        <f t="shared" si="59"/>
        <v>Low Sales</v>
      </c>
      <c r="AB629" s="1">
        <f>MONTH(Sample___Superstore[[#This Row],[Order Date]])</f>
        <v>5</v>
      </c>
    </row>
    <row r="630" spans="1:28" x14ac:dyDescent="0.35">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c r="V630">
        <f t="shared" si="54"/>
        <v>4</v>
      </c>
      <c r="W630">
        <f t="shared" si="55"/>
        <v>0.33750000000000002</v>
      </c>
      <c r="X630" t="str">
        <f t="shared" si="56"/>
        <v>Profit</v>
      </c>
      <c r="Y630" s="1" t="str">
        <f t="shared" si="57"/>
        <v>Low Profit</v>
      </c>
      <c r="Z630" s="1" t="str">
        <f t="shared" si="58"/>
        <v>Low Discount</v>
      </c>
      <c r="AA630" s="1" t="str">
        <f t="shared" si="59"/>
        <v>Low Sales</v>
      </c>
      <c r="AB630" s="1">
        <f>MONTH(Sample___Superstore[[#This Row],[Order Date]])</f>
        <v>12</v>
      </c>
    </row>
    <row r="631" spans="1:28" x14ac:dyDescent="0.35">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c r="V631">
        <f t="shared" si="54"/>
        <v>4</v>
      </c>
      <c r="W631">
        <f t="shared" si="55"/>
        <v>0.45999999999999996</v>
      </c>
      <c r="X631" t="str">
        <f t="shared" si="56"/>
        <v>Profit</v>
      </c>
      <c r="Y631" s="1" t="str">
        <f t="shared" si="57"/>
        <v>Low Profit</v>
      </c>
      <c r="Z631" s="1" t="str">
        <f t="shared" si="58"/>
        <v>No Discount</v>
      </c>
      <c r="AA631" s="1" t="str">
        <f t="shared" si="59"/>
        <v>Low Sales</v>
      </c>
      <c r="AB631" s="1">
        <f>MONTH(Sample___Superstore[[#This Row],[Order Date]])</f>
        <v>12</v>
      </c>
    </row>
    <row r="632" spans="1:28" x14ac:dyDescent="0.35">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c r="V632">
        <f t="shared" si="54"/>
        <v>2</v>
      </c>
      <c r="W632">
        <f t="shared" si="55"/>
        <v>-0.21249999999999999</v>
      </c>
      <c r="X632" t="str">
        <f t="shared" si="56"/>
        <v>Loss</v>
      </c>
      <c r="Y632" s="1" t="str">
        <f t="shared" si="57"/>
        <v>Low Profit</v>
      </c>
      <c r="Z632" s="1" t="str">
        <f t="shared" si="58"/>
        <v>Low Discount</v>
      </c>
      <c r="AA632" s="1" t="str">
        <f t="shared" si="59"/>
        <v>Low Sales</v>
      </c>
      <c r="AB632" s="1">
        <f>MONTH(Sample___Superstore[[#This Row],[Order Date]])</f>
        <v>12</v>
      </c>
    </row>
    <row r="633" spans="1:28" x14ac:dyDescent="0.35">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c r="V633">
        <f t="shared" si="54"/>
        <v>2</v>
      </c>
      <c r="W633">
        <f t="shared" si="55"/>
        <v>0.25</v>
      </c>
      <c r="X633" t="str">
        <f t="shared" si="56"/>
        <v>Profit</v>
      </c>
      <c r="Y633" s="1" t="str">
        <f t="shared" si="57"/>
        <v>Low Profit</v>
      </c>
      <c r="Z633" s="1" t="str">
        <f t="shared" si="58"/>
        <v>Low Discount</v>
      </c>
      <c r="AA633" s="1" t="str">
        <f t="shared" si="59"/>
        <v>Low Sales</v>
      </c>
      <c r="AB633" s="1">
        <f>MONTH(Sample___Superstore[[#This Row],[Order Date]])</f>
        <v>12</v>
      </c>
    </row>
    <row r="634" spans="1:28" x14ac:dyDescent="0.35">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c r="V634">
        <f t="shared" si="54"/>
        <v>2</v>
      </c>
      <c r="W634">
        <f t="shared" si="55"/>
        <v>0.1</v>
      </c>
      <c r="X634" t="str">
        <f t="shared" si="56"/>
        <v>Profit</v>
      </c>
      <c r="Y634" s="1" t="str">
        <f t="shared" si="57"/>
        <v>Low Profit</v>
      </c>
      <c r="Z634" s="1" t="str">
        <f t="shared" si="58"/>
        <v>Low Discount</v>
      </c>
      <c r="AA634" s="1" t="str">
        <f t="shared" si="59"/>
        <v>Low Sales</v>
      </c>
      <c r="AB634" s="1">
        <f>MONTH(Sample___Superstore[[#This Row],[Order Date]])</f>
        <v>12</v>
      </c>
    </row>
    <row r="635" spans="1:28" x14ac:dyDescent="0.35">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c r="V635">
        <f t="shared" si="54"/>
        <v>2</v>
      </c>
      <c r="W635">
        <f t="shared" si="55"/>
        <v>0.13750000000000001</v>
      </c>
      <c r="X635" t="str">
        <f t="shared" si="56"/>
        <v>Profit</v>
      </c>
      <c r="Y635" s="1" t="str">
        <f t="shared" si="57"/>
        <v>Low Profit</v>
      </c>
      <c r="Z635" s="1" t="str">
        <f t="shared" si="58"/>
        <v>Low Discount</v>
      </c>
      <c r="AA635" s="1" t="str">
        <f t="shared" si="59"/>
        <v>Low Sales</v>
      </c>
      <c r="AB635" s="1">
        <f>MONTH(Sample___Superstore[[#This Row],[Order Date]])</f>
        <v>9</v>
      </c>
    </row>
    <row r="636" spans="1:28" x14ac:dyDescent="0.35">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c r="V636">
        <f t="shared" si="54"/>
        <v>2</v>
      </c>
      <c r="W636">
        <f t="shared" si="55"/>
        <v>0.36250000000000004</v>
      </c>
      <c r="X636" t="str">
        <f t="shared" si="56"/>
        <v>Profit</v>
      </c>
      <c r="Y636" s="1" t="str">
        <f t="shared" si="57"/>
        <v>Low Profit</v>
      </c>
      <c r="Z636" s="1" t="str">
        <f t="shared" si="58"/>
        <v>Low Discount</v>
      </c>
      <c r="AA636" s="1" t="str">
        <f t="shared" si="59"/>
        <v>Low Sales</v>
      </c>
      <c r="AB636" s="1">
        <f>MONTH(Sample___Superstore[[#This Row],[Order Date]])</f>
        <v>9</v>
      </c>
    </row>
    <row r="637" spans="1:28" x14ac:dyDescent="0.35">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c r="V637">
        <f t="shared" si="54"/>
        <v>5</v>
      </c>
      <c r="W637">
        <f t="shared" si="55"/>
        <v>0.11</v>
      </c>
      <c r="X637" t="str">
        <f t="shared" si="56"/>
        <v>Profit</v>
      </c>
      <c r="Y637" s="1" t="str">
        <f t="shared" si="57"/>
        <v>Low Profit</v>
      </c>
      <c r="Z637" s="1" t="str">
        <f t="shared" si="58"/>
        <v>No Discount</v>
      </c>
      <c r="AA637" s="1" t="str">
        <f t="shared" si="59"/>
        <v>Low Sales</v>
      </c>
      <c r="AB637" s="1">
        <f>MONTH(Sample___Superstore[[#This Row],[Order Date]])</f>
        <v>10</v>
      </c>
    </row>
    <row r="638" spans="1:28" x14ac:dyDescent="0.35">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c r="V638">
        <f t="shared" si="54"/>
        <v>6</v>
      </c>
      <c r="W638">
        <f t="shared" si="55"/>
        <v>-0.73333333333333328</v>
      </c>
      <c r="X638" t="str">
        <f t="shared" si="56"/>
        <v>Loss</v>
      </c>
      <c r="Y638" s="1" t="str">
        <f t="shared" si="57"/>
        <v>Low Profit</v>
      </c>
      <c r="Z638" s="1" t="str">
        <f t="shared" si="58"/>
        <v>High Discount</v>
      </c>
      <c r="AA638" s="1" t="str">
        <f t="shared" si="59"/>
        <v>Low Sales</v>
      </c>
      <c r="AB638" s="1">
        <f>MONTH(Sample___Superstore[[#This Row],[Order Date]])</f>
        <v>8</v>
      </c>
    </row>
    <row r="639" spans="1:28" x14ac:dyDescent="0.35">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c r="V639">
        <f t="shared" si="54"/>
        <v>6</v>
      </c>
      <c r="W639">
        <f t="shared" si="55"/>
        <v>9.9999999999999992E-2</v>
      </c>
      <c r="X639" t="str">
        <f t="shared" si="56"/>
        <v>Profit</v>
      </c>
      <c r="Y639" s="1" t="str">
        <f t="shared" si="57"/>
        <v>Low Profit</v>
      </c>
      <c r="Z639" s="1" t="str">
        <f t="shared" si="58"/>
        <v>Low Discount</v>
      </c>
      <c r="AA639" s="1" t="str">
        <f t="shared" si="59"/>
        <v>Low Sales</v>
      </c>
      <c r="AB639" s="1">
        <f>MONTH(Sample___Superstore[[#This Row],[Order Date]])</f>
        <v>8</v>
      </c>
    </row>
    <row r="640" spans="1:28" x14ac:dyDescent="0.35">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c r="V640">
        <f t="shared" si="54"/>
        <v>5</v>
      </c>
      <c r="W640">
        <f t="shared" si="55"/>
        <v>0.25999999999999995</v>
      </c>
      <c r="X640" t="str">
        <f t="shared" si="56"/>
        <v>Profit</v>
      </c>
      <c r="Y640" s="1" t="str">
        <f t="shared" si="57"/>
        <v>High Profit</v>
      </c>
      <c r="Z640" s="1" t="str">
        <f t="shared" si="58"/>
        <v>No Discount</v>
      </c>
      <c r="AA640" s="1" t="str">
        <f t="shared" si="59"/>
        <v>High Sales</v>
      </c>
      <c r="AB640" s="1">
        <f>MONTH(Sample___Superstore[[#This Row],[Order Date]])</f>
        <v>5</v>
      </c>
    </row>
    <row r="641" spans="1:28" x14ac:dyDescent="0.35">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c r="V641">
        <f t="shared" si="54"/>
        <v>5</v>
      </c>
      <c r="W641">
        <f t="shared" si="55"/>
        <v>0.32500000000000001</v>
      </c>
      <c r="X641" t="str">
        <f t="shared" si="56"/>
        <v>Profit</v>
      </c>
      <c r="Y641" s="1" t="str">
        <f t="shared" si="57"/>
        <v>Low Profit</v>
      </c>
      <c r="Z641" s="1" t="str">
        <f t="shared" si="58"/>
        <v>Low Discount</v>
      </c>
      <c r="AA641" s="1" t="str">
        <f t="shared" si="59"/>
        <v>Low Sales</v>
      </c>
      <c r="AB641" s="1">
        <f>MONTH(Sample___Superstore[[#This Row],[Order Date]])</f>
        <v>5</v>
      </c>
    </row>
    <row r="642" spans="1:28" x14ac:dyDescent="0.35">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c r="V642">
        <f t="shared" ref="V642:V705" si="60">D642-C642</f>
        <v>4</v>
      </c>
      <c r="W642">
        <f t="shared" ref="W642:W705" si="61">U642/R642</f>
        <v>0.32</v>
      </c>
      <c r="X642" t="str">
        <f t="shared" ref="X642:X705" si="62">IF(U642&lt;0,"Loss","Profit")</f>
        <v>Profit</v>
      </c>
      <c r="Y642" s="1" t="str">
        <f t="shared" ref="Y642:Y705" si="63">IF(U642&gt;100,"High Profit","Low Profit")</f>
        <v>Low Profit</v>
      </c>
      <c r="Z642" s="1" t="str">
        <f t="shared" ref="Z642:Z705" si="64">IF(T642=0,"No Discount",IF(T642&lt;=0.2,"Low Discount","High Discount"))</f>
        <v>No Discount</v>
      </c>
      <c r="AA642" s="1" t="str">
        <f t="shared" ref="AA642:AA705" si="65">IF(R642&gt;500,"High Sales","Low Sales")</f>
        <v>Low Sales</v>
      </c>
      <c r="AB642" s="1">
        <f>MONTH(Sample___Superstore[[#This Row],[Order Date]])</f>
        <v>12</v>
      </c>
    </row>
    <row r="643" spans="1:28" x14ac:dyDescent="0.35">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c r="V643">
        <f t="shared" si="60"/>
        <v>4</v>
      </c>
      <c r="W643">
        <f t="shared" si="61"/>
        <v>0.26</v>
      </c>
      <c r="X643" t="str">
        <f t="shared" si="62"/>
        <v>Profit</v>
      </c>
      <c r="Y643" s="1" t="str">
        <f t="shared" si="63"/>
        <v>Low Profit</v>
      </c>
      <c r="Z643" s="1" t="str">
        <f t="shared" si="64"/>
        <v>No Discount</v>
      </c>
      <c r="AA643" s="1" t="str">
        <f t="shared" si="65"/>
        <v>Low Sales</v>
      </c>
      <c r="AB643" s="1">
        <f>MONTH(Sample___Superstore[[#This Row],[Order Date]])</f>
        <v>7</v>
      </c>
    </row>
    <row r="644" spans="1:28" x14ac:dyDescent="0.35">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c r="V644">
        <f t="shared" si="60"/>
        <v>4</v>
      </c>
      <c r="W644">
        <f t="shared" si="61"/>
        <v>0.48</v>
      </c>
      <c r="X644" t="str">
        <f t="shared" si="62"/>
        <v>Profit</v>
      </c>
      <c r="Y644" s="1" t="str">
        <f t="shared" si="63"/>
        <v>Low Profit</v>
      </c>
      <c r="Z644" s="1" t="str">
        <f t="shared" si="64"/>
        <v>No Discount</v>
      </c>
      <c r="AA644" s="1" t="str">
        <f t="shared" si="65"/>
        <v>Low Sales</v>
      </c>
      <c r="AB644" s="1">
        <f>MONTH(Sample___Superstore[[#This Row],[Order Date]])</f>
        <v>7</v>
      </c>
    </row>
    <row r="645" spans="1:28" x14ac:dyDescent="0.35">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c r="V645">
        <f t="shared" si="60"/>
        <v>5</v>
      </c>
      <c r="W645">
        <f t="shared" si="61"/>
        <v>0.41</v>
      </c>
      <c r="X645" t="str">
        <f t="shared" si="62"/>
        <v>Profit</v>
      </c>
      <c r="Y645" s="1" t="str">
        <f t="shared" si="63"/>
        <v>Low Profit</v>
      </c>
      <c r="Z645" s="1" t="str">
        <f t="shared" si="64"/>
        <v>No Discount</v>
      </c>
      <c r="AA645" s="1" t="str">
        <f t="shared" si="65"/>
        <v>Low Sales</v>
      </c>
      <c r="AB645" s="1">
        <f>MONTH(Sample___Superstore[[#This Row],[Order Date]])</f>
        <v>6</v>
      </c>
    </row>
    <row r="646" spans="1:28" x14ac:dyDescent="0.35">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c r="V646">
        <f t="shared" si="60"/>
        <v>4</v>
      </c>
      <c r="W646">
        <f t="shared" si="61"/>
        <v>0.48999999999999994</v>
      </c>
      <c r="X646" t="str">
        <f t="shared" si="62"/>
        <v>Profit</v>
      </c>
      <c r="Y646" s="1" t="str">
        <f t="shared" si="63"/>
        <v>Low Profit</v>
      </c>
      <c r="Z646" s="1" t="str">
        <f t="shared" si="64"/>
        <v>No Discount</v>
      </c>
      <c r="AA646" s="1" t="str">
        <f t="shared" si="65"/>
        <v>Low Sales</v>
      </c>
      <c r="AB646" s="1">
        <f>MONTH(Sample___Superstore[[#This Row],[Order Date]])</f>
        <v>7</v>
      </c>
    </row>
    <row r="647" spans="1:28" x14ac:dyDescent="0.35">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c r="V647">
        <f t="shared" si="60"/>
        <v>6</v>
      </c>
      <c r="W647">
        <f t="shared" si="61"/>
        <v>0.27</v>
      </c>
      <c r="X647" t="str">
        <f t="shared" si="62"/>
        <v>Profit</v>
      </c>
      <c r="Y647" s="1" t="str">
        <f t="shared" si="63"/>
        <v>Low Profit</v>
      </c>
      <c r="Z647" s="1" t="str">
        <f t="shared" si="64"/>
        <v>No Discount</v>
      </c>
      <c r="AA647" s="1" t="str">
        <f t="shared" si="65"/>
        <v>Low Sales</v>
      </c>
      <c r="AB647" s="1">
        <f>MONTH(Sample___Superstore[[#This Row],[Order Date]])</f>
        <v>12</v>
      </c>
    </row>
    <row r="648" spans="1:28" x14ac:dyDescent="0.35">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c r="V648">
        <f t="shared" si="60"/>
        <v>7</v>
      </c>
      <c r="W648">
        <f t="shared" si="61"/>
        <v>0.31250000000000006</v>
      </c>
      <c r="X648" t="str">
        <f t="shared" si="62"/>
        <v>Profit</v>
      </c>
      <c r="Y648" s="1" t="str">
        <f t="shared" si="63"/>
        <v>Low Profit</v>
      </c>
      <c r="Z648" s="1" t="str">
        <f t="shared" si="64"/>
        <v>Low Discount</v>
      </c>
      <c r="AA648" s="1" t="str">
        <f t="shared" si="65"/>
        <v>Low Sales</v>
      </c>
      <c r="AB648" s="1">
        <f>MONTH(Sample___Superstore[[#This Row],[Order Date]])</f>
        <v>4</v>
      </c>
    </row>
    <row r="649" spans="1:28" x14ac:dyDescent="0.35">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c r="V649">
        <f t="shared" si="60"/>
        <v>7</v>
      </c>
      <c r="W649">
        <f t="shared" si="61"/>
        <v>0.1</v>
      </c>
      <c r="X649" t="str">
        <f t="shared" si="62"/>
        <v>Profit</v>
      </c>
      <c r="Y649" s="1" t="str">
        <f t="shared" si="63"/>
        <v>Low Profit</v>
      </c>
      <c r="Z649" s="1" t="str">
        <f t="shared" si="64"/>
        <v>Low Discount</v>
      </c>
      <c r="AA649" s="1" t="str">
        <f t="shared" si="65"/>
        <v>Low Sales</v>
      </c>
      <c r="AB649" s="1">
        <f>MONTH(Sample___Superstore[[#This Row],[Order Date]])</f>
        <v>4</v>
      </c>
    </row>
    <row r="650" spans="1:28" x14ac:dyDescent="0.35">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c r="V650">
        <f t="shared" si="60"/>
        <v>5</v>
      </c>
      <c r="W650">
        <f t="shared" si="61"/>
        <v>0.41</v>
      </c>
      <c r="X650" t="str">
        <f t="shared" si="62"/>
        <v>Profit</v>
      </c>
      <c r="Y650" s="1" t="str">
        <f t="shared" si="63"/>
        <v>Low Profit</v>
      </c>
      <c r="Z650" s="1" t="str">
        <f t="shared" si="64"/>
        <v>No Discount</v>
      </c>
      <c r="AA650" s="1" t="str">
        <f t="shared" si="65"/>
        <v>Low Sales</v>
      </c>
      <c r="AB650" s="1">
        <f>MONTH(Sample___Superstore[[#This Row],[Order Date]])</f>
        <v>12</v>
      </c>
    </row>
    <row r="651" spans="1:28" x14ac:dyDescent="0.35">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c r="V651">
        <f t="shared" si="60"/>
        <v>5</v>
      </c>
      <c r="W651">
        <f t="shared" si="61"/>
        <v>7.5000000000000011E-2</v>
      </c>
      <c r="X651" t="str">
        <f t="shared" si="62"/>
        <v>Profit</v>
      </c>
      <c r="Y651" s="1" t="str">
        <f t="shared" si="63"/>
        <v>Low Profit</v>
      </c>
      <c r="Z651" s="1" t="str">
        <f t="shared" si="64"/>
        <v>Low Discount</v>
      </c>
      <c r="AA651" s="1" t="str">
        <f t="shared" si="65"/>
        <v>Low Sales</v>
      </c>
      <c r="AB651" s="1">
        <f>MONTH(Sample___Superstore[[#This Row],[Order Date]])</f>
        <v>12</v>
      </c>
    </row>
    <row r="652" spans="1:28" x14ac:dyDescent="0.35">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c r="V652">
        <f t="shared" si="60"/>
        <v>5</v>
      </c>
      <c r="W652">
        <f t="shared" si="61"/>
        <v>0.1</v>
      </c>
      <c r="X652" t="str">
        <f t="shared" si="62"/>
        <v>Profit</v>
      </c>
      <c r="Y652" s="1" t="str">
        <f t="shared" si="63"/>
        <v>Low Profit</v>
      </c>
      <c r="Z652" s="1" t="str">
        <f t="shared" si="64"/>
        <v>No Discount</v>
      </c>
      <c r="AA652" s="1" t="str">
        <f t="shared" si="65"/>
        <v>Low Sales</v>
      </c>
      <c r="AB652" s="1">
        <f>MONTH(Sample___Superstore[[#This Row],[Order Date]])</f>
        <v>12</v>
      </c>
    </row>
    <row r="653" spans="1:28" x14ac:dyDescent="0.35">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c r="V653">
        <f t="shared" si="60"/>
        <v>6</v>
      </c>
      <c r="W653">
        <f t="shared" si="61"/>
        <v>0.47000000000000008</v>
      </c>
      <c r="X653" t="str">
        <f t="shared" si="62"/>
        <v>Profit</v>
      </c>
      <c r="Y653" s="1" t="str">
        <f t="shared" si="63"/>
        <v>High Profit</v>
      </c>
      <c r="Z653" s="1" t="str">
        <f t="shared" si="64"/>
        <v>No Discount</v>
      </c>
      <c r="AA653" s="1" t="str">
        <f t="shared" si="65"/>
        <v>Low Sales</v>
      </c>
      <c r="AB653" s="1">
        <f>MONTH(Sample___Superstore[[#This Row],[Order Date]])</f>
        <v>10</v>
      </c>
    </row>
    <row r="654" spans="1:28" x14ac:dyDescent="0.35">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c r="V654">
        <f t="shared" si="60"/>
        <v>4</v>
      </c>
      <c r="W654">
        <f t="shared" si="61"/>
        <v>0.47000000000000003</v>
      </c>
      <c r="X654" t="str">
        <f t="shared" si="62"/>
        <v>Profit</v>
      </c>
      <c r="Y654" s="1" t="str">
        <f t="shared" si="63"/>
        <v>Low Profit</v>
      </c>
      <c r="Z654" s="1" t="str">
        <f t="shared" si="64"/>
        <v>No Discount</v>
      </c>
      <c r="AA654" s="1" t="str">
        <f t="shared" si="65"/>
        <v>Low Sales</v>
      </c>
      <c r="AB654" s="1">
        <f>MONTH(Sample___Superstore[[#This Row],[Order Date]])</f>
        <v>6</v>
      </c>
    </row>
    <row r="655" spans="1:28" x14ac:dyDescent="0.35">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c r="V655">
        <f t="shared" si="60"/>
        <v>4</v>
      </c>
      <c r="W655">
        <f t="shared" si="61"/>
        <v>9.9999999999999992E-2</v>
      </c>
      <c r="X655" t="str">
        <f t="shared" si="62"/>
        <v>Profit</v>
      </c>
      <c r="Y655" s="1" t="str">
        <f t="shared" si="63"/>
        <v>Low Profit</v>
      </c>
      <c r="Z655" s="1" t="str">
        <f t="shared" si="64"/>
        <v>No Discount</v>
      </c>
      <c r="AA655" s="1" t="str">
        <f t="shared" si="65"/>
        <v>Low Sales</v>
      </c>
      <c r="AB655" s="1">
        <f>MONTH(Sample___Superstore[[#This Row],[Order Date]])</f>
        <v>6</v>
      </c>
    </row>
    <row r="656" spans="1:28" x14ac:dyDescent="0.35">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c r="V656">
        <f t="shared" si="60"/>
        <v>6</v>
      </c>
      <c r="W656">
        <f t="shared" si="61"/>
        <v>7.4999999999999997E-2</v>
      </c>
      <c r="X656" t="str">
        <f t="shared" si="62"/>
        <v>Profit</v>
      </c>
      <c r="Y656" s="1" t="str">
        <f t="shared" si="63"/>
        <v>Low Profit</v>
      </c>
      <c r="Z656" s="1" t="str">
        <f t="shared" si="64"/>
        <v>Low Discount</v>
      </c>
      <c r="AA656" s="1" t="str">
        <f t="shared" si="65"/>
        <v>Low Sales</v>
      </c>
      <c r="AB656" s="1">
        <f>MONTH(Sample___Superstore[[#This Row],[Order Date]])</f>
        <v>8</v>
      </c>
    </row>
    <row r="657" spans="1:28" x14ac:dyDescent="0.35">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c r="V657">
        <f t="shared" si="60"/>
        <v>6</v>
      </c>
      <c r="W657">
        <f t="shared" si="61"/>
        <v>-0.79999999999999993</v>
      </c>
      <c r="X657" t="str">
        <f t="shared" si="62"/>
        <v>Loss</v>
      </c>
      <c r="Y657" s="1" t="str">
        <f t="shared" si="63"/>
        <v>Low Profit</v>
      </c>
      <c r="Z657" s="1" t="str">
        <f t="shared" si="64"/>
        <v>High Discount</v>
      </c>
      <c r="AA657" s="1" t="str">
        <f t="shared" si="65"/>
        <v>Low Sales</v>
      </c>
      <c r="AB657" s="1">
        <f>MONTH(Sample___Superstore[[#This Row],[Order Date]])</f>
        <v>8</v>
      </c>
    </row>
    <row r="658" spans="1:28" x14ac:dyDescent="0.35">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c r="V658">
        <f t="shared" si="60"/>
        <v>6</v>
      </c>
      <c r="W658">
        <f t="shared" si="61"/>
        <v>0.33749999999999997</v>
      </c>
      <c r="X658" t="str">
        <f t="shared" si="62"/>
        <v>Profit</v>
      </c>
      <c r="Y658" s="1" t="str">
        <f t="shared" si="63"/>
        <v>Low Profit</v>
      </c>
      <c r="Z658" s="1" t="str">
        <f t="shared" si="64"/>
        <v>Low Discount</v>
      </c>
      <c r="AA658" s="1" t="str">
        <f t="shared" si="65"/>
        <v>Low Sales</v>
      </c>
      <c r="AB658" s="1">
        <f>MONTH(Sample___Superstore[[#This Row],[Order Date]])</f>
        <v>8</v>
      </c>
    </row>
    <row r="659" spans="1:28" x14ac:dyDescent="0.35">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c r="V659">
        <f t="shared" si="60"/>
        <v>0</v>
      </c>
      <c r="W659">
        <f t="shared" si="61"/>
        <v>-7.1428571428571425E-2</v>
      </c>
      <c r="X659" t="str">
        <f t="shared" si="62"/>
        <v>Loss</v>
      </c>
      <c r="Y659" s="1" t="str">
        <f t="shared" si="63"/>
        <v>Low Profit</v>
      </c>
      <c r="Z659" s="1" t="str">
        <f t="shared" si="64"/>
        <v>High Discount</v>
      </c>
      <c r="AA659" s="1" t="str">
        <f t="shared" si="65"/>
        <v>High Sales</v>
      </c>
      <c r="AB659" s="1">
        <f>MONTH(Sample___Superstore[[#This Row],[Order Date]])</f>
        <v>9</v>
      </c>
    </row>
    <row r="660" spans="1:28" x14ac:dyDescent="0.35">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c r="V660">
        <f t="shared" si="60"/>
        <v>0</v>
      </c>
      <c r="W660">
        <f t="shared" si="61"/>
        <v>-1.5000000000000002</v>
      </c>
      <c r="X660" t="str">
        <f t="shared" si="62"/>
        <v>Loss</v>
      </c>
      <c r="Y660" s="1" t="str">
        <f t="shared" si="63"/>
        <v>Low Profit</v>
      </c>
      <c r="Z660" s="1" t="str">
        <f t="shared" si="64"/>
        <v>High Discount</v>
      </c>
      <c r="AA660" s="1" t="str">
        <f t="shared" si="65"/>
        <v>Low Sales</v>
      </c>
      <c r="AB660" s="1">
        <f>MONTH(Sample___Superstore[[#This Row],[Order Date]])</f>
        <v>9</v>
      </c>
    </row>
    <row r="661" spans="1:28" x14ac:dyDescent="0.35">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c r="V661">
        <f t="shared" si="60"/>
        <v>4</v>
      </c>
      <c r="W661">
        <f t="shared" si="61"/>
        <v>0.125</v>
      </c>
      <c r="X661" t="str">
        <f t="shared" si="62"/>
        <v>Profit</v>
      </c>
      <c r="Y661" s="1" t="str">
        <f t="shared" si="63"/>
        <v>High Profit</v>
      </c>
      <c r="Z661" s="1" t="str">
        <f t="shared" si="64"/>
        <v>Low Discount</v>
      </c>
      <c r="AA661" s="1" t="str">
        <f t="shared" si="65"/>
        <v>High Sales</v>
      </c>
      <c r="AB661" s="1">
        <f>MONTH(Sample___Superstore[[#This Row],[Order Date]])</f>
        <v>8</v>
      </c>
    </row>
    <row r="662" spans="1:28" x14ac:dyDescent="0.35">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c r="V662">
        <f t="shared" si="60"/>
        <v>4</v>
      </c>
      <c r="W662">
        <f t="shared" si="61"/>
        <v>-0.18749999999999997</v>
      </c>
      <c r="X662" t="str">
        <f t="shared" si="62"/>
        <v>Loss</v>
      </c>
      <c r="Y662" s="1" t="str">
        <f t="shared" si="63"/>
        <v>Low Profit</v>
      </c>
      <c r="Z662" s="1" t="str">
        <f t="shared" si="64"/>
        <v>Low Discount</v>
      </c>
      <c r="AA662" s="1" t="str">
        <f t="shared" si="65"/>
        <v>High Sales</v>
      </c>
      <c r="AB662" s="1">
        <f>MONTH(Sample___Superstore[[#This Row],[Order Date]])</f>
        <v>8</v>
      </c>
    </row>
    <row r="663" spans="1:28" x14ac:dyDescent="0.35">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c r="V663">
        <f t="shared" si="60"/>
        <v>4</v>
      </c>
      <c r="W663">
        <f t="shared" si="61"/>
        <v>-0.12857142857142856</v>
      </c>
      <c r="X663" t="str">
        <f t="shared" si="62"/>
        <v>Loss</v>
      </c>
      <c r="Y663" s="1" t="str">
        <f t="shared" si="63"/>
        <v>Low Profit</v>
      </c>
      <c r="Z663" s="1" t="str">
        <f t="shared" si="64"/>
        <v>High Discount</v>
      </c>
      <c r="AA663" s="1" t="str">
        <f t="shared" si="65"/>
        <v>High Sales</v>
      </c>
      <c r="AB663" s="1">
        <f>MONTH(Sample___Superstore[[#This Row],[Order Date]])</f>
        <v>8</v>
      </c>
    </row>
    <row r="664" spans="1:28" x14ac:dyDescent="0.35">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c r="V664">
        <f t="shared" si="60"/>
        <v>4</v>
      </c>
      <c r="W664">
        <f t="shared" si="61"/>
        <v>-1.5499999999999998</v>
      </c>
      <c r="X664" t="str">
        <f t="shared" si="62"/>
        <v>Loss</v>
      </c>
      <c r="Y664" s="1" t="str">
        <f t="shared" si="63"/>
        <v>Low Profit</v>
      </c>
      <c r="Z664" s="1" t="str">
        <f t="shared" si="64"/>
        <v>High Discount</v>
      </c>
      <c r="AA664" s="1" t="str">
        <f t="shared" si="65"/>
        <v>Low Sales</v>
      </c>
      <c r="AB664" s="1">
        <f>MONTH(Sample___Superstore[[#This Row],[Order Date]])</f>
        <v>8</v>
      </c>
    </row>
    <row r="665" spans="1:28" x14ac:dyDescent="0.35">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c r="V665">
        <f t="shared" si="60"/>
        <v>4</v>
      </c>
      <c r="W665">
        <f t="shared" si="61"/>
        <v>0.04</v>
      </c>
      <c r="X665" t="str">
        <f t="shared" si="62"/>
        <v>Profit</v>
      </c>
      <c r="Y665" s="1" t="str">
        <f t="shared" si="63"/>
        <v>Low Profit</v>
      </c>
      <c r="Z665" s="1" t="str">
        <f t="shared" si="64"/>
        <v>No Discount</v>
      </c>
      <c r="AA665" s="1" t="str">
        <f t="shared" si="65"/>
        <v>Low Sales</v>
      </c>
      <c r="AB665" s="1">
        <f>MONTH(Sample___Superstore[[#This Row],[Order Date]])</f>
        <v>3</v>
      </c>
    </row>
    <row r="666" spans="1:28" x14ac:dyDescent="0.35">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c r="V666">
        <f t="shared" si="60"/>
        <v>0</v>
      </c>
      <c r="W666">
        <f t="shared" si="61"/>
        <v>0.49</v>
      </c>
      <c r="X666" t="str">
        <f t="shared" si="62"/>
        <v>Profit</v>
      </c>
      <c r="Y666" s="1" t="str">
        <f t="shared" si="63"/>
        <v>Low Profit</v>
      </c>
      <c r="Z666" s="1" t="str">
        <f t="shared" si="64"/>
        <v>No Discount</v>
      </c>
      <c r="AA666" s="1" t="str">
        <f t="shared" si="65"/>
        <v>Low Sales</v>
      </c>
      <c r="AB666" s="1">
        <f>MONTH(Sample___Superstore[[#This Row],[Order Date]])</f>
        <v>11</v>
      </c>
    </row>
    <row r="667" spans="1:28" x14ac:dyDescent="0.35">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c r="V667">
        <f t="shared" si="60"/>
        <v>2</v>
      </c>
      <c r="W667">
        <f t="shared" si="61"/>
        <v>8.7500000000000008E-2</v>
      </c>
      <c r="X667" t="str">
        <f t="shared" si="62"/>
        <v>Profit</v>
      </c>
      <c r="Y667" s="1" t="str">
        <f t="shared" si="63"/>
        <v>Low Profit</v>
      </c>
      <c r="Z667" s="1" t="str">
        <f t="shared" si="64"/>
        <v>Low Discount</v>
      </c>
      <c r="AA667" s="1" t="str">
        <f t="shared" si="65"/>
        <v>Low Sales</v>
      </c>
      <c r="AB667" s="1">
        <f>MONTH(Sample___Superstore[[#This Row],[Order Date]])</f>
        <v>6</v>
      </c>
    </row>
    <row r="668" spans="1:28" x14ac:dyDescent="0.35">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c r="V668">
        <f t="shared" si="60"/>
        <v>2</v>
      </c>
      <c r="W668">
        <f t="shared" si="61"/>
        <v>0.33749999999999997</v>
      </c>
      <c r="X668" t="str">
        <f t="shared" si="62"/>
        <v>Profit</v>
      </c>
      <c r="Y668" s="1" t="str">
        <f t="shared" si="63"/>
        <v>Low Profit</v>
      </c>
      <c r="Z668" s="1" t="str">
        <f t="shared" si="64"/>
        <v>Low Discount</v>
      </c>
      <c r="AA668" s="1" t="str">
        <f t="shared" si="65"/>
        <v>Low Sales</v>
      </c>
      <c r="AB668" s="1">
        <f>MONTH(Sample___Superstore[[#This Row],[Order Date]])</f>
        <v>6</v>
      </c>
    </row>
    <row r="669" spans="1:28" x14ac:dyDescent="0.35">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c r="V669">
        <f t="shared" si="60"/>
        <v>2</v>
      </c>
      <c r="W669">
        <f t="shared" si="61"/>
        <v>7.4999999999999997E-2</v>
      </c>
      <c r="X669" t="str">
        <f t="shared" si="62"/>
        <v>Profit</v>
      </c>
      <c r="Y669" s="1" t="str">
        <f t="shared" si="63"/>
        <v>Low Profit</v>
      </c>
      <c r="Z669" s="1" t="str">
        <f t="shared" si="64"/>
        <v>Low Discount</v>
      </c>
      <c r="AA669" s="1" t="str">
        <f t="shared" si="65"/>
        <v>Low Sales</v>
      </c>
      <c r="AB669" s="1">
        <f>MONTH(Sample___Superstore[[#This Row],[Order Date]])</f>
        <v>6</v>
      </c>
    </row>
    <row r="670" spans="1:28" x14ac:dyDescent="0.35">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c r="V670">
        <f t="shared" si="60"/>
        <v>2</v>
      </c>
      <c r="W670">
        <f t="shared" si="61"/>
        <v>0.28750000000000003</v>
      </c>
      <c r="X670" t="str">
        <f t="shared" si="62"/>
        <v>Profit</v>
      </c>
      <c r="Y670" s="1" t="str">
        <f t="shared" si="63"/>
        <v>Low Profit</v>
      </c>
      <c r="Z670" s="1" t="str">
        <f t="shared" si="64"/>
        <v>Low Discount</v>
      </c>
      <c r="AA670" s="1" t="str">
        <f t="shared" si="65"/>
        <v>Low Sales</v>
      </c>
      <c r="AB670" s="1">
        <f>MONTH(Sample___Superstore[[#This Row],[Order Date]])</f>
        <v>12</v>
      </c>
    </row>
    <row r="671" spans="1:28" x14ac:dyDescent="0.35">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c r="V671">
        <f t="shared" si="60"/>
        <v>4</v>
      </c>
      <c r="W671">
        <f t="shared" si="61"/>
        <v>-0.6</v>
      </c>
      <c r="X671" t="str">
        <f t="shared" si="62"/>
        <v>Loss</v>
      </c>
      <c r="Y671" s="1" t="str">
        <f t="shared" si="63"/>
        <v>Low Profit</v>
      </c>
      <c r="Z671" s="1" t="str">
        <f t="shared" si="64"/>
        <v>High Discount</v>
      </c>
      <c r="AA671" s="1" t="str">
        <f t="shared" si="65"/>
        <v>Low Sales</v>
      </c>
      <c r="AB671" s="1">
        <f>MONTH(Sample___Superstore[[#This Row],[Order Date]])</f>
        <v>6</v>
      </c>
    </row>
    <row r="672" spans="1:28" x14ac:dyDescent="0.35">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c r="V672">
        <f t="shared" si="60"/>
        <v>4</v>
      </c>
      <c r="W672">
        <f t="shared" si="61"/>
        <v>-0.66</v>
      </c>
      <c r="X672" t="str">
        <f t="shared" si="62"/>
        <v>Loss</v>
      </c>
      <c r="Y672" s="1" t="str">
        <f t="shared" si="63"/>
        <v>Low Profit</v>
      </c>
      <c r="Z672" s="1" t="str">
        <f t="shared" si="64"/>
        <v>High Discount</v>
      </c>
      <c r="AA672" s="1" t="str">
        <f t="shared" si="65"/>
        <v>Low Sales</v>
      </c>
      <c r="AB672" s="1">
        <f>MONTH(Sample___Superstore[[#This Row],[Order Date]])</f>
        <v>6</v>
      </c>
    </row>
    <row r="673" spans="1:28" x14ac:dyDescent="0.35">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c r="V673">
        <f t="shared" si="60"/>
        <v>4</v>
      </c>
      <c r="W673">
        <f t="shared" si="61"/>
        <v>0.3125</v>
      </c>
      <c r="X673" t="str">
        <f t="shared" si="62"/>
        <v>Profit</v>
      </c>
      <c r="Y673" s="1" t="str">
        <f t="shared" si="63"/>
        <v>Low Profit</v>
      </c>
      <c r="Z673" s="1" t="str">
        <f t="shared" si="64"/>
        <v>Low Discount</v>
      </c>
      <c r="AA673" s="1" t="str">
        <f t="shared" si="65"/>
        <v>Low Sales</v>
      </c>
      <c r="AB673" s="1">
        <f>MONTH(Sample___Superstore[[#This Row],[Order Date]])</f>
        <v>6</v>
      </c>
    </row>
    <row r="674" spans="1:28" x14ac:dyDescent="0.35">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c r="V674">
        <f t="shared" si="60"/>
        <v>7</v>
      </c>
      <c r="W674">
        <f t="shared" si="61"/>
        <v>8.7500000000000008E-2</v>
      </c>
      <c r="X674" t="str">
        <f t="shared" si="62"/>
        <v>Profit</v>
      </c>
      <c r="Y674" s="1" t="str">
        <f t="shared" si="63"/>
        <v>Low Profit</v>
      </c>
      <c r="Z674" s="1" t="str">
        <f t="shared" si="64"/>
        <v>Low Discount</v>
      </c>
      <c r="AA674" s="1" t="str">
        <f t="shared" si="65"/>
        <v>Low Sales</v>
      </c>
      <c r="AB674" s="1">
        <f>MONTH(Sample___Superstore[[#This Row],[Order Date]])</f>
        <v>6</v>
      </c>
    </row>
    <row r="675" spans="1:28" x14ac:dyDescent="0.35">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c r="V675">
        <f t="shared" si="60"/>
        <v>3</v>
      </c>
      <c r="W675">
        <f t="shared" si="61"/>
        <v>0.27</v>
      </c>
      <c r="X675" t="str">
        <f t="shared" si="62"/>
        <v>Profit</v>
      </c>
      <c r="Y675" s="1" t="str">
        <f t="shared" si="63"/>
        <v>Low Profit</v>
      </c>
      <c r="Z675" s="1" t="str">
        <f t="shared" si="64"/>
        <v>No Discount</v>
      </c>
      <c r="AA675" s="1" t="str">
        <f t="shared" si="65"/>
        <v>Low Sales</v>
      </c>
      <c r="AB675" s="1">
        <f>MONTH(Sample___Superstore[[#This Row],[Order Date]])</f>
        <v>12</v>
      </c>
    </row>
    <row r="676" spans="1:28" x14ac:dyDescent="0.35">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c r="V676">
        <f t="shared" si="60"/>
        <v>3</v>
      </c>
      <c r="W676">
        <f t="shared" si="61"/>
        <v>0.45</v>
      </c>
      <c r="X676" t="str">
        <f t="shared" si="62"/>
        <v>Profit</v>
      </c>
      <c r="Y676" s="1" t="str">
        <f t="shared" si="63"/>
        <v>Low Profit</v>
      </c>
      <c r="Z676" s="1" t="str">
        <f t="shared" si="64"/>
        <v>No Discount</v>
      </c>
      <c r="AA676" s="1" t="str">
        <f t="shared" si="65"/>
        <v>Low Sales</v>
      </c>
      <c r="AB676" s="1">
        <f>MONTH(Sample___Superstore[[#This Row],[Order Date]])</f>
        <v>12</v>
      </c>
    </row>
    <row r="677" spans="1:28" x14ac:dyDescent="0.35">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c r="V677">
        <f t="shared" si="60"/>
        <v>3</v>
      </c>
      <c r="W677">
        <f t="shared" si="61"/>
        <v>0.41</v>
      </c>
      <c r="X677" t="str">
        <f t="shared" si="62"/>
        <v>Profit</v>
      </c>
      <c r="Y677" s="1" t="str">
        <f t="shared" si="63"/>
        <v>Low Profit</v>
      </c>
      <c r="Z677" s="1" t="str">
        <f t="shared" si="64"/>
        <v>No Discount</v>
      </c>
      <c r="AA677" s="1" t="str">
        <f t="shared" si="65"/>
        <v>Low Sales</v>
      </c>
      <c r="AB677" s="1">
        <f>MONTH(Sample___Superstore[[#This Row],[Order Date]])</f>
        <v>12</v>
      </c>
    </row>
    <row r="678" spans="1:28" x14ac:dyDescent="0.35">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c r="V678">
        <f t="shared" si="60"/>
        <v>5</v>
      </c>
      <c r="W678">
        <f t="shared" si="61"/>
        <v>-2.75</v>
      </c>
      <c r="X678" t="str">
        <f t="shared" si="62"/>
        <v>Loss</v>
      </c>
      <c r="Y678" s="1" t="str">
        <f t="shared" si="63"/>
        <v>Low Profit</v>
      </c>
      <c r="Z678" s="1" t="str">
        <f t="shared" si="64"/>
        <v>High Discount</v>
      </c>
      <c r="AA678" s="1" t="str">
        <f t="shared" si="65"/>
        <v>Low Sales</v>
      </c>
      <c r="AB678" s="1">
        <f>MONTH(Sample___Superstore[[#This Row],[Order Date]])</f>
        <v>3</v>
      </c>
    </row>
    <row r="679" spans="1:28" x14ac:dyDescent="0.35">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c r="V679">
        <f t="shared" si="60"/>
        <v>5</v>
      </c>
      <c r="W679">
        <f t="shared" si="61"/>
        <v>0.16250000000000001</v>
      </c>
      <c r="X679" t="str">
        <f t="shared" si="62"/>
        <v>Profit</v>
      </c>
      <c r="Y679" s="1" t="str">
        <f t="shared" si="63"/>
        <v>Low Profit</v>
      </c>
      <c r="Z679" s="1" t="str">
        <f t="shared" si="64"/>
        <v>Low Discount</v>
      </c>
      <c r="AA679" s="1" t="str">
        <f t="shared" si="65"/>
        <v>Low Sales</v>
      </c>
      <c r="AB679" s="1">
        <f>MONTH(Sample___Superstore[[#This Row],[Order Date]])</f>
        <v>3</v>
      </c>
    </row>
    <row r="680" spans="1:28" x14ac:dyDescent="0.35">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c r="V680">
        <f t="shared" si="60"/>
        <v>5</v>
      </c>
      <c r="W680">
        <f t="shared" si="61"/>
        <v>-0.5</v>
      </c>
      <c r="X680" t="str">
        <f t="shared" si="62"/>
        <v>Loss</v>
      </c>
      <c r="Y680" s="1" t="str">
        <f t="shared" si="63"/>
        <v>Low Profit</v>
      </c>
      <c r="Z680" s="1" t="str">
        <f t="shared" si="64"/>
        <v>High Discount</v>
      </c>
      <c r="AA680" s="1" t="str">
        <f t="shared" si="65"/>
        <v>Low Sales</v>
      </c>
      <c r="AB680" s="1">
        <f>MONTH(Sample___Superstore[[#This Row],[Order Date]])</f>
        <v>3</v>
      </c>
    </row>
    <row r="681" spans="1:28" x14ac:dyDescent="0.35">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c r="V681">
        <f t="shared" si="60"/>
        <v>5</v>
      </c>
      <c r="W681">
        <f t="shared" si="61"/>
        <v>-1.7500000000000002</v>
      </c>
      <c r="X681" t="str">
        <f t="shared" si="62"/>
        <v>Loss</v>
      </c>
      <c r="Y681" s="1" t="str">
        <f t="shared" si="63"/>
        <v>Low Profit</v>
      </c>
      <c r="Z681" s="1" t="str">
        <f t="shared" si="64"/>
        <v>High Discount</v>
      </c>
      <c r="AA681" s="1" t="str">
        <f t="shared" si="65"/>
        <v>Low Sales</v>
      </c>
      <c r="AB681" s="1">
        <f>MONTH(Sample___Superstore[[#This Row],[Order Date]])</f>
        <v>3</v>
      </c>
    </row>
    <row r="682" spans="1:28" x14ac:dyDescent="0.35">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c r="V682">
        <f t="shared" si="60"/>
        <v>5</v>
      </c>
      <c r="W682">
        <f t="shared" si="61"/>
        <v>0.32499999999999996</v>
      </c>
      <c r="X682" t="str">
        <f t="shared" si="62"/>
        <v>Profit</v>
      </c>
      <c r="Y682" s="1" t="str">
        <f t="shared" si="63"/>
        <v>Low Profit</v>
      </c>
      <c r="Z682" s="1" t="str">
        <f t="shared" si="64"/>
        <v>Low Discount</v>
      </c>
      <c r="AA682" s="1" t="str">
        <f t="shared" si="65"/>
        <v>Low Sales</v>
      </c>
      <c r="AB682" s="1">
        <f>MONTH(Sample___Superstore[[#This Row],[Order Date]])</f>
        <v>11</v>
      </c>
    </row>
    <row r="683" spans="1:28" x14ac:dyDescent="0.35">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c r="V683">
        <f t="shared" si="60"/>
        <v>5</v>
      </c>
      <c r="W683">
        <f t="shared" si="61"/>
        <v>0.04</v>
      </c>
      <c r="X683" t="str">
        <f t="shared" si="62"/>
        <v>Profit</v>
      </c>
      <c r="Y683" s="1" t="str">
        <f t="shared" si="63"/>
        <v>Low Profit</v>
      </c>
      <c r="Z683" s="1" t="str">
        <f t="shared" si="64"/>
        <v>No Discount</v>
      </c>
      <c r="AA683" s="1" t="str">
        <f t="shared" si="65"/>
        <v>Low Sales</v>
      </c>
      <c r="AB683" s="1">
        <f>MONTH(Sample___Superstore[[#This Row],[Order Date]])</f>
        <v>11</v>
      </c>
    </row>
    <row r="684" spans="1:28" x14ac:dyDescent="0.35">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c r="V684">
        <f t="shared" si="60"/>
        <v>5</v>
      </c>
      <c r="W684">
        <f t="shared" si="61"/>
        <v>0.27</v>
      </c>
      <c r="X684" t="str">
        <f t="shared" si="62"/>
        <v>Profit</v>
      </c>
      <c r="Y684" s="1" t="str">
        <f t="shared" si="63"/>
        <v>Low Profit</v>
      </c>
      <c r="Z684" s="1" t="str">
        <f t="shared" si="64"/>
        <v>No Discount</v>
      </c>
      <c r="AA684" s="1" t="str">
        <f t="shared" si="65"/>
        <v>Low Sales</v>
      </c>
      <c r="AB684" s="1">
        <f>MONTH(Sample___Superstore[[#This Row],[Order Date]])</f>
        <v>11</v>
      </c>
    </row>
    <row r="685" spans="1:28" x14ac:dyDescent="0.35">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c r="V685">
        <f t="shared" si="60"/>
        <v>0</v>
      </c>
      <c r="W685">
        <f t="shared" si="61"/>
        <v>-0.48000000000000004</v>
      </c>
      <c r="X685" t="str">
        <f t="shared" si="62"/>
        <v>Loss</v>
      </c>
      <c r="Y685" s="1" t="str">
        <f t="shared" si="63"/>
        <v>Low Profit</v>
      </c>
      <c r="Z685" s="1" t="str">
        <f t="shared" si="64"/>
        <v>High Discount</v>
      </c>
      <c r="AA685" s="1" t="str">
        <f t="shared" si="65"/>
        <v>High Sales</v>
      </c>
      <c r="AB685" s="1">
        <f>MONTH(Sample___Superstore[[#This Row],[Order Date]])</f>
        <v>11</v>
      </c>
    </row>
    <row r="686" spans="1:28" x14ac:dyDescent="0.35">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c r="V686">
        <f t="shared" si="60"/>
        <v>0</v>
      </c>
      <c r="W686">
        <f t="shared" si="61"/>
        <v>8.7499999999999994E-2</v>
      </c>
      <c r="X686" t="str">
        <f t="shared" si="62"/>
        <v>Profit</v>
      </c>
      <c r="Y686" s="1" t="str">
        <f t="shared" si="63"/>
        <v>Low Profit</v>
      </c>
      <c r="Z686" s="1" t="str">
        <f t="shared" si="64"/>
        <v>Low Discount</v>
      </c>
      <c r="AA686" s="1" t="str">
        <f t="shared" si="65"/>
        <v>Low Sales</v>
      </c>
      <c r="AB686" s="1">
        <f>MONTH(Sample___Superstore[[#This Row],[Order Date]])</f>
        <v>11</v>
      </c>
    </row>
    <row r="687" spans="1:28" x14ac:dyDescent="0.35">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c r="V687">
        <f t="shared" si="60"/>
        <v>3</v>
      </c>
      <c r="W687">
        <f t="shared" si="61"/>
        <v>0.33999999999999997</v>
      </c>
      <c r="X687" t="str">
        <f t="shared" si="62"/>
        <v>Profit</v>
      </c>
      <c r="Y687" s="1" t="str">
        <f t="shared" si="63"/>
        <v>High Profit</v>
      </c>
      <c r="Z687" s="1" t="str">
        <f t="shared" si="64"/>
        <v>No Discount</v>
      </c>
      <c r="AA687" s="1" t="str">
        <f t="shared" si="65"/>
        <v>Low Sales</v>
      </c>
      <c r="AB687" s="1">
        <f>MONTH(Sample___Superstore[[#This Row],[Order Date]])</f>
        <v>7</v>
      </c>
    </row>
    <row r="688" spans="1:28" x14ac:dyDescent="0.35">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c r="V688">
        <f t="shared" si="60"/>
        <v>3</v>
      </c>
      <c r="W688">
        <f t="shared" si="61"/>
        <v>0.47000000000000003</v>
      </c>
      <c r="X688" t="str">
        <f t="shared" si="62"/>
        <v>Profit</v>
      </c>
      <c r="Y688" s="1" t="str">
        <f t="shared" si="63"/>
        <v>Low Profit</v>
      </c>
      <c r="Z688" s="1" t="str">
        <f t="shared" si="64"/>
        <v>No Discount</v>
      </c>
      <c r="AA688" s="1" t="str">
        <f t="shared" si="65"/>
        <v>Low Sales</v>
      </c>
      <c r="AB688" s="1">
        <f>MONTH(Sample___Superstore[[#This Row],[Order Date]])</f>
        <v>7</v>
      </c>
    </row>
    <row r="689" spans="1:28" x14ac:dyDescent="0.35">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c r="V689">
        <f t="shared" si="60"/>
        <v>3</v>
      </c>
      <c r="W689">
        <f t="shared" si="61"/>
        <v>0.48000000000000004</v>
      </c>
      <c r="X689" t="str">
        <f t="shared" si="62"/>
        <v>Profit</v>
      </c>
      <c r="Y689" s="1" t="str">
        <f t="shared" si="63"/>
        <v>Low Profit</v>
      </c>
      <c r="Z689" s="1" t="str">
        <f t="shared" si="64"/>
        <v>No Discount</v>
      </c>
      <c r="AA689" s="1" t="str">
        <f t="shared" si="65"/>
        <v>Low Sales</v>
      </c>
      <c r="AB689" s="1">
        <f>MONTH(Sample___Superstore[[#This Row],[Order Date]])</f>
        <v>7</v>
      </c>
    </row>
    <row r="690" spans="1:28" x14ac:dyDescent="0.35">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c r="V690">
        <f t="shared" si="60"/>
        <v>4</v>
      </c>
      <c r="W690">
        <f t="shared" si="61"/>
        <v>2.4999999999999998E-2</v>
      </c>
      <c r="X690" t="str">
        <f t="shared" si="62"/>
        <v>Profit</v>
      </c>
      <c r="Y690" s="1" t="str">
        <f t="shared" si="63"/>
        <v>Low Profit</v>
      </c>
      <c r="Z690" s="1" t="str">
        <f t="shared" si="64"/>
        <v>Low Discount</v>
      </c>
      <c r="AA690" s="1" t="str">
        <f t="shared" si="65"/>
        <v>Low Sales</v>
      </c>
      <c r="AB690" s="1">
        <f>MONTH(Sample___Superstore[[#This Row],[Order Date]])</f>
        <v>12</v>
      </c>
    </row>
    <row r="691" spans="1:28" x14ac:dyDescent="0.35">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c r="V691">
        <f t="shared" si="60"/>
        <v>2</v>
      </c>
      <c r="W691">
        <f t="shared" si="61"/>
        <v>0.14000000000000001</v>
      </c>
      <c r="X691" t="str">
        <f t="shared" si="62"/>
        <v>Profit</v>
      </c>
      <c r="Y691" s="1" t="str">
        <f t="shared" si="63"/>
        <v>Low Profit</v>
      </c>
      <c r="Z691" s="1" t="str">
        <f t="shared" si="64"/>
        <v>No Discount</v>
      </c>
      <c r="AA691" s="1" t="str">
        <f t="shared" si="65"/>
        <v>Low Sales</v>
      </c>
      <c r="AB691" s="1">
        <f>MONTH(Sample___Superstore[[#This Row],[Order Date]])</f>
        <v>6</v>
      </c>
    </row>
    <row r="692" spans="1:28" x14ac:dyDescent="0.35">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c r="V692">
        <f t="shared" si="60"/>
        <v>2</v>
      </c>
      <c r="W692">
        <f t="shared" si="61"/>
        <v>0.26</v>
      </c>
      <c r="X692" t="str">
        <f t="shared" si="62"/>
        <v>Profit</v>
      </c>
      <c r="Y692" s="1" t="str">
        <f t="shared" si="63"/>
        <v>Low Profit</v>
      </c>
      <c r="Z692" s="1" t="str">
        <f t="shared" si="64"/>
        <v>No Discount</v>
      </c>
      <c r="AA692" s="1" t="str">
        <f t="shared" si="65"/>
        <v>Low Sales</v>
      </c>
      <c r="AB692" s="1">
        <f>MONTH(Sample___Superstore[[#This Row],[Order Date]])</f>
        <v>6</v>
      </c>
    </row>
    <row r="693" spans="1:28" x14ac:dyDescent="0.35">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c r="V693">
        <f t="shared" si="60"/>
        <v>2</v>
      </c>
      <c r="W693">
        <f t="shared" si="61"/>
        <v>0.27999999999999997</v>
      </c>
      <c r="X693" t="str">
        <f t="shared" si="62"/>
        <v>Profit</v>
      </c>
      <c r="Y693" s="1" t="str">
        <f t="shared" si="63"/>
        <v>Low Profit</v>
      </c>
      <c r="Z693" s="1" t="str">
        <f t="shared" si="64"/>
        <v>No Discount</v>
      </c>
      <c r="AA693" s="1" t="str">
        <f t="shared" si="65"/>
        <v>Low Sales</v>
      </c>
      <c r="AB693" s="1">
        <f>MONTH(Sample___Superstore[[#This Row],[Order Date]])</f>
        <v>6</v>
      </c>
    </row>
    <row r="694" spans="1:28" x14ac:dyDescent="0.35">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c r="V694">
        <f t="shared" si="60"/>
        <v>5</v>
      </c>
      <c r="W694">
        <f t="shared" si="61"/>
        <v>0.15</v>
      </c>
      <c r="X694" t="str">
        <f t="shared" si="62"/>
        <v>Profit</v>
      </c>
      <c r="Y694" s="1" t="str">
        <f t="shared" si="63"/>
        <v>Low Profit</v>
      </c>
      <c r="Z694" s="1" t="str">
        <f t="shared" si="64"/>
        <v>No Discount</v>
      </c>
      <c r="AA694" s="1" t="str">
        <f t="shared" si="65"/>
        <v>Low Sales</v>
      </c>
      <c r="AB694" s="1">
        <f>MONTH(Sample___Superstore[[#This Row],[Order Date]])</f>
        <v>3</v>
      </c>
    </row>
    <row r="695" spans="1:28" x14ac:dyDescent="0.35">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c r="V695">
        <f t="shared" si="60"/>
        <v>5</v>
      </c>
      <c r="W695">
        <f t="shared" si="61"/>
        <v>0.48000000000000004</v>
      </c>
      <c r="X695" t="str">
        <f t="shared" si="62"/>
        <v>Profit</v>
      </c>
      <c r="Y695" s="1" t="str">
        <f t="shared" si="63"/>
        <v>Low Profit</v>
      </c>
      <c r="Z695" s="1" t="str">
        <f t="shared" si="64"/>
        <v>No Discount</v>
      </c>
      <c r="AA695" s="1" t="str">
        <f t="shared" si="65"/>
        <v>Low Sales</v>
      </c>
      <c r="AB695" s="1">
        <f>MONTH(Sample___Superstore[[#This Row],[Order Date]])</f>
        <v>3</v>
      </c>
    </row>
    <row r="696" spans="1:28" x14ac:dyDescent="0.35">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c r="V696">
        <f t="shared" si="60"/>
        <v>3</v>
      </c>
      <c r="W696">
        <f t="shared" si="61"/>
        <v>8.7500000000000008E-2</v>
      </c>
      <c r="X696" t="str">
        <f t="shared" si="62"/>
        <v>Profit</v>
      </c>
      <c r="Y696" s="1" t="str">
        <f t="shared" si="63"/>
        <v>Low Profit</v>
      </c>
      <c r="Z696" s="1" t="str">
        <f t="shared" si="64"/>
        <v>Low Discount</v>
      </c>
      <c r="AA696" s="1" t="str">
        <f t="shared" si="65"/>
        <v>Low Sales</v>
      </c>
      <c r="AB696" s="1">
        <f>MONTH(Sample___Superstore[[#This Row],[Order Date]])</f>
        <v>5</v>
      </c>
    </row>
    <row r="697" spans="1:28" x14ac:dyDescent="0.35">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c r="V697">
        <f t="shared" si="60"/>
        <v>3</v>
      </c>
      <c r="W697">
        <f t="shared" si="61"/>
        <v>0.37500000000000006</v>
      </c>
      <c r="X697" t="str">
        <f t="shared" si="62"/>
        <v>Profit</v>
      </c>
      <c r="Y697" s="1" t="str">
        <f t="shared" si="63"/>
        <v>Low Profit</v>
      </c>
      <c r="Z697" s="1" t="str">
        <f t="shared" si="64"/>
        <v>Low Discount</v>
      </c>
      <c r="AA697" s="1" t="str">
        <f t="shared" si="65"/>
        <v>Low Sales</v>
      </c>
      <c r="AB697" s="1">
        <f>MONTH(Sample___Superstore[[#This Row],[Order Date]])</f>
        <v>5</v>
      </c>
    </row>
    <row r="698" spans="1:28" x14ac:dyDescent="0.35">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c r="V698">
        <f t="shared" si="60"/>
        <v>3</v>
      </c>
      <c r="W698">
        <f t="shared" si="61"/>
        <v>0.3125</v>
      </c>
      <c r="X698" t="str">
        <f t="shared" si="62"/>
        <v>Profit</v>
      </c>
      <c r="Y698" s="1" t="str">
        <f t="shared" si="63"/>
        <v>Low Profit</v>
      </c>
      <c r="Z698" s="1" t="str">
        <f t="shared" si="64"/>
        <v>Low Discount</v>
      </c>
      <c r="AA698" s="1" t="str">
        <f t="shared" si="65"/>
        <v>Low Sales</v>
      </c>
      <c r="AB698" s="1">
        <f>MONTH(Sample___Superstore[[#This Row],[Order Date]])</f>
        <v>5</v>
      </c>
    </row>
    <row r="699" spans="1:28" x14ac:dyDescent="0.35">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c r="V699">
        <f t="shared" si="60"/>
        <v>3</v>
      </c>
      <c r="W699">
        <f t="shared" si="61"/>
        <v>0.32500000000000001</v>
      </c>
      <c r="X699" t="str">
        <f t="shared" si="62"/>
        <v>Profit</v>
      </c>
      <c r="Y699" s="1" t="str">
        <f t="shared" si="63"/>
        <v>Low Profit</v>
      </c>
      <c r="Z699" s="1" t="str">
        <f t="shared" si="64"/>
        <v>Low Discount</v>
      </c>
      <c r="AA699" s="1" t="str">
        <f t="shared" si="65"/>
        <v>Low Sales</v>
      </c>
      <c r="AB699" s="1">
        <f>MONTH(Sample___Superstore[[#This Row],[Order Date]])</f>
        <v>5</v>
      </c>
    </row>
    <row r="700" spans="1:28" x14ac:dyDescent="0.35">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c r="V700">
        <f t="shared" si="60"/>
        <v>3</v>
      </c>
      <c r="W700">
        <f t="shared" si="61"/>
        <v>0.3</v>
      </c>
      <c r="X700" t="str">
        <f t="shared" si="62"/>
        <v>Profit</v>
      </c>
      <c r="Y700" s="1" t="str">
        <f t="shared" si="63"/>
        <v>Low Profit</v>
      </c>
      <c r="Z700" s="1" t="str">
        <f t="shared" si="64"/>
        <v>Low Discount</v>
      </c>
      <c r="AA700" s="1" t="str">
        <f t="shared" si="65"/>
        <v>Low Sales</v>
      </c>
      <c r="AB700" s="1">
        <f>MONTH(Sample___Superstore[[#This Row],[Order Date]])</f>
        <v>5</v>
      </c>
    </row>
    <row r="701" spans="1:28" x14ac:dyDescent="0.35">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c r="V701">
        <f t="shared" si="60"/>
        <v>3</v>
      </c>
      <c r="W701">
        <f t="shared" si="61"/>
        <v>-0.73333333333333328</v>
      </c>
      <c r="X701" t="str">
        <f t="shared" si="62"/>
        <v>Loss</v>
      </c>
      <c r="Y701" s="1" t="str">
        <f t="shared" si="63"/>
        <v>Low Profit</v>
      </c>
      <c r="Z701" s="1" t="str">
        <f t="shared" si="64"/>
        <v>High Discount</v>
      </c>
      <c r="AA701" s="1" t="str">
        <f t="shared" si="65"/>
        <v>Low Sales</v>
      </c>
      <c r="AB701" s="1">
        <f>MONTH(Sample___Superstore[[#This Row],[Order Date]])</f>
        <v>5</v>
      </c>
    </row>
    <row r="702" spans="1:28" x14ac:dyDescent="0.35">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c r="V702">
        <f t="shared" si="60"/>
        <v>3</v>
      </c>
      <c r="W702">
        <f t="shared" si="61"/>
        <v>-0.70000000000000007</v>
      </c>
      <c r="X702" t="str">
        <f t="shared" si="62"/>
        <v>Loss</v>
      </c>
      <c r="Y702" s="1" t="str">
        <f t="shared" si="63"/>
        <v>Low Profit</v>
      </c>
      <c r="Z702" s="1" t="str">
        <f t="shared" si="64"/>
        <v>High Discount</v>
      </c>
      <c r="AA702" s="1" t="str">
        <f t="shared" si="65"/>
        <v>Low Sales</v>
      </c>
      <c r="AB702" s="1">
        <f>MONTH(Sample___Superstore[[#This Row],[Order Date]])</f>
        <v>5</v>
      </c>
    </row>
    <row r="703" spans="1:28" x14ac:dyDescent="0.35">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c r="V703">
        <f t="shared" si="60"/>
        <v>6</v>
      </c>
      <c r="W703">
        <f t="shared" si="61"/>
        <v>0.27500000000000002</v>
      </c>
      <c r="X703" t="str">
        <f t="shared" si="62"/>
        <v>Profit</v>
      </c>
      <c r="Y703" s="1" t="str">
        <f t="shared" si="63"/>
        <v>Low Profit</v>
      </c>
      <c r="Z703" s="1" t="str">
        <f t="shared" si="64"/>
        <v>Low Discount</v>
      </c>
      <c r="AA703" s="1" t="str">
        <f t="shared" si="65"/>
        <v>Low Sales</v>
      </c>
      <c r="AB703" s="1">
        <f>MONTH(Sample___Superstore[[#This Row],[Order Date]])</f>
        <v>9</v>
      </c>
    </row>
    <row r="704" spans="1:28" x14ac:dyDescent="0.35">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c r="V704">
        <f t="shared" si="60"/>
        <v>4</v>
      </c>
      <c r="W704">
        <f t="shared" si="61"/>
        <v>0.17</v>
      </c>
      <c r="X704" t="str">
        <f t="shared" si="62"/>
        <v>Profit</v>
      </c>
      <c r="Y704" s="1" t="str">
        <f t="shared" si="63"/>
        <v>Low Profit</v>
      </c>
      <c r="Z704" s="1" t="str">
        <f t="shared" si="64"/>
        <v>No Discount</v>
      </c>
      <c r="AA704" s="1" t="str">
        <f t="shared" si="65"/>
        <v>Low Sales</v>
      </c>
      <c r="AB704" s="1">
        <f>MONTH(Sample___Superstore[[#This Row],[Order Date]])</f>
        <v>11</v>
      </c>
    </row>
    <row r="705" spans="1:28" x14ac:dyDescent="0.35">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c r="V705">
        <f t="shared" si="60"/>
        <v>5</v>
      </c>
      <c r="W705">
        <f t="shared" si="61"/>
        <v>-3.7500000000000006E-2</v>
      </c>
      <c r="X705" t="str">
        <f t="shared" si="62"/>
        <v>Loss</v>
      </c>
      <c r="Y705" s="1" t="str">
        <f t="shared" si="63"/>
        <v>Low Profit</v>
      </c>
      <c r="Z705" s="1" t="str">
        <f t="shared" si="64"/>
        <v>Low Discount</v>
      </c>
      <c r="AA705" s="1" t="str">
        <f t="shared" si="65"/>
        <v>Low Sales</v>
      </c>
      <c r="AB705" s="1">
        <f>MONTH(Sample___Superstore[[#This Row],[Order Date]])</f>
        <v>4</v>
      </c>
    </row>
    <row r="706" spans="1:28" x14ac:dyDescent="0.35">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c r="V706">
        <f t="shared" ref="V706:V769" si="66">D706-C706</f>
        <v>5</v>
      </c>
      <c r="W706">
        <f t="shared" ref="W706:W769" si="67">U706/R706</f>
        <v>0.35</v>
      </c>
      <c r="X706" t="str">
        <f t="shared" ref="X706:X769" si="68">IF(U706&lt;0,"Loss","Profit")</f>
        <v>Profit</v>
      </c>
      <c r="Y706" s="1" t="str">
        <f t="shared" ref="Y706:Y769" si="69">IF(U706&gt;100,"High Profit","Low Profit")</f>
        <v>Low Profit</v>
      </c>
      <c r="Z706" s="1" t="str">
        <f t="shared" ref="Z706:Z769" si="70">IF(T706=0,"No Discount",IF(T706&lt;=0.2,"Low Discount","High Discount"))</f>
        <v>Low Discount</v>
      </c>
      <c r="AA706" s="1" t="str">
        <f t="shared" ref="AA706:AA769" si="71">IF(R706&gt;500,"High Sales","Low Sales")</f>
        <v>Low Sales</v>
      </c>
      <c r="AB706" s="1">
        <f>MONTH(Sample___Superstore[[#This Row],[Order Date]])</f>
        <v>9</v>
      </c>
    </row>
    <row r="707" spans="1:28" x14ac:dyDescent="0.35">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c r="V707">
        <f t="shared" si="66"/>
        <v>5</v>
      </c>
      <c r="W707">
        <f t="shared" si="67"/>
        <v>0.1125</v>
      </c>
      <c r="X707" t="str">
        <f t="shared" si="68"/>
        <v>Profit</v>
      </c>
      <c r="Y707" s="1" t="str">
        <f t="shared" si="69"/>
        <v>Low Profit</v>
      </c>
      <c r="Z707" s="1" t="str">
        <f t="shared" si="70"/>
        <v>Low Discount</v>
      </c>
      <c r="AA707" s="1" t="str">
        <f t="shared" si="71"/>
        <v>Low Sales</v>
      </c>
      <c r="AB707" s="1">
        <f>MONTH(Sample___Superstore[[#This Row],[Order Date]])</f>
        <v>9</v>
      </c>
    </row>
    <row r="708" spans="1:28" x14ac:dyDescent="0.35">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c r="V708">
        <f t="shared" si="66"/>
        <v>5</v>
      </c>
      <c r="W708">
        <f t="shared" si="67"/>
        <v>0.15</v>
      </c>
      <c r="X708" t="str">
        <f t="shared" si="68"/>
        <v>Profit</v>
      </c>
      <c r="Y708" s="1" t="str">
        <f t="shared" si="69"/>
        <v>Low Profit</v>
      </c>
      <c r="Z708" s="1" t="str">
        <f t="shared" si="70"/>
        <v>Low Discount</v>
      </c>
      <c r="AA708" s="1" t="str">
        <f t="shared" si="71"/>
        <v>Low Sales</v>
      </c>
      <c r="AB708" s="1">
        <f>MONTH(Sample___Superstore[[#This Row],[Order Date]])</f>
        <v>9</v>
      </c>
    </row>
    <row r="709" spans="1:28" x14ac:dyDescent="0.35">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c r="V709">
        <f t="shared" si="66"/>
        <v>2</v>
      </c>
      <c r="W709">
        <f t="shared" si="67"/>
        <v>0.44000000000000006</v>
      </c>
      <c r="X709" t="str">
        <f t="shared" si="68"/>
        <v>Profit</v>
      </c>
      <c r="Y709" s="1" t="str">
        <f t="shared" si="69"/>
        <v>Low Profit</v>
      </c>
      <c r="Z709" s="1" t="str">
        <f t="shared" si="70"/>
        <v>No Discount</v>
      </c>
      <c r="AA709" s="1" t="str">
        <f t="shared" si="71"/>
        <v>Low Sales</v>
      </c>
      <c r="AB709" s="1">
        <f>MONTH(Sample___Superstore[[#This Row],[Order Date]])</f>
        <v>12</v>
      </c>
    </row>
    <row r="710" spans="1:28" x14ac:dyDescent="0.35">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c r="V710">
        <f t="shared" si="66"/>
        <v>2</v>
      </c>
      <c r="W710">
        <f t="shared" si="67"/>
        <v>-0.125</v>
      </c>
      <c r="X710" t="str">
        <f t="shared" si="68"/>
        <v>Loss</v>
      </c>
      <c r="Y710" s="1" t="str">
        <f t="shared" si="69"/>
        <v>Low Profit</v>
      </c>
      <c r="Z710" s="1" t="str">
        <f t="shared" si="70"/>
        <v>Low Discount</v>
      </c>
      <c r="AA710" s="1" t="str">
        <f t="shared" si="71"/>
        <v>High Sales</v>
      </c>
      <c r="AB710" s="1">
        <f>MONTH(Sample___Superstore[[#This Row],[Order Date]])</f>
        <v>12</v>
      </c>
    </row>
    <row r="711" spans="1:28" x14ac:dyDescent="0.35">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c r="V711">
        <f t="shared" si="66"/>
        <v>2</v>
      </c>
      <c r="W711">
        <f t="shared" si="67"/>
        <v>0.33750000000000002</v>
      </c>
      <c r="X711" t="str">
        <f t="shared" si="68"/>
        <v>Profit</v>
      </c>
      <c r="Y711" s="1" t="str">
        <f t="shared" si="69"/>
        <v>Low Profit</v>
      </c>
      <c r="Z711" s="1" t="str">
        <f t="shared" si="70"/>
        <v>Low Discount</v>
      </c>
      <c r="AA711" s="1" t="str">
        <f t="shared" si="71"/>
        <v>Low Sales</v>
      </c>
      <c r="AB711" s="1">
        <f>MONTH(Sample___Superstore[[#This Row],[Order Date]])</f>
        <v>12</v>
      </c>
    </row>
    <row r="712" spans="1:28" x14ac:dyDescent="0.35">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c r="V712">
        <f t="shared" si="66"/>
        <v>2</v>
      </c>
      <c r="W712">
        <f t="shared" si="67"/>
        <v>0.48000000000000004</v>
      </c>
      <c r="X712" t="str">
        <f t="shared" si="68"/>
        <v>Profit</v>
      </c>
      <c r="Y712" s="1" t="str">
        <f t="shared" si="69"/>
        <v>Low Profit</v>
      </c>
      <c r="Z712" s="1" t="str">
        <f t="shared" si="70"/>
        <v>No Discount</v>
      </c>
      <c r="AA712" s="1" t="str">
        <f t="shared" si="71"/>
        <v>Low Sales</v>
      </c>
      <c r="AB712" s="1">
        <f>MONTH(Sample___Superstore[[#This Row],[Order Date]])</f>
        <v>4</v>
      </c>
    </row>
    <row r="713" spans="1:28" x14ac:dyDescent="0.35">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c r="V713">
        <f t="shared" si="66"/>
        <v>4</v>
      </c>
      <c r="W713">
        <f t="shared" si="67"/>
        <v>0.36249999999999993</v>
      </c>
      <c r="X713" t="str">
        <f t="shared" si="68"/>
        <v>Profit</v>
      </c>
      <c r="Y713" s="1" t="str">
        <f t="shared" si="69"/>
        <v>Low Profit</v>
      </c>
      <c r="Z713" s="1" t="str">
        <f t="shared" si="70"/>
        <v>Low Discount</v>
      </c>
      <c r="AA713" s="1" t="str">
        <f t="shared" si="71"/>
        <v>Low Sales</v>
      </c>
      <c r="AB713" s="1">
        <f>MONTH(Sample___Superstore[[#This Row],[Order Date]])</f>
        <v>9</v>
      </c>
    </row>
    <row r="714" spans="1:28" x14ac:dyDescent="0.35">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c r="V714">
        <f t="shared" si="66"/>
        <v>5</v>
      </c>
      <c r="W714">
        <f t="shared" si="67"/>
        <v>0.39</v>
      </c>
      <c r="X714" t="str">
        <f t="shared" si="68"/>
        <v>Profit</v>
      </c>
      <c r="Y714" s="1" t="str">
        <f t="shared" si="69"/>
        <v>High Profit</v>
      </c>
      <c r="Z714" s="1" t="str">
        <f t="shared" si="70"/>
        <v>No Discount</v>
      </c>
      <c r="AA714" s="1" t="str">
        <f t="shared" si="71"/>
        <v>Low Sales</v>
      </c>
      <c r="AB714" s="1">
        <f>MONTH(Sample___Superstore[[#This Row],[Order Date]])</f>
        <v>5</v>
      </c>
    </row>
    <row r="715" spans="1:28" x14ac:dyDescent="0.35">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c r="V715">
        <f t="shared" si="66"/>
        <v>5</v>
      </c>
      <c r="W715">
        <f t="shared" si="67"/>
        <v>0.28999999999999998</v>
      </c>
      <c r="X715" t="str">
        <f t="shared" si="68"/>
        <v>Profit</v>
      </c>
      <c r="Y715" s="1" t="str">
        <f t="shared" si="69"/>
        <v>Low Profit</v>
      </c>
      <c r="Z715" s="1" t="str">
        <f t="shared" si="70"/>
        <v>No Discount</v>
      </c>
      <c r="AA715" s="1" t="str">
        <f t="shared" si="71"/>
        <v>Low Sales</v>
      </c>
      <c r="AB715" s="1">
        <f>MONTH(Sample___Superstore[[#This Row],[Order Date]])</f>
        <v>5</v>
      </c>
    </row>
    <row r="716" spans="1:28" x14ac:dyDescent="0.35">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c r="V716">
        <f t="shared" si="66"/>
        <v>5</v>
      </c>
      <c r="W716">
        <f t="shared" si="67"/>
        <v>0.38</v>
      </c>
      <c r="X716" t="str">
        <f t="shared" si="68"/>
        <v>Profit</v>
      </c>
      <c r="Y716" s="1" t="str">
        <f t="shared" si="69"/>
        <v>High Profit</v>
      </c>
      <c r="Z716" s="1" t="str">
        <f t="shared" si="70"/>
        <v>No Discount</v>
      </c>
      <c r="AA716" s="1" t="str">
        <f t="shared" si="71"/>
        <v>Low Sales</v>
      </c>
      <c r="AB716" s="1">
        <f>MONTH(Sample___Superstore[[#This Row],[Order Date]])</f>
        <v>5</v>
      </c>
    </row>
    <row r="717" spans="1:28" x14ac:dyDescent="0.35">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c r="V717">
        <f t="shared" si="66"/>
        <v>5</v>
      </c>
      <c r="W717">
        <f t="shared" si="67"/>
        <v>0.35</v>
      </c>
      <c r="X717" t="str">
        <f t="shared" si="68"/>
        <v>Profit</v>
      </c>
      <c r="Y717" s="1" t="str">
        <f t="shared" si="69"/>
        <v>Low Profit</v>
      </c>
      <c r="Z717" s="1" t="str">
        <f t="shared" si="70"/>
        <v>Low Discount</v>
      </c>
      <c r="AA717" s="1" t="str">
        <f t="shared" si="71"/>
        <v>Low Sales</v>
      </c>
      <c r="AB717" s="1">
        <f>MONTH(Sample___Superstore[[#This Row],[Order Date]])</f>
        <v>7</v>
      </c>
    </row>
    <row r="718" spans="1:28" x14ac:dyDescent="0.35">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c r="V718">
        <f t="shared" si="66"/>
        <v>3</v>
      </c>
      <c r="W718">
        <f t="shared" si="67"/>
        <v>0.31</v>
      </c>
      <c r="X718" t="str">
        <f t="shared" si="68"/>
        <v>Profit</v>
      </c>
      <c r="Y718" s="1" t="str">
        <f t="shared" si="69"/>
        <v>Low Profit</v>
      </c>
      <c r="Z718" s="1" t="str">
        <f t="shared" si="70"/>
        <v>No Discount</v>
      </c>
      <c r="AA718" s="1" t="str">
        <f t="shared" si="71"/>
        <v>Low Sales</v>
      </c>
      <c r="AB718" s="1">
        <f>MONTH(Sample___Superstore[[#This Row],[Order Date]])</f>
        <v>1</v>
      </c>
    </row>
    <row r="719" spans="1:28" x14ac:dyDescent="0.35">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c r="V719">
        <f t="shared" si="66"/>
        <v>5</v>
      </c>
      <c r="W719">
        <f t="shared" si="67"/>
        <v>0.23749999999999999</v>
      </c>
      <c r="X719" t="str">
        <f t="shared" si="68"/>
        <v>Profit</v>
      </c>
      <c r="Y719" s="1" t="str">
        <f t="shared" si="69"/>
        <v>Low Profit</v>
      </c>
      <c r="Z719" s="1" t="str">
        <f t="shared" si="70"/>
        <v>Low Discount</v>
      </c>
      <c r="AA719" s="1" t="str">
        <f t="shared" si="71"/>
        <v>Low Sales</v>
      </c>
      <c r="AB719" s="1">
        <f>MONTH(Sample___Superstore[[#This Row],[Order Date]])</f>
        <v>9</v>
      </c>
    </row>
    <row r="720" spans="1:28" x14ac:dyDescent="0.35">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c r="V720">
        <f t="shared" si="66"/>
        <v>5</v>
      </c>
      <c r="W720">
        <f t="shared" si="67"/>
        <v>0.32500000000000001</v>
      </c>
      <c r="X720" t="str">
        <f t="shared" si="68"/>
        <v>Profit</v>
      </c>
      <c r="Y720" s="1" t="str">
        <f t="shared" si="69"/>
        <v>Low Profit</v>
      </c>
      <c r="Z720" s="1" t="str">
        <f t="shared" si="70"/>
        <v>Low Discount</v>
      </c>
      <c r="AA720" s="1" t="str">
        <f t="shared" si="71"/>
        <v>Low Sales</v>
      </c>
      <c r="AB720" s="1">
        <f>MONTH(Sample___Superstore[[#This Row],[Order Date]])</f>
        <v>6</v>
      </c>
    </row>
    <row r="721" spans="1:28" x14ac:dyDescent="0.35">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c r="V721">
        <f t="shared" si="66"/>
        <v>5</v>
      </c>
      <c r="W721">
        <f t="shared" si="67"/>
        <v>0.3</v>
      </c>
      <c r="X721" t="str">
        <f t="shared" si="68"/>
        <v>Profit</v>
      </c>
      <c r="Y721" s="1" t="str">
        <f t="shared" si="69"/>
        <v>Low Profit</v>
      </c>
      <c r="Z721" s="1" t="str">
        <f t="shared" si="70"/>
        <v>No Discount</v>
      </c>
      <c r="AA721" s="1" t="str">
        <f t="shared" si="71"/>
        <v>Low Sales</v>
      </c>
      <c r="AB721" s="1">
        <f>MONTH(Sample___Superstore[[#This Row],[Order Date]])</f>
        <v>6</v>
      </c>
    </row>
    <row r="722" spans="1:28" x14ac:dyDescent="0.35">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c r="V722">
        <f t="shared" si="66"/>
        <v>5</v>
      </c>
      <c r="W722">
        <f t="shared" si="67"/>
        <v>0.5</v>
      </c>
      <c r="X722" t="str">
        <f t="shared" si="68"/>
        <v>Profit</v>
      </c>
      <c r="Y722" s="1" t="str">
        <f t="shared" si="69"/>
        <v>Low Profit</v>
      </c>
      <c r="Z722" s="1" t="str">
        <f t="shared" si="70"/>
        <v>No Discount</v>
      </c>
      <c r="AA722" s="1" t="str">
        <f t="shared" si="71"/>
        <v>Low Sales</v>
      </c>
      <c r="AB722" s="1">
        <f>MONTH(Sample___Superstore[[#This Row],[Order Date]])</f>
        <v>2</v>
      </c>
    </row>
    <row r="723" spans="1:28" x14ac:dyDescent="0.35">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c r="V723">
        <f t="shared" si="66"/>
        <v>4</v>
      </c>
      <c r="W723">
        <f t="shared" si="67"/>
        <v>0.13999999999999999</v>
      </c>
      <c r="X723" t="str">
        <f t="shared" si="68"/>
        <v>Profit</v>
      </c>
      <c r="Y723" s="1" t="str">
        <f t="shared" si="69"/>
        <v>High Profit</v>
      </c>
      <c r="Z723" s="1" t="str">
        <f t="shared" si="70"/>
        <v>No Discount</v>
      </c>
      <c r="AA723" s="1" t="str">
        <f t="shared" si="71"/>
        <v>High Sales</v>
      </c>
      <c r="AB723" s="1">
        <f>MONTH(Sample___Superstore[[#This Row],[Order Date]])</f>
        <v>12</v>
      </c>
    </row>
    <row r="724" spans="1:28" x14ac:dyDescent="0.35">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c r="V724">
        <f t="shared" si="66"/>
        <v>4</v>
      </c>
      <c r="W724">
        <f t="shared" si="67"/>
        <v>0.27</v>
      </c>
      <c r="X724" t="str">
        <f t="shared" si="68"/>
        <v>Profit</v>
      </c>
      <c r="Y724" s="1" t="str">
        <f t="shared" si="69"/>
        <v>Low Profit</v>
      </c>
      <c r="Z724" s="1" t="str">
        <f t="shared" si="70"/>
        <v>No Discount</v>
      </c>
      <c r="AA724" s="1" t="str">
        <f t="shared" si="71"/>
        <v>Low Sales</v>
      </c>
      <c r="AB724" s="1">
        <f>MONTH(Sample___Superstore[[#This Row],[Order Date]])</f>
        <v>12</v>
      </c>
    </row>
    <row r="725" spans="1:28" x14ac:dyDescent="0.35">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c r="V725">
        <f t="shared" si="66"/>
        <v>6</v>
      </c>
      <c r="W725">
        <f t="shared" si="67"/>
        <v>0.16250000000000001</v>
      </c>
      <c r="X725" t="str">
        <f t="shared" si="68"/>
        <v>Profit</v>
      </c>
      <c r="Y725" s="1" t="str">
        <f t="shared" si="69"/>
        <v>Low Profit</v>
      </c>
      <c r="Z725" s="1" t="str">
        <f t="shared" si="70"/>
        <v>Low Discount</v>
      </c>
      <c r="AA725" s="1" t="str">
        <f t="shared" si="71"/>
        <v>Low Sales</v>
      </c>
      <c r="AB725" s="1">
        <f>MONTH(Sample___Superstore[[#This Row],[Order Date]])</f>
        <v>10</v>
      </c>
    </row>
    <row r="726" spans="1:28" x14ac:dyDescent="0.35">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c r="V726">
        <f t="shared" si="66"/>
        <v>5</v>
      </c>
      <c r="W726">
        <f t="shared" si="67"/>
        <v>0.11249999999999999</v>
      </c>
      <c r="X726" t="str">
        <f t="shared" si="68"/>
        <v>Profit</v>
      </c>
      <c r="Y726" s="1" t="str">
        <f t="shared" si="69"/>
        <v>Low Profit</v>
      </c>
      <c r="Z726" s="1" t="str">
        <f t="shared" si="70"/>
        <v>Low Discount</v>
      </c>
      <c r="AA726" s="1" t="str">
        <f t="shared" si="71"/>
        <v>Low Sales</v>
      </c>
      <c r="AB726" s="1">
        <f>MONTH(Sample___Superstore[[#This Row],[Order Date]])</f>
        <v>7</v>
      </c>
    </row>
    <row r="727" spans="1:28" x14ac:dyDescent="0.35">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c r="V727">
        <f t="shared" si="66"/>
        <v>4</v>
      </c>
      <c r="W727">
        <f t="shared" si="67"/>
        <v>0.36249999999999999</v>
      </c>
      <c r="X727" t="str">
        <f t="shared" si="68"/>
        <v>Profit</v>
      </c>
      <c r="Y727" s="1" t="str">
        <f t="shared" si="69"/>
        <v>Low Profit</v>
      </c>
      <c r="Z727" s="1" t="str">
        <f t="shared" si="70"/>
        <v>Low Discount</v>
      </c>
      <c r="AA727" s="1" t="str">
        <f t="shared" si="71"/>
        <v>Low Sales</v>
      </c>
      <c r="AB727" s="1">
        <f>MONTH(Sample___Superstore[[#This Row],[Order Date]])</f>
        <v>9</v>
      </c>
    </row>
    <row r="728" spans="1:28" x14ac:dyDescent="0.35">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c r="V728">
        <f t="shared" si="66"/>
        <v>4</v>
      </c>
      <c r="W728">
        <f t="shared" si="67"/>
        <v>0.1</v>
      </c>
      <c r="X728" t="str">
        <f t="shared" si="68"/>
        <v>Profit</v>
      </c>
      <c r="Y728" s="1" t="str">
        <f t="shared" si="69"/>
        <v>Low Profit</v>
      </c>
      <c r="Z728" s="1" t="str">
        <f t="shared" si="70"/>
        <v>Low Discount</v>
      </c>
      <c r="AA728" s="1" t="str">
        <f t="shared" si="71"/>
        <v>Low Sales</v>
      </c>
      <c r="AB728" s="1">
        <f>MONTH(Sample___Superstore[[#This Row],[Order Date]])</f>
        <v>9</v>
      </c>
    </row>
    <row r="729" spans="1:28" x14ac:dyDescent="0.35">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c r="V729">
        <f t="shared" si="66"/>
        <v>3</v>
      </c>
      <c r="W729">
        <f t="shared" si="67"/>
        <v>0.45999999999999996</v>
      </c>
      <c r="X729" t="str">
        <f t="shared" si="68"/>
        <v>Profit</v>
      </c>
      <c r="Y729" s="1" t="str">
        <f t="shared" si="69"/>
        <v>Low Profit</v>
      </c>
      <c r="Z729" s="1" t="str">
        <f t="shared" si="70"/>
        <v>No Discount</v>
      </c>
      <c r="AA729" s="1" t="str">
        <f t="shared" si="71"/>
        <v>Low Sales</v>
      </c>
      <c r="AB729" s="1">
        <f>MONTH(Sample___Superstore[[#This Row],[Order Date]])</f>
        <v>12</v>
      </c>
    </row>
    <row r="730" spans="1:28" x14ac:dyDescent="0.35">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c r="V730">
        <f t="shared" si="66"/>
        <v>3</v>
      </c>
      <c r="W730">
        <f t="shared" si="67"/>
        <v>-0.3833333333333333</v>
      </c>
      <c r="X730" t="str">
        <f t="shared" si="68"/>
        <v>Loss</v>
      </c>
      <c r="Y730" s="1" t="str">
        <f t="shared" si="69"/>
        <v>Low Profit</v>
      </c>
      <c r="Z730" s="1" t="str">
        <f t="shared" si="70"/>
        <v>High Discount</v>
      </c>
      <c r="AA730" s="1" t="str">
        <f t="shared" si="71"/>
        <v>Low Sales</v>
      </c>
      <c r="AB730" s="1">
        <f>MONTH(Sample___Superstore[[#This Row],[Order Date]])</f>
        <v>12</v>
      </c>
    </row>
    <row r="731" spans="1:28" x14ac:dyDescent="0.35">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c r="V731">
        <f t="shared" si="66"/>
        <v>3</v>
      </c>
      <c r="W731">
        <f t="shared" si="67"/>
        <v>0.3</v>
      </c>
      <c r="X731" t="str">
        <f t="shared" si="68"/>
        <v>Profit</v>
      </c>
      <c r="Y731" s="1" t="str">
        <f t="shared" si="69"/>
        <v>Low Profit</v>
      </c>
      <c r="Z731" s="1" t="str">
        <f t="shared" si="70"/>
        <v>No Discount</v>
      </c>
      <c r="AA731" s="1" t="str">
        <f t="shared" si="71"/>
        <v>Low Sales</v>
      </c>
      <c r="AB731" s="1">
        <f>MONTH(Sample___Superstore[[#This Row],[Order Date]])</f>
        <v>12</v>
      </c>
    </row>
    <row r="732" spans="1:28" x14ac:dyDescent="0.35">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c r="V732">
        <f t="shared" si="66"/>
        <v>3</v>
      </c>
      <c r="W732">
        <f t="shared" si="67"/>
        <v>0.18888888888888888</v>
      </c>
      <c r="X732" t="str">
        <f t="shared" si="68"/>
        <v>Profit</v>
      </c>
      <c r="Y732" s="1" t="str">
        <f t="shared" si="69"/>
        <v>High Profit</v>
      </c>
      <c r="Z732" s="1" t="str">
        <f t="shared" si="70"/>
        <v>Low Discount</v>
      </c>
      <c r="AA732" s="1" t="str">
        <f t="shared" si="71"/>
        <v>High Sales</v>
      </c>
      <c r="AB732" s="1">
        <f>MONTH(Sample___Superstore[[#This Row],[Order Date]])</f>
        <v>12</v>
      </c>
    </row>
    <row r="733" spans="1:28" x14ac:dyDescent="0.35">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c r="V733">
        <f t="shared" si="66"/>
        <v>3</v>
      </c>
      <c r="W733">
        <f t="shared" si="67"/>
        <v>0.48000000000000004</v>
      </c>
      <c r="X733" t="str">
        <f t="shared" si="68"/>
        <v>Profit</v>
      </c>
      <c r="Y733" s="1" t="str">
        <f t="shared" si="69"/>
        <v>Low Profit</v>
      </c>
      <c r="Z733" s="1" t="str">
        <f t="shared" si="70"/>
        <v>No Discount</v>
      </c>
      <c r="AA733" s="1" t="str">
        <f t="shared" si="71"/>
        <v>Low Sales</v>
      </c>
      <c r="AB733" s="1">
        <f>MONTH(Sample___Superstore[[#This Row],[Order Date]])</f>
        <v>12</v>
      </c>
    </row>
    <row r="734" spans="1:28" x14ac:dyDescent="0.35">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c r="V734">
        <f t="shared" si="66"/>
        <v>4</v>
      </c>
      <c r="W734">
        <f t="shared" si="67"/>
        <v>3.9999999999999994E-2</v>
      </c>
      <c r="X734" t="str">
        <f t="shared" si="68"/>
        <v>Profit</v>
      </c>
      <c r="Y734" s="1" t="str">
        <f t="shared" si="69"/>
        <v>Low Profit</v>
      </c>
      <c r="Z734" s="1" t="str">
        <f t="shared" si="70"/>
        <v>No Discount</v>
      </c>
      <c r="AA734" s="1" t="str">
        <f t="shared" si="71"/>
        <v>Low Sales</v>
      </c>
      <c r="AB734" s="1">
        <f>MONTH(Sample___Superstore[[#This Row],[Order Date]])</f>
        <v>1</v>
      </c>
    </row>
    <row r="735" spans="1:28" x14ac:dyDescent="0.35">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c r="V735">
        <f t="shared" si="66"/>
        <v>4</v>
      </c>
      <c r="W735">
        <f t="shared" si="67"/>
        <v>0.48</v>
      </c>
      <c r="X735" t="str">
        <f t="shared" si="68"/>
        <v>Profit</v>
      </c>
      <c r="Y735" s="1" t="str">
        <f t="shared" si="69"/>
        <v>Low Profit</v>
      </c>
      <c r="Z735" s="1" t="str">
        <f t="shared" si="70"/>
        <v>No Discount</v>
      </c>
      <c r="AA735" s="1" t="str">
        <f t="shared" si="71"/>
        <v>Low Sales</v>
      </c>
      <c r="AB735" s="1">
        <f>MONTH(Sample___Superstore[[#This Row],[Order Date]])</f>
        <v>1</v>
      </c>
    </row>
    <row r="736" spans="1:28" x14ac:dyDescent="0.35">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c r="V736">
        <f t="shared" si="66"/>
        <v>4</v>
      </c>
      <c r="W736">
        <f t="shared" si="67"/>
        <v>0.33749999999999997</v>
      </c>
      <c r="X736" t="str">
        <f t="shared" si="68"/>
        <v>Profit</v>
      </c>
      <c r="Y736" s="1" t="str">
        <f t="shared" si="69"/>
        <v>Low Profit</v>
      </c>
      <c r="Z736" s="1" t="str">
        <f t="shared" si="70"/>
        <v>Low Discount</v>
      </c>
      <c r="AA736" s="1" t="str">
        <f t="shared" si="71"/>
        <v>Low Sales</v>
      </c>
      <c r="AB736" s="1">
        <f>MONTH(Sample___Superstore[[#This Row],[Order Date]])</f>
        <v>1</v>
      </c>
    </row>
    <row r="737" spans="1:28" x14ac:dyDescent="0.35">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c r="V737">
        <f t="shared" si="66"/>
        <v>4</v>
      </c>
      <c r="W737">
        <f t="shared" si="67"/>
        <v>0.33750000000000002</v>
      </c>
      <c r="X737" t="str">
        <f t="shared" si="68"/>
        <v>Profit</v>
      </c>
      <c r="Y737" s="1" t="str">
        <f t="shared" si="69"/>
        <v>Low Profit</v>
      </c>
      <c r="Z737" s="1" t="str">
        <f t="shared" si="70"/>
        <v>Low Discount</v>
      </c>
      <c r="AA737" s="1" t="str">
        <f t="shared" si="71"/>
        <v>Low Sales</v>
      </c>
      <c r="AB737" s="1">
        <f>MONTH(Sample___Superstore[[#This Row],[Order Date]])</f>
        <v>1</v>
      </c>
    </row>
    <row r="738" spans="1:28" x14ac:dyDescent="0.35">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c r="V738">
        <f t="shared" si="66"/>
        <v>4</v>
      </c>
      <c r="W738">
        <f t="shared" si="67"/>
        <v>0.21999999999999997</v>
      </c>
      <c r="X738" t="str">
        <f t="shared" si="68"/>
        <v>Profit</v>
      </c>
      <c r="Y738" s="1" t="str">
        <f t="shared" si="69"/>
        <v>Low Profit</v>
      </c>
      <c r="Z738" s="1" t="str">
        <f t="shared" si="70"/>
        <v>No Discount</v>
      </c>
      <c r="AA738" s="1" t="str">
        <f t="shared" si="71"/>
        <v>Low Sales</v>
      </c>
      <c r="AB738" s="1">
        <f>MONTH(Sample___Superstore[[#This Row],[Order Date]])</f>
        <v>1</v>
      </c>
    </row>
    <row r="739" spans="1:28" x14ac:dyDescent="0.35">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c r="V739">
        <f t="shared" si="66"/>
        <v>4</v>
      </c>
      <c r="W739">
        <f t="shared" si="67"/>
        <v>0.35</v>
      </c>
      <c r="X739" t="str">
        <f t="shared" si="68"/>
        <v>Profit</v>
      </c>
      <c r="Y739" s="1" t="str">
        <f t="shared" si="69"/>
        <v>Low Profit</v>
      </c>
      <c r="Z739" s="1" t="str">
        <f t="shared" si="70"/>
        <v>Low Discount</v>
      </c>
      <c r="AA739" s="1" t="str">
        <f t="shared" si="71"/>
        <v>Low Sales</v>
      </c>
      <c r="AB739" s="1">
        <f>MONTH(Sample___Superstore[[#This Row],[Order Date]])</f>
        <v>1</v>
      </c>
    </row>
    <row r="740" spans="1:28" x14ac:dyDescent="0.35">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c r="V740">
        <f t="shared" si="66"/>
        <v>4</v>
      </c>
      <c r="W740">
        <f t="shared" si="67"/>
        <v>0.17000000000000004</v>
      </c>
      <c r="X740" t="str">
        <f t="shared" si="68"/>
        <v>Profit</v>
      </c>
      <c r="Y740" s="1" t="str">
        <f t="shared" si="69"/>
        <v>Low Profit</v>
      </c>
      <c r="Z740" s="1" t="str">
        <f t="shared" si="70"/>
        <v>No Discount</v>
      </c>
      <c r="AA740" s="1" t="str">
        <f t="shared" si="71"/>
        <v>Low Sales</v>
      </c>
      <c r="AB740" s="1">
        <f>MONTH(Sample___Superstore[[#This Row],[Order Date]])</f>
        <v>9</v>
      </c>
    </row>
    <row r="741" spans="1:28" x14ac:dyDescent="0.35">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c r="V741">
        <f t="shared" si="66"/>
        <v>4</v>
      </c>
      <c r="W741">
        <f t="shared" si="67"/>
        <v>0.36249999999999999</v>
      </c>
      <c r="X741" t="str">
        <f t="shared" si="68"/>
        <v>Profit</v>
      </c>
      <c r="Y741" s="1" t="str">
        <f t="shared" si="69"/>
        <v>Low Profit</v>
      </c>
      <c r="Z741" s="1" t="str">
        <f t="shared" si="70"/>
        <v>Low Discount</v>
      </c>
      <c r="AA741" s="1" t="str">
        <f t="shared" si="71"/>
        <v>Low Sales</v>
      </c>
      <c r="AB741" s="1">
        <f>MONTH(Sample___Superstore[[#This Row],[Order Date]])</f>
        <v>1</v>
      </c>
    </row>
    <row r="742" spans="1:28" x14ac:dyDescent="0.35">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c r="V742">
        <f t="shared" si="66"/>
        <v>4</v>
      </c>
      <c r="W742">
        <f t="shared" si="67"/>
        <v>-0.23750000000000002</v>
      </c>
      <c r="X742" t="str">
        <f t="shared" si="68"/>
        <v>Loss</v>
      </c>
      <c r="Y742" s="1" t="str">
        <f t="shared" si="69"/>
        <v>Low Profit</v>
      </c>
      <c r="Z742" s="1" t="str">
        <f t="shared" si="70"/>
        <v>Low Discount</v>
      </c>
      <c r="AA742" s="1" t="str">
        <f t="shared" si="71"/>
        <v>Low Sales</v>
      </c>
      <c r="AB742" s="1">
        <f>MONTH(Sample___Superstore[[#This Row],[Order Date]])</f>
        <v>1</v>
      </c>
    </row>
    <row r="743" spans="1:28" x14ac:dyDescent="0.35">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c r="V743">
        <f t="shared" si="66"/>
        <v>4</v>
      </c>
      <c r="W743">
        <f t="shared" si="67"/>
        <v>-1.55</v>
      </c>
      <c r="X743" t="str">
        <f t="shared" si="68"/>
        <v>Loss</v>
      </c>
      <c r="Y743" s="1" t="str">
        <f t="shared" si="69"/>
        <v>Low Profit</v>
      </c>
      <c r="Z743" s="1" t="str">
        <f t="shared" si="70"/>
        <v>High Discount</v>
      </c>
      <c r="AA743" s="1" t="str">
        <f t="shared" si="71"/>
        <v>Low Sales</v>
      </c>
      <c r="AB743" s="1">
        <f>MONTH(Sample___Superstore[[#This Row],[Order Date]])</f>
        <v>1</v>
      </c>
    </row>
    <row r="744" spans="1:28" x14ac:dyDescent="0.35">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c r="V744">
        <f t="shared" si="66"/>
        <v>5</v>
      </c>
      <c r="W744">
        <f t="shared" si="67"/>
        <v>-0.21249999999999999</v>
      </c>
      <c r="X744" t="str">
        <f t="shared" si="68"/>
        <v>Loss</v>
      </c>
      <c r="Y744" s="1" t="str">
        <f t="shared" si="69"/>
        <v>Low Profit</v>
      </c>
      <c r="Z744" s="1" t="str">
        <f t="shared" si="70"/>
        <v>Low Discount</v>
      </c>
      <c r="AA744" s="1" t="str">
        <f t="shared" si="71"/>
        <v>Low Sales</v>
      </c>
      <c r="AB744" s="1">
        <f>MONTH(Sample___Superstore[[#This Row],[Order Date]])</f>
        <v>8</v>
      </c>
    </row>
    <row r="745" spans="1:28" x14ac:dyDescent="0.35">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c r="V745">
        <f t="shared" si="66"/>
        <v>5</v>
      </c>
      <c r="W745">
        <f t="shared" si="67"/>
        <v>0.32500000000000001</v>
      </c>
      <c r="X745" t="str">
        <f t="shared" si="68"/>
        <v>Profit</v>
      </c>
      <c r="Y745" s="1" t="str">
        <f t="shared" si="69"/>
        <v>Low Profit</v>
      </c>
      <c r="Z745" s="1" t="str">
        <f t="shared" si="70"/>
        <v>Low Discount</v>
      </c>
      <c r="AA745" s="1" t="str">
        <f t="shared" si="71"/>
        <v>Low Sales</v>
      </c>
      <c r="AB745" s="1">
        <f>MONTH(Sample___Superstore[[#This Row],[Order Date]])</f>
        <v>8</v>
      </c>
    </row>
    <row r="746" spans="1:28" x14ac:dyDescent="0.35">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c r="V746">
        <f t="shared" si="66"/>
        <v>5</v>
      </c>
      <c r="W746">
        <f t="shared" si="67"/>
        <v>0.36249999999999999</v>
      </c>
      <c r="X746" t="str">
        <f t="shared" si="68"/>
        <v>Profit</v>
      </c>
      <c r="Y746" s="1" t="str">
        <f t="shared" si="69"/>
        <v>Low Profit</v>
      </c>
      <c r="Z746" s="1" t="str">
        <f t="shared" si="70"/>
        <v>Low Discount</v>
      </c>
      <c r="AA746" s="1" t="str">
        <f t="shared" si="71"/>
        <v>Low Sales</v>
      </c>
      <c r="AB746" s="1">
        <f>MONTH(Sample___Superstore[[#This Row],[Order Date]])</f>
        <v>8</v>
      </c>
    </row>
    <row r="747" spans="1:28" x14ac:dyDescent="0.35">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c r="V747">
        <f t="shared" si="66"/>
        <v>5</v>
      </c>
      <c r="W747">
        <f t="shared" si="67"/>
        <v>0.1125</v>
      </c>
      <c r="X747" t="str">
        <f t="shared" si="68"/>
        <v>Profit</v>
      </c>
      <c r="Y747" s="1" t="str">
        <f t="shared" si="69"/>
        <v>Low Profit</v>
      </c>
      <c r="Z747" s="1" t="str">
        <f t="shared" si="70"/>
        <v>Low Discount</v>
      </c>
      <c r="AA747" s="1" t="str">
        <f t="shared" si="71"/>
        <v>Low Sales</v>
      </c>
      <c r="AB747" s="1">
        <f>MONTH(Sample___Superstore[[#This Row],[Order Date]])</f>
        <v>8</v>
      </c>
    </row>
    <row r="748" spans="1:28" x14ac:dyDescent="0.35">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c r="V748">
        <f t="shared" si="66"/>
        <v>0</v>
      </c>
      <c r="W748">
        <f t="shared" si="67"/>
        <v>-0.05</v>
      </c>
      <c r="X748" t="str">
        <f t="shared" si="68"/>
        <v>Loss</v>
      </c>
      <c r="Y748" s="1" t="str">
        <f t="shared" si="69"/>
        <v>Low Profit</v>
      </c>
      <c r="Z748" s="1" t="str">
        <f t="shared" si="70"/>
        <v>Low Discount</v>
      </c>
      <c r="AA748" s="1" t="str">
        <f t="shared" si="71"/>
        <v>High Sales</v>
      </c>
      <c r="AB748" s="1">
        <f>MONTH(Sample___Superstore[[#This Row],[Order Date]])</f>
        <v>5</v>
      </c>
    </row>
    <row r="749" spans="1:28" x14ac:dyDescent="0.35">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c r="V749">
        <f t="shared" si="66"/>
        <v>0</v>
      </c>
      <c r="W749">
        <f t="shared" si="67"/>
        <v>0.02</v>
      </c>
      <c r="X749" t="str">
        <f t="shared" si="68"/>
        <v>Profit</v>
      </c>
      <c r="Y749" s="1" t="str">
        <f t="shared" si="69"/>
        <v>Low Profit</v>
      </c>
      <c r="Z749" s="1" t="str">
        <f t="shared" si="70"/>
        <v>No Discount</v>
      </c>
      <c r="AA749" s="1" t="str">
        <f t="shared" si="71"/>
        <v>Low Sales</v>
      </c>
      <c r="AB749" s="1">
        <f>MONTH(Sample___Superstore[[#This Row],[Order Date]])</f>
        <v>5</v>
      </c>
    </row>
    <row r="750" spans="1:28" x14ac:dyDescent="0.35">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c r="V750">
        <f t="shared" si="66"/>
        <v>2</v>
      </c>
      <c r="W750">
        <f t="shared" si="67"/>
        <v>7.4999999999999997E-2</v>
      </c>
      <c r="X750" t="str">
        <f t="shared" si="68"/>
        <v>Profit</v>
      </c>
      <c r="Y750" s="1" t="str">
        <f t="shared" si="69"/>
        <v>Low Profit</v>
      </c>
      <c r="Z750" s="1" t="str">
        <f t="shared" si="70"/>
        <v>Low Discount</v>
      </c>
      <c r="AA750" s="1" t="str">
        <f t="shared" si="71"/>
        <v>Low Sales</v>
      </c>
      <c r="AB750" s="1">
        <f>MONTH(Sample___Superstore[[#This Row],[Order Date]])</f>
        <v>3</v>
      </c>
    </row>
    <row r="751" spans="1:28" x14ac:dyDescent="0.35">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c r="V751">
        <f t="shared" si="66"/>
        <v>4</v>
      </c>
      <c r="W751">
        <f t="shared" si="67"/>
        <v>0.46</v>
      </c>
      <c r="X751" t="str">
        <f t="shared" si="68"/>
        <v>Profit</v>
      </c>
      <c r="Y751" s="1" t="str">
        <f t="shared" si="69"/>
        <v>Low Profit</v>
      </c>
      <c r="Z751" s="1" t="str">
        <f t="shared" si="70"/>
        <v>No Discount</v>
      </c>
      <c r="AA751" s="1" t="str">
        <f t="shared" si="71"/>
        <v>Low Sales</v>
      </c>
      <c r="AB751" s="1">
        <f>MONTH(Sample___Superstore[[#This Row],[Order Date]])</f>
        <v>10</v>
      </c>
    </row>
    <row r="752" spans="1:28" x14ac:dyDescent="0.35">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c r="V752">
        <f t="shared" si="66"/>
        <v>4</v>
      </c>
      <c r="W752">
        <f t="shared" si="67"/>
        <v>0.36</v>
      </c>
      <c r="X752" t="str">
        <f t="shared" si="68"/>
        <v>Profit</v>
      </c>
      <c r="Y752" s="1" t="str">
        <f t="shared" si="69"/>
        <v>Low Profit</v>
      </c>
      <c r="Z752" s="1" t="str">
        <f t="shared" si="70"/>
        <v>No Discount</v>
      </c>
      <c r="AA752" s="1" t="str">
        <f t="shared" si="71"/>
        <v>Low Sales</v>
      </c>
      <c r="AB752" s="1">
        <f>MONTH(Sample___Superstore[[#This Row],[Order Date]])</f>
        <v>10</v>
      </c>
    </row>
    <row r="753" spans="1:28" x14ac:dyDescent="0.35">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c r="V753">
        <f t="shared" si="66"/>
        <v>4</v>
      </c>
      <c r="W753">
        <f t="shared" si="67"/>
        <v>0.4</v>
      </c>
      <c r="X753" t="str">
        <f t="shared" si="68"/>
        <v>Profit</v>
      </c>
      <c r="Y753" s="1" t="str">
        <f t="shared" si="69"/>
        <v>Low Profit</v>
      </c>
      <c r="Z753" s="1" t="str">
        <f t="shared" si="70"/>
        <v>No Discount</v>
      </c>
      <c r="AA753" s="1" t="str">
        <f t="shared" si="71"/>
        <v>Low Sales</v>
      </c>
      <c r="AB753" s="1">
        <f>MONTH(Sample___Superstore[[#This Row],[Order Date]])</f>
        <v>10</v>
      </c>
    </row>
    <row r="754" spans="1:28" x14ac:dyDescent="0.35">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c r="V754">
        <f t="shared" si="66"/>
        <v>4</v>
      </c>
      <c r="W754">
        <f t="shared" si="67"/>
        <v>0.49000000000000005</v>
      </c>
      <c r="X754" t="str">
        <f t="shared" si="68"/>
        <v>Profit</v>
      </c>
      <c r="Y754" s="1" t="str">
        <f t="shared" si="69"/>
        <v>Low Profit</v>
      </c>
      <c r="Z754" s="1" t="str">
        <f t="shared" si="70"/>
        <v>No Discount</v>
      </c>
      <c r="AA754" s="1" t="str">
        <f t="shared" si="71"/>
        <v>Low Sales</v>
      </c>
      <c r="AB754" s="1">
        <f>MONTH(Sample___Superstore[[#This Row],[Order Date]])</f>
        <v>10</v>
      </c>
    </row>
    <row r="755" spans="1:28" x14ac:dyDescent="0.35">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c r="V755">
        <f t="shared" si="66"/>
        <v>2</v>
      </c>
      <c r="W755">
        <f t="shared" si="67"/>
        <v>0.3125</v>
      </c>
      <c r="X755" t="str">
        <f t="shared" si="68"/>
        <v>Profit</v>
      </c>
      <c r="Y755" s="1" t="str">
        <f t="shared" si="69"/>
        <v>High Profit</v>
      </c>
      <c r="Z755" s="1" t="str">
        <f t="shared" si="70"/>
        <v>Low Discount</v>
      </c>
      <c r="AA755" s="1" t="str">
        <f t="shared" si="71"/>
        <v>High Sales</v>
      </c>
      <c r="AB755" s="1">
        <f>MONTH(Sample___Superstore[[#This Row],[Order Date]])</f>
        <v>4</v>
      </c>
    </row>
    <row r="756" spans="1:28" x14ac:dyDescent="0.35">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c r="V756">
        <f t="shared" si="66"/>
        <v>5</v>
      </c>
      <c r="W756">
        <f t="shared" si="67"/>
        <v>0.36</v>
      </c>
      <c r="X756" t="str">
        <f t="shared" si="68"/>
        <v>Profit</v>
      </c>
      <c r="Y756" s="1" t="str">
        <f t="shared" si="69"/>
        <v>Low Profit</v>
      </c>
      <c r="Z756" s="1" t="str">
        <f t="shared" si="70"/>
        <v>No Discount</v>
      </c>
      <c r="AA756" s="1" t="str">
        <f t="shared" si="71"/>
        <v>Low Sales</v>
      </c>
      <c r="AB756" s="1">
        <f>MONTH(Sample___Superstore[[#This Row],[Order Date]])</f>
        <v>12</v>
      </c>
    </row>
    <row r="757" spans="1:28" x14ac:dyDescent="0.35">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c r="V757">
        <f t="shared" si="66"/>
        <v>4</v>
      </c>
      <c r="W757">
        <f t="shared" si="67"/>
        <v>-0.43636363636363634</v>
      </c>
      <c r="X757" t="str">
        <f t="shared" si="68"/>
        <v>Loss</v>
      </c>
      <c r="Y757" s="1" t="str">
        <f t="shared" si="69"/>
        <v>Low Profit</v>
      </c>
      <c r="Z757" s="1" t="str">
        <f t="shared" si="70"/>
        <v>High Discount</v>
      </c>
      <c r="AA757" s="1" t="str">
        <f t="shared" si="71"/>
        <v>Low Sales</v>
      </c>
      <c r="AB757" s="1">
        <f>MONTH(Sample___Superstore[[#This Row],[Order Date]])</f>
        <v>9</v>
      </c>
    </row>
    <row r="758" spans="1:28" x14ac:dyDescent="0.35">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c r="V758">
        <f t="shared" si="66"/>
        <v>4</v>
      </c>
      <c r="W758">
        <f t="shared" si="67"/>
        <v>0.28000000000000003</v>
      </c>
      <c r="X758" t="str">
        <f t="shared" si="68"/>
        <v>Profit</v>
      </c>
      <c r="Y758" s="1" t="str">
        <f t="shared" si="69"/>
        <v>Low Profit</v>
      </c>
      <c r="Z758" s="1" t="str">
        <f t="shared" si="70"/>
        <v>No Discount</v>
      </c>
      <c r="AA758" s="1" t="str">
        <f t="shared" si="71"/>
        <v>Low Sales</v>
      </c>
      <c r="AB758" s="1">
        <f>MONTH(Sample___Superstore[[#This Row],[Order Date]])</f>
        <v>12</v>
      </c>
    </row>
    <row r="759" spans="1:28" x14ac:dyDescent="0.35">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c r="V759">
        <f t="shared" si="66"/>
        <v>4</v>
      </c>
      <c r="W759">
        <f t="shared" si="67"/>
        <v>0.4</v>
      </c>
      <c r="X759" t="str">
        <f t="shared" si="68"/>
        <v>Profit</v>
      </c>
      <c r="Y759" s="1" t="str">
        <f t="shared" si="69"/>
        <v>Low Profit</v>
      </c>
      <c r="Z759" s="1" t="str">
        <f t="shared" si="70"/>
        <v>No Discount</v>
      </c>
      <c r="AA759" s="1" t="str">
        <f t="shared" si="71"/>
        <v>Low Sales</v>
      </c>
      <c r="AB759" s="1">
        <f>MONTH(Sample___Superstore[[#This Row],[Order Date]])</f>
        <v>12</v>
      </c>
    </row>
    <row r="760" spans="1:28" x14ac:dyDescent="0.35">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c r="V760">
        <f t="shared" si="66"/>
        <v>5</v>
      </c>
      <c r="W760">
        <f t="shared" si="67"/>
        <v>0.32500000000000001</v>
      </c>
      <c r="X760" t="str">
        <f t="shared" si="68"/>
        <v>Profit</v>
      </c>
      <c r="Y760" s="1" t="str">
        <f t="shared" si="69"/>
        <v>Low Profit</v>
      </c>
      <c r="Z760" s="1" t="str">
        <f t="shared" si="70"/>
        <v>Low Discount</v>
      </c>
      <c r="AA760" s="1" t="str">
        <f t="shared" si="71"/>
        <v>Low Sales</v>
      </c>
      <c r="AB760" s="1">
        <f>MONTH(Sample___Superstore[[#This Row],[Order Date]])</f>
        <v>7</v>
      </c>
    </row>
    <row r="761" spans="1:28" x14ac:dyDescent="0.35">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c r="V761">
        <f t="shared" si="66"/>
        <v>4</v>
      </c>
      <c r="W761">
        <f t="shared" si="67"/>
        <v>0.45</v>
      </c>
      <c r="X761" t="str">
        <f t="shared" si="68"/>
        <v>Profit</v>
      </c>
      <c r="Y761" s="1" t="str">
        <f t="shared" si="69"/>
        <v>Low Profit</v>
      </c>
      <c r="Z761" s="1" t="str">
        <f t="shared" si="70"/>
        <v>No Discount</v>
      </c>
      <c r="AA761" s="1" t="str">
        <f t="shared" si="71"/>
        <v>Low Sales</v>
      </c>
      <c r="AB761" s="1">
        <f>MONTH(Sample___Superstore[[#This Row],[Order Date]])</f>
        <v>9</v>
      </c>
    </row>
    <row r="762" spans="1:28" x14ac:dyDescent="0.35">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c r="V762">
        <f t="shared" si="66"/>
        <v>5</v>
      </c>
      <c r="W762">
        <f t="shared" si="67"/>
        <v>0.48</v>
      </c>
      <c r="X762" t="str">
        <f t="shared" si="68"/>
        <v>Profit</v>
      </c>
      <c r="Y762" s="1" t="str">
        <f t="shared" si="69"/>
        <v>Low Profit</v>
      </c>
      <c r="Z762" s="1" t="str">
        <f t="shared" si="70"/>
        <v>No Discount</v>
      </c>
      <c r="AA762" s="1" t="str">
        <f t="shared" si="71"/>
        <v>Low Sales</v>
      </c>
      <c r="AB762" s="1">
        <f>MONTH(Sample___Superstore[[#This Row],[Order Date]])</f>
        <v>8</v>
      </c>
    </row>
    <row r="763" spans="1:28" x14ac:dyDescent="0.35">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c r="V763">
        <f t="shared" si="66"/>
        <v>4</v>
      </c>
      <c r="W763">
        <f t="shared" si="67"/>
        <v>0.45999999999999996</v>
      </c>
      <c r="X763" t="str">
        <f t="shared" si="68"/>
        <v>Profit</v>
      </c>
      <c r="Y763" s="1" t="str">
        <f t="shared" si="69"/>
        <v>Low Profit</v>
      </c>
      <c r="Z763" s="1" t="str">
        <f t="shared" si="70"/>
        <v>No Discount</v>
      </c>
      <c r="AA763" s="1" t="str">
        <f t="shared" si="71"/>
        <v>Low Sales</v>
      </c>
      <c r="AB763" s="1">
        <f>MONTH(Sample___Superstore[[#This Row],[Order Date]])</f>
        <v>11</v>
      </c>
    </row>
    <row r="764" spans="1:28" x14ac:dyDescent="0.35">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c r="V764">
        <f t="shared" si="66"/>
        <v>5</v>
      </c>
      <c r="W764">
        <f t="shared" si="67"/>
        <v>-0.25</v>
      </c>
      <c r="X764" t="str">
        <f t="shared" si="68"/>
        <v>Loss</v>
      </c>
      <c r="Y764" s="1" t="str">
        <f t="shared" si="69"/>
        <v>Low Profit</v>
      </c>
      <c r="Z764" s="1" t="str">
        <f t="shared" si="70"/>
        <v>High Discount</v>
      </c>
      <c r="AA764" s="1" t="str">
        <f t="shared" si="71"/>
        <v>Low Sales</v>
      </c>
      <c r="AB764" s="1">
        <f>MONTH(Sample___Superstore[[#This Row],[Order Date]])</f>
        <v>2</v>
      </c>
    </row>
    <row r="765" spans="1:28" x14ac:dyDescent="0.35">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c r="V765">
        <f t="shared" si="66"/>
        <v>2</v>
      </c>
      <c r="W765">
        <f t="shared" si="67"/>
        <v>0.47000000000000003</v>
      </c>
      <c r="X765" t="str">
        <f t="shared" si="68"/>
        <v>Profit</v>
      </c>
      <c r="Y765" s="1" t="str">
        <f t="shared" si="69"/>
        <v>Low Profit</v>
      </c>
      <c r="Z765" s="1" t="str">
        <f t="shared" si="70"/>
        <v>No Discount</v>
      </c>
      <c r="AA765" s="1" t="str">
        <f t="shared" si="71"/>
        <v>Low Sales</v>
      </c>
      <c r="AB765" s="1">
        <f>MONTH(Sample___Superstore[[#This Row],[Order Date]])</f>
        <v>1</v>
      </c>
    </row>
    <row r="766" spans="1:28" x14ac:dyDescent="0.35">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c r="V766">
        <f t="shared" si="66"/>
        <v>2</v>
      </c>
      <c r="W766">
        <f t="shared" si="67"/>
        <v>0.5</v>
      </c>
      <c r="X766" t="str">
        <f t="shared" si="68"/>
        <v>Profit</v>
      </c>
      <c r="Y766" s="1" t="str">
        <f t="shared" si="69"/>
        <v>Low Profit</v>
      </c>
      <c r="Z766" s="1" t="str">
        <f t="shared" si="70"/>
        <v>No Discount</v>
      </c>
      <c r="AA766" s="1" t="str">
        <f t="shared" si="71"/>
        <v>Low Sales</v>
      </c>
      <c r="AB766" s="1">
        <f>MONTH(Sample___Superstore[[#This Row],[Order Date]])</f>
        <v>1</v>
      </c>
    </row>
    <row r="767" spans="1:28" x14ac:dyDescent="0.35">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c r="V767">
        <f t="shared" si="66"/>
        <v>2</v>
      </c>
      <c r="W767">
        <f t="shared" si="67"/>
        <v>0.4</v>
      </c>
      <c r="X767" t="str">
        <f t="shared" si="68"/>
        <v>Profit</v>
      </c>
      <c r="Y767" s="1" t="str">
        <f t="shared" si="69"/>
        <v>High Profit</v>
      </c>
      <c r="Z767" s="1" t="str">
        <f t="shared" si="70"/>
        <v>No Discount</v>
      </c>
      <c r="AA767" s="1" t="str">
        <f t="shared" si="71"/>
        <v>High Sales</v>
      </c>
      <c r="AB767" s="1">
        <f>MONTH(Sample___Superstore[[#This Row],[Order Date]])</f>
        <v>1</v>
      </c>
    </row>
    <row r="768" spans="1:28" x14ac:dyDescent="0.35">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c r="V768">
        <f t="shared" si="66"/>
        <v>2</v>
      </c>
      <c r="W768">
        <f t="shared" si="67"/>
        <v>0.48</v>
      </c>
      <c r="X768" t="str">
        <f t="shared" si="68"/>
        <v>Profit</v>
      </c>
      <c r="Y768" s="1" t="str">
        <f t="shared" si="69"/>
        <v>Low Profit</v>
      </c>
      <c r="Z768" s="1" t="str">
        <f t="shared" si="70"/>
        <v>No Discount</v>
      </c>
      <c r="AA768" s="1" t="str">
        <f t="shared" si="71"/>
        <v>Low Sales</v>
      </c>
      <c r="AB768" s="1">
        <f>MONTH(Sample___Superstore[[#This Row],[Order Date]])</f>
        <v>1</v>
      </c>
    </row>
    <row r="769" spans="1:28" x14ac:dyDescent="0.35">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c r="V769">
        <f t="shared" si="66"/>
        <v>2</v>
      </c>
      <c r="W769">
        <f t="shared" si="67"/>
        <v>5.9999999999999991E-2</v>
      </c>
      <c r="X769" t="str">
        <f t="shared" si="68"/>
        <v>Profit</v>
      </c>
      <c r="Y769" s="1" t="str">
        <f t="shared" si="69"/>
        <v>Low Profit</v>
      </c>
      <c r="Z769" s="1" t="str">
        <f t="shared" si="70"/>
        <v>No Discount</v>
      </c>
      <c r="AA769" s="1" t="str">
        <f t="shared" si="71"/>
        <v>High Sales</v>
      </c>
      <c r="AB769" s="1">
        <f>MONTH(Sample___Superstore[[#This Row],[Order Date]])</f>
        <v>1</v>
      </c>
    </row>
    <row r="770" spans="1:28" x14ac:dyDescent="0.35">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c r="V770">
        <f t="shared" ref="V770:V833" si="72">D770-C770</f>
        <v>6</v>
      </c>
      <c r="W770">
        <f t="shared" ref="W770:W833" si="73">U770/R770</f>
        <v>7.4999999999999997E-2</v>
      </c>
      <c r="X770" t="str">
        <f t="shared" ref="X770:X833" si="74">IF(U770&lt;0,"Loss","Profit")</f>
        <v>Profit</v>
      </c>
      <c r="Y770" s="1" t="str">
        <f t="shared" ref="Y770:Y833" si="75">IF(U770&gt;100,"High Profit","Low Profit")</f>
        <v>Low Profit</v>
      </c>
      <c r="Z770" s="1" t="str">
        <f t="shared" ref="Z770:Z833" si="76">IF(T770=0,"No Discount",IF(T770&lt;=0.2,"Low Discount","High Discount"))</f>
        <v>Low Discount</v>
      </c>
      <c r="AA770" s="1" t="str">
        <f t="shared" ref="AA770:AA833" si="77">IF(R770&gt;500,"High Sales","Low Sales")</f>
        <v>Low Sales</v>
      </c>
      <c r="AB770" s="1">
        <f>MONTH(Sample___Superstore[[#This Row],[Order Date]])</f>
        <v>5</v>
      </c>
    </row>
    <row r="771" spans="1:28" x14ac:dyDescent="0.35">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c r="V771">
        <f t="shared" si="72"/>
        <v>5</v>
      </c>
      <c r="W771">
        <f t="shared" si="73"/>
        <v>0.27999999999999997</v>
      </c>
      <c r="X771" t="str">
        <f t="shared" si="74"/>
        <v>Profit</v>
      </c>
      <c r="Y771" s="1" t="str">
        <f t="shared" si="75"/>
        <v>High Profit</v>
      </c>
      <c r="Z771" s="1" t="str">
        <f t="shared" si="76"/>
        <v>No Discount</v>
      </c>
      <c r="AA771" s="1" t="str">
        <f t="shared" si="77"/>
        <v>High Sales</v>
      </c>
      <c r="AB771" s="1">
        <f>MONTH(Sample___Superstore[[#This Row],[Order Date]])</f>
        <v>5</v>
      </c>
    </row>
    <row r="772" spans="1:28" x14ac:dyDescent="0.35">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c r="V772">
        <f t="shared" si="72"/>
        <v>6</v>
      </c>
      <c r="W772">
        <f t="shared" si="73"/>
        <v>0.5</v>
      </c>
      <c r="X772" t="str">
        <f t="shared" si="74"/>
        <v>Profit</v>
      </c>
      <c r="Y772" s="1" t="str">
        <f t="shared" si="75"/>
        <v>Low Profit</v>
      </c>
      <c r="Z772" s="1" t="str">
        <f t="shared" si="76"/>
        <v>No Discount</v>
      </c>
      <c r="AA772" s="1" t="str">
        <f t="shared" si="77"/>
        <v>Low Sales</v>
      </c>
      <c r="AB772" s="1">
        <f>MONTH(Sample___Superstore[[#This Row],[Order Date]])</f>
        <v>1</v>
      </c>
    </row>
    <row r="773" spans="1:28" x14ac:dyDescent="0.35">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c r="V773">
        <f t="shared" si="72"/>
        <v>6</v>
      </c>
      <c r="W773">
        <f t="shared" si="73"/>
        <v>0.25</v>
      </c>
      <c r="X773" t="str">
        <f t="shared" si="74"/>
        <v>Profit</v>
      </c>
      <c r="Y773" s="1" t="str">
        <f t="shared" si="75"/>
        <v>Low Profit</v>
      </c>
      <c r="Z773" s="1" t="str">
        <f t="shared" si="76"/>
        <v>No Discount</v>
      </c>
      <c r="AA773" s="1" t="str">
        <f t="shared" si="77"/>
        <v>Low Sales</v>
      </c>
      <c r="AB773" s="1">
        <f>MONTH(Sample___Superstore[[#This Row],[Order Date]])</f>
        <v>1</v>
      </c>
    </row>
    <row r="774" spans="1:28" x14ac:dyDescent="0.35">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c r="V774">
        <f t="shared" si="72"/>
        <v>6</v>
      </c>
      <c r="W774">
        <f t="shared" si="73"/>
        <v>0.5</v>
      </c>
      <c r="X774" t="str">
        <f t="shared" si="74"/>
        <v>Profit</v>
      </c>
      <c r="Y774" s="1" t="str">
        <f t="shared" si="75"/>
        <v>Low Profit</v>
      </c>
      <c r="Z774" s="1" t="str">
        <f t="shared" si="76"/>
        <v>No Discount</v>
      </c>
      <c r="AA774" s="1" t="str">
        <f t="shared" si="77"/>
        <v>Low Sales</v>
      </c>
      <c r="AB774" s="1">
        <f>MONTH(Sample___Superstore[[#This Row],[Order Date]])</f>
        <v>1</v>
      </c>
    </row>
    <row r="775" spans="1:28" x14ac:dyDescent="0.35">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c r="V775">
        <f t="shared" si="72"/>
        <v>6</v>
      </c>
      <c r="W775">
        <f t="shared" si="73"/>
        <v>0.45</v>
      </c>
      <c r="X775" t="str">
        <f t="shared" si="74"/>
        <v>Profit</v>
      </c>
      <c r="Y775" s="1" t="str">
        <f t="shared" si="75"/>
        <v>Low Profit</v>
      </c>
      <c r="Z775" s="1" t="str">
        <f t="shared" si="76"/>
        <v>No Discount</v>
      </c>
      <c r="AA775" s="1" t="str">
        <f t="shared" si="77"/>
        <v>Low Sales</v>
      </c>
      <c r="AB775" s="1">
        <f>MONTH(Sample___Superstore[[#This Row],[Order Date]])</f>
        <v>1</v>
      </c>
    </row>
    <row r="776" spans="1:28" x14ac:dyDescent="0.35">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c r="V776">
        <f t="shared" si="72"/>
        <v>6</v>
      </c>
      <c r="W776">
        <f t="shared" si="73"/>
        <v>0.27</v>
      </c>
      <c r="X776" t="str">
        <f t="shared" si="74"/>
        <v>Profit</v>
      </c>
      <c r="Y776" s="1" t="str">
        <f t="shared" si="75"/>
        <v>Low Profit</v>
      </c>
      <c r="Z776" s="1" t="str">
        <f t="shared" si="76"/>
        <v>No Discount</v>
      </c>
      <c r="AA776" s="1" t="str">
        <f t="shared" si="77"/>
        <v>Low Sales</v>
      </c>
      <c r="AB776" s="1">
        <f>MONTH(Sample___Superstore[[#This Row],[Order Date]])</f>
        <v>1</v>
      </c>
    </row>
    <row r="777" spans="1:28" x14ac:dyDescent="0.35">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c r="V777">
        <f t="shared" si="72"/>
        <v>6</v>
      </c>
      <c r="W777">
        <f t="shared" si="73"/>
        <v>0.42000000000000004</v>
      </c>
      <c r="X777" t="str">
        <f t="shared" si="74"/>
        <v>Profit</v>
      </c>
      <c r="Y777" s="1" t="str">
        <f t="shared" si="75"/>
        <v>Low Profit</v>
      </c>
      <c r="Z777" s="1" t="str">
        <f t="shared" si="76"/>
        <v>No Discount</v>
      </c>
      <c r="AA777" s="1" t="str">
        <f t="shared" si="77"/>
        <v>Low Sales</v>
      </c>
      <c r="AB777" s="1">
        <f>MONTH(Sample___Superstore[[#This Row],[Order Date]])</f>
        <v>1</v>
      </c>
    </row>
    <row r="778" spans="1:28" x14ac:dyDescent="0.35">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c r="V778">
        <f t="shared" si="72"/>
        <v>7</v>
      </c>
      <c r="W778">
        <f t="shared" si="73"/>
        <v>0.11250000000000002</v>
      </c>
      <c r="X778" t="str">
        <f t="shared" si="74"/>
        <v>Profit</v>
      </c>
      <c r="Y778" s="1" t="str">
        <f t="shared" si="75"/>
        <v>Low Profit</v>
      </c>
      <c r="Z778" s="1" t="str">
        <f t="shared" si="76"/>
        <v>Low Discount</v>
      </c>
      <c r="AA778" s="1" t="str">
        <f t="shared" si="77"/>
        <v>Low Sales</v>
      </c>
      <c r="AB778" s="1">
        <f>MONTH(Sample___Superstore[[#This Row],[Order Date]])</f>
        <v>6</v>
      </c>
    </row>
    <row r="779" spans="1:28" x14ac:dyDescent="0.35">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c r="V779">
        <f t="shared" si="72"/>
        <v>2</v>
      </c>
      <c r="W779">
        <f t="shared" si="73"/>
        <v>7.4999999999999997E-2</v>
      </c>
      <c r="X779" t="str">
        <f t="shared" si="74"/>
        <v>Profit</v>
      </c>
      <c r="Y779" s="1" t="str">
        <f t="shared" si="75"/>
        <v>Low Profit</v>
      </c>
      <c r="Z779" s="1" t="str">
        <f t="shared" si="76"/>
        <v>Low Discount</v>
      </c>
      <c r="AA779" s="1" t="str">
        <f t="shared" si="77"/>
        <v>High Sales</v>
      </c>
      <c r="AB779" s="1">
        <f>MONTH(Sample___Superstore[[#This Row],[Order Date]])</f>
        <v>8</v>
      </c>
    </row>
    <row r="780" spans="1:28" x14ac:dyDescent="0.35">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c r="V780">
        <f t="shared" si="72"/>
        <v>2</v>
      </c>
      <c r="W780">
        <f t="shared" si="73"/>
        <v>0.47000000000000003</v>
      </c>
      <c r="X780" t="str">
        <f t="shared" si="74"/>
        <v>Profit</v>
      </c>
      <c r="Y780" s="1" t="str">
        <f t="shared" si="75"/>
        <v>Low Profit</v>
      </c>
      <c r="Z780" s="1" t="str">
        <f t="shared" si="76"/>
        <v>No Discount</v>
      </c>
      <c r="AA780" s="1" t="str">
        <f t="shared" si="77"/>
        <v>Low Sales</v>
      </c>
      <c r="AB780" s="1">
        <f>MONTH(Sample___Superstore[[#This Row],[Order Date]])</f>
        <v>8</v>
      </c>
    </row>
    <row r="781" spans="1:28" x14ac:dyDescent="0.35">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c r="V781">
        <f t="shared" si="72"/>
        <v>2</v>
      </c>
      <c r="W781">
        <f t="shared" si="73"/>
        <v>0.49</v>
      </c>
      <c r="X781" t="str">
        <f t="shared" si="74"/>
        <v>Profit</v>
      </c>
      <c r="Y781" s="1" t="str">
        <f t="shared" si="75"/>
        <v>Low Profit</v>
      </c>
      <c r="Z781" s="1" t="str">
        <f t="shared" si="76"/>
        <v>No Discount</v>
      </c>
      <c r="AA781" s="1" t="str">
        <f t="shared" si="77"/>
        <v>Low Sales</v>
      </c>
      <c r="AB781" s="1">
        <f>MONTH(Sample___Superstore[[#This Row],[Order Date]])</f>
        <v>8</v>
      </c>
    </row>
    <row r="782" spans="1:28" x14ac:dyDescent="0.35">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c r="V782">
        <f t="shared" si="72"/>
        <v>2</v>
      </c>
      <c r="W782">
        <f t="shared" si="73"/>
        <v>0.44999999999999996</v>
      </c>
      <c r="X782" t="str">
        <f t="shared" si="74"/>
        <v>Profit</v>
      </c>
      <c r="Y782" s="1" t="str">
        <f t="shared" si="75"/>
        <v>Low Profit</v>
      </c>
      <c r="Z782" s="1" t="str">
        <f t="shared" si="76"/>
        <v>No Discount</v>
      </c>
      <c r="AA782" s="1" t="str">
        <f t="shared" si="77"/>
        <v>Low Sales</v>
      </c>
      <c r="AB782" s="1">
        <f>MONTH(Sample___Superstore[[#This Row],[Order Date]])</f>
        <v>8</v>
      </c>
    </row>
    <row r="783" spans="1:28" x14ac:dyDescent="0.35">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c r="V783">
        <f t="shared" si="72"/>
        <v>3</v>
      </c>
      <c r="W783">
        <f t="shared" si="73"/>
        <v>-0.70000000000000007</v>
      </c>
      <c r="X783" t="str">
        <f t="shared" si="74"/>
        <v>Loss</v>
      </c>
      <c r="Y783" s="1" t="str">
        <f t="shared" si="75"/>
        <v>Low Profit</v>
      </c>
      <c r="Z783" s="1" t="str">
        <f t="shared" si="76"/>
        <v>High Discount</v>
      </c>
      <c r="AA783" s="1" t="str">
        <f t="shared" si="77"/>
        <v>Low Sales</v>
      </c>
      <c r="AB783" s="1">
        <f>MONTH(Sample___Superstore[[#This Row],[Order Date]])</f>
        <v>10</v>
      </c>
    </row>
    <row r="784" spans="1:28" x14ac:dyDescent="0.35">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c r="V784">
        <f t="shared" si="72"/>
        <v>3</v>
      </c>
      <c r="W784">
        <f t="shared" si="73"/>
        <v>-0.1125</v>
      </c>
      <c r="X784" t="str">
        <f t="shared" si="74"/>
        <v>Loss</v>
      </c>
      <c r="Y784" s="1" t="str">
        <f t="shared" si="75"/>
        <v>Low Profit</v>
      </c>
      <c r="Z784" s="1" t="str">
        <f t="shared" si="76"/>
        <v>Low Discount</v>
      </c>
      <c r="AA784" s="1" t="str">
        <f t="shared" si="77"/>
        <v>Low Sales</v>
      </c>
      <c r="AB784" s="1">
        <f>MONTH(Sample___Superstore[[#This Row],[Order Date]])</f>
        <v>10</v>
      </c>
    </row>
    <row r="785" spans="1:28" x14ac:dyDescent="0.35">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c r="V785">
        <f t="shared" si="72"/>
        <v>3</v>
      </c>
      <c r="W785">
        <f t="shared" si="73"/>
        <v>-0.44</v>
      </c>
      <c r="X785" t="str">
        <f t="shared" si="74"/>
        <v>Loss</v>
      </c>
      <c r="Y785" s="1" t="str">
        <f t="shared" si="75"/>
        <v>Low Profit</v>
      </c>
      <c r="Z785" s="1" t="str">
        <f t="shared" si="76"/>
        <v>High Discount</v>
      </c>
      <c r="AA785" s="1" t="str">
        <f t="shared" si="77"/>
        <v>Low Sales</v>
      </c>
      <c r="AB785" s="1">
        <f>MONTH(Sample___Superstore[[#This Row],[Order Date]])</f>
        <v>10</v>
      </c>
    </row>
    <row r="786" spans="1:28" x14ac:dyDescent="0.35">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c r="V786">
        <f t="shared" si="72"/>
        <v>3</v>
      </c>
      <c r="W786">
        <f t="shared" si="73"/>
        <v>1.2499999999999999E-2</v>
      </c>
      <c r="X786" t="str">
        <f t="shared" si="74"/>
        <v>Profit</v>
      </c>
      <c r="Y786" s="1" t="str">
        <f t="shared" si="75"/>
        <v>Low Profit</v>
      </c>
      <c r="Z786" s="1" t="str">
        <f t="shared" si="76"/>
        <v>Low Discount</v>
      </c>
      <c r="AA786" s="1" t="str">
        <f t="shared" si="77"/>
        <v>Low Sales</v>
      </c>
      <c r="AB786" s="1">
        <f>MONTH(Sample___Superstore[[#This Row],[Order Date]])</f>
        <v>10</v>
      </c>
    </row>
    <row r="787" spans="1:28" x14ac:dyDescent="0.35">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c r="V787">
        <f t="shared" si="72"/>
        <v>5</v>
      </c>
      <c r="W787">
        <f t="shared" si="73"/>
        <v>0.47</v>
      </c>
      <c r="X787" t="str">
        <f t="shared" si="74"/>
        <v>Profit</v>
      </c>
      <c r="Y787" s="1" t="str">
        <f t="shared" si="75"/>
        <v>Low Profit</v>
      </c>
      <c r="Z787" s="1" t="str">
        <f t="shared" si="76"/>
        <v>No Discount</v>
      </c>
      <c r="AA787" s="1" t="str">
        <f t="shared" si="77"/>
        <v>Low Sales</v>
      </c>
      <c r="AB787" s="1">
        <f>MONTH(Sample___Superstore[[#This Row],[Order Date]])</f>
        <v>5</v>
      </c>
    </row>
    <row r="788" spans="1:28" x14ac:dyDescent="0.35">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c r="V788">
        <f t="shared" si="72"/>
        <v>4</v>
      </c>
      <c r="W788">
        <f t="shared" si="73"/>
        <v>0.33750000000000002</v>
      </c>
      <c r="X788" t="str">
        <f t="shared" si="74"/>
        <v>Profit</v>
      </c>
      <c r="Y788" s="1" t="str">
        <f t="shared" si="75"/>
        <v>Low Profit</v>
      </c>
      <c r="Z788" s="1" t="str">
        <f t="shared" si="76"/>
        <v>Low Discount</v>
      </c>
      <c r="AA788" s="1" t="str">
        <f t="shared" si="77"/>
        <v>Low Sales</v>
      </c>
      <c r="AB788" s="1">
        <f>MONTH(Sample___Superstore[[#This Row],[Order Date]])</f>
        <v>3</v>
      </c>
    </row>
    <row r="789" spans="1:28" x14ac:dyDescent="0.35">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c r="V789">
        <f t="shared" si="72"/>
        <v>4</v>
      </c>
      <c r="W789">
        <f t="shared" si="73"/>
        <v>0.1</v>
      </c>
      <c r="X789" t="str">
        <f t="shared" si="74"/>
        <v>Profit</v>
      </c>
      <c r="Y789" s="1" t="str">
        <f t="shared" si="75"/>
        <v>Low Profit</v>
      </c>
      <c r="Z789" s="1" t="str">
        <f t="shared" si="76"/>
        <v>Low Discount</v>
      </c>
      <c r="AA789" s="1" t="str">
        <f t="shared" si="77"/>
        <v>Low Sales</v>
      </c>
      <c r="AB789" s="1">
        <f>MONTH(Sample___Superstore[[#This Row],[Order Date]])</f>
        <v>12</v>
      </c>
    </row>
    <row r="790" spans="1:28" x14ac:dyDescent="0.35">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c r="V790">
        <f t="shared" si="72"/>
        <v>4</v>
      </c>
      <c r="W790">
        <f t="shared" si="73"/>
        <v>0.48000000000000004</v>
      </c>
      <c r="X790" t="str">
        <f t="shared" si="74"/>
        <v>Profit</v>
      </c>
      <c r="Y790" s="1" t="str">
        <f t="shared" si="75"/>
        <v>Low Profit</v>
      </c>
      <c r="Z790" s="1" t="str">
        <f t="shared" si="76"/>
        <v>No Discount</v>
      </c>
      <c r="AA790" s="1" t="str">
        <f t="shared" si="77"/>
        <v>Low Sales</v>
      </c>
      <c r="AB790" s="1">
        <f>MONTH(Sample___Superstore[[#This Row],[Order Date]])</f>
        <v>6</v>
      </c>
    </row>
    <row r="791" spans="1:28" x14ac:dyDescent="0.35">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c r="V791">
        <f t="shared" si="72"/>
        <v>4</v>
      </c>
      <c r="W791">
        <f t="shared" si="73"/>
        <v>0.27</v>
      </c>
      <c r="X791" t="str">
        <f t="shared" si="74"/>
        <v>Profit</v>
      </c>
      <c r="Y791" s="1" t="str">
        <f t="shared" si="75"/>
        <v>Low Profit</v>
      </c>
      <c r="Z791" s="1" t="str">
        <f t="shared" si="76"/>
        <v>No Discount</v>
      </c>
      <c r="AA791" s="1" t="str">
        <f t="shared" si="77"/>
        <v>Low Sales</v>
      </c>
      <c r="AB791" s="1">
        <f>MONTH(Sample___Superstore[[#This Row],[Order Date]])</f>
        <v>6</v>
      </c>
    </row>
    <row r="792" spans="1:28" x14ac:dyDescent="0.35">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c r="V792">
        <f t="shared" si="72"/>
        <v>4</v>
      </c>
      <c r="W792">
        <f t="shared" si="73"/>
        <v>0.49000000000000005</v>
      </c>
      <c r="X792" t="str">
        <f t="shared" si="74"/>
        <v>Profit</v>
      </c>
      <c r="Y792" s="1" t="str">
        <f t="shared" si="75"/>
        <v>Low Profit</v>
      </c>
      <c r="Z792" s="1" t="str">
        <f t="shared" si="76"/>
        <v>No Discount</v>
      </c>
      <c r="AA792" s="1" t="str">
        <f t="shared" si="77"/>
        <v>Low Sales</v>
      </c>
      <c r="AB792" s="1">
        <f>MONTH(Sample___Superstore[[#This Row],[Order Date]])</f>
        <v>6</v>
      </c>
    </row>
    <row r="793" spans="1:28" x14ac:dyDescent="0.35">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c r="V793">
        <f t="shared" si="72"/>
        <v>4</v>
      </c>
      <c r="W793">
        <f t="shared" si="73"/>
        <v>0.24000000000000002</v>
      </c>
      <c r="X793" t="str">
        <f t="shared" si="74"/>
        <v>Profit</v>
      </c>
      <c r="Y793" s="1" t="str">
        <f t="shared" si="75"/>
        <v>Low Profit</v>
      </c>
      <c r="Z793" s="1" t="str">
        <f t="shared" si="76"/>
        <v>No Discount</v>
      </c>
      <c r="AA793" s="1" t="str">
        <f t="shared" si="77"/>
        <v>Low Sales</v>
      </c>
      <c r="AB793" s="1">
        <f>MONTH(Sample___Superstore[[#This Row],[Order Date]])</f>
        <v>6</v>
      </c>
    </row>
    <row r="794" spans="1:28" x14ac:dyDescent="0.35">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c r="V794">
        <f t="shared" si="72"/>
        <v>0</v>
      </c>
      <c r="W794">
        <f t="shared" si="73"/>
        <v>6.25E-2</v>
      </c>
      <c r="X794" t="str">
        <f t="shared" si="74"/>
        <v>Profit</v>
      </c>
      <c r="Y794" s="1" t="str">
        <f t="shared" si="75"/>
        <v>Low Profit</v>
      </c>
      <c r="Z794" s="1" t="str">
        <f t="shared" si="76"/>
        <v>Low Discount</v>
      </c>
      <c r="AA794" s="1" t="str">
        <f t="shared" si="77"/>
        <v>High Sales</v>
      </c>
      <c r="AB794" s="1">
        <f>MONTH(Sample___Superstore[[#This Row],[Order Date]])</f>
        <v>5</v>
      </c>
    </row>
    <row r="795" spans="1:28" x14ac:dyDescent="0.35">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c r="V795">
        <f t="shared" si="72"/>
        <v>6</v>
      </c>
      <c r="W795">
        <f t="shared" si="73"/>
        <v>0.45999999999999996</v>
      </c>
      <c r="X795" t="str">
        <f t="shared" si="74"/>
        <v>Profit</v>
      </c>
      <c r="Y795" s="1" t="str">
        <f t="shared" si="75"/>
        <v>Low Profit</v>
      </c>
      <c r="Z795" s="1" t="str">
        <f t="shared" si="76"/>
        <v>No Discount</v>
      </c>
      <c r="AA795" s="1" t="str">
        <f t="shared" si="77"/>
        <v>Low Sales</v>
      </c>
      <c r="AB795" s="1">
        <f>MONTH(Sample___Superstore[[#This Row],[Order Date]])</f>
        <v>9</v>
      </c>
    </row>
    <row r="796" spans="1:28" x14ac:dyDescent="0.35">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c r="V796">
        <f t="shared" si="72"/>
        <v>6</v>
      </c>
      <c r="W796">
        <f t="shared" si="73"/>
        <v>0.49</v>
      </c>
      <c r="X796" t="str">
        <f t="shared" si="74"/>
        <v>Profit</v>
      </c>
      <c r="Y796" s="1" t="str">
        <f t="shared" si="75"/>
        <v>Low Profit</v>
      </c>
      <c r="Z796" s="1" t="str">
        <f t="shared" si="76"/>
        <v>No Discount</v>
      </c>
      <c r="AA796" s="1" t="str">
        <f t="shared" si="77"/>
        <v>Low Sales</v>
      </c>
      <c r="AB796" s="1">
        <f>MONTH(Sample___Superstore[[#This Row],[Order Date]])</f>
        <v>9</v>
      </c>
    </row>
    <row r="797" spans="1:28" x14ac:dyDescent="0.35">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c r="V797">
        <f t="shared" si="72"/>
        <v>5</v>
      </c>
      <c r="W797">
        <f t="shared" si="73"/>
        <v>0.48999999999999994</v>
      </c>
      <c r="X797" t="str">
        <f t="shared" si="74"/>
        <v>Profit</v>
      </c>
      <c r="Y797" s="1" t="str">
        <f t="shared" si="75"/>
        <v>Low Profit</v>
      </c>
      <c r="Z797" s="1" t="str">
        <f t="shared" si="76"/>
        <v>No Discount</v>
      </c>
      <c r="AA797" s="1" t="str">
        <f t="shared" si="77"/>
        <v>Low Sales</v>
      </c>
      <c r="AB797" s="1">
        <f>MONTH(Sample___Superstore[[#This Row],[Order Date]])</f>
        <v>9</v>
      </c>
    </row>
    <row r="798" spans="1:28" x14ac:dyDescent="0.35">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c r="V798">
        <f t="shared" si="72"/>
        <v>2</v>
      </c>
      <c r="W798">
        <f t="shared" si="73"/>
        <v>0.48</v>
      </c>
      <c r="X798" t="str">
        <f t="shared" si="74"/>
        <v>Profit</v>
      </c>
      <c r="Y798" s="1" t="str">
        <f t="shared" si="75"/>
        <v>Low Profit</v>
      </c>
      <c r="Z798" s="1" t="str">
        <f t="shared" si="76"/>
        <v>No Discount</v>
      </c>
      <c r="AA798" s="1" t="str">
        <f t="shared" si="77"/>
        <v>Low Sales</v>
      </c>
      <c r="AB798" s="1">
        <f>MONTH(Sample___Superstore[[#This Row],[Order Date]])</f>
        <v>12</v>
      </c>
    </row>
    <row r="799" spans="1:28" x14ac:dyDescent="0.35">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c r="V799">
        <f t="shared" si="72"/>
        <v>2</v>
      </c>
      <c r="W799">
        <f t="shared" si="73"/>
        <v>0.47999999999999993</v>
      </c>
      <c r="X799" t="str">
        <f t="shared" si="74"/>
        <v>Profit</v>
      </c>
      <c r="Y799" s="1" t="str">
        <f t="shared" si="75"/>
        <v>Low Profit</v>
      </c>
      <c r="Z799" s="1" t="str">
        <f t="shared" si="76"/>
        <v>No Discount</v>
      </c>
      <c r="AA799" s="1" t="str">
        <f t="shared" si="77"/>
        <v>Low Sales</v>
      </c>
      <c r="AB799" s="1">
        <f>MONTH(Sample___Superstore[[#This Row],[Order Date]])</f>
        <v>12</v>
      </c>
    </row>
    <row r="800" spans="1:28" x14ac:dyDescent="0.35">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c r="V800">
        <f t="shared" si="72"/>
        <v>2</v>
      </c>
      <c r="W800">
        <f t="shared" si="73"/>
        <v>0.48000000000000004</v>
      </c>
      <c r="X800" t="str">
        <f t="shared" si="74"/>
        <v>Profit</v>
      </c>
      <c r="Y800" s="1" t="str">
        <f t="shared" si="75"/>
        <v>Low Profit</v>
      </c>
      <c r="Z800" s="1" t="str">
        <f t="shared" si="76"/>
        <v>No Discount</v>
      </c>
      <c r="AA800" s="1" t="str">
        <f t="shared" si="77"/>
        <v>Low Sales</v>
      </c>
      <c r="AB800" s="1">
        <f>MONTH(Sample___Superstore[[#This Row],[Order Date]])</f>
        <v>12</v>
      </c>
    </row>
    <row r="801" spans="1:28" x14ac:dyDescent="0.35">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c r="V801">
        <f t="shared" si="72"/>
        <v>6</v>
      </c>
      <c r="W801">
        <f t="shared" si="73"/>
        <v>6.25E-2</v>
      </c>
      <c r="X801" t="str">
        <f t="shared" si="74"/>
        <v>Profit</v>
      </c>
      <c r="Y801" s="1" t="str">
        <f t="shared" si="75"/>
        <v>Low Profit</v>
      </c>
      <c r="Z801" s="1" t="str">
        <f t="shared" si="76"/>
        <v>Low Discount</v>
      </c>
      <c r="AA801" s="1" t="str">
        <f t="shared" si="77"/>
        <v>Low Sales</v>
      </c>
      <c r="AB801" s="1">
        <f>MONTH(Sample___Superstore[[#This Row],[Order Date]])</f>
        <v>11</v>
      </c>
    </row>
    <row r="802" spans="1:28" x14ac:dyDescent="0.35">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c r="V802">
        <f t="shared" si="72"/>
        <v>3</v>
      </c>
      <c r="W802">
        <f t="shared" si="73"/>
        <v>0.32999999999999996</v>
      </c>
      <c r="X802" t="str">
        <f t="shared" si="74"/>
        <v>Profit</v>
      </c>
      <c r="Y802" s="1" t="str">
        <f t="shared" si="75"/>
        <v>Low Profit</v>
      </c>
      <c r="Z802" s="1" t="str">
        <f t="shared" si="76"/>
        <v>No Discount</v>
      </c>
      <c r="AA802" s="1" t="str">
        <f t="shared" si="77"/>
        <v>Low Sales</v>
      </c>
      <c r="AB802" s="1">
        <f>MONTH(Sample___Superstore[[#This Row],[Order Date]])</f>
        <v>2</v>
      </c>
    </row>
    <row r="803" spans="1:28" x14ac:dyDescent="0.35">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c r="V803">
        <f t="shared" si="72"/>
        <v>3</v>
      </c>
      <c r="W803">
        <f t="shared" si="73"/>
        <v>8.7500000000000008E-2</v>
      </c>
      <c r="X803" t="str">
        <f t="shared" si="74"/>
        <v>Profit</v>
      </c>
      <c r="Y803" s="1" t="str">
        <f t="shared" si="75"/>
        <v>Low Profit</v>
      </c>
      <c r="Z803" s="1" t="str">
        <f t="shared" si="76"/>
        <v>Low Discount</v>
      </c>
      <c r="AA803" s="1" t="str">
        <f t="shared" si="77"/>
        <v>Low Sales</v>
      </c>
      <c r="AB803" s="1">
        <f>MONTH(Sample___Superstore[[#This Row],[Order Date]])</f>
        <v>2</v>
      </c>
    </row>
    <row r="804" spans="1:28" x14ac:dyDescent="0.35">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c r="V804">
        <f t="shared" si="72"/>
        <v>5</v>
      </c>
      <c r="W804">
        <f t="shared" si="73"/>
        <v>0.27999999999999997</v>
      </c>
      <c r="X804" t="str">
        <f t="shared" si="74"/>
        <v>Profit</v>
      </c>
      <c r="Y804" s="1" t="str">
        <f t="shared" si="75"/>
        <v>Low Profit</v>
      </c>
      <c r="Z804" s="1" t="str">
        <f t="shared" si="76"/>
        <v>No Discount</v>
      </c>
      <c r="AA804" s="1" t="str">
        <f t="shared" si="77"/>
        <v>Low Sales</v>
      </c>
      <c r="AB804" s="1">
        <f>MONTH(Sample___Superstore[[#This Row],[Order Date]])</f>
        <v>8</v>
      </c>
    </row>
    <row r="805" spans="1:28" x14ac:dyDescent="0.35">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c r="V805">
        <f t="shared" si="72"/>
        <v>5</v>
      </c>
      <c r="W805">
        <f t="shared" si="73"/>
        <v>0.47999999999999993</v>
      </c>
      <c r="X805" t="str">
        <f t="shared" si="74"/>
        <v>Profit</v>
      </c>
      <c r="Y805" s="1" t="str">
        <f t="shared" si="75"/>
        <v>Low Profit</v>
      </c>
      <c r="Z805" s="1" t="str">
        <f t="shared" si="76"/>
        <v>No Discount</v>
      </c>
      <c r="AA805" s="1" t="str">
        <f t="shared" si="77"/>
        <v>Low Sales</v>
      </c>
      <c r="AB805" s="1">
        <f>MONTH(Sample___Superstore[[#This Row],[Order Date]])</f>
        <v>3</v>
      </c>
    </row>
    <row r="806" spans="1:28" x14ac:dyDescent="0.35">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c r="V806">
        <f t="shared" si="72"/>
        <v>2</v>
      </c>
      <c r="W806">
        <f t="shared" si="73"/>
        <v>0.33999999999999997</v>
      </c>
      <c r="X806" t="str">
        <f t="shared" si="74"/>
        <v>Profit</v>
      </c>
      <c r="Y806" s="1" t="str">
        <f t="shared" si="75"/>
        <v>Low Profit</v>
      </c>
      <c r="Z806" s="1" t="str">
        <f t="shared" si="76"/>
        <v>No Discount</v>
      </c>
      <c r="AA806" s="1" t="str">
        <f t="shared" si="77"/>
        <v>Low Sales</v>
      </c>
      <c r="AB806" s="1">
        <f>MONTH(Sample___Superstore[[#This Row],[Order Date]])</f>
        <v>4</v>
      </c>
    </row>
    <row r="807" spans="1:28" x14ac:dyDescent="0.35">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c r="V807">
        <f t="shared" si="72"/>
        <v>6</v>
      </c>
      <c r="W807">
        <f t="shared" si="73"/>
        <v>9.9999999999999992E-2</v>
      </c>
      <c r="X807" t="str">
        <f t="shared" si="74"/>
        <v>Profit</v>
      </c>
      <c r="Y807" s="1" t="str">
        <f t="shared" si="75"/>
        <v>Low Profit</v>
      </c>
      <c r="Z807" s="1" t="str">
        <f t="shared" si="76"/>
        <v>Low Discount</v>
      </c>
      <c r="AA807" s="1" t="str">
        <f t="shared" si="77"/>
        <v>Low Sales</v>
      </c>
      <c r="AB807" s="1">
        <f>MONTH(Sample___Superstore[[#This Row],[Order Date]])</f>
        <v>11</v>
      </c>
    </row>
    <row r="808" spans="1:28" x14ac:dyDescent="0.35">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c r="V808">
        <f t="shared" si="72"/>
        <v>6</v>
      </c>
      <c r="W808">
        <f t="shared" si="73"/>
        <v>0.125</v>
      </c>
      <c r="X808" t="str">
        <f t="shared" si="74"/>
        <v>Profit</v>
      </c>
      <c r="Y808" s="1" t="str">
        <f t="shared" si="75"/>
        <v>High Profit</v>
      </c>
      <c r="Z808" s="1" t="str">
        <f t="shared" si="76"/>
        <v>Low Discount</v>
      </c>
      <c r="AA808" s="1" t="str">
        <f t="shared" si="77"/>
        <v>High Sales</v>
      </c>
      <c r="AB808" s="1">
        <f>MONTH(Sample___Superstore[[#This Row],[Order Date]])</f>
        <v>11</v>
      </c>
    </row>
    <row r="809" spans="1:28" x14ac:dyDescent="0.35">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c r="V809">
        <f t="shared" si="72"/>
        <v>2</v>
      </c>
      <c r="W809">
        <f t="shared" si="73"/>
        <v>0.39</v>
      </c>
      <c r="X809" t="str">
        <f t="shared" si="74"/>
        <v>Profit</v>
      </c>
      <c r="Y809" s="1" t="str">
        <f t="shared" si="75"/>
        <v>Low Profit</v>
      </c>
      <c r="Z809" s="1" t="str">
        <f t="shared" si="76"/>
        <v>No Discount</v>
      </c>
      <c r="AA809" s="1" t="str">
        <f t="shared" si="77"/>
        <v>Low Sales</v>
      </c>
      <c r="AB809" s="1">
        <f>MONTH(Sample___Superstore[[#This Row],[Order Date]])</f>
        <v>2</v>
      </c>
    </row>
    <row r="810" spans="1:28" x14ac:dyDescent="0.35">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c r="V810">
        <f t="shared" si="72"/>
        <v>2</v>
      </c>
      <c r="W810">
        <f t="shared" si="73"/>
        <v>0.34</v>
      </c>
      <c r="X810" t="str">
        <f t="shared" si="74"/>
        <v>Profit</v>
      </c>
      <c r="Y810" s="1" t="str">
        <f t="shared" si="75"/>
        <v>Low Profit</v>
      </c>
      <c r="Z810" s="1" t="str">
        <f t="shared" si="76"/>
        <v>No Discount</v>
      </c>
      <c r="AA810" s="1" t="str">
        <f t="shared" si="77"/>
        <v>Low Sales</v>
      </c>
      <c r="AB810" s="1">
        <f>MONTH(Sample___Superstore[[#This Row],[Order Date]])</f>
        <v>2</v>
      </c>
    </row>
    <row r="811" spans="1:28" x14ac:dyDescent="0.35">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c r="V811">
        <f t="shared" si="72"/>
        <v>2</v>
      </c>
      <c r="W811">
        <f t="shared" si="73"/>
        <v>0.28000000000000003</v>
      </c>
      <c r="X811" t="str">
        <f t="shared" si="74"/>
        <v>Profit</v>
      </c>
      <c r="Y811" s="1" t="str">
        <f t="shared" si="75"/>
        <v>Low Profit</v>
      </c>
      <c r="Z811" s="1" t="str">
        <f t="shared" si="76"/>
        <v>No Discount</v>
      </c>
      <c r="AA811" s="1" t="str">
        <f t="shared" si="77"/>
        <v>Low Sales</v>
      </c>
      <c r="AB811" s="1">
        <f>MONTH(Sample___Superstore[[#This Row],[Order Date]])</f>
        <v>10</v>
      </c>
    </row>
    <row r="812" spans="1:28" x14ac:dyDescent="0.35">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c r="V812">
        <f t="shared" si="72"/>
        <v>2</v>
      </c>
      <c r="W812">
        <f t="shared" si="73"/>
        <v>0.24</v>
      </c>
      <c r="X812" t="str">
        <f t="shared" si="74"/>
        <v>Profit</v>
      </c>
      <c r="Y812" s="1" t="str">
        <f t="shared" si="75"/>
        <v>High Profit</v>
      </c>
      <c r="Z812" s="1" t="str">
        <f t="shared" si="76"/>
        <v>No Discount</v>
      </c>
      <c r="AA812" s="1" t="str">
        <f t="shared" si="77"/>
        <v>High Sales</v>
      </c>
      <c r="AB812" s="1">
        <f>MONTH(Sample___Superstore[[#This Row],[Order Date]])</f>
        <v>10</v>
      </c>
    </row>
    <row r="813" spans="1:28" x14ac:dyDescent="0.35">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c r="V813">
        <f t="shared" si="72"/>
        <v>2</v>
      </c>
      <c r="W813">
        <f t="shared" si="73"/>
        <v>0.29000000000000004</v>
      </c>
      <c r="X813" t="str">
        <f t="shared" si="74"/>
        <v>Profit</v>
      </c>
      <c r="Y813" s="1" t="str">
        <f t="shared" si="75"/>
        <v>Low Profit</v>
      </c>
      <c r="Z813" s="1" t="str">
        <f t="shared" si="76"/>
        <v>No Discount</v>
      </c>
      <c r="AA813" s="1" t="str">
        <f t="shared" si="77"/>
        <v>Low Sales</v>
      </c>
      <c r="AB813" s="1">
        <f>MONTH(Sample___Superstore[[#This Row],[Order Date]])</f>
        <v>10</v>
      </c>
    </row>
    <row r="814" spans="1:28" x14ac:dyDescent="0.35">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c r="V814">
        <f t="shared" si="72"/>
        <v>2</v>
      </c>
      <c r="W814">
        <f t="shared" si="73"/>
        <v>9.9999999999999992E-2</v>
      </c>
      <c r="X814" t="str">
        <f t="shared" si="74"/>
        <v>Profit</v>
      </c>
      <c r="Y814" s="1" t="str">
        <f t="shared" si="75"/>
        <v>Low Profit</v>
      </c>
      <c r="Z814" s="1" t="str">
        <f t="shared" si="76"/>
        <v>No Discount</v>
      </c>
      <c r="AA814" s="1" t="str">
        <f t="shared" si="77"/>
        <v>Low Sales</v>
      </c>
      <c r="AB814" s="1">
        <f>MONTH(Sample___Superstore[[#This Row],[Order Date]])</f>
        <v>10</v>
      </c>
    </row>
    <row r="815" spans="1:28" x14ac:dyDescent="0.35">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c r="V815">
        <f t="shared" si="72"/>
        <v>0</v>
      </c>
      <c r="W815">
        <f t="shared" si="73"/>
        <v>0.33999999999999997</v>
      </c>
      <c r="X815" t="str">
        <f t="shared" si="74"/>
        <v>Profit</v>
      </c>
      <c r="Y815" s="1" t="str">
        <f t="shared" si="75"/>
        <v>Low Profit</v>
      </c>
      <c r="Z815" s="1" t="str">
        <f t="shared" si="76"/>
        <v>No Discount</v>
      </c>
      <c r="AA815" s="1" t="str">
        <f t="shared" si="77"/>
        <v>Low Sales</v>
      </c>
      <c r="AB815" s="1">
        <f>MONTH(Sample___Superstore[[#This Row],[Order Date]])</f>
        <v>5</v>
      </c>
    </row>
    <row r="816" spans="1:28" x14ac:dyDescent="0.35">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c r="V816">
        <f t="shared" si="72"/>
        <v>0</v>
      </c>
      <c r="W816">
        <f t="shared" si="73"/>
        <v>0.43</v>
      </c>
      <c r="X816" t="str">
        <f t="shared" si="74"/>
        <v>Profit</v>
      </c>
      <c r="Y816" s="1" t="str">
        <f t="shared" si="75"/>
        <v>High Profit</v>
      </c>
      <c r="Z816" s="1" t="str">
        <f t="shared" si="76"/>
        <v>No Discount</v>
      </c>
      <c r="AA816" s="1" t="str">
        <f t="shared" si="77"/>
        <v>High Sales</v>
      </c>
      <c r="AB816" s="1">
        <f>MONTH(Sample___Superstore[[#This Row],[Order Date]])</f>
        <v>5</v>
      </c>
    </row>
    <row r="817" spans="1:28" x14ac:dyDescent="0.35">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c r="V817">
        <f t="shared" si="72"/>
        <v>3</v>
      </c>
      <c r="W817">
        <f t="shared" si="73"/>
        <v>0.47999999999999993</v>
      </c>
      <c r="X817" t="str">
        <f t="shared" si="74"/>
        <v>Profit</v>
      </c>
      <c r="Y817" s="1" t="str">
        <f t="shared" si="75"/>
        <v>Low Profit</v>
      </c>
      <c r="Z817" s="1" t="str">
        <f t="shared" si="76"/>
        <v>No Discount</v>
      </c>
      <c r="AA817" s="1" t="str">
        <f t="shared" si="77"/>
        <v>Low Sales</v>
      </c>
      <c r="AB817" s="1">
        <f>MONTH(Sample___Superstore[[#This Row],[Order Date]])</f>
        <v>3</v>
      </c>
    </row>
    <row r="818" spans="1:28" x14ac:dyDescent="0.35">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c r="V818">
        <f t="shared" si="72"/>
        <v>4</v>
      </c>
      <c r="W818">
        <f t="shared" si="73"/>
        <v>0.35</v>
      </c>
      <c r="X818" t="str">
        <f t="shared" si="74"/>
        <v>Profit</v>
      </c>
      <c r="Y818" s="1" t="str">
        <f t="shared" si="75"/>
        <v>Low Profit</v>
      </c>
      <c r="Z818" s="1" t="str">
        <f t="shared" si="76"/>
        <v>Low Discount</v>
      </c>
      <c r="AA818" s="1" t="str">
        <f t="shared" si="77"/>
        <v>Low Sales</v>
      </c>
      <c r="AB818" s="1">
        <f>MONTH(Sample___Superstore[[#This Row],[Order Date]])</f>
        <v>9</v>
      </c>
    </row>
    <row r="819" spans="1:28" x14ac:dyDescent="0.35">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c r="V819">
        <f t="shared" si="72"/>
        <v>4</v>
      </c>
      <c r="W819">
        <f t="shared" si="73"/>
        <v>0.35</v>
      </c>
      <c r="X819" t="str">
        <f t="shared" si="74"/>
        <v>Profit</v>
      </c>
      <c r="Y819" s="1" t="str">
        <f t="shared" si="75"/>
        <v>Low Profit</v>
      </c>
      <c r="Z819" s="1" t="str">
        <f t="shared" si="76"/>
        <v>Low Discount</v>
      </c>
      <c r="AA819" s="1" t="str">
        <f t="shared" si="77"/>
        <v>Low Sales</v>
      </c>
      <c r="AB819" s="1">
        <f>MONTH(Sample___Superstore[[#This Row],[Order Date]])</f>
        <v>6</v>
      </c>
    </row>
    <row r="820" spans="1:28" x14ac:dyDescent="0.35">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c r="V820">
        <f t="shared" si="72"/>
        <v>4</v>
      </c>
      <c r="W820">
        <f t="shared" si="73"/>
        <v>-0.76666666666666661</v>
      </c>
      <c r="X820" t="str">
        <f t="shared" si="74"/>
        <v>Loss</v>
      </c>
      <c r="Y820" s="1" t="str">
        <f t="shared" si="75"/>
        <v>Low Profit</v>
      </c>
      <c r="Z820" s="1" t="str">
        <f t="shared" si="76"/>
        <v>High Discount</v>
      </c>
      <c r="AA820" s="1" t="str">
        <f t="shared" si="77"/>
        <v>Low Sales</v>
      </c>
      <c r="AB820" s="1">
        <f>MONTH(Sample___Superstore[[#This Row],[Order Date]])</f>
        <v>6</v>
      </c>
    </row>
    <row r="821" spans="1:28" x14ac:dyDescent="0.35">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c r="V821">
        <f t="shared" si="72"/>
        <v>4</v>
      </c>
      <c r="W821">
        <f t="shared" si="73"/>
        <v>0</v>
      </c>
      <c r="X821" t="str">
        <f t="shared" si="74"/>
        <v>Profit</v>
      </c>
      <c r="Y821" s="1" t="str">
        <f t="shared" si="75"/>
        <v>Low Profit</v>
      </c>
      <c r="Z821" s="1" t="str">
        <f t="shared" si="76"/>
        <v>High Discount</v>
      </c>
      <c r="AA821" s="1" t="str">
        <f t="shared" si="77"/>
        <v>High Sales</v>
      </c>
      <c r="AB821" s="1">
        <f>MONTH(Sample___Superstore[[#This Row],[Order Date]])</f>
        <v>6</v>
      </c>
    </row>
    <row r="822" spans="1:28" x14ac:dyDescent="0.35">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c r="V822">
        <f t="shared" si="72"/>
        <v>4</v>
      </c>
      <c r="W822">
        <f t="shared" si="73"/>
        <v>-0.73333333333333328</v>
      </c>
      <c r="X822" t="str">
        <f t="shared" si="74"/>
        <v>Loss</v>
      </c>
      <c r="Y822" s="1" t="str">
        <f t="shared" si="75"/>
        <v>Low Profit</v>
      </c>
      <c r="Z822" s="1" t="str">
        <f t="shared" si="76"/>
        <v>High Discount</v>
      </c>
      <c r="AA822" s="1" t="str">
        <f t="shared" si="77"/>
        <v>Low Sales</v>
      </c>
      <c r="AB822" s="1">
        <f>MONTH(Sample___Superstore[[#This Row],[Order Date]])</f>
        <v>6</v>
      </c>
    </row>
    <row r="823" spans="1:28" x14ac:dyDescent="0.35">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c r="V823">
        <f t="shared" si="72"/>
        <v>4</v>
      </c>
      <c r="W823">
        <f t="shared" si="73"/>
        <v>0.35000000000000003</v>
      </c>
      <c r="X823" t="str">
        <f t="shared" si="74"/>
        <v>Profit</v>
      </c>
      <c r="Y823" s="1" t="str">
        <f t="shared" si="75"/>
        <v>High Profit</v>
      </c>
      <c r="Z823" s="1" t="str">
        <f t="shared" si="76"/>
        <v>Low Discount</v>
      </c>
      <c r="AA823" s="1" t="str">
        <f t="shared" si="77"/>
        <v>Low Sales</v>
      </c>
      <c r="AB823" s="1">
        <f>MONTH(Sample___Superstore[[#This Row],[Order Date]])</f>
        <v>6</v>
      </c>
    </row>
    <row r="824" spans="1:28" x14ac:dyDescent="0.35">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c r="V824">
        <f t="shared" si="72"/>
        <v>7</v>
      </c>
      <c r="W824">
        <f t="shared" si="73"/>
        <v>0.3</v>
      </c>
      <c r="X824" t="str">
        <f t="shared" si="74"/>
        <v>Profit</v>
      </c>
      <c r="Y824" s="1" t="str">
        <f t="shared" si="75"/>
        <v>Low Profit</v>
      </c>
      <c r="Z824" s="1" t="str">
        <f t="shared" si="76"/>
        <v>No Discount</v>
      </c>
      <c r="AA824" s="1" t="str">
        <f t="shared" si="77"/>
        <v>Low Sales</v>
      </c>
      <c r="AB824" s="1">
        <f>MONTH(Sample___Superstore[[#This Row],[Order Date]])</f>
        <v>6</v>
      </c>
    </row>
    <row r="825" spans="1:28" x14ac:dyDescent="0.35">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c r="V825">
        <f t="shared" si="72"/>
        <v>7</v>
      </c>
      <c r="W825">
        <f t="shared" si="73"/>
        <v>0.49</v>
      </c>
      <c r="X825" t="str">
        <f t="shared" si="74"/>
        <v>Profit</v>
      </c>
      <c r="Y825" s="1" t="str">
        <f t="shared" si="75"/>
        <v>Low Profit</v>
      </c>
      <c r="Z825" s="1" t="str">
        <f t="shared" si="76"/>
        <v>No Discount</v>
      </c>
      <c r="AA825" s="1" t="str">
        <f t="shared" si="77"/>
        <v>Low Sales</v>
      </c>
      <c r="AB825" s="1">
        <f>MONTH(Sample___Superstore[[#This Row],[Order Date]])</f>
        <v>6</v>
      </c>
    </row>
    <row r="826" spans="1:28" x14ac:dyDescent="0.35">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c r="V826">
        <f t="shared" si="72"/>
        <v>6</v>
      </c>
      <c r="W826">
        <f t="shared" si="73"/>
        <v>0.06</v>
      </c>
      <c r="X826" t="str">
        <f t="shared" si="74"/>
        <v>Profit</v>
      </c>
      <c r="Y826" s="1" t="str">
        <f t="shared" si="75"/>
        <v>Low Profit</v>
      </c>
      <c r="Z826" s="1" t="str">
        <f t="shared" si="76"/>
        <v>No Discount</v>
      </c>
      <c r="AA826" s="1" t="str">
        <f t="shared" si="77"/>
        <v>Low Sales</v>
      </c>
      <c r="AB826" s="1">
        <f>MONTH(Sample___Superstore[[#This Row],[Order Date]])</f>
        <v>5</v>
      </c>
    </row>
    <row r="827" spans="1:28" x14ac:dyDescent="0.35">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c r="V827">
        <f t="shared" si="72"/>
        <v>6</v>
      </c>
      <c r="W827">
        <f t="shared" si="73"/>
        <v>0.24000000000000002</v>
      </c>
      <c r="X827" t="str">
        <f t="shared" si="74"/>
        <v>Profit</v>
      </c>
      <c r="Y827" s="1" t="str">
        <f t="shared" si="75"/>
        <v>Low Profit</v>
      </c>
      <c r="Z827" s="1" t="str">
        <f t="shared" si="76"/>
        <v>No Discount</v>
      </c>
      <c r="AA827" s="1" t="str">
        <f t="shared" si="77"/>
        <v>Low Sales</v>
      </c>
      <c r="AB827" s="1">
        <f>MONTH(Sample___Superstore[[#This Row],[Order Date]])</f>
        <v>5</v>
      </c>
    </row>
    <row r="828" spans="1:28" x14ac:dyDescent="0.35">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c r="V828">
        <f t="shared" si="72"/>
        <v>7</v>
      </c>
      <c r="W828">
        <f t="shared" si="73"/>
        <v>0.48000000000000004</v>
      </c>
      <c r="X828" t="str">
        <f t="shared" si="74"/>
        <v>Profit</v>
      </c>
      <c r="Y828" s="1" t="str">
        <f t="shared" si="75"/>
        <v>Low Profit</v>
      </c>
      <c r="Z828" s="1" t="str">
        <f t="shared" si="76"/>
        <v>No Discount</v>
      </c>
      <c r="AA828" s="1" t="str">
        <f t="shared" si="77"/>
        <v>Low Sales</v>
      </c>
      <c r="AB828" s="1">
        <f>MONTH(Sample___Superstore[[#This Row],[Order Date]])</f>
        <v>8</v>
      </c>
    </row>
    <row r="829" spans="1:28" x14ac:dyDescent="0.35">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c r="V829">
        <f t="shared" si="72"/>
        <v>7</v>
      </c>
      <c r="W829">
        <f t="shared" si="73"/>
        <v>0.28999999999999998</v>
      </c>
      <c r="X829" t="str">
        <f t="shared" si="74"/>
        <v>Profit</v>
      </c>
      <c r="Y829" s="1" t="str">
        <f t="shared" si="75"/>
        <v>Low Profit</v>
      </c>
      <c r="Z829" s="1" t="str">
        <f t="shared" si="76"/>
        <v>No Discount</v>
      </c>
      <c r="AA829" s="1" t="str">
        <f t="shared" si="77"/>
        <v>Low Sales</v>
      </c>
      <c r="AB829" s="1">
        <f>MONTH(Sample___Superstore[[#This Row],[Order Date]])</f>
        <v>8</v>
      </c>
    </row>
    <row r="830" spans="1:28" x14ac:dyDescent="0.35">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c r="V830">
        <f t="shared" si="72"/>
        <v>7</v>
      </c>
      <c r="W830">
        <f t="shared" si="73"/>
        <v>0.49</v>
      </c>
      <c r="X830" t="str">
        <f t="shared" si="74"/>
        <v>Profit</v>
      </c>
      <c r="Y830" s="1" t="str">
        <f t="shared" si="75"/>
        <v>Low Profit</v>
      </c>
      <c r="Z830" s="1" t="str">
        <f t="shared" si="76"/>
        <v>No Discount</v>
      </c>
      <c r="AA830" s="1" t="str">
        <f t="shared" si="77"/>
        <v>Low Sales</v>
      </c>
      <c r="AB830" s="1">
        <f>MONTH(Sample___Superstore[[#This Row],[Order Date]])</f>
        <v>8</v>
      </c>
    </row>
    <row r="831" spans="1:28" x14ac:dyDescent="0.35">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c r="V831">
        <f t="shared" si="72"/>
        <v>5</v>
      </c>
      <c r="W831">
        <f t="shared" si="73"/>
        <v>0.3</v>
      </c>
      <c r="X831" t="str">
        <f t="shared" si="74"/>
        <v>Profit</v>
      </c>
      <c r="Y831" s="1" t="str">
        <f t="shared" si="75"/>
        <v>Low Profit</v>
      </c>
      <c r="Z831" s="1" t="str">
        <f t="shared" si="76"/>
        <v>No Discount</v>
      </c>
      <c r="AA831" s="1" t="str">
        <f t="shared" si="77"/>
        <v>Low Sales</v>
      </c>
      <c r="AB831" s="1">
        <f>MONTH(Sample___Superstore[[#This Row],[Order Date]])</f>
        <v>6</v>
      </c>
    </row>
    <row r="832" spans="1:28" x14ac:dyDescent="0.35">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c r="V832">
        <f t="shared" si="72"/>
        <v>5</v>
      </c>
      <c r="W832">
        <f t="shared" si="73"/>
        <v>0.28000000000000003</v>
      </c>
      <c r="X832" t="str">
        <f t="shared" si="74"/>
        <v>Profit</v>
      </c>
      <c r="Y832" s="1" t="str">
        <f t="shared" si="75"/>
        <v>Low Profit</v>
      </c>
      <c r="Z832" s="1" t="str">
        <f t="shared" si="76"/>
        <v>No Discount</v>
      </c>
      <c r="AA832" s="1" t="str">
        <f t="shared" si="77"/>
        <v>Low Sales</v>
      </c>
      <c r="AB832" s="1">
        <f>MONTH(Sample___Superstore[[#This Row],[Order Date]])</f>
        <v>6</v>
      </c>
    </row>
    <row r="833" spans="1:28" x14ac:dyDescent="0.35">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c r="V833">
        <f t="shared" si="72"/>
        <v>5</v>
      </c>
      <c r="W833">
        <f t="shared" si="73"/>
        <v>0.27</v>
      </c>
      <c r="X833" t="str">
        <f t="shared" si="74"/>
        <v>Profit</v>
      </c>
      <c r="Y833" s="1" t="str">
        <f t="shared" si="75"/>
        <v>Low Profit</v>
      </c>
      <c r="Z833" s="1" t="str">
        <f t="shared" si="76"/>
        <v>No Discount</v>
      </c>
      <c r="AA833" s="1" t="str">
        <f t="shared" si="77"/>
        <v>Low Sales</v>
      </c>
      <c r="AB833" s="1">
        <f>MONTH(Sample___Superstore[[#This Row],[Order Date]])</f>
        <v>6</v>
      </c>
    </row>
    <row r="834" spans="1:28" x14ac:dyDescent="0.35">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c r="V834">
        <f t="shared" ref="V834:V897" si="78">D834-C834</f>
        <v>5</v>
      </c>
      <c r="W834">
        <f t="shared" ref="W834:W897" si="79">U834/R834</f>
        <v>0.26</v>
      </c>
      <c r="X834" t="str">
        <f t="shared" ref="X834:X897" si="80">IF(U834&lt;0,"Loss","Profit")</f>
        <v>Profit</v>
      </c>
      <c r="Y834" s="1" t="str">
        <f t="shared" ref="Y834:Y897" si="81">IF(U834&gt;100,"High Profit","Low Profit")</f>
        <v>Low Profit</v>
      </c>
      <c r="Z834" s="1" t="str">
        <f t="shared" ref="Z834:Z897" si="82">IF(T834=0,"No Discount",IF(T834&lt;=0.2,"Low Discount","High Discount"))</f>
        <v>No Discount</v>
      </c>
      <c r="AA834" s="1" t="str">
        <f t="shared" ref="AA834:AA897" si="83">IF(R834&gt;500,"High Sales","Low Sales")</f>
        <v>Low Sales</v>
      </c>
      <c r="AB834" s="1">
        <f>MONTH(Sample___Superstore[[#This Row],[Order Date]])</f>
        <v>6</v>
      </c>
    </row>
    <row r="835" spans="1:28" x14ac:dyDescent="0.35">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c r="V835">
        <f t="shared" si="78"/>
        <v>4</v>
      </c>
      <c r="W835">
        <f t="shared" si="79"/>
        <v>7.4999999999999997E-2</v>
      </c>
      <c r="X835" t="str">
        <f t="shared" si="80"/>
        <v>Profit</v>
      </c>
      <c r="Y835" s="1" t="str">
        <f t="shared" si="81"/>
        <v>Low Profit</v>
      </c>
      <c r="Z835" s="1" t="str">
        <f t="shared" si="82"/>
        <v>Low Discount</v>
      </c>
      <c r="AA835" s="1" t="str">
        <f t="shared" si="83"/>
        <v>Low Sales</v>
      </c>
      <c r="AB835" s="1">
        <f>MONTH(Sample___Superstore[[#This Row],[Order Date]])</f>
        <v>7</v>
      </c>
    </row>
    <row r="836" spans="1:28" x14ac:dyDescent="0.35">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c r="V836">
        <f t="shared" si="78"/>
        <v>4</v>
      </c>
      <c r="W836">
        <f t="shared" si="79"/>
        <v>0.27499999999999997</v>
      </c>
      <c r="X836" t="str">
        <f t="shared" si="80"/>
        <v>Profit</v>
      </c>
      <c r="Y836" s="1" t="str">
        <f t="shared" si="81"/>
        <v>Low Profit</v>
      </c>
      <c r="Z836" s="1" t="str">
        <f t="shared" si="82"/>
        <v>Low Discount</v>
      </c>
      <c r="AA836" s="1" t="str">
        <f t="shared" si="83"/>
        <v>Low Sales</v>
      </c>
      <c r="AB836" s="1">
        <f>MONTH(Sample___Superstore[[#This Row],[Order Date]])</f>
        <v>7</v>
      </c>
    </row>
    <row r="837" spans="1:28" x14ac:dyDescent="0.35">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c r="V837">
        <f t="shared" si="78"/>
        <v>4</v>
      </c>
      <c r="W837">
        <f t="shared" si="79"/>
        <v>-0.41999999999999993</v>
      </c>
      <c r="X837" t="str">
        <f t="shared" si="80"/>
        <v>Loss</v>
      </c>
      <c r="Y837" s="1" t="str">
        <f t="shared" si="81"/>
        <v>Low Profit</v>
      </c>
      <c r="Z837" s="1" t="str">
        <f t="shared" si="82"/>
        <v>High Discount</v>
      </c>
      <c r="AA837" s="1" t="str">
        <f t="shared" si="83"/>
        <v>Low Sales</v>
      </c>
      <c r="AB837" s="1">
        <f>MONTH(Sample___Superstore[[#This Row],[Order Date]])</f>
        <v>7</v>
      </c>
    </row>
    <row r="838" spans="1:28" x14ac:dyDescent="0.35">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c r="V838">
        <f t="shared" si="78"/>
        <v>5</v>
      </c>
      <c r="W838">
        <f t="shared" si="79"/>
        <v>-1.55</v>
      </c>
      <c r="X838" t="str">
        <f t="shared" si="80"/>
        <v>Loss</v>
      </c>
      <c r="Y838" s="1" t="str">
        <f t="shared" si="81"/>
        <v>Low Profit</v>
      </c>
      <c r="Z838" s="1" t="str">
        <f t="shared" si="82"/>
        <v>High Discount</v>
      </c>
      <c r="AA838" s="1" t="str">
        <f t="shared" si="83"/>
        <v>Low Sales</v>
      </c>
      <c r="AB838" s="1">
        <f>MONTH(Sample___Superstore[[#This Row],[Order Date]])</f>
        <v>9</v>
      </c>
    </row>
    <row r="839" spans="1:28" x14ac:dyDescent="0.35">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c r="V839">
        <f t="shared" si="78"/>
        <v>7</v>
      </c>
      <c r="W839">
        <f t="shared" si="79"/>
        <v>0.33750000000000002</v>
      </c>
      <c r="X839" t="str">
        <f t="shared" si="80"/>
        <v>Profit</v>
      </c>
      <c r="Y839" s="1" t="str">
        <f t="shared" si="81"/>
        <v>Low Profit</v>
      </c>
      <c r="Z839" s="1" t="str">
        <f t="shared" si="82"/>
        <v>Low Discount</v>
      </c>
      <c r="AA839" s="1" t="str">
        <f t="shared" si="83"/>
        <v>Low Sales</v>
      </c>
      <c r="AB839" s="1">
        <f>MONTH(Sample___Superstore[[#This Row],[Order Date]])</f>
        <v>11</v>
      </c>
    </row>
    <row r="840" spans="1:28" x14ac:dyDescent="0.35">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c r="V840">
        <f t="shared" si="78"/>
        <v>5</v>
      </c>
      <c r="W840">
        <f t="shared" si="79"/>
        <v>7.5000000000000011E-2</v>
      </c>
      <c r="X840" t="str">
        <f t="shared" si="80"/>
        <v>Profit</v>
      </c>
      <c r="Y840" s="1" t="str">
        <f t="shared" si="81"/>
        <v>Low Profit</v>
      </c>
      <c r="Z840" s="1" t="str">
        <f t="shared" si="82"/>
        <v>Low Discount</v>
      </c>
      <c r="AA840" s="1" t="str">
        <f t="shared" si="83"/>
        <v>Low Sales</v>
      </c>
      <c r="AB840" s="1">
        <f>MONTH(Sample___Superstore[[#This Row],[Order Date]])</f>
        <v>3</v>
      </c>
    </row>
    <row r="841" spans="1:28" x14ac:dyDescent="0.35">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c r="V841">
        <f t="shared" si="78"/>
        <v>5</v>
      </c>
      <c r="W841">
        <f t="shared" si="79"/>
        <v>0.27</v>
      </c>
      <c r="X841" t="str">
        <f t="shared" si="80"/>
        <v>Profit</v>
      </c>
      <c r="Y841" s="1" t="str">
        <f t="shared" si="81"/>
        <v>Low Profit</v>
      </c>
      <c r="Z841" s="1" t="str">
        <f t="shared" si="82"/>
        <v>No Discount</v>
      </c>
      <c r="AA841" s="1" t="str">
        <f t="shared" si="83"/>
        <v>Low Sales</v>
      </c>
      <c r="AB841" s="1">
        <f>MONTH(Sample___Superstore[[#This Row],[Order Date]])</f>
        <v>11</v>
      </c>
    </row>
    <row r="842" spans="1:28" x14ac:dyDescent="0.35">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c r="V842">
        <f t="shared" si="78"/>
        <v>5</v>
      </c>
      <c r="W842">
        <f t="shared" si="79"/>
        <v>0.29000000000000004</v>
      </c>
      <c r="X842" t="str">
        <f t="shared" si="80"/>
        <v>Profit</v>
      </c>
      <c r="Y842" s="1" t="str">
        <f t="shared" si="81"/>
        <v>Low Profit</v>
      </c>
      <c r="Z842" s="1" t="str">
        <f t="shared" si="82"/>
        <v>No Discount</v>
      </c>
      <c r="AA842" s="1" t="str">
        <f t="shared" si="83"/>
        <v>Low Sales</v>
      </c>
      <c r="AB842" s="1">
        <f>MONTH(Sample___Superstore[[#This Row],[Order Date]])</f>
        <v>11</v>
      </c>
    </row>
    <row r="843" spans="1:28" x14ac:dyDescent="0.35">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c r="V843">
        <f t="shared" si="78"/>
        <v>5</v>
      </c>
      <c r="W843">
        <f t="shared" si="79"/>
        <v>0.05</v>
      </c>
      <c r="X843" t="str">
        <f t="shared" si="80"/>
        <v>Profit</v>
      </c>
      <c r="Y843" s="1" t="str">
        <f t="shared" si="81"/>
        <v>Low Profit</v>
      </c>
      <c r="Z843" s="1" t="str">
        <f t="shared" si="82"/>
        <v>Low Discount</v>
      </c>
      <c r="AA843" s="1" t="str">
        <f t="shared" si="83"/>
        <v>Low Sales</v>
      </c>
      <c r="AB843" s="1">
        <f>MONTH(Sample___Superstore[[#This Row],[Order Date]])</f>
        <v>11</v>
      </c>
    </row>
    <row r="844" spans="1:28" x14ac:dyDescent="0.35">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c r="V844">
        <f t="shared" si="78"/>
        <v>2</v>
      </c>
      <c r="W844">
        <f t="shared" si="79"/>
        <v>0.3125</v>
      </c>
      <c r="X844" t="str">
        <f t="shared" si="80"/>
        <v>Profit</v>
      </c>
      <c r="Y844" s="1" t="str">
        <f t="shared" si="81"/>
        <v>Low Profit</v>
      </c>
      <c r="Z844" s="1" t="str">
        <f t="shared" si="82"/>
        <v>Low Discount</v>
      </c>
      <c r="AA844" s="1" t="str">
        <f t="shared" si="83"/>
        <v>Low Sales</v>
      </c>
      <c r="AB844" s="1">
        <f>MONTH(Sample___Superstore[[#This Row],[Order Date]])</f>
        <v>11</v>
      </c>
    </row>
    <row r="845" spans="1:28" x14ac:dyDescent="0.35">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c r="V845">
        <f t="shared" si="78"/>
        <v>2</v>
      </c>
      <c r="W845">
        <f t="shared" si="79"/>
        <v>0.32500000000000007</v>
      </c>
      <c r="X845" t="str">
        <f t="shared" si="80"/>
        <v>Profit</v>
      </c>
      <c r="Y845" s="1" t="str">
        <f t="shared" si="81"/>
        <v>Low Profit</v>
      </c>
      <c r="Z845" s="1" t="str">
        <f t="shared" si="82"/>
        <v>Low Discount</v>
      </c>
      <c r="AA845" s="1" t="str">
        <f t="shared" si="83"/>
        <v>Low Sales</v>
      </c>
      <c r="AB845" s="1">
        <f>MONTH(Sample___Superstore[[#This Row],[Order Date]])</f>
        <v>11</v>
      </c>
    </row>
    <row r="846" spans="1:28" x14ac:dyDescent="0.35">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c r="V846">
        <f t="shared" si="78"/>
        <v>2</v>
      </c>
      <c r="W846">
        <f t="shared" si="79"/>
        <v>0.29000000000000004</v>
      </c>
      <c r="X846" t="str">
        <f t="shared" si="80"/>
        <v>Profit</v>
      </c>
      <c r="Y846" s="1" t="str">
        <f t="shared" si="81"/>
        <v>Low Profit</v>
      </c>
      <c r="Z846" s="1" t="str">
        <f t="shared" si="82"/>
        <v>No Discount</v>
      </c>
      <c r="AA846" s="1" t="str">
        <f t="shared" si="83"/>
        <v>Low Sales</v>
      </c>
      <c r="AB846" s="1">
        <f>MONTH(Sample___Superstore[[#This Row],[Order Date]])</f>
        <v>11</v>
      </c>
    </row>
    <row r="847" spans="1:28" x14ac:dyDescent="0.35">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c r="V847">
        <f t="shared" si="78"/>
        <v>2</v>
      </c>
      <c r="W847">
        <f t="shared" si="79"/>
        <v>0.47000000000000003</v>
      </c>
      <c r="X847" t="str">
        <f t="shared" si="80"/>
        <v>Profit</v>
      </c>
      <c r="Y847" s="1" t="str">
        <f t="shared" si="81"/>
        <v>Low Profit</v>
      </c>
      <c r="Z847" s="1" t="str">
        <f t="shared" si="82"/>
        <v>No Discount</v>
      </c>
      <c r="AA847" s="1" t="str">
        <f t="shared" si="83"/>
        <v>Low Sales</v>
      </c>
      <c r="AB847" s="1">
        <f>MONTH(Sample___Superstore[[#This Row],[Order Date]])</f>
        <v>11</v>
      </c>
    </row>
    <row r="848" spans="1:28" x14ac:dyDescent="0.35">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c r="V848">
        <f t="shared" si="78"/>
        <v>4</v>
      </c>
      <c r="W848">
        <f t="shared" si="79"/>
        <v>0.28000000000000003</v>
      </c>
      <c r="X848" t="str">
        <f t="shared" si="80"/>
        <v>Profit</v>
      </c>
      <c r="Y848" s="1" t="str">
        <f t="shared" si="81"/>
        <v>Low Profit</v>
      </c>
      <c r="Z848" s="1" t="str">
        <f t="shared" si="82"/>
        <v>No Discount</v>
      </c>
      <c r="AA848" s="1" t="str">
        <f t="shared" si="83"/>
        <v>Low Sales</v>
      </c>
      <c r="AB848" s="1">
        <f>MONTH(Sample___Superstore[[#This Row],[Order Date]])</f>
        <v>10</v>
      </c>
    </row>
    <row r="849" spans="1:28" x14ac:dyDescent="0.35">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c r="V849">
        <f t="shared" si="78"/>
        <v>4</v>
      </c>
      <c r="W849">
        <f t="shared" si="79"/>
        <v>0.26999999999999996</v>
      </c>
      <c r="X849" t="str">
        <f t="shared" si="80"/>
        <v>Profit</v>
      </c>
      <c r="Y849" s="1" t="str">
        <f t="shared" si="81"/>
        <v>Low Profit</v>
      </c>
      <c r="Z849" s="1" t="str">
        <f t="shared" si="82"/>
        <v>No Discount</v>
      </c>
      <c r="AA849" s="1" t="str">
        <f t="shared" si="83"/>
        <v>Low Sales</v>
      </c>
      <c r="AB849" s="1">
        <f>MONTH(Sample___Superstore[[#This Row],[Order Date]])</f>
        <v>10</v>
      </c>
    </row>
    <row r="850" spans="1:28" x14ac:dyDescent="0.35">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c r="V850">
        <f t="shared" si="78"/>
        <v>5</v>
      </c>
      <c r="W850">
        <f t="shared" si="79"/>
        <v>0.17500000000000002</v>
      </c>
      <c r="X850" t="str">
        <f t="shared" si="80"/>
        <v>Profit</v>
      </c>
      <c r="Y850" s="1" t="str">
        <f t="shared" si="81"/>
        <v>Low Profit</v>
      </c>
      <c r="Z850" s="1" t="str">
        <f t="shared" si="82"/>
        <v>Low Discount</v>
      </c>
      <c r="AA850" s="1" t="str">
        <f t="shared" si="83"/>
        <v>Low Sales</v>
      </c>
      <c r="AB850" s="1">
        <f>MONTH(Sample___Superstore[[#This Row],[Order Date]])</f>
        <v>1</v>
      </c>
    </row>
    <row r="851" spans="1:28" x14ac:dyDescent="0.35">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c r="V851">
        <f t="shared" si="78"/>
        <v>5</v>
      </c>
      <c r="W851">
        <f t="shared" si="79"/>
        <v>0.43</v>
      </c>
      <c r="X851" t="str">
        <f t="shared" si="80"/>
        <v>Profit</v>
      </c>
      <c r="Y851" s="1" t="str">
        <f t="shared" si="81"/>
        <v>Low Profit</v>
      </c>
      <c r="Z851" s="1" t="str">
        <f t="shared" si="82"/>
        <v>No Discount</v>
      </c>
      <c r="AA851" s="1" t="str">
        <f t="shared" si="83"/>
        <v>Low Sales</v>
      </c>
      <c r="AB851" s="1">
        <f>MONTH(Sample___Superstore[[#This Row],[Order Date]])</f>
        <v>2</v>
      </c>
    </row>
    <row r="852" spans="1:28" x14ac:dyDescent="0.35">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c r="V852">
        <f t="shared" si="78"/>
        <v>5</v>
      </c>
      <c r="W852">
        <f t="shared" si="79"/>
        <v>0.25999999999999995</v>
      </c>
      <c r="X852" t="str">
        <f t="shared" si="80"/>
        <v>Profit</v>
      </c>
      <c r="Y852" s="1" t="str">
        <f t="shared" si="81"/>
        <v>Low Profit</v>
      </c>
      <c r="Z852" s="1" t="str">
        <f t="shared" si="82"/>
        <v>No Discount</v>
      </c>
      <c r="AA852" s="1" t="str">
        <f t="shared" si="83"/>
        <v>Low Sales</v>
      </c>
      <c r="AB852" s="1">
        <f>MONTH(Sample___Superstore[[#This Row],[Order Date]])</f>
        <v>6</v>
      </c>
    </row>
    <row r="853" spans="1:28" x14ac:dyDescent="0.35">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c r="V853">
        <f t="shared" si="78"/>
        <v>5</v>
      </c>
      <c r="W853">
        <f t="shared" si="79"/>
        <v>0.48000000000000004</v>
      </c>
      <c r="X853" t="str">
        <f t="shared" si="80"/>
        <v>Profit</v>
      </c>
      <c r="Y853" s="1" t="str">
        <f t="shared" si="81"/>
        <v>Low Profit</v>
      </c>
      <c r="Z853" s="1" t="str">
        <f t="shared" si="82"/>
        <v>No Discount</v>
      </c>
      <c r="AA853" s="1" t="str">
        <f t="shared" si="83"/>
        <v>Low Sales</v>
      </c>
      <c r="AB853" s="1">
        <f>MONTH(Sample___Superstore[[#This Row],[Order Date]])</f>
        <v>6</v>
      </c>
    </row>
    <row r="854" spans="1:28" x14ac:dyDescent="0.35">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c r="V854">
        <f t="shared" si="78"/>
        <v>7</v>
      </c>
      <c r="W854">
        <f t="shared" si="79"/>
        <v>0.27</v>
      </c>
      <c r="X854" t="str">
        <f t="shared" si="80"/>
        <v>Profit</v>
      </c>
      <c r="Y854" s="1" t="str">
        <f t="shared" si="81"/>
        <v>Low Profit</v>
      </c>
      <c r="Z854" s="1" t="str">
        <f t="shared" si="82"/>
        <v>No Discount</v>
      </c>
      <c r="AA854" s="1" t="str">
        <f t="shared" si="83"/>
        <v>Low Sales</v>
      </c>
      <c r="AB854" s="1">
        <f>MONTH(Sample___Superstore[[#This Row],[Order Date]])</f>
        <v>5</v>
      </c>
    </row>
    <row r="855" spans="1:28" x14ac:dyDescent="0.35">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c r="V855">
        <f t="shared" si="78"/>
        <v>5</v>
      </c>
      <c r="W855">
        <f t="shared" si="79"/>
        <v>0.32999999999999996</v>
      </c>
      <c r="X855" t="str">
        <f t="shared" si="80"/>
        <v>Profit</v>
      </c>
      <c r="Y855" s="1" t="str">
        <f t="shared" si="81"/>
        <v>Low Profit</v>
      </c>
      <c r="Z855" s="1" t="str">
        <f t="shared" si="82"/>
        <v>No Discount</v>
      </c>
      <c r="AA855" s="1" t="str">
        <f t="shared" si="83"/>
        <v>Low Sales</v>
      </c>
      <c r="AB855" s="1">
        <f>MONTH(Sample___Superstore[[#This Row],[Order Date]])</f>
        <v>2</v>
      </c>
    </row>
    <row r="856" spans="1:28" x14ac:dyDescent="0.35">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c r="V856">
        <f t="shared" si="78"/>
        <v>5</v>
      </c>
      <c r="W856">
        <f t="shared" si="79"/>
        <v>3.9999999999999994E-2</v>
      </c>
      <c r="X856" t="str">
        <f t="shared" si="80"/>
        <v>Profit</v>
      </c>
      <c r="Y856" s="1" t="str">
        <f t="shared" si="81"/>
        <v>Low Profit</v>
      </c>
      <c r="Z856" s="1" t="str">
        <f t="shared" si="82"/>
        <v>No Discount</v>
      </c>
      <c r="AA856" s="1" t="str">
        <f t="shared" si="83"/>
        <v>Low Sales</v>
      </c>
      <c r="AB856" s="1">
        <f>MONTH(Sample___Superstore[[#This Row],[Order Date]])</f>
        <v>2</v>
      </c>
    </row>
    <row r="857" spans="1:28" x14ac:dyDescent="0.35">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c r="V857">
        <f t="shared" si="78"/>
        <v>5</v>
      </c>
      <c r="W857">
        <f t="shared" si="79"/>
        <v>0.47</v>
      </c>
      <c r="X857" t="str">
        <f t="shared" si="80"/>
        <v>Profit</v>
      </c>
      <c r="Y857" s="1" t="str">
        <f t="shared" si="81"/>
        <v>Low Profit</v>
      </c>
      <c r="Z857" s="1" t="str">
        <f t="shared" si="82"/>
        <v>No Discount</v>
      </c>
      <c r="AA857" s="1" t="str">
        <f t="shared" si="83"/>
        <v>Low Sales</v>
      </c>
      <c r="AB857" s="1">
        <f>MONTH(Sample___Superstore[[#This Row],[Order Date]])</f>
        <v>8</v>
      </c>
    </row>
    <row r="858" spans="1:28" x14ac:dyDescent="0.35">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c r="V858">
        <f t="shared" si="78"/>
        <v>5</v>
      </c>
      <c r="W858">
        <f t="shared" si="79"/>
        <v>0.26</v>
      </c>
      <c r="X858" t="str">
        <f t="shared" si="80"/>
        <v>Profit</v>
      </c>
      <c r="Y858" s="1" t="str">
        <f t="shared" si="81"/>
        <v>Low Profit</v>
      </c>
      <c r="Z858" s="1" t="str">
        <f t="shared" si="82"/>
        <v>No Discount</v>
      </c>
      <c r="AA858" s="1" t="str">
        <f t="shared" si="83"/>
        <v>Low Sales</v>
      </c>
      <c r="AB858" s="1">
        <f>MONTH(Sample___Superstore[[#This Row],[Order Date]])</f>
        <v>8</v>
      </c>
    </row>
    <row r="859" spans="1:28" x14ac:dyDescent="0.35">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c r="V859">
        <f t="shared" si="78"/>
        <v>5</v>
      </c>
      <c r="W859">
        <f t="shared" si="79"/>
        <v>0.27</v>
      </c>
      <c r="X859" t="str">
        <f t="shared" si="80"/>
        <v>Profit</v>
      </c>
      <c r="Y859" s="1" t="str">
        <f t="shared" si="81"/>
        <v>Low Profit</v>
      </c>
      <c r="Z859" s="1" t="str">
        <f t="shared" si="82"/>
        <v>No Discount</v>
      </c>
      <c r="AA859" s="1" t="str">
        <f t="shared" si="83"/>
        <v>Low Sales</v>
      </c>
      <c r="AB859" s="1">
        <f>MONTH(Sample___Superstore[[#This Row],[Order Date]])</f>
        <v>8</v>
      </c>
    </row>
    <row r="860" spans="1:28" x14ac:dyDescent="0.35">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c r="V860">
        <f t="shared" si="78"/>
        <v>5</v>
      </c>
      <c r="W860">
        <f t="shared" si="79"/>
        <v>0.47000000000000003</v>
      </c>
      <c r="X860" t="str">
        <f t="shared" si="80"/>
        <v>Profit</v>
      </c>
      <c r="Y860" s="1" t="str">
        <f t="shared" si="81"/>
        <v>Low Profit</v>
      </c>
      <c r="Z860" s="1" t="str">
        <f t="shared" si="82"/>
        <v>No Discount</v>
      </c>
      <c r="AA860" s="1" t="str">
        <f t="shared" si="83"/>
        <v>Low Sales</v>
      </c>
      <c r="AB860" s="1">
        <f>MONTH(Sample___Superstore[[#This Row],[Order Date]])</f>
        <v>4</v>
      </c>
    </row>
    <row r="861" spans="1:28" x14ac:dyDescent="0.35">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c r="V861">
        <f t="shared" si="78"/>
        <v>5</v>
      </c>
      <c r="W861">
        <f t="shared" si="79"/>
        <v>0.5</v>
      </c>
      <c r="X861" t="str">
        <f t="shared" si="80"/>
        <v>Profit</v>
      </c>
      <c r="Y861" s="1" t="str">
        <f t="shared" si="81"/>
        <v>Low Profit</v>
      </c>
      <c r="Z861" s="1" t="str">
        <f t="shared" si="82"/>
        <v>No Discount</v>
      </c>
      <c r="AA861" s="1" t="str">
        <f t="shared" si="83"/>
        <v>Low Sales</v>
      </c>
      <c r="AB861" s="1">
        <f>MONTH(Sample___Superstore[[#This Row],[Order Date]])</f>
        <v>4</v>
      </c>
    </row>
    <row r="862" spans="1:28" x14ac:dyDescent="0.35">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c r="V862">
        <f t="shared" si="78"/>
        <v>7</v>
      </c>
      <c r="W862">
        <f t="shared" si="79"/>
        <v>0.02</v>
      </c>
      <c r="X862" t="str">
        <f t="shared" si="80"/>
        <v>Profit</v>
      </c>
      <c r="Y862" s="1" t="str">
        <f t="shared" si="81"/>
        <v>Low Profit</v>
      </c>
      <c r="Z862" s="1" t="str">
        <f t="shared" si="82"/>
        <v>No Discount</v>
      </c>
      <c r="AA862" s="1" t="str">
        <f t="shared" si="83"/>
        <v>Low Sales</v>
      </c>
      <c r="AB862" s="1">
        <f>MONTH(Sample___Superstore[[#This Row],[Order Date]])</f>
        <v>6</v>
      </c>
    </row>
    <row r="863" spans="1:28" x14ac:dyDescent="0.35">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c r="V863">
        <f t="shared" si="78"/>
        <v>7</v>
      </c>
      <c r="W863">
        <f t="shared" si="79"/>
        <v>0.45999999999999996</v>
      </c>
      <c r="X863" t="str">
        <f t="shared" si="80"/>
        <v>Profit</v>
      </c>
      <c r="Y863" s="1" t="str">
        <f t="shared" si="81"/>
        <v>Low Profit</v>
      </c>
      <c r="Z863" s="1" t="str">
        <f t="shared" si="82"/>
        <v>No Discount</v>
      </c>
      <c r="AA863" s="1" t="str">
        <f t="shared" si="83"/>
        <v>Low Sales</v>
      </c>
      <c r="AB863" s="1">
        <f>MONTH(Sample___Superstore[[#This Row],[Order Date]])</f>
        <v>6</v>
      </c>
    </row>
    <row r="864" spans="1:28" x14ac:dyDescent="0.35">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c r="V864">
        <f t="shared" si="78"/>
        <v>2</v>
      </c>
      <c r="W864">
        <f t="shared" si="79"/>
        <v>0.21249999999999999</v>
      </c>
      <c r="X864" t="str">
        <f t="shared" si="80"/>
        <v>Profit</v>
      </c>
      <c r="Y864" s="1" t="str">
        <f t="shared" si="81"/>
        <v>Low Profit</v>
      </c>
      <c r="Z864" s="1" t="str">
        <f t="shared" si="82"/>
        <v>Low Discount</v>
      </c>
      <c r="AA864" s="1" t="str">
        <f t="shared" si="83"/>
        <v>Low Sales</v>
      </c>
      <c r="AB864" s="1">
        <f>MONTH(Sample___Superstore[[#This Row],[Order Date]])</f>
        <v>1</v>
      </c>
    </row>
    <row r="865" spans="1:28" x14ac:dyDescent="0.35">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c r="V865">
        <f t="shared" si="78"/>
        <v>2</v>
      </c>
      <c r="W865">
        <f t="shared" si="79"/>
        <v>0.1125</v>
      </c>
      <c r="X865" t="str">
        <f t="shared" si="80"/>
        <v>Profit</v>
      </c>
      <c r="Y865" s="1" t="str">
        <f t="shared" si="81"/>
        <v>Low Profit</v>
      </c>
      <c r="Z865" s="1" t="str">
        <f t="shared" si="82"/>
        <v>Low Discount</v>
      </c>
      <c r="AA865" s="1" t="str">
        <f t="shared" si="83"/>
        <v>Low Sales</v>
      </c>
      <c r="AB865" s="1">
        <f>MONTH(Sample___Superstore[[#This Row],[Order Date]])</f>
        <v>1</v>
      </c>
    </row>
    <row r="866" spans="1:28" x14ac:dyDescent="0.35">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c r="V866">
        <f t="shared" si="78"/>
        <v>2</v>
      </c>
      <c r="W866">
        <f t="shared" si="79"/>
        <v>8.7500000000000008E-2</v>
      </c>
      <c r="X866" t="str">
        <f t="shared" si="80"/>
        <v>Profit</v>
      </c>
      <c r="Y866" s="1" t="str">
        <f t="shared" si="81"/>
        <v>Low Profit</v>
      </c>
      <c r="Z866" s="1" t="str">
        <f t="shared" si="82"/>
        <v>Low Discount</v>
      </c>
      <c r="AA866" s="1" t="str">
        <f t="shared" si="83"/>
        <v>Low Sales</v>
      </c>
      <c r="AB866" s="1">
        <f>MONTH(Sample___Superstore[[#This Row],[Order Date]])</f>
        <v>1</v>
      </c>
    </row>
    <row r="867" spans="1:28" x14ac:dyDescent="0.35">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c r="V867">
        <f t="shared" si="78"/>
        <v>5</v>
      </c>
      <c r="W867">
        <f t="shared" si="79"/>
        <v>0.47000000000000003</v>
      </c>
      <c r="X867" t="str">
        <f t="shared" si="80"/>
        <v>Profit</v>
      </c>
      <c r="Y867" s="1" t="str">
        <f t="shared" si="81"/>
        <v>Low Profit</v>
      </c>
      <c r="Z867" s="1" t="str">
        <f t="shared" si="82"/>
        <v>No Discount</v>
      </c>
      <c r="AA867" s="1" t="str">
        <f t="shared" si="83"/>
        <v>Low Sales</v>
      </c>
      <c r="AB867" s="1">
        <f>MONTH(Sample___Superstore[[#This Row],[Order Date]])</f>
        <v>1</v>
      </c>
    </row>
    <row r="868" spans="1:28" x14ac:dyDescent="0.35">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c r="V868">
        <f t="shared" si="78"/>
        <v>5</v>
      </c>
      <c r="W868">
        <f t="shared" si="79"/>
        <v>0.41000000000000003</v>
      </c>
      <c r="X868" t="str">
        <f t="shared" si="80"/>
        <v>Profit</v>
      </c>
      <c r="Y868" s="1" t="str">
        <f t="shared" si="81"/>
        <v>Low Profit</v>
      </c>
      <c r="Z868" s="1" t="str">
        <f t="shared" si="82"/>
        <v>No Discount</v>
      </c>
      <c r="AA868" s="1" t="str">
        <f t="shared" si="83"/>
        <v>Low Sales</v>
      </c>
      <c r="AB868" s="1">
        <f>MONTH(Sample___Superstore[[#This Row],[Order Date]])</f>
        <v>1</v>
      </c>
    </row>
    <row r="869" spans="1:28" x14ac:dyDescent="0.35">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c r="V869">
        <f t="shared" si="78"/>
        <v>3</v>
      </c>
      <c r="W869">
        <f t="shared" si="79"/>
        <v>0.32500000000000001</v>
      </c>
      <c r="X869" t="str">
        <f t="shared" si="80"/>
        <v>Profit</v>
      </c>
      <c r="Y869" s="1" t="str">
        <f t="shared" si="81"/>
        <v>Low Profit</v>
      </c>
      <c r="Z869" s="1" t="str">
        <f t="shared" si="82"/>
        <v>Low Discount</v>
      </c>
      <c r="AA869" s="1" t="str">
        <f t="shared" si="83"/>
        <v>Low Sales</v>
      </c>
      <c r="AB869" s="1">
        <f>MONTH(Sample___Superstore[[#This Row],[Order Date]])</f>
        <v>9</v>
      </c>
    </row>
    <row r="870" spans="1:28" x14ac:dyDescent="0.35">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c r="V870">
        <f t="shared" si="78"/>
        <v>4</v>
      </c>
      <c r="W870">
        <f t="shared" si="79"/>
        <v>-0.8</v>
      </c>
      <c r="X870" t="str">
        <f t="shared" si="80"/>
        <v>Loss</v>
      </c>
      <c r="Y870" s="1" t="str">
        <f t="shared" si="81"/>
        <v>Low Profit</v>
      </c>
      <c r="Z870" s="1" t="str">
        <f t="shared" si="82"/>
        <v>High Discount</v>
      </c>
      <c r="AA870" s="1" t="str">
        <f t="shared" si="83"/>
        <v>Low Sales</v>
      </c>
      <c r="AB870" s="1">
        <f>MONTH(Sample___Superstore[[#This Row],[Order Date]])</f>
        <v>4</v>
      </c>
    </row>
    <row r="871" spans="1:28" x14ac:dyDescent="0.35">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c r="V871">
        <f t="shared" si="78"/>
        <v>2</v>
      </c>
      <c r="W871">
        <f t="shared" si="79"/>
        <v>-0.66666666666666663</v>
      </c>
      <c r="X871" t="str">
        <f t="shared" si="80"/>
        <v>Loss</v>
      </c>
      <c r="Y871" s="1" t="str">
        <f t="shared" si="81"/>
        <v>Low Profit</v>
      </c>
      <c r="Z871" s="1" t="str">
        <f t="shared" si="82"/>
        <v>High Discount</v>
      </c>
      <c r="AA871" s="1" t="str">
        <f t="shared" si="83"/>
        <v>High Sales</v>
      </c>
      <c r="AB871" s="1">
        <f>MONTH(Sample___Superstore[[#This Row],[Order Date]])</f>
        <v>9</v>
      </c>
    </row>
    <row r="872" spans="1:28" x14ac:dyDescent="0.35">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c r="V872">
        <f t="shared" si="78"/>
        <v>2</v>
      </c>
      <c r="W872">
        <f t="shared" si="79"/>
        <v>-0.16666666666666666</v>
      </c>
      <c r="X872" t="str">
        <f t="shared" si="80"/>
        <v>Loss</v>
      </c>
      <c r="Y872" s="1" t="str">
        <f t="shared" si="81"/>
        <v>Low Profit</v>
      </c>
      <c r="Z872" s="1" t="str">
        <f t="shared" si="82"/>
        <v>High Discount</v>
      </c>
      <c r="AA872" s="1" t="str">
        <f t="shared" si="83"/>
        <v>Low Sales</v>
      </c>
      <c r="AB872" s="1">
        <f>MONTH(Sample___Superstore[[#This Row],[Order Date]])</f>
        <v>9</v>
      </c>
    </row>
    <row r="873" spans="1:28" x14ac:dyDescent="0.35">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c r="V873">
        <f t="shared" si="78"/>
        <v>1</v>
      </c>
      <c r="W873">
        <f t="shared" si="79"/>
        <v>0.5</v>
      </c>
      <c r="X873" t="str">
        <f t="shared" si="80"/>
        <v>Profit</v>
      </c>
      <c r="Y873" s="1" t="str">
        <f t="shared" si="81"/>
        <v>Low Profit</v>
      </c>
      <c r="Z873" s="1" t="str">
        <f t="shared" si="82"/>
        <v>No Discount</v>
      </c>
      <c r="AA873" s="1" t="str">
        <f t="shared" si="83"/>
        <v>Low Sales</v>
      </c>
      <c r="AB873" s="1">
        <f>MONTH(Sample___Superstore[[#This Row],[Order Date]])</f>
        <v>10</v>
      </c>
    </row>
    <row r="874" spans="1:28" x14ac:dyDescent="0.35">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c r="V874">
        <f t="shared" si="78"/>
        <v>5</v>
      </c>
      <c r="W874">
        <f t="shared" si="79"/>
        <v>0.46</v>
      </c>
      <c r="X874" t="str">
        <f t="shared" si="80"/>
        <v>Profit</v>
      </c>
      <c r="Y874" s="1" t="str">
        <f t="shared" si="81"/>
        <v>Low Profit</v>
      </c>
      <c r="Z874" s="1" t="str">
        <f t="shared" si="82"/>
        <v>No Discount</v>
      </c>
      <c r="AA874" s="1" t="str">
        <f t="shared" si="83"/>
        <v>Low Sales</v>
      </c>
      <c r="AB874" s="1">
        <f>MONTH(Sample___Superstore[[#This Row],[Order Date]])</f>
        <v>12</v>
      </c>
    </row>
    <row r="875" spans="1:28" x14ac:dyDescent="0.35">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c r="V875">
        <f t="shared" si="78"/>
        <v>5</v>
      </c>
      <c r="W875">
        <f t="shared" si="79"/>
        <v>0.35</v>
      </c>
      <c r="X875" t="str">
        <f t="shared" si="80"/>
        <v>Profit</v>
      </c>
      <c r="Y875" s="1" t="str">
        <f t="shared" si="81"/>
        <v>Low Profit</v>
      </c>
      <c r="Z875" s="1" t="str">
        <f t="shared" si="82"/>
        <v>Low Discount</v>
      </c>
      <c r="AA875" s="1" t="str">
        <f t="shared" si="83"/>
        <v>Low Sales</v>
      </c>
      <c r="AB875" s="1">
        <f>MONTH(Sample___Superstore[[#This Row],[Order Date]])</f>
        <v>12</v>
      </c>
    </row>
    <row r="876" spans="1:28" x14ac:dyDescent="0.35">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c r="V876">
        <f t="shared" si="78"/>
        <v>4</v>
      </c>
      <c r="W876">
        <f t="shared" si="79"/>
        <v>0.35000000000000003</v>
      </c>
      <c r="X876" t="str">
        <f t="shared" si="80"/>
        <v>Profit</v>
      </c>
      <c r="Y876" s="1" t="str">
        <f t="shared" si="81"/>
        <v>Low Profit</v>
      </c>
      <c r="Z876" s="1" t="str">
        <f t="shared" si="82"/>
        <v>Low Discount</v>
      </c>
      <c r="AA876" s="1" t="str">
        <f t="shared" si="83"/>
        <v>Low Sales</v>
      </c>
      <c r="AB876" s="1">
        <f>MONTH(Sample___Superstore[[#This Row],[Order Date]])</f>
        <v>8</v>
      </c>
    </row>
    <row r="877" spans="1:28" x14ac:dyDescent="0.35">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c r="V877">
        <f t="shared" si="78"/>
        <v>4</v>
      </c>
      <c r="W877">
        <f t="shared" si="79"/>
        <v>0.2</v>
      </c>
      <c r="X877" t="str">
        <f t="shared" si="80"/>
        <v>Profit</v>
      </c>
      <c r="Y877" s="1" t="str">
        <f t="shared" si="81"/>
        <v>Low Profit</v>
      </c>
      <c r="Z877" s="1" t="str">
        <f t="shared" si="82"/>
        <v>No Discount</v>
      </c>
      <c r="AA877" s="1" t="str">
        <f t="shared" si="83"/>
        <v>Low Sales</v>
      </c>
      <c r="AB877" s="1">
        <f>MONTH(Sample___Superstore[[#This Row],[Order Date]])</f>
        <v>1</v>
      </c>
    </row>
    <row r="878" spans="1:28" x14ac:dyDescent="0.35">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c r="V878">
        <f t="shared" si="78"/>
        <v>4</v>
      </c>
      <c r="W878">
        <f t="shared" si="79"/>
        <v>0.44000000000000006</v>
      </c>
      <c r="X878" t="str">
        <f t="shared" si="80"/>
        <v>Profit</v>
      </c>
      <c r="Y878" s="1" t="str">
        <f t="shared" si="81"/>
        <v>Low Profit</v>
      </c>
      <c r="Z878" s="1" t="str">
        <f t="shared" si="82"/>
        <v>No Discount</v>
      </c>
      <c r="AA878" s="1" t="str">
        <f t="shared" si="83"/>
        <v>Low Sales</v>
      </c>
      <c r="AB878" s="1">
        <f>MONTH(Sample___Superstore[[#This Row],[Order Date]])</f>
        <v>1</v>
      </c>
    </row>
    <row r="879" spans="1:28" x14ac:dyDescent="0.35">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c r="V879">
        <f t="shared" si="78"/>
        <v>4</v>
      </c>
      <c r="W879">
        <f t="shared" si="79"/>
        <v>0.18</v>
      </c>
      <c r="X879" t="str">
        <f t="shared" si="80"/>
        <v>Profit</v>
      </c>
      <c r="Y879" s="1" t="str">
        <f t="shared" si="81"/>
        <v>Low Profit</v>
      </c>
      <c r="Z879" s="1" t="str">
        <f t="shared" si="82"/>
        <v>No Discount</v>
      </c>
      <c r="AA879" s="1" t="str">
        <f t="shared" si="83"/>
        <v>Low Sales</v>
      </c>
      <c r="AB879" s="1">
        <f>MONTH(Sample___Superstore[[#This Row],[Order Date]])</f>
        <v>1</v>
      </c>
    </row>
    <row r="880" spans="1:28" x14ac:dyDescent="0.35">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c r="V880">
        <f t="shared" si="78"/>
        <v>4</v>
      </c>
      <c r="W880">
        <f t="shared" si="79"/>
        <v>-0.69999999999999984</v>
      </c>
      <c r="X880" t="str">
        <f t="shared" si="80"/>
        <v>Loss</v>
      </c>
      <c r="Y880" s="1" t="str">
        <f t="shared" si="81"/>
        <v>Low Profit</v>
      </c>
      <c r="Z880" s="1" t="str">
        <f t="shared" si="82"/>
        <v>High Discount</v>
      </c>
      <c r="AA880" s="1" t="str">
        <f t="shared" si="83"/>
        <v>Low Sales</v>
      </c>
      <c r="AB880" s="1">
        <f>MONTH(Sample___Superstore[[#This Row],[Order Date]])</f>
        <v>9</v>
      </c>
    </row>
    <row r="881" spans="1:28" x14ac:dyDescent="0.35">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c r="V881">
        <f t="shared" si="78"/>
        <v>2</v>
      </c>
      <c r="W881">
        <f t="shared" si="79"/>
        <v>0.33750000000000002</v>
      </c>
      <c r="X881" t="str">
        <f t="shared" si="80"/>
        <v>Profit</v>
      </c>
      <c r="Y881" s="1" t="str">
        <f t="shared" si="81"/>
        <v>Low Profit</v>
      </c>
      <c r="Z881" s="1" t="str">
        <f t="shared" si="82"/>
        <v>Low Discount</v>
      </c>
      <c r="AA881" s="1" t="str">
        <f t="shared" si="83"/>
        <v>Low Sales</v>
      </c>
      <c r="AB881" s="1">
        <f>MONTH(Sample___Superstore[[#This Row],[Order Date]])</f>
        <v>11</v>
      </c>
    </row>
    <row r="882" spans="1:28" x14ac:dyDescent="0.35">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c r="V882">
        <f t="shared" si="78"/>
        <v>2</v>
      </c>
      <c r="W882">
        <f t="shared" si="79"/>
        <v>0.21111111111111108</v>
      </c>
      <c r="X882" t="str">
        <f t="shared" si="80"/>
        <v>Profit</v>
      </c>
      <c r="Y882" s="1" t="str">
        <f t="shared" si="81"/>
        <v>High Profit</v>
      </c>
      <c r="Z882" s="1" t="str">
        <f t="shared" si="82"/>
        <v>Low Discount</v>
      </c>
      <c r="AA882" s="1" t="str">
        <f t="shared" si="83"/>
        <v>High Sales</v>
      </c>
      <c r="AB882" s="1">
        <f>MONTH(Sample___Superstore[[#This Row],[Order Date]])</f>
        <v>11</v>
      </c>
    </row>
    <row r="883" spans="1:28" x14ac:dyDescent="0.35">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c r="V883">
        <f t="shared" si="78"/>
        <v>4</v>
      </c>
      <c r="W883">
        <f t="shared" si="79"/>
        <v>0.27</v>
      </c>
      <c r="X883" t="str">
        <f t="shared" si="80"/>
        <v>Profit</v>
      </c>
      <c r="Y883" s="1" t="str">
        <f t="shared" si="81"/>
        <v>Low Profit</v>
      </c>
      <c r="Z883" s="1" t="str">
        <f t="shared" si="82"/>
        <v>No Discount</v>
      </c>
      <c r="AA883" s="1" t="str">
        <f t="shared" si="83"/>
        <v>Low Sales</v>
      </c>
      <c r="AB883" s="1">
        <f>MONTH(Sample___Superstore[[#This Row],[Order Date]])</f>
        <v>10</v>
      </c>
    </row>
    <row r="884" spans="1:28" x14ac:dyDescent="0.35">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c r="V884">
        <f t="shared" si="78"/>
        <v>0</v>
      </c>
      <c r="W884">
        <f t="shared" si="79"/>
        <v>0.43999999999999995</v>
      </c>
      <c r="X884" t="str">
        <f t="shared" si="80"/>
        <v>Profit</v>
      </c>
      <c r="Y884" s="1" t="str">
        <f t="shared" si="81"/>
        <v>Low Profit</v>
      </c>
      <c r="Z884" s="1" t="str">
        <f t="shared" si="82"/>
        <v>No Discount</v>
      </c>
      <c r="AA884" s="1" t="str">
        <f t="shared" si="83"/>
        <v>Low Sales</v>
      </c>
      <c r="AB884" s="1">
        <f>MONTH(Sample___Superstore[[#This Row],[Order Date]])</f>
        <v>12</v>
      </c>
    </row>
    <row r="885" spans="1:28" x14ac:dyDescent="0.35">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c r="V885">
        <f t="shared" si="78"/>
        <v>2</v>
      </c>
      <c r="W885">
        <f t="shared" si="79"/>
        <v>0.32</v>
      </c>
      <c r="X885" t="str">
        <f t="shared" si="80"/>
        <v>Profit</v>
      </c>
      <c r="Y885" s="1" t="str">
        <f t="shared" si="81"/>
        <v>Low Profit</v>
      </c>
      <c r="Z885" s="1" t="str">
        <f t="shared" si="82"/>
        <v>No Discount</v>
      </c>
      <c r="AA885" s="1" t="str">
        <f t="shared" si="83"/>
        <v>Low Sales</v>
      </c>
      <c r="AB885" s="1">
        <f>MONTH(Sample___Superstore[[#This Row],[Order Date]])</f>
        <v>10</v>
      </c>
    </row>
    <row r="886" spans="1:28" x14ac:dyDescent="0.35">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c r="V886">
        <f t="shared" si="78"/>
        <v>5</v>
      </c>
      <c r="W886">
        <f t="shared" si="79"/>
        <v>0.33999999999999997</v>
      </c>
      <c r="X886" t="str">
        <f t="shared" si="80"/>
        <v>Profit</v>
      </c>
      <c r="Y886" s="1" t="str">
        <f t="shared" si="81"/>
        <v>Low Profit</v>
      </c>
      <c r="Z886" s="1" t="str">
        <f t="shared" si="82"/>
        <v>No Discount</v>
      </c>
      <c r="AA886" s="1" t="str">
        <f t="shared" si="83"/>
        <v>Low Sales</v>
      </c>
      <c r="AB886" s="1">
        <f>MONTH(Sample___Superstore[[#This Row],[Order Date]])</f>
        <v>4</v>
      </c>
    </row>
    <row r="887" spans="1:28" x14ac:dyDescent="0.35">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c r="V887">
        <f t="shared" si="78"/>
        <v>3</v>
      </c>
      <c r="W887">
        <f t="shared" si="79"/>
        <v>0.32499999999999996</v>
      </c>
      <c r="X887" t="str">
        <f t="shared" si="80"/>
        <v>Profit</v>
      </c>
      <c r="Y887" s="1" t="str">
        <f t="shared" si="81"/>
        <v>Low Profit</v>
      </c>
      <c r="Z887" s="1" t="str">
        <f t="shared" si="82"/>
        <v>Low Discount</v>
      </c>
      <c r="AA887" s="1" t="str">
        <f t="shared" si="83"/>
        <v>Low Sales</v>
      </c>
      <c r="AB887" s="1">
        <f>MONTH(Sample___Superstore[[#This Row],[Order Date]])</f>
        <v>4</v>
      </c>
    </row>
    <row r="888" spans="1:28" x14ac:dyDescent="0.35">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c r="V888">
        <f t="shared" si="78"/>
        <v>6</v>
      </c>
      <c r="W888">
        <f t="shared" si="79"/>
        <v>0.02</v>
      </c>
      <c r="X888" t="str">
        <f t="shared" si="80"/>
        <v>Profit</v>
      </c>
      <c r="Y888" s="1" t="str">
        <f t="shared" si="81"/>
        <v>Low Profit</v>
      </c>
      <c r="Z888" s="1" t="str">
        <f t="shared" si="82"/>
        <v>No Discount</v>
      </c>
      <c r="AA888" s="1" t="str">
        <f t="shared" si="83"/>
        <v>Low Sales</v>
      </c>
      <c r="AB888" s="1">
        <f>MONTH(Sample___Superstore[[#This Row],[Order Date]])</f>
        <v>6</v>
      </c>
    </row>
    <row r="889" spans="1:28" x14ac:dyDescent="0.35">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c r="V889">
        <f t="shared" si="78"/>
        <v>5</v>
      </c>
      <c r="W889">
        <f t="shared" si="79"/>
        <v>0.49</v>
      </c>
      <c r="X889" t="str">
        <f t="shared" si="80"/>
        <v>Profit</v>
      </c>
      <c r="Y889" s="1" t="str">
        <f t="shared" si="81"/>
        <v>Low Profit</v>
      </c>
      <c r="Z889" s="1" t="str">
        <f t="shared" si="82"/>
        <v>No Discount</v>
      </c>
      <c r="AA889" s="1" t="str">
        <f t="shared" si="83"/>
        <v>Low Sales</v>
      </c>
      <c r="AB889" s="1">
        <f>MONTH(Sample___Superstore[[#This Row],[Order Date]])</f>
        <v>10</v>
      </c>
    </row>
    <row r="890" spans="1:28" x14ac:dyDescent="0.35">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c r="V890">
        <f t="shared" si="78"/>
        <v>7</v>
      </c>
      <c r="W890">
        <f t="shared" si="79"/>
        <v>0.49000000000000005</v>
      </c>
      <c r="X890" t="str">
        <f t="shared" si="80"/>
        <v>Profit</v>
      </c>
      <c r="Y890" s="1" t="str">
        <f t="shared" si="81"/>
        <v>Low Profit</v>
      </c>
      <c r="Z890" s="1" t="str">
        <f t="shared" si="82"/>
        <v>No Discount</v>
      </c>
      <c r="AA890" s="1" t="str">
        <f t="shared" si="83"/>
        <v>Low Sales</v>
      </c>
      <c r="AB890" s="1">
        <f>MONTH(Sample___Superstore[[#This Row],[Order Date]])</f>
        <v>12</v>
      </c>
    </row>
    <row r="891" spans="1:28" x14ac:dyDescent="0.35">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c r="V891">
        <f t="shared" si="78"/>
        <v>6</v>
      </c>
      <c r="W891">
        <f t="shared" si="79"/>
        <v>0.1</v>
      </c>
      <c r="X891" t="str">
        <f t="shared" si="80"/>
        <v>Profit</v>
      </c>
      <c r="Y891" s="1" t="str">
        <f t="shared" si="81"/>
        <v>Low Profit</v>
      </c>
      <c r="Z891" s="1" t="str">
        <f t="shared" si="82"/>
        <v>No Discount</v>
      </c>
      <c r="AA891" s="1" t="str">
        <f t="shared" si="83"/>
        <v>Low Sales</v>
      </c>
      <c r="AB891" s="1">
        <f>MONTH(Sample___Superstore[[#This Row],[Order Date]])</f>
        <v>6</v>
      </c>
    </row>
    <row r="892" spans="1:28" x14ac:dyDescent="0.35">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c r="V892">
        <f t="shared" si="78"/>
        <v>6</v>
      </c>
      <c r="W892">
        <f t="shared" si="79"/>
        <v>0.36250000000000004</v>
      </c>
      <c r="X892" t="str">
        <f t="shared" si="80"/>
        <v>Profit</v>
      </c>
      <c r="Y892" s="1" t="str">
        <f t="shared" si="81"/>
        <v>Low Profit</v>
      </c>
      <c r="Z892" s="1" t="str">
        <f t="shared" si="82"/>
        <v>Low Discount</v>
      </c>
      <c r="AA892" s="1" t="str">
        <f t="shared" si="83"/>
        <v>Low Sales</v>
      </c>
      <c r="AB892" s="1">
        <f>MONTH(Sample___Superstore[[#This Row],[Order Date]])</f>
        <v>6</v>
      </c>
    </row>
    <row r="893" spans="1:28" x14ac:dyDescent="0.35">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c r="V893">
        <f t="shared" si="78"/>
        <v>1</v>
      </c>
      <c r="W893">
        <f t="shared" si="79"/>
        <v>0.45</v>
      </c>
      <c r="X893" t="str">
        <f t="shared" si="80"/>
        <v>Profit</v>
      </c>
      <c r="Y893" s="1" t="str">
        <f t="shared" si="81"/>
        <v>Low Profit</v>
      </c>
      <c r="Z893" s="1" t="str">
        <f t="shared" si="82"/>
        <v>No Discount</v>
      </c>
      <c r="AA893" s="1" t="str">
        <f t="shared" si="83"/>
        <v>Low Sales</v>
      </c>
      <c r="AB893" s="1">
        <f>MONTH(Sample___Superstore[[#This Row],[Order Date]])</f>
        <v>6</v>
      </c>
    </row>
    <row r="894" spans="1:28" x14ac:dyDescent="0.35">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c r="V894">
        <f t="shared" si="78"/>
        <v>1</v>
      </c>
      <c r="W894">
        <f t="shared" si="79"/>
        <v>0.33999999999999997</v>
      </c>
      <c r="X894" t="str">
        <f t="shared" si="80"/>
        <v>Profit</v>
      </c>
      <c r="Y894" s="1" t="str">
        <f t="shared" si="81"/>
        <v>Low Profit</v>
      </c>
      <c r="Z894" s="1" t="str">
        <f t="shared" si="82"/>
        <v>No Discount</v>
      </c>
      <c r="AA894" s="1" t="str">
        <f t="shared" si="83"/>
        <v>Low Sales</v>
      </c>
      <c r="AB894" s="1">
        <f>MONTH(Sample___Superstore[[#This Row],[Order Date]])</f>
        <v>6</v>
      </c>
    </row>
    <row r="895" spans="1:28" x14ac:dyDescent="0.35">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c r="V895">
        <f t="shared" si="78"/>
        <v>1</v>
      </c>
      <c r="W895">
        <f t="shared" si="79"/>
        <v>0.25</v>
      </c>
      <c r="X895" t="str">
        <f t="shared" si="80"/>
        <v>Profit</v>
      </c>
      <c r="Y895" s="1" t="str">
        <f t="shared" si="81"/>
        <v>High Profit</v>
      </c>
      <c r="Z895" s="1" t="str">
        <f t="shared" si="82"/>
        <v>No Discount</v>
      </c>
      <c r="AA895" s="1" t="str">
        <f t="shared" si="83"/>
        <v>High Sales</v>
      </c>
      <c r="AB895" s="1">
        <f>MONTH(Sample___Superstore[[#This Row],[Order Date]])</f>
        <v>6</v>
      </c>
    </row>
    <row r="896" spans="1:28" x14ac:dyDescent="0.35">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c r="V896">
        <f t="shared" si="78"/>
        <v>2</v>
      </c>
      <c r="W896">
        <f t="shared" si="79"/>
        <v>0.27</v>
      </c>
      <c r="X896" t="str">
        <f t="shared" si="80"/>
        <v>Profit</v>
      </c>
      <c r="Y896" s="1" t="str">
        <f t="shared" si="81"/>
        <v>Low Profit</v>
      </c>
      <c r="Z896" s="1" t="str">
        <f t="shared" si="82"/>
        <v>No Discount</v>
      </c>
      <c r="AA896" s="1" t="str">
        <f t="shared" si="83"/>
        <v>Low Sales</v>
      </c>
      <c r="AB896" s="1">
        <f>MONTH(Sample___Superstore[[#This Row],[Order Date]])</f>
        <v>11</v>
      </c>
    </row>
    <row r="897" spans="1:28" x14ac:dyDescent="0.35">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c r="V897">
        <f t="shared" si="78"/>
        <v>2</v>
      </c>
      <c r="W897">
        <f t="shared" si="79"/>
        <v>0.35000000000000003</v>
      </c>
      <c r="X897" t="str">
        <f t="shared" si="80"/>
        <v>Profit</v>
      </c>
      <c r="Y897" s="1" t="str">
        <f t="shared" si="81"/>
        <v>Low Profit</v>
      </c>
      <c r="Z897" s="1" t="str">
        <f t="shared" si="82"/>
        <v>Low Discount</v>
      </c>
      <c r="AA897" s="1" t="str">
        <f t="shared" si="83"/>
        <v>Low Sales</v>
      </c>
      <c r="AB897" s="1">
        <f>MONTH(Sample___Superstore[[#This Row],[Order Date]])</f>
        <v>11</v>
      </c>
    </row>
    <row r="898" spans="1:28" x14ac:dyDescent="0.35">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c r="V898">
        <f t="shared" ref="V898:V961" si="84">D898-C898</f>
        <v>3</v>
      </c>
      <c r="W898">
        <f t="shared" ref="W898:W961" si="85">U898/R898</f>
        <v>0.32500000000000001</v>
      </c>
      <c r="X898" t="str">
        <f t="shared" ref="X898:X961" si="86">IF(U898&lt;0,"Loss","Profit")</f>
        <v>Profit</v>
      </c>
      <c r="Y898" s="1" t="str">
        <f t="shared" ref="Y898:Y961" si="87">IF(U898&gt;100,"High Profit","Low Profit")</f>
        <v>Low Profit</v>
      </c>
      <c r="Z898" s="1" t="str">
        <f t="shared" ref="Z898:Z961" si="88">IF(T898=0,"No Discount",IF(T898&lt;=0.2,"Low Discount","High Discount"))</f>
        <v>Low Discount</v>
      </c>
      <c r="AA898" s="1" t="str">
        <f t="shared" ref="AA898:AA961" si="89">IF(R898&gt;500,"High Sales","Low Sales")</f>
        <v>Low Sales</v>
      </c>
      <c r="AB898" s="1">
        <f>MONTH(Sample___Superstore[[#This Row],[Order Date]])</f>
        <v>10</v>
      </c>
    </row>
    <row r="899" spans="1:28" x14ac:dyDescent="0.35">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c r="V899">
        <f t="shared" si="84"/>
        <v>6</v>
      </c>
      <c r="W899">
        <f t="shared" si="85"/>
        <v>0.5</v>
      </c>
      <c r="X899" t="str">
        <f t="shared" si="86"/>
        <v>Profit</v>
      </c>
      <c r="Y899" s="1" t="str">
        <f t="shared" si="87"/>
        <v>Low Profit</v>
      </c>
      <c r="Z899" s="1" t="str">
        <f t="shared" si="88"/>
        <v>No Discount</v>
      </c>
      <c r="AA899" s="1" t="str">
        <f t="shared" si="89"/>
        <v>Low Sales</v>
      </c>
      <c r="AB899" s="1">
        <f>MONTH(Sample___Superstore[[#This Row],[Order Date]])</f>
        <v>9</v>
      </c>
    </row>
    <row r="900" spans="1:28" x14ac:dyDescent="0.35">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c r="V900">
        <f t="shared" si="84"/>
        <v>2</v>
      </c>
      <c r="W900">
        <f t="shared" si="85"/>
        <v>0.48</v>
      </c>
      <c r="X900" t="str">
        <f t="shared" si="86"/>
        <v>Profit</v>
      </c>
      <c r="Y900" s="1" t="str">
        <f t="shared" si="87"/>
        <v>Low Profit</v>
      </c>
      <c r="Z900" s="1" t="str">
        <f t="shared" si="88"/>
        <v>No Discount</v>
      </c>
      <c r="AA900" s="1" t="str">
        <f t="shared" si="89"/>
        <v>Low Sales</v>
      </c>
      <c r="AB900" s="1">
        <f>MONTH(Sample___Superstore[[#This Row],[Order Date]])</f>
        <v>10</v>
      </c>
    </row>
    <row r="901" spans="1:28" x14ac:dyDescent="0.35">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c r="V901">
        <f t="shared" si="84"/>
        <v>2</v>
      </c>
      <c r="W901">
        <f t="shared" si="85"/>
        <v>-0.73333333333333339</v>
      </c>
      <c r="X901" t="str">
        <f t="shared" si="86"/>
        <v>Loss</v>
      </c>
      <c r="Y901" s="1" t="str">
        <f t="shared" si="87"/>
        <v>Low Profit</v>
      </c>
      <c r="Z901" s="1" t="str">
        <f t="shared" si="88"/>
        <v>High Discount</v>
      </c>
      <c r="AA901" s="1" t="str">
        <f t="shared" si="89"/>
        <v>Low Sales</v>
      </c>
      <c r="AB901" s="1">
        <f>MONTH(Sample___Superstore[[#This Row],[Order Date]])</f>
        <v>4</v>
      </c>
    </row>
    <row r="902" spans="1:28" x14ac:dyDescent="0.35">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c r="V902">
        <f t="shared" si="84"/>
        <v>2</v>
      </c>
      <c r="W902">
        <f t="shared" si="85"/>
        <v>0.32500000000000001</v>
      </c>
      <c r="X902" t="str">
        <f t="shared" si="86"/>
        <v>Profit</v>
      </c>
      <c r="Y902" s="1" t="str">
        <f t="shared" si="87"/>
        <v>Low Profit</v>
      </c>
      <c r="Z902" s="1" t="str">
        <f t="shared" si="88"/>
        <v>Low Discount</v>
      </c>
      <c r="AA902" s="1" t="str">
        <f t="shared" si="89"/>
        <v>Low Sales</v>
      </c>
      <c r="AB902" s="1">
        <f>MONTH(Sample___Superstore[[#This Row],[Order Date]])</f>
        <v>11</v>
      </c>
    </row>
    <row r="903" spans="1:28" x14ac:dyDescent="0.35">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c r="V903">
        <f t="shared" si="84"/>
        <v>2</v>
      </c>
      <c r="W903">
        <f t="shared" si="85"/>
        <v>-1.7500000000000002</v>
      </c>
      <c r="X903" t="str">
        <f t="shared" si="86"/>
        <v>Loss</v>
      </c>
      <c r="Y903" s="1" t="str">
        <f t="shared" si="87"/>
        <v>Low Profit</v>
      </c>
      <c r="Z903" s="1" t="str">
        <f t="shared" si="88"/>
        <v>High Discount</v>
      </c>
      <c r="AA903" s="1" t="str">
        <f t="shared" si="89"/>
        <v>Low Sales</v>
      </c>
      <c r="AB903" s="1">
        <f>MONTH(Sample___Superstore[[#This Row],[Order Date]])</f>
        <v>11</v>
      </c>
    </row>
    <row r="904" spans="1:28" x14ac:dyDescent="0.35">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c r="V904">
        <f t="shared" si="84"/>
        <v>2</v>
      </c>
      <c r="W904">
        <f t="shared" si="85"/>
        <v>6.25E-2</v>
      </c>
      <c r="X904" t="str">
        <f t="shared" si="86"/>
        <v>Profit</v>
      </c>
      <c r="Y904" s="1" t="str">
        <f t="shared" si="87"/>
        <v>Low Profit</v>
      </c>
      <c r="Z904" s="1" t="str">
        <f t="shared" si="88"/>
        <v>Low Discount</v>
      </c>
      <c r="AA904" s="1" t="str">
        <f t="shared" si="89"/>
        <v>Low Sales</v>
      </c>
      <c r="AB904" s="1">
        <f>MONTH(Sample___Superstore[[#This Row],[Order Date]])</f>
        <v>9</v>
      </c>
    </row>
    <row r="905" spans="1:28" x14ac:dyDescent="0.35">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c r="V905">
        <f t="shared" si="84"/>
        <v>4</v>
      </c>
      <c r="W905">
        <f t="shared" si="85"/>
        <v>0.48</v>
      </c>
      <c r="X905" t="str">
        <f t="shared" si="86"/>
        <v>Profit</v>
      </c>
      <c r="Y905" s="1" t="str">
        <f t="shared" si="87"/>
        <v>Low Profit</v>
      </c>
      <c r="Z905" s="1" t="str">
        <f t="shared" si="88"/>
        <v>No Discount</v>
      </c>
      <c r="AA905" s="1" t="str">
        <f t="shared" si="89"/>
        <v>Low Sales</v>
      </c>
      <c r="AB905" s="1">
        <f>MONTH(Sample___Superstore[[#This Row],[Order Date]])</f>
        <v>4</v>
      </c>
    </row>
    <row r="906" spans="1:28" x14ac:dyDescent="0.35">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c r="V906">
        <f t="shared" si="84"/>
        <v>4</v>
      </c>
      <c r="W906">
        <f t="shared" si="85"/>
        <v>0.04</v>
      </c>
      <c r="X906" t="str">
        <f t="shared" si="86"/>
        <v>Profit</v>
      </c>
      <c r="Y906" s="1" t="str">
        <f t="shared" si="87"/>
        <v>Low Profit</v>
      </c>
      <c r="Z906" s="1" t="str">
        <f t="shared" si="88"/>
        <v>No Discount</v>
      </c>
      <c r="AA906" s="1" t="str">
        <f t="shared" si="89"/>
        <v>Low Sales</v>
      </c>
      <c r="AB906" s="1">
        <f>MONTH(Sample___Superstore[[#This Row],[Order Date]])</f>
        <v>4</v>
      </c>
    </row>
    <row r="907" spans="1:28" x14ac:dyDescent="0.35">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c r="V907">
        <f t="shared" si="84"/>
        <v>4</v>
      </c>
      <c r="W907">
        <f t="shared" si="85"/>
        <v>0.47999999999999993</v>
      </c>
      <c r="X907" t="str">
        <f t="shared" si="86"/>
        <v>Profit</v>
      </c>
      <c r="Y907" s="1" t="str">
        <f t="shared" si="87"/>
        <v>Low Profit</v>
      </c>
      <c r="Z907" s="1" t="str">
        <f t="shared" si="88"/>
        <v>No Discount</v>
      </c>
      <c r="AA907" s="1" t="str">
        <f t="shared" si="89"/>
        <v>Low Sales</v>
      </c>
      <c r="AB907" s="1">
        <f>MONTH(Sample___Superstore[[#This Row],[Order Date]])</f>
        <v>4</v>
      </c>
    </row>
    <row r="908" spans="1:28" x14ac:dyDescent="0.35">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c r="V908">
        <f t="shared" si="84"/>
        <v>4</v>
      </c>
      <c r="W908">
        <f t="shared" si="85"/>
        <v>3.7499999999999999E-2</v>
      </c>
      <c r="X908" t="str">
        <f t="shared" si="86"/>
        <v>Profit</v>
      </c>
      <c r="Y908" s="1" t="str">
        <f t="shared" si="87"/>
        <v>Low Profit</v>
      </c>
      <c r="Z908" s="1" t="str">
        <f t="shared" si="88"/>
        <v>Low Discount</v>
      </c>
      <c r="AA908" s="1" t="str">
        <f t="shared" si="89"/>
        <v>Low Sales</v>
      </c>
      <c r="AB908" s="1">
        <f>MONTH(Sample___Superstore[[#This Row],[Order Date]])</f>
        <v>12</v>
      </c>
    </row>
    <row r="909" spans="1:28" x14ac:dyDescent="0.35">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c r="V909">
        <f t="shared" si="84"/>
        <v>4</v>
      </c>
      <c r="W909">
        <f t="shared" si="85"/>
        <v>0.03</v>
      </c>
      <c r="X909" t="str">
        <f t="shared" si="86"/>
        <v>Profit</v>
      </c>
      <c r="Y909" s="1" t="str">
        <f t="shared" si="87"/>
        <v>Low Profit</v>
      </c>
      <c r="Z909" s="1" t="str">
        <f t="shared" si="88"/>
        <v>No Discount</v>
      </c>
      <c r="AA909" s="1" t="str">
        <f t="shared" si="89"/>
        <v>Low Sales</v>
      </c>
      <c r="AB909" s="1">
        <f>MONTH(Sample___Superstore[[#This Row],[Order Date]])</f>
        <v>12</v>
      </c>
    </row>
    <row r="910" spans="1:28" x14ac:dyDescent="0.35">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c r="V910">
        <f t="shared" si="84"/>
        <v>4</v>
      </c>
      <c r="W910">
        <f t="shared" si="85"/>
        <v>0.375</v>
      </c>
      <c r="X910" t="str">
        <f t="shared" si="86"/>
        <v>Profit</v>
      </c>
      <c r="Y910" s="1" t="str">
        <f t="shared" si="87"/>
        <v>Low Profit</v>
      </c>
      <c r="Z910" s="1" t="str">
        <f t="shared" si="88"/>
        <v>Low Discount</v>
      </c>
      <c r="AA910" s="1" t="str">
        <f t="shared" si="89"/>
        <v>Low Sales</v>
      </c>
      <c r="AB910" s="1">
        <f>MONTH(Sample___Superstore[[#This Row],[Order Date]])</f>
        <v>12</v>
      </c>
    </row>
    <row r="911" spans="1:28" x14ac:dyDescent="0.35">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c r="V911">
        <f t="shared" si="84"/>
        <v>5</v>
      </c>
      <c r="W911">
        <f t="shared" si="85"/>
        <v>0.27</v>
      </c>
      <c r="X911" t="str">
        <f t="shared" si="86"/>
        <v>Profit</v>
      </c>
      <c r="Y911" s="1" t="str">
        <f t="shared" si="87"/>
        <v>High Profit</v>
      </c>
      <c r="Z911" s="1" t="str">
        <f t="shared" si="88"/>
        <v>No Discount</v>
      </c>
      <c r="AA911" s="1" t="str">
        <f t="shared" si="89"/>
        <v>High Sales</v>
      </c>
      <c r="AB911" s="1">
        <f>MONTH(Sample___Superstore[[#This Row],[Order Date]])</f>
        <v>9</v>
      </c>
    </row>
    <row r="912" spans="1:28" x14ac:dyDescent="0.35">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c r="V912">
        <f t="shared" si="84"/>
        <v>5</v>
      </c>
      <c r="W912">
        <f t="shared" si="85"/>
        <v>0.43</v>
      </c>
      <c r="X912" t="str">
        <f t="shared" si="86"/>
        <v>Profit</v>
      </c>
      <c r="Y912" s="1" t="str">
        <f t="shared" si="87"/>
        <v>High Profit</v>
      </c>
      <c r="Z912" s="1" t="str">
        <f t="shared" si="88"/>
        <v>No Discount</v>
      </c>
      <c r="AA912" s="1" t="str">
        <f t="shared" si="89"/>
        <v>High Sales</v>
      </c>
      <c r="AB912" s="1">
        <f>MONTH(Sample___Superstore[[#This Row],[Order Date]])</f>
        <v>9</v>
      </c>
    </row>
    <row r="913" spans="1:28" x14ac:dyDescent="0.35">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c r="V913">
        <f t="shared" si="84"/>
        <v>5</v>
      </c>
      <c r="W913">
        <f t="shared" si="85"/>
        <v>0.22999999999999998</v>
      </c>
      <c r="X913" t="str">
        <f t="shared" si="86"/>
        <v>Profit</v>
      </c>
      <c r="Y913" s="1" t="str">
        <f t="shared" si="87"/>
        <v>Low Profit</v>
      </c>
      <c r="Z913" s="1" t="str">
        <f t="shared" si="88"/>
        <v>No Discount</v>
      </c>
      <c r="AA913" s="1" t="str">
        <f t="shared" si="89"/>
        <v>Low Sales</v>
      </c>
      <c r="AB913" s="1">
        <f>MONTH(Sample___Superstore[[#This Row],[Order Date]])</f>
        <v>9</v>
      </c>
    </row>
    <row r="914" spans="1:28" x14ac:dyDescent="0.35">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c r="V914">
        <f t="shared" si="84"/>
        <v>7</v>
      </c>
      <c r="W914">
        <f t="shared" si="85"/>
        <v>0.41000000000000003</v>
      </c>
      <c r="X914" t="str">
        <f t="shared" si="86"/>
        <v>Profit</v>
      </c>
      <c r="Y914" s="1" t="str">
        <f t="shared" si="87"/>
        <v>Low Profit</v>
      </c>
      <c r="Z914" s="1" t="str">
        <f t="shared" si="88"/>
        <v>No Discount</v>
      </c>
      <c r="AA914" s="1" t="str">
        <f t="shared" si="89"/>
        <v>Low Sales</v>
      </c>
      <c r="AB914" s="1">
        <f>MONTH(Sample___Superstore[[#This Row],[Order Date]])</f>
        <v>5</v>
      </c>
    </row>
    <row r="915" spans="1:28" x14ac:dyDescent="0.35">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c r="V915">
        <f t="shared" si="84"/>
        <v>2</v>
      </c>
      <c r="W915">
        <f t="shared" si="85"/>
        <v>0.41000000000000003</v>
      </c>
      <c r="X915" t="str">
        <f t="shared" si="86"/>
        <v>Profit</v>
      </c>
      <c r="Y915" s="1" t="str">
        <f t="shared" si="87"/>
        <v>Low Profit</v>
      </c>
      <c r="Z915" s="1" t="str">
        <f t="shared" si="88"/>
        <v>No Discount</v>
      </c>
      <c r="AA915" s="1" t="str">
        <f t="shared" si="89"/>
        <v>Low Sales</v>
      </c>
      <c r="AB915" s="1">
        <f>MONTH(Sample___Superstore[[#This Row],[Order Date]])</f>
        <v>11</v>
      </c>
    </row>
    <row r="916" spans="1:28" x14ac:dyDescent="0.35">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c r="V916">
        <f t="shared" si="84"/>
        <v>2</v>
      </c>
      <c r="W916">
        <f t="shared" si="85"/>
        <v>0.39</v>
      </c>
      <c r="X916" t="str">
        <f t="shared" si="86"/>
        <v>Profit</v>
      </c>
      <c r="Y916" s="1" t="str">
        <f t="shared" si="87"/>
        <v>Low Profit</v>
      </c>
      <c r="Z916" s="1" t="str">
        <f t="shared" si="88"/>
        <v>No Discount</v>
      </c>
      <c r="AA916" s="1" t="str">
        <f t="shared" si="89"/>
        <v>Low Sales</v>
      </c>
      <c r="AB916" s="1">
        <f>MONTH(Sample___Superstore[[#This Row],[Order Date]])</f>
        <v>11</v>
      </c>
    </row>
    <row r="917" spans="1:28" x14ac:dyDescent="0.35">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c r="V917">
        <f t="shared" si="84"/>
        <v>6</v>
      </c>
      <c r="W917">
        <f t="shared" si="85"/>
        <v>-0.18571428571428572</v>
      </c>
      <c r="X917" t="str">
        <f t="shared" si="86"/>
        <v>Loss</v>
      </c>
      <c r="Y917" s="1" t="str">
        <f t="shared" si="87"/>
        <v>Low Profit</v>
      </c>
      <c r="Z917" s="1" t="str">
        <f t="shared" si="88"/>
        <v>High Discount</v>
      </c>
      <c r="AA917" s="1" t="str">
        <f t="shared" si="89"/>
        <v>Low Sales</v>
      </c>
      <c r="AB917" s="1">
        <f>MONTH(Sample___Superstore[[#This Row],[Order Date]])</f>
        <v>6</v>
      </c>
    </row>
    <row r="918" spans="1:28" x14ac:dyDescent="0.35">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c r="V918">
        <f t="shared" si="84"/>
        <v>6</v>
      </c>
      <c r="W918">
        <f t="shared" si="85"/>
        <v>-7.1428571428571438E-2</v>
      </c>
      <c r="X918" t="str">
        <f t="shared" si="86"/>
        <v>Loss</v>
      </c>
      <c r="Y918" s="1" t="str">
        <f t="shared" si="87"/>
        <v>Low Profit</v>
      </c>
      <c r="Z918" s="1" t="str">
        <f t="shared" si="88"/>
        <v>High Discount</v>
      </c>
      <c r="AA918" s="1" t="str">
        <f t="shared" si="89"/>
        <v>High Sales</v>
      </c>
      <c r="AB918" s="1">
        <f>MONTH(Sample___Superstore[[#This Row],[Order Date]])</f>
        <v>6</v>
      </c>
    </row>
    <row r="919" spans="1:28" x14ac:dyDescent="0.35">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c r="V919">
        <f t="shared" si="84"/>
        <v>6</v>
      </c>
      <c r="W919">
        <f t="shared" si="85"/>
        <v>-1.7</v>
      </c>
      <c r="X919" t="str">
        <f t="shared" si="86"/>
        <v>Loss</v>
      </c>
      <c r="Y919" s="1" t="str">
        <f t="shared" si="87"/>
        <v>Low Profit</v>
      </c>
      <c r="Z919" s="1" t="str">
        <f t="shared" si="88"/>
        <v>High Discount</v>
      </c>
      <c r="AA919" s="1" t="str">
        <f t="shared" si="89"/>
        <v>Low Sales</v>
      </c>
      <c r="AB919" s="1">
        <f>MONTH(Sample___Superstore[[#This Row],[Order Date]])</f>
        <v>6</v>
      </c>
    </row>
    <row r="920" spans="1:28" x14ac:dyDescent="0.35">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c r="V920">
        <f t="shared" si="84"/>
        <v>6</v>
      </c>
      <c r="W920">
        <f t="shared" si="85"/>
        <v>0.33750000000000002</v>
      </c>
      <c r="X920" t="str">
        <f t="shared" si="86"/>
        <v>Profit</v>
      </c>
      <c r="Y920" s="1" t="str">
        <f t="shared" si="87"/>
        <v>Low Profit</v>
      </c>
      <c r="Z920" s="1" t="str">
        <f t="shared" si="88"/>
        <v>Low Discount</v>
      </c>
      <c r="AA920" s="1" t="str">
        <f t="shared" si="89"/>
        <v>Low Sales</v>
      </c>
      <c r="AB920" s="1">
        <f>MONTH(Sample___Superstore[[#This Row],[Order Date]])</f>
        <v>3</v>
      </c>
    </row>
    <row r="921" spans="1:28" x14ac:dyDescent="0.35">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c r="V921">
        <f t="shared" si="84"/>
        <v>6</v>
      </c>
      <c r="W921">
        <f t="shared" si="85"/>
        <v>-6.25E-2</v>
      </c>
      <c r="X921" t="str">
        <f t="shared" si="86"/>
        <v>Loss</v>
      </c>
      <c r="Y921" s="1" t="str">
        <f t="shared" si="87"/>
        <v>Low Profit</v>
      </c>
      <c r="Z921" s="1" t="str">
        <f t="shared" si="88"/>
        <v>Low Discount</v>
      </c>
      <c r="AA921" s="1" t="str">
        <f t="shared" si="89"/>
        <v>Low Sales</v>
      </c>
      <c r="AB921" s="1">
        <f>MONTH(Sample___Superstore[[#This Row],[Order Date]])</f>
        <v>3</v>
      </c>
    </row>
    <row r="922" spans="1:28" x14ac:dyDescent="0.35">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c r="V922">
        <f t="shared" si="84"/>
        <v>7</v>
      </c>
      <c r="W922">
        <f t="shared" si="85"/>
        <v>0.28000000000000003</v>
      </c>
      <c r="X922" t="str">
        <f t="shared" si="86"/>
        <v>Profit</v>
      </c>
      <c r="Y922" s="1" t="str">
        <f t="shared" si="87"/>
        <v>Low Profit</v>
      </c>
      <c r="Z922" s="1" t="str">
        <f t="shared" si="88"/>
        <v>No Discount</v>
      </c>
      <c r="AA922" s="1" t="str">
        <f t="shared" si="89"/>
        <v>Low Sales</v>
      </c>
      <c r="AB922" s="1">
        <f>MONTH(Sample___Superstore[[#This Row],[Order Date]])</f>
        <v>12</v>
      </c>
    </row>
    <row r="923" spans="1:28" x14ac:dyDescent="0.35">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c r="V923">
        <f t="shared" si="84"/>
        <v>4</v>
      </c>
      <c r="W923">
        <f t="shared" si="85"/>
        <v>0.41000000000000003</v>
      </c>
      <c r="X923" t="str">
        <f t="shared" si="86"/>
        <v>Profit</v>
      </c>
      <c r="Y923" s="1" t="str">
        <f t="shared" si="87"/>
        <v>Low Profit</v>
      </c>
      <c r="Z923" s="1" t="str">
        <f t="shared" si="88"/>
        <v>No Discount</v>
      </c>
      <c r="AA923" s="1" t="str">
        <f t="shared" si="89"/>
        <v>Low Sales</v>
      </c>
      <c r="AB923" s="1">
        <f>MONTH(Sample___Superstore[[#This Row],[Order Date]])</f>
        <v>4</v>
      </c>
    </row>
    <row r="924" spans="1:28" x14ac:dyDescent="0.35">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c r="V924">
        <f t="shared" si="84"/>
        <v>4</v>
      </c>
      <c r="W924">
        <f t="shared" si="85"/>
        <v>0.48</v>
      </c>
      <c r="X924" t="str">
        <f t="shared" si="86"/>
        <v>Profit</v>
      </c>
      <c r="Y924" s="1" t="str">
        <f t="shared" si="87"/>
        <v>Low Profit</v>
      </c>
      <c r="Z924" s="1" t="str">
        <f t="shared" si="88"/>
        <v>No Discount</v>
      </c>
      <c r="AA924" s="1" t="str">
        <f t="shared" si="89"/>
        <v>Low Sales</v>
      </c>
      <c r="AB924" s="1">
        <f>MONTH(Sample___Superstore[[#This Row],[Order Date]])</f>
        <v>4</v>
      </c>
    </row>
    <row r="925" spans="1:28" x14ac:dyDescent="0.35">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c r="V925">
        <f t="shared" si="84"/>
        <v>4</v>
      </c>
      <c r="W925">
        <f t="shared" si="85"/>
        <v>0.27999999999999997</v>
      </c>
      <c r="X925" t="str">
        <f t="shared" si="86"/>
        <v>Profit</v>
      </c>
      <c r="Y925" s="1" t="str">
        <f t="shared" si="87"/>
        <v>High Profit</v>
      </c>
      <c r="Z925" s="1" t="str">
        <f t="shared" si="88"/>
        <v>No Discount</v>
      </c>
      <c r="AA925" s="1" t="str">
        <f t="shared" si="89"/>
        <v>Low Sales</v>
      </c>
      <c r="AB925" s="1">
        <f>MONTH(Sample___Superstore[[#This Row],[Order Date]])</f>
        <v>4</v>
      </c>
    </row>
    <row r="926" spans="1:28" x14ac:dyDescent="0.35">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c r="V926">
        <f t="shared" si="84"/>
        <v>5</v>
      </c>
      <c r="W926">
        <f t="shared" si="85"/>
        <v>0.35000000000000003</v>
      </c>
      <c r="X926" t="str">
        <f t="shared" si="86"/>
        <v>Profit</v>
      </c>
      <c r="Y926" s="1" t="str">
        <f t="shared" si="87"/>
        <v>High Profit</v>
      </c>
      <c r="Z926" s="1" t="str">
        <f t="shared" si="88"/>
        <v>Low Discount</v>
      </c>
      <c r="AA926" s="1" t="str">
        <f t="shared" si="89"/>
        <v>High Sales</v>
      </c>
      <c r="AB926" s="1">
        <f>MONTH(Sample___Superstore[[#This Row],[Order Date]])</f>
        <v>9</v>
      </c>
    </row>
    <row r="927" spans="1:28" x14ac:dyDescent="0.35">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c r="V927">
        <f t="shared" si="84"/>
        <v>3</v>
      </c>
      <c r="W927">
        <f t="shared" si="85"/>
        <v>0.35000000000000003</v>
      </c>
      <c r="X927" t="str">
        <f t="shared" si="86"/>
        <v>Profit</v>
      </c>
      <c r="Y927" s="1" t="str">
        <f t="shared" si="87"/>
        <v>Low Profit</v>
      </c>
      <c r="Z927" s="1" t="str">
        <f t="shared" si="88"/>
        <v>Low Discount</v>
      </c>
      <c r="AA927" s="1" t="str">
        <f t="shared" si="89"/>
        <v>Low Sales</v>
      </c>
      <c r="AB927" s="1">
        <f>MONTH(Sample___Superstore[[#This Row],[Order Date]])</f>
        <v>9</v>
      </c>
    </row>
    <row r="928" spans="1:28" x14ac:dyDescent="0.35">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c r="V928">
        <f t="shared" si="84"/>
        <v>3</v>
      </c>
      <c r="W928">
        <f t="shared" si="85"/>
        <v>0.21249999999999999</v>
      </c>
      <c r="X928" t="str">
        <f t="shared" si="86"/>
        <v>Profit</v>
      </c>
      <c r="Y928" s="1" t="str">
        <f t="shared" si="87"/>
        <v>Low Profit</v>
      </c>
      <c r="Z928" s="1" t="str">
        <f t="shared" si="88"/>
        <v>Low Discount</v>
      </c>
      <c r="AA928" s="1" t="str">
        <f t="shared" si="89"/>
        <v>Low Sales</v>
      </c>
      <c r="AB928" s="1">
        <f>MONTH(Sample___Superstore[[#This Row],[Order Date]])</f>
        <v>9</v>
      </c>
    </row>
    <row r="929" spans="1:28" x14ac:dyDescent="0.35">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c r="V929">
        <f t="shared" si="84"/>
        <v>4</v>
      </c>
      <c r="W929">
        <f t="shared" si="85"/>
        <v>0.27999999999999997</v>
      </c>
      <c r="X929" t="str">
        <f t="shared" si="86"/>
        <v>Profit</v>
      </c>
      <c r="Y929" s="1" t="str">
        <f t="shared" si="87"/>
        <v>Low Profit</v>
      </c>
      <c r="Z929" s="1" t="str">
        <f t="shared" si="88"/>
        <v>No Discount</v>
      </c>
      <c r="AA929" s="1" t="str">
        <f t="shared" si="89"/>
        <v>Low Sales</v>
      </c>
      <c r="AB929" s="1">
        <f>MONTH(Sample___Superstore[[#This Row],[Order Date]])</f>
        <v>10</v>
      </c>
    </row>
    <row r="930" spans="1:28" x14ac:dyDescent="0.35">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c r="V930">
        <f t="shared" si="84"/>
        <v>4</v>
      </c>
      <c r="W930">
        <f t="shared" si="85"/>
        <v>0.33</v>
      </c>
      <c r="X930" t="str">
        <f t="shared" si="86"/>
        <v>Profit</v>
      </c>
      <c r="Y930" s="1" t="str">
        <f t="shared" si="87"/>
        <v>Low Profit</v>
      </c>
      <c r="Z930" s="1" t="str">
        <f t="shared" si="88"/>
        <v>No Discount</v>
      </c>
      <c r="AA930" s="1" t="str">
        <f t="shared" si="89"/>
        <v>Low Sales</v>
      </c>
      <c r="AB930" s="1">
        <f>MONTH(Sample___Superstore[[#This Row],[Order Date]])</f>
        <v>10</v>
      </c>
    </row>
    <row r="931" spans="1:28" x14ac:dyDescent="0.35">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c r="V931">
        <f t="shared" si="84"/>
        <v>3</v>
      </c>
      <c r="W931">
        <f t="shared" si="85"/>
        <v>0.17499999999999999</v>
      </c>
      <c r="X931" t="str">
        <f t="shared" si="86"/>
        <v>Profit</v>
      </c>
      <c r="Y931" s="1" t="str">
        <f t="shared" si="87"/>
        <v>Low Profit</v>
      </c>
      <c r="Z931" s="1" t="str">
        <f t="shared" si="88"/>
        <v>Low Discount</v>
      </c>
      <c r="AA931" s="1" t="str">
        <f t="shared" si="89"/>
        <v>Low Sales</v>
      </c>
      <c r="AB931" s="1">
        <f>MONTH(Sample___Superstore[[#This Row],[Order Date]])</f>
        <v>4</v>
      </c>
    </row>
    <row r="932" spans="1:28" x14ac:dyDescent="0.35">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c r="V932">
        <f t="shared" si="84"/>
        <v>3</v>
      </c>
      <c r="W932">
        <f t="shared" si="85"/>
        <v>0.23750000000000004</v>
      </c>
      <c r="X932" t="str">
        <f t="shared" si="86"/>
        <v>Profit</v>
      </c>
      <c r="Y932" s="1" t="str">
        <f t="shared" si="87"/>
        <v>Low Profit</v>
      </c>
      <c r="Z932" s="1" t="str">
        <f t="shared" si="88"/>
        <v>Low Discount</v>
      </c>
      <c r="AA932" s="1" t="str">
        <f t="shared" si="89"/>
        <v>Low Sales</v>
      </c>
      <c r="AB932" s="1">
        <f>MONTH(Sample___Superstore[[#This Row],[Order Date]])</f>
        <v>4</v>
      </c>
    </row>
    <row r="933" spans="1:28" x14ac:dyDescent="0.35">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c r="V933">
        <f t="shared" si="84"/>
        <v>3</v>
      </c>
      <c r="W933">
        <f t="shared" si="85"/>
        <v>0.36249999999999999</v>
      </c>
      <c r="X933" t="str">
        <f t="shared" si="86"/>
        <v>Profit</v>
      </c>
      <c r="Y933" s="1" t="str">
        <f t="shared" si="87"/>
        <v>Low Profit</v>
      </c>
      <c r="Z933" s="1" t="str">
        <f t="shared" si="88"/>
        <v>Low Discount</v>
      </c>
      <c r="AA933" s="1" t="str">
        <f t="shared" si="89"/>
        <v>Low Sales</v>
      </c>
      <c r="AB933" s="1">
        <f>MONTH(Sample___Superstore[[#This Row],[Order Date]])</f>
        <v>4</v>
      </c>
    </row>
    <row r="934" spans="1:28" x14ac:dyDescent="0.35">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c r="V934">
        <f t="shared" si="84"/>
        <v>4</v>
      </c>
      <c r="W934">
        <f t="shared" si="85"/>
        <v>0.33749999999999997</v>
      </c>
      <c r="X934" t="str">
        <f t="shared" si="86"/>
        <v>Profit</v>
      </c>
      <c r="Y934" s="1" t="str">
        <f t="shared" si="87"/>
        <v>Low Profit</v>
      </c>
      <c r="Z934" s="1" t="str">
        <f t="shared" si="88"/>
        <v>Low Discount</v>
      </c>
      <c r="AA934" s="1" t="str">
        <f t="shared" si="89"/>
        <v>Low Sales</v>
      </c>
      <c r="AB934" s="1">
        <f>MONTH(Sample___Superstore[[#This Row],[Order Date]])</f>
        <v>9</v>
      </c>
    </row>
    <row r="935" spans="1:28" x14ac:dyDescent="0.35">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c r="V935">
        <f t="shared" si="84"/>
        <v>4</v>
      </c>
      <c r="W935">
        <f t="shared" si="85"/>
        <v>0.33750000000000002</v>
      </c>
      <c r="X935" t="str">
        <f t="shared" si="86"/>
        <v>Profit</v>
      </c>
      <c r="Y935" s="1" t="str">
        <f t="shared" si="87"/>
        <v>Low Profit</v>
      </c>
      <c r="Z935" s="1" t="str">
        <f t="shared" si="88"/>
        <v>Low Discount</v>
      </c>
      <c r="AA935" s="1" t="str">
        <f t="shared" si="89"/>
        <v>Low Sales</v>
      </c>
      <c r="AB935" s="1">
        <f>MONTH(Sample___Superstore[[#This Row],[Order Date]])</f>
        <v>6</v>
      </c>
    </row>
    <row r="936" spans="1:28" x14ac:dyDescent="0.35">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c r="V936">
        <f t="shared" si="84"/>
        <v>4</v>
      </c>
      <c r="W936">
        <f t="shared" si="85"/>
        <v>-0.73333333333333328</v>
      </c>
      <c r="X936" t="str">
        <f t="shared" si="86"/>
        <v>Loss</v>
      </c>
      <c r="Y936" s="1" t="str">
        <f t="shared" si="87"/>
        <v>Low Profit</v>
      </c>
      <c r="Z936" s="1" t="str">
        <f t="shared" si="88"/>
        <v>High Discount</v>
      </c>
      <c r="AA936" s="1" t="str">
        <f t="shared" si="89"/>
        <v>Low Sales</v>
      </c>
      <c r="AB936" s="1">
        <f>MONTH(Sample___Superstore[[#This Row],[Order Date]])</f>
        <v>6</v>
      </c>
    </row>
    <row r="937" spans="1:28" x14ac:dyDescent="0.35">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c r="V937">
        <f t="shared" si="84"/>
        <v>4</v>
      </c>
      <c r="W937">
        <f t="shared" si="85"/>
        <v>0.35000000000000003</v>
      </c>
      <c r="X937" t="str">
        <f t="shared" si="86"/>
        <v>Profit</v>
      </c>
      <c r="Y937" s="1" t="str">
        <f t="shared" si="87"/>
        <v>Low Profit</v>
      </c>
      <c r="Z937" s="1" t="str">
        <f t="shared" si="88"/>
        <v>Low Discount</v>
      </c>
      <c r="AA937" s="1" t="str">
        <f t="shared" si="89"/>
        <v>Low Sales</v>
      </c>
      <c r="AB937" s="1">
        <f>MONTH(Sample___Superstore[[#This Row],[Order Date]])</f>
        <v>6</v>
      </c>
    </row>
    <row r="938" spans="1:28" x14ac:dyDescent="0.35">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c r="V938">
        <f t="shared" si="84"/>
        <v>4</v>
      </c>
      <c r="W938">
        <f t="shared" si="85"/>
        <v>7.4999999999999997E-2</v>
      </c>
      <c r="X938" t="str">
        <f t="shared" si="86"/>
        <v>Profit</v>
      </c>
      <c r="Y938" s="1" t="str">
        <f t="shared" si="87"/>
        <v>Low Profit</v>
      </c>
      <c r="Z938" s="1" t="str">
        <f t="shared" si="88"/>
        <v>Low Discount</v>
      </c>
      <c r="AA938" s="1" t="str">
        <f t="shared" si="89"/>
        <v>Low Sales</v>
      </c>
      <c r="AB938" s="1">
        <f>MONTH(Sample___Superstore[[#This Row],[Order Date]])</f>
        <v>6</v>
      </c>
    </row>
    <row r="939" spans="1:28" x14ac:dyDescent="0.35">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c r="V939">
        <f t="shared" si="84"/>
        <v>1</v>
      </c>
      <c r="W939">
        <f t="shared" si="85"/>
        <v>0.33999999999999997</v>
      </c>
      <c r="X939" t="str">
        <f t="shared" si="86"/>
        <v>Profit</v>
      </c>
      <c r="Y939" s="1" t="str">
        <f t="shared" si="87"/>
        <v>Low Profit</v>
      </c>
      <c r="Z939" s="1" t="str">
        <f t="shared" si="88"/>
        <v>No Discount</v>
      </c>
      <c r="AA939" s="1" t="str">
        <f t="shared" si="89"/>
        <v>Low Sales</v>
      </c>
      <c r="AB939" s="1">
        <f>MONTH(Sample___Superstore[[#This Row],[Order Date]])</f>
        <v>11</v>
      </c>
    </row>
    <row r="940" spans="1:28" x14ac:dyDescent="0.35">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c r="V940">
        <f t="shared" si="84"/>
        <v>4</v>
      </c>
      <c r="W940">
        <f t="shared" si="85"/>
        <v>0.47999999999999993</v>
      </c>
      <c r="X940" t="str">
        <f t="shared" si="86"/>
        <v>Profit</v>
      </c>
      <c r="Y940" s="1" t="str">
        <f t="shared" si="87"/>
        <v>Low Profit</v>
      </c>
      <c r="Z940" s="1" t="str">
        <f t="shared" si="88"/>
        <v>No Discount</v>
      </c>
      <c r="AA940" s="1" t="str">
        <f t="shared" si="89"/>
        <v>Low Sales</v>
      </c>
      <c r="AB940" s="1">
        <f>MONTH(Sample___Superstore[[#This Row],[Order Date]])</f>
        <v>12</v>
      </c>
    </row>
    <row r="941" spans="1:28" x14ac:dyDescent="0.35">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c r="V941">
        <f t="shared" si="84"/>
        <v>4</v>
      </c>
      <c r="W941">
        <f t="shared" si="85"/>
        <v>0.26</v>
      </c>
      <c r="X941" t="str">
        <f t="shared" si="86"/>
        <v>Profit</v>
      </c>
      <c r="Y941" s="1" t="str">
        <f t="shared" si="87"/>
        <v>Low Profit</v>
      </c>
      <c r="Z941" s="1" t="str">
        <f t="shared" si="88"/>
        <v>No Discount</v>
      </c>
      <c r="AA941" s="1" t="str">
        <f t="shared" si="89"/>
        <v>Low Sales</v>
      </c>
      <c r="AB941" s="1">
        <f>MONTH(Sample___Superstore[[#This Row],[Order Date]])</f>
        <v>12</v>
      </c>
    </row>
    <row r="942" spans="1:28" x14ac:dyDescent="0.35">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c r="V942">
        <f t="shared" si="84"/>
        <v>1</v>
      </c>
      <c r="W942">
        <f t="shared" si="85"/>
        <v>0.47</v>
      </c>
      <c r="X942" t="str">
        <f t="shared" si="86"/>
        <v>Profit</v>
      </c>
      <c r="Y942" s="1" t="str">
        <f t="shared" si="87"/>
        <v>Low Profit</v>
      </c>
      <c r="Z942" s="1" t="str">
        <f t="shared" si="88"/>
        <v>No Discount</v>
      </c>
      <c r="AA942" s="1" t="str">
        <f t="shared" si="89"/>
        <v>Low Sales</v>
      </c>
      <c r="AB942" s="1">
        <f>MONTH(Sample___Superstore[[#This Row],[Order Date]])</f>
        <v>6</v>
      </c>
    </row>
    <row r="943" spans="1:28" x14ac:dyDescent="0.35">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c r="V943">
        <f t="shared" si="84"/>
        <v>7</v>
      </c>
      <c r="W943">
        <f t="shared" si="85"/>
        <v>0.36249999999999999</v>
      </c>
      <c r="X943" t="str">
        <f t="shared" si="86"/>
        <v>Profit</v>
      </c>
      <c r="Y943" s="1" t="str">
        <f t="shared" si="87"/>
        <v>Low Profit</v>
      </c>
      <c r="Z943" s="1" t="str">
        <f t="shared" si="88"/>
        <v>Low Discount</v>
      </c>
      <c r="AA943" s="1" t="str">
        <f t="shared" si="89"/>
        <v>Low Sales</v>
      </c>
      <c r="AB943" s="1">
        <f>MONTH(Sample___Superstore[[#This Row],[Order Date]])</f>
        <v>12</v>
      </c>
    </row>
    <row r="944" spans="1:28" x14ac:dyDescent="0.35">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c r="V944">
        <f t="shared" si="84"/>
        <v>7</v>
      </c>
      <c r="W944">
        <f t="shared" si="85"/>
        <v>3.7500000000000006E-2</v>
      </c>
      <c r="X944" t="str">
        <f t="shared" si="86"/>
        <v>Profit</v>
      </c>
      <c r="Y944" s="1" t="str">
        <f t="shared" si="87"/>
        <v>Low Profit</v>
      </c>
      <c r="Z944" s="1" t="str">
        <f t="shared" si="88"/>
        <v>Low Discount</v>
      </c>
      <c r="AA944" s="1" t="str">
        <f t="shared" si="89"/>
        <v>High Sales</v>
      </c>
      <c r="AB944" s="1">
        <f>MONTH(Sample___Superstore[[#This Row],[Order Date]])</f>
        <v>12</v>
      </c>
    </row>
    <row r="945" spans="1:28" x14ac:dyDescent="0.35">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c r="V945">
        <f t="shared" si="84"/>
        <v>5</v>
      </c>
      <c r="W945">
        <f t="shared" si="85"/>
        <v>0.48</v>
      </c>
      <c r="X945" t="str">
        <f t="shared" si="86"/>
        <v>Profit</v>
      </c>
      <c r="Y945" s="1" t="str">
        <f t="shared" si="87"/>
        <v>Low Profit</v>
      </c>
      <c r="Z945" s="1" t="str">
        <f t="shared" si="88"/>
        <v>No Discount</v>
      </c>
      <c r="AA945" s="1" t="str">
        <f t="shared" si="89"/>
        <v>Low Sales</v>
      </c>
      <c r="AB945" s="1">
        <f>MONTH(Sample___Superstore[[#This Row],[Order Date]])</f>
        <v>5</v>
      </c>
    </row>
    <row r="946" spans="1:28" x14ac:dyDescent="0.35">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c r="V946">
        <f t="shared" si="84"/>
        <v>5</v>
      </c>
      <c r="W946">
        <f t="shared" si="85"/>
        <v>0.26</v>
      </c>
      <c r="X946" t="str">
        <f t="shared" si="86"/>
        <v>Profit</v>
      </c>
      <c r="Y946" s="1" t="str">
        <f t="shared" si="87"/>
        <v>High Profit</v>
      </c>
      <c r="Z946" s="1" t="str">
        <f t="shared" si="88"/>
        <v>No Discount</v>
      </c>
      <c r="AA946" s="1" t="str">
        <f t="shared" si="89"/>
        <v>High Sales</v>
      </c>
      <c r="AB946" s="1">
        <f>MONTH(Sample___Superstore[[#This Row],[Order Date]])</f>
        <v>5</v>
      </c>
    </row>
    <row r="947" spans="1:28" x14ac:dyDescent="0.35">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c r="V947">
        <f t="shared" si="84"/>
        <v>5</v>
      </c>
      <c r="W947">
        <f t="shared" si="85"/>
        <v>0.375</v>
      </c>
      <c r="X947" t="str">
        <f t="shared" si="86"/>
        <v>Profit</v>
      </c>
      <c r="Y947" s="1" t="str">
        <f t="shared" si="87"/>
        <v>Low Profit</v>
      </c>
      <c r="Z947" s="1" t="str">
        <f t="shared" si="88"/>
        <v>Low Discount</v>
      </c>
      <c r="AA947" s="1" t="str">
        <f t="shared" si="89"/>
        <v>Low Sales</v>
      </c>
      <c r="AB947" s="1">
        <f>MONTH(Sample___Superstore[[#This Row],[Order Date]])</f>
        <v>5</v>
      </c>
    </row>
    <row r="948" spans="1:28" x14ac:dyDescent="0.35">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c r="V948">
        <f t="shared" si="84"/>
        <v>2</v>
      </c>
      <c r="W948">
        <f t="shared" si="85"/>
        <v>-0.51999999999999991</v>
      </c>
      <c r="X948" t="str">
        <f t="shared" si="86"/>
        <v>Loss</v>
      </c>
      <c r="Y948" s="1" t="str">
        <f t="shared" si="87"/>
        <v>Low Profit</v>
      </c>
      <c r="Z948" s="1" t="str">
        <f t="shared" si="88"/>
        <v>High Discount</v>
      </c>
      <c r="AA948" s="1" t="str">
        <f t="shared" si="89"/>
        <v>Low Sales</v>
      </c>
      <c r="AB948" s="1">
        <f>MONTH(Sample___Superstore[[#This Row],[Order Date]])</f>
        <v>7</v>
      </c>
    </row>
    <row r="949" spans="1:28" x14ac:dyDescent="0.35">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c r="V949">
        <f t="shared" si="84"/>
        <v>4</v>
      </c>
      <c r="W949">
        <f t="shared" si="85"/>
        <v>-2.4999999999999998E-2</v>
      </c>
      <c r="X949" t="str">
        <f t="shared" si="86"/>
        <v>Loss</v>
      </c>
      <c r="Y949" s="1" t="str">
        <f t="shared" si="87"/>
        <v>Low Profit</v>
      </c>
      <c r="Z949" s="1" t="str">
        <f t="shared" si="88"/>
        <v>Low Discount</v>
      </c>
      <c r="AA949" s="1" t="str">
        <f t="shared" si="89"/>
        <v>High Sales</v>
      </c>
      <c r="AB949" s="1">
        <f>MONTH(Sample___Superstore[[#This Row],[Order Date]])</f>
        <v>11</v>
      </c>
    </row>
    <row r="950" spans="1:28" x14ac:dyDescent="0.35">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c r="V950">
        <f t="shared" si="84"/>
        <v>4</v>
      </c>
      <c r="W950">
        <f t="shared" si="85"/>
        <v>7.4999999999999997E-2</v>
      </c>
      <c r="X950" t="str">
        <f t="shared" si="86"/>
        <v>Profit</v>
      </c>
      <c r="Y950" s="1" t="str">
        <f t="shared" si="87"/>
        <v>Low Profit</v>
      </c>
      <c r="Z950" s="1" t="str">
        <f t="shared" si="88"/>
        <v>Low Discount</v>
      </c>
      <c r="AA950" s="1" t="str">
        <f t="shared" si="89"/>
        <v>High Sales</v>
      </c>
      <c r="AB950" s="1">
        <f>MONTH(Sample___Superstore[[#This Row],[Order Date]])</f>
        <v>11</v>
      </c>
    </row>
    <row r="951" spans="1:28" x14ac:dyDescent="0.35">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c r="V951">
        <f t="shared" si="84"/>
        <v>4</v>
      </c>
      <c r="W951">
        <f t="shared" si="85"/>
        <v>-0.3</v>
      </c>
      <c r="X951" t="str">
        <f t="shared" si="86"/>
        <v>Loss</v>
      </c>
      <c r="Y951" s="1" t="str">
        <f t="shared" si="87"/>
        <v>Low Profit</v>
      </c>
      <c r="Z951" s="1" t="str">
        <f t="shared" si="88"/>
        <v>High Discount</v>
      </c>
      <c r="AA951" s="1" t="str">
        <f t="shared" si="89"/>
        <v>High Sales</v>
      </c>
      <c r="AB951" s="1">
        <f>MONTH(Sample___Superstore[[#This Row],[Order Date]])</f>
        <v>11</v>
      </c>
    </row>
    <row r="952" spans="1:28" x14ac:dyDescent="0.35">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c r="V952">
        <f t="shared" si="84"/>
        <v>4</v>
      </c>
      <c r="W952">
        <f t="shared" si="85"/>
        <v>0.35000000000000003</v>
      </c>
      <c r="X952" t="str">
        <f t="shared" si="86"/>
        <v>Profit</v>
      </c>
      <c r="Y952" s="1" t="str">
        <f t="shared" si="87"/>
        <v>Low Profit</v>
      </c>
      <c r="Z952" s="1" t="str">
        <f t="shared" si="88"/>
        <v>Low Discount</v>
      </c>
      <c r="AA952" s="1" t="str">
        <f t="shared" si="89"/>
        <v>Low Sales</v>
      </c>
      <c r="AB952" s="1">
        <f>MONTH(Sample___Superstore[[#This Row],[Order Date]])</f>
        <v>11</v>
      </c>
    </row>
    <row r="953" spans="1:28" x14ac:dyDescent="0.35">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c r="V953">
        <f t="shared" si="84"/>
        <v>4</v>
      </c>
      <c r="W953">
        <f t="shared" si="85"/>
        <v>0.3125</v>
      </c>
      <c r="X953" t="str">
        <f t="shared" si="86"/>
        <v>Profit</v>
      </c>
      <c r="Y953" s="1" t="str">
        <f t="shared" si="87"/>
        <v>Low Profit</v>
      </c>
      <c r="Z953" s="1" t="str">
        <f t="shared" si="88"/>
        <v>Low Discount</v>
      </c>
      <c r="AA953" s="1" t="str">
        <f t="shared" si="89"/>
        <v>Low Sales</v>
      </c>
      <c r="AB953" s="1">
        <f>MONTH(Sample___Superstore[[#This Row],[Order Date]])</f>
        <v>11</v>
      </c>
    </row>
    <row r="954" spans="1:28" x14ac:dyDescent="0.35">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c r="V954">
        <f t="shared" si="84"/>
        <v>4</v>
      </c>
      <c r="W954">
        <f t="shared" si="85"/>
        <v>0.3</v>
      </c>
      <c r="X954" t="str">
        <f t="shared" si="86"/>
        <v>Profit</v>
      </c>
      <c r="Y954" s="1" t="str">
        <f t="shared" si="87"/>
        <v>Low Profit</v>
      </c>
      <c r="Z954" s="1" t="str">
        <f t="shared" si="88"/>
        <v>Low Discount</v>
      </c>
      <c r="AA954" s="1" t="str">
        <f t="shared" si="89"/>
        <v>Low Sales</v>
      </c>
      <c r="AB954" s="1">
        <f>MONTH(Sample___Superstore[[#This Row],[Order Date]])</f>
        <v>4</v>
      </c>
    </row>
    <row r="955" spans="1:28" x14ac:dyDescent="0.35">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c r="V955">
        <f t="shared" si="84"/>
        <v>4</v>
      </c>
      <c r="W955">
        <f t="shared" si="85"/>
        <v>0.1</v>
      </c>
      <c r="X955" t="str">
        <f t="shared" si="86"/>
        <v>Profit</v>
      </c>
      <c r="Y955" s="1" t="str">
        <f t="shared" si="87"/>
        <v>Low Profit</v>
      </c>
      <c r="Z955" s="1" t="str">
        <f t="shared" si="88"/>
        <v>Low Discount</v>
      </c>
      <c r="AA955" s="1" t="str">
        <f t="shared" si="89"/>
        <v>Low Sales</v>
      </c>
      <c r="AB955" s="1">
        <f>MONTH(Sample___Superstore[[#This Row],[Order Date]])</f>
        <v>12</v>
      </c>
    </row>
    <row r="956" spans="1:28" x14ac:dyDescent="0.35">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c r="V956">
        <f t="shared" si="84"/>
        <v>4</v>
      </c>
      <c r="W956">
        <f t="shared" si="85"/>
        <v>-0.14705882352941177</v>
      </c>
      <c r="X956" t="str">
        <f t="shared" si="86"/>
        <v>Loss</v>
      </c>
      <c r="Y956" s="1" t="str">
        <f t="shared" si="87"/>
        <v>Low Profit</v>
      </c>
      <c r="Z956" s="1" t="str">
        <f t="shared" si="88"/>
        <v>High Discount</v>
      </c>
      <c r="AA956" s="1" t="str">
        <f t="shared" si="89"/>
        <v>Low Sales</v>
      </c>
      <c r="AB956" s="1">
        <f>MONTH(Sample___Superstore[[#This Row],[Order Date]])</f>
        <v>12</v>
      </c>
    </row>
    <row r="957" spans="1:28" x14ac:dyDescent="0.35">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c r="V957">
        <f t="shared" si="84"/>
        <v>4</v>
      </c>
      <c r="W957">
        <f t="shared" si="85"/>
        <v>0.25</v>
      </c>
      <c r="X957" t="str">
        <f t="shared" si="86"/>
        <v>Profit</v>
      </c>
      <c r="Y957" s="1" t="str">
        <f t="shared" si="87"/>
        <v>Low Profit</v>
      </c>
      <c r="Z957" s="1" t="str">
        <f t="shared" si="88"/>
        <v>No Discount</v>
      </c>
      <c r="AA957" s="1" t="str">
        <f t="shared" si="89"/>
        <v>Low Sales</v>
      </c>
      <c r="AB957" s="1">
        <f>MONTH(Sample___Superstore[[#This Row],[Order Date]])</f>
        <v>11</v>
      </c>
    </row>
    <row r="958" spans="1:28" x14ac:dyDescent="0.35">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c r="V958">
        <f t="shared" si="84"/>
        <v>3</v>
      </c>
      <c r="W958">
        <f t="shared" si="85"/>
        <v>8.7500000000000008E-2</v>
      </c>
      <c r="X958" t="str">
        <f t="shared" si="86"/>
        <v>Profit</v>
      </c>
      <c r="Y958" s="1" t="str">
        <f t="shared" si="87"/>
        <v>Low Profit</v>
      </c>
      <c r="Z958" s="1" t="str">
        <f t="shared" si="88"/>
        <v>Low Discount</v>
      </c>
      <c r="AA958" s="1" t="str">
        <f t="shared" si="89"/>
        <v>Low Sales</v>
      </c>
      <c r="AB958" s="1">
        <f>MONTH(Sample___Superstore[[#This Row],[Order Date]])</f>
        <v>5</v>
      </c>
    </row>
    <row r="959" spans="1:28" x14ac:dyDescent="0.35">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c r="V959">
        <f t="shared" si="84"/>
        <v>3</v>
      </c>
      <c r="W959">
        <f t="shared" si="85"/>
        <v>-0.66666666666666674</v>
      </c>
      <c r="X959" t="str">
        <f t="shared" si="86"/>
        <v>Loss</v>
      </c>
      <c r="Y959" s="1" t="str">
        <f t="shared" si="87"/>
        <v>Low Profit</v>
      </c>
      <c r="Z959" s="1" t="str">
        <f t="shared" si="88"/>
        <v>High Discount</v>
      </c>
      <c r="AA959" s="1" t="str">
        <f t="shared" si="89"/>
        <v>Low Sales</v>
      </c>
      <c r="AB959" s="1">
        <f>MONTH(Sample___Superstore[[#This Row],[Order Date]])</f>
        <v>5</v>
      </c>
    </row>
    <row r="960" spans="1:28" x14ac:dyDescent="0.35">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c r="V960">
        <f t="shared" si="84"/>
        <v>3</v>
      </c>
      <c r="W960">
        <f t="shared" si="85"/>
        <v>0.36249999999999999</v>
      </c>
      <c r="X960" t="str">
        <f t="shared" si="86"/>
        <v>Profit</v>
      </c>
      <c r="Y960" s="1" t="str">
        <f t="shared" si="87"/>
        <v>Low Profit</v>
      </c>
      <c r="Z960" s="1" t="str">
        <f t="shared" si="88"/>
        <v>Low Discount</v>
      </c>
      <c r="AA960" s="1" t="str">
        <f t="shared" si="89"/>
        <v>Low Sales</v>
      </c>
      <c r="AB960" s="1">
        <f>MONTH(Sample___Superstore[[#This Row],[Order Date]])</f>
        <v>5</v>
      </c>
    </row>
    <row r="961" spans="1:28" x14ac:dyDescent="0.35">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c r="V961">
        <f t="shared" si="84"/>
        <v>0</v>
      </c>
      <c r="W961">
        <f t="shared" si="85"/>
        <v>0.26</v>
      </c>
      <c r="X961" t="str">
        <f t="shared" si="86"/>
        <v>Profit</v>
      </c>
      <c r="Y961" s="1" t="str">
        <f t="shared" si="87"/>
        <v>Low Profit</v>
      </c>
      <c r="Z961" s="1" t="str">
        <f t="shared" si="88"/>
        <v>No Discount</v>
      </c>
      <c r="AA961" s="1" t="str">
        <f t="shared" si="89"/>
        <v>Low Sales</v>
      </c>
      <c r="AB961" s="1">
        <f>MONTH(Sample___Superstore[[#This Row],[Order Date]])</f>
        <v>9</v>
      </c>
    </row>
    <row r="962" spans="1:28" x14ac:dyDescent="0.35">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c r="V962">
        <f t="shared" ref="V962:V1025" si="90">D962-C962</f>
        <v>5</v>
      </c>
      <c r="W962">
        <f t="shared" ref="W962:W1025" si="91">U962/R962</f>
        <v>8.7500000000000008E-2</v>
      </c>
      <c r="X962" t="str">
        <f t="shared" ref="X962:X1025" si="92">IF(U962&lt;0,"Loss","Profit")</f>
        <v>Profit</v>
      </c>
      <c r="Y962" s="1" t="str">
        <f t="shared" ref="Y962:Y1025" si="93">IF(U962&gt;100,"High Profit","Low Profit")</f>
        <v>Low Profit</v>
      </c>
      <c r="Z962" s="1" t="str">
        <f t="shared" ref="Z962:Z1025" si="94">IF(T962=0,"No Discount",IF(T962&lt;=0.2,"Low Discount","High Discount"))</f>
        <v>Low Discount</v>
      </c>
      <c r="AA962" s="1" t="str">
        <f t="shared" ref="AA962:AA1025" si="95">IF(R962&gt;500,"High Sales","Low Sales")</f>
        <v>Low Sales</v>
      </c>
      <c r="AB962" s="1">
        <f>MONTH(Sample___Superstore[[#This Row],[Order Date]])</f>
        <v>11</v>
      </c>
    </row>
    <row r="963" spans="1:28" x14ac:dyDescent="0.35">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c r="V963">
        <f t="shared" si="90"/>
        <v>4</v>
      </c>
      <c r="W963">
        <f t="shared" si="91"/>
        <v>0.48999999999999994</v>
      </c>
      <c r="X963" t="str">
        <f t="shared" si="92"/>
        <v>Profit</v>
      </c>
      <c r="Y963" s="1" t="str">
        <f t="shared" si="93"/>
        <v>Low Profit</v>
      </c>
      <c r="Z963" s="1" t="str">
        <f t="shared" si="94"/>
        <v>No Discount</v>
      </c>
      <c r="AA963" s="1" t="str">
        <f t="shared" si="95"/>
        <v>Low Sales</v>
      </c>
      <c r="AB963" s="1">
        <f>MONTH(Sample___Superstore[[#This Row],[Order Date]])</f>
        <v>11</v>
      </c>
    </row>
    <row r="964" spans="1:28" x14ac:dyDescent="0.35">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c r="V964">
        <f t="shared" si="90"/>
        <v>3</v>
      </c>
      <c r="W964">
        <f t="shared" si="91"/>
        <v>0.5</v>
      </c>
      <c r="X964" t="str">
        <f t="shared" si="92"/>
        <v>Profit</v>
      </c>
      <c r="Y964" s="1" t="str">
        <f t="shared" si="93"/>
        <v>Low Profit</v>
      </c>
      <c r="Z964" s="1" t="str">
        <f t="shared" si="94"/>
        <v>No Discount</v>
      </c>
      <c r="AA964" s="1" t="str">
        <f t="shared" si="95"/>
        <v>Low Sales</v>
      </c>
      <c r="AB964" s="1">
        <f>MONTH(Sample___Superstore[[#This Row],[Order Date]])</f>
        <v>9</v>
      </c>
    </row>
    <row r="965" spans="1:28" x14ac:dyDescent="0.35">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c r="V965">
        <f t="shared" si="90"/>
        <v>2</v>
      </c>
      <c r="W965">
        <f t="shared" si="91"/>
        <v>0.36250000000000004</v>
      </c>
      <c r="X965" t="str">
        <f t="shared" si="92"/>
        <v>Profit</v>
      </c>
      <c r="Y965" s="1" t="str">
        <f t="shared" si="93"/>
        <v>Low Profit</v>
      </c>
      <c r="Z965" s="1" t="str">
        <f t="shared" si="94"/>
        <v>Low Discount</v>
      </c>
      <c r="AA965" s="1" t="str">
        <f t="shared" si="95"/>
        <v>Low Sales</v>
      </c>
      <c r="AB965" s="1">
        <f>MONTH(Sample___Superstore[[#This Row],[Order Date]])</f>
        <v>9</v>
      </c>
    </row>
    <row r="966" spans="1:28" x14ac:dyDescent="0.35">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c r="V966">
        <f t="shared" si="90"/>
        <v>2</v>
      </c>
      <c r="W966">
        <f t="shared" si="91"/>
        <v>0.49</v>
      </c>
      <c r="X966" t="str">
        <f t="shared" si="92"/>
        <v>Profit</v>
      </c>
      <c r="Y966" s="1" t="str">
        <f t="shared" si="93"/>
        <v>Low Profit</v>
      </c>
      <c r="Z966" s="1" t="str">
        <f t="shared" si="94"/>
        <v>No Discount</v>
      </c>
      <c r="AA966" s="1" t="str">
        <f t="shared" si="95"/>
        <v>Low Sales</v>
      </c>
      <c r="AB966" s="1">
        <f>MONTH(Sample___Superstore[[#This Row],[Order Date]])</f>
        <v>4</v>
      </c>
    </row>
    <row r="967" spans="1:28" x14ac:dyDescent="0.35">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c r="V967">
        <f t="shared" si="90"/>
        <v>2</v>
      </c>
      <c r="W967">
        <f t="shared" si="91"/>
        <v>0.27</v>
      </c>
      <c r="X967" t="str">
        <f t="shared" si="92"/>
        <v>Profit</v>
      </c>
      <c r="Y967" s="1" t="str">
        <f t="shared" si="93"/>
        <v>Low Profit</v>
      </c>
      <c r="Z967" s="1" t="str">
        <f t="shared" si="94"/>
        <v>No Discount</v>
      </c>
      <c r="AA967" s="1" t="str">
        <f t="shared" si="95"/>
        <v>Low Sales</v>
      </c>
      <c r="AB967" s="1">
        <f>MONTH(Sample___Superstore[[#This Row],[Order Date]])</f>
        <v>4</v>
      </c>
    </row>
    <row r="968" spans="1:28" x14ac:dyDescent="0.35">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c r="V968">
        <f t="shared" si="90"/>
        <v>2</v>
      </c>
      <c r="W968">
        <f t="shared" si="91"/>
        <v>0.47999999999999993</v>
      </c>
      <c r="X968" t="str">
        <f t="shared" si="92"/>
        <v>Profit</v>
      </c>
      <c r="Y968" s="1" t="str">
        <f t="shared" si="93"/>
        <v>Low Profit</v>
      </c>
      <c r="Z968" s="1" t="str">
        <f t="shared" si="94"/>
        <v>No Discount</v>
      </c>
      <c r="AA968" s="1" t="str">
        <f t="shared" si="95"/>
        <v>Low Sales</v>
      </c>
      <c r="AB968" s="1">
        <f>MONTH(Sample___Superstore[[#This Row],[Order Date]])</f>
        <v>4</v>
      </c>
    </row>
    <row r="969" spans="1:28" x14ac:dyDescent="0.35">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c r="V969">
        <f t="shared" si="90"/>
        <v>2</v>
      </c>
      <c r="W969">
        <f t="shared" si="91"/>
        <v>0.48000000000000004</v>
      </c>
      <c r="X969" t="str">
        <f t="shared" si="92"/>
        <v>Profit</v>
      </c>
      <c r="Y969" s="1" t="str">
        <f t="shared" si="93"/>
        <v>Low Profit</v>
      </c>
      <c r="Z969" s="1" t="str">
        <f t="shared" si="94"/>
        <v>No Discount</v>
      </c>
      <c r="AA969" s="1" t="str">
        <f t="shared" si="95"/>
        <v>Low Sales</v>
      </c>
      <c r="AB969" s="1">
        <f>MONTH(Sample___Superstore[[#This Row],[Order Date]])</f>
        <v>4</v>
      </c>
    </row>
    <row r="970" spans="1:28" x14ac:dyDescent="0.35">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c r="V970">
        <f t="shared" si="90"/>
        <v>2</v>
      </c>
      <c r="W970">
        <f t="shared" si="91"/>
        <v>0.49</v>
      </c>
      <c r="X970" t="str">
        <f t="shared" si="92"/>
        <v>Profit</v>
      </c>
      <c r="Y970" s="1" t="str">
        <f t="shared" si="93"/>
        <v>Low Profit</v>
      </c>
      <c r="Z970" s="1" t="str">
        <f t="shared" si="94"/>
        <v>No Discount</v>
      </c>
      <c r="AA970" s="1" t="str">
        <f t="shared" si="95"/>
        <v>Low Sales</v>
      </c>
      <c r="AB970" s="1">
        <f>MONTH(Sample___Superstore[[#This Row],[Order Date]])</f>
        <v>4</v>
      </c>
    </row>
    <row r="971" spans="1:28" x14ac:dyDescent="0.35">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c r="V971">
        <f t="shared" si="90"/>
        <v>2</v>
      </c>
      <c r="W971">
        <f t="shared" si="91"/>
        <v>0</v>
      </c>
      <c r="X971" t="str">
        <f t="shared" si="92"/>
        <v>Profit</v>
      </c>
      <c r="Y971" s="1" t="str">
        <f t="shared" si="93"/>
        <v>Low Profit</v>
      </c>
      <c r="Z971" s="1" t="str">
        <f t="shared" si="94"/>
        <v>No Discount</v>
      </c>
      <c r="AA971" s="1" t="str">
        <f t="shared" si="95"/>
        <v>High Sales</v>
      </c>
      <c r="AB971" s="1">
        <f>MONTH(Sample___Superstore[[#This Row],[Order Date]])</f>
        <v>4</v>
      </c>
    </row>
    <row r="972" spans="1:28" x14ac:dyDescent="0.35">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c r="V972">
        <f t="shared" si="90"/>
        <v>2</v>
      </c>
      <c r="W972">
        <f t="shared" si="91"/>
        <v>0.22500000000000001</v>
      </c>
      <c r="X972" t="str">
        <f t="shared" si="92"/>
        <v>Profit</v>
      </c>
      <c r="Y972" s="1" t="str">
        <f t="shared" si="93"/>
        <v>Low Profit</v>
      </c>
      <c r="Z972" s="1" t="str">
        <f t="shared" si="94"/>
        <v>Low Discount</v>
      </c>
      <c r="AA972" s="1" t="str">
        <f t="shared" si="95"/>
        <v>Low Sales</v>
      </c>
      <c r="AB972" s="1">
        <f>MONTH(Sample___Superstore[[#This Row],[Order Date]])</f>
        <v>1</v>
      </c>
    </row>
    <row r="973" spans="1:28" x14ac:dyDescent="0.35">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c r="V973">
        <f t="shared" si="90"/>
        <v>2</v>
      </c>
      <c r="W973">
        <f t="shared" si="91"/>
        <v>-0.25</v>
      </c>
      <c r="X973" t="str">
        <f t="shared" si="92"/>
        <v>Loss</v>
      </c>
      <c r="Y973" s="1" t="str">
        <f t="shared" si="93"/>
        <v>Low Profit</v>
      </c>
      <c r="Z973" s="1" t="str">
        <f t="shared" si="94"/>
        <v>High Discount</v>
      </c>
      <c r="AA973" s="1" t="str">
        <f t="shared" si="95"/>
        <v>Low Sales</v>
      </c>
      <c r="AB973" s="1">
        <f>MONTH(Sample___Superstore[[#This Row],[Order Date]])</f>
        <v>1</v>
      </c>
    </row>
    <row r="974" spans="1:28" x14ac:dyDescent="0.35">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c r="V974">
        <f t="shared" si="90"/>
        <v>2</v>
      </c>
      <c r="W974">
        <f t="shared" si="91"/>
        <v>-0.73333333333333328</v>
      </c>
      <c r="X974" t="str">
        <f t="shared" si="92"/>
        <v>Loss</v>
      </c>
      <c r="Y974" s="1" t="str">
        <f t="shared" si="93"/>
        <v>Low Profit</v>
      </c>
      <c r="Z974" s="1" t="str">
        <f t="shared" si="94"/>
        <v>High Discount</v>
      </c>
      <c r="AA974" s="1" t="str">
        <f t="shared" si="95"/>
        <v>Low Sales</v>
      </c>
      <c r="AB974" s="1">
        <f>MONTH(Sample___Superstore[[#This Row],[Order Date]])</f>
        <v>1</v>
      </c>
    </row>
    <row r="975" spans="1:28" x14ac:dyDescent="0.35">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c r="V975">
        <f t="shared" si="90"/>
        <v>2</v>
      </c>
      <c r="W975">
        <f t="shared" si="91"/>
        <v>0.33750000000000002</v>
      </c>
      <c r="X975" t="str">
        <f t="shared" si="92"/>
        <v>Profit</v>
      </c>
      <c r="Y975" s="1" t="str">
        <f t="shared" si="93"/>
        <v>Low Profit</v>
      </c>
      <c r="Z975" s="1" t="str">
        <f t="shared" si="94"/>
        <v>Low Discount</v>
      </c>
      <c r="AA975" s="1" t="str">
        <f t="shared" si="95"/>
        <v>Low Sales</v>
      </c>
      <c r="AB975" s="1">
        <f>MONTH(Sample___Superstore[[#This Row],[Order Date]])</f>
        <v>1</v>
      </c>
    </row>
    <row r="976" spans="1:28" x14ac:dyDescent="0.35">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c r="V976">
        <f t="shared" si="90"/>
        <v>3</v>
      </c>
      <c r="W976">
        <f t="shared" si="91"/>
        <v>1.9999999999999997E-2</v>
      </c>
      <c r="X976" t="str">
        <f t="shared" si="92"/>
        <v>Profit</v>
      </c>
      <c r="Y976" s="1" t="str">
        <f t="shared" si="93"/>
        <v>Low Profit</v>
      </c>
      <c r="Z976" s="1" t="str">
        <f t="shared" si="94"/>
        <v>No Discount</v>
      </c>
      <c r="AA976" s="1" t="str">
        <f t="shared" si="95"/>
        <v>Low Sales</v>
      </c>
      <c r="AB976" s="1">
        <f>MONTH(Sample___Superstore[[#This Row],[Order Date]])</f>
        <v>10</v>
      </c>
    </row>
    <row r="977" spans="1:28" x14ac:dyDescent="0.35">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c r="V977">
        <f t="shared" si="90"/>
        <v>3</v>
      </c>
      <c r="W977">
        <f t="shared" si="91"/>
        <v>0.33749999999999997</v>
      </c>
      <c r="X977" t="str">
        <f t="shared" si="92"/>
        <v>Profit</v>
      </c>
      <c r="Y977" s="1" t="str">
        <f t="shared" si="93"/>
        <v>Low Profit</v>
      </c>
      <c r="Z977" s="1" t="str">
        <f t="shared" si="94"/>
        <v>Low Discount</v>
      </c>
      <c r="AA977" s="1" t="str">
        <f t="shared" si="95"/>
        <v>Low Sales</v>
      </c>
      <c r="AB977" s="1">
        <f>MONTH(Sample___Superstore[[#This Row],[Order Date]])</f>
        <v>10</v>
      </c>
    </row>
    <row r="978" spans="1:28" x14ac:dyDescent="0.35">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c r="V978">
        <f t="shared" si="90"/>
        <v>6</v>
      </c>
      <c r="W978">
        <f t="shared" si="91"/>
        <v>-0.73333333333333328</v>
      </c>
      <c r="X978" t="str">
        <f t="shared" si="92"/>
        <v>Loss</v>
      </c>
      <c r="Y978" s="1" t="str">
        <f t="shared" si="93"/>
        <v>Low Profit</v>
      </c>
      <c r="Z978" s="1" t="str">
        <f t="shared" si="94"/>
        <v>High Discount</v>
      </c>
      <c r="AA978" s="1" t="str">
        <f t="shared" si="95"/>
        <v>Low Sales</v>
      </c>
      <c r="AB978" s="1">
        <f>MONTH(Sample___Superstore[[#This Row],[Order Date]])</f>
        <v>7</v>
      </c>
    </row>
    <row r="979" spans="1:28" x14ac:dyDescent="0.35">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c r="V979">
        <f t="shared" si="90"/>
        <v>3</v>
      </c>
      <c r="W979">
        <f t="shared" si="91"/>
        <v>0.22222222222222221</v>
      </c>
      <c r="X979" t="str">
        <f t="shared" si="92"/>
        <v>Profit</v>
      </c>
      <c r="Y979" s="1" t="str">
        <f t="shared" si="93"/>
        <v>High Profit</v>
      </c>
      <c r="Z979" s="1" t="str">
        <f t="shared" si="94"/>
        <v>Low Discount</v>
      </c>
      <c r="AA979" s="1" t="str">
        <f t="shared" si="95"/>
        <v>High Sales</v>
      </c>
      <c r="AB979" s="1">
        <f>MONTH(Sample___Superstore[[#This Row],[Order Date]])</f>
        <v>1</v>
      </c>
    </row>
    <row r="980" spans="1:28" x14ac:dyDescent="0.35">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c r="V980">
        <f t="shared" si="90"/>
        <v>1</v>
      </c>
      <c r="W980">
        <f t="shared" si="91"/>
        <v>-0.79999999999999993</v>
      </c>
      <c r="X980" t="str">
        <f t="shared" si="92"/>
        <v>Loss</v>
      </c>
      <c r="Y980" s="1" t="str">
        <f t="shared" si="93"/>
        <v>Low Profit</v>
      </c>
      <c r="Z980" s="1" t="str">
        <f t="shared" si="94"/>
        <v>High Discount</v>
      </c>
      <c r="AA980" s="1" t="str">
        <f t="shared" si="95"/>
        <v>Low Sales</v>
      </c>
      <c r="AB980" s="1">
        <f>MONTH(Sample___Superstore[[#This Row],[Order Date]])</f>
        <v>5</v>
      </c>
    </row>
    <row r="981" spans="1:28" x14ac:dyDescent="0.35">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c r="V981">
        <f t="shared" si="90"/>
        <v>3</v>
      </c>
      <c r="W981">
        <f t="shared" si="91"/>
        <v>0.48999999999999994</v>
      </c>
      <c r="X981" t="str">
        <f t="shared" si="92"/>
        <v>Profit</v>
      </c>
      <c r="Y981" s="1" t="str">
        <f t="shared" si="93"/>
        <v>Low Profit</v>
      </c>
      <c r="Z981" s="1" t="str">
        <f t="shared" si="94"/>
        <v>No Discount</v>
      </c>
      <c r="AA981" s="1" t="str">
        <f t="shared" si="95"/>
        <v>Low Sales</v>
      </c>
      <c r="AB981" s="1">
        <f>MONTH(Sample___Superstore[[#This Row],[Order Date]])</f>
        <v>12</v>
      </c>
    </row>
    <row r="982" spans="1:28" x14ac:dyDescent="0.35">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c r="V982">
        <f t="shared" si="90"/>
        <v>5</v>
      </c>
      <c r="W982">
        <f t="shared" si="91"/>
        <v>0.15555555555555556</v>
      </c>
      <c r="X982" t="str">
        <f t="shared" si="92"/>
        <v>Profit</v>
      </c>
      <c r="Y982" s="1" t="str">
        <f t="shared" si="93"/>
        <v>Low Profit</v>
      </c>
      <c r="Z982" s="1" t="str">
        <f t="shared" si="94"/>
        <v>Low Discount</v>
      </c>
      <c r="AA982" s="1" t="str">
        <f t="shared" si="95"/>
        <v>High Sales</v>
      </c>
      <c r="AB982" s="1">
        <f>MONTH(Sample___Superstore[[#This Row],[Order Date]])</f>
        <v>10</v>
      </c>
    </row>
    <row r="983" spans="1:28" x14ac:dyDescent="0.35">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c r="V983">
        <f t="shared" si="90"/>
        <v>3</v>
      </c>
      <c r="W983">
        <f t="shared" si="91"/>
        <v>0.23749999999999999</v>
      </c>
      <c r="X983" t="str">
        <f t="shared" si="92"/>
        <v>Profit</v>
      </c>
      <c r="Y983" s="1" t="str">
        <f t="shared" si="93"/>
        <v>Low Profit</v>
      </c>
      <c r="Z983" s="1" t="str">
        <f t="shared" si="94"/>
        <v>Low Discount</v>
      </c>
      <c r="AA983" s="1" t="str">
        <f t="shared" si="95"/>
        <v>Low Sales</v>
      </c>
      <c r="AB983" s="1">
        <f>MONTH(Sample___Superstore[[#This Row],[Order Date]])</f>
        <v>11</v>
      </c>
    </row>
    <row r="984" spans="1:28" x14ac:dyDescent="0.35">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c r="V984">
        <f t="shared" si="90"/>
        <v>3</v>
      </c>
      <c r="W984">
        <f t="shared" si="91"/>
        <v>9.9999999999999992E-2</v>
      </c>
      <c r="X984" t="str">
        <f t="shared" si="92"/>
        <v>Profit</v>
      </c>
      <c r="Y984" s="1" t="str">
        <f t="shared" si="93"/>
        <v>Low Profit</v>
      </c>
      <c r="Z984" s="1" t="str">
        <f t="shared" si="94"/>
        <v>Low Discount</v>
      </c>
      <c r="AA984" s="1" t="str">
        <f t="shared" si="95"/>
        <v>High Sales</v>
      </c>
      <c r="AB984" s="1">
        <f>MONTH(Sample___Superstore[[#This Row],[Order Date]])</f>
        <v>11</v>
      </c>
    </row>
    <row r="985" spans="1:28" x14ac:dyDescent="0.35">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c r="V985">
        <f t="shared" si="90"/>
        <v>3</v>
      </c>
      <c r="W985">
        <f t="shared" si="91"/>
        <v>0.125</v>
      </c>
      <c r="X985" t="str">
        <f t="shared" si="92"/>
        <v>Profit</v>
      </c>
      <c r="Y985" s="1" t="str">
        <f t="shared" si="93"/>
        <v>Low Profit</v>
      </c>
      <c r="Z985" s="1" t="str">
        <f t="shared" si="94"/>
        <v>Low Discount</v>
      </c>
      <c r="AA985" s="1" t="str">
        <f t="shared" si="95"/>
        <v>High Sales</v>
      </c>
      <c r="AB985" s="1">
        <f>MONTH(Sample___Superstore[[#This Row],[Order Date]])</f>
        <v>11</v>
      </c>
    </row>
    <row r="986" spans="1:28" x14ac:dyDescent="0.35">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c r="V986">
        <f t="shared" si="90"/>
        <v>6</v>
      </c>
      <c r="W986">
        <f t="shared" si="91"/>
        <v>0.32500000000000001</v>
      </c>
      <c r="X986" t="str">
        <f t="shared" si="92"/>
        <v>Profit</v>
      </c>
      <c r="Y986" s="1" t="str">
        <f t="shared" si="93"/>
        <v>Low Profit</v>
      </c>
      <c r="Z986" s="1" t="str">
        <f t="shared" si="94"/>
        <v>Low Discount</v>
      </c>
      <c r="AA986" s="1" t="str">
        <f t="shared" si="95"/>
        <v>Low Sales</v>
      </c>
      <c r="AB986" s="1">
        <f>MONTH(Sample___Superstore[[#This Row],[Order Date]])</f>
        <v>9</v>
      </c>
    </row>
    <row r="987" spans="1:28" x14ac:dyDescent="0.35">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c r="V987">
        <f t="shared" si="90"/>
        <v>6</v>
      </c>
      <c r="W987">
        <f t="shared" si="91"/>
        <v>0.33749999999999997</v>
      </c>
      <c r="X987" t="str">
        <f t="shared" si="92"/>
        <v>Profit</v>
      </c>
      <c r="Y987" s="1" t="str">
        <f t="shared" si="93"/>
        <v>Low Profit</v>
      </c>
      <c r="Z987" s="1" t="str">
        <f t="shared" si="94"/>
        <v>Low Discount</v>
      </c>
      <c r="AA987" s="1" t="str">
        <f t="shared" si="95"/>
        <v>Low Sales</v>
      </c>
      <c r="AB987" s="1">
        <f>MONTH(Sample___Superstore[[#This Row],[Order Date]])</f>
        <v>9</v>
      </c>
    </row>
    <row r="988" spans="1:28" x14ac:dyDescent="0.35">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c r="V988">
        <f t="shared" si="90"/>
        <v>6</v>
      </c>
      <c r="W988">
        <f t="shared" si="91"/>
        <v>0.13333333333333333</v>
      </c>
      <c r="X988" t="str">
        <f t="shared" si="92"/>
        <v>Profit</v>
      </c>
      <c r="Y988" s="1" t="str">
        <f t="shared" si="93"/>
        <v>Low Profit</v>
      </c>
      <c r="Z988" s="1" t="str">
        <f t="shared" si="94"/>
        <v>High Discount</v>
      </c>
      <c r="AA988" s="1" t="str">
        <f t="shared" si="95"/>
        <v>Low Sales</v>
      </c>
      <c r="AB988" s="1">
        <f>MONTH(Sample___Superstore[[#This Row],[Order Date]])</f>
        <v>9</v>
      </c>
    </row>
    <row r="989" spans="1:28" x14ac:dyDescent="0.35">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c r="V989">
        <f t="shared" si="90"/>
        <v>0</v>
      </c>
      <c r="W989">
        <f t="shared" si="91"/>
        <v>-1.7</v>
      </c>
      <c r="X989" t="str">
        <f t="shared" si="92"/>
        <v>Loss</v>
      </c>
      <c r="Y989" s="1" t="str">
        <f t="shared" si="93"/>
        <v>Low Profit</v>
      </c>
      <c r="Z989" s="1" t="str">
        <f t="shared" si="94"/>
        <v>High Discount</v>
      </c>
      <c r="AA989" s="1" t="str">
        <f t="shared" si="95"/>
        <v>Low Sales</v>
      </c>
      <c r="AB989" s="1">
        <f>MONTH(Sample___Superstore[[#This Row],[Order Date]])</f>
        <v>3</v>
      </c>
    </row>
    <row r="990" spans="1:28" x14ac:dyDescent="0.35">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c r="V990">
        <f t="shared" si="90"/>
        <v>5</v>
      </c>
      <c r="W990">
        <f t="shared" si="91"/>
        <v>0.14000000000000001</v>
      </c>
      <c r="X990" t="str">
        <f t="shared" si="92"/>
        <v>Profit</v>
      </c>
      <c r="Y990" s="1" t="str">
        <f t="shared" si="93"/>
        <v>Low Profit</v>
      </c>
      <c r="Z990" s="1" t="str">
        <f t="shared" si="94"/>
        <v>No Discount</v>
      </c>
      <c r="AA990" s="1" t="str">
        <f t="shared" si="95"/>
        <v>High Sales</v>
      </c>
      <c r="AB990" s="1">
        <f>MONTH(Sample___Superstore[[#This Row],[Order Date]])</f>
        <v>5</v>
      </c>
    </row>
    <row r="991" spans="1:28" x14ac:dyDescent="0.35">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c r="V991">
        <f t="shared" si="90"/>
        <v>5</v>
      </c>
      <c r="W991">
        <f t="shared" si="91"/>
        <v>0.28999999999999998</v>
      </c>
      <c r="X991" t="str">
        <f t="shared" si="92"/>
        <v>Profit</v>
      </c>
      <c r="Y991" s="1" t="str">
        <f t="shared" si="93"/>
        <v>Low Profit</v>
      </c>
      <c r="Z991" s="1" t="str">
        <f t="shared" si="94"/>
        <v>No Discount</v>
      </c>
      <c r="AA991" s="1" t="str">
        <f t="shared" si="95"/>
        <v>Low Sales</v>
      </c>
      <c r="AB991" s="1">
        <f>MONTH(Sample___Superstore[[#This Row],[Order Date]])</f>
        <v>5</v>
      </c>
    </row>
    <row r="992" spans="1:28" x14ac:dyDescent="0.35">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c r="V992">
        <f t="shared" si="90"/>
        <v>2</v>
      </c>
      <c r="W992">
        <f t="shared" si="91"/>
        <v>0.1125</v>
      </c>
      <c r="X992" t="str">
        <f t="shared" si="92"/>
        <v>Profit</v>
      </c>
      <c r="Y992" s="1" t="str">
        <f t="shared" si="93"/>
        <v>High Profit</v>
      </c>
      <c r="Z992" s="1" t="str">
        <f t="shared" si="94"/>
        <v>Low Discount</v>
      </c>
      <c r="AA992" s="1" t="str">
        <f t="shared" si="95"/>
        <v>High Sales</v>
      </c>
      <c r="AB992" s="1">
        <f>MONTH(Sample___Superstore[[#This Row],[Order Date]])</f>
        <v>3</v>
      </c>
    </row>
    <row r="993" spans="1:28" x14ac:dyDescent="0.35">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c r="V993">
        <f t="shared" si="90"/>
        <v>2</v>
      </c>
      <c r="W993">
        <f t="shared" si="91"/>
        <v>0.375</v>
      </c>
      <c r="X993" t="str">
        <f t="shared" si="92"/>
        <v>Profit</v>
      </c>
      <c r="Y993" s="1" t="str">
        <f t="shared" si="93"/>
        <v>Low Profit</v>
      </c>
      <c r="Z993" s="1" t="str">
        <f t="shared" si="94"/>
        <v>Low Discount</v>
      </c>
      <c r="AA993" s="1" t="str">
        <f t="shared" si="95"/>
        <v>Low Sales</v>
      </c>
      <c r="AB993" s="1">
        <f>MONTH(Sample___Superstore[[#This Row],[Order Date]])</f>
        <v>9</v>
      </c>
    </row>
    <row r="994" spans="1:28" x14ac:dyDescent="0.35">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c r="V994">
        <f t="shared" si="90"/>
        <v>1</v>
      </c>
      <c r="W994">
        <f t="shared" si="91"/>
        <v>0.48</v>
      </c>
      <c r="X994" t="str">
        <f t="shared" si="92"/>
        <v>Profit</v>
      </c>
      <c r="Y994" s="1" t="str">
        <f t="shared" si="93"/>
        <v>Low Profit</v>
      </c>
      <c r="Z994" s="1" t="str">
        <f t="shared" si="94"/>
        <v>No Discount</v>
      </c>
      <c r="AA994" s="1" t="str">
        <f t="shared" si="95"/>
        <v>Low Sales</v>
      </c>
      <c r="AB994" s="1">
        <f>MONTH(Sample___Superstore[[#This Row],[Order Date]])</f>
        <v>8</v>
      </c>
    </row>
    <row r="995" spans="1:28" x14ac:dyDescent="0.35">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c r="V995">
        <f t="shared" si="90"/>
        <v>1</v>
      </c>
      <c r="W995">
        <f t="shared" si="91"/>
        <v>0.44999999999999996</v>
      </c>
      <c r="X995" t="str">
        <f t="shared" si="92"/>
        <v>Profit</v>
      </c>
      <c r="Y995" s="1" t="str">
        <f t="shared" si="93"/>
        <v>Low Profit</v>
      </c>
      <c r="Z995" s="1" t="str">
        <f t="shared" si="94"/>
        <v>No Discount</v>
      </c>
      <c r="AA995" s="1" t="str">
        <f t="shared" si="95"/>
        <v>Low Sales</v>
      </c>
      <c r="AB995" s="1">
        <f>MONTH(Sample___Superstore[[#This Row],[Order Date]])</f>
        <v>8</v>
      </c>
    </row>
    <row r="996" spans="1:28" x14ac:dyDescent="0.35">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c r="V996">
        <f t="shared" si="90"/>
        <v>4</v>
      </c>
      <c r="W996">
        <f t="shared" si="91"/>
        <v>0.47000000000000003</v>
      </c>
      <c r="X996" t="str">
        <f t="shared" si="92"/>
        <v>Profit</v>
      </c>
      <c r="Y996" s="1" t="str">
        <f t="shared" si="93"/>
        <v>High Profit</v>
      </c>
      <c r="Z996" s="1" t="str">
        <f t="shared" si="94"/>
        <v>No Discount</v>
      </c>
      <c r="AA996" s="1" t="str">
        <f t="shared" si="95"/>
        <v>High Sales</v>
      </c>
      <c r="AB996" s="1">
        <f>MONTH(Sample___Superstore[[#This Row],[Order Date]])</f>
        <v>5</v>
      </c>
    </row>
    <row r="997" spans="1:28" x14ac:dyDescent="0.35">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c r="V997">
        <f t="shared" si="90"/>
        <v>4</v>
      </c>
      <c r="W997">
        <f t="shared" si="91"/>
        <v>0.27999999999999997</v>
      </c>
      <c r="X997" t="str">
        <f t="shared" si="92"/>
        <v>Profit</v>
      </c>
      <c r="Y997" s="1" t="str">
        <f t="shared" si="93"/>
        <v>High Profit</v>
      </c>
      <c r="Z997" s="1" t="str">
        <f t="shared" si="94"/>
        <v>No Discount</v>
      </c>
      <c r="AA997" s="1" t="str">
        <f t="shared" si="95"/>
        <v>High Sales</v>
      </c>
      <c r="AB997" s="1">
        <f>MONTH(Sample___Superstore[[#This Row],[Order Date]])</f>
        <v>5</v>
      </c>
    </row>
    <row r="998" spans="1:28" x14ac:dyDescent="0.35">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c r="V998">
        <f t="shared" si="90"/>
        <v>6</v>
      </c>
      <c r="W998">
        <f t="shared" si="91"/>
        <v>0.46</v>
      </c>
      <c r="X998" t="str">
        <f t="shared" si="92"/>
        <v>Profit</v>
      </c>
      <c r="Y998" s="1" t="str">
        <f t="shared" si="93"/>
        <v>Low Profit</v>
      </c>
      <c r="Z998" s="1" t="str">
        <f t="shared" si="94"/>
        <v>No Discount</v>
      </c>
      <c r="AA998" s="1" t="str">
        <f t="shared" si="95"/>
        <v>Low Sales</v>
      </c>
      <c r="AB998" s="1">
        <f>MONTH(Sample___Superstore[[#This Row],[Order Date]])</f>
        <v>10</v>
      </c>
    </row>
    <row r="999" spans="1:28" x14ac:dyDescent="0.35">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c r="V999">
        <f t="shared" si="90"/>
        <v>6</v>
      </c>
      <c r="W999">
        <f t="shared" si="91"/>
        <v>0.27</v>
      </c>
      <c r="X999" t="str">
        <f t="shared" si="92"/>
        <v>Profit</v>
      </c>
      <c r="Y999" s="1" t="str">
        <f t="shared" si="93"/>
        <v>Low Profit</v>
      </c>
      <c r="Z999" s="1" t="str">
        <f t="shared" si="94"/>
        <v>No Discount</v>
      </c>
      <c r="AA999" s="1" t="str">
        <f t="shared" si="95"/>
        <v>Low Sales</v>
      </c>
      <c r="AB999" s="1">
        <f>MONTH(Sample___Superstore[[#This Row],[Order Date]])</f>
        <v>10</v>
      </c>
    </row>
    <row r="1000" spans="1:28" x14ac:dyDescent="0.35">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c r="V1000">
        <f t="shared" si="90"/>
        <v>6</v>
      </c>
      <c r="W1000">
        <f t="shared" si="91"/>
        <v>0.37999999999999995</v>
      </c>
      <c r="X1000" t="str">
        <f t="shared" si="92"/>
        <v>Profit</v>
      </c>
      <c r="Y1000" s="1" t="str">
        <f t="shared" si="93"/>
        <v>Low Profit</v>
      </c>
      <c r="Z1000" s="1" t="str">
        <f t="shared" si="94"/>
        <v>No Discount</v>
      </c>
      <c r="AA1000" s="1" t="str">
        <f t="shared" si="95"/>
        <v>Low Sales</v>
      </c>
      <c r="AB1000" s="1">
        <f>MONTH(Sample___Superstore[[#This Row],[Order Date]])</f>
        <v>10</v>
      </c>
    </row>
    <row r="1001" spans="1:28" x14ac:dyDescent="0.35">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c r="V1001">
        <f t="shared" si="90"/>
        <v>6</v>
      </c>
      <c r="W1001">
        <f t="shared" si="91"/>
        <v>0.39</v>
      </c>
      <c r="X1001" t="str">
        <f t="shared" si="92"/>
        <v>Profit</v>
      </c>
      <c r="Y1001" s="1" t="str">
        <f t="shared" si="93"/>
        <v>Low Profit</v>
      </c>
      <c r="Z1001" s="1" t="str">
        <f t="shared" si="94"/>
        <v>No Discount</v>
      </c>
      <c r="AA1001" s="1" t="str">
        <f t="shared" si="95"/>
        <v>Low Sales</v>
      </c>
      <c r="AB1001" s="1">
        <f>MONTH(Sample___Superstore[[#This Row],[Order Date]])</f>
        <v>10</v>
      </c>
    </row>
    <row r="1002" spans="1:28" x14ac:dyDescent="0.35">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c r="V1002">
        <f t="shared" si="90"/>
        <v>4</v>
      </c>
      <c r="W1002">
        <f t="shared" si="91"/>
        <v>0.25999999999999995</v>
      </c>
      <c r="X1002" t="str">
        <f t="shared" si="92"/>
        <v>Profit</v>
      </c>
      <c r="Y1002" s="1" t="str">
        <f t="shared" si="93"/>
        <v>Low Profit</v>
      </c>
      <c r="Z1002" s="1" t="str">
        <f t="shared" si="94"/>
        <v>No Discount</v>
      </c>
      <c r="AA1002" s="1" t="str">
        <f t="shared" si="95"/>
        <v>Low Sales</v>
      </c>
      <c r="AB1002" s="1">
        <f>MONTH(Sample___Superstore[[#This Row],[Order Date]])</f>
        <v>11</v>
      </c>
    </row>
    <row r="1003" spans="1:28" x14ac:dyDescent="0.35">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c r="V1003">
        <f t="shared" si="90"/>
        <v>0</v>
      </c>
      <c r="W1003">
        <f t="shared" si="91"/>
        <v>0.32999999999999996</v>
      </c>
      <c r="X1003" t="str">
        <f t="shared" si="92"/>
        <v>Profit</v>
      </c>
      <c r="Y1003" s="1" t="str">
        <f t="shared" si="93"/>
        <v>High Profit</v>
      </c>
      <c r="Z1003" s="1" t="str">
        <f t="shared" si="94"/>
        <v>No Discount</v>
      </c>
      <c r="AA1003" s="1" t="str">
        <f t="shared" si="95"/>
        <v>High Sales</v>
      </c>
      <c r="AB1003" s="1">
        <f>MONTH(Sample___Superstore[[#This Row],[Order Date]])</f>
        <v>7</v>
      </c>
    </row>
    <row r="1004" spans="1:28" x14ac:dyDescent="0.35">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c r="V1004">
        <f t="shared" si="90"/>
        <v>0</v>
      </c>
      <c r="W1004">
        <f t="shared" si="91"/>
        <v>-0.26666666666666672</v>
      </c>
      <c r="X1004" t="str">
        <f t="shared" si="92"/>
        <v>Loss</v>
      </c>
      <c r="Y1004" s="1" t="str">
        <f t="shared" si="93"/>
        <v>Low Profit</v>
      </c>
      <c r="Z1004" s="1" t="str">
        <f t="shared" si="94"/>
        <v>High Discount</v>
      </c>
      <c r="AA1004" s="1" t="str">
        <f t="shared" si="95"/>
        <v>High Sales</v>
      </c>
      <c r="AB1004" s="1">
        <f>MONTH(Sample___Superstore[[#This Row],[Order Date]])</f>
        <v>7</v>
      </c>
    </row>
    <row r="1005" spans="1:28" x14ac:dyDescent="0.35">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c r="V1005">
        <f t="shared" si="90"/>
        <v>0</v>
      </c>
      <c r="W1005">
        <f t="shared" si="91"/>
        <v>0.48000000000000004</v>
      </c>
      <c r="X1005" t="str">
        <f t="shared" si="92"/>
        <v>Profit</v>
      </c>
      <c r="Y1005" s="1" t="str">
        <f t="shared" si="93"/>
        <v>Low Profit</v>
      </c>
      <c r="Z1005" s="1" t="str">
        <f t="shared" si="94"/>
        <v>No Discount</v>
      </c>
      <c r="AA1005" s="1" t="str">
        <f t="shared" si="95"/>
        <v>Low Sales</v>
      </c>
      <c r="AB1005" s="1">
        <f>MONTH(Sample___Superstore[[#This Row],[Order Date]])</f>
        <v>7</v>
      </c>
    </row>
    <row r="1006" spans="1:28" x14ac:dyDescent="0.35">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c r="V1006">
        <f t="shared" si="90"/>
        <v>4</v>
      </c>
      <c r="W1006">
        <f t="shared" si="91"/>
        <v>0.19</v>
      </c>
      <c r="X1006" t="str">
        <f t="shared" si="92"/>
        <v>Profit</v>
      </c>
      <c r="Y1006" s="1" t="str">
        <f t="shared" si="93"/>
        <v>Low Profit</v>
      </c>
      <c r="Z1006" s="1" t="str">
        <f t="shared" si="94"/>
        <v>No Discount</v>
      </c>
      <c r="AA1006" s="1" t="str">
        <f t="shared" si="95"/>
        <v>Low Sales</v>
      </c>
      <c r="AB1006" s="1">
        <f>MONTH(Sample___Superstore[[#This Row],[Order Date]])</f>
        <v>8</v>
      </c>
    </row>
    <row r="1007" spans="1:28" x14ac:dyDescent="0.35">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c r="V1007">
        <f t="shared" si="90"/>
        <v>4</v>
      </c>
      <c r="W1007">
        <f t="shared" si="91"/>
        <v>0.35</v>
      </c>
      <c r="X1007" t="str">
        <f t="shared" si="92"/>
        <v>Profit</v>
      </c>
      <c r="Y1007" s="1" t="str">
        <f t="shared" si="93"/>
        <v>Low Profit</v>
      </c>
      <c r="Z1007" s="1" t="str">
        <f t="shared" si="94"/>
        <v>Low Discount</v>
      </c>
      <c r="AA1007" s="1" t="str">
        <f t="shared" si="95"/>
        <v>Low Sales</v>
      </c>
      <c r="AB1007" s="1">
        <f>MONTH(Sample___Superstore[[#This Row],[Order Date]])</f>
        <v>11</v>
      </c>
    </row>
    <row r="1008" spans="1:28" x14ac:dyDescent="0.35">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c r="V1008">
        <f t="shared" si="90"/>
        <v>3</v>
      </c>
      <c r="W1008">
        <f t="shared" si="91"/>
        <v>0.35000000000000003</v>
      </c>
      <c r="X1008" t="str">
        <f t="shared" si="92"/>
        <v>Profit</v>
      </c>
      <c r="Y1008" s="1" t="str">
        <f t="shared" si="93"/>
        <v>Low Profit</v>
      </c>
      <c r="Z1008" s="1" t="str">
        <f t="shared" si="94"/>
        <v>Low Discount</v>
      </c>
      <c r="AA1008" s="1" t="str">
        <f t="shared" si="95"/>
        <v>Low Sales</v>
      </c>
      <c r="AB1008" s="1">
        <f>MONTH(Sample___Superstore[[#This Row],[Order Date]])</f>
        <v>11</v>
      </c>
    </row>
    <row r="1009" spans="1:28" x14ac:dyDescent="0.35">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c r="V1009">
        <f t="shared" si="90"/>
        <v>3</v>
      </c>
      <c r="W1009">
        <f t="shared" si="91"/>
        <v>-0.8</v>
      </c>
      <c r="X1009" t="str">
        <f t="shared" si="92"/>
        <v>Loss</v>
      </c>
      <c r="Y1009" s="1" t="str">
        <f t="shared" si="93"/>
        <v>Low Profit</v>
      </c>
      <c r="Z1009" s="1" t="str">
        <f t="shared" si="94"/>
        <v>High Discount</v>
      </c>
      <c r="AA1009" s="1" t="str">
        <f t="shared" si="95"/>
        <v>Low Sales</v>
      </c>
      <c r="AB1009" s="1">
        <f>MONTH(Sample___Superstore[[#This Row],[Order Date]])</f>
        <v>11</v>
      </c>
    </row>
    <row r="1010" spans="1:28" x14ac:dyDescent="0.35">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c r="V1010">
        <f t="shared" si="90"/>
        <v>6</v>
      </c>
      <c r="W1010">
        <f t="shared" si="91"/>
        <v>0.46</v>
      </c>
      <c r="X1010" t="str">
        <f t="shared" si="92"/>
        <v>Profit</v>
      </c>
      <c r="Y1010" s="1" t="str">
        <f t="shared" si="93"/>
        <v>Low Profit</v>
      </c>
      <c r="Z1010" s="1" t="str">
        <f t="shared" si="94"/>
        <v>No Discount</v>
      </c>
      <c r="AA1010" s="1" t="str">
        <f t="shared" si="95"/>
        <v>Low Sales</v>
      </c>
      <c r="AB1010" s="1">
        <f>MONTH(Sample___Superstore[[#This Row],[Order Date]])</f>
        <v>12</v>
      </c>
    </row>
    <row r="1011" spans="1:28" x14ac:dyDescent="0.35">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c r="V1011">
        <f t="shared" si="90"/>
        <v>2</v>
      </c>
      <c r="W1011">
        <f t="shared" si="91"/>
        <v>6.25E-2</v>
      </c>
      <c r="X1011" t="str">
        <f t="shared" si="92"/>
        <v>Profit</v>
      </c>
      <c r="Y1011" s="1" t="str">
        <f t="shared" si="93"/>
        <v>Low Profit</v>
      </c>
      <c r="Z1011" s="1" t="str">
        <f t="shared" si="94"/>
        <v>Low Discount</v>
      </c>
      <c r="AA1011" s="1" t="str">
        <f t="shared" si="95"/>
        <v>Low Sales</v>
      </c>
      <c r="AB1011" s="1">
        <f>MONTH(Sample___Superstore[[#This Row],[Order Date]])</f>
        <v>8</v>
      </c>
    </row>
    <row r="1012" spans="1:28" x14ac:dyDescent="0.35">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c r="V1012">
        <f t="shared" si="90"/>
        <v>2</v>
      </c>
      <c r="W1012">
        <f t="shared" si="91"/>
        <v>0.18</v>
      </c>
      <c r="X1012" t="str">
        <f t="shared" si="92"/>
        <v>Profit</v>
      </c>
      <c r="Y1012" s="1" t="str">
        <f t="shared" si="93"/>
        <v>Low Profit</v>
      </c>
      <c r="Z1012" s="1" t="str">
        <f t="shared" si="94"/>
        <v>No Discount</v>
      </c>
      <c r="AA1012" s="1" t="str">
        <f t="shared" si="95"/>
        <v>Low Sales</v>
      </c>
      <c r="AB1012" s="1">
        <f>MONTH(Sample___Superstore[[#This Row],[Order Date]])</f>
        <v>11</v>
      </c>
    </row>
    <row r="1013" spans="1:28" x14ac:dyDescent="0.35">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c r="V1013">
        <f t="shared" si="90"/>
        <v>4</v>
      </c>
      <c r="W1013">
        <f t="shared" si="91"/>
        <v>0.30000000000000004</v>
      </c>
      <c r="X1013" t="str">
        <f t="shared" si="92"/>
        <v>Profit</v>
      </c>
      <c r="Y1013" s="1" t="str">
        <f t="shared" si="93"/>
        <v>Low Profit</v>
      </c>
      <c r="Z1013" s="1" t="str">
        <f t="shared" si="94"/>
        <v>No Discount</v>
      </c>
      <c r="AA1013" s="1" t="str">
        <f t="shared" si="95"/>
        <v>Low Sales</v>
      </c>
      <c r="AB1013" s="1">
        <f>MONTH(Sample___Superstore[[#This Row],[Order Date]])</f>
        <v>6</v>
      </c>
    </row>
    <row r="1014" spans="1:28" x14ac:dyDescent="0.35">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c r="V1014">
        <f t="shared" si="90"/>
        <v>4</v>
      </c>
      <c r="W1014">
        <f t="shared" si="91"/>
        <v>0.28999999999999998</v>
      </c>
      <c r="X1014" t="str">
        <f t="shared" si="92"/>
        <v>Profit</v>
      </c>
      <c r="Y1014" s="1" t="str">
        <f t="shared" si="93"/>
        <v>Low Profit</v>
      </c>
      <c r="Z1014" s="1" t="str">
        <f t="shared" si="94"/>
        <v>No Discount</v>
      </c>
      <c r="AA1014" s="1" t="str">
        <f t="shared" si="95"/>
        <v>Low Sales</v>
      </c>
      <c r="AB1014" s="1">
        <f>MONTH(Sample___Superstore[[#This Row],[Order Date]])</f>
        <v>6</v>
      </c>
    </row>
    <row r="1015" spans="1:28" x14ac:dyDescent="0.35">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c r="V1015">
        <f t="shared" si="90"/>
        <v>3</v>
      </c>
      <c r="W1015">
        <f t="shared" si="91"/>
        <v>0.22000000000000003</v>
      </c>
      <c r="X1015" t="str">
        <f t="shared" si="92"/>
        <v>Profit</v>
      </c>
      <c r="Y1015" s="1" t="str">
        <f t="shared" si="93"/>
        <v>High Profit</v>
      </c>
      <c r="Z1015" s="1" t="str">
        <f t="shared" si="94"/>
        <v>No Discount</v>
      </c>
      <c r="AA1015" s="1" t="str">
        <f t="shared" si="95"/>
        <v>High Sales</v>
      </c>
      <c r="AB1015" s="1">
        <f>MONTH(Sample___Superstore[[#This Row],[Order Date]])</f>
        <v>12</v>
      </c>
    </row>
    <row r="1016" spans="1:28" x14ac:dyDescent="0.35">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c r="V1016">
        <f t="shared" si="90"/>
        <v>3</v>
      </c>
      <c r="W1016">
        <f t="shared" si="91"/>
        <v>0.37</v>
      </c>
      <c r="X1016" t="str">
        <f t="shared" si="92"/>
        <v>Profit</v>
      </c>
      <c r="Y1016" s="1" t="str">
        <f t="shared" si="93"/>
        <v>Low Profit</v>
      </c>
      <c r="Z1016" s="1" t="str">
        <f t="shared" si="94"/>
        <v>No Discount</v>
      </c>
      <c r="AA1016" s="1" t="str">
        <f t="shared" si="95"/>
        <v>Low Sales</v>
      </c>
      <c r="AB1016" s="1">
        <f>MONTH(Sample___Superstore[[#This Row],[Order Date]])</f>
        <v>12</v>
      </c>
    </row>
    <row r="1017" spans="1:28" x14ac:dyDescent="0.35">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c r="V1017">
        <f t="shared" si="90"/>
        <v>2</v>
      </c>
      <c r="W1017">
        <f t="shared" si="91"/>
        <v>0.48</v>
      </c>
      <c r="X1017" t="str">
        <f t="shared" si="92"/>
        <v>Profit</v>
      </c>
      <c r="Y1017" s="1" t="str">
        <f t="shared" si="93"/>
        <v>Low Profit</v>
      </c>
      <c r="Z1017" s="1" t="str">
        <f t="shared" si="94"/>
        <v>No Discount</v>
      </c>
      <c r="AA1017" s="1" t="str">
        <f t="shared" si="95"/>
        <v>Low Sales</v>
      </c>
      <c r="AB1017" s="1">
        <f>MONTH(Sample___Superstore[[#This Row],[Order Date]])</f>
        <v>9</v>
      </c>
    </row>
    <row r="1018" spans="1:28" x14ac:dyDescent="0.35">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c r="V1018">
        <f t="shared" si="90"/>
        <v>4</v>
      </c>
      <c r="W1018">
        <f t="shared" si="91"/>
        <v>0.48</v>
      </c>
      <c r="X1018" t="str">
        <f t="shared" si="92"/>
        <v>Profit</v>
      </c>
      <c r="Y1018" s="1" t="str">
        <f t="shared" si="93"/>
        <v>Low Profit</v>
      </c>
      <c r="Z1018" s="1" t="str">
        <f t="shared" si="94"/>
        <v>No Discount</v>
      </c>
      <c r="AA1018" s="1" t="str">
        <f t="shared" si="95"/>
        <v>Low Sales</v>
      </c>
      <c r="AB1018" s="1">
        <f>MONTH(Sample___Superstore[[#This Row],[Order Date]])</f>
        <v>7</v>
      </c>
    </row>
    <row r="1019" spans="1:28" x14ac:dyDescent="0.35">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c r="V1019">
        <f t="shared" si="90"/>
        <v>4</v>
      </c>
      <c r="W1019">
        <f t="shared" si="91"/>
        <v>0.41000000000000003</v>
      </c>
      <c r="X1019" t="str">
        <f t="shared" si="92"/>
        <v>Profit</v>
      </c>
      <c r="Y1019" s="1" t="str">
        <f t="shared" si="93"/>
        <v>Low Profit</v>
      </c>
      <c r="Z1019" s="1" t="str">
        <f t="shared" si="94"/>
        <v>No Discount</v>
      </c>
      <c r="AA1019" s="1" t="str">
        <f t="shared" si="95"/>
        <v>Low Sales</v>
      </c>
      <c r="AB1019" s="1">
        <f>MONTH(Sample___Superstore[[#This Row],[Order Date]])</f>
        <v>7</v>
      </c>
    </row>
    <row r="1020" spans="1:28" x14ac:dyDescent="0.35">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c r="V1020">
        <f t="shared" si="90"/>
        <v>4</v>
      </c>
      <c r="W1020">
        <f t="shared" si="91"/>
        <v>0.02</v>
      </c>
      <c r="X1020" t="str">
        <f t="shared" si="92"/>
        <v>Profit</v>
      </c>
      <c r="Y1020" s="1" t="str">
        <f t="shared" si="93"/>
        <v>Low Profit</v>
      </c>
      <c r="Z1020" s="1" t="str">
        <f t="shared" si="94"/>
        <v>No Discount</v>
      </c>
      <c r="AA1020" s="1" t="str">
        <f t="shared" si="95"/>
        <v>Low Sales</v>
      </c>
      <c r="AB1020" s="1">
        <f>MONTH(Sample___Superstore[[#This Row],[Order Date]])</f>
        <v>7</v>
      </c>
    </row>
    <row r="1021" spans="1:28" x14ac:dyDescent="0.35">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c r="V1021">
        <f t="shared" si="90"/>
        <v>4</v>
      </c>
      <c r="W1021">
        <f t="shared" si="91"/>
        <v>0.26</v>
      </c>
      <c r="X1021" t="str">
        <f t="shared" si="92"/>
        <v>Profit</v>
      </c>
      <c r="Y1021" s="1" t="str">
        <f t="shared" si="93"/>
        <v>High Profit</v>
      </c>
      <c r="Z1021" s="1" t="str">
        <f t="shared" si="94"/>
        <v>No Discount</v>
      </c>
      <c r="AA1021" s="1" t="str">
        <f t="shared" si="95"/>
        <v>High Sales</v>
      </c>
      <c r="AB1021" s="1">
        <f>MONTH(Sample___Superstore[[#This Row],[Order Date]])</f>
        <v>7</v>
      </c>
    </row>
    <row r="1022" spans="1:28" x14ac:dyDescent="0.35">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c r="V1022">
        <f t="shared" si="90"/>
        <v>6</v>
      </c>
      <c r="W1022">
        <f t="shared" si="91"/>
        <v>0.39000000000000007</v>
      </c>
      <c r="X1022" t="str">
        <f t="shared" si="92"/>
        <v>Profit</v>
      </c>
      <c r="Y1022" s="1" t="str">
        <f t="shared" si="93"/>
        <v>Low Profit</v>
      </c>
      <c r="Z1022" s="1" t="str">
        <f t="shared" si="94"/>
        <v>No Discount</v>
      </c>
      <c r="AA1022" s="1" t="str">
        <f t="shared" si="95"/>
        <v>Low Sales</v>
      </c>
      <c r="AB1022" s="1">
        <f>MONTH(Sample___Superstore[[#This Row],[Order Date]])</f>
        <v>4</v>
      </c>
    </row>
    <row r="1023" spans="1:28" x14ac:dyDescent="0.35">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c r="V1023">
        <f t="shared" si="90"/>
        <v>6</v>
      </c>
      <c r="W1023">
        <f t="shared" si="91"/>
        <v>0.25</v>
      </c>
      <c r="X1023" t="str">
        <f t="shared" si="92"/>
        <v>Profit</v>
      </c>
      <c r="Y1023" s="1" t="str">
        <f t="shared" si="93"/>
        <v>High Profit</v>
      </c>
      <c r="Z1023" s="1" t="str">
        <f t="shared" si="94"/>
        <v>No Discount</v>
      </c>
      <c r="AA1023" s="1" t="str">
        <f t="shared" si="95"/>
        <v>High Sales</v>
      </c>
      <c r="AB1023" s="1">
        <f>MONTH(Sample___Superstore[[#This Row],[Order Date]])</f>
        <v>4</v>
      </c>
    </row>
    <row r="1024" spans="1:28" x14ac:dyDescent="0.35">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c r="V1024">
        <f t="shared" si="90"/>
        <v>6</v>
      </c>
      <c r="W1024">
        <f t="shared" si="91"/>
        <v>0.47</v>
      </c>
      <c r="X1024" t="str">
        <f t="shared" si="92"/>
        <v>Profit</v>
      </c>
      <c r="Y1024" s="1" t="str">
        <f t="shared" si="93"/>
        <v>High Profit</v>
      </c>
      <c r="Z1024" s="1" t="str">
        <f t="shared" si="94"/>
        <v>No Discount</v>
      </c>
      <c r="AA1024" s="1" t="str">
        <f t="shared" si="95"/>
        <v>High Sales</v>
      </c>
      <c r="AB1024" s="1">
        <f>MONTH(Sample___Superstore[[#This Row],[Order Date]])</f>
        <v>4</v>
      </c>
    </row>
    <row r="1025" spans="1:28" x14ac:dyDescent="0.35">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c r="V1025">
        <f t="shared" si="90"/>
        <v>4</v>
      </c>
      <c r="W1025">
        <f t="shared" si="91"/>
        <v>0.35</v>
      </c>
      <c r="X1025" t="str">
        <f t="shared" si="92"/>
        <v>Profit</v>
      </c>
      <c r="Y1025" s="1" t="str">
        <f t="shared" si="93"/>
        <v>Low Profit</v>
      </c>
      <c r="Z1025" s="1" t="str">
        <f t="shared" si="94"/>
        <v>Low Discount</v>
      </c>
      <c r="AA1025" s="1" t="str">
        <f t="shared" si="95"/>
        <v>Low Sales</v>
      </c>
      <c r="AB1025" s="1">
        <f>MONTH(Sample___Superstore[[#This Row],[Order Date]])</f>
        <v>6</v>
      </c>
    </row>
    <row r="1026" spans="1:28" x14ac:dyDescent="0.35">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c r="V1026">
        <f t="shared" ref="V1026:V1089" si="96">D1026-C1026</f>
        <v>3</v>
      </c>
      <c r="W1026">
        <f t="shared" ref="W1026:W1089" si="97">U1026/R1026</f>
        <v>0.36250000000000004</v>
      </c>
      <c r="X1026" t="str">
        <f t="shared" ref="X1026:X1089" si="98">IF(U1026&lt;0,"Loss","Profit")</f>
        <v>Profit</v>
      </c>
      <c r="Y1026" s="1" t="str">
        <f t="shared" ref="Y1026:Y1089" si="99">IF(U1026&gt;100,"High Profit","Low Profit")</f>
        <v>Low Profit</v>
      </c>
      <c r="Z1026" s="1" t="str">
        <f t="shared" ref="Z1026:Z1089" si="100">IF(T1026=0,"No Discount",IF(T1026&lt;=0.2,"Low Discount","High Discount"))</f>
        <v>Low Discount</v>
      </c>
      <c r="AA1026" s="1" t="str">
        <f t="shared" ref="AA1026:AA1089" si="101">IF(R1026&gt;500,"High Sales","Low Sales")</f>
        <v>Low Sales</v>
      </c>
      <c r="AB1026" s="1">
        <f>MONTH(Sample___Superstore[[#This Row],[Order Date]])</f>
        <v>12</v>
      </c>
    </row>
    <row r="1027" spans="1:28" x14ac:dyDescent="0.35">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c r="V1027">
        <f t="shared" si="96"/>
        <v>2</v>
      </c>
      <c r="W1027">
        <f t="shared" si="97"/>
        <v>0.35000000000000003</v>
      </c>
      <c r="X1027" t="str">
        <f t="shared" si="98"/>
        <v>Profit</v>
      </c>
      <c r="Y1027" s="1" t="str">
        <f t="shared" si="99"/>
        <v>Low Profit</v>
      </c>
      <c r="Z1027" s="1" t="str">
        <f t="shared" si="100"/>
        <v>Low Discount</v>
      </c>
      <c r="AA1027" s="1" t="str">
        <f t="shared" si="101"/>
        <v>Low Sales</v>
      </c>
      <c r="AB1027" s="1">
        <f>MONTH(Sample___Superstore[[#This Row],[Order Date]])</f>
        <v>1</v>
      </c>
    </row>
    <row r="1028" spans="1:28" x14ac:dyDescent="0.35">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c r="V1028">
        <f t="shared" si="96"/>
        <v>2</v>
      </c>
      <c r="W1028">
        <f t="shared" si="97"/>
        <v>0.32500000000000001</v>
      </c>
      <c r="X1028" t="str">
        <f t="shared" si="98"/>
        <v>Profit</v>
      </c>
      <c r="Y1028" s="1" t="str">
        <f t="shared" si="99"/>
        <v>Low Profit</v>
      </c>
      <c r="Z1028" s="1" t="str">
        <f t="shared" si="100"/>
        <v>Low Discount</v>
      </c>
      <c r="AA1028" s="1" t="str">
        <f t="shared" si="101"/>
        <v>Low Sales</v>
      </c>
      <c r="AB1028" s="1">
        <f>MONTH(Sample___Superstore[[#This Row],[Order Date]])</f>
        <v>1</v>
      </c>
    </row>
    <row r="1029" spans="1:28" x14ac:dyDescent="0.35">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c r="V1029">
        <f t="shared" si="96"/>
        <v>2</v>
      </c>
      <c r="W1029">
        <f t="shared" si="97"/>
        <v>-0.63333333333333341</v>
      </c>
      <c r="X1029" t="str">
        <f t="shared" si="98"/>
        <v>Loss</v>
      </c>
      <c r="Y1029" s="1" t="str">
        <f t="shared" si="99"/>
        <v>Low Profit</v>
      </c>
      <c r="Z1029" s="1" t="str">
        <f t="shared" si="100"/>
        <v>High Discount</v>
      </c>
      <c r="AA1029" s="1" t="str">
        <f t="shared" si="101"/>
        <v>Low Sales</v>
      </c>
      <c r="AB1029" s="1">
        <f>MONTH(Sample___Superstore[[#This Row],[Order Date]])</f>
        <v>1</v>
      </c>
    </row>
    <row r="1030" spans="1:28" x14ac:dyDescent="0.35">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c r="V1030">
        <f t="shared" si="96"/>
        <v>4</v>
      </c>
      <c r="W1030">
        <f t="shared" si="97"/>
        <v>0.47000000000000008</v>
      </c>
      <c r="X1030" t="str">
        <f t="shared" si="98"/>
        <v>Profit</v>
      </c>
      <c r="Y1030" s="1" t="str">
        <f t="shared" si="99"/>
        <v>Low Profit</v>
      </c>
      <c r="Z1030" s="1" t="str">
        <f t="shared" si="100"/>
        <v>No Discount</v>
      </c>
      <c r="AA1030" s="1" t="str">
        <f t="shared" si="101"/>
        <v>Low Sales</v>
      </c>
      <c r="AB1030" s="1">
        <f>MONTH(Sample___Superstore[[#This Row],[Order Date]])</f>
        <v>7</v>
      </c>
    </row>
    <row r="1031" spans="1:28" x14ac:dyDescent="0.35">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c r="V1031">
        <f t="shared" si="96"/>
        <v>4</v>
      </c>
      <c r="W1031">
        <f t="shared" si="97"/>
        <v>0.28999999999999998</v>
      </c>
      <c r="X1031" t="str">
        <f t="shared" si="98"/>
        <v>Profit</v>
      </c>
      <c r="Y1031" s="1" t="str">
        <f t="shared" si="99"/>
        <v>Low Profit</v>
      </c>
      <c r="Z1031" s="1" t="str">
        <f t="shared" si="100"/>
        <v>No Discount</v>
      </c>
      <c r="AA1031" s="1" t="str">
        <f t="shared" si="101"/>
        <v>Low Sales</v>
      </c>
      <c r="AB1031" s="1">
        <f>MONTH(Sample___Superstore[[#This Row],[Order Date]])</f>
        <v>7</v>
      </c>
    </row>
    <row r="1032" spans="1:28" x14ac:dyDescent="0.35">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c r="V1032">
        <f t="shared" si="96"/>
        <v>4</v>
      </c>
      <c r="W1032">
        <f t="shared" si="97"/>
        <v>0.25</v>
      </c>
      <c r="X1032" t="str">
        <f t="shared" si="98"/>
        <v>Profit</v>
      </c>
      <c r="Y1032" s="1" t="str">
        <f t="shared" si="99"/>
        <v>High Profit</v>
      </c>
      <c r="Z1032" s="1" t="str">
        <f t="shared" si="100"/>
        <v>No Discount</v>
      </c>
      <c r="AA1032" s="1" t="str">
        <f t="shared" si="101"/>
        <v>High Sales</v>
      </c>
      <c r="AB1032" s="1">
        <f>MONTH(Sample___Superstore[[#This Row],[Order Date]])</f>
        <v>7</v>
      </c>
    </row>
    <row r="1033" spans="1:28" x14ac:dyDescent="0.35">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c r="V1033">
        <f t="shared" si="96"/>
        <v>4</v>
      </c>
      <c r="W1033">
        <f t="shared" si="97"/>
        <v>0.42</v>
      </c>
      <c r="X1033" t="str">
        <f t="shared" si="98"/>
        <v>Profit</v>
      </c>
      <c r="Y1033" s="1" t="str">
        <f t="shared" si="99"/>
        <v>Low Profit</v>
      </c>
      <c r="Z1033" s="1" t="str">
        <f t="shared" si="100"/>
        <v>No Discount</v>
      </c>
      <c r="AA1033" s="1" t="str">
        <f t="shared" si="101"/>
        <v>Low Sales</v>
      </c>
      <c r="AB1033" s="1">
        <f>MONTH(Sample___Superstore[[#This Row],[Order Date]])</f>
        <v>7</v>
      </c>
    </row>
    <row r="1034" spans="1:28" x14ac:dyDescent="0.35">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c r="V1034">
        <f t="shared" si="96"/>
        <v>4</v>
      </c>
      <c r="W1034">
        <f t="shared" si="97"/>
        <v>0.49</v>
      </c>
      <c r="X1034" t="str">
        <f t="shared" si="98"/>
        <v>Profit</v>
      </c>
      <c r="Y1034" s="1" t="str">
        <f t="shared" si="99"/>
        <v>Low Profit</v>
      </c>
      <c r="Z1034" s="1" t="str">
        <f t="shared" si="100"/>
        <v>No Discount</v>
      </c>
      <c r="AA1034" s="1" t="str">
        <f t="shared" si="101"/>
        <v>Low Sales</v>
      </c>
      <c r="AB1034" s="1">
        <f>MONTH(Sample___Superstore[[#This Row],[Order Date]])</f>
        <v>7</v>
      </c>
    </row>
    <row r="1035" spans="1:28" x14ac:dyDescent="0.35">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c r="V1035">
        <f t="shared" si="96"/>
        <v>2</v>
      </c>
      <c r="W1035">
        <f t="shared" si="97"/>
        <v>0.32500000000000001</v>
      </c>
      <c r="X1035" t="str">
        <f t="shared" si="98"/>
        <v>Profit</v>
      </c>
      <c r="Y1035" s="1" t="str">
        <f t="shared" si="99"/>
        <v>Low Profit</v>
      </c>
      <c r="Z1035" s="1" t="str">
        <f t="shared" si="100"/>
        <v>Low Discount</v>
      </c>
      <c r="AA1035" s="1" t="str">
        <f t="shared" si="101"/>
        <v>Low Sales</v>
      </c>
      <c r="AB1035" s="1">
        <f>MONTH(Sample___Superstore[[#This Row],[Order Date]])</f>
        <v>11</v>
      </c>
    </row>
    <row r="1036" spans="1:28" x14ac:dyDescent="0.35">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c r="V1036">
        <f t="shared" si="96"/>
        <v>2</v>
      </c>
      <c r="W1036">
        <f t="shared" si="97"/>
        <v>-0.73333333333333328</v>
      </c>
      <c r="X1036" t="str">
        <f t="shared" si="98"/>
        <v>Loss</v>
      </c>
      <c r="Y1036" s="1" t="str">
        <f t="shared" si="99"/>
        <v>Low Profit</v>
      </c>
      <c r="Z1036" s="1" t="str">
        <f t="shared" si="100"/>
        <v>High Discount</v>
      </c>
      <c r="AA1036" s="1" t="str">
        <f t="shared" si="101"/>
        <v>Low Sales</v>
      </c>
      <c r="AB1036" s="1">
        <f>MONTH(Sample___Superstore[[#This Row],[Order Date]])</f>
        <v>11</v>
      </c>
    </row>
    <row r="1037" spans="1:28" x14ac:dyDescent="0.35">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c r="V1037">
        <f t="shared" si="96"/>
        <v>2</v>
      </c>
      <c r="W1037">
        <f t="shared" si="97"/>
        <v>-0.73333333333333339</v>
      </c>
      <c r="X1037" t="str">
        <f t="shared" si="98"/>
        <v>Loss</v>
      </c>
      <c r="Y1037" s="1" t="str">
        <f t="shared" si="99"/>
        <v>Low Profit</v>
      </c>
      <c r="Z1037" s="1" t="str">
        <f t="shared" si="100"/>
        <v>High Discount</v>
      </c>
      <c r="AA1037" s="1" t="str">
        <f t="shared" si="101"/>
        <v>Low Sales</v>
      </c>
      <c r="AB1037" s="1">
        <f>MONTH(Sample___Superstore[[#This Row],[Order Date]])</f>
        <v>11</v>
      </c>
    </row>
    <row r="1038" spans="1:28" x14ac:dyDescent="0.35">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c r="V1038">
        <f t="shared" si="96"/>
        <v>4</v>
      </c>
      <c r="W1038">
        <f t="shared" si="97"/>
        <v>0.1</v>
      </c>
      <c r="X1038" t="str">
        <f t="shared" si="98"/>
        <v>Profit</v>
      </c>
      <c r="Y1038" s="1" t="str">
        <f t="shared" si="99"/>
        <v>Low Profit</v>
      </c>
      <c r="Z1038" s="1" t="str">
        <f t="shared" si="100"/>
        <v>No Discount</v>
      </c>
      <c r="AA1038" s="1" t="str">
        <f t="shared" si="101"/>
        <v>Low Sales</v>
      </c>
      <c r="AB1038" s="1">
        <f>MONTH(Sample___Superstore[[#This Row],[Order Date]])</f>
        <v>4</v>
      </c>
    </row>
    <row r="1039" spans="1:28" x14ac:dyDescent="0.35">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c r="V1039">
        <f t="shared" si="96"/>
        <v>1</v>
      </c>
      <c r="W1039">
        <f t="shared" si="97"/>
        <v>0.375</v>
      </c>
      <c r="X1039" t="str">
        <f t="shared" si="98"/>
        <v>Profit</v>
      </c>
      <c r="Y1039" s="1" t="str">
        <f t="shared" si="99"/>
        <v>Low Profit</v>
      </c>
      <c r="Z1039" s="1" t="str">
        <f t="shared" si="100"/>
        <v>Low Discount</v>
      </c>
      <c r="AA1039" s="1" t="str">
        <f t="shared" si="101"/>
        <v>Low Sales</v>
      </c>
      <c r="AB1039" s="1">
        <f>MONTH(Sample___Superstore[[#This Row],[Order Date]])</f>
        <v>6</v>
      </c>
    </row>
    <row r="1040" spans="1:28" x14ac:dyDescent="0.35">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c r="V1040">
        <f t="shared" si="96"/>
        <v>1</v>
      </c>
      <c r="W1040">
        <f t="shared" si="97"/>
        <v>0.1125</v>
      </c>
      <c r="X1040" t="str">
        <f t="shared" si="98"/>
        <v>Profit</v>
      </c>
      <c r="Y1040" s="1" t="str">
        <f t="shared" si="99"/>
        <v>Low Profit</v>
      </c>
      <c r="Z1040" s="1" t="str">
        <f t="shared" si="100"/>
        <v>Low Discount</v>
      </c>
      <c r="AA1040" s="1" t="str">
        <f t="shared" si="101"/>
        <v>Low Sales</v>
      </c>
      <c r="AB1040" s="1">
        <f>MONTH(Sample___Superstore[[#This Row],[Order Date]])</f>
        <v>11</v>
      </c>
    </row>
    <row r="1041" spans="1:28" x14ac:dyDescent="0.35">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c r="V1041">
        <f t="shared" si="96"/>
        <v>1</v>
      </c>
      <c r="W1041">
        <f t="shared" si="97"/>
        <v>6.25E-2</v>
      </c>
      <c r="X1041" t="str">
        <f t="shared" si="98"/>
        <v>Profit</v>
      </c>
      <c r="Y1041" s="1" t="str">
        <f t="shared" si="99"/>
        <v>Low Profit</v>
      </c>
      <c r="Z1041" s="1" t="str">
        <f t="shared" si="100"/>
        <v>Low Discount</v>
      </c>
      <c r="AA1041" s="1" t="str">
        <f t="shared" si="101"/>
        <v>Low Sales</v>
      </c>
      <c r="AB1041" s="1">
        <f>MONTH(Sample___Superstore[[#This Row],[Order Date]])</f>
        <v>11</v>
      </c>
    </row>
    <row r="1042" spans="1:28" x14ac:dyDescent="0.35">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c r="V1042">
        <f t="shared" si="96"/>
        <v>4</v>
      </c>
      <c r="W1042">
        <f t="shared" si="97"/>
        <v>0.21000000000000002</v>
      </c>
      <c r="X1042" t="str">
        <f t="shared" si="98"/>
        <v>Profit</v>
      </c>
      <c r="Y1042" s="1" t="str">
        <f t="shared" si="99"/>
        <v>High Profit</v>
      </c>
      <c r="Z1042" s="1" t="str">
        <f t="shared" si="100"/>
        <v>No Discount</v>
      </c>
      <c r="AA1042" s="1" t="str">
        <f t="shared" si="101"/>
        <v>High Sales</v>
      </c>
      <c r="AB1042" s="1">
        <f>MONTH(Sample___Superstore[[#This Row],[Order Date]])</f>
        <v>3</v>
      </c>
    </row>
    <row r="1043" spans="1:28" x14ac:dyDescent="0.35">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c r="V1043">
        <f t="shared" si="96"/>
        <v>3</v>
      </c>
      <c r="W1043">
        <f t="shared" si="97"/>
        <v>0.35</v>
      </c>
      <c r="X1043" t="str">
        <f t="shared" si="98"/>
        <v>Profit</v>
      </c>
      <c r="Y1043" s="1" t="str">
        <f t="shared" si="99"/>
        <v>Low Profit</v>
      </c>
      <c r="Z1043" s="1" t="str">
        <f t="shared" si="100"/>
        <v>No Discount</v>
      </c>
      <c r="AA1043" s="1" t="str">
        <f t="shared" si="101"/>
        <v>Low Sales</v>
      </c>
      <c r="AB1043" s="1">
        <f>MONTH(Sample___Superstore[[#This Row],[Order Date]])</f>
        <v>9</v>
      </c>
    </row>
    <row r="1044" spans="1:28" x14ac:dyDescent="0.35">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c r="V1044">
        <f t="shared" si="96"/>
        <v>3</v>
      </c>
      <c r="W1044">
        <f t="shared" si="97"/>
        <v>0.125</v>
      </c>
      <c r="X1044" t="str">
        <f t="shared" si="98"/>
        <v>Profit</v>
      </c>
      <c r="Y1044" s="1" t="str">
        <f t="shared" si="99"/>
        <v>Low Profit</v>
      </c>
      <c r="Z1044" s="1" t="str">
        <f t="shared" si="100"/>
        <v>Low Discount</v>
      </c>
      <c r="AA1044" s="1" t="str">
        <f t="shared" si="101"/>
        <v>High Sales</v>
      </c>
      <c r="AB1044" s="1">
        <f>MONTH(Sample___Superstore[[#This Row],[Order Date]])</f>
        <v>9</v>
      </c>
    </row>
    <row r="1045" spans="1:28" x14ac:dyDescent="0.35">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c r="V1045">
        <f t="shared" si="96"/>
        <v>3</v>
      </c>
      <c r="W1045">
        <f t="shared" si="97"/>
        <v>0.33749999999999997</v>
      </c>
      <c r="X1045" t="str">
        <f t="shared" si="98"/>
        <v>Profit</v>
      </c>
      <c r="Y1045" s="1" t="str">
        <f t="shared" si="99"/>
        <v>Low Profit</v>
      </c>
      <c r="Z1045" s="1" t="str">
        <f t="shared" si="100"/>
        <v>Low Discount</v>
      </c>
      <c r="AA1045" s="1" t="str">
        <f t="shared" si="101"/>
        <v>Low Sales</v>
      </c>
      <c r="AB1045" s="1">
        <f>MONTH(Sample___Superstore[[#This Row],[Order Date]])</f>
        <v>7</v>
      </c>
    </row>
    <row r="1046" spans="1:28" x14ac:dyDescent="0.35">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c r="V1046">
        <f t="shared" si="96"/>
        <v>3</v>
      </c>
      <c r="W1046">
        <f t="shared" si="97"/>
        <v>-2.5</v>
      </c>
      <c r="X1046" t="str">
        <f t="shared" si="98"/>
        <v>Loss</v>
      </c>
      <c r="Y1046" s="1" t="str">
        <f t="shared" si="99"/>
        <v>Low Profit</v>
      </c>
      <c r="Z1046" s="1" t="str">
        <f t="shared" si="100"/>
        <v>High Discount</v>
      </c>
      <c r="AA1046" s="1" t="str">
        <f t="shared" si="101"/>
        <v>Low Sales</v>
      </c>
      <c r="AB1046" s="1">
        <f>MONTH(Sample___Superstore[[#This Row],[Order Date]])</f>
        <v>7</v>
      </c>
    </row>
    <row r="1047" spans="1:28" x14ac:dyDescent="0.35">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c r="V1047">
        <f t="shared" si="96"/>
        <v>4</v>
      </c>
      <c r="W1047">
        <f t="shared" si="97"/>
        <v>-7.1428571428571425E-2</v>
      </c>
      <c r="X1047" t="str">
        <f t="shared" si="98"/>
        <v>Loss</v>
      </c>
      <c r="Y1047" s="1" t="str">
        <f t="shared" si="99"/>
        <v>Low Profit</v>
      </c>
      <c r="Z1047" s="1" t="str">
        <f t="shared" si="100"/>
        <v>High Discount</v>
      </c>
      <c r="AA1047" s="1" t="str">
        <f t="shared" si="101"/>
        <v>Low Sales</v>
      </c>
      <c r="AB1047" s="1">
        <f>MONTH(Sample___Superstore[[#This Row],[Order Date]])</f>
        <v>10</v>
      </c>
    </row>
    <row r="1048" spans="1:28" x14ac:dyDescent="0.35">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c r="V1048">
        <f t="shared" si="96"/>
        <v>5</v>
      </c>
      <c r="W1048">
        <f t="shared" si="97"/>
        <v>6.25E-2</v>
      </c>
      <c r="X1048" t="str">
        <f t="shared" si="98"/>
        <v>Profit</v>
      </c>
      <c r="Y1048" s="1" t="str">
        <f t="shared" si="99"/>
        <v>Low Profit</v>
      </c>
      <c r="Z1048" s="1" t="str">
        <f t="shared" si="100"/>
        <v>Low Discount</v>
      </c>
      <c r="AA1048" s="1" t="str">
        <f t="shared" si="101"/>
        <v>High Sales</v>
      </c>
      <c r="AB1048" s="1">
        <f>MONTH(Sample___Superstore[[#This Row],[Order Date]])</f>
        <v>3</v>
      </c>
    </row>
    <row r="1049" spans="1:28" x14ac:dyDescent="0.35">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c r="V1049">
        <f t="shared" si="96"/>
        <v>5</v>
      </c>
      <c r="W1049">
        <f t="shared" si="97"/>
        <v>-3.7499999999999999E-2</v>
      </c>
      <c r="X1049" t="str">
        <f t="shared" si="98"/>
        <v>Loss</v>
      </c>
      <c r="Y1049" s="1" t="str">
        <f t="shared" si="99"/>
        <v>Low Profit</v>
      </c>
      <c r="Z1049" s="1" t="str">
        <f t="shared" si="100"/>
        <v>Low Discount</v>
      </c>
      <c r="AA1049" s="1" t="str">
        <f t="shared" si="101"/>
        <v>Low Sales</v>
      </c>
      <c r="AB1049" s="1">
        <f>MONTH(Sample___Superstore[[#This Row],[Order Date]])</f>
        <v>3</v>
      </c>
    </row>
    <row r="1050" spans="1:28" x14ac:dyDescent="0.35">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c r="V1050">
        <f t="shared" si="96"/>
        <v>5</v>
      </c>
      <c r="W1050">
        <f t="shared" si="97"/>
        <v>0.1125</v>
      </c>
      <c r="X1050" t="str">
        <f t="shared" si="98"/>
        <v>Profit</v>
      </c>
      <c r="Y1050" s="1" t="str">
        <f t="shared" si="99"/>
        <v>High Profit</v>
      </c>
      <c r="Z1050" s="1" t="str">
        <f t="shared" si="100"/>
        <v>Low Discount</v>
      </c>
      <c r="AA1050" s="1" t="str">
        <f t="shared" si="101"/>
        <v>High Sales</v>
      </c>
      <c r="AB1050" s="1">
        <f>MONTH(Sample___Superstore[[#This Row],[Order Date]])</f>
        <v>5</v>
      </c>
    </row>
    <row r="1051" spans="1:28" x14ac:dyDescent="0.35">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c r="V1051">
        <f t="shared" si="96"/>
        <v>5</v>
      </c>
      <c r="W1051">
        <f t="shared" si="97"/>
        <v>0.38000000000000006</v>
      </c>
      <c r="X1051" t="str">
        <f t="shared" si="98"/>
        <v>Profit</v>
      </c>
      <c r="Y1051" s="1" t="str">
        <f t="shared" si="99"/>
        <v>Low Profit</v>
      </c>
      <c r="Z1051" s="1" t="str">
        <f t="shared" si="100"/>
        <v>No Discount</v>
      </c>
      <c r="AA1051" s="1" t="str">
        <f t="shared" si="101"/>
        <v>Low Sales</v>
      </c>
      <c r="AB1051" s="1">
        <f>MONTH(Sample___Superstore[[#This Row],[Order Date]])</f>
        <v>5</v>
      </c>
    </row>
    <row r="1052" spans="1:28" x14ac:dyDescent="0.35">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c r="V1052">
        <f t="shared" si="96"/>
        <v>2</v>
      </c>
      <c r="W1052">
        <f t="shared" si="97"/>
        <v>-0.17500000000000002</v>
      </c>
      <c r="X1052" t="str">
        <f t="shared" si="98"/>
        <v>Loss</v>
      </c>
      <c r="Y1052" s="1" t="str">
        <f t="shared" si="99"/>
        <v>Low Profit</v>
      </c>
      <c r="Z1052" s="1" t="str">
        <f t="shared" si="100"/>
        <v>Low Discount</v>
      </c>
      <c r="AA1052" s="1" t="str">
        <f t="shared" si="101"/>
        <v>Low Sales</v>
      </c>
      <c r="AB1052" s="1">
        <f>MONTH(Sample___Superstore[[#This Row],[Order Date]])</f>
        <v>7</v>
      </c>
    </row>
    <row r="1053" spans="1:28" x14ac:dyDescent="0.35">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c r="V1053">
        <f t="shared" si="96"/>
        <v>2</v>
      </c>
      <c r="W1053">
        <f t="shared" si="97"/>
        <v>0.36249999999999999</v>
      </c>
      <c r="X1053" t="str">
        <f t="shared" si="98"/>
        <v>Profit</v>
      </c>
      <c r="Y1053" s="1" t="str">
        <f t="shared" si="99"/>
        <v>Low Profit</v>
      </c>
      <c r="Z1053" s="1" t="str">
        <f t="shared" si="100"/>
        <v>Low Discount</v>
      </c>
      <c r="AA1053" s="1" t="str">
        <f t="shared" si="101"/>
        <v>Low Sales</v>
      </c>
      <c r="AB1053" s="1">
        <f>MONTH(Sample___Superstore[[#This Row],[Order Date]])</f>
        <v>7</v>
      </c>
    </row>
    <row r="1054" spans="1:28" x14ac:dyDescent="0.35">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c r="V1054">
        <f t="shared" si="96"/>
        <v>2</v>
      </c>
      <c r="W1054">
        <f t="shared" si="97"/>
        <v>0.2</v>
      </c>
      <c r="X1054" t="str">
        <f t="shared" si="98"/>
        <v>Profit</v>
      </c>
      <c r="Y1054" s="1" t="str">
        <f t="shared" si="99"/>
        <v>Low Profit</v>
      </c>
      <c r="Z1054" s="1" t="str">
        <f t="shared" si="100"/>
        <v>Low Discount</v>
      </c>
      <c r="AA1054" s="1" t="str">
        <f t="shared" si="101"/>
        <v>Low Sales</v>
      </c>
      <c r="AB1054" s="1">
        <f>MONTH(Sample___Superstore[[#This Row],[Order Date]])</f>
        <v>7</v>
      </c>
    </row>
    <row r="1055" spans="1:28" x14ac:dyDescent="0.35">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c r="V1055">
        <f t="shared" si="96"/>
        <v>4</v>
      </c>
      <c r="W1055">
        <f t="shared" si="97"/>
        <v>0.39</v>
      </c>
      <c r="X1055" t="str">
        <f t="shared" si="98"/>
        <v>Profit</v>
      </c>
      <c r="Y1055" s="1" t="str">
        <f t="shared" si="99"/>
        <v>Low Profit</v>
      </c>
      <c r="Z1055" s="1" t="str">
        <f t="shared" si="100"/>
        <v>No Discount</v>
      </c>
      <c r="AA1055" s="1" t="str">
        <f t="shared" si="101"/>
        <v>Low Sales</v>
      </c>
      <c r="AB1055" s="1">
        <f>MONTH(Sample___Superstore[[#This Row],[Order Date]])</f>
        <v>4</v>
      </c>
    </row>
    <row r="1056" spans="1:28" x14ac:dyDescent="0.35">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c r="V1056">
        <f t="shared" si="96"/>
        <v>4</v>
      </c>
      <c r="W1056">
        <f t="shared" si="97"/>
        <v>0.21</v>
      </c>
      <c r="X1056" t="str">
        <f t="shared" si="98"/>
        <v>Profit</v>
      </c>
      <c r="Y1056" s="1" t="str">
        <f t="shared" si="99"/>
        <v>Low Profit</v>
      </c>
      <c r="Z1056" s="1" t="str">
        <f t="shared" si="100"/>
        <v>No Discount</v>
      </c>
      <c r="AA1056" s="1" t="str">
        <f t="shared" si="101"/>
        <v>Low Sales</v>
      </c>
      <c r="AB1056" s="1">
        <f>MONTH(Sample___Superstore[[#This Row],[Order Date]])</f>
        <v>4</v>
      </c>
    </row>
    <row r="1057" spans="1:28" x14ac:dyDescent="0.35">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c r="V1057">
        <f t="shared" si="96"/>
        <v>4</v>
      </c>
      <c r="W1057">
        <f t="shared" si="97"/>
        <v>0.33750000000000002</v>
      </c>
      <c r="X1057" t="str">
        <f t="shared" si="98"/>
        <v>Profit</v>
      </c>
      <c r="Y1057" s="1" t="str">
        <f t="shared" si="99"/>
        <v>Low Profit</v>
      </c>
      <c r="Z1057" s="1" t="str">
        <f t="shared" si="100"/>
        <v>Low Discount</v>
      </c>
      <c r="AA1057" s="1" t="str">
        <f t="shared" si="101"/>
        <v>Low Sales</v>
      </c>
      <c r="AB1057" s="1">
        <f>MONTH(Sample___Superstore[[#This Row],[Order Date]])</f>
        <v>4</v>
      </c>
    </row>
    <row r="1058" spans="1:28" x14ac:dyDescent="0.35">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c r="V1058">
        <f t="shared" si="96"/>
        <v>4</v>
      </c>
      <c r="W1058">
        <f t="shared" si="97"/>
        <v>0.36250000000000004</v>
      </c>
      <c r="X1058" t="str">
        <f t="shared" si="98"/>
        <v>Profit</v>
      </c>
      <c r="Y1058" s="1" t="str">
        <f t="shared" si="99"/>
        <v>Low Profit</v>
      </c>
      <c r="Z1058" s="1" t="str">
        <f t="shared" si="100"/>
        <v>Low Discount</v>
      </c>
      <c r="AA1058" s="1" t="str">
        <f t="shared" si="101"/>
        <v>Low Sales</v>
      </c>
      <c r="AB1058" s="1">
        <f>MONTH(Sample___Superstore[[#This Row],[Order Date]])</f>
        <v>4</v>
      </c>
    </row>
    <row r="1059" spans="1:28" x14ac:dyDescent="0.35">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c r="V1059">
        <f t="shared" si="96"/>
        <v>7</v>
      </c>
      <c r="W1059">
        <f t="shared" si="97"/>
        <v>0.36249999999999999</v>
      </c>
      <c r="X1059" t="str">
        <f t="shared" si="98"/>
        <v>Profit</v>
      </c>
      <c r="Y1059" s="1" t="str">
        <f t="shared" si="99"/>
        <v>Low Profit</v>
      </c>
      <c r="Z1059" s="1" t="str">
        <f t="shared" si="100"/>
        <v>Low Discount</v>
      </c>
      <c r="AA1059" s="1" t="str">
        <f t="shared" si="101"/>
        <v>Low Sales</v>
      </c>
      <c r="AB1059" s="1">
        <f>MONTH(Sample___Superstore[[#This Row],[Order Date]])</f>
        <v>12</v>
      </c>
    </row>
    <row r="1060" spans="1:28" x14ac:dyDescent="0.35">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c r="V1060">
        <f t="shared" si="96"/>
        <v>7</v>
      </c>
      <c r="W1060">
        <f t="shared" si="97"/>
        <v>0.35</v>
      </c>
      <c r="X1060" t="str">
        <f t="shared" si="98"/>
        <v>Profit</v>
      </c>
      <c r="Y1060" s="1" t="str">
        <f t="shared" si="99"/>
        <v>Low Profit</v>
      </c>
      <c r="Z1060" s="1" t="str">
        <f t="shared" si="100"/>
        <v>Low Discount</v>
      </c>
      <c r="AA1060" s="1" t="str">
        <f t="shared" si="101"/>
        <v>Low Sales</v>
      </c>
      <c r="AB1060" s="1">
        <f>MONTH(Sample___Superstore[[#This Row],[Order Date]])</f>
        <v>12</v>
      </c>
    </row>
    <row r="1061" spans="1:28" x14ac:dyDescent="0.35">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c r="V1061">
        <f t="shared" si="96"/>
        <v>7</v>
      </c>
      <c r="W1061">
        <f t="shared" si="97"/>
        <v>0.36249999999999999</v>
      </c>
      <c r="X1061" t="str">
        <f t="shared" si="98"/>
        <v>Profit</v>
      </c>
      <c r="Y1061" s="1" t="str">
        <f t="shared" si="99"/>
        <v>Low Profit</v>
      </c>
      <c r="Z1061" s="1" t="str">
        <f t="shared" si="100"/>
        <v>Low Discount</v>
      </c>
      <c r="AA1061" s="1" t="str">
        <f t="shared" si="101"/>
        <v>Low Sales</v>
      </c>
      <c r="AB1061" s="1">
        <f>MONTH(Sample___Superstore[[#This Row],[Order Date]])</f>
        <v>11</v>
      </c>
    </row>
    <row r="1062" spans="1:28" x14ac:dyDescent="0.35">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c r="V1062">
        <f t="shared" si="96"/>
        <v>6</v>
      </c>
      <c r="W1062">
        <f t="shared" si="97"/>
        <v>-0.27142857142857141</v>
      </c>
      <c r="X1062" t="str">
        <f t="shared" si="98"/>
        <v>Loss</v>
      </c>
      <c r="Y1062" s="1" t="str">
        <f t="shared" si="99"/>
        <v>Low Profit</v>
      </c>
      <c r="Z1062" s="1" t="str">
        <f t="shared" si="100"/>
        <v>High Discount</v>
      </c>
      <c r="AA1062" s="1" t="str">
        <f t="shared" si="101"/>
        <v>Low Sales</v>
      </c>
      <c r="AB1062" s="1">
        <f>MONTH(Sample___Superstore[[#This Row],[Order Date]])</f>
        <v>3</v>
      </c>
    </row>
    <row r="1063" spans="1:28" x14ac:dyDescent="0.35">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c r="V1063">
        <f t="shared" si="96"/>
        <v>5</v>
      </c>
      <c r="W1063">
        <f t="shared" si="97"/>
        <v>0.1</v>
      </c>
      <c r="X1063" t="str">
        <f t="shared" si="98"/>
        <v>Profit</v>
      </c>
      <c r="Y1063" s="1" t="str">
        <f t="shared" si="99"/>
        <v>Low Profit</v>
      </c>
      <c r="Z1063" s="1" t="str">
        <f t="shared" si="100"/>
        <v>Low Discount</v>
      </c>
      <c r="AA1063" s="1" t="str">
        <f t="shared" si="101"/>
        <v>Low Sales</v>
      </c>
      <c r="AB1063" s="1">
        <f>MONTH(Sample___Superstore[[#This Row],[Order Date]])</f>
        <v>4</v>
      </c>
    </row>
    <row r="1064" spans="1:28" x14ac:dyDescent="0.35">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c r="V1064">
        <f t="shared" si="96"/>
        <v>5</v>
      </c>
      <c r="W1064">
        <f t="shared" si="97"/>
        <v>-0.21249999999999999</v>
      </c>
      <c r="X1064" t="str">
        <f t="shared" si="98"/>
        <v>Loss</v>
      </c>
      <c r="Y1064" s="1" t="str">
        <f t="shared" si="99"/>
        <v>Low Profit</v>
      </c>
      <c r="Z1064" s="1" t="str">
        <f t="shared" si="100"/>
        <v>Low Discount</v>
      </c>
      <c r="AA1064" s="1" t="str">
        <f t="shared" si="101"/>
        <v>Low Sales</v>
      </c>
      <c r="AB1064" s="1">
        <f>MONTH(Sample___Superstore[[#This Row],[Order Date]])</f>
        <v>4</v>
      </c>
    </row>
    <row r="1065" spans="1:28" x14ac:dyDescent="0.35">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c r="V1065">
        <f t="shared" si="96"/>
        <v>5</v>
      </c>
      <c r="W1065">
        <f t="shared" si="97"/>
        <v>0.16249999999999998</v>
      </c>
      <c r="X1065" t="str">
        <f t="shared" si="98"/>
        <v>Profit</v>
      </c>
      <c r="Y1065" s="1" t="str">
        <f t="shared" si="99"/>
        <v>Low Profit</v>
      </c>
      <c r="Z1065" s="1" t="str">
        <f t="shared" si="100"/>
        <v>Low Discount</v>
      </c>
      <c r="AA1065" s="1" t="str">
        <f t="shared" si="101"/>
        <v>Low Sales</v>
      </c>
      <c r="AB1065" s="1">
        <f>MONTH(Sample___Superstore[[#This Row],[Order Date]])</f>
        <v>4</v>
      </c>
    </row>
    <row r="1066" spans="1:28" x14ac:dyDescent="0.35">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c r="V1066">
        <f t="shared" si="96"/>
        <v>5</v>
      </c>
      <c r="W1066">
        <f t="shared" si="97"/>
        <v>-0.23333333333333336</v>
      </c>
      <c r="X1066" t="str">
        <f t="shared" si="98"/>
        <v>Loss</v>
      </c>
      <c r="Y1066" s="1" t="str">
        <f t="shared" si="99"/>
        <v>Low Profit</v>
      </c>
      <c r="Z1066" s="1" t="str">
        <f t="shared" si="100"/>
        <v>High Discount</v>
      </c>
      <c r="AA1066" s="1" t="str">
        <f t="shared" si="101"/>
        <v>Low Sales</v>
      </c>
      <c r="AB1066" s="1">
        <f>MONTH(Sample___Superstore[[#This Row],[Order Date]])</f>
        <v>4</v>
      </c>
    </row>
    <row r="1067" spans="1:28" x14ac:dyDescent="0.35">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c r="V1067">
        <f t="shared" si="96"/>
        <v>5</v>
      </c>
      <c r="W1067">
        <f t="shared" si="97"/>
        <v>0.16250000000000001</v>
      </c>
      <c r="X1067" t="str">
        <f t="shared" si="98"/>
        <v>Profit</v>
      </c>
      <c r="Y1067" s="1" t="str">
        <f t="shared" si="99"/>
        <v>Low Profit</v>
      </c>
      <c r="Z1067" s="1" t="str">
        <f t="shared" si="100"/>
        <v>Low Discount</v>
      </c>
      <c r="AA1067" s="1" t="str">
        <f t="shared" si="101"/>
        <v>Low Sales</v>
      </c>
      <c r="AB1067" s="1">
        <f>MONTH(Sample___Superstore[[#This Row],[Order Date]])</f>
        <v>4</v>
      </c>
    </row>
    <row r="1068" spans="1:28" x14ac:dyDescent="0.35">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c r="V1068">
        <f t="shared" si="96"/>
        <v>5</v>
      </c>
      <c r="W1068">
        <f t="shared" si="97"/>
        <v>-0.83333333333333337</v>
      </c>
      <c r="X1068" t="str">
        <f t="shared" si="98"/>
        <v>Loss</v>
      </c>
      <c r="Y1068" s="1" t="str">
        <f t="shared" si="99"/>
        <v>Low Profit</v>
      </c>
      <c r="Z1068" s="1" t="str">
        <f t="shared" si="100"/>
        <v>High Discount</v>
      </c>
      <c r="AA1068" s="1" t="str">
        <f t="shared" si="101"/>
        <v>Low Sales</v>
      </c>
      <c r="AB1068" s="1">
        <f>MONTH(Sample___Superstore[[#This Row],[Order Date]])</f>
        <v>4</v>
      </c>
    </row>
    <row r="1069" spans="1:28" x14ac:dyDescent="0.35">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c r="V1069">
        <f t="shared" si="96"/>
        <v>1</v>
      </c>
      <c r="W1069">
        <f t="shared" si="97"/>
        <v>6.25E-2</v>
      </c>
      <c r="X1069" t="str">
        <f t="shared" si="98"/>
        <v>Profit</v>
      </c>
      <c r="Y1069" s="1" t="str">
        <f t="shared" si="99"/>
        <v>Low Profit</v>
      </c>
      <c r="Z1069" s="1" t="str">
        <f t="shared" si="100"/>
        <v>Low Discount</v>
      </c>
      <c r="AA1069" s="1" t="str">
        <f t="shared" si="101"/>
        <v>Low Sales</v>
      </c>
      <c r="AB1069" s="1">
        <f>MONTH(Sample___Superstore[[#This Row],[Order Date]])</f>
        <v>10</v>
      </c>
    </row>
    <row r="1070" spans="1:28" x14ac:dyDescent="0.35">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c r="V1070">
        <f t="shared" si="96"/>
        <v>2</v>
      </c>
      <c r="W1070">
        <f t="shared" si="97"/>
        <v>-0.2</v>
      </c>
      <c r="X1070" t="str">
        <f t="shared" si="98"/>
        <v>Loss</v>
      </c>
      <c r="Y1070" s="1" t="str">
        <f t="shared" si="99"/>
        <v>Low Profit</v>
      </c>
      <c r="Z1070" s="1" t="str">
        <f t="shared" si="100"/>
        <v>Low Discount</v>
      </c>
      <c r="AA1070" s="1" t="str">
        <f t="shared" si="101"/>
        <v>Low Sales</v>
      </c>
      <c r="AB1070" s="1">
        <f>MONTH(Sample___Superstore[[#This Row],[Order Date]])</f>
        <v>9</v>
      </c>
    </row>
    <row r="1071" spans="1:28" x14ac:dyDescent="0.35">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c r="V1071">
        <f t="shared" si="96"/>
        <v>4</v>
      </c>
      <c r="W1071">
        <f t="shared" si="97"/>
        <v>-0.73333333333333328</v>
      </c>
      <c r="X1071" t="str">
        <f t="shared" si="98"/>
        <v>Loss</v>
      </c>
      <c r="Y1071" s="1" t="str">
        <f t="shared" si="99"/>
        <v>Low Profit</v>
      </c>
      <c r="Z1071" s="1" t="str">
        <f t="shared" si="100"/>
        <v>High Discount</v>
      </c>
      <c r="AA1071" s="1" t="str">
        <f t="shared" si="101"/>
        <v>Low Sales</v>
      </c>
      <c r="AB1071" s="1">
        <f>MONTH(Sample___Superstore[[#This Row],[Order Date]])</f>
        <v>7</v>
      </c>
    </row>
    <row r="1072" spans="1:28" x14ac:dyDescent="0.35">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c r="V1072">
        <f t="shared" si="96"/>
        <v>6</v>
      </c>
      <c r="W1072">
        <f t="shared" si="97"/>
        <v>0.25999999999999995</v>
      </c>
      <c r="X1072" t="str">
        <f t="shared" si="98"/>
        <v>Profit</v>
      </c>
      <c r="Y1072" s="1" t="str">
        <f t="shared" si="99"/>
        <v>Low Profit</v>
      </c>
      <c r="Z1072" s="1" t="str">
        <f t="shared" si="100"/>
        <v>No Discount</v>
      </c>
      <c r="AA1072" s="1" t="str">
        <f t="shared" si="101"/>
        <v>Low Sales</v>
      </c>
      <c r="AB1072" s="1">
        <f>MONTH(Sample___Superstore[[#This Row],[Order Date]])</f>
        <v>11</v>
      </c>
    </row>
    <row r="1073" spans="1:28" x14ac:dyDescent="0.35">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c r="V1073">
        <f t="shared" si="96"/>
        <v>4</v>
      </c>
      <c r="W1073">
        <f t="shared" si="97"/>
        <v>0.33749999999999997</v>
      </c>
      <c r="X1073" t="str">
        <f t="shared" si="98"/>
        <v>Profit</v>
      </c>
      <c r="Y1073" s="1" t="str">
        <f t="shared" si="99"/>
        <v>Low Profit</v>
      </c>
      <c r="Z1073" s="1" t="str">
        <f t="shared" si="100"/>
        <v>Low Discount</v>
      </c>
      <c r="AA1073" s="1" t="str">
        <f t="shared" si="101"/>
        <v>Low Sales</v>
      </c>
      <c r="AB1073" s="1">
        <f>MONTH(Sample___Superstore[[#This Row],[Order Date]])</f>
        <v>4</v>
      </c>
    </row>
    <row r="1074" spans="1:28" x14ac:dyDescent="0.35">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c r="V1074">
        <f t="shared" si="96"/>
        <v>5</v>
      </c>
      <c r="W1074">
        <f t="shared" si="97"/>
        <v>0.35</v>
      </c>
      <c r="X1074" t="str">
        <f t="shared" si="98"/>
        <v>Profit</v>
      </c>
      <c r="Y1074" s="1" t="str">
        <f t="shared" si="99"/>
        <v>Low Profit</v>
      </c>
      <c r="Z1074" s="1" t="str">
        <f t="shared" si="100"/>
        <v>Low Discount</v>
      </c>
      <c r="AA1074" s="1" t="str">
        <f t="shared" si="101"/>
        <v>Low Sales</v>
      </c>
      <c r="AB1074" s="1">
        <f>MONTH(Sample___Superstore[[#This Row],[Order Date]])</f>
        <v>11</v>
      </c>
    </row>
    <row r="1075" spans="1:28" x14ac:dyDescent="0.35">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c r="V1075">
        <f t="shared" si="96"/>
        <v>7</v>
      </c>
      <c r="W1075">
        <f t="shared" si="97"/>
        <v>-0.73333333333333339</v>
      </c>
      <c r="X1075" t="str">
        <f t="shared" si="98"/>
        <v>Loss</v>
      </c>
      <c r="Y1075" s="1" t="str">
        <f t="shared" si="99"/>
        <v>Low Profit</v>
      </c>
      <c r="Z1075" s="1" t="str">
        <f t="shared" si="100"/>
        <v>High Discount</v>
      </c>
      <c r="AA1075" s="1" t="str">
        <f t="shared" si="101"/>
        <v>Low Sales</v>
      </c>
      <c r="AB1075" s="1">
        <f>MONTH(Sample___Superstore[[#This Row],[Order Date]])</f>
        <v>11</v>
      </c>
    </row>
    <row r="1076" spans="1:28" x14ac:dyDescent="0.35">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c r="V1076">
        <f t="shared" si="96"/>
        <v>7</v>
      </c>
      <c r="W1076">
        <f t="shared" si="97"/>
        <v>-0.76666666666666661</v>
      </c>
      <c r="X1076" t="str">
        <f t="shared" si="98"/>
        <v>Loss</v>
      </c>
      <c r="Y1076" s="1" t="str">
        <f t="shared" si="99"/>
        <v>Low Profit</v>
      </c>
      <c r="Z1076" s="1" t="str">
        <f t="shared" si="100"/>
        <v>High Discount</v>
      </c>
      <c r="AA1076" s="1" t="str">
        <f t="shared" si="101"/>
        <v>Low Sales</v>
      </c>
      <c r="AB1076" s="1">
        <f>MONTH(Sample___Superstore[[#This Row],[Order Date]])</f>
        <v>11</v>
      </c>
    </row>
    <row r="1077" spans="1:28" x14ac:dyDescent="0.35">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c r="V1077">
        <f t="shared" si="96"/>
        <v>7</v>
      </c>
      <c r="W1077">
        <f t="shared" si="97"/>
        <v>6.25E-2</v>
      </c>
      <c r="X1077" t="str">
        <f t="shared" si="98"/>
        <v>Profit</v>
      </c>
      <c r="Y1077" s="1" t="str">
        <f t="shared" si="99"/>
        <v>Low Profit</v>
      </c>
      <c r="Z1077" s="1" t="str">
        <f t="shared" si="100"/>
        <v>Low Discount</v>
      </c>
      <c r="AA1077" s="1" t="str">
        <f t="shared" si="101"/>
        <v>Low Sales</v>
      </c>
      <c r="AB1077" s="1">
        <f>MONTH(Sample___Superstore[[#This Row],[Order Date]])</f>
        <v>11</v>
      </c>
    </row>
    <row r="1078" spans="1:28" x14ac:dyDescent="0.35">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c r="V1078">
        <f t="shared" si="96"/>
        <v>1</v>
      </c>
      <c r="W1078">
        <f t="shared" si="97"/>
        <v>0.26</v>
      </c>
      <c r="X1078" t="str">
        <f t="shared" si="98"/>
        <v>Profit</v>
      </c>
      <c r="Y1078" s="1" t="str">
        <f t="shared" si="99"/>
        <v>Low Profit</v>
      </c>
      <c r="Z1078" s="1" t="str">
        <f t="shared" si="100"/>
        <v>No Discount</v>
      </c>
      <c r="AA1078" s="1" t="str">
        <f t="shared" si="101"/>
        <v>Low Sales</v>
      </c>
      <c r="AB1078" s="1">
        <f>MONTH(Sample___Superstore[[#This Row],[Order Date]])</f>
        <v>9</v>
      </c>
    </row>
    <row r="1079" spans="1:28" x14ac:dyDescent="0.35">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c r="V1079">
        <f t="shared" si="96"/>
        <v>2</v>
      </c>
      <c r="W1079">
        <f t="shared" si="97"/>
        <v>0.28000000000000003</v>
      </c>
      <c r="X1079" t="str">
        <f t="shared" si="98"/>
        <v>Profit</v>
      </c>
      <c r="Y1079" s="1" t="str">
        <f t="shared" si="99"/>
        <v>Low Profit</v>
      </c>
      <c r="Z1079" s="1" t="str">
        <f t="shared" si="100"/>
        <v>No Discount</v>
      </c>
      <c r="AA1079" s="1" t="str">
        <f t="shared" si="101"/>
        <v>Low Sales</v>
      </c>
      <c r="AB1079" s="1">
        <f>MONTH(Sample___Superstore[[#This Row],[Order Date]])</f>
        <v>9</v>
      </c>
    </row>
    <row r="1080" spans="1:28" x14ac:dyDescent="0.35">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c r="V1080">
        <f t="shared" si="96"/>
        <v>2</v>
      </c>
      <c r="W1080">
        <f t="shared" si="97"/>
        <v>0.26999999999999996</v>
      </c>
      <c r="X1080" t="str">
        <f t="shared" si="98"/>
        <v>Profit</v>
      </c>
      <c r="Y1080" s="1" t="str">
        <f t="shared" si="99"/>
        <v>Low Profit</v>
      </c>
      <c r="Z1080" s="1" t="str">
        <f t="shared" si="100"/>
        <v>No Discount</v>
      </c>
      <c r="AA1080" s="1" t="str">
        <f t="shared" si="101"/>
        <v>Low Sales</v>
      </c>
      <c r="AB1080" s="1">
        <f>MONTH(Sample___Superstore[[#This Row],[Order Date]])</f>
        <v>9</v>
      </c>
    </row>
    <row r="1081" spans="1:28" x14ac:dyDescent="0.35">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c r="V1081">
        <f t="shared" si="96"/>
        <v>2</v>
      </c>
      <c r="W1081">
        <f t="shared" si="97"/>
        <v>0.33750000000000002</v>
      </c>
      <c r="X1081" t="str">
        <f t="shared" si="98"/>
        <v>Profit</v>
      </c>
      <c r="Y1081" s="1" t="str">
        <f t="shared" si="99"/>
        <v>Low Profit</v>
      </c>
      <c r="Z1081" s="1" t="str">
        <f t="shared" si="100"/>
        <v>Low Discount</v>
      </c>
      <c r="AA1081" s="1" t="str">
        <f t="shared" si="101"/>
        <v>Low Sales</v>
      </c>
      <c r="AB1081" s="1">
        <f>MONTH(Sample___Superstore[[#This Row],[Order Date]])</f>
        <v>9</v>
      </c>
    </row>
    <row r="1082" spans="1:28" x14ac:dyDescent="0.35">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c r="V1082">
        <f t="shared" si="96"/>
        <v>5</v>
      </c>
      <c r="W1082">
        <f t="shared" si="97"/>
        <v>0.46999999999999992</v>
      </c>
      <c r="X1082" t="str">
        <f t="shared" si="98"/>
        <v>Profit</v>
      </c>
      <c r="Y1082" s="1" t="str">
        <f t="shared" si="99"/>
        <v>Low Profit</v>
      </c>
      <c r="Z1082" s="1" t="str">
        <f t="shared" si="100"/>
        <v>No Discount</v>
      </c>
      <c r="AA1082" s="1" t="str">
        <f t="shared" si="101"/>
        <v>Low Sales</v>
      </c>
      <c r="AB1082" s="1">
        <f>MONTH(Sample___Superstore[[#This Row],[Order Date]])</f>
        <v>11</v>
      </c>
    </row>
    <row r="1083" spans="1:28" x14ac:dyDescent="0.35">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c r="V1083">
        <f t="shared" si="96"/>
        <v>5</v>
      </c>
      <c r="W1083">
        <f t="shared" si="97"/>
        <v>0.10999999999999999</v>
      </c>
      <c r="X1083" t="str">
        <f t="shared" si="98"/>
        <v>Profit</v>
      </c>
      <c r="Y1083" s="1" t="str">
        <f t="shared" si="99"/>
        <v>High Profit</v>
      </c>
      <c r="Z1083" s="1" t="str">
        <f t="shared" si="100"/>
        <v>No Discount</v>
      </c>
      <c r="AA1083" s="1" t="str">
        <f t="shared" si="101"/>
        <v>High Sales</v>
      </c>
      <c r="AB1083" s="1">
        <f>MONTH(Sample___Superstore[[#This Row],[Order Date]])</f>
        <v>11</v>
      </c>
    </row>
    <row r="1084" spans="1:28" x14ac:dyDescent="0.35">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c r="V1084">
        <f t="shared" si="96"/>
        <v>4</v>
      </c>
      <c r="W1084">
        <f t="shared" si="97"/>
        <v>-0.31666666666666665</v>
      </c>
      <c r="X1084" t="str">
        <f t="shared" si="98"/>
        <v>Loss</v>
      </c>
      <c r="Y1084" s="1" t="str">
        <f t="shared" si="99"/>
        <v>Low Profit</v>
      </c>
      <c r="Z1084" s="1" t="str">
        <f t="shared" si="100"/>
        <v>High Discount</v>
      </c>
      <c r="AA1084" s="1" t="str">
        <f t="shared" si="101"/>
        <v>High Sales</v>
      </c>
      <c r="AB1084" s="1">
        <f>MONTH(Sample___Superstore[[#This Row],[Order Date]])</f>
        <v>3</v>
      </c>
    </row>
    <row r="1085" spans="1:28" x14ac:dyDescent="0.35">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c r="V1085">
        <f t="shared" si="96"/>
        <v>4</v>
      </c>
      <c r="W1085">
        <f t="shared" si="97"/>
        <v>0.46</v>
      </c>
      <c r="X1085" t="str">
        <f t="shared" si="98"/>
        <v>Profit</v>
      </c>
      <c r="Y1085" s="1" t="str">
        <f t="shared" si="99"/>
        <v>Low Profit</v>
      </c>
      <c r="Z1085" s="1" t="str">
        <f t="shared" si="100"/>
        <v>No Discount</v>
      </c>
      <c r="AA1085" s="1" t="str">
        <f t="shared" si="101"/>
        <v>Low Sales</v>
      </c>
      <c r="AB1085" s="1">
        <f>MONTH(Sample___Superstore[[#This Row],[Order Date]])</f>
        <v>3</v>
      </c>
    </row>
    <row r="1086" spans="1:28" x14ac:dyDescent="0.35">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c r="V1086">
        <f t="shared" si="96"/>
        <v>4</v>
      </c>
      <c r="W1086">
        <f t="shared" si="97"/>
        <v>0.28999999999999998</v>
      </c>
      <c r="X1086" t="str">
        <f t="shared" si="98"/>
        <v>Profit</v>
      </c>
      <c r="Y1086" s="1" t="str">
        <f t="shared" si="99"/>
        <v>High Profit</v>
      </c>
      <c r="Z1086" s="1" t="str">
        <f t="shared" si="100"/>
        <v>No Discount</v>
      </c>
      <c r="AA1086" s="1" t="str">
        <f t="shared" si="101"/>
        <v>Low Sales</v>
      </c>
      <c r="AB1086" s="1">
        <f>MONTH(Sample___Superstore[[#This Row],[Order Date]])</f>
        <v>3</v>
      </c>
    </row>
    <row r="1087" spans="1:28" x14ac:dyDescent="0.35">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c r="V1087">
        <f t="shared" si="96"/>
        <v>4</v>
      </c>
      <c r="W1087">
        <f t="shared" si="97"/>
        <v>0.49</v>
      </c>
      <c r="X1087" t="str">
        <f t="shared" si="98"/>
        <v>Profit</v>
      </c>
      <c r="Y1087" s="1" t="str">
        <f t="shared" si="99"/>
        <v>High Profit</v>
      </c>
      <c r="Z1087" s="1" t="str">
        <f t="shared" si="100"/>
        <v>No Discount</v>
      </c>
      <c r="AA1087" s="1" t="str">
        <f t="shared" si="101"/>
        <v>High Sales</v>
      </c>
      <c r="AB1087" s="1">
        <f>MONTH(Sample___Superstore[[#This Row],[Order Date]])</f>
        <v>3</v>
      </c>
    </row>
    <row r="1088" spans="1:28" x14ac:dyDescent="0.35">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c r="V1088">
        <f t="shared" si="96"/>
        <v>0</v>
      </c>
      <c r="W1088">
        <f t="shared" si="97"/>
        <v>0.47999999999999993</v>
      </c>
      <c r="X1088" t="str">
        <f t="shared" si="98"/>
        <v>Profit</v>
      </c>
      <c r="Y1088" s="1" t="str">
        <f t="shared" si="99"/>
        <v>Low Profit</v>
      </c>
      <c r="Z1088" s="1" t="str">
        <f t="shared" si="100"/>
        <v>No Discount</v>
      </c>
      <c r="AA1088" s="1" t="str">
        <f t="shared" si="101"/>
        <v>Low Sales</v>
      </c>
      <c r="AB1088" s="1">
        <f>MONTH(Sample___Superstore[[#This Row],[Order Date]])</f>
        <v>8</v>
      </c>
    </row>
    <row r="1089" spans="1:28" x14ac:dyDescent="0.35">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c r="V1089">
        <f t="shared" si="96"/>
        <v>5</v>
      </c>
      <c r="W1089">
        <f t="shared" si="97"/>
        <v>0.1</v>
      </c>
      <c r="X1089" t="str">
        <f t="shared" si="98"/>
        <v>Profit</v>
      </c>
      <c r="Y1089" s="1" t="str">
        <f t="shared" si="99"/>
        <v>Low Profit</v>
      </c>
      <c r="Z1089" s="1" t="str">
        <f t="shared" si="100"/>
        <v>Low Discount</v>
      </c>
      <c r="AA1089" s="1" t="str">
        <f t="shared" si="101"/>
        <v>Low Sales</v>
      </c>
      <c r="AB1089" s="1">
        <f>MONTH(Sample___Superstore[[#This Row],[Order Date]])</f>
        <v>8</v>
      </c>
    </row>
    <row r="1090" spans="1:28" x14ac:dyDescent="0.35">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c r="V1090">
        <f t="shared" ref="V1090:V1153" si="102">D1090-C1090</f>
        <v>5</v>
      </c>
      <c r="W1090">
        <f t="shared" ref="W1090:W1153" si="103">U1090/R1090</f>
        <v>0.48000000000000004</v>
      </c>
      <c r="X1090" t="str">
        <f t="shared" ref="X1090:X1153" si="104">IF(U1090&lt;0,"Loss","Profit")</f>
        <v>Profit</v>
      </c>
      <c r="Y1090" s="1" t="str">
        <f t="shared" ref="Y1090:Y1153" si="105">IF(U1090&gt;100,"High Profit","Low Profit")</f>
        <v>Low Profit</v>
      </c>
      <c r="Z1090" s="1" t="str">
        <f t="shared" ref="Z1090:Z1153" si="106">IF(T1090=0,"No Discount",IF(T1090&lt;=0.2,"Low Discount","High Discount"))</f>
        <v>No Discount</v>
      </c>
      <c r="AA1090" s="1" t="str">
        <f t="shared" ref="AA1090:AA1153" si="107">IF(R1090&gt;500,"High Sales","Low Sales")</f>
        <v>Low Sales</v>
      </c>
      <c r="AB1090" s="1">
        <f>MONTH(Sample___Superstore[[#This Row],[Order Date]])</f>
        <v>8</v>
      </c>
    </row>
    <row r="1091" spans="1:28" x14ac:dyDescent="0.35">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c r="V1091">
        <f t="shared" si="102"/>
        <v>6</v>
      </c>
      <c r="W1091">
        <f t="shared" si="103"/>
        <v>6.25E-2</v>
      </c>
      <c r="X1091" t="str">
        <f t="shared" si="104"/>
        <v>Profit</v>
      </c>
      <c r="Y1091" s="1" t="str">
        <f t="shared" si="105"/>
        <v>Low Profit</v>
      </c>
      <c r="Z1091" s="1" t="str">
        <f t="shared" si="106"/>
        <v>Low Discount</v>
      </c>
      <c r="AA1091" s="1" t="str">
        <f t="shared" si="107"/>
        <v>Low Sales</v>
      </c>
      <c r="AB1091" s="1">
        <f>MONTH(Sample___Superstore[[#This Row],[Order Date]])</f>
        <v>6</v>
      </c>
    </row>
    <row r="1092" spans="1:28" x14ac:dyDescent="0.35">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c r="V1092">
        <f t="shared" si="102"/>
        <v>6</v>
      </c>
      <c r="W1092">
        <f t="shared" si="103"/>
        <v>0.35000000000000003</v>
      </c>
      <c r="X1092" t="str">
        <f t="shared" si="104"/>
        <v>Profit</v>
      </c>
      <c r="Y1092" s="1" t="str">
        <f t="shared" si="105"/>
        <v>Low Profit</v>
      </c>
      <c r="Z1092" s="1" t="str">
        <f t="shared" si="106"/>
        <v>Low Discount</v>
      </c>
      <c r="AA1092" s="1" t="str">
        <f t="shared" si="107"/>
        <v>Low Sales</v>
      </c>
      <c r="AB1092" s="1">
        <f>MONTH(Sample___Superstore[[#This Row],[Order Date]])</f>
        <v>6</v>
      </c>
    </row>
    <row r="1093" spans="1:28" x14ac:dyDescent="0.35">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c r="V1093">
        <f t="shared" si="102"/>
        <v>7</v>
      </c>
      <c r="W1093">
        <f t="shared" si="103"/>
        <v>0.28000000000000003</v>
      </c>
      <c r="X1093" t="str">
        <f t="shared" si="104"/>
        <v>Profit</v>
      </c>
      <c r="Y1093" s="1" t="str">
        <f t="shared" si="105"/>
        <v>Low Profit</v>
      </c>
      <c r="Z1093" s="1" t="str">
        <f t="shared" si="106"/>
        <v>No Discount</v>
      </c>
      <c r="AA1093" s="1" t="str">
        <f t="shared" si="107"/>
        <v>Low Sales</v>
      </c>
      <c r="AB1093" s="1">
        <f>MONTH(Sample___Superstore[[#This Row],[Order Date]])</f>
        <v>12</v>
      </c>
    </row>
    <row r="1094" spans="1:28" x14ac:dyDescent="0.35">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c r="V1094">
        <f t="shared" si="102"/>
        <v>7</v>
      </c>
      <c r="W1094">
        <f t="shared" si="103"/>
        <v>8.7499999999999994E-2</v>
      </c>
      <c r="X1094" t="str">
        <f t="shared" si="104"/>
        <v>Profit</v>
      </c>
      <c r="Y1094" s="1" t="str">
        <f t="shared" si="105"/>
        <v>Low Profit</v>
      </c>
      <c r="Z1094" s="1" t="str">
        <f t="shared" si="106"/>
        <v>Low Discount</v>
      </c>
      <c r="AA1094" s="1" t="str">
        <f t="shared" si="107"/>
        <v>Low Sales</v>
      </c>
      <c r="AB1094" s="1">
        <f>MONTH(Sample___Superstore[[#This Row],[Order Date]])</f>
        <v>12</v>
      </c>
    </row>
    <row r="1095" spans="1:28" x14ac:dyDescent="0.35">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c r="V1095">
        <f t="shared" si="102"/>
        <v>4</v>
      </c>
      <c r="W1095">
        <f t="shared" si="103"/>
        <v>0.49</v>
      </c>
      <c r="X1095" t="str">
        <f t="shared" si="104"/>
        <v>Profit</v>
      </c>
      <c r="Y1095" s="1" t="str">
        <f t="shared" si="105"/>
        <v>Low Profit</v>
      </c>
      <c r="Z1095" s="1" t="str">
        <f t="shared" si="106"/>
        <v>No Discount</v>
      </c>
      <c r="AA1095" s="1" t="str">
        <f t="shared" si="107"/>
        <v>Low Sales</v>
      </c>
      <c r="AB1095" s="1">
        <f>MONTH(Sample___Superstore[[#This Row],[Order Date]])</f>
        <v>12</v>
      </c>
    </row>
    <row r="1096" spans="1:28" x14ac:dyDescent="0.35">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c r="V1096">
        <f t="shared" si="102"/>
        <v>4</v>
      </c>
      <c r="W1096">
        <f t="shared" si="103"/>
        <v>0.28999999999999998</v>
      </c>
      <c r="X1096" t="str">
        <f t="shared" si="104"/>
        <v>Profit</v>
      </c>
      <c r="Y1096" s="1" t="str">
        <f t="shared" si="105"/>
        <v>High Profit</v>
      </c>
      <c r="Z1096" s="1" t="str">
        <f t="shared" si="106"/>
        <v>No Discount</v>
      </c>
      <c r="AA1096" s="1" t="str">
        <f t="shared" si="107"/>
        <v>Low Sales</v>
      </c>
      <c r="AB1096" s="1">
        <f>MONTH(Sample___Superstore[[#This Row],[Order Date]])</f>
        <v>12</v>
      </c>
    </row>
    <row r="1097" spans="1:28" x14ac:dyDescent="0.35">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c r="V1097">
        <f t="shared" si="102"/>
        <v>5</v>
      </c>
      <c r="W1097">
        <f t="shared" si="103"/>
        <v>8.7499999999999994E-2</v>
      </c>
      <c r="X1097" t="str">
        <f t="shared" si="104"/>
        <v>Profit</v>
      </c>
      <c r="Y1097" s="1" t="str">
        <f t="shared" si="105"/>
        <v>Low Profit</v>
      </c>
      <c r="Z1097" s="1" t="str">
        <f t="shared" si="106"/>
        <v>Low Discount</v>
      </c>
      <c r="AA1097" s="1" t="str">
        <f t="shared" si="107"/>
        <v>Low Sales</v>
      </c>
      <c r="AB1097" s="1">
        <f>MONTH(Sample___Superstore[[#This Row],[Order Date]])</f>
        <v>1</v>
      </c>
    </row>
    <row r="1098" spans="1:28" x14ac:dyDescent="0.35">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c r="V1098">
        <f t="shared" si="102"/>
        <v>5</v>
      </c>
      <c r="W1098">
        <f t="shared" si="103"/>
        <v>-0.79999999999999993</v>
      </c>
      <c r="X1098" t="str">
        <f t="shared" si="104"/>
        <v>Loss</v>
      </c>
      <c r="Y1098" s="1" t="str">
        <f t="shared" si="105"/>
        <v>Low Profit</v>
      </c>
      <c r="Z1098" s="1" t="str">
        <f t="shared" si="106"/>
        <v>High Discount</v>
      </c>
      <c r="AA1098" s="1" t="str">
        <f t="shared" si="107"/>
        <v>Low Sales</v>
      </c>
      <c r="AB1098" s="1">
        <f>MONTH(Sample___Superstore[[#This Row],[Order Date]])</f>
        <v>1</v>
      </c>
    </row>
    <row r="1099" spans="1:28" x14ac:dyDescent="0.35">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c r="V1099">
        <f t="shared" si="102"/>
        <v>3</v>
      </c>
      <c r="W1099">
        <f t="shared" si="103"/>
        <v>2.5000000000000001E-2</v>
      </c>
      <c r="X1099" t="str">
        <f t="shared" si="104"/>
        <v>Profit</v>
      </c>
      <c r="Y1099" s="1" t="str">
        <f t="shared" si="105"/>
        <v>Low Profit</v>
      </c>
      <c r="Z1099" s="1" t="str">
        <f t="shared" si="106"/>
        <v>Low Discount</v>
      </c>
      <c r="AA1099" s="1" t="str">
        <f t="shared" si="107"/>
        <v>Low Sales</v>
      </c>
      <c r="AB1099" s="1">
        <f>MONTH(Sample___Superstore[[#This Row],[Order Date]])</f>
        <v>6</v>
      </c>
    </row>
    <row r="1100" spans="1:28" x14ac:dyDescent="0.35">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c r="V1100">
        <f t="shared" si="102"/>
        <v>3</v>
      </c>
      <c r="W1100">
        <f t="shared" si="103"/>
        <v>0.28999999999999998</v>
      </c>
      <c r="X1100" t="str">
        <f t="shared" si="104"/>
        <v>Profit</v>
      </c>
      <c r="Y1100" s="1" t="str">
        <f t="shared" si="105"/>
        <v>Low Profit</v>
      </c>
      <c r="Z1100" s="1" t="str">
        <f t="shared" si="106"/>
        <v>No Discount</v>
      </c>
      <c r="AA1100" s="1" t="str">
        <f t="shared" si="107"/>
        <v>Low Sales</v>
      </c>
      <c r="AB1100" s="1">
        <f>MONTH(Sample___Superstore[[#This Row],[Order Date]])</f>
        <v>6</v>
      </c>
    </row>
    <row r="1101" spans="1:28" x14ac:dyDescent="0.35">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c r="V1101">
        <f t="shared" si="102"/>
        <v>3</v>
      </c>
      <c r="W1101">
        <f t="shared" si="103"/>
        <v>0.47000000000000003</v>
      </c>
      <c r="X1101" t="str">
        <f t="shared" si="104"/>
        <v>Profit</v>
      </c>
      <c r="Y1101" s="1" t="str">
        <f t="shared" si="105"/>
        <v>Low Profit</v>
      </c>
      <c r="Z1101" s="1" t="str">
        <f t="shared" si="106"/>
        <v>No Discount</v>
      </c>
      <c r="AA1101" s="1" t="str">
        <f t="shared" si="107"/>
        <v>Low Sales</v>
      </c>
      <c r="AB1101" s="1">
        <f>MONTH(Sample___Superstore[[#This Row],[Order Date]])</f>
        <v>6</v>
      </c>
    </row>
    <row r="1102" spans="1:28" x14ac:dyDescent="0.35">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c r="V1102">
        <f t="shared" si="102"/>
        <v>3</v>
      </c>
      <c r="W1102">
        <f t="shared" si="103"/>
        <v>0.32999999999999996</v>
      </c>
      <c r="X1102" t="str">
        <f t="shared" si="104"/>
        <v>Profit</v>
      </c>
      <c r="Y1102" s="1" t="str">
        <f t="shared" si="105"/>
        <v>Low Profit</v>
      </c>
      <c r="Z1102" s="1" t="str">
        <f t="shared" si="106"/>
        <v>No Discount</v>
      </c>
      <c r="AA1102" s="1" t="str">
        <f t="shared" si="107"/>
        <v>Low Sales</v>
      </c>
      <c r="AB1102" s="1">
        <f>MONTH(Sample___Superstore[[#This Row],[Order Date]])</f>
        <v>6</v>
      </c>
    </row>
    <row r="1103" spans="1:28" x14ac:dyDescent="0.35">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c r="V1103">
        <f t="shared" si="102"/>
        <v>3</v>
      </c>
      <c r="W1103">
        <f t="shared" si="103"/>
        <v>0.28999999999999998</v>
      </c>
      <c r="X1103" t="str">
        <f t="shared" si="104"/>
        <v>Profit</v>
      </c>
      <c r="Y1103" s="1" t="str">
        <f t="shared" si="105"/>
        <v>Low Profit</v>
      </c>
      <c r="Z1103" s="1" t="str">
        <f t="shared" si="106"/>
        <v>No Discount</v>
      </c>
      <c r="AA1103" s="1" t="str">
        <f t="shared" si="107"/>
        <v>Low Sales</v>
      </c>
      <c r="AB1103" s="1">
        <f>MONTH(Sample___Superstore[[#This Row],[Order Date]])</f>
        <v>6</v>
      </c>
    </row>
    <row r="1104" spans="1:28" x14ac:dyDescent="0.35">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c r="V1104">
        <f t="shared" si="102"/>
        <v>6</v>
      </c>
      <c r="W1104">
        <f t="shared" si="103"/>
        <v>-1.75</v>
      </c>
      <c r="X1104" t="str">
        <f t="shared" si="104"/>
        <v>Loss</v>
      </c>
      <c r="Y1104" s="1" t="str">
        <f t="shared" si="105"/>
        <v>Low Profit</v>
      </c>
      <c r="Z1104" s="1" t="str">
        <f t="shared" si="106"/>
        <v>High Discount</v>
      </c>
      <c r="AA1104" s="1" t="str">
        <f t="shared" si="107"/>
        <v>Low Sales</v>
      </c>
      <c r="AB1104" s="1">
        <f>MONTH(Sample___Superstore[[#This Row],[Order Date]])</f>
        <v>4</v>
      </c>
    </row>
    <row r="1105" spans="1:28" x14ac:dyDescent="0.35">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c r="V1105">
        <f t="shared" si="102"/>
        <v>6</v>
      </c>
      <c r="W1105">
        <f t="shared" si="103"/>
        <v>-1.7</v>
      </c>
      <c r="X1105" t="str">
        <f t="shared" si="104"/>
        <v>Loss</v>
      </c>
      <c r="Y1105" s="1" t="str">
        <f t="shared" si="105"/>
        <v>Low Profit</v>
      </c>
      <c r="Z1105" s="1" t="str">
        <f t="shared" si="106"/>
        <v>High Discount</v>
      </c>
      <c r="AA1105" s="1" t="str">
        <f t="shared" si="107"/>
        <v>Low Sales</v>
      </c>
      <c r="AB1105" s="1">
        <f>MONTH(Sample___Superstore[[#This Row],[Order Date]])</f>
        <v>4</v>
      </c>
    </row>
    <row r="1106" spans="1:28" x14ac:dyDescent="0.35">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c r="V1106">
        <f t="shared" si="102"/>
        <v>6</v>
      </c>
      <c r="W1106">
        <f t="shared" si="103"/>
        <v>0.49</v>
      </c>
      <c r="X1106" t="str">
        <f t="shared" si="104"/>
        <v>Profit</v>
      </c>
      <c r="Y1106" s="1" t="str">
        <f t="shared" si="105"/>
        <v>Low Profit</v>
      </c>
      <c r="Z1106" s="1" t="str">
        <f t="shared" si="106"/>
        <v>No Discount</v>
      </c>
      <c r="AA1106" s="1" t="str">
        <f t="shared" si="107"/>
        <v>Low Sales</v>
      </c>
      <c r="AB1106" s="1">
        <f>MONTH(Sample___Superstore[[#This Row],[Order Date]])</f>
        <v>10</v>
      </c>
    </row>
    <row r="1107" spans="1:28" x14ac:dyDescent="0.35">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c r="V1107">
        <f t="shared" si="102"/>
        <v>5</v>
      </c>
      <c r="W1107">
        <f t="shared" si="103"/>
        <v>-0.16250000000000001</v>
      </c>
      <c r="X1107" t="str">
        <f t="shared" si="104"/>
        <v>Loss</v>
      </c>
      <c r="Y1107" s="1" t="str">
        <f t="shared" si="105"/>
        <v>Low Profit</v>
      </c>
      <c r="Z1107" s="1" t="str">
        <f t="shared" si="106"/>
        <v>Low Discount</v>
      </c>
      <c r="AA1107" s="1" t="str">
        <f t="shared" si="107"/>
        <v>Low Sales</v>
      </c>
      <c r="AB1107" s="1">
        <f>MONTH(Sample___Superstore[[#This Row],[Order Date]])</f>
        <v>11</v>
      </c>
    </row>
    <row r="1108" spans="1:28" x14ac:dyDescent="0.35">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c r="V1108">
        <f t="shared" si="102"/>
        <v>5</v>
      </c>
      <c r="W1108">
        <f t="shared" si="103"/>
        <v>-0.32500000000000007</v>
      </c>
      <c r="X1108" t="str">
        <f t="shared" si="104"/>
        <v>Loss</v>
      </c>
      <c r="Y1108" s="1" t="str">
        <f t="shared" si="105"/>
        <v>Low Profit</v>
      </c>
      <c r="Z1108" s="1" t="str">
        <f t="shared" si="106"/>
        <v>High Discount</v>
      </c>
      <c r="AA1108" s="1" t="str">
        <f t="shared" si="107"/>
        <v>Low Sales</v>
      </c>
      <c r="AB1108" s="1">
        <f>MONTH(Sample___Superstore[[#This Row],[Order Date]])</f>
        <v>11</v>
      </c>
    </row>
    <row r="1109" spans="1:28" x14ac:dyDescent="0.35">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c r="V1109">
        <f t="shared" si="102"/>
        <v>5</v>
      </c>
      <c r="W1109">
        <f t="shared" si="103"/>
        <v>-1.6</v>
      </c>
      <c r="X1109" t="str">
        <f t="shared" si="104"/>
        <v>Loss</v>
      </c>
      <c r="Y1109" s="1" t="str">
        <f t="shared" si="105"/>
        <v>Low Profit</v>
      </c>
      <c r="Z1109" s="1" t="str">
        <f t="shared" si="106"/>
        <v>High Discount</v>
      </c>
      <c r="AA1109" s="1" t="str">
        <f t="shared" si="107"/>
        <v>Low Sales</v>
      </c>
      <c r="AB1109" s="1">
        <f>MONTH(Sample___Superstore[[#This Row],[Order Date]])</f>
        <v>11</v>
      </c>
    </row>
    <row r="1110" spans="1:28" x14ac:dyDescent="0.35">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c r="V1110">
        <f t="shared" si="102"/>
        <v>5</v>
      </c>
      <c r="W1110">
        <f t="shared" si="103"/>
        <v>0.375</v>
      </c>
      <c r="X1110" t="str">
        <f t="shared" si="104"/>
        <v>Profit</v>
      </c>
      <c r="Y1110" s="1" t="str">
        <f t="shared" si="105"/>
        <v>Low Profit</v>
      </c>
      <c r="Z1110" s="1" t="str">
        <f t="shared" si="106"/>
        <v>Low Discount</v>
      </c>
      <c r="AA1110" s="1" t="str">
        <f t="shared" si="107"/>
        <v>Low Sales</v>
      </c>
      <c r="AB1110" s="1">
        <f>MONTH(Sample___Superstore[[#This Row],[Order Date]])</f>
        <v>11</v>
      </c>
    </row>
    <row r="1111" spans="1:28" x14ac:dyDescent="0.35">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c r="V1111">
        <f t="shared" si="102"/>
        <v>5</v>
      </c>
      <c r="W1111">
        <f t="shared" si="103"/>
        <v>0.33749999999999997</v>
      </c>
      <c r="X1111" t="str">
        <f t="shared" si="104"/>
        <v>Profit</v>
      </c>
      <c r="Y1111" s="1" t="str">
        <f t="shared" si="105"/>
        <v>Low Profit</v>
      </c>
      <c r="Z1111" s="1" t="str">
        <f t="shared" si="106"/>
        <v>Low Discount</v>
      </c>
      <c r="AA1111" s="1" t="str">
        <f t="shared" si="107"/>
        <v>Low Sales</v>
      </c>
      <c r="AB1111" s="1">
        <f>MONTH(Sample___Superstore[[#This Row],[Order Date]])</f>
        <v>11</v>
      </c>
    </row>
    <row r="1112" spans="1:28" x14ac:dyDescent="0.35">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c r="V1112">
        <f t="shared" si="102"/>
        <v>5</v>
      </c>
      <c r="W1112">
        <f t="shared" si="103"/>
        <v>0.35000000000000003</v>
      </c>
      <c r="X1112" t="str">
        <f t="shared" si="104"/>
        <v>Profit</v>
      </c>
      <c r="Y1112" s="1" t="str">
        <f t="shared" si="105"/>
        <v>Low Profit</v>
      </c>
      <c r="Z1112" s="1" t="str">
        <f t="shared" si="106"/>
        <v>Low Discount</v>
      </c>
      <c r="AA1112" s="1" t="str">
        <f t="shared" si="107"/>
        <v>Low Sales</v>
      </c>
      <c r="AB1112" s="1">
        <f>MONTH(Sample___Superstore[[#This Row],[Order Date]])</f>
        <v>11</v>
      </c>
    </row>
    <row r="1113" spans="1:28" x14ac:dyDescent="0.35">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c r="V1113">
        <f t="shared" si="102"/>
        <v>5</v>
      </c>
      <c r="W1113">
        <f t="shared" si="103"/>
        <v>0.35</v>
      </c>
      <c r="X1113" t="str">
        <f t="shared" si="104"/>
        <v>Profit</v>
      </c>
      <c r="Y1113" s="1" t="str">
        <f t="shared" si="105"/>
        <v>Low Profit</v>
      </c>
      <c r="Z1113" s="1" t="str">
        <f t="shared" si="106"/>
        <v>Low Discount</v>
      </c>
      <c r="AA1113" s="1" t="str">
        <f t="shared" si="107"/>
        <v>Low Sales</v>
      </c>
      <c r="AB1113" s="1">
        <f>MONTH(Sample___Superstore[[#This Row],[Order Date]])</f>
        <v>11</v>
      </c>
    </row>
    <row r="1114" spans="1:28" x14ac:dyDescent="0.35">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c r="V1114">
        <f t="shared" si="102"/>
        <v>5</v>
      </c>
      <c r="W1114">
        <f t="shared" si="103"/>
        <v>-1.7000000000000002</v>
      </c>
      <c r="X1114" t="str">
        <f t="shared" si="104"/>
        <v>Loss</v>
      </c>
      <c r="Y1114" s="1" t="str">
        <f t="shared" si="105"/>
        <v>Low Profit</v>
      </c>
      <c r="Z1114" s="1" t="str">
        <f t="shared" si="106"/>
        <v>High Discount</v>
      </c>
      <c r="AA1114" s="1" t="str">
        <f t="shared" si="107"/>
        <v>Low Sales</v>
      </c>
      <c r="AB1114" s="1">
        <f>MONTH(Sample___Superstore[[#This Row],[Order Date]])</f>
        <v>11</v>
      </c>
    </row>
    <row r="1115" spans="1:28" x14ac:dyDescent="0.35">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c r="V1115">
        <f t="shared" si="102"/>
        <v>5</v>
      </c>
      <c r="W1115">
        <f t="shared" si="103"/>
        <v>0.35000000000000003</v>
      </c>
      <c r="X1115" t="str">
        <f t="shared" si="104"/>
        <v>Profit</v>
      </c>
      <c r="Y1115" s="1" t="str">
        <f t="shared" si="105"/>
        <v>Low Profit</v>
      </c>
      <c r="Z1115" s="1" t="str">
        <f t="shared" si="106"/>
        <v>Low Discount</v>
      </c>
      <c r="AA1115" s="1" t="str">
        <f t="shared" si="107"/>
        <v>Low Sales</v>
      </c>
      <c r="AB1115" s="1">
        <f>MONTH(Sample___Superstore[[#This Row],[Order Date]])</f>
        <v>12</v>
      </c>
    </row>
    <row r="1116" spans="1:28" x14ac:dyDescent="0.35">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c r="V1116">
        <f t="shared" si="102"/>
        <v>5</v>
      </c>
      <c r="W1116">
        <f t="shared" si="103"/>
        <v>-0.10588235294117647</v>
      </c>
      <c r="X1116" t="str">
        <f t="shared" si="104"/>
        <v>Loss</v>
      </c>
      <c r="Y1116" s="1" t="str">
        <f t="shared" si="105"/>
        <v>Low Profit</v>
      </c>
      <c r="Z1116" s="1" t="str">
        <f t="shared" si="106"/>
        <v>Low Discount</v>
      </c>
      <c r="AA1116" s="1" t="str">
        <f t="shared" si="107"/>
        <v>Low Sales</v>
      </c>
      <c r="AB1116" s="1">
        <f>MONTH(Sample___Superstore[[#This Row],[Order Date]])</f>
        <v>12</v>
      </c>
    </row>
    <row r="1117" spans="1:28" x14ac:dyDescent="0.35">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c r="V1117">
        <f t="shared" si="102"/>
        <v>5</v>
      </c>
      <c r="W1117">
        <f t="shared" si="103"/>
        <v>0.48</v>
      </c>
      <c r="X1117" t="str">
        <f t="shared" si="104"/>
        <v>Profit</v>
      </c>
      <c r="Y1117" s="1" t="str">
        <f t="shared" si="105"/>
        <v>Low Profit</v>
      </c>
      <c r="Z1117" s="1" t="str">
        <f t="shared" si="106"/>
        <v>No Discount</v>
      </c>
      <c r="AA1117" s="1" t="str">
        <f t="shared" si="107"/>
        <v>Low Sales</v>
      </c>
      <c r="AB1117" s="1">
        <f>MONTH(Sample___Superstore[[#This Row],[Order Date]])</f>
        <v>12</v>
      </c>
    </row>
    <row r="1118" spans="1:28" x14ac:dyDescent="0.35">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c r="V1118">
        <f t="shared" si="102"/>
        <v>2</v>
      </c>
      <c r="W1118">
        <f t="shared" si="103"/>
        <v>0.48000000000000004</v>
      </c>
      <c r="X1118" t="str">
        <f t="shared" si="104"/>
        <v>Profit</v>
      </c>
      <c r="Y1118" s="1" t="str">
        <f t="shared" si="105"/>
        <v>Low Profit</v>
      </c>
      <c r="Z1118" s="1" t="str">
        <f t="shared" si="106"/>
        <v>No Discount</v>
      </c>
      <c r="AA1118" s="1" t="str">
        <f t="shared" si="107"/>
        <v>Low Sales</v>
      </c>
      <c r="AB1118" s="1">
        <f>MONTH(Sample___Superstore[[#This Row],[Order Date]])</f>
        <v>7</v>
      </c>
    </row>
    <row r="1119" spans="1:28" x14ac:dyDescent="0.35">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c r="V1119">
        <f t="shared" si="102"/>
        <v>4</v>
      </c>
      <c r="W1119">
        <f t="shared" si="103"/>
        <v>0.4900000000000001</v>
      </c>
      <c r="X1119" t="str">
        <f t="shared" si="104"/>
        <v>Profit</v>
      </c>
      <c r="Y1119" s="1" t="str">
        <f t="shared" si="105"/>
        <v>High Profit</v>
      </c>
      <c r="Z1119" s="1" t="str">
        <f t="shared" si="106"/>
        <v>No Discount</v>
      </c>
      <c r="AA1119" s="1" t="str">
        <f t="shared" si="107"/>
        <v>Low Sales</v>
      </c>
      <c r="AB1119" s="1">
        <f>MONTH(Sample___Superstore[[#This Row],[Order Date]])</f>
        <v>9</v>
      </c>
    </row>
    <row r="1120" spans="1:28" x14ac:dyDescent="0.35">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c r="V1120">
        <f t="shared" si="102"/>
        <v>4</v>
      </c>
      <c r="W1120">
        <f t="shared" si="103"/>
        <v>0.17999999999999997</v>
      </c>
      <c r="X1120" t="str">
        <f t="shared" si="104"/>
        <v>Profit</v>
      </c>
      <c r="Y1120" s="1" t="str">
        <f t="shared" si="105"/>
        <v>High Profit</v>
      </c>
      <c r="Z1120" s="1" t="str">
        <f t="shared" si="106"/>
        <v>No Discount</v>
      </c>
      <c r="AA1120" s="1" t="str">
        <f t="shared" si="107"/>
        <v>High Sales</v>
      </c>
      <c r="AB1120" s="1">
        <f>MONTH(Sample___Superstore[[#This Row],[Order Date]])</f>
        <v>9</v>
      </c>
    </row>
    <row r="1121" spans="1:28" x14ac:dyDescent="0.35">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c r="V1121">
        <f t="shared" si="102"/>
        <v>4</v>
      </c>
      <c r="W1121">
        <f t="shared" si="103"/>
        <v>0.46999999999999992</v>
      </c>
      <c r="X1121" t="str">
        <f t="shared" si="104"/>
        <v>Profit</v>
      </c>
      <c r="Y1121" s="1" t="str">
        <f t="shared" si="105"/>
        <v>Low Profit</v>
      </c>
      <c r="Z1121" s="1" t="str">
        <f t="shared" si="106"/>
        <v>No Discount</v>
      </c>
      <c r="AA1121" s="1" t="str">
        <f t="shared" si="107"/>
        <v>Low Sales</v>
      </c>
      <c r="AB1121" s="1">
        <f>MONTH(Sample___Superstore[[#This Row],[Order Date]])</f>
        <v>9</v>
      </c>
    </row>
    <row r="1122" spans="1:28" x14ac:dyDescent="0.35">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c r="V1122">
        <f t="shared" si="102"/>
        <v>4</v>
      </c>
      <c r="W1122">
        <f t="shared" si="103"/>
        <v>0.49</v>
      </c>
      <c r="X1122" t="str">
        <f t="shared" si="104"/>
        <v>Profit</v>
      </c>
      <c r="Y1122" s="1" t="str">
        <f t="shared" si="105"/>
        <v>Low Profit</v>
      </c>
      <c r="Z1122" s="1" t="str">
        <f t="shared" si="106"/>
        <v>No Discount</v>
      </c>
      <c r="AA1122" s="1" t="str">
        <f t="shared" si="107"/>
        <v>Low Sales</v>
      </c>
      <c r="AB1122" s="1">
        <f>MONTH(Sample___Superstore[[#This Row],[Order Date]])</f>
        <v>9</v>
      </c>
    </row>
    <row r="1123" spans="1:28" x14ac:dyDescent="0.35">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c r="V1123">
        <f t="shared" si="102"/>
        <v>6</v>
      </c>
      <c r="W1123">
        <f t="shared" si="103"/>
        <v>0.26</v>
      </c>
      <c r="X1123" t="str">
        <f t="shared" si="104"/>
        <v>Profit</v>
      </c>
      <c r="Y1123" s="1" t="str">
        <f t="shared" si="105"/>
        <v>High Profit</v>
      </c>
      <c r="Z1123" s="1" t="str">
        <f t="shared" si="106"/>
        <v>No Discount</v>
      </c>
      <c r="AA1123" s="1" t="str">
        <f t="shared" si="107"/>
        <v>High Sales</v>
      </c>
      <c r="AB1123" s="1">
        <f>MONTH(Sample___Superstore[[#This Row],[Order Date]])</f>
        <v>1</v>
      </c>
    </row>
    <row r="1124" spans="1:28" x14ac:dyDescent="0.35">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c r="V1124">
        <f t="shared" si="102"/>
        <v>6</v>
      </c>
      <c r="W1124">
        <f t="shared" si="103"/>
        <v>0.28999999999999998</v>
      </c>
      <c r="X1124" t="str">
        <f t="shared" si="104"/>
        <v>Profit</v>
      </c>
      <c r="Y1124" s="1" t="str">
        <f t="shared" si="105"/>
        <v>Low Profit</v>
      </c>
      <c r="Z1124" s="1" t="str">
        <f t="shared" si="106"/>
        <v>No Discount</v>
      </c>
      <c r="AA1124" s="1" t="str">
        <f t="shared" si="107"/>
        <v>Low Sales</v>
      </c>
      <c r="AB1124" s="1">
        <f>MONTH(Sample___Superstore[[#This Row],[Order Date]])</f>
        <v>1</v>
      </c>
    </row>
    <row r="1125" spans="1:28" x14ac:dyDescent="0.35">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c r="V1125">
        <f t="shared" si="102"/>
        <v>6</v>
      </c>
      <c r="W1125">
        <f t="shared" si="103"/>
        <v>0.3</v>
      </c>
      <c r="X1125" t="str">
        <f t="shared" si="104"/>
        <v>Profit</v>
      </c>
      <c r="Y1125" s="1" t="str">
        <f t="shared" si="105"/>
        <v>Low Profit</v>
      </c>
      <c r="Z1125" s="1" t="str">
        <f t="shared" si="106"/>
        <v>No Discount</v>
      </c>
      <c r="AA1125" s="1" t="str">
        <f t="shared" si="107"/>
        <v>Low Sales</v>
      </c>
      <c r="AB1125" s="1">
        <f>MONTH(Sample___Superstore[[#This Row],[Order Date]])</f>
        <v>1</v>
      </c>
    </row>
    <row r="1126" spans="1:28" x14ac:dyDescent="0.35">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c r="V1126">
        <f t="shared" si="102"/>
        <v>6</v>
      </c>
      <c r="W1126">
        <f t="shared" si="103"/>
        <v>0.27</v>
      </c>
      <c r="X1126" t="str">
        <f t="shared" si="104"/>
        <v>Profit</v>
      </c>
      <c r="Y1126" s="1" t="str">
        <f t="shared" si="105"/>
        <v>Low Profit</v>
      </c>
      <c r="Z1126" s="1" t="str">
        <f t="shared" si="106"/>
        <v>No Discount</v>
      </c>
      <c r="AA1126" s="1" t="str">
        <f t="shared" si="107"/>
        <v>Low Sales</v>
      </c>
      <c r="AB1126" s="1">
        <f>MONTH(Sample___Superstore[[#This Row],[Order Date]])</f>
        <v>1</v>
      </c>
    </row>
    <row r="1127" spans="1:28" x14ac:dyDescent="0.35">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c r="V1127">
        <f t="shared" si="102"/>
        <v>6</v>
      </c>
      <c r="W1127">
        <f t="shared" si="103"/>
        <v>0.47</v>
      </c>
      <c r="X1127" t="str">
        <f t="shared" si="104"/>
        <v>Profit</v>
      </c>
      <c r="Y1127" s="1" t="str">
        <f t="shared" si="105"/>
        <v>Low Profit</v>
      </c>
      <c r="Z1127" s="1" t="str">
        <f t="shared" si="106"/>
        <v>No Discount</v>
      </c>
      <c r="AA1127" s="1" t="str">
        <f t="shared" si="107"/>
        <v>Low Sales</v>
      </c>
      <c r="AB1127" s="1">
        <f>MONTH(Sample___Superstore[[#This Row],[Order Date]])</f>
        <v>1</v>
      </c>
    </row>
    <row r="1128" spans="1:28" x14ac:dyDescent="0.35">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c r="V1128">
        <f t="shared" si="102"/>
        <v>6</v>
      </c>
      <c r="W1128">
        <f t="shared" si="103"/>
        <v>0.21</v>
      </c>
      <c r="X1128" t="str">
        <f t="shared" si="104"/>
        <v>Profit</v>
      </c>
      <c r="Y1128" s="1" t="str">
        <f t="shared" si="105"/>
        <v>High Profit</v>
      </c>
      <c r="Z1128" s="1" t="str">
        <f t="shared" si="106"/>
        <v>No Discount</v>
      </c>
      <c r="AA1128" s="1" t="str">
        <f t="shared" si="107"/>
        <v>High Sales</v>
      </c>
      <c r="AB1128" s="1">
        <f>MONTH(Sample___Superstore[[#This Row],[Order Date]])</f>
        <v>1</v>
      </c>
    </row>
    <row r="1129" spans="1:28" x14ac:dyDescent="0.35">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c r="V1129">
        <f t="shared" si="102"/>
        <v>5</v>
      </c>
      <c r="W1129">
        <f t="shared" si="103"/>
        <v>0.26</v>
      </c>
      <c r="X1129" t="str">
        <f t="shared" si="104"/>
        <v>Profit</v>
      </c>
      <c r="Y1129" s="1" t="str">
        <f t="shared" si="105"/>
        <v>Low Profit</v>
      </c>
      <c r="Z1129" s="1" t="str">
        <f t="shared" si="106"/>
        <v>No Discount</v>
      </c>
      <c r="AA1129" s="1" t="str">
        <f t="shared" si="107"/>
        <v>Low Sales</v>
      </c>
      <c r="AB1129" s="1">
        <f>MONTH(Sample___Superstore[[#This Row],[Order Date]])</f>
        <v>3</v>
      </c>
    </row>
    <row r="1130" spans="1:28" x14ac:dyDescent="0.35">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c r="V1130">
        <f t="shared" si="102"/>
        <v>5</v>
      </c>
      <c r="W1130">
        <f t="shared" si="103"/>
        <v>0.5</v>
      </c>
      <c r="X1130" t="str">
        <f t="shared" si="104"/>
        <v>Profit</v>
      </c>
      <c r="Y1130" s="1" t="str">
        <f t="shared" si="105"/>
        <v>Low Profit</v>
      </c>
      <c r="Z1130" s="1" t="str">
        <f t="shared" si="106"/>
        <v>No Discount</v>
      </c>
      <c r="AA1130" s="1" t="str">
        <f t="shared" si="107"/>
        <v>Low Sales</v>
      </c>
      <c r="AB1130" s="1">
        <f>MONTH(Sample___Superstore[[#This Row],[Order Date]])</f>
        <v>3</v>
      </c>
    </row>
    <row r="1131" spans="1:28" x14ac:dyDescent="0.35">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c r="V1131">
        <f t="shared" si="102"/>
        <v>4</v>
      </c>
      <c r="W1131">
        <f t="shared" si="103"/>
        <v>0.22</v>
      </c>
      <c r="X1131" t="str">
        <f t="shared" si="104"/>
        <v>Profit</v>
      </c>
      <c r="Y1131" s="1" t="str">
        <f t="shared" si="105"/>
        <v>Low Profit</v>
      </c>
      <c r="Z1131" s="1" t="str">
        <f t="shared" si="106"/>
        <v>No Discount</v>
      </c>
      <c r="AA1131" s="1" t="str">
        <f t="shared" si="107"/>
        <v>Low Sales</v>
      </c>
      <c r="AB1131" s="1">
        <f>MONTH(Sample___Superstore[[#This Row],[Order Date]])</f>
        <v>4</v>
      </c>
    </row>
    <row r="1132" spans="1:28" x14ac:dyDescent="0.35">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c r="V1132">
        <f t="shared" si="102"/>
        <v>4</v>
      </c>
      <c r="W1132">
        <f t="shared" si="103"/>
        <v>0.49</v>
      </c>
      <c r="X1132" t="str">
        <f t="shared" si="104"/>
        <v>Profit</v>
      </c>
      <c r="Y1132" s="1" t="str">
        <f t="shared" si="105"/>
        <v>Low Profit</v>
      </c>
      <c r="Z1132" s="1" t="str">
        <f t="shared" si="106"/>
        <v>No Discount</v>
      </c>
      <c r="AA1132" s="1" t="str">
        <f t="shared" si="107"/>
        <v>Low Sales</v>
      </c>
      <c r="AB1132" s="1">
        <f>MONTH(Sample___Superstore[[#This Row],[Order Date]])</f>
        <v>4</v>
      </c>
    </row>
    <row r="1133" spans="1:28" x14ac:dyDescent="0.35">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c r="V1133">
        <f t="shared" si="102"/>
        <v>4</v>
      </c>
      <c r="W1133">
        <f t="shared" si="103"/>
        <v>0.45</v>
      </c>
      <c r="X1133" t="str">
        <f t="shared" si="104"/>
        <v>Profit</v>
      </c>
      <c r="Y1133" s="1" t="str">
        <f t="shared" si="105"/>
        <v>Low Profit</v>
      </c>
      <c r="Z1133" s="1" t="str">
        <f t="shared" si="106"/>
        <v>No Discount</v>
      </c>
      <c r="AA1133" s="1" t="str">
        <f t="shared" si="107"/>
        <v>Low Sales</v>
      </c>
      <c r="AB1133" s="1">
        <f>MONTH(Sample___Superstore[[#This Row],[Order Date]])</f>
        <v>4</v>
      </c>
    </row>
    <row r="1134" spans="1:28" x14ac:dyDescent="0.35">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c r="V1134">
        <f t="shared" si="102"/>
        <v>1</v>
      </c>
      <c r="W1134">
        <f t="shared" si="103"/>
        <v>0.48000000000000004</v>
      </c>
      <c r="X1134" t="str">
        <f t="shared" si="104"/>
        <v>Profit</v>
      </c>
      <c r="Y1134" s="1" t="str">
        <f t="shared" si="105"/>
        <v>Low Profit</v>
      </c>
      <c r="Z1134" s="1" t="str">
        <f t="shared" si="106"/>
        <v>No Discount</v>
      </c>
      <c r="AA1134" s="1" t="str">
        <f t="shared" si="107"/>
        <v>Low Sales</v>
      </c>
      <c r="AB1134" s="1">
        <f>MONTH(Sample___Superstore[[#This Row],[Order Date]])</f>
        <v>12</v>
      </c>
    </row>
    <row r="1135" spans="1:28" x14ac:dyDescent="0.35">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c r="V1135">
        <f t="shared" si="102"/>
        <v>4</v>
      </c>
      <c r="W1135">
        <f t="shared" si="103"/>
        <v>-0.1875</v>
      </c>
      <c r="X1135" t="str">
        <f t="shared" si="104"/>
        <v>Loss</v>
      </c>
      <c r="Y1135" s="1" t="str">
        <f t="shared" si="105"/>
        <v>Low Profit</v>
      </c>
      <c r="Z1135" s="1" t="str">
        <f t="shared" si="106"/>
        <v>Low Discount</v>
      </c>
      <c r="AA1135" s="1" t="str">
        <f t="shared" si="107"/>
        <v>Low Sales</v>
      </c>
      <c r="AB1135" s="1">
        <f>MONTH(Sample___Superstore[[#This Row],[Order Date]])</f>
        <v>6</v>
      </c>
    </row>
    <row r="1136" spans="1:28" x14ac:dyDescent="0.35">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c r="V1136">
        <f t="shared" si="102"/>
        <v>4</v>
      </c>
      <c r="W1136">
        <f t="shared" si="103"/>
        <v>0.35000000000000003</v>
      </c>
      <c r="X1136" t="str">
        <f t="shared" si="104"/>
        <v>Profit</v>
      </c>
      <c r="Y1136" s="1" t="str">
        <f t="shared" si="105"/>
        <v>Low Profit</v>
      </c>
      <c r="Z1136" s="1" t="str">
        <f t="shared" si="106"/>
        <v>Low Discount</v>
      </c>
      <c r="AA1136" s="1" t="str">
        <f t="shared" si="107"/>
        <v>Low Sales</v>
      </c>
      <c r="AB1136" s="1">
        <f>MONTH(Sample___Superstore[[#This Row],[Order Date]])</f>
        <v>6</v>
      </c>
    </row>
    <row r="1137" spans="1:28" x14ac:dyDescent="0.35">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c r="V1137">
        <f t="shared" si="102"/>
        <v>0</v>
      </c>
      <c r="W1137">
        <f t="shared" si="103"/>
        <v>8.7499999999999994E-2</v>
      </c>
      <c r="X1137" t="str">
        <f t="shared" si="104"/>
        <v>Profit</v>
      </c>
      <c r="Y1137" s="1" t="str">
        <f t="shared" si="105"/>
        <v>Low Profit</v>
      </c>
      <c r="Z1137" s="1" t="str">
        <f t="shared" si="106"/>
        <v>Low Discount</v>
      </c>
      <c r="AA1137" s="1" t="str">
        <f t="shared" si="107"/>
        <v>Low Sales</v>
      </c>
      <c r="AB1137" s="1">
        <f>MONTH(Sample___Superstore[[#This Row],[Order Date]])</f>
        <v>12</v>
      </c>
    </row>
    <row r="1138" spans="1:28" x14ac:dyDescent="0.35">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c r="V1138">
        <f t="shared" si="102"/>
        <v>3</v>
      </c>
      <c r="W1138">
        <f t="shared" si="103"/>
        <v>0.44999999999999996</v>
      </c>
      <c r="X1138" t="str">
        <f t="shared" si="104"/>
        <v>Profit</v>
      </c>
      <c r="Y1138" s="1" t="str">
        <f t="shared" si="105"/>
        <v>High Profit</v>
      </c>
      <c r="Z1138" s="1" t="str">
        <f t="shared" si="106"/>
        <v>No Discount</v>
      </c>
      <c r="AA1138" s="1" t="str">
        <f t="shared" si="107"/>
        <v>Low Sales</v>
      </c>
      <c r="AB1138" s="1">
        <f>MONTH(Sample___Superstore[[#This Row],[Order Date]])</f>
        <v>11</v>
      </c>
    </row>
    <row r="1139" spans="1:28" x14ac:dyDescent="0.35">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c r="V1139">
        <f t="shared" si="102"/>
        <v>3</v>
      </c>
      <c r="W1139">
        <f t="shared" si="103"/>
        <v>0.27999999999999997</v>
      </c>
      <c r="X1139" t="str">
        <f t="shared" si="104"/>
        <v>Profit</v>
      </c>
      <c r="Y1139" s="1" t="str">
        <f t="shared" si="105"/>
        <v>Low Profit</v>
      </c>
      <c r="Z1139" s="1" t="str">
        <f t="shared" si="106"/>
        <v>No Discount</v>
      </c>
      <c r="AA1139" s="1" t="str">
        <f t="shared" si="107"/>
        <v>Low Sales</v>
      </c>
      <c r="AB1139" s="1">
        <f>MONTH(Sample___Superstore[[#This Row],[Order Date]])</f>
        <v>11</v>
      </c>
    </row>
    <row r="1140" spans="1:28" x14ac:dyDescent="0.35">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c r="V1140">
        <f t="shared" si="102"/>
        <v>3</v>
      </c>
      <c r="W1140">
        <f t="shared" si="103"/>
        <v>0.44999999999999996</v>
      </c>
      <c r="X1140" t="str">
        <f t="shared" si="104"/>
        <v>Profit</v>
      </c>
      <c r="Y1140" s="1" t="str">
        <f t="shared" si="105"/>
        <v>Low Profit</v>
      </c>
      <c r="Z1140" s="1" t="str">
        <f t="shared" si="106"/>
        <v>No Discount</v>
      </c>
      <c r="AA1140" s="1" t="str">
        <f t="shared" si="107"/>
        <v>Low Sales</v>
      </c>
      <c r="AB1140" s="1">
        <f>MONTH(Sample___Superstore[[#This Row],[Order Date]])</f>
        <v>11</v>
      </c>
    </row>
    <row r="1141" spans="1:28" x14ac:dyDescent="0.35">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c r="V1141">
        <f t="shared" si="102"/>
        <v>3</v>
      </c>
      <c r="W1141">
        <f t="shared" si="103"/>
        <v>0.27</v>
      </c>
      <c r="X1141" t="str">
        <f t="shared" si="104"/>
        <v>Profit</v>
      </c>
      <c r="Y1141" s="1" t="str">
        <f t="shared" si="105"/>
        <v>Low Profit</v>
      </c>
      <c r="Z1141" s="1" t="str">
        <f t="shared" si="106"/>
        <v>No Discount</v>
      </c>
      <c r="AA1141" s="1" t="str">
        <f t="shared" si="107"/>
        <v>Low Sales</v>
      </c>
      <c r="AB1141" s="1">
        <f>MONTH(Sample___Superstore[[#This Row],[Order Date]])</f>
        <v>11</v>
      </c>
    </row>
    <row r="1142" spans="1:28" x14ac:dyDescent="0.35">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c r="V1142">
        <f t="shared" si="102"/>
        <v>3</v>
      </c>
      <c r="W1142">
        <f t="shared" si="103"/>
        <v>0.5</v>
      </c>
      <c r="X1142" t="str">
        <f t="shared" si="104"/>
        <v>Profit</v>
      </c>
      <c r="Y1142" s="1" t="str">
        <f t="shared" si="105"/>
        <v>Low Profit</v>
      </c>
      <c r="Z1142" s="1" t="str">
        <f t="shared" si="106"/>
        <v>No Discount</v>
      </c>
      <c r="AA1142" s="1" t="str">
        <f t="shared" si="107"/>
        <v>Low Sales</v>
      </c>
      <c r="AB1142" s="1">
        <f>MONTH(Sample___Superstore[[#This Row],[Order Date]])</f>
        <v>11</v>
      </c>
    </row>
    <row r="1143" spans="1:28" x14ac:dyDescent="0.35">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c r="V1143">
        <f t="shared" si="102"/>
        <v>4</v>
      </c>
      <c r="W1143">
        <f t="shared" si="103"/>
        <v>0.26</v>
      </c>
      <c r="X1143" t="str">
        <f t="shared" si="104"/>
        <v>Profit</v>
      </c>
      <c r="Y1143" s="1" t="str">
        <f t="shared" si="105"/>
        <v>Low Profit</v>
      </c>
      <c r="Z1143" s="1" t="str">
        <f t="shared" si="106"/>
        <v>No Discount</v>
      </c>
      <c r="AA1143" s="1" t="str">
        <f t="shared" si="107"/>
        <v>Low Sales</v>
      </c>
      <c r="AB1143" s="1">
        <f>MONTH(Sample___Superstore[[#This Row],[Order Date]])</f>
        <v>9</v>
      </c>
    </row>
    <row r="1144" spans="1:28" x14ac:dyDescent="0.35">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c r="V1144">
        <f t="shared" si="102"/>
        <v>4</v>
      </c>
      <c r="W1144">
        <f t="shared" si="103"/>
        <v>0.33</v>
      </c>
      <c r="X1144" t="str">
        <f t="shared" si="104"/>
        <v>Profit</v>
      </c>
      <c r="Y1144" s="1" t="str">
        <f t="shared" si="105"/>
        <v>Low Profit</v>
      </c>
      <c r="Z1144" s="1" t="str">
        <f t="shared" si="106"/>
        <v>No Discount</v>
      </c>
      <c r="AA1144" s="1" t="str">
        <f t="shared" si="107"/>
        <v>Low Sales</v>
      </c>
      <c r="AB1144" s="1">
        <f>MONTH(Sample___Superstore[[#This Row],[Order Date]])</f>
        <v>9</v>
      </c>
    </row>
    <row r="1145" spans="1:28" x14ac:dyDescent="0.35">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c r="V1145">
        <f t="shared" si="102"/>
        <v>4</v>
      </c>
      <c r="W1145">
        <f t="shared" si="103"/>
        <v>0.47999999999999993</v>
      </c>
      <c r="X1145" t="str">
        <f t="shared" si="104"/>
        <v>Profit</v>
      </c>
      <c r="Y1145" s="1" t="str">
        <f t="shared" si="105"/>
        <v>Low Profit</v>
      </c>
      <c r="Z1145" s="1" t="str">
        <f t="shared" si="106"/>
        <v>No Discount</v>
      </c>
      <c r="AA1145" s="1" t="str">
        <f t="shared" si="107"/>
        <v>Low Sales</v>
      </c>
      <c r="AB1145" s="1">
        <f>MONTH(Sample___Superstore[[#This Row],[Order Date]])</f>
        <v>9</v>
      </c>
    </row>
    <row r="1146" spans="1:28" x14ac:dyDescent="0.35">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c r="V1146">
        <f t="shared" si="102"/>
        <v>4</v>
      </c>
      <c r="W1146">
        <f t="shared" si="103"/>
        <v>0.32499999999999996</v>
      </c>
      <c r="X1146" t="str">
        <f t="shared" si="104"/>
        <v>Profit</v>
      </c>
      <c r="Y1146" s="1" t="str">
        <f t="shared" si="105"/>
        <v>High Profit</v>
      </c>
      <c r="Z1146" s="1" t="str">
        <f t="shared" si="106"/>
        <v>Low Discount</v>
      </c>
      <c r="AA1146" s="1" t="str">
        <f t="shared" si="107"/>
        <v>High Sales</v>
      </c>
      <c r="AB1146" s="1">
        <f>MONTH(Sample___Superstore[[#This Row],[Order Date]])</f>
        <v>9</v>
      </c>
    </row>
    <row r="1147" spans="1:28" x14ac:dyDescent="0.35">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c r="V1147">
        <f t="shared" si="102"/>
        <v>4</v>
      </c>
      <c r="W1147">
        <f t="shared" si="103"/>
        <v>0.26999999999999996</v>
      </c>
      <c r="X1147" t="str">
        <f t="shared" si="104"/>
        <v>Profit</v>
      </c>
      <c r="Y1147" s="1" t="str">
        <f t="shared" si="105"/>
        <v>Low Profit</v>
      </c>
      <c r="Z1147" s="1" t="str">
        <f t="shared" si="106"/>
        <v>No Discount</v>
      </c>
      <c r="AA1147" s="1" t="str">
        <f t="shared" si="107"/>
        <v>Low Sales</v>
      </c>
      <c r="AB1147" s="1">
        <f>MONTH(Sample___Superstore[[#This Row],[Order Date]])</f>
        <v>9</v>
      </c>
    </row>
    <row r="1148" spans="1:28" x14ac:dyDescent="0.35">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c r="V1148">
        <f t="shared" si="102"/>
        <v>0</v>
      </c>
      <c r="W1148">
        <f t="shared" si="103"/>
        <v>0.16666666666666666</v>
      </c>
      <c r="X1148" t="str">
        <f t="shared" si="104"/>
        <v>Profit</v>
      </c>
      <c r="Y1148" s="1" t="str">
        <f t="shared" si="105"/>
        <v>High Profit</v>
      </c>
      <c r="Z1148" s="1" t="str">
        <f t="shared" si="106"/>
        <v>Low Discount</v>
      </c>
      <c r="AA1148" s="1" t="str">
        <f t="shared" si="107"/>
        <v>High Sales</v>
      </c>
      <c r="AB1148" s="1">
        <f>MONTH(Sample___Superstore[[#This Row],[Order Date]])</f>
        <v>4</v>
      </c>
    </row>
    <row r="1149" spans="1:28" x14ac:dyDescent="0.35">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c r="V1149">
        <f t="shared" si="102"/>
        <v>0</v>
      </c>
      <c r="W1149">
        <f t="shared" si="103"/>
        <v>0.45</v>
      </c>
      <c r="X1149" t="str">
        <f t="shared" si="104"/>
        <v>Profit</v>
      </c>
      <c r="Y1149" s="1" t="str">
        <f t="shared" si="105"/>
        <v>Low Profit</v>
      </c>
      <c r="Z1149" s="1" t="str">
        <f t="shared" si="106"/>
        <v>No Discount</v>
      </c>
      <c r="AA1149" s="1" t="str">
        <f t="shared" si="107"/>
        <v>Low Sales</v>
      </c>
      <c r="AB1149" s="1">
        <f>MONTH(Sample___Superstore[[#This Row],[Order Date]])</f>
        <v>4</v>
      </c>
    </row>
    <row r="1150" spans="1:28" x14ac:dyDescent="0.35">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c r="V1150">
        <f t="shared" si="102"/>
        <v>0</v>
      </c>
      <c r="W1150">
        <f t="shared" si="103"/>
        <v>0.46</v>
      </c>
      <c r="X1150" t="str">
        <f t="shared" si="104"/>
        <v>Profit</v>
      </c>
      <c r="Y1150" s="1" t="str">
        <f t="shared" si="105"/>
        <v>Low Profit</v>
      </c>
      <c r="Z1150" s="1" t="str">
        <f t="shared" si="106"/>
        <v>No Discount</v>
      </c>
      <c r="AA1150" s="1" t="str">
        <f t="shared" si="107"/>
        <v>Low Sales</v>
      </c>
      <c r="AB1150" s="1">
        <f>MONTH(Sample___Superstore[[#This Row],[Order Date]])</f>
        <v>4</v>
      </c>
    </row>
    <row r="1151" spans="1:28" x14ac:dyDescent="0.35">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c r="V1151">
        <f t="shared" si="102"/>
        <v>0</v>
      </c>
      <c r="W1151">
        <f t="shared" si="103"/>
        <v>0.04</v>
      </c>
      <c r="X1151" t="str">
        <f t="shared" si="104"/>
        <v>Profit</v>
      </c>
      <c r="Y1151" s="1" t="str">
        <f t="shared" si="105"/>
        <v>Low Profit</v>
      </c>
      <c r="Z1151" s="1" t="str">
        <f t="shared" si="106"/>
        <v>No Discount</v>
      </c>
      <c r="AA1151" s="1" t="str">
        <f t="shared" si="107"/>
        <v>Low Sales</v>
      </c>
      <c r="AB1151" s="1">
        <f>MONTH(Sample___Superstore[[#This Row],[Order Date]])</f>
        <v>4</v>
      </c>
    </row>
    <row r="1152" spans="1:28" x14ac:dyDescent="0.35">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c r="V1152">
        <f t="shared" si="102"/>
        <v>0</v>
      </c>
      <c r="W1152">
        <f t="shared" si="103"/>
        <v>0.35</v>
      </c>
      <c r="X1152" t="str">
        <f t="shared" si="104"/>
        <v>Profit</v>
      </c>
      <c r="Y1152" s="1" t="str">
        <f t="shared" si="105"/>
        <v>High Profit</v>
      </c>
      <c r="Z1152" s="1" t="str">
        <f t="shared" si="106"/>
        <v>No Discount</v>
      </c>
      <c r="AA1152" s="1" t="str">
        <f t="shared" si="107"/>
        <v>High Sales</v>
      </c>
      <c r="AB1152" s="1">
        <f>MONTH(Sample___Superstore[[#This Row],[Order Date]])</f>
        <v>4</v>
      </c>
    </row>
    <row r="1153" spans="1:28" x14ac:dyDescent="0.35">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c r="V1153">
        <f t="shared" si="102"/>
        <v>6</v>
      </c>
      <c r="W1153">
        <f t="shared" si="103"/>
        <v>0.15</v>
      </c>
      <c r="X1153" t="str">
        <f t="shared" si="104"/>
        <v>Profit</v>
      </c>
      <c r="Y1153" s="1" t="str">
        <f t="shared" si="105"/>
        <v>Low Profit</v>
      </c>
      <c r="Z1153" s="1" t="str">
        <f t="shared" si="106"/>
        <v>Low Discount</v>
      </c>
      <c r="AA1153" s="1" t="str">
        <f t="shared" si="107"/>
        <v>Low Sales</v>
      </c>
      <c r="AB1153" s="1">
        <f>MONTH(Sample___Superstore[[#This Row],[Order Date]])</f>
        <v>5</v>
      </c>
    </row>
    <row r="1154" spans="1:28" x14ac:dyDescent="0.35">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c r="V1154">
        <f t="shared" ref="V1154:V1217" si="108">D1154-C1154</f>
        <v>6</v>
      </c>
      <c r="W1154">
        <f t="shared" ref="W1154:W1217" si="109">U1154/R1154</f>
        <v>0.44999999999999996</v>
      </c>
      <c r="X1154" t="str">
        <f t="shared" ref="X1154:X1217" si="110">IF(U1154&lt;0,"Loss","Profit")</f>
        <v>Profit</v>
      </c>
      <c r="Y1154" s="1" t="str">
        <f t="shared" ref="Y1154:Y1217" si="111">IF(U1154&gt;100,"High Profit","Low Profit")</f>
        <v>Low Profit</v>
      </c>
      <c r="Z1154" s="1" t="str">
        <f t="shared" ref="Z1154:Z1217" si="112">IF(T1154=0,"No Discount",IF(T1154&lt;=0.2,"Low Discount","High Discount"))</f>
        <v>No Discount</v>
      </c>
      <c r="AA1154" s="1" t="str">
        <f t="shared" ref="AA1154:AA1217" si="113">IF(R1154&gt;500,"High Sales","Low Sales")</f>
        <v>Low Sales</v>
      </c>
      <c r="AB1154" s="1">
        <f>MONTH(Sample___Superstore[[#This Row],[Order Date]])</f>
        <v>12</v>
      </c>
    </row>
    <row r="1155" spans="1:28" x14ac:dyDescent="0.35">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c r="V1155">
        <f t="shared" si="108"/>
        <v>6</v>
      </c>
      <c r="W1155">
        <f t="shared" si="109"/>
        <v>0.33750000000000002</v>
      </c>
      <c r="X1155" t="str">
        <f t="shared" si="110"/>
        <v>Profit</v>
      </c>
      <c r="Y1155" s="1" t="str">
        <f t="shared" si="111"/>
        <v>Low Profit</v>
      </c>
      <c r="Z1155" s="1" t="str">
        <f t="shared" si="112"/>
        <v>Low Discount</v>
      </c>
      <c r="AA1155" s="1" t="str">
        <f t="shared" si="113"/>
        <v>Low Sales</v>
      </c>
      <c r="AB1155" s="1">
        <f>MONTH(Sample___Superstore[[#This Row],[Order Date]])</f>
        <v>12</v>
      </c>
    </row>
    <row r="1156" spans="1:28" x14ac:dyDescent="0.35">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c r="V1156">
        <f t="shared" si="108"/>
        <v>1</v>
      </c>
      <c r="W1156">
        <f t="shared" si="109"/>
        <v>0</v>
      </c>
      <c r="X1156" t="str">
        <f t="shared" si="110"/>
        <v>Profit</v>
      </c>
      <c r="Y1156" s="1" t="str">
        <f t="shared" si="111"/>
        <v>Low Profit</v>
      </c>
      <c r="Z1156" s="1" t="str">
        <f t="shared" si="112"/>
        <v>No Discount</v>
      </c>
      <c r="AA1156" s="1" t="str">
        <f t="shared" si="113"/>
        <v>Low Sales</v>
      </c>
      <c r="AB1156" s="1">
        <f>MONTH(Sample___Superstore[[#This Row],[Order Date]])</f>
        <v>12</v>
      </c>
    </row>
    <row r="1157" spans="1:28" x14ac:dyDescent="0.35">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c r="V1157">
        <f t="shared" si="108"/>
        <v>1</v>
      </c>
      <c r="W1157">
        <f t="shared" si="109"/>
        <v>0.22</v>
      </c>
      <c r="X1157" t="str">
        <f t="shared" si="110"/>
        <v>Profit</v>
      </c>
      <c r="Y1157" s="1" t="str">
        <f t="shared" si="111"/>
        <v>High Profit</v>
      </c>
      <c r="Z1157" s="1" t="str">
        <f t="shared" si="112"/>
        <v>No Discount</v>
      </c>
      <c r="AA1157" s="1" t="str">
        <f t="shared" si="113"/>
        <v>High Sales</v>
      </c>
      <c r="AB1157" s="1">
        <f>MONTH(Sample___Superstore[[#This Row],[Order Date]])</f>
        <v>12</v>
      </c>
    </row>
    <row r="1158" spans="1:28" x14ac:dyDescent="0.35">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c r="V1158">
        <f t="shared" si="108"/>
        <v>1</v>
      </c>
      <c r="W1158">
        <f t="shared" si="109"/>
        <v>0.47</v>
      </c>
      <c r="X1158" t="str">
        <f t="shared" si="110"/>
        <v>Profit</v>
      </c>
      <c r="Y1158" s="1" t="str">
        <f t="shared" si="111"/>
        <v>Low Profit</v>
      </c>
      <c r="Z1158" s="1" t="str">
        <f t="shared" si="112"/>
        <v>No Discount</v>
      </c>
      <c r="AA1158" s="1" t="str">
        <f t="shared" si="113"/>
        <v>Low Sales</v>
      </c>
      <c r="AB1158" s="1">
        <f>MONTH(Sample___Superstore[[#This Row],[Order Date]])</f>
        <v>12</v>
      </c>
    </row>
    <row r="1159" spans="1:28" x14ac:dyDescent="0.35">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c r="V1159">
        <f t="shared" si="108"/>
        <v>1</v>
      </c>
      <c r="W1159">
        <f t="shared" si="109"/>
        <v>0.22</v>
      </c>
      <c r="X1159" t="str">
        <f t="shared" si="110"/>
        <v>Profit</v>
      </c>
      <c r="Y1159" s="1" t="str">
        <f t="shared" si="111"/>
        <v>High Profit</v>
      </c>
      <c r="Z1159" s="1" t="str">
        <f t="shared" si="112"/>
        <v>No Discount</v>
      </c>
      <c r="AA1159" s="1" t="str">
        <f t="shared" si="113"/>
        <v>Low Sales</v>
      </c>
      <c r="AB1159" s="1">
        <f>MONTH(Sample___Superstore[[#This Row],[Order Date]])</f>
        <v>12</v>
      </c>
    </row>
    <row r="1160" spans="1:28" x14ac:dyDescent="0.35">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c r="V1160">
        <f t="shared" si="108"/>
        <v>5</v>
      </c>
      <c r="W1160">
        <f t="shared" si="109"/>
        <v>0.1</v>
      </c>
      <c r="X1160" t="str">
        <f t="shared" si="110"/>
        <v>Profit</v>
      </c>
      <c r="Y1160" s="1" t="str">
        <f t="shared" si="111"/>
        <v>Low Profit</v>
      </c>
      <c r="Z1160" s="1" t="str">
        <f t="shared" si="112"/>
        <v>Low Discount</v>
      </c>
      <c r="AA1160" s="1" t="str">
        <f t="shared" si="113"/>
        <v>Low Sales</v>
      </c>
      <c r="AB1160" s="1">
        <f>MONTH(Sample___Superstore[[#This Row],[Order Date]])</f>
        <v>7</v>
      </c>
    </row>
    <row r="1161" spans="1:28" x14ac:dyDescent="0.35">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c r="V1161">
        <f t="shared" si="108"/>
        <v>5</v>
      </c>
      <c r="W1161">
        <f t="shared" si="109"/>
        <v>0.25</v>
      </c>
      <c r="X1161" t="str">
        <f t="shared" si="110"/>
        <v>Profit</v>
      </c>
      <c r="Y1161" s="1" t="str">
        <f t="shared" si="111"/>
        <v>Low Profit</v>
      </c>
      <c r="Z1161" s="1" t="str">
        <f t="shared" si="112"/>
        <v>No Discount</v>
      </c>
      <c r="AA1161" s="1" t="str">
        <f t="shared" si="113"/>
        <v>Low Sales</v>
      </c>
      <c r="AB1161" s="1">
        <f>MONTH(Sample___Superstore[[#This Row],[Order Date]])</f>
        <v>6</v>
      </c>
    </row>
    <row r="1162" spans="1:28" x14ac:dyDescent="0.35">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c r="V1162">
        <f t="shared" si="108"/>
        <v>5</v>
      </c>
      <c r="W1162">
        <f t="shared" si="109"/>
        <v>0.5</v>
      </c>
      <c r="X1162" t="str">
        <f t="shared" si="110"/>
        <v>Profit</v>
      </c>
      <c r="Y1162" s="1" t="str">
        <f t="shared" si="111"/>
        <v>Low Profit</v>
      </c>
      <c r="Z1162" s="1" t="str">
        <f t="shared" si="112"/>
        <v>No Discount</v>
      </c>
      <c r="AA1162" s="1" t="str">
        <f t="shared" si="113"/>
        <v>Low Sales</v>
      </c>
      <c r="AB1162" s="1">
        <f>MONTH(Sample___Superstore[[#This Row],[Order Date]])</f>
        <v>6</v>
      </c>
    </row>
    <row r="1163" spans="1:28" x14ac:dyDescent="0.35">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c r="V1163">
        <f t="shared" si="108"/>
        <v>4</v>
      </c>
      <c r="W1163">
        <f t="shared" si="109"/>
        <v>0.29000000000000004</v>
      </c>
      <c r="X1163" t="str">
        <f t="shared" si="110"/>
        <v>Profit</v>
      </c>
      <c r="Y1163" s="1" t="str">
        <f t="shared" si="111"/>
        <v>Low Profit</v>
      </c>
      <c r="Z1163" s="1" t="str">
        <f t="shared" si="112"/>
        <v>No Discount</v>
      </c>
      <c r="AA1163" s="1" t="str">
        <f t="shared" si="113"/>
        <v>Low Sales</v>
      </c>
      <c r="AB1163" s="1">
        <f>MONTH(Sample___Superstore[[#This Row],[Order Date]])</f>
        <v>9</v>
      </c>
    </row>
    <row r="1164" spans="1:28" x14ac:dyDescent="0.35">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c r="V1164">
        <f t="shared" si="108"/>
        <v>5</v>
      </c>
      <c r="W1164">
        <f t="shared" si="109"/>
        <v>0.45999999999999996</v>
      </c>
      <c r="X1164" t="str">
        <f t="shared" si="110"/>
        <v>Profit</v>
      </c>
      <c r="Y1164" s="1" t="str">
        <f t="shared" si="111"/>
        <v>Low Profit</v>
      </c>
      <c r="Z1164" s="1" t="str">
        <f t="shared" si="112"/>
        <v>No Discount</v>
      </c>
      <c r="AA1164" s="1" t="str">
        <f t="shared" si="113"/>
        <v>Low Sales</v>
      </c>
      <c r="AB1164" s="1">
        <f>MONTH(Sample___Superstore[[#This Row],[Order Date]])</f>
        <v>3</v>
      </c>
    </row>
    <row r="1165" spans="1:28" x14ac:dyDescent="0.35">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c r="V1165">
        <f t="shared" si="108"/>
        <v>5</v>
      </c>
      <c r="W1165">
        <f t="shared" si="109"/>
        <v>0.32500000000000001</v>
      </c>
      <c r="X1165" t="str">
        <f t="shared" si="110"/>
        <v>Profit</v>
      </c>
      <c r="Y1165" s="1" t="str">
        <f t="shared" si="111"/>
        <v>Low Profit</v>
      </c>
      <c r="Z1165" s="1" t="str">
        <f t="shared" si="112"/>
        <v>Low Discount</v>
      </c>
      <c r="AA1165" s="1" t="str">
        <f t="shared" si="113"/>
        <v>Low Sales</v>
      </c>
      <c r="AB1165" s="1">
        <f>MONTH(Sample___Superstore[[#This Row],[Order Date]])</f>
        <v>3</v>
      </c>
    </row>
    <row r="1166" spans="1:28" x14ac:dyDescent="0.35">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c r="V1166">
        <f t="shared" si="108"/>
        <v>5</v>
      </c>
      <c r="W1166">
        <f t="shared" si="109"/>
        <v>0.36249999999999999</v>
      </c>
      <c r="X1166" t="str">
        <f t="shared" si="110"/>
        <v>Profit</v>
      </c>
      <c r="Y1166" s="1" t="str">
        <f t="shared" si="111"/>
        <v>Low Profit</v>
      </c>
      <c r="Z1166" s="1" t="str">
        <f t="shared" si="112"/>
        <v>Low Discount</v>
      </c>
      <c r="AA1166" s="1" t="str">
        <f t="shared" si="113"/>
        <v>Low Sales</v>
      </c>
      <c r="AB1166" s="1">
        <f>MONTH(Sample___Superstore[[#This Row],[Order Date]])</f>
        <v>3</v>
      </c>
    </row>
    <row r="1167" spans="1:28" x14ac:dyDescent="0.35">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c r="V1167">
        <f t="shared" si="108"/>
        <v>4</v>
      </c>
      <c r="W1167">
        <f t="shared" si="109"/>
        <v>0.45</v>
      </c>
      <c r="X1167" t="str">
        <f t="shared" si="110"/>
        <v>Profit</v>
      </c>
      <c r="Y1167" s="1" t="str">
        <f t="shared" si="111"/>
        <v>Low Profit</v>
      </c>
      <c r="Z1167" s="1" t="str">
        <f t="shared" si="112"/>
        <v>No Discount</v>
      </c>
      <c r="AA1167" s="1" t="str">
        <f t="shared" si="113"/>
        <v>Low Sales</v>
      </c>
      <c r="AB1167" s="1">
        <f>MONTH(Sample___Superstore[[#This Row],[Order Date]])</f>
        <v>5</v>
      </c>
    </row>
    <row r="1168" spans="1:28" x14ac:dyDescent="0.35">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c r="V1168">
        <f t="shared" si="108"/>
        <v>0</v>
      </c>
      <c r="W1168">
        <f t="shared" si="109"/>
        <v>0.11</v>
      </c>
      <c r="X1168" t="str">
        <f t="shared" si="110"/>
        <v>Profit</v>
      </c>
      <c r="Y1168" s="1" t="str">
        <f t="shared" si="111"/>
        <v>Low Profit</v>
      </c>
      <c r="Z1168" s="1" t="str">
        <f t="shared" si="112"/>
        <v>No Discount</v>
      </c>
      <c r="AA1168" s="1" t="str">
        <f t="shared" si="113"/>
        <v>Low Sales</v>
      </c>
      <c r="AB1168" s="1">
        <f>MONTH(Sample___Superstore[[#This Row],[Order Date]])</f>
        <v>11</v>
      </c>
    </row>
    <row r="1169" spans="1:28" x14ac:dyDescent="0.35">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c r="V1169">
        <f t="shared" si="108"/>
        <v>2</v>
      </c>
      <c r="W1169">
        <f t="shared" si="109"/>
        <v>0.31</v>
      </c>
      <c r="X1169" t="str">
        <f t="shared" si="110"/>
        <v>Profit</v>
      </c>
      <c r="Y1169" s="1" t="str">
        <f t="shared" si="111"/>
        <v>Low Profit</v>
      </c>
      <c r="Z1169" s="1" t="str">
        <f t="shared" si="112"/>
        <v>No Discount</v>
      </c>
      <c r="AA1169" s="1" t="str">
        <f t="shared" si="113"/>
        <v>Low Sales</v>
      </c>
      <c r="AB1169" s="1">
        <f>MONTH(Sample___Superstore[[#This Row],[Order Date]])</f>
        <v>12</v>
      </c>
    </row>
    <row r="1170" spans="1:28" x14ac:dyDescent="0.35">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c r="V1170">
        <f t="shared" si="108"/>
        <v>2</v>
      </c>
      <c r="W1170">
        <f t="shared" si="109"/>
        <v>0</v>
      </c>
      <c r="X1170" t="str">
        <f t="shared" si="110"/>
        <v>Profit</v>
      </c>
      <c r="Y1170" s="1" t="str">
        <f t="shared" si="111"/>
        <v>Low Profit</v>
      </c>
      <c r="Z1170" s="1" t="str">
        <f t="shared" si="112"/>
        <v>No Discount</v>
      </c>
      <c r="AA1170" s="1" t="str">
        <f t="shared" si="113"/>
        <v>Low Sales</v>
      </c>
      <c r="AB1170" s="1">
        <f>MONTH(Sample___Superstore[[#This Row],[Order Date]])</f>
        <v>12</v>
      </c>
    </row>
    <row r="1171" spans="1:28" x14ac:dyDescent="0.35">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c r="V1171">
        <f t="shared" si="108"/>
        <v>2</v>
      </c>
      <c r="W1171">
        <f t="shared" si="109"/>
        <v>0.48000000000000004</v>
      </c>
      <c r="X1171" t="str">
        <f t="shared" si="110"/>
        <v>Profit</v>
      </c>
      <c r="Y1171" s="1" t="str">
        <f t="shared" si="111"/>
        <v>Low Profit</v>
      </c>
      <c r="Z1171" s="1" t="str">
        <f t="shared" si="112"/>
        <v>No Discount</v>
      </c>
      <c r="AA1171" s="1" t="str">
        <f t="shared" si="113"/>
        <v>Low Sales</v>
      </c>
      <c r="AB1171" s="1">
        <f>MONTH(Sample___Superstore[[#This Row],[Order Date]])</f>
        <v>12</v>
      </c>
    </row>
    <row r="1172" spans="1:28" x14ac:dyDescent="0.35">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c r="V1172">
        <f t="shared" si="108"/>
        <v>2</v>
      </c>
      <c r="W1172">
        <f t="shared" si="109"/>
        <v>0.26</v>
      </c>
      <c r="X1172" t="str">
        <f t="shared" si="110"/>
        <v>Profit</v>
      </c>
      <c r="Y1172" s="1" t="str">
        <f t="shared" si="111"/>
        <v>Low Profit</v>
      </c>
      <c r="Z1172" s="1" t="str">
        <f t="shared" si="112"/>
        <v>No Discount</v>
      </c>
      <c r="AA1172" s="1" t="str">
        <f t="shared" si="113"/>
        <v>Low Sales</v>
      </c>
      <c r="AB1172" s="1">
        <f>MONTH(Sample___Superstore[[#This Row],[Order Date]])</f>
        <v>12</v>
      </c>
    </row>
    <row r="1173" spans="1:28" x14ac:dyDescent="0.35">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c r="V1173">
        <f t="shared" si="108"/>
        <v>4</v>
      </c>
      <c r="W1173">
        <f t="shared" si="109"/>
        <v>0.48000000000000004</v>
      </c>
      <c r="X1173" t="str">
        <f t="shared" si="110"/>
        <v>Profit</v>
      </c>
      <c r="Y1173" s="1" t="str">
        <f t="shared" si="111"/>
        <v>Low Profit</v>
      </c>
      <c r="Z1173" s="1" t="str">
        <f t="shared" si="112"/>
        <v>No Discount</v>
      </c>
      <c r="AA1173" s="1" t="str">
        <f t="shared" si="113"/>
        <v>Low Sales</v>
      </c>
      <c r="AB1173" s="1">
        <f>MONTH(Sample___Superstore[[#This Row],[Order Date]])</f>
        <v>3</v>
      </c>
    </row>
    <row r="1174" spans="1:28" x14ac:dyDescent="0.35">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c r="V1174">
        <f t="shared" si="108"/>
        <v>4</v>
      </c>
      <c r="W1174">
        <f t="shared" si="109"/>
        <v>0.33750000000000002</v>
      </c>
      <c r="X1174" t="str">
        <f t="shared" si="110"/>
        <v>Profit</v>
      </c>
      <c r="Y1174" s="1" t="str">
        <f t="shared" si="111"/>
        <v>Low Profit</v>
      </c>
      <c r="Z1174" s="1" t="str">
        <f t="shared" si="112"/>
        <v>Low Discount</v>
      </c>
      <c r="AA1174" s="1" t="str">
        <f t="shared" si="113"/>
        <v>Low Sales</v>
      </c>
      <c r="AB1174" s="1">
        <f>MONTH(Sample___Superstore[[#This Row],[Order Date]])</f>
        <v>4</v>
      </c>
    </row>
    <row r="1175" spans="1:28" x14ac:dyDescent="0.35">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c r="V1175">
        <f t="shared" si="108"/>
        <v>4</v>
      </c>
      <c r="W1175">
        <f t="shared" si="109"/>
        <v>-1.5</v>
      </c>
      <c r="X1175" t="str">
        <f t="shared" si="110"/>
        <v>Loss</v>
      </c>
      <c r="Y1175" s="1" t="str">
        <f t="shared" si="111"/>
        <v>Low Profit</v>
      </c>
      <c r="Z1175" s="1" t="str">
        <f t="shared" si="112"/>
        <v>High Discount</v>
      </c>
      <c r="AA1175" s="1" t="str">
        <f t="shared" si="113"/>
        <v>Low Sales</v>
      </c>
      <c r="AB1175" s="1">
        <f>MONTH(Sample___Superstore[[#This Row],[Order Date]])</f>
        <v>10</v>
      </c>
    </row>
    <row r="1176" spans="1:28" x14ac:dyDescent="0.35">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c r="V1176">
        <f t="shared" si="108"/>
        <v>3</v>
      </c>
      <c r="W1176">
        <f t="shared" si="109"/>
        <v>0.32500000000000001</v>
      </c>
      <c r="X1176" t="str">
        <f t="shared" si="110"/>
        <v>Profit</v>
      </c>
      <c r="Y1176" s="1" t="str">
        <f t="shared" si="111"/>
        <v>Low Profit</v>
      </c>
      <c r="Z1176" s="1" t="str">
        <f t="shared" si="112"/>
        <v>Low Discount</v>
      </c>
      <c r="AA1176" s="1" t="str">
        <f t="shared" si="113"/>
        <v>Low Sales</v>
      </c>
      <c r="AB1176" s="1">
        <f>MONTH(Sample___Superstore[[#This Row],[Order Date]])</f>
        <v>8</v>
      </c>
    </row>
    <row r="1177" spans="1:28" x14ac:dyDescent="0.35">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c r="V1177">
        <f t="shared" si="108"/>
        <v>5</v>
      </c>
      <c r="W1177">
        <f t="shared" si="109"/>
        <v>0.29000000000000004</v>
      </c>
      <c r="X1177" t="str">
        <f t="shared" si="110"/>
        <v>Profit</v>
      </c>
      <c r="Y1177" s="1" t="str">
        <f t="shared" si="111"/>
        <v>Low Profit</v>
      </c>
      <c r="Z1177" s="1" t="str">
        <f t="shared" si="112"/>
        <v>No Discount</v>
      </c>
      <c r="AA1177" s="1" t="str">
        <f t="shared" si="113"/>
        <v>Low Sales</v>
      </c>
      <c r="AB1177" s="1">
        <f>MONTH(Sample___Superstore[[#This Row],[Order Date]])</f>
        <v>8</v>
      </c>
    </row>
    <row r="1178" spans="1:28" x14ac:dyDescent="0.35">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c r="V1178">
        <f t="shared" si="108"/>
        <v>3</v>
      </c>
      <c r="W1178">
        <f t="shared" si="109"/>
        <v>0.47000000000000003</v>
      </c>
      <c r="X1178" t="str">
        <f t="shared" si="110"/>
        <v>Profit</v>
      </c>
      <c r="Y1178" s="1" t="str">
        <f t="shared" si="111"/>
        <v>Low Profit</v>
      </c>
      <c r="Z1178" s="1" t="str">
        <f t="shared" si="112"/>
        <v>No Discount</v>
      </c>
      <c r="AA1178" s="1" t="str">
        <f t="shared" si="113"/>
        <v>Low Sales</v>
      </c>
      <c r="AB1178" s="1">
        <f>MONTH(Sample___Superstore[[#This Row],[Order Date]])</f>
        <v>12</v>
      </c>
    </row>
    <row r="1179" spans="1:28" x14ac:dyDescent="0.35">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c r="V1179">
        <f t="shared" si="108"/>
        <v>4</v>
      </c>
      <c r="W1179">
        <f t="shared" si="109"/>
        <v>0.3</v>
      </c>
      <c r="X1179" t="str">
        <f t="shared" si="110"/>
        <v>Profit</v>
      </c>
      <c r="Y1179" s="1" t="str">
        <f t="shared" si="111"/>
        <v>Low Profit</v>
      </c>
      <c r="Z1179" s="1" t="str">
        <f t="shared" si="112"/>
        <v>No Discount</v>
      </c>
      <c r="AA1179" s="1" t="str">
        <f t="shared" si="113"/>
        <v>Low Sales</v>
      </c>
      <c r="AB1179" s="1">
        <f>MONTH(Sample___Superstore[[#This Row],[Order Date]])</f>
        <v>12</v>
      </c>
    </row>
    <row r="1180" spans="1:28" x14ac:dyDescent="0.35">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c r="V1180">
        <f t="shared" si="108"/>
        <v>4</v>
      </c>
      <c r="W1180">
        <f t="shared" si="109"/>
        <v>0.25</v>
      </c>
      <c r="X1180" t="str">
        <f t="shared" si="110"/>
        <v>Profit</v>
      </c>
      <c r="Y1180" s="1" t="str">
        <f t="shared" si="111"/>
        <v>Low Profit</v>
      </c>
      <c r="Z1180" s="1" t="str">
        <f t="shared" si="112"/>
        <v>No Discount</v>
      </c>
      <c r="AA1180" s="1" t="str">
        <f t="shared" si="113"/>
        <v>Low Sales</v>
      </c>
      <c r="AB1180" s="1">
        <f>MONTH(Sample___Superstore[[#This Row],[Order Date]])</f>
        <v>12</v>
      </c>
    </row>
    <row r="1181" spans="1:28" x14ac:dyDescent="0.35">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c r="V1181">
        <f t="shared" si="108"/>
        <v>3</v>
      </c>
      <c r="W1181">
        <f t="shared" si="109"/>
        <v>0.25</v>
      </c>
      <c r="X1181" t="str">
        <f t="shared" si="110"/>
        <v>Profit</v>
      </c>
      <c r="Y1181" s="1" t="str">
        <f t="shared" si="111"/>
        <v>Low Profit</v>
      </c>
      <c r="Z1181" s="1" t="str">
        <f t="shared" si="112"/>
        <v>Low Discount</v>
      </c>
      <c r="AA1181" s="1" t="str">
        <f t="shared" si="113"/>
        <v>Low Sales</v>
      </c>
      <c r="AB1181" s="1">
        <f>MONTH(Sample___Superstore[[#This Row],[Order Date]])</f>
        <v>4</v>
      </c>
    </row>
    <row r="1182" spans="1:28" x14ac:dyDescent="0.35">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c r="V1182">
        <f t="shared" si="108"/>
        <v>4</v>
      </c>
      <c r="W1182">
        <f t="shared" si="109"/>
        <v>0.27</v>
      </c>
      <c r="X1182" t="str">
        <f t="shared" si="110"/>
        <v>Profit</v>
      </c>
      <c r="Y1182" s="1" t="str">
        <f t="shared" si="111"/>
        <v>High Profit</v>
      </c>
      <c r="Z1182" s="1" t="str">
        <f t="shared" si="112"/>
        <v>No Discount</v>
      </c>
      <c r="AA1182" s="1" t="str">
        <f t="shared" si="113"/>
        <v>High Sales</v>
      </c>
      <c r="AB1182" s="1">
        <f>MONTH(Sample___Superstore[[#This Row],[Order Date]])</f>
        <v>6</v>
      </c>
    </row>
    <row r="1183" spans="1:28" x14ac:dyDescent="0.35">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c r="V1183">
        <f t="shared" si="108"/>
        <v>4</v>
      </c>
      <c r="W1183">
        <f t="shared" si="109"/>
        <v>0.29000000000000004</v>
      </c>
      <c r="X1183" t="str">
        <f t="shared" si="110"/>
        <v>Profit</v>
      </c>
      <c r="Y1183" s="1" t="str">
        <f t="shared" si="111"/>
        <v>Low Profit</v>
      </c>
      <c r="Z1183" s="1" t="str">
        <f t="shared" si="112"/>
        <v>No Discount</v>
      </c>
      <c r="AA1183" s="1" t="str">
        <f t="shared" si="113"/>
        <v>Low Sales</v>
      </c>
      <c r="AB1183" s="1">
        <f>MONTH(Sample___Superstore[[#This Row],[Order Date]])</f>
        <v>6</v>
      </c>
    </row>
    <row r="1184" spans="1:28" x14ac:dyDescent="0.35">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c r="V1184">
        <f t="shared" si="108"/>
        <v>1</v>
      </c>
      <c r="W1184">
        <f t="shared" si="109"/>
        <v>0.33749999999999997</v>
      </c>
      <c r="X1184" t="str">
        <f t="shared" si="110"/>
        <v>Profit</v>
      </c>
      <c r="Y1184" s="1" t="str">
        <f t="shared" si="111"/>
        <v>Low Profit</v>
      </c>
      <c r="Z1184" s="1" t="str">
        <f t="shared" si="112"/>
        <v>Low Discount</v>
      </c>
      <c r="AA1184" s="1" t="str">
        <f t="shared" si="113"/>
        <v>Low Sales</v>
      </c>
      <c r="AB1184" s="1">
        <f>MONTH(Sample___Superstore[[#This Row],[Order Date]])</f>
        <v>1</v>
      </c>
    </row>
    <row r="1185" spans="1:28" x14ac:dyDescent="0.35">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c r="V1185">
        <f t="shared" si="108"/>
        <v>1</v>
      </c>
      <c r="W1185">
        <f t="shared" si="109"/>
        <v>8.7499999999999994E-2</v>
      </c>
      <c r="X1185" t="str">
        <f t="shared" si="110"/>
        <v>Profit</v>
      </c>
      <c r="Y1185" s="1" t="str">
        <f t="shared" si="111"/>
        <v>Low Profit</v>
      </c>
      <c r="Z1185" s="1" t="str">
        <f t="shared" si="112"/>
        <v>Low Discount</v>
      </c>
      <c r="AA1185" s="1" t="str">
        <f t="shared" si="113"/>
        <v>Low Sales</v>
      </c>
      <c r="AB1185" s="1">
        <f>MONTH(Sample___Superstore[[#This Row],[Order Date]])</f>
        <v>1</v>
      </c>
    </row>
    <row r="1186" spans="1:28" x14ac:dyDescent="0.35">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c r="V1186">
        <f t="shared" si="108"/>
        <v>6</v>
      </c>
      <c r="W1186">
        <f t="shared" si="109"/>
        <v>0.35</v>
      </c>
      <c r="X1186" t="str">
        <f t="shared" si="110"/>
        <v>Profit</v>
      </c>
      <c r="Y1186" s="1" t="str">
        <f t="shared" si="111"/>
        <v>Low Profit</v>
      </c>
      <c r="Z1186" s="1" t="str">
        <f t="shared" si="112"/>
        <v>Low Discount</v>
      </c>
      <c r="AA1186" s="1" t="str">
        <f t="shared" si="113"/>
        <v>Low Sales</v>
      </c>
      <c r="AB1186" s="1">
        <f>MONTH(Sample___Superstore[[#This Row],[Order Date]])</f>
        <v>11</v>
      </c>
    </row>
    <row r="1187" spans="1:28" x14ac:dyDescent="0.35">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c r="V1187">
        <f t="shared" si="108"/>
        <v>6</v>
      </c>
      <c r="W1187">
        <f t="shared" si="109"/>
        <v>1.9999999999999997E-2</v>
      </c>
      <c r="X1187" t="str">
        <f t="shared" si="110"/>
        <v>Profit</v>
      </c>
      <c r="Y1187" s="1" t="str">
        <f t="shared" si="111"/>
        <v>Low Profit</v>
      </c>
      <c r="Z1187" s="1" t="str">
        <f t="shared" si="112"/>
        <v>No Discount</v>
      </c>
      <c r="AA1187" s="1" t="str">
        <f t="shared" si="113"/>
        <v>Low Sales</v>
      </c>
      <c r="AB1187" s="1">
        <f>MONTH(Sample___Superstore[[#This Row],[Order Date]])</f>
        <v>11</v>
      </c>
    </row>
    <row r="1188" spans="1:28" x14ac:dyDescent="0.35">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c r="V1188">
        <f t="shared" si="108"/>
        <v>6</v>
      </c>
      <c r="W1188">
        <f t="shared" si="109"/>
        <v>0.47999999999999993</v>
      </c>
      <c r="X1188" t="str">
        <f t="shared" si="110"/>
        <v>Profit</v>
      </c>
      <c r="Y1188" s="1" t="str">
        <f t="shared" si="111"/>
        <v>Low Profit</v>
      </c>
      <c r="Z1188" s="1" t="str">
        <f t="shared" si="112"/>
        <v>No Discount</v>
      </c>
      <c r="AA1188" s="1" t="str">
        <f t="shared" si="113"/>
        <v>Low Sales</v>
      </c>
      <c r="AB1188" s="1">
        <f>MONTH(Sample___Superstore[[#This Row],[Order Date]])</f>
        <v>11</v>
      </c>
    </row>
    <row r="1189" spans="1:28" x14ac:dyDescent="0.35">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c r="V1189">
        <f t="shared" si="108"/>
        <v>6</v>
      </c>
      <c r="W1189">
        <f t="shared" si="109"/>
        <v>0.27</v>
      </c>
      <c r="X1189" t="str">
        <f t="shared" si="110"/>
        <v>Profit</v>
      </c>
      <c r="Y1189" s="1" t="str">
        <f t="shared" si="111"/>
        <v>Low Profit</v>
      </c>
      <c r="Z1189" s="1" t="str">
        <f t="shared" si="112"/>
        <v>No Discount</v>
      </c>
      <c r="AA1189" s="1" t="str">
        <f t="shared" si="113"/>
        <v>Low Sales</v>
      </c>
      <c r="AB1189" s="1">
        <f>MONTH(Sample___Superstore[[#This Row],[Order Date]])</f>
        <v>11</v>
      </c>
    </row>
    <row r="1190" spans="1:28" x14ac:dyDescent="0.35">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c r="V1190">
        <f t="shared" si="108"/>
        <v>2</v>
      </c>
      <c r="W1190">
        <f t="shared" si="109"/>
        <v>0.27</v>
      </c>
      <c r="X1190" t="str">
        <f t="shared" si="110"/>
        <v>Profit</v>
      </c>
      <c r="Y1190" s="1" t="str">
        <f t="shared" si="111"/>
        <v>Low Profit</v>
      </c>
      <c r="Z1190" s="1" t="str">
        <f t="shared" si="112"/>
        <v>No Discount</v>
      </c>
      <c r="AA1190" s="1" t="str">
        <f t="shared" si="113"/>
        <v>Low Sales</v>
      </c>
      <c r="AB1190" s="1">
        <f>MONTH(Sample___Superstore[[#This Row],[Order Date]])</f>
        <v>2</v>
      </c>
    </row>
    <row r="1191" spans="1:28" x14ac:dyDescent="0.35">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c r="V1191">
        <f t="shared" si="108"/>
        <v>2</v>
      </c>
      <c r="W1191">
        <f t="shared" si="109"/>
        <v>7.4999999999999997E-2</v>
      </c>
      <c r="X1191" t="str">
        <f t="shared" si="110"/>
        <v>Profit</v>
      </c>
      <c r="Y1191" s="1" t="str">
        <f t="shared" si="111"/>
        <v>Low Profit</v>
      </c>
      <c r="Z1191" s="1" t="str">
        <f t="shared" si="112"/>
        <v>Low Discount</v>
      </c>
      <c r="AA1191" s="1" t="str">
        <f t="shared" si="113"/>
        <v>High Sales</v>
      </c>
      <c r="AB1191" s="1">
        <f>MONTH(Sample___Superstore[[#This Row],[Order Date]])</f>
        <v>2</v>
      </c>
    </row>
    <row r="1192" spans="1:28" x14ac:dyDescent="0.35">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c r="V1192">
        <f t="shared" si="108"/>
        <v>2</v>
      </c>
      <c r="W1192">
        <f t="shared" si="109"/>
        <v>9.9999999999999992E-2</v>
      </c>
      <c r="X1192" t="str">
        <f t="shared" si="110"/>
        <v>Profit</v>
      </c>
      <c r="Y1192" s="1" t="str">
        <f t="shared" si="111"/>
        <v>Low Profit</v>
      </c>
      <c r="Z1192" s="1" t="str">
        <f t="shared" si="112"/>
        <v>Low Discount</v>
      </c>
      <c r="AA1192" s="1" t="str">
        <f t="shared" si="113"/>
        <v>High Sales</v>
      </c>
      <c r="AB1192" s="1">
        <f>MONTH(Sample___Superstore[[#This Row],[Order Date]])</f>
        <v>2</v>
      </c>
    </row>
    <row r="1193" spans="1:28" x14ac:dyDescent="0.35">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c r="V1193">
        <f t="shared" si="108"/>
        <v>2</v>
      </c>
      <c r="W1193">
        <f t="shared" si="109"/>
        <v>0.49</v>
      </c>
      <c r="X1193" t="str">
        <f t="shared" si="110"/>
        <v>Profit</v>
      </c>
      <c r="Y1193" s="1" t="str">
        <f t="shared" si="111"/>
        <v>High Profit</v>
      </c>
      <c r="Z1193" s="1" t="str">
        <f t="shared" si="112"/>
        <v>No Discount</v>
      </c>
      <c r="AA1193" s="1" t="str">
        <f t="shared" si="113"/>
        <v>Low Sales</v>
      </c>
      <c r="AB1193" s="1">
        <f>MONTH(Sample___Superstore[[#This Row],[Order Date]])</f>
        <v>2</v>
      </c>
    </row>
    <row r="1194" spans="1:28" x14ac:dyDescent="0.35">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c r="V1194">
        <f t="shared" si="108"/>
        <v>2</v>
      </c>
      <c r="W1194">
        <f t="shared" si="109"/>
        <v>0.48999999999999994</v>
      </c>
      <c r="X1194" t="str">
        <f t="shared" si="110"/>
        <v>Profit</v>
      </c>
      <c r="Y1194" s="1" t="str">
        <f t="shared" si="111"/>
        <v>Low Profit</v>
      </c>
      <c r="Z1194" s="1" t="str">
        <f t="shared" si="112"/>
        <v>No Discount</v>
      </c>
      <c r="AA1194" s="1" t="str">
        <f t="shared" si="113"/>
        <v>Low Sales</v>
      </c>
      <c r="AB1194" s="1">
        <f>MONTH(Sample___Superstore[[#This Row],[Order Date]])</f>
        <v>2</v>
      </c>
    </row>
    <row r="1195" spans="1:28" x14ac:dyDescent="0.35">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c r="V1195">
        <f t="shared" si="108"/>
        <v>0</v>
      </c>
      <c r="W1195">
        <f t="shared" si="109"/>
        <v>0.35000000000000003</v>
      </c>
      <c r="X1195" t="str">
        <f t="shared" si="110"/>
        <v>Profit</v>
      </c>
      <c r="Y1195" s="1" t="str">
        <f t="shared" si="111"/>
        <v>Low Profit</v>
      </c>
      <c r="Z1195" s="1" t="str">
        <f t="shared" si="112"/>
        <v>Low Discount</v>
      </c>
      <c r="AA1195" s="1" t="str">
        <f t="shared" si="113"/>
        <v>Low Sales</v>
      </c>
      <c r="AB1195" s="1">
        <f>MONTH(Sample___Superstore[[#This Row],[Order Date]])</f>
        <v>9</v>
      </c>
    </row>
    <row r="1196" spans="1:28" x14ac:dyDescent="0.35">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c r="V1196">
        <f t="shared" si="108"/>
        <v>0</v>
      </c>
      <c r="W1196">
        <f t="shared" si="109"/>
        <v>0.16250000000000001</v>
      </c>
      <c r="X1196" t="str">
        <f t="shared" si="110"/>
        <v>Profit</v>
      </c>
      <c r="Y1196" s="1" t="str">
        <f t="shared" si="111"/>
        <v>Low Profit</v>
      </c>
      <c r="Z1196" s="1" t="str">
        <f t="shared" si="112"/>
        <v>Low Discount</v>
      </c>
      <c r="AA1196" s="1" t="str">
        <f t="shared" si="113"/>
        <v>Low Sales</v>
      </c>
      <c r="AB1196" s="1">
        <f>MONTH(Sample___Superstore[[#This Row],[Order Date]])</f>
        <v>9</v>
      </c>
    </row>
    <row r="1197" spans="1:28" x14ac:dyDescent="0.35">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c r="V1197">
        <f t="shared" si="108"/>
        <v>0</v>
      </c>
      <c r="W1197">
        <f t="shared" si="109"/>
        <v>8.7499999999999994E-2</v>
      </c>
      <c r="X1197" t="str">
        <f t="shared" si="110"/>
        <v>Profit</v>
      </c>
      <c r="Y1197" s="1" t="str">
        <f t="shared" si="111"/>
        <v>Low Profit</v>
      </c>
      <c r="Z1197" s="1" t="str">
        <f t="shared" si="112"/>
        <v>Low Discount</v>
      </c>
      <c r="AA1197" s="1" t="str">
        <f t="shared" si="113"/>
        <v>Low Sales</v>
      </c>
      <c r="AB1197" s="1">
        <f>MONTH(Sample___Superstore[[#This Row],[Order Date]])</f>
        <v>9</v>
      </c>
    </row>
    <row r="1198" spans="1:28" x14ac:dyDescent="0.35">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c r="V1198">
        <f t="shared" si="108"/>
        <v>0</v>
      </c>
      <c r="W1198">
        <f t="shared" si="109"/>
        <v>-3.7499999999999999E-2</v>
      </c>
      <c r="X1198" t="str">
        <f t="shared" si="110"/>
        <v>Loss</v>
      </c>
      <c r="Y1198" s="1" t="str">
        <f t="shared" si="111"/>
        <v>Low Profit</v>
      </c>
      <c r="Z1198" s="1" t="str">
        <f t="shared" si="112"/>
        <v>Low Discount</v>
      </c>
      <c r="AA1198" s="1" t="str">
        <f t="shared" si="113"/>
        <v>Low Sales</v>
      </c>
      <c r="AB1198" s="1">
        <f>MONTH(Sample___Superstore[[#This Row],[Order Date]])</f>
        <v>9</v>
      </c>
    </row>
    <row r="1199" spans="1:28" x14ac:dyDescent="0.35">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c r="V1199">
        <f t="shared" si="108"/>
        <v>4</v>
      </c>
      <c r="W1199">
        <f t="shared" si="109"/>
        <v>0.15</v>
      </c>
      <c r="X1199" t="str">
        <f t="shared" si="110"/>
        <v>Profit</v>
      </c>
      <c r="Y1199" s="1" t="str">
        <f t="shared" si="111"/>
        <v>Low Profit</v>
      </c>
      <c r="Z1199" s="1" t="str">
        <f t="shared" si="112"/>
        <v>Low Discount</v>
      </c>
      <c r="AA1199" s="1" t="str">
        <f t="shared" si="113"/>
        <v>Low Sales</v>
      </c>
      <c r="AB1199" s="1">
        <f>MONTH(Sample___Superstore[[#This Row],[Order Date]])</f>
        <v>4</v>
      </c>
    </row>
    <row r="1200" spans="1:28" x14ac:dyDescent="0.35">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c r="V1200">
        <f t="shared" si="108"/>
        <v>4</v>
      </c>
      <c r="W1200">
        <f t="shared" si="109"/>
        <v>-4.2857142857142858E-2</v>
      </c>
      <c r="X1200" t="str">
        <f t="shared" si="110"/>
        <v>Loss</v>
      </c>
      <c r="Y1200" s="1" t="str">
        <f t="shared" si="111"/>
        <v>Low Profit</v>
      </c>
      <c r="Z1200" s="1" t="str">
        <f t="shared" si="112"/>
        <v>High Discount</v>
      </c>
      <c r="AA1200" s="1" t="str">
        <f t="shared" si="113"/>
        <v>Low Sales</v>
      </c>
      <c r="AB1200" s="1">
        <f>MONTH(Sample___Superstore[[#This Row],[Order Date]])</f>
        <v>4</v>
      </c>
    </row>
    <row r="1201" spans="1:28" x14ac:dyDescent="0.35">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c r="V1201">
        <f t="shared" si="108"/>
        <v>4</v>
      </c>
      <c r="W1201">
        <f t="shared" si="109"/>
        <v>-1.7000000000000002</v>
      </c>
      <c r="X1201" t="str">
        <f t="shared" si="110"/>
        <v>Loss</v>
      </c>
      <c r="Y1201" s="1" t="str">
        <f t="shared" si="111"/>
        <v>Low Profit</v>
      </c>
      <c r="Z1201" s="1" t="str">
        <f t="shared" si="112"/>
        <v>High Discount</v>
      </c>
      <c r="AA1201" s="1" t="str">
        <f t="shared" si="113"/>
        <v>High Sales</v>
      </c>
      <c r="AB1201" s="1">
        <f>MONTH(Sample___Superstore[[#This Row],[Order Date]])</f>
        <v>4</v>
      </c>
    </row>
    <row r="1202" spans="1:28" x14ac:dyDescent="0.35">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c r="V1202">
        <f t="shared" si="108"/>
        <v>6</v>
      </c>
      <c r="W1202">
        <f t="shared" si="109"/>
        <v>7.4999999999999997E-2</v>
      </c>
      <c r="X1202" t="str">
        <f t="shared" si="110"/>
        <v>Profit</v>
      </c>
      <c r="Y1202" s="1" t="str">
        <f t="shared" si="111"/>
        <v>Low Profit</v>
      </c>
      <c r="Z1202" s="1" t="str">
        <f t="shared" si="112"/>
        <v>Low Discount</v>
      </c>
      <c r="AA1202" s="1" t="str">
        <f t="shared" si="113"/>
        <v>High Sales</v>
      </c>
      <c r="AB1202" s="1">
        <f>MONTH(Sample___Superstore[[#This Row],[Order Date]])</f>
        <v>7</v>
      </c>
    </row>
    <row r="1203" spans="1:28" x14ac:dyDescent="0.35">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c r="V1203">
        <f t="shared" si="108"/>
        <v>6</v>
      </c>
      <c r="W1203">
        <f t="shared" si="109"/>
        <v>-0.76666666666666661</v>
      </c>
      <c r="X1203" t="str">
        <f t="shared" si="110"/>
        <v>Loss</v>
      </c>
      <c r="Y1203" s="1" t="str">
        <f t="shared" si="111"/>
        <v>Low Profit</v>
      </c>
      <c r="Z1203" s="1" t="str">
        <f t="shared" si="112"/>
        <v>High Discount</v>
      </c>
      <c r="AA1203" s="1" t="str">
        <f t="shared" si="113"/>
        <v>Low Sales</v>
      </c>
      <c r="AB1203" s="1">
        <f>MONTH(Sample___Superstore[[#This Row],[Order Date]])</f>
        <v>7</v>
      </c>
    </row>
    <row r="1204" spans="1:28" x14ac:dyDescent="0.35">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c r="V1204">
        <f t="shared" si="108"/>
        <v>6</v>
      </c>
      <c r="W1204">
        <f t="shared" si="109"/>
        <v>1.2499999999999999E-2</v>
      </c>
      <c r="X1204" t="str">
        <f t="shared" si="110"/>
        <v>Profit</v>
      </c>
      <c r="Y1204" s="1" t="str">
        <f t="shared" si="111"/>
        <v>Low Profit</v>
      </c>
      <c r="Z1204" s="1" t="str">
        <f t="shared" si="112"/>
        <v>Low Discount</v>
      </c>
      <c r="AA1204" s="1" t="str">
        <f t="shared" si="113"/>
        <v>High Sales</v>
      </c>
      <c r="AB1204" s="1">
        <f>MONTH(Sample___Superstore[[#This Row],[Order Date]])</f>
        <v>7</v>
      </c>
    </row>
    <row r="1205" spans="1:28" x14ac:dyDescent="0.35">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c r="V1205">
        <f t="shared" si="108"/>
        <v>6</v>
      </c>
      <c r="W1205">
        <f t="shared" si="109"/>
        <v>0</v>
      </c>
      <c r="X1205" t="str">
        <f t="shared" si="110"/>
        <v>Profit</v>
      </c>
      <c r="Y1205" s="1" t="str">
        <f t="shared" si="111"/>
        <v>Low Profit</v>
      </c>
      <c r="Z1205" s="1" t="str">
        <f t="shared" si="112"/>
        <v>Low Discount</v>
      </c>
      <c r="AA1205" s="1" t="str">
        <f t="shared" si="113"/>
        <v>High Sales</v>
      </c>
      <c r="AB1205" s="1">
        <f>MONTH(Sample___Superstore[[#This Row],[Order Date]])</f>
        <v>7</v>
      </c>
    </row>
    <row r="1206" spans="1:28" x14ac:dyDescent="0.35">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c r="V1206">
        <f t="shared" si="108"/>
        <v>6</v>
      </c>
      <c r="W1206">
        <f t="shared" si="109"/>
        <v>-0.1</v>
      </c>
      <c r="X1206" t="str">
        <f t="shared" si="110"/>
        <v>Loss</v>
      </c>
      <c r="Y1206" s="1" t="str">
        <f t="shared" si="111"/>
        <v>Low Profit</v>
      </c>
      <c r="Z1206" s="1" t="str">
        <f t="shared" si="112"/>
        <v>Low Discount</v>
      </c>
      <c r="AA1206" s="1" t="str">
        <f t="shared" si="113"/>
        <v>Low Sales</v>
      </c>
      <c r="AB1206" s="1">
        <f>MONTH(Sample___Superstore[[#This Row],[Order Date]])</f>
        <v>7</v>
      </c>
    </row>
    <row r="1207" spans="1:28" x14ac:dyDescent="0.35">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c r="V1207">
        <f t="shared" si="108"/>
        <v>3</v>
      </c>
      <c r="W1207">
        <f t="shared" si="109"/>
        <v>6.25E-2</v>
      </c>
      <c r="X1207" t="str">
        <f t="shared" si="110"/>
        <v>Profit</v>
      </c>
      <c r="Y1207" s="1" t="str">
        <f t="shared" si="111"/>
        <v>Low Profit</v>
      </c>
      <c r="Z1207" s="1" t="str">
        <f t="shared" si="112"/>
        <v>Low Discount</v>
      </c>
      <c r="AA1207" s="1" t="str">
        <f t="shared" si="113"/>
        <v>Low Sales</v>
      </c>
      <c r="AB1207" s="1">
        <f>MONTH(Sample___Superstore[[#This Row],[Order Date]])</f>
        <v>8</v>
      </c>
    </row>
    <row r="1208" spans="1:28" x14ac:dyDescent="0.35">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c r="V1208">
        <f t="shared" si="108"/>
        <v>4</v>
      </c>
      <c r="W1208">
        <f t="shared" si="109"/>
        <v>0.3</v>
      </c>
      <c r="X1208" t="str">
        <f t="shared" si="110"/>
        <v>Profit</v>
      </c>
      <c r="Y1208" s="1" t="str">
        <f t="shared" si="111"/>
        <v>Low Profit</v>
      </c>
      <c r="Z1208" s="1" t="str">
        <f t="shared" si="112"/>
        <v>No Discount</v>
      </c>
      <c r="AA1208" s="1" t="str">
        <f t="shared" si="113"/>
        <v>Low Sales</v>
      </c>
      <c r="AB1208" s="1">
        <f>MONTH(Sample___Superstore[[#This Row],[Order Date]])</f>
        <v>7</v>
      </c>
    </row>
    <row r="1209" spans="1:28" x14ac:dyDescent="0.35">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c r="V1209">
        <f t="shared" si="108"/>
        <v>4</v>
      </c>
      <c r="W1209">
        <f t="shared" si="109"/>
        <v>0.35000000000000003</v>
      </c>
      <c r="X1209" t="str">
        <f t="shared" si="110"/>
        <v>Profit</v>
      </c>
      <c r="Y1209" s="1" t="str">
        <f t="shared" si="111"/>
        <v>Low Profit</v>
      </c>
      <c r="Z1209" s="1" t="str">
        <f t="shared" si="112"/>
        <v>Low Discount</v>
      </c>
      <c r="AA1209" s="1" t="str">
        <f t="shared" si="113"/>
        <v>Low Sales</v>
      </c>
      <c r="AB1209" s="1">
        <f>MONTH(Sample___Superstore[[#This Row],[Order Date]])</f>
        <v>7</v>
      </c>
    </row>
    <row r="1210" spans="1:28" x14ac:dyDescent="0.35">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c r="V1210">
        <f t="shared" si="108"/>
        <v>4</v>
      </c>
      <c r="W1210">
        <f t="shared" si="109"/>
        <v>0.49</v>
      </c>
      <c r="X1210" t="str">
        <f t="shared" si="110"/>
        <v>Profit</v>
      </c>
      <c r="Y1210" s="1" t="str">
        <f t="shared" si="111"/>
        <v>Low Profit</v>
      </c>
      <c r="Z1210" s="1" t="str">
        <f t="shared" si="112"/>
        <v>No Discount</v>
      </c>
      <c r="AA1210" s="1" t="str">
        <f t="shared" si="113"/>
        <v>Low Sales</v>
      </c>
      <c r="AB1210" s="1">
        <f>MONTH(Sample___Superstore[[#This Row],[Order Date]])</f>
        <v>7</v>
      </c>
    </row>
    <row r="1211" spans="1:28" x14ac:dyDescent="0.35">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c r="V1211">
        <f t="shared" si="108"/>
        <v>4</v>
      </c>
      <c r="W1211">
        <f t="shared" si="109"/>
        <v>0.25</v>
      </c>
      <c r="X1211" t="str">
        <f t="shared" si="110"/>
        <v>Profit</v>
      </c>
      <c r="Y1211" s="1" t="str">
        <f t="shared" si="111"/>
        <v>Low Profit</v>
      </c>
      <c r="Z1211" s="1" t="str">
        <f t="shared" si="112"/>
        <v>No Discount</v>
      </c>
      <c r="AA1211" s="1" t="str">
        <f t="shared" si="113"/>
        <v>Low Sales</v>
      </c>
      <c r="AB1211" s="1">
        <f>MONTH(Sample___Superstore[[#This Row],[Order Date]])</f>
        <v>7</v>
      </c>
    </row>
    <row r="1212" spans="1:28" x14ac:dyDescent="0.35">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c r="V1212">
        <f t="shared" si="108"/>
        <v>4</v>
      </c>
      <c r="W1212">
        <f t="shared" si="109"/>
        <v>0.33749999999999997</v>
      </c>
      <c r="X1212" t="str">
        <f t="shared" si="110"/>
        <v>Profit</v>
      </c>
      <c r="Y1212" s="1" t="str">
        <f t="shared" si="111"/>
        <v>Low Profit</v>
      </c>
      <c r="Z1212" s="1" t="str">
        <f t="shared" si="112"/>
        <v>Low Discount</v>
      </c>
      <c r="AA1212" s="1" t="str">
        <f t="shared" si="113"/>
        <v>Low Sales</v>
      </c>
      <c r="AB1212" s="1">
        <f>MONTH(Sample___Superstore[[#This Row],[Order Date]])</f>
        <v>7</v>
      </c>
    </row>
    <row r="1213" spans="1:28" x14ac:dyDescent="0.35">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c r="V1213">
        <f t="shared" si="108"/>
        <v>4</v>
      </c>
      <c r="W1213">
        <f t="shared" si="109"/>
        <v>3.7500000000000006E-2</v>
      </c>
      <c r="X1213" t="str">
        <f t="shared" si="110"/>
        <v>Profit</v>
      </c>
      <c r="Y1213" s="1" t="str">
        <f t="shared" si="111"/>
        <v>Low Profit</v>
      </c>
      <c r="Z1213" s="1" t="str">
        <f t="shared" si="112"/>
        <v>Low Discount</v>
      </c>
      <c r="AA1213" s="1" t="str">
        <f t="shared" si="113"/>
        <v>High Sales</v>
      </c>
      <c r="AB1213" s="1">
        <f>MONTH(Sample___Superstore[[#This Row],[Order Date]])</f>
        <v>7</v>
      </c>
    </row>
    <row r="1214" spans="1:28" x14ac:dyDescent="0.35">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c r="V1214">
        <f t="shared" si="108"/>
        <v>4</v>
      </c>
      <c r="W1214">
        <f t="shared" si="109"/>
        <v>-0.3428571428571428</v>
      </c>
      <c r="X1214" t="str">
        <f t="shared" si="110"/>
        <v>Loss</v>
      </c>
      <c r="Y1214" s="1" t="str">
        <f t="shared" si="111"/>
        <v>Low Profit</v>
      </c>
      <c r="Z1214" s="1" t="str">
        <f t="shared" si="112"/>
        <v>High Discount</v>
      </c>
      <c r="AA1214" s="1" t="str">
        <f t="shared" si="113"/>
        <v>Low Sales</v>
      </c>
      <c r="AB1214" s="1">
        <f>MONTH(Sample___Superstore[[#This Row],[Order Date]])</f>
        <v>9</v>
      </c>
    </row>
    <row r="1215" spans="1:28" x14ac:dyDescent="0.35">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c r="V1215">
        <f t="shared" si="108"/>
        <v>4</v>
      </c>
      <c r="W1215">
        <f t="shared" si="109"/>
        <v>-0.76666666666666661</v>
      </c>
      <c r="X1215" t="str">
        <f t="shared" si="110"/>
        <v>Loss</v>
      </c>
      <c r="Y1215" s="1" t="str">
        <f t="shared" si="111"/>
        <v>Low Profit</v>
      </c>
      <c r="Z1215" s="1" t="str">
        <f t="shared" si="112"/>
        <v>High Discount</v>
      </c>
      <c r="AA1215" s="1" t="str">
        <f t="shared" si="113"/>
        <v>Low Sales</v>
      </c>
      <c r="AB1215" s="1">
        <f>MONTH(Sample___Superstore[[#This Row],[Order Date]])</f>
        <v>9</v>
      </c>
    </row>
    <row r="1216" spans="1:28" x14ac:dyDescent="0.35">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c r="V1216">
        <f t="shared" si="108"/>
        <v>4</v>
      </c>
      <c r="W1216">
        <f t="shared" si="109"/>
        <v>-0.79999999999999993</v>
      </c>
      <c r="X1216" t="str">
        <f t="shared" si="110"/>
        <v>Loss</v>
      </c>
      <c r="Y1216" s="1" t="str">
        <f t="shared" si="111"/>
        <v>Low Profit</v>
      </c>
      <c r="Z1216" s="1" t="str">
        <f t="shared" si="112"/>
        <v>High Discount</v>
      </c>
      <c r="AA1216" s="1" t="str">
        <f t="shared" si="113"/>
        <v>Low Sales</v>
      </c>
      <c r="AB1216" s="1">
        <f>MONTH(Sample___Superstore[[#This Row],[Order Date]])</f>
        <v>9</v>
      </c>
    </row>
    <row r="1217" spans="1:28" x14ac:dyDescent="0.35">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c r="V1217">
        <f t="shared" si="108"/>
        <v>4</v>
      </c>
      <c r="W1217">
        <f t="shared" si="109"/>
        <v>0.33750000000000002</v>
      </c>
      <c r="X1217" t="str">
        <f t="shared" si="110"/>
        <v>Profit</v>
      </c>
      <c r="Y1217" s="1" t="str">
        <f t="shared" si="111"/>
        <v>Low Profit</v>
      </c>
      <c r="Z1217" s="1" t="str">
        <f t="shared" si="112"/>
        <v>Low Discount</v>
      </c>
      <c r="AA1217" s="1" t="str">
        <f t="shared" si="113"/>
        <v>Low Sales</v>
      </c>
      <c r="AB1217" s="1">
        <f>MONTH(Sample___Superstore[[#This Row],[Order Date]])</f>
        <v>9</v>
      </c>
    </row>
    <row r="1218" spans="1:28" x14ac:dyDescent="0.35">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c r="V1218">
        <f t="shared" ref="V1218:V1281" si="114">D1218-C1218</f>
        <v>4</v>
      </c>
      <c r="W1218">
        <f t="shared" ref="W1218:W1281" si="115">U1218/R1218</f>
        <v>0.3</v>
      </c>
      <c r="X1218" t="str">
        <f t="shared" ref="X1218:X1281" si="116">IF(U1218&lt;0,"Loss","Profit")</f>
        <v>Profit</v>
      </c>
      <c r="Y1218" s="1" t="str">
        <f t="shared" ref="Y1218:Y1281" si="117">IF(U1218&gt;100,"High Profit","Low Profit")</f>
        <v>Low Profit</v>
      </c>
      <c r="Z1218" s="1" t="str">
        <f t="shared" ref="Z1218:Z1281" si="118">IF(T1218=0,"No Discount",IF(T1218&lt;=0.2,"Low Discount","High Discount"))</f>
        <v>Low Discount</v>
      </c>
      <c r="AA1218" s="1" t="str">
        <f t="shared" ref="AA1218:AA1281" si="119">IF(R1218&gt;500,"High Sales","Low Sales")</f>
        <v>Low Sales</v>
      </c>
      <c r="AB1218" s="1">
        <f>MONTH(Sample___Superstore[[#This Row],[Order Date]])</f>
        <v>9</v>
      </c>
    </row>
    <row r="1219" spans="1:28" x14ac:dyDescent="0.35">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c r="V1219">
        <f t="shared" si="114"/>
        <v>4</v>
      </c>
      <c r="W1219">
        <f t="shared" si="115"/>
        <v>9.9999999999999992E-2</v>
      </c>
      <c r="X1219" t="str">
        <f t="shared" si="116"/>
        <v>Profit</v>
      </c>
      <c r="Y1219" s="1" t="str">
        <f t="shared" si="117"/>
        <v>Low Profit</v>
      </c>
      <c r="Z1219" s="1" t="str">
        <f t="shared" si="118"/>
        <v>Low Discount</v>
      </c>
      <c r="AA1219" s="1" t="str">
        <f t="shared" si="119"/>
        <v>Low Sales</v>
      </c>
      <c r="AB1219" s="1">
        <f>MONTH(Sample___Superstore[[#This Row],[Order Date]])</f>
        <v>9</v>
      </c>
    </row>
    <row r="1220" spans="1:28" x14ac:dyDescent="0.35">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c r="V1220">
        <f t="shared" si="114"/>
        <v>4</v>
      </c>
      <c r="W1220">
        <f t="shared" si="115"/>
        <v>0.25</v>
      </c>
      <c r="X1220" t="str">
        <f t="shared" si="116"/>
        <v>Profit</v>
      </c>
      <c r="Y1220" s="1" t="str">
        <f t="shared" si="117"/>
        <v>Low Profit</v>
      </c>
      <c r="Z1220" s="1" t="str">
        <f t="shared" si="118"/>
        <v>Low Discount</v>
      </c>
      <c r="AA1220" s="1" t="str">
        <f t="shared" si="119"/>
        <v>Low Sales</v>
      </c>
      <c r="AB1220" s="1">
        <f>MONTH(Sample___Superstore[[#This Row],[Order Date]])</f>
        <v>9</v>
      </c>
    </row>
    <row r="1221" spans="1:28" x14ac:dyDescent="0.35">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c r="V1221">
        <f t="shared" si="114"/>
        <v>4</v>
      </c>
      <c r="W1221">
        <f t="shared" si="115"/>
        <v>-0.19999999999999998</v>
      </c>
      <c r="X1221" t="str">
        <f t="shared" si="116"/>
        <v>Loss</v>
      </c>
      <c r="Y1221" s="1" t="str">
        <f t="shared" si="117"/>
        <v>Low Profit</v>
      </c>
      <c r="Z1221" s="1" t="str">
        <f t="shared" si="118"/>
        <v>High Discount</v>
      </c>
      <c r="AA1221" s="1" t="str">
        <f t="shared" si="119"/>
        <v>High Sales</v>
      </c>
      <c r="AB1221" s="1">
        <f>MONTH(Sample___Superstore[[#This Row],[Order Date]])</f>
        <v>9</v>
      </c>
    </row>
    <row r="1222" spans="1:28" x14ac:dyDescent="0.35">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c r="V1222">
        <f t="shared" si="114"/>
        <v>4</v>
      </c>
      <c r="W1222">
        <f t="shared" si="115"/>
        <v>0.18</v>
      </c>
      <c r="X1222" t="str">
        <f t="shared" si="116"/>
        <v>Profit</v>
      </c>
      <c r="Y1222" s="1" t="str">
        <f t="shared" si="117"/>
        <v>Low Profit</v>
      </c>
      <c r="Z1222" s="1" t="str">
        <f t="shared" si="118"/>
        <v>No Discount</v>
      </c>
      <c r="AA1222" s="1" t="str">
        <f t="shared" si="119"/>
        <v>Low Sales</v>
      </c>
      <c r="AB1222" s="1">
        <f>MONTH(Sample___Superstore[[#This Row],[Order Date]])</f>
        <v>7</v>
      </c>
    </row>
    <row r="1223" spans="1:28" x14ac:dyDescent="0.35">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c r="V1223">
        <f t="shared" si="114"/>
        <v>4</v>
      </c>
      <c r="W1223">
        <f t="shared" si="115"/>
        <v>0.11249999999999999</v>
      </c>
      <c r="X1223" t="str">
        <f t="shared" si="116"/>
        <v>Profit</v>
      </c>
      <c r="Y1223" s="1" t="str">
        <f t="shared" si="117"/>
        <v>Low Profit</v>
      </c>
      <c r="Z1223" s="1" t="str">
        <f t="shared" si="118"/>
        <v>Low Discount</v>
      </c>
      <c r="AA1223" s="1" t="str">
        <f t="shared" si="119"/>
        <v>Low Sales</v>
      </c>
      <c r="AB1223" s="1">
        <f>MONTH(Sample___Superstore[[#This Row],[Order Date]])</f>
        <v>7</v>
      </c>
    </row>
    <row r="1224" spans="1:28" x14ac:dyDescent="0.35">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c r="V1224">
        <f t="shared" si="114"/>
        <v>1</v>
      </c>
      <c r="W1224">
        <f t="shared" si="115"/>
        <v>0.18</v>
      </c>
      <c r="X1224" t="str">
        <f t="shared" si="116"/>
        <v>Profit</v>
      </c>
      <c r="Y1224" s="1" t="str">
        <f t="shared" si="117"/>
        <v>Low Profit</v>
      </c>
      <c r="Z1224" s="1" t="str">
        <f t="shared" si="118"/>
        <v>No Discount</v>
      </c>
      <c r="AA1224" s="1" t="str">
        <f t="shared" si="119"/>
        <v>Low Sales</v>
      </c>
      <c r="AB1224" s="1">
        <f>MONTH(Sample___Superstore[[#This Row],[Order Date]])</f>
        <v>12</v>
      </c>
    </row>
    <row r="1225" spans="1:28" x14ac:dyDescent="0.35">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c r="V1225">
        <f t="shared" si="114"/>
        <v>1</v>
      </c>
      <c r="W1225">
        <f t="shared" si="115"/>
        <v>0.44</v>
      </c>
      <c r="X1225" t="str">
        <f t="shared" si="116"/>
        <v>Profit</v>
      </c>
      <c r="Y1225" s="1" t="str">
        <f t="shared" si="117"/>
        <v>Low Profit</v>
      </c>
      <c r="Z1225" s="1" t="str">
        <f t="shared" si="118"/>
        <v>No Discount</v>
      </c>
      <c r="AA1225" s="1" t="str">
        <f t="shared" si="119"/>
        <v>Low Sales</v>
      </c>
      <c r="AB1225" s="1">
        <f>MONTH(Sample___Superstore[[#This Row],[Order Date]])</f>
        <v>12</v>
      </c>
    </row>
    <row r="1226" spans="1:28" x14ac:dyDescent="0.35">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c r="V1226">
        <f t="shared" si="114"/>
        <v>1</v>
      </c>
      <c r="W1226">
        <f t="shared" si="115"/>
        <v>0.35000000000000003</v>
      </c>
      <c r="X1226" t="str">
        <f t="shared" si="116"/>
        <v>Profit</v>
      </c>
      <c r="Y1226" s="1" t="str">
        <f t="shared" si="117"/>
        <v>Low Profit</v>
      </c>
      <c r="Z1226" s="1" t="str">
        <f t="shared" si="118"/>
        <v>Low Discount</v>
      </c>
      <c r="AA1226" s="1" t="str">
        <f t="shared" si="119"/>
        <v>Low Sales</v>
      </c>
      <c r="AB1226" s="1">
        <f>MONTH(Sample___Superstore[[#This Row],[Order Date]])</f>
        <v>12</v>
      </c>
    </row>
    <row r="1227" spans="1:28" x14ac:dyDescent="0.35">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c r="V1227">
        <f t="shared" si="114"/>
        <v>1</v>
      </c>
      <c r="W1227">
        <f t="shared" si="115"/>
        <v>0.49</v>
      </c>
      <c r="X1227" t="str">
        <f t="shared" si="116"/>
        <v>Profit</v>
      </c>
      <c r="Y1227" s="1" t="str">
        <f t="shared" si="117"/>
        <v>Low Profit</v>
      </c>
      <c r="Z1227" s="1" t="str">
        <f t="shared" si="118"/>
        <v>No Discount</v>
      </c>
      <c r="AA1227" s="1" t="str">
        <f t="shared" si="119"/>
        <v>Low Sales</v>
      </c>
      <c r="AB1227" s="1">
        <f>MONTH(Sample___Superstore[[#This Row],[Order Date]])</f>
        <v>12</v>
      </c>
    </row>
    <row r="1228" spans="1:28" x14ac:dyDescent="0.35">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c r="V1228">
        <f t="shared" si="114"/>
        <v>1</v>
      </c>
      <c r="W1228">
        <f t="shared" si="115"/>
        <v>0.02</v>
      </c>
      <c r="X1228" t="str">
        <f t="shared" si="116"/>
        <v>Profit</v>
      </c>
      <c r="Y1228" s="1" t="str">
        <f t="shared" si="117"/>
        <v>Low Profit</v>
      </c>
      <c r="Z1228" s="1" t="str">
        <f t="shared" si="118"/>
        <v>No Discount</v>
      </c>
      <c r="AA1228" s="1" t="str">
        <f t="shared" si="119"/>
        <v>Low Sales</v>
      </c>
      <c r="AB1228" s="1">
        <f>MONTH(Sample___Superstore[[#This Row],[Order Date]])</f>
        <v>12</v>
      </c>
    </row>
    <row r="1229" spans="1:28" x14ac:dyDescent="0.35">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c r="V1229">
        <f t="shared" si="114"/>
        <v>1</v>
      </c>
      <c r="W1229">
        <f t="shared" si="115"/>
        <v>0.06</v>
      </c>
      <c r="X1229" t="str">
        <f t="shared" si="116"/>
        <v>Profit</v>
      </c>
      <c r="Y1229" s="1" t="str">
        <f t="shared" si="117"/>
        <v>Low Profit</v>
      </c>
      <c r="Z1229" s="1" t="str">
        <f t="shared" si="118"/>
        <v>No Discount</v>
      </c>
      <c r="AA1229" s="1" t="str">
        <f t="shared" si="119"/>
        <v>Low Sales</v>
      </c>
      <c r="AB1229" s="1">
        <f>MONTH(Sample___Superstore[[#This Row],[Order Date]])</f>
        <v>12</v>
      </c>
    </row>
    <row r="1230" spans="1:28" x14ac:dyDescent="0.35">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c r="V1230">
        <f t="shared" si="114"/>
        <v>5</v>
      </c>
      <c r="W1230">
        <f t="shared" si="115"/>
        <v>0.49</v>
      </c>
      <c r="X1230" t="str">
        <f t="shared" si="116"/>
        <v>Profit</v>
      </c>
      <c r="Y1230" s="1" t="str">
        <f t="shared" si="117"/>
        <v>Low Profit</v>
      </c>
      <c r="Z1230" s="1" t="str">
        <f t="shared" si="118"/>
        <v>No Discount</v>
      </c>
      <c r="AA1230" s="1" t="str">
        <f t="shared" si="119"/>
        <v>Low Sales</v>
      </c>
      <c r="AB1230" s="1">
        <f>MONTH(Sample___Superstore[[#This Row],[Order Date]])</f>
        <v>11</v>
      </c>
    </row>
    <row r="1231" spans="1:28" x14ac:dyDescent="0.35">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c r="V1231">
        <f t="shared" si="114"/>
        <v>5</v>
      </c>
      <c r="W1231">
        <f t="shared" si="115"/>
        <v>0.33999999999999997</v>
      </c>
      <c r="X1231" t="str">
        <f t="shared" si="116"/>
        <v>Profit</v>
      </c>
      <c r="Y1231" s="1" t="str">
        <f t="shared" si="117"/>
        <v>Low Profit</v>
      </c>
      <c r="Z1231" s="1" t="str">
        <f t="shared" si="118"/>
        <v>No Discount</v>
      </c>
      <c r="AA1231" s="1" t="str">
        <f t="shared" si="119"/>
        <v>Low Sales</v>
      </c>
      <c r="AB1231" s="1">
        <f>MONTH(Sample___Superstore[[#This Row],[Order Date]])</f>
        <v>11</v>
      </c>
    </row>
    <row r="1232" spans="1:28" x14ac:dyDescent="0.35">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c r="V1232">
        <f t="shared" si="114"/>
        <v>5</v>
      </c>
      <c r="W1232">
        <f t="shared" si="115"/>
        <v>0.31</v>
      </c>
      <c r="X1232" t="str">
        <f t="shared" si="116"/>
        <v>Profit</v>
      </c>
      <c r="Y1232" s="1" t="str">
        <f t="shared" si="117"/>
        <v>Low Profit</v>
      </c>
      <c r="Z1232" s="1" t="str">
        <f t="shared" si="118"/>
        <v>No Discount</v>
      </c>
      <c r="AA1232" s="1" t="str">
        <f t="shared" si="119"/>
        <v>Low Sales</v>
      </c>
      <c r="AB1232" s="1">
        <f>MONTH(Sample___Superstore[[#This Row],[Order Date]])</f>
        <v>11</v>
      </c>
    </row>
    <row r="1233" spans="1:28" x14ac:dyDescent="0.35">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c r="V1233">
        <f t="shared" si="114"/>
        <v>2</v>
      </c>
      <c r="W1233">
        <f t="shared" si="115"/>
        <v>0.26</v>
      </c>
      <c r="X1233" t="str">
        <f t="shared" si="116"/>
        <v>Profit</v>
      </c>
      <c r="Y1233" s="1" t="str">
        <f t="shared" si="117"/>
        <v>Low Profit</v>
      </c>
      <c r="Z1233" s="1" t="str">
        <f t="shared" si="118"/>
        <v>No Discount</v>
      </c>
      <c r="AA1233" s="1" t="str">
        <f t="shared" si="119"/>
        <v>Low Sales</v>
      </c>
      <c r="AB1233" s="1">
        <f>MONTH(Sample___Superstore[[#This Row],[Order Date]])</f>
        <v>10</v>
      </c>
    </row>
    <row r="1234" spans="1:28" x14ac:dyDescent="0.35">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c r="V1234">
        <f t="shared" si="114"/>
        <v>2</v>
      </c>
      <c r="W1234">
        <f t="shared" si="115"/>
        <v>0.45</v>
      </c>
      <c r="X1234" t="str">
        <f t="shared" si="116"/>
        <v>Profit</v>
      </c>
      <c r="Y1234" s="1" t="str">
        <f t="shared" si="117"/>
        <v>Low Profit</v>
      </c>
      <c r="Z1234" s="1" t="str">
        <f t="shared" si="118"/>
        <v>No Discount</v>
      </c>
      <c r="AA1234" s="1" t="str">
        <f t="shared" si="119"/>
        <v>Low Sales</v>
      </c>
      <c r="AB1234" s="1">
        <f>MONTH(Sample___Superstore[[#This Row],[Order Date]])</f>
        <v>10</v>
      </c>
    </row>
    <row r="1235" spans="1:28" x14ac:dyDescent="0.35">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c r="V1235">
        <f t="shared" si="114"/>
        <v>2</v>
      </c>
      <c r="W1235">
        <f t="shared" si="115"/>
        <v>8.3333333333333329E-2</v>
      </c>
      <c r="X1235" t="str">
        <f t="shared" si="116"/>
        <v>Profit</v>
      </c>
      <c r="Y1235" s="1" t="str">
        <f t="shared" si="117"/>
        <v>Low Profit</v>
      </c>
      <c r="Z1235" s="1" t="str">
        <f t="shared" si="118"/>
        <v>High Discount</v>
      </c>
      <c r="AA1235" s="1" t="str">
        <f t="shared" si="119"/>
        <v>High Sales</v>
      </c>
      <c r="AB1235" s="1">
        <f>MONTH(Sample___Superstore[[#This Row],[Order Date]])</f>
        <v>5</v>
      </c>
    </row>
    <row r="1236" spans="1:28" x14ac:dyDescent="0.35">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c r="V1236">
        <f t="shared" si="114"/>
        <v>0</v>
      </c>
      <c r="W1236">
        <f t="shared" si="115"/>
        <v>0.28749999999999998</v>
      </c>
      <c r="X1236" t="str">
        <f t="shared" si="116"/>
        <v>Profit</v>
      </c>
      <c r="Y1236" s="1" t="str">
        <f t="shared" si="117"/>
        <v>Low Profit</v>
      </c>
      <c r="Z1236" s="1" t="str">
        <f t="shared" si="118"/>
        <v>Low Discount</v>
      </c>
      <c r="AA1236" s="1" t="str">
        <f t="shared" si="119"/>
        <v>Low Sales</v>
      </c>
      <c r="AB1236" s="1">
        <f>MONTH(Sample___Superstore[[#This Row],[Order Date]])</f>
        <v>10</v>
      </c>
    </row>
    <row r="1237" spans="1:28" x14ac:dyDescent="0.35">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c r="V1237">
        <f t="shared" si="114"/>
        <v>0</v>
      </c>
      <c r="W1237">
        <f t="shared" si="115"/>
        <v>-0.8</v>
      </c>
      <c r="X1237" t="str">
        <f t="shared" si="116"/>
        <v>Loss</v>
      </c>
      <c r="Y1237" s="1" t="str">
        <f t="shared" si="117"/>
        <v>Low Profit</v>
      </c>
      <c r="Z1237" s="1" t="str">
        <f t="shared" si="118"/>
        <v>High Discount</v>
      </c>
      <c r="AA1237" s="1" t="str">
        <f t="shared" si="119"/>
        <v>Low Sales</v>
      </c>
      <c r="AB1237" s="1">
        <f>MONTH(Sample___Superstore[[#This Row],[Order Date]])</f>
        <v>10</v>
      </c>
    </row>
    <row r="1238" spans="1:28" x14ac:dyDescent="0.35">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c r="V1238">
        <f t="shared" si="114"/>
        <v>0</v>
      </c>
      <c r="W1238">
        <f t="shared" si="115"/>
        <v>0</v>
      </c>
      <c r="X1238" t="str">
        <f t="shared" si="116"/>
        <v>Profit</v>
      </c>
      <c r="Y1238" s="1" t="str">
        <f t="shared" si="117"/>
        <v>Low Profit</v>
      </c>
      <c r="Z1238" s="1" t="str">
        <f t="shared" si="118"/>
        <v>Low Discount</v>
      </c>
      <c r="AA1238" s="1" t="str">
        <f t="shared" si="119"/>
        <v>Low Sales</v>
      </c>
      <c r="AB1238" s="1">
        <f>MONTH(Sample___Superstore[[#This Row],[Order Date]])</f>
        <v>10</v>
      </c>
    </row>
    <row r="1239" spans="1:28" x14ac:dyDescent="0.35">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c r="V1239">
        <f t="shared" si="114"/>
        <v>0</v>
      </c>
      <c r="W1239">
        <f t="shared" si="115"/>
        <v>0.25</v>
      </c>
      <c r="X1239" t="str">
        <f t="shared" si="116"/>
        <v>Profit</v>
      </c>
      <c r="Y1239" s="1" t="str">
        <f t="shared" si="117"/>
        <v>Low Profit</v>
      </c>
      <c r="Z1239" s="1" t="str">
        <f t="shared" si="118"/>
        <v>Low Discount</v>
      </c>
      <c r="AA1239" s="1" t="str">
        <f t="shared" si="119"/>
        <v>Low Sales</v>
      </c>
      <c r="AB1239" s="1">
        <f>MONTH(Sample___Superstore[[#This Row],[Order Date]])</f>
        <v>10</v>
      </c>
    </row>
    <row r="1240" spans="1:28" x14ac:dyDescent="0.35">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c r="V1240">
        <f t="shared" si="114"/>
        <v>4</v>
      </c>
      <c r="W1240">
        <f t="shared" si="115"/>
        <v>0.44</v>
      </c>
      <c r="X1240" t="str">
        <f t="shared" si="116"/>
        <v>Profit</v>
      </c>
      <c r="Y1240" s="1" t="str">
        <f t="shared" si="117"/>
        <v>Low Profit</v>
      </c>
      <c r="Z1240" s="1" t="str">
        <f t="shared" si="118"/>
        <v>No Discount</v>
      </c>
      <c r="AA1240" s="1" t="str">
        <f t="shared" si="119"/>
        <v>Low Sales</v>
      </c>
      <c r="AB1240" s="1">
        <f>MONTH(Sample___Superstore[[#This Row],[Order Date]])</f>
        <v>8</v>
      </c>
    </row>
    <row r="1241" spans="1:28" x14ac:dyDescent="0.35">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c r="V1241">
        <f t="shared" si="114"/>
        <v>4</v>
      </c>
      <c r="W1241">
        <f t="shared" si="115"/>
        <v>0.26</v>
      </c>
      <c r="X1241" t="str">
        <f t="shared" si="116"/>
        <v>Profit</v>
      </c>
      <c r="Y1241" s="1" t="str">
        <f t="shared" si="117"/>
        <v>Low Profit</v>
      </c>
      <c r="Z1241" s="1" t="str">
        <f t="shared" si="118"/>
        <v>No Discount</v>
      </c>
      <c r="AA1241" s="1" t="str">
        <f t="shared" si="119"/>
        <v>Low Sales</v>
      </c>
      <c r="AB1241" s="1">
        <f>MONTH(Sample___Superstore[[#This Row],[Order Date]])</f>
        <v>8</v>
      </c>
    </row>
    <row r="1242" spans="1:28" x14ac:dyDescent="0.35">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c r="V1242">
        <f t="shared" si="114"/>
        <v>4</v>
      </c>
      <c r="W1242">
        <f t="shared" si="115"/>
        <v>0.47</v>
      </c>
      <c r="X1242" t="str">
        <f t="shared" si="116"/>
        <v>Profit</v>
      </c>
      <c r="Y1242" s="1" t="str">
        <f t="shared" si="117"/>
        <v>Low Profit</v>
      </c>
      <c r="Z1242" s="1" t="str">
        <f t="shared" si="118"/>
        <v>No Discount</v>
      </c>
      <c r="AA1242" s="1" t="str">
        <f t="shared" si="119"/>
        <v>Low Sales</v>
      </c>
      <c r="AB1242" s="1">
        <f>MONTH(Sample___Superstore[[#This Row],[Order Date]])</f>
        <v>8</v>
      </c>
    </row>
    <row r="1243" spans="1:28" x14ac:dyDescent="0.35">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c r="V1243">
        <f t="shared" si="114"/>
        <v>6</v>
      </c>
      <c r="W1243">
        <f t="shared" si="115"/>
        <v>0.25</v>
      </c>
      <c r="X1243" t="str">
        <f t="shared" si="116"/>
        <v>Profit</v>
      </c>
      <c r="Y1243" s="1" t="str">
        <f t="shared" si="117"/>
        <v>Low Profit</v>
      </c>
      <c r="Z1243" s="1" t="str">
        <f t="shared" si="118"/>
        <v>No Discount</v>
      </c>
      <c r="AA1243" s="1" t="str">
        <f t="shared" si="119"/>
        <v>Low Sales</v>
      </c>
      <c r="AB1243" s="1">
        <f>MONTH(Sample___Superstore[[#This Row],[Order Date]])</f>
        <v>8</v>
      </c>
    </row>
    <row r="1244" spans="1:28" x14ac:dyDescent="0.35">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c r="V1244">
        <f t="shared" si="114"/>
        <v>7</v>
      </c>
      <c r="W1244">
        <f t="shared" si="115"/>
        <v>0.3125</v>
      </c>
      <c r="X1244" t="str">
        <f t="shared" si="116"/>
        <v>Profit</v>
      </c>
      <c r="Y1244" s="1" t="str">
        <f t="shared" si="117"/>
        <v>High Profit</v>
      </c>
      <c r="Z1244" s="1" t="str">
        <f t="shared" si="118"/>
        <v>Low Discount</v>
      </c>
      <c r="AA1244" s="1" t="str">
        <f t="shared" si="119"/>
        <v>Low Sales</v>
      </c>
      <c r="AB1244" s="1">
        <f>MONTH(Sample___Superstore[[#This Row],[Order Date]])</f>
        <v>2</v>
      </c>
    </row>
    <row r="1245" spans="1:28" x14ac:dyDescent="0.35">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c r="V1245">
        <f t="shared" si="114"/>
        <v>7</v>
      </c>
      <c r="W1245">
        <f t="shared" si="115"/>
        <v>0.41</v>
      </c>
      <c r="X1245" t="str">
        <f t="shared" si="116"/>
        <v>Profit</v>
      </c>
      <c r="Y1245" s="1" t="str">
        <f t="shared" si="117"/>
        <v>Low Profit</v>
      </c>
      <c r="Z1245" s="1" t="str">
        <f t="shared" si="118"/>
        <v>No Discount</v>
      </c>
      <c r="AA1245" s="1" t="str">
        <f t="shared" si="119"/>
        <v>Low Sales</v>
      </c>
      <c r="AB1245" s="1">
        <f>MONTH(Sample___Superstore[[#This Row],[Order Date]])</f>
        <v>2</v>
      </c>
    </row>
    <row r="1246" spans="1:28" x14ac:dyDescent="0.35">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c r="V1246">
        <f t="shared" si="114"/>
        <v>7</v>
      </c>
      <c r="W1246">
        <f t="shared" si="115"/>
        <v>0.49000000000000005</v>
      </c>
      <c r="X1246" t="str">
        <f t="shared" si="116"/>
        <v>Profit</v>
      </c>
      <c r="Y1246" s="1" t="str">
        <f t="shared" si="117"/>
        <v>Low Profit</v>
      </c>
      <c r="Z1246" s="1" t="str">
        <f t="shared" si="118"/>
        <v>No Discount</v>
      </c>
      <c r="AA1246" s="1" t="str">
        <f t="shared" si="119"/>
        <v>Low Sales</v>
      </c>
      <c r="AB1246" s="1">
        <f>MONTH(Sample___Superstore[[#This Row],[Order Date]])</f>
        <v>5</v>
      </c>
    </row>
    <row r="1247" spans="1:28" x14ac:dyDescent="0.35">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c r="V1247">
        <f t="shared" si="114"/>
        <v>2</v>
      </c>
      <c r="W1247">
        <f t="shared" si="115"/>
        <v>0.125</v>
      </c>
      <c r="X1247" t="str">
        <f t="shared" si="116"/>
        <v>Profit</v>
      </c>
      <c r="Y1247" s="1" t="str">
        <f t="shared" si="117"/>
        <v>Low Profit</v>
      </c>
      <c r="Z1247" s="1" t="str">
        <f t="shared" si="118"/>
        <v>Low Discount</v>
      </c>
      <c r="AA1247" s="1" t="str">
        <f t="shared" si="119"/>
        <v>High Sales</v>
      </c>
      <c r="AB1247" s="1">
        <f>MONTH(Sample___Superstore[[#This Row],[Order Date]])</f>
        <v>12</v>
      </c>
    </row>
    <row r="1248" spans="1:28" x14ac:dyDescent="0.35">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c r="V1248">
        <f t="shared" si="114"/>
        <v>2</v>
      </c>
      <c r="W1248">
        <f t="shared" si="115"/>
        <v>3.7499999999999999E-2</v>
      </c>
      <c r="X1248" t="str">
        <f t="shared" si="116"/>
        <v>Profit</v>
      </c>
      <c r="Y1248" s="1" t="str">
        <f t="shared" si="117"/>
        <v>High Profit</v>
      </c>
      <c r="Z1248" s="1" t="str">
        <f t="shared" si="118"/>
        <v>Low Discount</v>
      </c>
      <c r="AA1248" s="1" t="str">
        <f t="shared" si="119"/>
        <v>High Sales</v>
      </c>
      <c r="AB1248" s="1">
        <f>MONTH(Sample___Superstore[[#This Row],[Order Date]])</f>
        <v>12</v>
      </c>
    </row>
    <row r="1249" spans="1:28" x14ac:dyDescent="0.35">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c r="V1249">
        <f t="shared" si="114"/>
        <v>2</v>
      </c>
      <c r="W1249">
        <f t="shared" si="115"/>
        <v>4.7058823529411764E-2</v>
      </c>
      <c r="X1249" t="str">
        <f t="shared" si="116"/>
        <v>Profit</v>
      </c>
      <c r="Y1249" s="1" t="str">
        <f t="shared" si="117"/>
        <v>Low Profit</v>
      </c>
      <c r="Z1249" s="1" t="str">
        <f t="shared" si="118"/>
        <v>Low Discount</v>
      </c>
      <c r="AA1249" s="1" t="str">
        <f t="shared" si="119"/>
        <v>Low Sales</v>
      </c>
      <c r="AB1249" s="1">
        <f>MONTH(Sample___Superstore[[#This Row],[Order Date]])</f>
        <v>12</v>
      </c>
    </row>
    <row r="1250" spans="1:28" x14ac:dyDescent="0.35">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c r="V1250">
        <f t="shared" si="114"/>
        <v>6</v>
      </c>
      <c r="W1250">
        <f t="shared" si="115"/>
        <v>0.45</v>
      </c>
      <c r="X1250" t="str">
        <f t="shared" si="116"/>
        <v>Profit</v>
      </c>
      <c r="Y1250" s="1" t="str">
        <f t="shared" si="117"/>
        <v>Low Profit</v>
      </c>
      <c r="Z1250" s="1" t="str">
        <f t="shared" si="118"/>
        <v>No Discount</v>
      </c>
      <c r="AA1250" s="1" t="str">
        <f t="shared" si="119"/>
        <v>Low Sales</v>
      </c>
      <c r="AB1250" s="1">
        <f>MONTH(Sample___Superstore[[#This Row],[Order Date]])</f>
        <v>12</v>
      </c>
    </row>
    <row r="1251" spans="1:28" x14ac:dyDescent="0.35">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c r="V1251">
        <f t="shared" si="114"/>
        <v>6</v>
      </c>
      <c r="W1251">
        <f t="shared" si="115"/>
        <v>0.1222222222222222</v>
      </c>
      <c r="X1251" t="str">
        <f t="shared" si="116"/>
        <v>Profit</v>
      </c>
      <c r="Y1251" s="1" t="str">
        <f t="shared" si="117"/>
        <v>High Profit</v>
      </c>
      <c r="Z1251" s="1" t="str">
        <f t="shared" si="118"/>
        <v>Low Discount</v>
      </c>
      <c r="AA1251" s="1" t="str">
        <f t="shared" si="119"/>
        <v>High Sales</v>
      </c>
      <c r="AB1251" s="1">
        <f>MONTH(Sample___Superstore[[#This Row],[Order Date]])</f>
        <v>12</v>
      </c>
    </row>
    <row r="1252" spans="1:28" x14ac:dyDescent="0.35">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c r="V1252">
        <f t="shared" si="114"/>
        <v>6</v>
      </c>
      <c r="W1252">
        <f t="shared" si="115"/>
        <v>0.3</v>
      </c>
      <c r="X1252" t="str">
        <f t="shared" si="116"/>
        <v>Profit</v>
      </c>
      <c r="Y1252" s="1" t="str">
        <f t="shared" si="117"/>
        <v>High Profit</v>
      </c>
      <c r="Z1252" s="1" t="str">
        <f t="shared" si="118"/>
        <v>No Discount</v>
      </c>
      <c r="AA1252" s="1" t="str">
        <f t="shared" si="119"/>
        <v>High Sales</v>
      </c>
      <c r="AB1252" s="1">
        <f>MONTH(Sample___Superstore[[#This Row],[Order Date]])</f>
        <v>12</v>
      </c>
    </row>
    <row r="1253" spans="1:28" x14ac:dyDescent="0.35">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c r="V1253">
        <f t="shared" si="114"/>
        <v>6</v>
      </c>
      <c r="W1253">
        <f t="shared" si="115"/>
        <v>0.42999999999999994</v>
      </c>
      <c r="X1253" t="str">
        <f t="shared" si="116"/>
        <v>Profit</v>
      </c>
      <c r="Y1253" s="1" t="str">
        <f t="shared" si="117"/>
        <v>Low Profit</v>
      </c>
      <c r="Z1253" s="1" t="str">
        <f t="shared" si="118"/>
        <v>No Discount</v>
      </c>
      <c r="AA1253" s="1" t="str">
        <f t="shared" si="119"/>
        <v>Low Sales</v>
      </c>
      <c r="AB1253" s="1">
        <f>MONTH(Sample___Superstore[[#This Row],[Order Date]])</f>
        <v>12</v>
      </c>
    </row>
    <row r="1254" spans="1:28" x14ac:dyDescent="0.35">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c r="V1254">
        <f t="shared" si="114"/>
        <v>5</v>
      </c>
      <c r="W1254">
        <f t="shared" si="115"/>
        <v>0.26</v>
      </c>
      <c r="X1254" t="str">
        <f t="shared" si="116"/>
        <v>Profit</v>
      </c>
      <c r="Y1254" s="1" t="str">
        <f t="shared" si="117"/>
        <v>High Profit</v>
      </c>
      <c r="Z1254" s="1" t="str">
        <f t="shared" si="118"/>
        <v>No Discount</v>
      </c>
      <c r="AA1254" s="1" t="str">
        <f t="shared" si="119"/>
        <v>High Sales</v>
      </c>
      <c r="AB1254" s="1">
        <f>MONTH(Sample___Superstore[[#This Row],[Order Date]])</f>
        <v>7</v>
      </c>
    </row>
    <row r="1255" spans="1:28" x14ac:dyDescent="0.35">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c r="V1255">
        <f t="shared" si="114"/>
        <v>4</v>
      </c>
      <c r="W1255">
        <f t="shared" si="115"/>
        <v>0.1125</v>
      </c>
      <c r="X1255" t="str">
        <f t="shared" si="116"/>
        <v>Profit</v>
      </c>
      <c r="Y1255" s="1" t="str">
        <f t="shared" si="117"/>
        <v>Low Profit</v>
      </c>
      <c r="Z1255" s="1" t="str">
        <f t="shared" si="118"/>
        <v>Low Discount</v>
      </c>
      <c r="AA1255" s="1" t="str">
        <f t="shared" si="119"/>
        <v>Low Sales</v>
      </c>
      <c r="AB1255" s="1">
        <f>MONTH(Sample___Superstore[[#This Row],[Order Date]])</f>
        <v>3</v>
      </c>
    </row>
    <row r="1256" spans="1:28" x14ac:dyDescent="0.35">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c r="V1256">
        <f t="shared" si="114"/>
        <v>4</v>
      </c>
      <c r="W1256">
        <f t="shared" si="115"/>
        <v>-0.23333333333333334</v>
      </c>
      <c r="X1256" t="str">
        <f t="shared" si="116"/>
        <v>Loss</v>
      </c>
      <c r="Y1256" s="1" t="str">
        <f t="shared" si="117"/>
        <v>Low Profit</v>
      </c>
      <c r="Z1256" s="1" t="str">
        <f t="shared" si="118"/>
        <v>High Discount</v>
      </c>
      <c r="AA1256" s="1" t="str">
        <f t="shared" si="119"/>
        <v>Low Sales</v>
      </c>
      <c r="AB1256" s="1">
        <f>MONTH(Sample___Superstore[[#This Row],[Order Date]])</f>
        <v>3</v>
      </c>
    </row>
    <row r="1257" spans="1:28" x14ac:dyDescent="0.35">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c r="V1257">
        <f t="shared" si="114"/>
        <v>4</v>
      </c>
      <c r="W1257">
        <f t="shared" si="115"/>
        <v>7.4999999999999997E-2</v>
      </c>
      <c r="X1257" t="str">
        <f t="shared" si="116"/>
        <v>Profit</v>
      </c>
      <c r="Y1257" s="1" t="str">
        <f t="shared" si="117"/>
        <v>Low Profit</v>
      </c>
      <c r="Z1257" s="1" t="str">
        <f t="shared" si="118"/>
        <v>Low Discount</v>
      </c>
      <c r="AA1257" s="1" t="str">
        <f t="shared" si="119"/>
        <v>Low Sales</v>
      </c>
      <c r="AB1257" s="1">
        <f>MONTH(Sample___Superstore[[#This Row],[Order Date]])</f>
        <v>3</v>
      </c>
    </row>
    <row r="1258" spans="1:28" x14ac:dyDescent="0.35">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c r="V1258">
        <f t="shared" si="114"/>
        <v>4</v>
      </c>
      <c r="W1258">
        <f t="shared" si="115"/>
        <v>0.26250000000000001</v>
      </c>
      <c r="X1258" t="str">
        <f t="shared" si="116"/>
        <v>Profit</v>
      </c>
      <c r="Y1258" s="1" t="str">
        <f t="shared" si="117"/>
        <v>Low Profit</v>
      </c>
      <c r="Z1258" s="1" t="str">
        <f t="shared" si="118"/>
        <v>Low Discount</v>
      </c>
      <c r="AA1258" s="1" t="str">
        <f t="shared" si="119"/>
        <v>Low Sales</v>
      </c>
      <c r="AB1258" s="1">
        <f>MONTH(Sample___Superstore[[#This Row],[Order Date]])</f>
        <v>3</v>
      </c>
    </row>
    <row r="1259" spans="1:28" x14ac:dyDescent="0.35">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c r="V1259">
        <f t="shared" si="114"/>
        <v>4</v>
      </c>
      <c r="W1259">
        <f t="shared" si="115"/>
        <v>-0.73333333333333328</v>
      </c>
      <c r="X1259" t="str">
        <f t="shared" si="116"/>
        <v>Loss</v>
      </c>
      <c r="Y1259" s="1" t="str">
        <f t="shared" si="117"/>
        <v>Low Profit</v>
      </c>
      <c r="Z1259" s="1" t="str">
        <f t="shared" si="118"/>
        <v>High Discount</v>
      </c>
      <c r="AA1259" s="1" t="str">
        <f t="shared" si="119"/>
        <v>Low Sales</v>
      </c>
      <c r="AB1259" s="1">
        <f>MONTH(Sample___Superstore[[#This Row],[Order Date]])</f>
        <v>12</v>
      </c>
    </row>
    <row r="1260" spans="1:28" x14ac:dyDescent="0.35">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c r="V1260">
        <f t="shared" si="114"/>
        <v>4</v>
      </c>
      <c r="W1260">
        <f t="shared" si="115"/>
        <v>-8.7499999999999994E-2</v>
      </c>
      <c r="X1260" t="str">
        <f t="shared" si="116"/>
        <v>Loss</v>
      </c>
      <c r="Y1260" s="1" t="str">
        <f t="shared" si="117"/>
        <v>Low Profit</v>
      </c>
      <c r="Z1260" s="1" t="str">
        <f t="shared" si="118"/>
        <v>Low Discount</v>
      </c>
      <c r="AA1260" s="1" t="str">
        <f t="shared" si="119"/>
        <v>High Sales</v>
      </c>
      <c r="AB1260" s="1">
        <f>MONTH(Sample___Superstore[[#This Row],[Order Date]])</f>
        <v>12</v>
      </c>
    </row>
    <row r="1261" spans="1:28" x14ac:dyDescent="0.35">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c r="V1261">
        <f t="shared" si="114"/>
        <v>4</v>
      </c>
      <c r="W1261">
        <f t="shared" si="115"/>
        <v>0.3</v>
      </c>
      <c r="X1261" t="str">
        <f t="shared" si="116"/>
        <v>Profit</v>
      </c>
      <c r="Y1261" s="1" t="str">
        <f t="shared" si="117"/>
        <v>Low Profit</v>
      </c>
      <c r="Z1261" s="1" t="str">
        <f t="shared" si="118"/>
        <v>Low Discount</v>
      </c>
      <c r="AA1261" s="1" t="str">
        <f t="shared" si="119"/>
        <v>Low Sales</v>
      </c>
      <c r="AB1261" s="1">
        <f>MONTH(Sample___Superstore[[#This Row],[Order Date]])</f>
        <v>12</v>
      </c>
    </row>
    <row r="1262" spans="1:28" x14ac:dyDescent="0.35">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c r="V1262">
        <f t="shared" si="114"/>
        <v>4</v>
      </c>
      <c r="W1262">
        <f t="shared" si="115"/>
        <v>0.125</v>
      </c>
      <c r="X1262" t="str">
        <f t="shared" si="116"/>
        <v>Profit</v>
      </c>
      <c r="Y1262" s="1" t="str">
        <f t="shared" si="117"/>
        <v>High Profit</v>
      </c>
      <c r="Z1262" s="1" t="str">
        <f t="shared" si="118"/>
        <v>Low Discount</v>
      </c>
      <c r="AA1262" s="1" t="str">
        <f t="shared" si="119"/>
        <v>High Sales</v>
      </c>
      <c r="AB1262" s="1">
        <f>MONTH(Sample___Superstore[[#This Row],[Order Date]])</f>
        <v>10</v>
      </c>
    </row>
    <row r="1263" spans="1:28" x14ac:dyDescent="0.35">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c r="V1263">
        <f t="shared" si="114"/>
        <v>7</v>
      </c>
      <c r="W1263">
        <f t="shared" si="115"/>
        <v>-0.8</v>
      </c>
      <c r="X1263" t="str">
        <f t="shared" si="116"/>
        <v>Loss</v>
      </c>
      <c r="Y1263" s="1" t="str">
        <f t="shared" si="117"/>
        <v>Low Profit</v>
      </c>
      <c r="Z1263" s="1" t="str">
        <f t="shared" si="118"/>
        <v>High Discount</v>
      </c>
      <c r="AA1263" s="1" t="str">
        <f t="shared" si="119"/>
        <v>Low Sales</v>
      </c>
      <c r="AB1263" s="1">
        <f>MONTH(Sample___Superstore[[#This Row],[Order Date]])</f>
        <v>10</v>
      </c>
    </row>
    <row r="1264" spans="1:28" x14ac:dyDescent="0.35">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c r="V1264">
        <f t="shared" si="114"/>
        <v>2</v>
      </c>
      <c r="W1264">
        <f t="shared" si="115"/>
        <v>0.36249999999999993</v>
      </c>
      <c r="X1264" t="str">
        <f t="shared" si="116"/>
        <v>Profit</v>
      </c>
      <c r="Y1264" s="1" t="str">
        <f t="shared" si="117"/>
        <v>Low Profit</v>
      </c>
      <c r="Z1264" s="1" t="str">
        <f t="shared" si="118"/>
        <v>Low Discount</v>
      </c>
      <c r="AA1264" s="1" t="str">
        <f t="shared" si="119"/>
        <v>Low Sales</v>
      </c>
      <c r="AB1264" s="1">
        <f>MONTH(Sample___Superstore[[#This Row],[Order Date]])</f>
        <v>7</v>
      </c>
    </row>
    <row r="1265" spans="1:28" x14ac:dyDescent="0.35">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c r="V1265">
        <f t="shared" si="114"/>
        <v>1</v>
      </c>
      <c r="W1265">
        <f t="shared" si="115"/>
        <v>0.27</v>
      </c>
      <c r="X1265" t="str">
        <f t="shared" si="116"/>
        <v>Profit</v>
      </c>
      <c r="Y1265" s="1" t="str">
        <f t="shared" si="117"/>
        <v>Low Profit</v>
      </c>
      <c r="Z1265" s="1" t="str">
        <f t="shared" si="118"/>
        <v>No Discount</v>
      </c>
      <c r="AA1265" s="1" t="str">
        <f t="shared" si="119"/>
        <v>Low Sales</v>
      </c>
      <c r="AB1265" s="1">
        <f>MONTH(Sample___Superstore[[#This Row],[Order Date]])</f>
        <v>10</v>
      </c>
    </row>
    <row r="1266" spans="1:28" x14ac:dyDescent="0.35">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c r="V1266">
        <f t="shared" si="114"/>
        <v>1</v>
      </c>
      <c r="W1266">
        <f t="shared" si="115"/>
        <v>0.26</v>
      </c>
      <c r="X1266" t="str">
        <f t="shared" si="116"/>
        <v>Profit</v>
      </c>
      <c r="Y1266" s="1" t="str">
        <f t="shared" si="117"/>
        <v>Low Profit</v>
      </c>
      <c r="Z1266" s="1" t="str">
        <f t="shared" si="118"/>
        <v>No Discount</v>
      </c>
      <c r="AA1266" s="1" t="str">
        <f t="shared" si="119"/>
        <v>Low Sales</v>
      </c>
      <c r="AB1266" s="1">
        <f>MONTH(Sample___Superstore[[#This Row],[Order Date]])</f>
        <v>10</v>
      </c>
    </row>
    <row r="1267" spans="1:28" x14ac:dyDescent="0.35">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c r="V1267">
        <f t="shared" si="114"/>
        <v>5</v>
      </c>
      <c r="W1267">
        <f t="shared" si="115"/>
        <v>0.27</v>
      </c>
      <c r="X1267" t="str">
        <f t="shared" si="116"/>
        <v>Profit</v>
      </c>
      <c r="Y1267" s="1" t="str">
        <f t="shared" si="117"/>
        <v>Low Profit</v>
      </c>
      <c r="Z1267" s="1" t="str">
        <f t="shared" si="118"/>
        <v>No Discount</v>
      </c>
      <c r="AA1267" s="1" t="str">
        <f t="shared" si="119"/>
        <v>Low Sales</v>
      </c>
      <c r="AB1267" s="1">
        <f>MONTH(Sample___Superstore[[#This Row],[Order Date]])</f>
        <v>9</v>
      </c>
    </row>
    <row r="1268" spans="1:28" x14ac:dyDescent="0.35">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c r="V1268">
        <f t="shared" si="114"/>
        <v>5</v>
      </c>
      <c r="W1268">
        <f t="shared" si="115"/>
        <v>0.28999999999999998</v>
      </c>
      <c r="X1268" t="str">
        <f t="shared" si="116"/>
        <v>Profit</v>
      </c>
      <c r="Y1268" s="1" t="str">
        <f t="shared" si="117"/>
        <v>Low Profit</v>
      </c>
      <c r="Z1268" s="1" t="str">
        <f t="shared" si="118"/>
        <v>No Discount</v>
      </c>
      <c r="AA1268" s="1" t="str">
        <f t="shared" si="119"/>
        <v>Low Sales</v>
      </c>
      <c r="AB1268" s="1">
        <f>MONTH(Sample___Superstore[[#This Row],[Order Date]])</f>
        <v>12</v>
      </c>
    </row>
    <row r="1269" spans="1:28" x14ac:dyDescent="0.35">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c r="V1269">
        <f t="shared" si="114"/>
        <v>5</v>
      </c>
      <c r="W1269">
        <f t="shared" si="115"/>
        <v>6.25E-2</v>
      </c>
      <c r="X1269" t="str">
        <f t="shared" si="116"/>
        <v>Profit</v>
      </c>
      <c r="Y1269" s="1" t="str">
        <f t="shared" si="117"/>
        <v>Low Profit</v>
      </c>
      <c r="Z1269" s="1" t="str">
        <f t="shared" si="118"/>
        <v>Low Discount</v>
      </c>
      <c r="AA1269" s="1" t="str">
        <f t="shared" si="119"/>
        <v>Low Sales</v>
      </c>
      <c r="AB1269" s="1">
        <f>MONTH(Sample___Superstore[[#This Row],[Order Date]])</f>
        <v>12</v>
      </c>
    </row>
    <row r="1270" spans="1:28" x14ac:dyDescent="0.35">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c r="V1270">
        <f t="shared" si="114"/>
        <v>4</v>
      </c>
      <c r="W1270">
        <f t="shared" si="115"/>
        <v>0.125</v>
      </c>
      <c r="X1270" t="str">
        <f t="shared" si="116"/>
        <v>Profit</v>
      </c>
      <c r="Y1270" s="1" t="str">
        <f t="shared" si="117"/>
        <v>Low Profit</v>
      </c>
      <c r="Z1270" s="1" t="str">
        <f t="shared" si="118"/>
        <v>Low Discount</v>
      </c>
      <c r="AA1270" s="1" t="str">
        <f t="shared" si="119"/>
        <v>Low Sales</v>
      </c>
      <c r="AB1270" s="1">
        <f>MONTH(Sample___Superstore[[#This Row],[Order Date]])</f>
        <v>9</v>
      </c>
    </row>
    <row r="1271" spans="1:28" x14ac:dyDescent="0.35">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c r="V1271">
        <f t="shared" si="114"/>
        <v>4</v>
      </c>
      <c r="W1271">
        <f t="shared" si="115"/>
        <v>0.44999999999999996</v>
      </c>
      <c r="X1271" t="str">
        <f t="shared" si="116"/>
        <v>Profit</v>
      </c>
      <c r="Y1271" s="1" t="str">
        <f t="shared" si="117"/>
        <v>Low Profit</v>
      </c>
      <c r="Z1271" s="1" t="str">
        <f t="shared" si="118"/>
        <v>No Discount</v>
      </c>
      <c r="AA1271" s="1" t="str">
        <f t="shared" si="119"/>
        <v>Low Sales</v>
      </c>
      <c r="AB1271" s="1">
        <f>MONTH(Sample___Superstore[[#This Row],[Order Date]])</f>
        <v>6</v>
      </c>
    </row>
    <row r="1272" spans="1:28" x14ac:dyDescent="0.35">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c r="V1272">
        <f t="shared" si="114"/>
        <v>5</v>
      </c>
      <c r="W1272">
        <f t="shared" si="115"/>
        <v>-0.125</v>
      </c>
      <c r="X1272" t="str">
        <f t="shared" si="116"/>
        <v>Loss</v>
      </c>
      <c r="Y1272" s="1" t="str">
        <f t="shared" si="117"/>
        <v>Low Profit</v>
      </c>
      <c r="Z1272" s="1" t="str">
        <f t="shared" si="118"/>
        <v>Low Discount</v>
      </c>
      <c r="AA1272" s="1" t="str">
        <f t="shared" si="119"/>
        <v>Low Sales</v>
      </c>
      <c r="AB1272" s="1">
        <f>MONTH(Sample___Superstore[[#This Row],[Order Date]])</f>
        <v>4</v>
      </c>
    </row>
    <row r="1273" spans="1:28" x14ac:dyDescent="0.35">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c r="V1273">
        <f t="shared" si="114"/>
        <v>5</v>
      </c>
      <c r="W1273">
        <f t="shared" si="115"/>
        <v>-2.6</v>
      </c>
      <c r="X1273" t="str">
        <f t="shared" si="116"/>
        <v>Loss</v>
      </c>
      <c r="Y1273" s="1" t="str">
        <f t="shared" si="117"/>
        <v>Low Profit</v>
      </c>
      <c r="Z1273" s="1" t="str">
        <f t="shared" si="118"/>
        <v>High Discount</v>
      </c>
      <c r="AA1273" s="1" t="str">
        <f t="shared" si="119"/>
        <v>Low Sales</v>
      </c>
      <c r="AB1273" s="1">
        <f>MONTH(Sample___Superstore[[#This Row],[Order Date]])</f>
        <v>4</v>
      </c>
    </row>
    <row r="1274" spans="1:28" x14ac:dyDescent="0.35">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c r="V1274">
        <f t="shared" si="114"/>
        <v>5</v>
      </c>
      <c r="W1274">
        <f t="shared" si="115"/>
        <v>-1.5000000000000002</v>
      </c>
      <c r="X1274" t="str">
        <f t="shared" si="116"/>
        <v>Loss</v>
      </c>
      <c r="Y1274" s="1" t="str">
        <f t="shared" si="117"/>
        <v>Low Profit</v>
      </c>
      <c r="Z1274" s="1" t="str">
        <f t="shared" si="118"/>
        <v>High Discount</v>
      </c>
      <c r="AA1274" s="1" t="str">
        <f t="shared" si="119"/>
        <v>Low Sales</v>
      </c>
      <c r="AB1274" s="1">
        <f>MONTH(Sample___Superstore[[#This Row],[Order Date]])</f>
        <v>4</v>
      </c>
    </row>
    <row r="1275" spans="1:28" x14ac:dyDescent="0.35">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c r="V1275">
        <f t="shared" si="114"/>
        <v>0</v>
      </c>
      <c r="W1275">
        <f t="shared" si="115"/>
        <v>0.35</v>
      </c>
      <c r="X1275" t="str">
        <f t="shared" si="116"/>
        <v>Profit</v>
      </c>
      <c r="Y1275" s="1" t="str">
        <f t="shared" si="117"/>
        <v>Low Profit</v>
      </c>
      <c r="Z1275" s="1" t="str">
        <f t="shared" si="118"/>
        <v>Low Discount</v>
      </c>
      <c r="AA1275" s="1" t="str">
        <f t="shared" si="119"/>
        <v>Low Sales</v>
      </c>
      <c r="AB1275" s="1">
        <f>MONTH(Sample___Superstore[[#This Row],[Order Date]])</f>
        <v>5</v>
      </c>
    </row>
    <row r="1276" spans="1:28" x14ac:dyDescent="0.35">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c r="V1276">
        <f t="shared" si="114"/>
        <v>0</v>
      </c>
      <c r="W1276">
        <f t="shared" si="115"/>
        <v>-0.22857142857142859</v>
      </c>
      <c r="X1276" t="str">
        <f t="shared" si="116"/>
        <v>Loss</v>
      </c>
      <c r="Y1276" s="1" t="str">
        <f t="shared" si="117"/>
        <v>Low Profit</v>
      </c>
      <c r="Z1276" s="1" t="str">
        <f t="shared" si="118"/>
        <v>High Discount</v>
      </c>
      <c r="AA1276" s="1" t="str">
        <f t="shared" si="119"/>
        <v>Low Sales</v>
      </c>
      <c r="AB1276" s="1">
        <f>MONTH(Sample___Superstore[[#This Row],[Order Date]])</f>
        <v>5</v>
      </c>
    </row>
    <row r="1277" spans="1:28" x14ac:dyDescent="0.35">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c r="V1277">
        <f t="shared" si="114"/>
        <v>0</v>
      </c>
      <c r="W1277">
        <f t="shared" si="115"/>
        <v>0.36249999999999999</v>
      </c>
      <c r="X1277" t="str">
        <f t="shared" si="116"/>
        <v>Profit</v>
      </c>
      <c r="Y1277" s="1" t="str">
        <f t="shared" si="117"/>
        <v>Low Profit</v>
      </c>
      <c r="Z1277" s="1" t="str">
        <f t="shared" si="118"/>
        <v>Low Discount</v>
      </c>
      <c r="AA1277" s="1" t="str">
        <f t="shared" si="119"/>
        <v>Low Sales</v>
      </c>
      <c r="AB1277" s="1">
        <f>MONTH(Sample___Superstore[[#This Row],[Order Date]])</f>
        <v>5</v>
      </c>
    </row>
    <row r="1278" spans="1:28" x14ac:dyDescent="0.35">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c r="V1278">
        <f t="shared" si="114"/>
        <v>0</v>
      </c>
      <c r="W1278">
        <f t="shared" si="115"/>
        <v>-0.1125</v>
      </c>
      <c r="X1278" t="str">
        <f t="shared" si="116"/>
        <v>Loss</v>
      </c>
      <c r="Y1278" s="1" t="str">
        <f t="shared" si="117"/>
        <v>Low Profit</v>
      </c>
      <c r="Z1278" s="1" t="str">
        <f t="shared" si="118"/>
        <v>Low Discount</v>
      </c>
      <c r="AA1278" s="1" t="str">
        <f t="shared" si="119"/>
        <v>Low Sales</v>
      </c>
      <c r="AB1278" s="1">
        <f>MONTH(Sample___Superstore[[#This Row],[Order Date]])</f>
        <v>5</v>
      </c>
    </row>
    <row r="1279" spans="1:28" x14ac:dyDescent="0.35">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c r="V1279">
        <f t="shared" si="114"/>
        <v>5</v>
      </c>
      <c r="W1279">
        <f t="shared" si="115"/>
        <v>6.25E-2</v>
      </c>
      <c r="X1279" t="str">
        <f t="shared" si="116"/>
        <v>Profit</v>
      </c>
      <c r="Y1279" s="1" t="str">
        <f t="shared" si="117"/>
        <v>Low Profit</v>
      </c>
      <c r="Z1279" s="1" t="str">
        <f t="shared" si="118"/>
        <v>Low Discount</v>
      </c>
      <c r="AA1279" s="1" t="str">
        <f t="shared" si="119"/>
        <v>Low Sales</v>
      </c>
      <c r="AB1279" s="1">
        <f>MONTH(Sample___Superstore[[#This Row],[Order Date]])</f>
        <v>5</v>
      </c>
    </row>
    <row r="1280" spans="1:28" x14ac:dyDescent="0.35">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c r="V1280">
        <f t="shared" si="114"/>
        <v>3</v>
      </c>
      <c r="W1280">
        <f t="shared" si="115"/>
        <v>0.39</v>
      </c>
      <c r="X1280" t="str">
        <f t="shared" si="116"/>
        <v>Profit</v>
      </c>
      <c r="Y1280" s="1" t="str">
        <f t="shared" si="117"/>
        <v>Low Profit</v>
      </c>
      <c r="Z1280" s="1" t="str">
        <f t="shared" si="118"/>
        <v>No Discount</v>
      </c>
      <c r="AA1280" s="1" t="str">
        <f t="shared" si="119"/>
        <v>Low Sales</v>
      </c>
      <c r="AB1280" s="1">
        <f>MONTH(Sample___Superstore[[#This Row],[Order Date]])</f>
        <v>9</v>
      </c>
    </row>
    <row r="1281" spans="1:28" x14ac:dyDescent="0.35">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c r="V1281">
        <f t="shared" si="114"/>
        <v>3</v>
      </c>
      <c r="W1281">
        <f t="shared" si="115"/>
        <v>0.36000000000000004</v>
      </c>
      <c r="X1281" t="str">
        <f t="shared" si="116"/>
        <v>Profit</v>
      </c>
      <c r="Y1281" s="1" t="str">
        <f t="shared" si="117"/>
        <v>Low Profit</v>
      </c>
      <c r="Z1281" s="1" t="str">
        <f t="shared" si="118"/>
        <v>No Discount</v>
      </c>
      <c r="AA1281" s="1" t="str">
        <f t="shared" si="119"/>
        <v>Low Sales</v>
      </c>
      <c r="AB1281" s="1">
        <f>MONTH(Sample___Superstore[[#This Row],[Order Date]])</f>
        <v>9</v>
      </c>
    </row>
    <row r="1282" spans="1:28" x14ac:dyDescent="0.35">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c r="V1282">
        <f t="shared" ref="V1282:V1345" si="120">D1282-C1282</f>
        <v>1</v>
      </c>
      <c r="W1282">
        <f t="shared" ref="W1282:W1345" si="121">U1282/R1282</f>
        <v>0.29000000000000004</v>
      </c>
      <c r="X1282" t="str">
        <f t="shared" ref="X1282:X1345" si="122">IF(U1282&lt;0,"Loss","Profit")</f>
        <v>Profit</v>
      </c>
      <c r="Y1282" s="1" t="str">
        <f t="shared" ref="Y1282:Y1345" si="123">IF(U1282&gt;100,"High Profit","Low Profit")</f>
        <v>Low Profit</v>
      </c>
      <c r="Z1282" s="1" t="str">
        <f t="shared" ref="Z1282:Z1345" si="124">IF(T1282=0,"No Discount",IF(T1282&lt;=0.2,"Low Discount","High Discount"))</f>
        <v>No Discount</v>
      </c>
      <c r="AA1282" s="1" t="str">
        <f t="shared" ref="AA1282:AA1345" si="125">IF(R1282&gt;500,"High Sales","Low Sales")</f>
        <v>Low Sales</v>
      </c>
      <c r="AB1282" s="1">
        <f>MONTH(Sample___Superstore[[#This Row],[Order Date]])</f>
        <v>9</v>
      </c>
    </row>
    <row r="1283" spans="1:28" x14ac:dyDescent="0.35">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c r="V1283">
        <f t="shared" si="120"/>
        <v>2</v>
      </c>
      <c r="W1283">
        <f t="shared" si="121"/>
        <v>0.32500000000000001</v>
      </c>
      <c r="X1283" t="str">
        <f t="shared" si="122"/>
        <v>Profit</v>
      </c>
      <c r="Y1283" s="1" t="str">
        <f t="shared" si="123"/>
        <v>Low Profit</v>
      </c>
      <c r="Z1283" s="1" t="str">
        <f t="shared" si="124"/>
        <v>Low Discount</v>
      </c>
      <c r="AA1283" s="1" t="str">
        <f t="shared" si="125"/>
        <v>Low Sales</v>
      </c>
      <c r="AB1283" s="1">
        <f>MONTH(Sample___Superstore[[#This Row],[Order Date]])</f>
        <v>4</v>
      </c>
    </row>
    <row r="1284" spans="1:28" x14ac:dyDescent="0.35">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c r="V1284">
        <f t="shared" si="120"/>
        <v>2</v>
      </c>
      <c r="W1284">
        <f t="shared" si="121"/>
        <v>-0.76666666666666661</v>
      </c>
      <c r="X1284" t="str">
        <f t="shared" si="122"/>
        <v>Loss</v>
      </c>
      <c r="Y1284" s="1" t="str">
        <f t="shared" si="123"/>
        <v>Low Profit</v>
      </c>
      <c r="Z1284" s="1" t="str">
        <f t="shared" si="124"/>
        <v>High Discount</v>
      </c>
      <c r="AA1284" s="1" t="str">
        <f t="shared" si="125"/>
        <v>Low Sales</v>
      </c>
      <c r="AB1284" s="1">
        <f>MONTH(Sample___Superstore[[#This Row],[Order Date]])</f>
        <v>4</v>
      </c>
    </row>
    <row r="1285" spans="1:28" x14ac:dyDescent="0.35">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c r="V1285">
        <f t="shared" si="120"/>
        <v>2</v>
      </c>
      <c r="W1285">
        <f t="shared" si="121"/>
        <v>0.35000000000000003</v>
      </c>
      <c r="X1285" t="str">
        <f t="shared" si="122"/>
        <v>Profit</v>
      </c>
      <c r="Y1285" s="1" t="str">
        <f t="shared" si="123"/>
        <v>Low Profit</v>
      </c>
      <c r="Z1285" s="1" t="str">
        <f t="shared" si="124"/>
        <v>Low Discount</v>
      </c>
      <c r="AA1285" s="1" t="str">
        <f t="shared" si="125"/>
        <v>Low Sales</v>
      </c>
      <c r="AB1285" s="1">
        <f>MONTH(Sample___Superstore[[#This Row],[Order Date]])</f>
        <v>4</v>
      </c>
    </row>
    <row r="1286" spans="1:28" x14ac:dyDescent="0.35">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c r="V1286">
        <f t="shared" si="120"/>
        <v>6</v>
      </c>
      <c r="W1286">
        <f t="shared" si="121"/>
        <v>-1.7500000000000002</v>
      </c>
      <c r="X1286" t="str">
        <f t="shared" si="122"/>
        <v>Loss</v>
      </c>
      <c r="Y1286" s="1" t="str">
        <f t="shared" si="123"/>
        <v>Low Profit</v>
      </c>
      <c r="Z1286" s="1" t="str">
        <f t="shared" si="124"/>
        <v>High Discount</v>
      </c>
      <c r="AA1286" s="1" t="str">
        <f t="shared" si="125"/>
        <v>Low Sales</v>
      </c>
      <c r="AB1286" s="1">
        <f>MONTH(Sample___Superstore[[#This Row],[Order Date]])</f>
        <v>12</v>
      </c>
    </row>
    <row r="1287" spans="1:28" x14ac:dyDescent="0.35">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c r="V1287">
        <f t="shared" si="120"/>
        <v>7</v>
      </c>
      <c r="W1287">
        <f t="shared" si="121"/>
        <v>6.9999999999999993E-2</v>
      </c>
      <c r="X1287" t="str">
        <f t="shared" si="122"/>
        <v>Profit</v>
      </c>
      <c r="Y1287" s="1" t="str">
        <f t="shared" si="123"/>
        <v>Low Profit</v>
      </c>
      <c r="Z1287" s="1" t="str">
        <f t="shared" si="124"/>
        <v>No Discount</v>
      </c>
      <c r="AA1287" s="1" t="str">
        <f t="shared" si="125"/>
        <v>Low Sales</v>
      </c>
      <c r="AB1287" s="1">
        <f>MONTH(Sample___Superstore[[#This Row],[Order Date]])</f>
        <v>6</v>
      </c>
    </row>
    <row r="1288" spans="1:28" x14ac:dyDescent="0.35">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c r="V1288">
        <f t="shared" si="120"/>
        <v>4</v>
      </c>
      <c r="W1288">
        <f t="shared" si="121"/>
        <v>0.29000000000000004</v>
      </c>
      <c r="X1288" t="str">
        <f t="shared" si="122"/>
        <v>Profit</v>
      </c>
      <c r="Y1288" s="1" t="str">
        <f t="shared" si="123"/>
        <v>Low Profit</v>
      </c>
      <c r="Z1288" s="1" t="str">
        <f t="shared" si="124"/>
        <v>No Discount</v>
      </c>
      <c r="AA1288" s="1" t="str">
        <f t="shared" si="125"/>
        <v>Low Sales</v>
      </c>
      <c r="AB1288" s="1">
        <f>MONTH(Sample___Superstore[[#This Row],[Order Date]])</f>
        <v>7</v>
      </c>
    </row>
    <row r="1289" spans="1:28" x14ac:dyDescent="0.35">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c r="V1289">
        <f t="shared" si="120"/>
        <v>4</v>
      </c>
      <c r="W1289">
        <f t="shared" si="121"/>
        <v>0.27999999999999997</v>
      </c>
      <c r="X1289" t="str">
        <f t="shared" si="122"/>
        <v>Profit</v>
      </c>
      <c r="Y1289" s="1" t="str">
        <f t="shared" si="123"/>
        <v>Low Profit</v>
      </c>
      <c r="Z1289" s="1" t="str">
        <f t="shared" si="124"/>
        <v>No Discount</v>
      </c>
      <c r="AA1289" s="1" t="str">
        <f t="shared" si="125"/>
        <v>Low Sales</v>
      </c>
      <c r="AB1289" s="1">
        <f>MONTH(Sample___Superstore[[#This Row],[Order Date]])</f>
        <v>11</v>
      </c>
    </row>
    <row r="1290" spans="1:28" x14ac:dyDescent="0.35">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c r="V1290">
        <f t="shared" si="120"/>
        <v>4</v>
      </c>
      <c r="W1290">
        <f t="shared" si="121"/>
        <v>0.33749999999999997</v>
      </c>
      <c r="X1290" t="str">
        <f t="shared" si="122"/>
        <v>Profit</v>
      </c>
      <c r="Y1290" s="1" t="str">
        <f t="shared" si="123"/>
        <v>Low Profit</v>
      </c>
      <c r="Z1290" s="1" t="str">
        <f t="shared" si="124"/>
        <v>Low Discount</v>
      </c>
      <c r="AA1290" s="1" t="str">
        <f t="shared" si="125"/>
        <v>Low Sales</v>
      </c>
      <c r="AB1290" s="1">
        <f>MONTH(Sample___Superstore[[#This Row],[Order Date]])</f>
        <v>11</v>
      </c>
    </row>
    <row r="1291" spans="1:28" x14ac:dyDescent="0.35">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c r="V1291">
        <f t="shared" si="120"/>
        <v>4</v>
      </c>
      <c r="W1291">
        <f t="shared" si="121"/>
        <v>0.36</v>
      </c>
      <c r="X1291" t="str">
        <f t="shared" si="122"/>
        <v>Profit</v>
      </c>
      <c r="Y1291" s="1" t="str">
        <f t="shared" si="123"/>
        <v>Low Profit</v>
      </c>
      <c r="Z1291" s="1" t="str">
        <f t="shared" si="124"/>
        <v>No Discount</v>
      </c>
      <c r="AA1291" s="1" t="str">
        <f t="shared" si="125"/>
        <v>Low Sales</v>
      </c>
      <c r="AB1291" s="1">
        <f>MONTH(Sample___Superstore[[#This Row],[Order Date]])</f>
        <v>11</v>
      </c>
    </row>
    <row r="1292" spans="1:28" x14ac:dyDescent="0.35">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c r="V1292">
        <f t="shared" si="120"/>
        <v>2</v>
      </c>
      <c r="W1292">
        <f t="shared" si="121"/>
        <v>0.33750000000000002</v>
      </c>
      <c r="X1292" t="str">
        <f t="shared" si="122"/>
        <v>Profit</v>
      </c>
      <c r="Y1292" s="1" t="str">
        <f t="shared" si="123"/>
        <v>Low Profit</v>
      </c>
      <c r="Z1292" s="1" t="str">
        <f t="shared" si="124"/>
        <v>Low Discount</v>
      </c>
      <c r="AA1292" s="1" t="str">
        <f t="shared" si="125"/>
        <v>Low Sales</v>
      </c>
      <c r="AB1292" s="1">
        <f>MONTH(Sample___Superstore[[#This Row],[Order Date]])</f>
        <v>11</v>
      </c>
    </row>
    <row r="1293" spans="1:28" x14ac:dyDescent="0.35">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c r="V1293">
        <f t="shared" si="120"/>
        <v>2</v>
      </c>
      <c r="W1293">
        <f t="shared" si="121"/>
        <v>0.48</v>
      </c>
      <c r="X1293" t="str">
        <f t="shared" si="122"/>
        <v>Profit</v>
      </c>
      <c r="Y1293" s="1" t="str">
        <f t="shared" si="123"/>
        <v>Low Profit</v>
      </c>
      <c r="Z1293" s="1" t="str">
        <f t="shared" si="124"/>
        <v>No Discount</v>
      </c>
      <c r="AA1293" s="1" t="str">
        <f t="shared" si="125"/>
        <v>Low Sales</v>
      </c>
      <c r="AB1293" s="1">
        <f>MONTH(Sample___Superstore[[#This Row],[Order Date]])</f>
        <v>11</v>
      </c>
    </row>
    <row r="1294" spans="1:28" x14ac:dyDescent="0.35">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c r="V1294">
        <f t="shared" si="120"/>
        <v>5</v>
      </c>
      <c r="W1294">
        <f t="shared" si="121"/>
        <v>0.28000000000000003</v>
      </c>
      <c r="X1294" t="str">
        <f t="shared" si="122"/>
        <v>Profit</v>
      </c>
      <c r="Y1294" s="1" t="str">
        <f t="shared" si="123"/>
        <v>Low Profit</v>
      </c>
      <c r="Z1294" s="1" t="str">
        <f t="shared" si="124"/>
        <v>No Discount</v>
      </c>
      <c r="AA1294" s="1" t="str">
        <f t="shared" si="125"/>
        <v>Low Sales</v>
      </c>
      <c r="AB1294" s="1">
        <f>MONTH(Sample___Superstore[[#This Row],[Order Date]])</f>
        <v>8</v>
      </c>
    </row>
    <row r="1295" spans="1:28" x14ac:dyDescent="0.35">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c r="V1295">
        <f t="shared" si="120"/>
        <v>5</v>
      </c>
      <c r="W1295">
        <f t="shared" si="121"/>
        <v>0.45999999999999996</v>
      </c>
      <c r="X1295" t="str">
        <f t="shared" si="122"/>
        <v>Profit</v>
      </c>
      <c r="Y1295" s="1" t="str">
        <f t="shared" si="123"/>
        <v>Low Profit</v>
      </c>
      <c r="Z1295" s="1" t="str">
        <f t="shared" si="124"/>
        <v>No Discount</v>
      </c>
      <c r="AA1295" s="1" t="str">
        <f t="shared" si="125"/>
        <v>Low Sales</v>
      </c>
      <c r="AB1295" s="1">
        <f>MONTH(Sample___Superstore[[#This Row],[Order Date]])</f>
        <v>8</v>
      </c>
    </row>
    <row r="1296" spans="1:28" x14ac:dyDescent="0.35">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c r="V1296">
        <f t="shared" si="120"/>
        <v>5</v>
      </c>
      <c r="W1296">
        <f t="shared" si="121"/>
        <v>0.48</v>
      </c>
      <c r="X1296" t="str">
        <f t="shared" si="122"/>
        <v>Profit</v>
      </c>
      <c r="Y1296" s="1" t="str">
        <f t="shared" si="123"/>
        <v>Low Profit</v>
      </c>
      <c r="Z1296" s="1" t="str">
        <f t="shared" si="124"/>
        <v>No Discount</v>
      </c>
      <c r="AA1296" s="1" t="str">
        <f t="shared" si="125"/>
        <v>Low Sales</v>
      </c>
      <c r="AB1296" s="1">
        <f>MONTH(Sample___Superstore[[#This Row],[Order Date]])</f>
        <v>8</v>
      </c>
    </row>
    <row r="1297" spans="1:28" x14ac:dyDescent="0.35">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c r="V1297">
        <f t="shared" si="120"/>
        <v>4</v>
      </c>
      <c r="W1297">
        <f t="shared" si="121"/>
        <v>0.1</v>
      </c>
      <c r="X1297" t="str">
        <f t="shared" si="122"/>
        <v>Profit</v>
      </c>
      <c r="Y1297" s="1" t="str">
        <f t="shared" si="123"/>
        <v>Low Profit</v>
      </c>
      <c r="Z1297" s="1" t="str">
        <f t="shared" si="124"/>
        <v>Low Discount</v>
      </c>
      <c r="AA1297" s="1" t="str">
        <f t="shared" si="125"/>
        <v>High Sales</v>
      </c>
      <c r="AB1297" s="1">
        <f>MONTH(Sample___Superstore[[#This Row],[Order Date]])</f>
        <v>5</v>
      </c>
    </row>
    <row r="1298" spans="1:28" x14ac:dyDescent="0.35">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c r="V1298">
        <f t="shared" si="120"/>
        <v>4</v>
      </c>
      <c r="W1298">
        <f t="shared" si="121"/>
        <v>0.32499999999999996</v>
      </c>
      <c r="X1298" t="str">
        <f t="shared" si="122"/>
        <v>Profit</v>
      </c>
      <c r="Y1298" s="1" t="str">
        <f t="shared" si="123"/>
        <v>Low Profit</v>
      </c>
      <c r="Z1298" s="1" t="str">
        <f t="shared" si="124"/>
        <v>Low Discount</v>
      </c>
      <c r="AA1298" s="1" t="str">
        <f t="shared" si="125"/>
        <v>Low Sales</v>
      </c>
      <c r="AB1298" s="1">
        <f>MONTH(Sample___Superstore[[#This Row],[Order Date]])</f>
        <v>12</v>
      </c>
    </row>
    <row r="1299" spans="1:28" x14ac:dyDescent="0.35">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c r="V1299">
        <f t="shared" si="120"/>
        <v>4</v>
      </c>
      <c r="W1299">
        <f t="shared" si="121"/>
        <v>0.3125</v>
      </c>
      <c r="X1299" t="str">
        <f t="shared" si="122"/>
        <v>Profit</v>
      </c>
      <c r="Y1299" s="1" t="str">
        <f t="shared" si="123"/>
        <v>Low Profit</v>
      </c>
      <c r="Z1299" s="1" t="str">
        <f t="shared" si="124"/>
        <v>Low Discount</v>
      </c>
      <c r="AA1299" s="1" t="str">
        <f t="shared" si="125"/>
        <v>Low Sales</v>
      </c>
      <c r="AB1299" s="1">
        <f>MONTH(Sample___Superstore[[#This Row],[Order Date]])</f>
        <v>12</v>
      </c>
    </row>
    <row r="1300" spans="1:28" x14ac:dyDescent="0.35">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c r="V1300">
        <f t="shared" si="120"/>
        <v>4</v>
      </c>
      <c r="W1300">
        <f t="shared" si="121"/>
        <v>0.02</v>
      </c>
      <c r="X1300" t="str">
        <f t="shared" si="122"/>
        <v>Profit</v>
      </c>
      <c r="Y1300" s="1" t="str">
        <f t="shared" si="123"/>
        <v>Low Profit</v>
      </c>
      <c r="Z1300" s="1" t="str">
        <f t="shared" si="124"/>
        <v>No Discount</v>
      </c>
      <c r="AA1300" s="1" t="str">
        <f t="shared" si="125"/>
        <v>Low Sales</v>
      </c>
      <c r="AB1300" s="1">
        <f>MONTH(Sample___Superstore[[#This Row],[Order Date]])</f>
        <v>12</v>
      </c>
    </row>
    <row r="1301" spans="1:28" x14ac:dyDescent="0.35">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c r="V1301">
        <f t="shared" si="120"/>
        <v>3</v>
      </c>
      <c r="W1301">
        <f t="shared" si="121"/>
        <v>0.26</v>
      </c>
      <c r="X1301" t="str">
        <f t="shared" si="122"/>
        <v>Profit</v>
      </c>
      <c r="Y1301" s="1" t="str">
        <f t="shared" si="123"/>
        <v>Low Profit</v>
      </c>
      <c r="Z1301" s="1" t="str">
        <f t="shared" si="124"/>
        <v>No Discount</v>
      </c>
      <c r="AA1301" s="1" t="str">
        <f t="shared" si="125"/>
        <v>Low Sales</v>
      </c>
      <c r="AB1301" s="1">
        <f>MONTH(Sample___Superstore[[#This Row],[Order Date]])</f>
        <v>10</v>
      </c>
    </row>
    <row r="1302" spans="1:28" x14ac:dyDescent="0.35">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c r="V1302">
        <f t="shared" si="120"/>
        <v>2</v>
      </c>
      <c r="W1302">
        <f t="shared" si="121"/>
        <v>0.29000000000000004</v>
      </c>
      <c r="X1302" t="str">
        <f t="shared" si="122"/>
        <v>Profit</v>
      </c>
      <c r="Y1302" s="1" t="str">
        <f t="shared" si="123"/>
        <v>High Profit</v>
      </c>
      <c r="Z1302" s="1" t="str">
        <f t="shared" si="124"/>
        <v>No Discount</v>
      </c>
      <c r="AA1302" s="1" t="str">
        <f t="shared" si="125"/>
        <v>High Sales</v>
      </c>
      <c r="AB1302" s="1">
        <f>MONTH(Sample___Superstore[[#This Row],[Order Date]])</f>
        <v>12</v>
      </c>
    </row>
    <row r="1303" spans="1:28" x14ac:dyDescent="0.35">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c r="V1303">
        <f t="shared" si="120"/>
        <v>2</v>
      </c>
      <c r="W1303">
        <f t="shared" si="121"/>
        <v>0.29000000000000004</v>
      </c>
      <c r="X1303" t="str">
        <f t="shared" si="122"/>
        <v>Profit</v>
      </c>
      <c r="Y1303" s="1" t="str">
        <f t="shared" si="123"/>
        <v>Low Profit</v>
      </c>
      <c r="Z1303" s="1" t="str">
        <f t="shared" si="124"/>
        <v>No Discount</v>
      </c>
      <c r="AA1303" s="1" t="str">
        <f t="shared" si="125"/>
        <v>Low Sales</v>
      </c>
      <c r="AB1303" s="1">
        <f>MONTH(Sample___Superstore[[#This Row],[Order Date]])</f>
        <v>12</v>
      </c>
    </row>
    <row r="1304" spans="1:28" x14ac:dyDescent="0.35">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c r="V1304">
        <f t="shared" si="120"/>
        <v>5</v>
      </c>
      <c r="W1304">
        <f t="shared" si="121"/>
        <v>7.0000000000000007E-2</v>
      </c>
      <c r="X1304" t="str">
        <f t="shared" si="122"/>
        <v>Profit</v>
      </c>
      <c r="Y1304" s="1" t="str">
        <f t="shared" si="123"/>
        <v>Low Profit</v>
      </c>
      <c r="Z1304" s="1" t="str">
        <f t="shared" si="124"/>
        <v>No Discount</v>
      </c>
      <c r="AA1304" s="1" t="str">
        <f t="shared" si="125"/>
        <v>Low Sales</v>
      </c>
      <c r="AB1304" s="1">
        <f>MONTH(Sample___Superstore[[#This Row],[Order Date]])</f>
        <v>9</v>
      </c>
    </row>
    <row r="1305" spans="1:28" x14ac:dyDescent="0.35">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c r="V1305">
        <f t="shared" si="120"/>
        <v>4</v>
      </c>
      <c r="W1305">
        <f t="shared" si="121"/>
        <v>0.23</v>
      </c>
      <c r="X1305" t="str">
        <f t="shared" si="122"/>
        <v>Profit</v>
      </c>
      <c r="Y1305" s="1" t="str">
        <f t="shared" si="123"/>
        <v>Low Profit</v>
      </c>
      <c r="Z1305" s="1" t="str">
        <f t="shared" si="124"/>
        <v>No Discount</v>
      </c>
      <c r="AA1305" s="1" t="str">
        <f t="shared" si="125"/>
        <v>Low Sales</v>
      </c>
      <c r="AB1305" s="1">
        <f>MONTH(Sample___Superstore[[#This Row],[Order Date]])</f>
        <v>7</v>
      </c>
    </row>
    <row r="1306" spans="1:28" x14ac:dyDescent="0.35">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c r="V1306">
        <f t="shared" si="120"/>
        <v>4</v>
      </c>
      <c r="W1306">
        <f t="shared" si="121"/>
        <v>0.27</v>
      </c>
      <c r="X1306" t="str">
        <f t="shared" si="122"/>
        <v>Profit</v>
      </c>
      <c r="Y1306" s="1" t="str">
        <f t="shared" si="123"/>
        <v>Low Profit</v>
      </c>
      <c r="Z1306" s="1" t="str">
        <f t="shared" si="124"/>
        <v>No Discount</v>
      </c>
      <c r="AA1306" s="1" t="str">
        <f t="shared" si="125"/>
        <v>Low Sales</v>
      </c>
      <c r="AB1306" s="1">
        <f>MONTH(Sample___Superstore[[#This Row],[Order Date]])</f>
        <v>7</v>
      </c>
    </row>
    <row r="1307" spans="1:28" x14ac:dyDescent="0.35">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c r="V1307">
        <f t="shared" si="120"/>
        <v>2</v>
      </c>
      <c r="W1307">
        <f t="shared" si="121"/>
        <v>0.125</v>
      </c>
      <c r="X1307" t="str">
        <f t="shared" si="122"/>
        <v>Profit</v>
      </c>
      <c r="Y1307" s="1" t="str">
        <f t="shared" si="123"/>
        <v>Low Profit</v>
      </c>
      <c r="Z1307" s="1" t="str">
        <f t="shared" si="124"/>
        <v>Low Discount</v>
      </c>
      <c r="AA1307" s="1" t="str">
        <f t="shared" si="125"/>
        <v>Low Sales</v>
      </c>
      <c r="AB1307" s="1">
        <f>MONTH(Sample___Superstore[[#This Row],[Order Date]])</f>
        <v>7</v>
      </c>
    </row>
    <row r="1308" spans="1:28" x14ac:dyDescent="0.35">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c r="V1308">
        <f t="shared" si="120"/>
        <v>1</v>
      </c>
      <c r="W1308">
        <f t="shared" si="121"/>
        <v>0.48000000000000004</v>
      </c>
      <c r="X1308" t="str">
        <f t="shared" si="122"/>
        <v>Profit</v>
      </c>
      <c r="Y1308" s="1" t="str">
        <f t="shared" si="123"/>
        <v>Low Profit</v>
      </c>
      <c r="Z1308" s="1" t="str">
        <f t="shared" si="124"/>
        <v>No Discount</v>
      </c>
      <c r="AA1308" s="1" t="str">
        <f t="shared" si="125"/>
        <v>Low Sales</v>
      </c>
      <c r="AB1308" s="1">
        <f>MONTH(Sample___Superstore[[#This Row],[Order Date]])</f>
        <v>6</v>
      </c>
    </row>
    <row r="1309" spans="1:28" x14ac:dyDescent="0.35">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c r="V1309">
        <f t="shared" si="120"/>
        <v>1</v>
      </c>
      <c r="W1309">
        <f t="shared" si="121"/>
        <v>0.36250000000000004</v>
      </c>
      <c r="X1309" t="str">
        <f t="shared" si="122"/>
        <v>Profit</v>
      </c>
      <c r="Y1309" s="1" t="str">
        <f t="shared" si="123"/>
        <v>Low Profit</v>
      </c>
      <c r="Z1309" s="1" t="str">
        <f t="shared" si="124"/>
        <v>Low Discount</v>
      </c>
      <c r="AA1309" s="1" t="str">
        <f t="shared" si="125"/>
        <v>Low Sales</v>
      </c>
      <c r="AB1309" s="1">
        <f>MONTH(Sample___Superstore[[#This Row],[Order Date]])</f>
        <v>6</v>
      </c>
    </row>
    <row r="1310" spans="1:28" x14ac:dyDescent="0.35">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c r="V1310">
        <f t="shared" si="120"/>
        <v>1</v>
      </c>
      <c r="W1310">
        <f t="shared" si="121"/>
        <v>0.25999999999999995</v>
      </c>
      <c r="X1310" t="str">
        <f t="shared" si="122"/>
        <v>Profit</v>
      </c>
      <c r="Y1310" s="1" t="str">
        <f t="shared" si="123"/>
        <v>Low Profit</v>
      </c>
      <c r="Z1310" s="1" t="str">
        <f t="shared" si="124"/>
        <v>No Discount</v>
      </c>
      <c r="AA1310" s="1" t="str">
        <f t="shared" si="125"/>
        <v>Low Sales</v>
      </c>
      <c r="AB1310" s="1">
        <f>MONTH(Sample___Superstore[[#This Row],[Order Date]])</f>
        <v>6</v>
      </c>
    </row>
    <row r="1311" spans="1:28" x14ac:dyDescent="0.35">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c r="V1311">
        <f t="shared" si="120"/>
        <v>1</v>
      </c>
      <c r="W1311">
        <f t="shared" si="121"/>
        <v>6.0000000000000005E-2</v>
      </c>
      <c r="X1311" t="str">
        <f t="shared" si="122"/>
        <v>Profit</v>
      </c>
      <c r="Y1311" s="1" t="str">
        <f t="shared" si="123"/>
        <v>Low Profit</v>
      </c>
      <c r="Z1311" s="1" t="str">
        <f t="shared" si="124"/>
        <v>No Discount</v>
      </c>
      <c r="AA1311" s="1" t="str">
        <f t="shared" si="125"/>
        <v>Low Sales</v>
      </c>
      <c r="AB1311" s="1">
        <f>MONTH(Sample___Superstore[[#This Row],[Order Date]])</f>
        <v>6</v>
      </c>
    </row>
    <row r="1312" spans="1:28" x14ac:dyDescent="0.35">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c r="V1312">
        <f t="shared" si="120"/>
        <v>1</v>
      </c>
      <c r="W1312">
        <f t="shared" si="121"/>
        <v>-4.9999999999999996E-2</v>
      </c>
      <c r="X1312" t="str">
        <f t="shared" si="122"/>
        <v>Loss</v>
      </c>
      <c r="Y1312" s="1" t="str">
        <f t="shared" si="123"/>
        <v>Low Profit</v>
      </c>
      <c r="Z1312" s="1" t="str">
        <f t="shared" si="124"/>
        <v>Low Discount</v>
      </c>
      <c r="AA1312" s="1" t="str">
        <f t="shared" si="125"/>
        <v>Low Sales</v>
      </c>
      <c r="AB1312" s="1">
        <f>MONTH(Sample___Superstore[[#This Row],[Order Date]])</f>
        <v>6</v>
      </c>
    </row>
    <row r="1313" spans="1:28" x14ac:dyDescent="0.35">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c r="V1313">
        <f t="shared" si="120"/>
        <v>4</v>
      </c>
      <c r="W1313">
        <f t="shared" si="121"/>
        <v>0.47</v>
      </c>
      <c r="X1313" t="str">
        <f t="shared" si="122"/>
        <v>Profit</v>
      </c>
      <c r="Y1313" s="1" t="str">
        <f t="shared" si="123"/>
        <v>Low Profit</v>
      </c>
      <c r="Z1313" s="1" t="str">
        <f t="shared" si="124"/>
        <v>No Discount</v>
      </c>
      <c r="AA1313" s="1" t="str">
        <f t="shared" si="125"/>
        <v>Low Sales</v>
      </c>
      <c r="AB1313" s="1">
        <f>MONTH(Sample___Superstore[[#This Row],[Order Date]])</f>
        <v>12</v>
      </c>
    </row>
    <row r="1314" spans="1:28" x14ac:dyDescent="0.35">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c r="V1314">
        <f t="shared" si="120"/>
        <v>4</v>
      </c>
      <c r="W1314">
        <f t="shared" si="121"/>
        <v>0.45999999999999996</v>
      </c>
      <c r="X1314" t="str">
        <f t="shared" si="122"/>
        <v>Profit</v>
      </c>
      <c r="Y1314" s="1" t="str">
        <f t="shared" si="123"/>
        <v>Low Profit</v>
      </c>
      <c r="Z1314" s="1" t="str">
        <f t="shared" si="124"/>
        <v>No Discount</v>
      </c>
      <c r="AA1314" s="1" t="str">
        <f t="shared" si="125"/>
        <v>Low Sales</v>
      </c>
      <c r="AB1314" s="1">
        <f>MONTH(Sample___Superstore[[#This Row],[Order Date]])</f>
        <v>12</v>
      </c>
    </row>
    <row r="1315" spans="1:28" x14ac:dyDescent="0.35">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c r="V1315">
        <f t="shared" si="120"/>
        <v>7</v>
      </c>
      <c r="W1315">
        <f t="shared" si="121"/>
        <v>-8.5714285714285715E-2</v>
      </c>
      <c r="X1315" t="str">
        <f t="shared" si="122"/>
        <v>Loss</v>
      </c>
      <c r="Y1315" s="1" t="str">
        <f t="shared" si="123"/>
        <v>Low Profit</v>
      </c>
      <c r="Z1315" s="1" t="str">
        <f t="shared" si="124"/>
        <v>High Discount</v>
      </c>
      <c r="AA1315" s="1" t="str">
        <f t="shared" si="125"/>
        <v>Low Sales</v>
      </c>
      <c r="AB1315" s="1">
        <f>MONTH(Sample___Superstore[[#This Row],[Order Date]])</f>
        <v>9</v>
      </c>
    </row>
    <row r="1316" spans="1:28" x14ac:dyDescent="0.35">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c r="V1316">
        <f t="shared" si="120"/>
        <v>5</v>
      </c>
      <c r="W1316">
        <f t="shared" si="121"/>
        <v>0.48000000000000004</v>
      </c>
      <c r="X1316" t="str">
        <f t="shared" si="122"/>
        <v>Profit</v>
      </c>
      <c r="Y1316" s="1" t="str">
        <f t="shared" si="123"/>
        <v>Low Profit</v>
      </c>
      <c r="Z1316" s="1" t="str">
        <f t="shared" si="124"/>
        <v>No Discount</v>
      </c>
      <c r="AA1316" s="1" t="str">
        <f t="shared" si="125"/>
        <v>Low Sales</v>
      </c>
      <c r="AB1316" s="1">
        <f>MONTH(Sample___Superstore[[#This Row],[Order Date]])</f>
        <v>12</v>
      </c>
    </row>
    <row r="1317" spans="1:28" x14ac:dyDescent="0.35">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c r="V1317">
        <f t="shared" si="120"/>
        <v>5</v>
      </c>
      <c r="W1317">
        <f t="shared" si="121"/>
        <v>0.34</v>
      </c>
      <c r="X1317" t="str">
        <f t="shared" si="122"/>
        <v>Profit</v>
      </c>
      <c r="Y1317" s="1" t="str">
        <f t="shared" si="123"/>
        <v>Low Profit</v>
      </c>
      <c r="Z1317" s="1" t="str">
        <f t="shared" si="124"/>
        <v>No Discount</v>
      </c>
      <c r="AA1317" s="1" t="str">
        <f t="shared" si="125"/>
        <v>Low Sales</v>
      </c>
      <c r="AB1317" s="1">
        <f>MONTH(Sample___Superstore[[#This Row],[Order Date]])</f>
        <v>12</v>
      </c>
    </row>
    <row r="1318" spans="1:28" x14ac:dyDescent="0.35">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c r="V1318">
        <f t="shared" si="120"/>
        <v>5</v>
      </c>
      <c r="W1318">
        <f t="shared" si="121"/>
        <v>0.05</v>
      </c>
      <c r="X1318" t="str">
        <f t="shared" si="122"/>
        <v>Profit</v>
      </c>
      <c r="Y1318" s="1" t="str">
        <f t="shared" si="123"/>
        <v>Low Profit</v>
      </c>
      <c r="Z1318" s="1" t="str">
        <f t="shared" si="124"/>
        <v>No Discount</v>
      </c>
      <c r="AA1318" s="1" t="str">
        <f t="shared" si="125"/>
        <v>High Sales</v>
      </c>
      <c r="AB1318" s="1">
        <f>MONTH(Sample___Superstore[[#This Row],[Order Date]])</f>
        <v>12</v>
      </c>
    </row>
    <row r="1319" spans="1:28" x14ac:dyDescent="0.35">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c r="V1319">
        <f t="shared" si="120"/>
        <v>4</v>
      </c>
      <c r="W1319">
        <f t="shared" si="121"/>
        <v>0.23750000000000002</v>
      </c>
      <c r="X1319" t="str">
        <f t="shared" si="122"/>
        <v>Profit</v>
      </c>
      <c r="Y1319" s="1" t="str">
        <f t="shared" si="123"/>
        <v>Low Profit</v>
      </c>
      <c r="Z1319" s="1" t="str">
        <f t="shared" si="124"/>
        <v>Low Discount</v>
      </c>
      <c r="AA1319" s="1" t="str">
        <f t="shared" si="125"/>
        <v>Low Sales</v>
      </c>
      <c r="AB1319" s="1">
        <f>MONTH(Sample___Superstore[[#This Row],[Order Date]])</f>
        <v>12</v>
      </c>
    </row>
    <row r="1320" spans="1:28" x14ac:dyDescent="0.35">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c r="V1320">
        <f t="shared" si="120"/>
        <v>4</v>
      </c>
      <c r="W1320">
        <f t="shared" si="121"/>
        <v>0.125</v>
      </c>
      <c r="X1320" t="str">
        <f t="shared" si="122"/>
        <v>Profit</v>
      </c>
      <c r="Y1320" s="1" t="str">
        <f t="shared" si="123"/>
        <v>Low Profit</v>
      </c>
      <c r="Z1320" s="1" t="str">
        <f t="shared" si="124"/>
        <v>Low Discount</v>
      </c>
      <c r="AA1320" s="1" t="str">
        <f t="shared" si="125"/>
        <v>High Sales</v>
      </c>
      <c r="AB1320" s="1">
        <f>MONTH(Sample___Superstore[[#This Row],[Order Date]])</f>
        <v>7</v>
      </c>
    </row>
    <row r="1321" spans="1:28" x14ac:dyDescent="0.35">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c r="V1321">
        <f t="shared" si="120"/>
        <v>4</v>
      </c>
      <c r="W1321">
        <f t="shared" si="121"/>
        <v>-0.7</v>
      </c>
      <c r="X1321" t="str">
        <f t="shared" si="122"/>
        <v>Loss</v>
      </c>
      <c r="Y1321" s="1" t="str">
        <f t="shared" si="123"/>
        <v>Low Profit</v>
      </c>
      <c r="Z1321" s="1" t="str">
        <f t="shared" si="124"/>
        <v>High Discount</v>
      </c>
      <c r="AA1321" s="1" t="str">
        <f t="shared" si="125"/>
        <v>Low Sales</v>
      </c>
      <c r="AB1321" s="1">
        <f>MONTH(Sample___Superstore[[#This Row],[Order Date]])</f>
        <v>7</v>
      </c>
    </row>
    <row r="1322" spans="1:28" x14ac:dyDescent="0.35">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c r="V1322">
        <f t="shared" si="120"/>
        <v>5</v>
      </c>
      <c r="W1322">
        <f t="shared" si="121"/>
        <v>-0.8</v>
      </c>
      <c r="X1322" t="str">
        <f t="shared" si="122"/>
        <v>Loss</v>
      </c>
      <c r="Y1322" s="1" t="str">
        <f t="shared" si="123"/>
        <v>Low Profit</v>
      </c>
      <c r="Z1322" s="1" t="str">
        <f t="shared" si="124"/>
        <v>High Discount</v>
      </c>
      <c r="AA1322" s="1" t="str">
        <f t="shared" si="125"/>
        <v>Low Sales</v>
      </c>
      <c r="AB1322" s="1">
        <f>MONTH(Sample___Superstore[[#This Row],[Order Date]])</f>
        <v>2</v>
      </c>
    </row>
    <row r="1323" spans="1:28" x14ac:dyDescent="0.35">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c r="V1323">
        <f t="shared" si="120"/>
        <v>5</v>
      </c>
      <c r="W1323">
        <f t="shared" si="121"/>
        <v>0.125</v>
      </c>
      <c r="X1323" t="str">
        <f t="shared" si="122"/>
        <v>Profit</v>
      </c>
      <c r="Y1323" s="1" t="str">
        <f t="shared" si="123"/>
        <v>Low Profit</v>
      </c>
      <c r="Z1323" s="1" t="str">
        <f t="shared" si="124"/>
        <v>Low Discount</v>
      </c>
      <c r="AA1323" s="1" t="str">
        <f t="shared" si="125"/>
        <v>Low Sales</v>
      </c>
      <c r="AB1323" s="1">
        <f>MONTH(Sample___Superstore[[#This Row],[Order Date]])</f>
        <v>2</v>
      </c>
    </row>
    <row r="1324" spans="1:28" x14ac:dyDescent="0.35">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c r="V1324">
        <f t="shared" si="120"/>
        <v>5</v>
      </c>
      <c r="W1324">
        <f t="shared" si="121"/>
        <v>0.27</v>
      </c>
      <c r="X1324" t="str">
        <f t="shared" si="122"/>
        <v>Profit</v>
      </c>
      <c r="Y1324" s="1" t="str">
        <f t="shared" si="123"/>
        <v>Low Profit</v>
      </c>
      <c r="Z1324" s="1" t="str">
        <f t="shared" si="124"/>
        <v>No Discount</v>
      </c>
      <c r="AA1324" s="1" t="str">
        <f t="shared" si="125"/>
        <v>Low Sales</v>
      </c>
      <c r="AB1324" s="1">
        <f>MONTH(Sample___Superstore[[#This Row],[Order Date]])</f>
        <v>3</v>
      </c>
    </row>
    <row r="1325" spans="1:28" x14ac:dyDescent="0.35">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c r="V1325">
        <f t="shared" si="120"/>
        <v>1</v>
      </c>
      <c r="W1325">
        <f t="shared" si="121"/>
        <v>0.32500000000000001</v>
      </c>
      <c r="X1325" t="str">
        <f t="shared" si="122"/>
        <v>Profit</v>
      </c>
      <c r="Y1325" s="1" t="str">
        <f t="shared" si="123"/>
        <v>Low Profit</v>
      </c>
      <c r="Z1325" s="1" t="str">
        <f t="shared" si="124"/>
        <v>Low Discount</v>
      </c>
      <c r="AA1325" s="1" t="str">
        <f t="shared" si="125"/>
        <v>Low Sales</v>
      </c>
      <c r="AB1325" s="1">
        <f>MONTH(Sample___Superstore[[#This Row],[Order Date]])</f>
        <v>10</v>
      </c>
    </row>
    <row r="1326" spans="1:28" x14ac:dyDescent="0.35">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c r="V1326">
        <f t="shared" si="120"/>
        <v>5</v>
      </c>
      <c r="W1326">
        <f t="shared" si="121"/>
        <v>0.27</v>
      </c>
      <c r="X1326" t="str">
        <f t="shared" si="122"/>
        <v>Profit</v>
      </c>
      <c r="Y1326" s="1" t="str">
        <f t="shared" si="123"/>
        <v>Low Profit</v>
      </c>
      <c r="Z1326" s="1" t="str">
        <f t="shared" si="124"/>
        <v>No Discount</v>
      </c>
      <c r="AA1326" s="1" t="str">
        <f t="shared" si="125"/>
        <v>Low Sales</v>
      </c>
      <c r="AB1326" s="1">
        <f>MONTH(Sample___Superstore[[#This Row],[Order Date]])</f>
        <v>9</v>
      </c>
    </row>
    <row r="1327" spans="1:28" x14ac:dyDescent="0.35">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c r="V1327">
        <f t="shared" si="120"/>
        <v>3</v>
      </c>
      <c r="W1327">
        <f t="shared" si="121"/>
        <v>-1.75</v>
      </c>
      <c r="X1327" t="str">
        <f t="shared" si="122"/>
        <v>Loss</v>
      </c>
      <c r="Y1327" s="1" t="str">
        <f t="shared" si="123"/>
        <v>Low Profit</v>
      </c>
      <c r="Z1327" s="1" t="str">
        <f t="shared" si="124"/>
        <v>High Discount</v>
      </c>
      <c r="AA1327" s="1" t="str">
        <f t="shared" si="125"/>
        <v>Low Sales</v>
      </c>
      <c r="AB1327" s="1">
        <f>MONTH(Sample___Superstore[[#This Row],[Order Date]])</f>
        <v>5</v>
      </c>
    </row>
    <row r="1328" spans="1:28" x14ac:dyDescent="0.35">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c r="V1328">
        <f t="shared" si="120"/>
        <v>4</v>
      </c>
      <c r="W1328">
        <f t="shared" si="121"/>
        <v>9.9999999999999992E-2</v>
      </c>
      <c r="X1328" t="str">
        <f t="shared" si="122"/>
        <v>Profit</v>
      </c>
      <c r="Y1328" s="1" t="str">
        <f t="shared" si="123"/>
        <v>Low Profit</v>
      </c>
      <c r="Z1328" s="1" t="str">
        <f t="shared" si="124"/>
        <v>Low Discount</v>
      </c>
      <c r="AA1328" s="1" t="str">
        <f t="shared" si="125"/>
        <v>Low Sales</v>
      </c>
      <c r="AB1328" s="1">
        <f>MONTH(Sample___Superstore[[#This Row],[Order Date]])</f>
        <v>6</v>
      </c>
    </row>
    <row r="1329" spans="1:28" x14ac:dyDescent="0.35">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c r="V1329">
        <f t="shared" si="120"/>
        <v>2</v>
      </c>
      <c r="W1329">
        <f t="shared" si="121"/>
        <v>0.49000000000000005</v>
      </c>
      <c r="X1329" t="str">
        <f t="shared" si="122"/>
        <v>Profit</v>
      </c>
      <c r="Y1329" s="1" t="str">
        <f t="shared" si="123"/>
        <v>Low Profit</v>
      </c>
      <c r="Z1329" s="1" t="str">
        <f t="shared" si="124"/>
        <v>No Discount</v>
      </c>
      <c r="AA1329" s="1" t="str">
        <f t="shared" si="125"/>
        <v>Low Sales</v>
      </c>
      <c r="AB1329" s="1">
        <f>MONTH(Sample___Superstore[[#This Row],[Order Date]])</f>
        <v>3</v>
      </c>
    </row>
    <row r="1330" spans="1:28" x14ac:dyDescent="0.35">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c r="V1330">
        <f t="shared" si="120"/>
        <v>3</v>
      </c>
      <c r="W1330">
        <f t="shared" si="121"/>
        <v>0.3</v>
      </c>
      <c r="X1330" t="str">
        <f t="shared" si="122"/>
        <v>Profit</v>
      </c>
      <c r="Y1330" s="1" t="str">
        <f t="shared" si="123"/>
        <v>Low Profit</v>
      </c>
      <c r="Z1330" s="1" t="str">
        <f t="shared" si="124"/>
        <v>No Discount</v>
      </c>
      <c r="AA1330" s="1" t="str">
        <f t="shared" si="125"/>
        <v>Low Sales</v>
      </c>
      <c r="AB1330" s="1">
        <f>MONTH(Sample___Superstore[[#This Row],[Order Date]])</f>
        <v>10</v>
      </c>
    </row>
    <row r="1331" spans="1:28" x14ac:dyDescent="0.35">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c r="V1331">
        <f t="shared" si="120"/>
        <v>4</v>
      </c>
      <c r="W1331">
        <f t="shared" si="121"/>
        <v>0.44</v>
      </c>
      <c r="X1331" t="str">
        <f t="shared" si="122"/>
        <v>Profit</v>
      </c>
      <c r="Y1331" s="1" t="str">
        <f t="shared" si="123"/>
        <v>Low Profit</v>
      </c>
      <c r="Z1331" s="1" t="str">
        <f t="shared" si="124"/>
        <v>No Discount</v>
      </c>
      <c r="AA1331" s="1" t="str">
        <f t="shared" si="125"/>
        <v>Low Sales</v>
      </c>
      <c r="AB1331" s="1">
        <f>MONTH(Sample___Superstore[[#This Row],[Order Date]])</f>
        <v>5</v>
      </c>
    </row>
    <row r="1332" spans="1:28" x14ac:dyDescent="0.35">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c r="V1332">
        <f t="shared" si="120"/>
        <v>4</v>
      </c>
      <c r="W1332">
        <f t="shared" si="121"/>
        <v>-0.21666666666666665</v>
      </c>
      <c r="X1332" t="str">
        <f t="shared" si="122"/>
        <v>Loss</v>
      </c>
      <c r="Y1332" s="1" t="str">
        <f t="shared" si="123"/>
        <v>Low Profit</v>
      </c>
      <c r="Z1332" s="1" t="str">
        <f t="shared" si="124"/>
        <v>High Discount</v>
      </c>
      <c r="AA1332" s="1" t="str">
        <f t="shared" si="125"/>
        <v>Low Sales</v>
      </c>
      <c r="AB1332" s="1">
        <f>MONTH(Sample___Superstore[[#This Row],[Order Date]])</f>
        <v>6</v>
      </c>
    </row>
    <row r="1333" spans="1:28" x14ac:dyDescent="0.35">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c r="V1333">
        <f t="shared" si="120"/>
        <v>4</v>
      </c>
      <c r="W1333">
        <f t="shared" si="121"/>
        <v>8.7499999999999994E-2</v>
      </c>
      <c r="X1333" t="str">
        <f t="shared" si="122"/>
        <v>Profit</v>
      </c>
      <c r="Y1333" s="1" t="str">
        <f t="shared" si="123"/>
        <v>Low Profit</v>
      </c>
      <c r="Z1333" s="1" t="str">
        <f t="shared" si="124"/>
        <v>Low Discount</v>
      </c>
      <c r="AA1333" s="1" t="str">
        <f t="shared" si="125"/>
        <v>Low Sales</v>
      </c>
      <c r="AB1333" s="1">
        <f>MONTH(Sample___Superstore[[#This Row],[Order Date]])</f>
        <v>6</v>
      </c>
    </row>
    <row r="1334" spans="1:28" x14ac:dyDescent="0.35">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c r="V1334">
        <f t="shared" si="120"/>
        <v>5</v>
      </c>
      <c r="W1334">
        <f t="shared" si="121"/>
        <v>-1.5999999999999999</v>
      </c>
      <c r="X1334" t="str">
        <f t="shared" si="122"/>
        <v>Loss</v>
      </c>
      <c r="Y1334" s="1" t="str">
        <f t="shared" si="123"/>
        <v>Low Profit</v>
      </c>
      <c r="Z1334" s="1" t="str">
        <f t="shared" si="124"/>
        <v>High Discount</v>
      </c>
      <c r="AA1334" s="1" t="str">
        <f t="shared" si="125"/>
        <v>Low Sales</v>
      </c>
      <c r="AB1334" s="1">
        <f>MONTH(Sample___Superstore[[#This Row],[Order Date]])</f>
        <v>2</v>
      </c>
    </row>
    <row r="1335" spans="1:28" x14ac:dyDescent="0.35">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c r="V1335">
        <f t="shared" si="120"/>
        <v>5</v>
      </c>
      <c r="W1335">
        <f t="shared" si="121"/>
        <v>-1.75</v>
      </c>
      <c r="X1335" t="str">
        <f t="shared" si="122"/>
        <v>Loss</v>
      </c>
      <c r="Y1335" s="1" t="str">
        <f t="shared" si="123"/>
        <v>Low Profit</v>
      </c>
      <c r="Z1335" s="1" t="str">
        <f t="shared" si="124"/>
        <v>High Discount</v>
      </c>
      <c r="AA1335" s="1" t="str">
        <f t="shared" si="125"/>
        <v>Low Sales</v>
      </c>
      <c r="AB1335" s="1">
        <f>MONTH(Sample___Superstore[[#This Row],[Order Date]])</f>
        <v>2</v>
      </c>
    </row>
    <row r="1336" spans="1:28" x14ac:dyDescent="0.35">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c r="V1336">
        <f t="shared" si="120"/>
        <v>4</v>
      </c>
      <c r="W1336">
        <f t="shared" si="121"/>
        <v>0.37500000000000006</v>
      </c>
      <c r="X1336" t="str">
        <f t="shared" si="122"/>
        <v>Profit</v>
      </c>
      <c r="Y1336" s="1" t="str">
        <f t="shared" si="123"/>
        <v>Low Profit</v>
      </c>
      <c r="Z1336" s="1" t="str">
        <f t="shared" si="124"/>
        <v>Low Discount</v>
      </c>
      <c r="AA1336" s="1" t="str">
        <f t="shared" si="125"/>
        <v>Low Sales</v>
      </c>
      <c r="AB1336" s="1">
        <f>MONTH(Sample___Superstore[[#This Row],[Order Date]])</f>
        <v>5</v>
      </c>
    </row>
    <row r="1337" spans="1:28" x14ac:dyDescent="0.35">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c r="V1337">
        <f t="shared" si="120"/>
        <v>7</v>
      </c>
      <c r="W1337">
        <f t="shared" si="121"/>
        <v>0</v>
      </c>
      <c r="X1337" t="str">
        <f t="shared" si="122"/>
        <v>Profit</v>
      </c>
      <c r="Y1337" s="1" t="str">
        <f t="shared" si="123"/>
        <v>Low Profit</v>
      </c>
      <c r="Z1337" s="1" t="str">
        <f t="shared" si="124"/>
        <v>No Discount</v>
      </c>
      <c r="AA1337" s="1" t="str">
        <f t="shared" si="125"/>
        <v>High Sales</v>
      </c>
      <c r="AB1337" s="1">
        <f>MONTH(Sample___Superstore[[#This Row],[Order Date]])</f>
        <v>5</v>
      </c>
    </row>
    <row r="1338" spans="1:28" x14ac:dyDescent="0.35">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c r="V1338">
        <f t="shared" si="120"/>
        <v>5</v>
      </c>
      <c r="W1338">
        <f t="shared" si="121"/>
        <v>0.26</v>
      </c>
      <c r="X1338" t="str">
        <f t="shared" si="122"/>
        <v>Profit</v>
      </c>
      <c r="Y1338" s="1" t="str">
        <f t="shared" si="123"/>
        <v>Low Profit</v>
      </c>
      <c r="Z1338" s="1" t="str">
        <f t="shared" si="124"/>
        <v>No Discount</v>
      </c>
      <c r="AA1338" s="1" t="str">
        <f t="shared" si="125"/>
        <v>Low Sales</v>
      </c>
      <c r="AB1338" s="1">
        <f>MONTH(Sample___Superstore[[#This Row],[Order Date]])</f>
        <v>4</v>
      </c>
    </row>
    <row r="1339" spans="1:28" x14ac:dyDescent="0.35">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c r="V1339">
        <f t="shared" si="120"/>
        <v>2</v>
      </c>
      <c r="W1339">
        <f t="shared" si="121"/>
        <v>0.26999999999999996</v>
      </c>
      <c r="X1339" t="str">
        <f t="shared" si="122"/>
        <v>Profit</v>
      </c>
      <c r="Y1339" s="1" t="str">
        <f t="shared" si="123"/>
        <v>Low Profit</v>
      </c>
      <c r="Z1339" s="1" t="str">
        <f t="shared" si="124"/>
        <v>No Discount</v>
      </c>
      <c r="AA1339" s="1" t="str">
        <f t="shared" si="125"/>
        <v>Low Sales</v>
      </c>
      <c r="AB1339" s="1">
        <f>MONTH(Sample___Superstore[[#This Row],[Order Date]])</f>
        <v>3</v>
      </c>
    </row>
    <row r="1340" spans="1:28" x14ac:dyDescent="0.35">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c r="V1340">
        <f t="shared" si="120"/>
        <v>2</v>
      </c>
      <c r="W1340">
        <f t="shared" si="121"/>
        <v>0.26</v>
      </c>
      <c r="X1340" t="str">
        <f t="shared" si="122"/>
        <v>Profit</v>
      </c>
      <c r="Y1340" s="1" t="str">
        <f t="shared" si="123"/>
        <v>High Profit</v>
      </c>
      <c r="Z1340" s="1" t="str">
        <f t="shared" si="124"/>
        <v>No Discount</v>
      </c>
      <c r="AA1340" s="1" t="str">
        <f t="shared" si="125"/>
        <v>High Sales</v>
      </c>
      <c r="AB1340" s="1">
        <f>MONTH(Sample___Superstore[[#This Row],[Order Date]])</f>
        <v>3</v>
      </c>
    </row>
    <row r="1341" spans="1:28" x14ac:dyDescent="0.35">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c r="V1341">
        <f t="shared" si="120"/>
        <v>2</v>
      </c>
      <c r="W1341">
        <f t="shared" si="121"/>
        <v>0.47999999999999993</v>
      </c>
      <c r="X1341" t="str">
        <f t="shared" si="122"/>
        <v>Profit</v>
      </c>
      <c r="Y1341" s="1" t="str">
        <f t="shared" si="123"/>
        <v>Low Profit</v>
      </c>
      <c r="Z1341" s="1" t="str">
        <f t="shared" si="124"/>
        <v>No Discount</v>
      </c>
      <c r="AA1341" s="1" t="str">
        <f t="shared" si="125"/>
        <v>Low Sales</v>
      </c>
      <c r="AB1341" s="1">
        <f>MONTH(Sample___Superstore[[#This Row],[Order Date]])</f>
        <v>3</v>
      </c>
    </row>
    <row r="1342" spans="1:28" x14ac:dyDescent="0.35">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c r="V1342">
        <f t="shared" si="120"/>
        <v>2</v>
      </c>
      <c r="W1342">
        <f t="shared" si="121"/>
        <v>-3.9999999999999994E-2</v>
      </c>
      <c r="X1342" t="str">
        <f t="shared" si="122"/>
        <v>Loss</v>
      </c>
      <c r="Y1342" s="1" t="str">
        <f t="shared" si="123"/>
        <v>Low Profit</v>
      </c>
      <c r="Z1342" s="1" t="str">
        <f t="shared" si="124"/>
        <v>High Discount</v>
      </c>
      <c r="AA1342" s="1" t="str">
        <f t="shared" si="125"/>
        <v>High Sales</v>
      </c>
      <c r="AB1342" s="1">
        <f>MONTH(Sample___Superstore[[#This Row],[Order Date]])</f>
        <v>1</v>
      </c>
    </row>
    <row r="1343" spans="1:28" x14ac:dyDescent="0.35">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c r="V1343">
        <f t="shared" si="120"/>
        <v>2</v>
      </c>
      <c r="W1343">
        <f t="shared" si="121"/>
        <v>-0.8</v>
      </c>
      <c r="X1343" t="str">
        <f t="shared" si="122"/>
        <v>Loss</v>
      </c>
      <c r="Y1343" s="1" t="str">
        <f t="shared" si="123"/>
        <v>Low Profit</v>
      </c>
      <c r="Z1343" s="1" t="str">
        <f t="shared" si="124"/>
        <v>High Discount</v>
      </c>
      <c r="AA1343" s="1" t="str">
        <f t="shared" si="125"/>
        <v>Low Sales</v>
      </c>
      <c r="AB1343" s="1">
        <f>MONTH(Sample___Superstore[[#This Row],[Order Date]])</f>
        <v>1</v>
      </c>
    </row>
    <row r="1344" spans="1:28" x14ac:dyDescent="0.35">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c r="V1344">
        <f t="shared" si="120"/>
        <v>2</v>
      </c>
      <c r="W1344">
        <f t="shared" si="121"/>
        <v>-0.73333333333333339</v>
      </c>
      <c r="X1344" t="str">
        <f t="shared" si="122"/>
        <v>Loss</v>
      </c>
      <c r="Y1344" s="1" t="str">
        <f t="shared" si="123"/>
        <v>Low Profit</v>
      </c>
      <c r="Z1344" s="1" t="str">
        <f t="shared" si="124"/>
        <v>High Discount</v>
      </c>
      <c r="AA1344" s="1" t="str">
        <f t="shared" si="125"/>
        <v>Low Sales</v>
      </c>
      <c r="AB1344" s="1">
        <f>MONTH(Sample___Superstore[[#This Row],[Order Date]])</f>
        <v>1</v>
      </c>
    </row>
    <row r="1345" spans="1:28" x14ac:dyDescent="0.35">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c r="V1345">
        <f t="shared" si="120"/>
        <v>4</v>
      </c>
      <c r="W1345">
        <f t="shared" si="121"/>
        <v>0.3</v>
      </c>
      <c r="X1345" t="str">
        <f t="shared" si="122"/>
        <v>Profit</v>
      </c>
      <c r="Y1345" s="1" t="str">
        <f t="shared" si="123"/>
        <v>Low Profit</v>
      </c>
      <c r="Z1345" s="1" t="str">
        <f t="shared" si="124"/>
        <v>No Discount</v>
      </c>
      <c r="AA1345" s="1" t="str">
        <f t="shared" si="125"/>
        <v>Low Sales</v>
      </c>
      <c r="AB1345" s="1">
        <f>MONTH(Sample___Superstore[[#This Row],[Order Date]])</f>
        <v>5</v>
      </c>
    </row>
    <row r="1346" spans="1:28" x14ac:dyDescent="0.35">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c r="V1346">
        <f t="shared" ref="V1346:V1409" si="126">D1346-C1346</f>
        <v>4</v>
      </c>
      <c r="W1346">
        <f t="shared" ref="W1346:W1409" si="127">U1346/R1346</f>
        <v>0.45999999999999996</v>
      </c>
      <c r="X1346" t="str">
        <f t="shared" ref="X1346:X1409" si="128">IF(U1346&lt;0,"Loss","Profit")</f>
        <v>Profit</v>
      </c>
      <c r="Y1346" s="1" t="str">
        <f t="shared" ref="Y1346:Y1409" si="129">IF(U1346&gt;100,"High Profit","Low Profit")</f>
        <v>Low Profit</v>
      </c>
      <c r="Z1346" s="1" t="str">
        <f t="shared" ref="Z1346:Z1409" si="130">IF(T1346=0,"No Discount",IF(T1346&lt;=0.2,"Low Discount","High Discount"))</f>
        <v>No Discount</v>
      </c>
      <c r="AA1346" s="1" t="str">
        <f t="shared" ref="AA1346:AA1409" si="131">IF(R1346&gt;500,"High Sales","Low Sales")</f>
        <v>Low Sales</v>
      </c>
      <c r="AB1346" s="1">
        <f>MONTH(Sample___Superstore[[#This Row],[Order Date]])</f>
        <v>5</v>
      </c>
    </row>
    <row r="1347" spans="1:28" x14ac:dyDescent="0.35">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c r="V1347">
        <f t="shared" si="126"/>
        <v>7</v>
      </c>
      <c r="W1347">
        <f t="shared" si="127"/>
        <v>0.38999999999999996</v>
      </c>
      <c r="X1347" t="str">
        <f t="shared" si="128"/>
        <v>Profit</v>
      </c>
      <c r="Y1347" s="1" t="str">
        <f t="shared" si="129"/>
        <v>Low Profit</v>
      </c>
      <c r="Z1347" s="1" t="str">
        <f t="shared" si="130"/>
        <v>No Discount</v>
      </c>
      <c r="AA1347" s="1" t="str">
        <f t="shared" si="131"/>
        <v>Low Sales</v>
      </c>
      <c r="AB1347" s="1">
        <f>MONTH(Sample___Superstore[[#This Row],[Order Date]])</f>
        <v>3</v>
      </c>
    </row>
    <row r="1348" spans="1:28" x14ac:dyDescent="0.35">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c r="V1348">
        <f t="shared" si="126"/>
        <v>7</v>
      </c>
      <c r="W1348">
        <f t="shared" si="127"/>
        <v>0.5</v>
      </c>
      <c r="X1348" t="str">
        <f t="shared" si="128"/>
        <v>Profit</v>
      </c>
      <c r="Y1348" s="1" t="str">
        <f t="shared" si="129"/>
        <v>Low Profit</v>
      </c>
      <c r="Z1348" s="1" t="str">
        <f t="shared" si="130"/>
        <v>No Discount</v>
      </c>
      <c r="AA1348" s="1" t="str">
        <f t="shared" si="131"/>
        <v>Low Sales</v>
      </c>
      <c r="AB1348" s="1">
        <f>MONTH(Sample___Superstore[[#This Row],[Order Date]])</f>
        <v>3</v>
      </c>
    </row>
    <row r="1349" spans="1:28" x14ac:dyDescent="0.35">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c r="V1349">
        <f t="shared" si="126"/>
        <v>7</v>
      </c>
      <c r="W1349">
        <f t="shared" si="127"/>
        <v>0.29000000000000004</v>
      </c>
      <c r="X1349" t="str">
        <f t="shared" si="128"/>
        <v>Profit</v>
      </c>
      <c r="Y1349" s="1" t="str">
        <f t="shared" si="129"/>
        <v>Low Profit</v>
      </c>
      <c r="Z1349" s="1" t="str">
        <f t="shared" si="130"/>
        <v>No Discount</v>
      </c>
      <c r="AA1349" s="1" t="str">
        <f t="shared" si="131"/>
        <v>Low Sales</v>
      </c>
      <c r="AB1349" s="1">
        <f>MONTH(Sample___Superstore[[#This Row],[Order Date]])</f>
        <v>3</v>
      </c>
    </row>
    <row r="1350" spans="1:28" x14ac:dyDescent="0.35">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c r="V1350">
        <f t="shared" si="126"/>
        <v>7</v>
      </c>
      <c r="W1350">
        <f t="shared" si="127"/>
        <v>0.47</v>
      </c>
      <c r="X1350" t="str">
        <f t="shared" si="128"/>
        <v>Profit</v>
      </c>
      <c r="Y1350" s="1" t="str">
        <f t="shared" si="129"/>
        <v>Low Profit</v>
      </c>
      <c r="Z1350" s="1" t="str">
        <f t="shared" si="130"/>
        <v>No Discount</v>
      </c>
      <c r="AA1350" s="1" t="str">
        <f t="shared" si="131"/>
        <v>Low Sales</v>
      </c>
      <c r="AB1350" s="1">
        <f>MONTH(Sample___Superstore[[#This Row],[Order Date]])</f>
        <v>3</v>
      </c>
    </row>
    <row r="1351" spans="1:28" x14ac:dyDescent="0.35">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c r="V1351">
        <f t="shared" si="126"/>
        <v>7</v>
      </c>
      <c r="W1351">
        <f t="shared" si="127"/>
        <v>0.48</v>
      </c>
      <c r="X1351" t="str">
        <f t="shared" si="128"/>
        <v>Profit</v>
      </c>
      <c r="Y1351" s="1" t="str">
        <f t="shared" si="129"/>
        <v>Low Profit</v>
      </c>
      <c r="Z1351" s="1" t="str">
        <f t="shared" si="130"/>
        <v>No Discount</v>
      </c>
      <c r="AA1351" s="1" t="str">
        <f t="shared" si="131"/>
        <v>Low Sales</v>
      </c>
      <c r="AB1351" s="1">
        <f>MONTH(Sample___Superstore[[#This Row],[Order Date]])</f>
        <v>3</v>
      </c>
    </row>
    <row r="1352" spans="1:28" x14ac:dyDescent="0.35">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c r="V1352">
        <f t="shared" si="126"/>
        <v>5</v>
      </c>
      <c r="W1352">
        <f t="shared" si="127"/>
        <v>-0.27142857142857141</v>
      </c>
      <c r="X1352" t="str">
        <f t="shared" si="128"/>
        <v>Loss</v>
      </c>
      <c r="Y1352" s="1" t="str">
        <f t="shared" si="129"/>
        <v>Low Profit</v>
      </c>
      <c r="Z1352" s="1" t="str">
        <f t="shared" si="130"/>
        <v>High Discount</v>
      </c>
      <c r="AA1352" s="1" t="str">
        <f t="shared" si="131"/>
        <v>Low Sales</v>
      </c>
      <c r="AB1352" s="1">
        <f>MONTH(Sample___Superstore[[#This Row],[Order Date]])</f>
        <v>10</v>
      </c>
    </row>
    <row r="1353" spans="1:28" x14ac:dyDescent="0.35">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c r="V1353">
        <f t="shared" si="126"/>
        <v>3</v>
      </c>
      <c r="W1353">
        <f t="shared" si="127"/>
        <v>0.25</v>
      </c>
      <c r="X1353" t="str">
        <f t="shared" si="128"/>
        <v>Profit</v>
      </c>
      <c r="Y1353" s="1" t="str">
        <f t="shared" si="129"/>
        <v>Low Profit</v>
      </c>
      <c r="Z1353" s="1" t="str">
        <f t="shared" si="130"/>
        <v>No Discount</v>
      </c>
      <c r="AA1353" s="1" t="str">
        <f t="shared" si="131"/>
        <v>Low Sales</v>
      </c>
      <c r="AB1353" s="1">
        <f>MONTH(Sample___Superstore[[#This Row],[Order Date]])</f>
        <v>3</v>
      </c>
    </row>
    <row r="1354" spans="1:28" x14ac:dyDescent="0.35">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c r="V1354">
        <f t="shared" si="126"/>
        <v>5</v>
      </c>
      <c r="W1354">
        <f t="shared" si="127"/>
        <v>0.11249999999999999</v>
      </c>
      <c r="X1354" t="str">
        <f t="shared" si="128"/>
        <v>Profit</v>
      </c>
      <c r="Y1354" s="1" t="str">
        <f t="shared" si="129"/>
        <v>Low Profit</v>
      </c>
      <c r="Z1354" s="1" t="str">
        <f t="shared" si="130"/>
        <v>Low Discount</v>
      </c>
      <c r="AA1354" s="1" t="str">
        <f t="shared" si="131"/>
        <v>Low Sales</v>
      </c>
      <c r="AB1354" s="1">
        <f>MONTH(Sample___Superstore[[#This Row],[Order Date]])</f>
        <v>5</v>
      </c>
    </row>
    <row r="1355" spans="1:28" x14ac:dyDescent="0.35">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c r="V1355">
        <f t="shared" si="126"/>
        <v>5</v>
      </c>
      <c r="W1355">
        <f t="shared" si="127"/>
        <v>0.48</v>
      </c>
      <c r="X1355" t="str">
        <f t="shared" si="128"/>
        <v>Profit</v>
      </c>
      <c r="Y1355" s="1" t="str">
        <f t="shared" si="129"/>
        <v>Low Profit</v>
      </c>
      <c r="Z1355" s="1" t="str">
        <f t="shared" si="130"/>
        <v>No Discount</v>
      </c>
      <c r="AA1355" s="1" t="str">
        <f t="shared" si="131"/>
        <v>Low Sales</v>
      </c>
      <c r="AB1355" s="1">
        <f>MONTH(Sample___Superstore[[#This Row],[Order Date]])</f>
        <v>5</v>
      </c>
    </row>
    <row r="1356" spans="1:28" x14ac:dyDescent="0.35">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c r="V1356">
        <f t="shared" si="126"/>
        <v>5</v>
      </c>
      <c r="W1356">
        <f t="shared" si="127"/>
        <v>3.7499999999999999E-2</v>
      </c>
      <c r="X1356" t="str">
        <f t="shared" si="128"/>
        <v>Profit</v>
      </c>
      <c r="Y1356" s="1" t="str">
        <f t="shared" si="129"/>
        <v>Low Profit</v>
      </c>
      <c r="Z1356" s="1" t="str">
        <f t="shared" si="130"/>
        <v>Low Discount</v>
      </c>
      <c r="AA1356" s="1" t="str">
        <f t="shared" si="131"/>
        <v>Low Sales</v>
      </c>
      <c r="AB1356" s="1">
        <f>MONTH(Sample___Superstore[[#This Row],[Order Date]])</f>
        <v>5</v>
      </c>
    </row>
    <row r="1357" spans="1:28" x14ac:dyDescent="0.35">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c r="V1357">
        <f t="shared" si="126"/>
        <v>0</v>
      </c>
      <c r="W1357">
        <f t="shared" si="127"/>
        <v>-0.19999999999999998</v>
      </c>
      <c r="X1357" t="str">
        <f t="shared" si="128"/>
        <v>Loss</v>
      </c>
      <c r="Y1357" s="1" t="str">
        <f t="shared" si="129"/>
        <v>Low Profit</v>
      </c>
      <c r="Z1357" s="1" t="str">
        <f t="shared" si="130"/>
        <v>Low Discount</v>
      </c>
      <c r="AA1357" s="1" t="str">
        <f t="shared" si="131"/>
        <v>Low Sales</v>
      </c>
      <c r="AB1357" s="1">
        <f>MONTH(Sample___Superstore[[#This Row],[Order Date]])</f>
        <v>7</v>
      </c>
    </row>
    <row r="1358" spans="1:28" x14ac:dyDescent="0.35">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c r="V1358">
        <f t="shared" si="126"/>
        <v>0</v>
      </c>
      <c r="W1358">
        <f t="shared" si="127"/>
        <v>-0.125</v>
      </c>
      <c r="X1358" t="str">
        <f t="shared" si="128"/>
        <v>Loss</v>
      </c>
      <c r="Y1358" s="1" t="str">
        <f t="shared" si="129"/>
        <v>Low Profit</v>
      </c>
      <c r="Z1358" s="1" t="str">
        <f t="shared" si="130"/>
        <v>Low Discount</v>
      </c>
      <c r="AA1358" s="1" t="str">
        <f t="shared" si="131"/>
        <v>Low Sales</v>
      </c>
      <c r="AB1358" s="1">
        <f>MONTH(Sample___Superstore[[#This Row],[Order Date]])</f>
        <v>7</v>
      </c>
    </row>
    <row r="1359" spans="1:28" x14ac:dyDescent="0.35">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c r="V1359">
        <f t="shared" si="126"/>
        <v>2</v>
      </c>
      <c r="W1359">
        <f t="shared" si="127"/>
        <v>0.46</v>
      </c>
      <c r="X1359" t="str">
        <f t="shared" si="128"/>
        <v>Profit</v>
      </c>
      <c r="Y1359" s="1" t="str">
        <f t="shared" si="129"/>
        <v>Low Profit</v>
      </c>
      <c r="Z1359" s="1" t="str">
        <f t="shared" si="130"/>
        <v>No Discount</v>
      </c>
      <c r="AA1359" s="1" t="str">
        <f t="shared" si="131"/>
        <v>Low Sales</v>
      </c>
      <c r="AB1359" s="1">
        <f>MONTH(Sample___Superstore[[#This Row],[Order Date]])</f>
        <v>5</v>
      </c>
    </row>
    <row r="1360" spans="1:28" x14ac:dyDescent="0.35">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c r="V1360">
        <f t="shared" si="126"/>
        <v>1</v>
      </c>
      <c r="W1360">
        <f t="shared" si="127"/>
        <v>-0.72499999999999998</v>
      </c>
      <c r="X1360" t="str">
        <f t="shared" si="128"/>
        <v>Loss</v>
      </c>
      <c r="Y1360" s="1" t="str">
        <f t="shared" si="129"/>
        <v>Low Profit</v>
      </c>
      <c r="Z1360" s="1" t="str">
        <f t="shared" si="130"/>
        <v>High Discount</v>
      </c>
      <c r="AA1360" s="1" t="str">
        <f t="shared" si="131"/>
        <v>Low Sales</v>
      </c>
      <c r="AB1360" s="1">
        <f>MONTH(Sample___Superstore[[#This Row],[Order Date]])</f>
        <v>4</v>
      </c>
    </row>
    <row r="1361" spans="1:28" x14ac:dyDescent="0.35">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c r="V1361">
        <f t="shared" si="126"/>
        <v>5</v>
      </c>
      <c r="W1361">
        <f t="shared" si="127"/>
        <v>0</v>
      </c>
      <c r="X1361" t="str">
        <f t="shared" si="128"/>
        <v>Profit</v>
      </c>
      <c r="Y1361" s="1" t="str">
        <f t="shared" si="129"/>
        <v>Low Profit</v>
      </c>
      <c r="Z1361" s="1" t="str">
        <f t="shared" si="130"/>
        <v>Low Discount</v>
      </c>
      <c r="AA1361" s="1" t="str">
        <f t="shared" si="131"/>
        <v>Low Sales</v>
      </c>
      <c r="AB1361" s="1">
        <f>MONTH(Sample___Superstore[[#This Row],[Order Date]])</f>
        <v>9</v>
      </c>
    </row>
    <row r="1362" spans="1:28" x14ac:dyDescent="0.35">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c r="V1362">
        <f t="shared" si="126"/>
        <v>6</v>
      </c>
      <c r="W1362">
        <f t="shared" si="127"/>
        <v>7.4999999999999997E-2</v>
      </c>
      <c r="X1362" t="str">
        <f t="shared" si="128"/>
        <v>Profit</v>
      </c>
      <c r="Y1362" s="1" t="str">
        <f t="shared" si="129"/>
        <v>Low Profit</v>
      </c>
      <c r="Z1362" s="1" t="str">
        <f t="shared" si="130"/>
        <v>Low Discount</v>
      </c>
      <c r="AA1362" s="1" t="str">
        <f t="shared" si="131"/>
        <v>Low Sales</v>
      </c>
      <c r="AB1362" s="1">
        <f>MONTH(Sample___Superstore[[#This Row],[Order Date]])</f>
        <v>10</v>
      </c>
    </row>
    <row r="1363" spans="1:28" x14ac:dyDescent="0.35">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c r="V1363">
        <f t="shared" si="126"/>
        <v>6</v>
      </c>
      <c r="W1363">
        <f t="shared" si="127"/>
        <v>0.3125</v>
      </c>
      <c r="X1363" t="str">
        <f t="shared" si="128"/>
        <v>Profit</v>
      </c>
      <c r="Y1363" s="1" t="str">
        <f t="shared" si="129"/>
        <v>Low Profit</v>
      </c>
      <c r="Z1363" s="1" t="str">
        <f t="shared" si="130"/>
        <v>Low Discount</v>
      </c>
      <c r="AA1363" s="1" t="str">
        <f t="shared" si="131"/>
        <v>Low Sales</v>
      </c>
      <c r="AB1363" s="1">
        <f>MONTH(Sample___Superstore[[#This Row],[Order Date]])</f>
        <v>10</v>
      </c>
    </row>
    <row r="1364" spans="1:28" x14ac:dyDescent="0.35">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c r="V1364">
        <f t="shared" si="126"/>
        <v>6</v>
      </c>
      <c r="W1364">
        <f t="shared" si="127"/>
        <v>-0.18333333333333332</v>
      </c>
      <c r="X1364" t="str">
        <f t="shared" si="128"/>
        <v>Loss</v>
      </c>
      <c r="Y1364" s="1" t="str">
        <f t="shared" si="129"/>
        <v>Low Profit</v>
      </c>
      <c r="Z1364" s="1" t="str">
        <f t="shared" si="130"/>
        <v>High Discount</v>
      </c>
      <c r="AA1364" s="1" t="str">
        <f t="shared" si="131"/>
        <v>Low Sales</v>
      </c>
      <c r="AB1364" s="1">
        <f>MONTH(Sample___Superstore[[#This Row],[Order Date]])</f>
        <v>10</v>
      </c>
    </row>
    <row r="1365" spans="1:28" x14ac:dyDescent="0.35">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c r="V1365">
        <f t="shared" si="126"/>
        <v>1</v>
      </c>
      <c r="W1365">
        <f t="shared" si="127"/>
        <v>-0.66666666666666663</v>
      </c>
      <c r="X1365" t="str">
        <f t="shared" si="128"/>
        <v>Loss</v>
      </c>
      <c r="Y1365" s="1" t="str">
        <f t="shared" si="129"/>
        <v>Low Profit</v>
      </c>
      <c r="Z1365" s="1" t="str">
        <f t="shared" si="130"/>
        <v>High Discount</v>
      </c>
      <c r="AA1365" s="1" t="str">
        <f t="shared" si="131"/>
        <v>Low Sales</v>
      </c>
      <c r="AB1365" s="1">
        <f>MONTH(Sample___Superstore[[#This Row],[Order Date]])</f>
        <v>11</v>
      </c>
    </row>
    <row r="1366" spans="1:28" x14ac:dyDescent="0.35">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c r="V1366">
        <f t="shared" si="126"/>
        <v>1</v>
      </c>
      <c r="W1366">
        <f t="shared" si="127"/>
        <v>-0.66666666666666674</v>
      </c>
      <c r="X1366" t="str">
        <f t="shared" si="128"/>
        <v>Loss</v>
      </c>
      <c r="Y1366" s="1" t="str">
        <f t="shared" si="129"/>
        <v>Low Profit</v>
      </c>
      <c r="Z1366" s="1" t="str">
        <f t="shared" si="130"/>
        <v>High Discount</v>
      </c>
      <c r="AA1366" s="1" t="str">
        <f t="shared" si="131"/>
        <v>Low Sales</v>
      </c>
      <c r="AB1366" s="1">
        <f>MONTH(Sample___Superstore[[#This Row],[Order Date]])</f>
        <v>11</v>
      </c>
    </row>
    <row r="1367" spans="1:28" x14ac:dyDescent="0.35">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c r="V1367">
        <f t="shared" si="126"/>
        <v>1</v>
      </c>
      <c r="W1367">
        <f t="shared" si="127"/>
        <v>-0.15000000000000002</v>
      </c>
      <c r="X1367" t="str">
        <f t="shared" si="128"/>
        <v>Loss</v>
      </c>
      <c r="Y1367" s="1" t="str">
        <f t="shared" si="129"/>
        <v>Low Profit</v>
      </c>
      <c r="Z1367" s="1" t="str">
        <f t="shared" si="130"/>
        <v>Low Discount</v>
      </c>
      <c r="AA1367" s="1" t="str">
        <f t="shared" si="131"/>
        <v>Low Sales</v>
      </c>
      <c r="AB1367" s="1">
        <f>MONTH(Sample___Superstore[[#This Row],[Order Date]])</f>
        <v>11</v>
      </c>
    </row>
    <row r="1368" spans="1:28" x14ac:dyDescent="0.35">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c r="V1368">
        <f t="shared" si="126"/>
        <v>1</v>
      </c>
      <c r="W1368">
        <f t="shared" si="127"/>
        <v>7.4999999999999997E-2</v>
      </c>
      <c r="X1368" t="str">
        <f t="shared" si="128"/>
        <v>Profit</v>
      </c>
      <c r="Y1368" s="1" t="str">
        <f t="shared" si="129"/>
        <v>Low Profit</v>
      </c>
      <c r="Z1368" s="1" t="str">
        <f t="shared" si="130"/>
        <v>Low Discount</v>
      </c>
      <c r="AA1368" s="1" t="str">
        <f t="shared" si="131"/>
        <v>Low Sales</v>
      </c>
      <c r="AB1368" s="1">
        <f>MONTH(Sample___Superstore[[#This Row],[Order Date]])</f>
        <v>11</v>
      </c>
    </row>
    <row r="1369" spans="1:28" x14ac:dyDescent="0.35">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c r="V1369">
        <f t="shared" si="126"/>
        <v>1</v>
      </c>
      <c r="W1369">
        <f t="shared" si="127"/>
        <v>-0.16250000000000001</v>
      </c>
      <c r="X1369" t="str">
        <f t="shared" si="128"/>
        <v>Loss</v>
      </c>
      <c r="Y1369" s="1" t="str">
        <f t="shared" si="129"/>
        <v>Low Profit</v>
      </c>
      <c r="Z1369" s="1" t="str">
        <f t="shared" si="130"/>
        <v>Low Discount</v>
      </c>
      <c r="AA1369" s="1" t="str">
        <f t="shared" si="131"/>
        <v>High Sales</v>
      </c>
      <c r="AB1369" s="1">
        <f>MONTH(Sample___Superstore[[#This Row],[Order Date]])</f>
        <v>11</v>
      </c>
    </row>
    <row r="1370" spans="1:28" x14ac:dyDescent="0.35">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c r="V1370">
        <f t="shared" si="126"/>
        <v>3</v>
      </c>
      <c r="W1370">
        <f t="shared" si="127"/>
        <v>0.43</v>
      </c>
      <c r="X1370" t="str">
        <f t="shared" si="128"/>
        <v>Profit</v>
      </c>
      <c r="Y1370" s="1" t="str">
        <f t="shared" si="129"/>
        <v>Low Profit</v>
      </c>
      <c r="Z1370" s="1" t="str">
        <f t="shared" si="130"/>
        <v>No Discount</v>
      </c>
      <c r="AA1370" s="1" t="str">
        <f t="shared" si="131"/>
        <v>Low Sales</v>
      </c>
      <c r="AB1370" s="1">
        <f>MONTH(Sample___Superstore[[#This Row],[Order Date]])</f>
        <v>7</v>
      </c>
    </row>
    <row r="1371" spans="1:28" x14ac:dyDescent="0.35">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c r="V1371">
        <f t="shared" si="126"/>
        <v>4</v>
      </c>
      <c r="W1371">
        <f t="shared" si="127"/>
        <v>-1.3333333333333335</v>
      </c>
      <c r="X1371" t="str">
        <f t="shared" si="128"/>
        <v>Loss</v>
      </c>
      <c r="Y1371" s="1" t="str">
        <f t="shared" si="129"/>
        <v>Low Profit</v>
      </c>
      <c r="Z1371" s="1" t="str">
        <f t="shared" si="130"/>
        <v>High Discount</v>
      </c>
      <c r="AA1371" s="1" t="str">
        <f t="shared" si="131"/>
        <v>High Sales</v>
      </c>
      <c r="AB1371" s="1">
        <f>MONTH(Sample___Superstore[[#This Row],[Order Date]])</f>
        <v>12</v>
      </c>
    </row>
    <row r="1372" spans="1:28" x14ac:dyDescent="0.35">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c r="V1372">
        <f t="shared" si="126"/>
        <v>4</v>
      </c>
      <c r="W1372">
        <f t="shared" si="127"/>
        <v>0.1125</v>
      </c>
      <c r="X1372" t="str">
        <f t="shared" si="128"/>
        <v>Profit</v>
      </c>
      <c r="Y1372" s="1" t="str">
        <f t="shared" si="129"/>
        <v>Low Profit</v>
      </c>
      <c r="Z1372" s="1" t="str">
        <f t="shared" si="130"/>
        <v>Low Discount</v>
      </c>
      <c r="AA1372" s="1" t="str">
        <f t="shared" si="131"/>
        <v>Low Sales</v>
      </c>
      <c r="AB1372" s="1">
        <f>MONTH(Sample___Superstore[[#This Row],[Order Date]])</f>
        <v>12</v>
      </c>
    </row>
    <row r="1373" spans="1:28" x14ac:dyDescent="0.35">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c r="V1373">
        <f t="shared" si="126"/>
        <v>5</v>
      </c>
      <c r="W1373">
        <f t="shared" si="127"/>
        <v>0.1</v>
      </c>
      <c r="X1373" t="str">
        <f t="shared" si="128"/>
        <v>Profit</v>
      </c>
      <c r="Y1373" s="1" t="str">
        <f t="shared" si="129"/>
        <v>Low Profit</v>
      </c>
      <c r="Z1373" s="1" t="str">
        <f t="shared" si="130"/>
        <v>No Discount</v>
      </c>
      <c r="AA1373" s="1" t="str">
        <f t="shared" si="131"/>
        <v>Low Sales</v>
      </c>
      <c r="AB1373" s="1">
        <f>MONTH(Sample___Superstore[[#This Row],[Order Date]])</f>
        <v>3</v>
      </c>
    </row>
    <row r="1374" spans="1:28" x14ac:dyDescent="0.35">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c r="V1374">
        <f t="shared" si="126"/>
        <v>5</v>
      </c>
      <c r="W1374">
        <f t="shared" si="127"/>
        <v>0.5</v>
      </c>
      <c r="X1374" t="str">
        <f t="shared" si="128"/>
        <v>Profit</v>
      </c>
      <c r="Y1374" s="1" t="str">
        <f t="shared" si="129"/>
        <v>Low Profit</v>
      </c>
      <c r="Z1374" s="1" t="str">
        <f t="shared" si="130"/>
        <v>No Discount</v>
      </c>
      <c r="AA1374" s="1" t="str">
        <f t="shared" si="131"/>
        <v>Low Sales</v>
      </c>
      <c r="AB1374" s="1">
        <f>MONTH(Sample___Superstore[[#This Row],[Order Date]])</f>
        <v>4</v>
      </c>
    </row>
    <row r="1375" spans="1:28" x14ac:dyDescent="0.35">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c r="V1375">
        <f t="shared" si="126"/>
        <v>5</v>
      </c>
      <c r="W1375">
        <f t="shared" si="127"/>
        <v>0.32500000000000001</v>
      </c>
      <c r="X1375" t="str">
        <f t="shared" si="128"/>
        <v>Profit</v>
      </c>
      <c r="Y1375" s="1" t="str">
        <f t="shared" si="129"/>
        <v>Low Profit</v>
      </c>
      <c r="Z1375" s="1" t="str">
        <f t="shared" si="130"/>
        <v>Low Discount</v>
      </c>
      <c r="AA1375" s="1" t="str">
        <f t="shared" si="131"/>
        <v>Low Sales</v>
      </c>
      <c r="AB1375" s="1">
        <f>MONTH(Sample___Superstore[[#This Row],[Order Date]])</f>
        <v>4</v>
      </c>
    </row>
    <row r="1376" spans="1:28" x14ac:dyDescent="0.35">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c r="V1376">
        <f t="shared" si="126"/>
        <v>5</v>
      </c>
      <c r="W1376">
        <f t="shared" si="127"/>
        <v>0.13</v>
      </c>
      <c r="X1376" t="str">
        <f t="shared" si="128"/>
        <v>Profit</v>
      </c>
      <c r="Y1376" s="1" t="str">
        <f t="shared" si="129"/>
        <v>High Profit</v>
      </c>
      <c r="Z1376" s="1" t="str">
        <f t="shared" si="130"/>
        <v>No Discount</v>
      </c>
      <c r="AA1376" s="1" t="str">
        <f t="shared" si="131"/>
        <v>High Sales</v>
      </c>
      <c r="AB1376" s="1">
        <f>MONTH(Sample___Superstore[[#This Row],[Order Date]])</f>
        <v>9</v>
      </c>
    </row>
    <row r="1377" spans="1:28" x14ac:dyDescent="0.35">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c r="V1377">
        <f t="shared" si="126"/>
        <v>5</v>
      </c>
      <c r="W1377">
        <f t="shared" si="127"/>
        <v>0.27999999999999997</v>
      </c>
      <c r="X1377" t="str">
        <f t="shared" si="128"/>
        <v>Profit</v>
      </c>
      <c r="Y1377" s="1" t="str">
        <f t="shared" si="129"/>
        <v>High Profit</v>
      </c>
      <c r="Z1377" s="1" t="str">
        <f t="shared" si="130"/>
        <v>No Discount</v>
      </c>
      <c r="AA1377" s="1" t="str">
        <f t="shared" si="131"/>
        <v>High Sales</v>
      </c>
      <c r="AB1377" s="1">
        <f>MONTH(Sample___Superstore[[#This Row],[Order Date]])</f>
        <v>8</v>
      </c>
    </row>
    <row r="1378" spans="1:28" x14ac:dyDescent="0.35">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c r="V1378">
        <f t="shared" si="126"/>
        <v>5</v>
      </c>
      <c r="W1378">
        <f t="shared" si="127"/>
        <v>0.49</v>
      </c>
      <c r="X1378" t="str">
        <f t="shared" si="128"/>
        <v>Profit</v>
      </c>
      <c r="Y1378" s="1" t="str">
        <f t="shared" si="129"/>
        <v>High Profit</v>
      </c>
      <c r="Z1378" s="1" t="str">
        <f t="shared" si="130"/>
        <v>No Discount</v>
      </c>
      <c r="AA1378" s="1" t="str">
        <f t="shared" si="131"/>
        <v>Low Sales</v>
      </c>
      <c r="AB1378" s="1">
        <f>MONTH(Sample___Superstore[[#This Row],[Order Date]])</f>
        <v>8</v>
      </c>
    </row>
    <row r="1379" spans="1:28" x14ac:dyDescent="0.35">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c r="V1379">
        <f t="shared" si="126"/>
        <v>5</v>
      </c>
      <c r="W1379">
        <f t="shared" si="127"/>
        <v>0.26000000000000006</v>
      </c>
      <c r="X1379" t="str">
        <f t="shared" si="128"/>
        <v>Profit</v>
      </c>
      <c r="Y1379" s="1" t="str">
        <f t="shared" si="129"/>
        <v>Low Profit</v>
      </c>
      <c r="Z1379" s="1" t="str">
        <f t="shared" si="130"/>
        <v>No Discount</v>
      </c>
      <c r="AA1379" s="1" t="str">
        <f t="shared" si="131"/>
        <v>Low Sales</v>
      </c>
      <c r="AB1379" s="1">
        <f>MONTH(Sample___Superstore[[#This Row],[Order Date]])</f>
        <v>8</v>
      </c>
    </row>
    <row r="1380" spans="1:28" x14ac:dyDescent="0.35">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c r="V1380">
        <f t="shared" si="126"/>
        <v>5</v>
      </c>
      <c r="W1380">
        <f t="shared" si="127"/>
        <v>8.7499999999999994E-2</v>
      </c>
      <c r="X1380" t="str">
        <f t="shared" si="128"/>
        <v>Profit</v>
      </c>
      <c r="Y1380" s="1" t="str">
        <f t="shared" si="129"/>
        <v>Low Profit</v>
      </c>
      <c r="Z1380" s="1" t="str">
        <f t="shared" si="130"/>
        <v>Low Discount</v>
      </c>
      <c r="AA1380" s="1" t="str">
        <f t="shared" si="131"/>
        <v>Low Sales</v>
      </c>
      <c r="AB1380" s="1">
        <f>MONTH(Sample___Superstore[[#This Row],[Order Date]])</f>
        <v>8</v>
      </c>
    </row>
    <row r="1381" spans="1:28" x14ac:dyDescent="0.35">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c r="V1381">
        <f t="shared" si="126"/>
        <v>5</v>
      </c>
      <c r="W1381">
        <f t="shared" si="127"/>
        <v>0.05</v>
      </c>
      <c r="X1381" t="str">
        <f t="shared" si="128"/>
        <v>Profit</v>
      </c>
      <c r="Y1381" s="1" t="str">
        <f t="shared" si="129"/>
        <v>Low Profit</v>
      </c>
      <c r="Z1381" s="1" t="str">
        <f t="shared" si="130"/>
        <v>No Discount</v>
      </c>
      <c r="AA1381" s="1" t="str">
        <f t="shared" si="131"/>
        <v>Low Sales</v>
      </c>
      <c r="AB1381" s="1">
        <f>MONTH(Sample___Superstore[[#This Row],[Order Date]])</f>
        <v>8</v>
      </c>
    </row>
    <row r="1382" spans="1:28" x14ac:dyDescent="0.35">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c r="V1382">
        <f t="shared" si="126"/>
        <v>5</v>
      </c>
      <c r="W1382">
        <f t="shared" si="127"/>
        <v>0.36250000000000004</v>
      </c>
      <c r="X1382" t="str">
        <f t="shared" si="128"/>
        <v>Profit</v>
      </c>
      <c r="Y1382" s="1" t="str">
        <f t="shared" si="129"/>
        <v>Low Profit</v>
      </c>
      <c r="Z1382" s="1" t="str">
        <f t="shared" si="130"/>
        <v>Low Discount</v>
      </c>
      <c r="AA1382" s="1" t="str">
        <f t="shared" si="131"/>
        <v>Low Sales</v>
      </c>
      <c r="AB1382" s="1">
        <f>MONTH(Sample___Superstore[[#This Row],[Order Date]])</f>
        <v>8</v>
      </c>
    </row>
    <row r="1383" spans="1:28" x14ac:dyDescent="0.35">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c r="V1383">
        <f t="shared" si="126"/>
        <v>6</v>
      </c>
      <c r="W1383">
        <f t="shared" si="127"/>
        <v>-1.0750000000000002</v>
      </c>
      <c r="X1383" t="str">
        <f t="shared" si="128"/>
        <v>Loss</v>
      </c>
      <c r="Y1383" s="1" t="str">
        <f t="shared" si="129"/>
        <v>Low Profit</v>
      </c>
      <c r="Z1383" s="1" t="str">
        <f t="shared" si="130"/>
        <v>High Discount</v>
      </c>
      <c r="AA1383" s="1" t="str">
        <f t="shared" si="131"/>
        <v>Low Sales</v>
      </c>
      <c r="AB1383" s="1">
        <f>MONTH(Sample___Superstore[[#This Row],[Order Date]])</f>
        <v>9</v>
      </c>
    </row>
    <row r="1384" spans="1:28" x14ac:dyDescent="0.35">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c r="V1384">
        <f t="shared" si="126"/>
        <v>0</v>
      </c>
      <c r="W1384">
        <f t="shared" si="127"/>
        <v>1.9999999999999997E-2</v>
      </c>
      <c r="X1384" t="str">
        <f t="shared" si="128"/>
        <v>Profit</v>
      </c>
      <c r="Y1384" s="1" t="str">
        <f t="shared" si="129"/>
        <v>Low Profit</v>
      </c>
      <c r="Z1384" s="1" t="str">
        <f t="shared" si="130"/>
        <v>No Discount</v>
      </c>
      <c r="AA1384" s="1" t="str">
        <f t="shared" si="131"/>
        <v>Low Sales</v>
      </c>
      <c r="AB1384" s="1">
        <f>MONTH(Sample___Superstore[[#This Row],[Order Date]])</f>
        <v>2</v>
      </c>
    </row>
    <row r="1385" spans="1:28" x14ac:dyDescent="0.35">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c r="V1385">
        <f t="shared" si="126"/>
        <v>0</v>
      </c>
      <c r="W1385">
        <f t="shared" si="127"/>
        <v>0.49000000000000005</v>
      </c>
      <c r="X1385" t="str">
        <f t="shared" si="128"/>
        <v>Profit</v>
      </c>
      <c r="Y1385" s="1" t="str">
        <f t="shared" si="129"/>
        <v>High Profit</v>
      </c>
      <c r="Z1385" s="1" t="str">
        <f t="shared" si="130"/>
        <v>No Discount</v>
      </c>
      <c r="AA1385" s="1" t="str">
        <f t="shared" si="131"/>
        <v>Low Sales</v>
      </c>
      <c r="AB1385" s="1">
        <f>MONTH(Sample___Superstore[[#This Row],[Order Date]])</f>
        <v>2</v>
      </c>
    </row>
    <row r="1386" spans="1:28" x14ac:dyDescent="0.35">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c r="V1386">
        <f t="shared" si="126"/>
        <v>0</v>
      </c>
      <c r="W1386">
        <f t="shared" si="127"/>
        <v>0.02</v>
      </c>
      <c r="X1386" t="str">
        <f t="shared" si="128"/>
        <v>Profit</v>
      </c>
      <c r="Y1386" s="1" t="str">
        <f t="shared" si="129"/>
        <v>Low Profit</v>
      </c>
      <c r="Z1386" s="1" t="str">
        <f t="shared" si="130"/>
        <v>No Discount</v>
      </c>
      <c r="AA1386" s="1" t="str">
        <f t="shared" si="131"/>
        <v>Low Sales</v>
      </c>
      <c r="AB1386" s="1">
        <f>MONTH(Sample___Superstore[[#This Row],[Order Date]])</f>
        <v>2</v>
      </c>
    </row>
    <row r="1387" spans="1:28" x14ac:dyDescent="0.35">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c r="V1387">
        <f t="shared" si="126"/>
        <v>0</v>
      </c>
      <c r="W1387">
        <f t="shared" si="127"/>
        <v>0.38</v>
      </c>
      <c r="X1387" t="str">
        <f t="shared" si="128"/>
        <v>Profit</v>
      </c>
      <c r="Y1387" s="1" t="str">
        <f t="shared" si="129"/>
        <v>Low Profit</v>
      </c>
      <c r="Z1387" s="1" t="str">
        <f t="shared" si="130"/>
        <v>No Discount</v>
      </c>
      <c r="AA1387" s="1" t="str">
        <f t="shared" si="131"/>
        <v>Low Sales</v>
      </c>
      <c r="AB1387" s="1">
        <f>MONTH(Sample___Superstore[[#This Row],[Order Date]])</f>
        <v>2</v>
      </c>
    </row>
    <row r="1388" spans="1:28" x14ac:dyDescent="0.35">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c r="V1388">
        <f t="shared" si="126"/>
        <v>0</v>
      </c>
      <c r="W1388">
        <f t="shared" si="127"/>
        <v>0.22</v>
      </c>
      <c r="X1388" t="str">
        <f t="shared" si="128"/>
        <v>Profit</v>
      </c>
      <c r="Y1388" s="1" t="str">
        <f t="shared" si="129"/>
        <v>Low Profit</v>
      </c>
      <c r="Z1388" s="1" t="str">
        <f t="shared" si="130"/>
        <v>No Discount</v>
      </c>
      <c r="AA1388" s="1" t="str">
        <f t="shared" si="131"/>
        <v>Low Sales</v>
      </c>
      <c r="AB1388" s="1">
        <f>MONTH(Sample___Superstore[[#This Row],[Order Date]])</f>
        <v>2</v>
      </c>
    </row>
    <row r="1389" spans="1:28" x14ac:dyDescent="0.35">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c r="V1389">
        <f t="shared" si="126"/>
        <v>0</v>
      </c>
      <c r="W1389">
        <f t="shared" si="127"/>
        <v>0.47</v>
      </c>
      <c r="X1389" t="str">
        <f t="shared" si="128"/>
        <v>Profit</v>
      </c>
      <c r="Y1389" s="1" t="str">
        <f t="shared" si="129"/>
        <v>Low Profit</v>
      </c>
      <c r="Z1389" s="1" t="str">
        <f t="shared" si="130"/>
        <v>No Discount</v>
      </c>
      <c r="AA1389" s="1" t="str">
        <f t="shared" si="131"/>
        <v>Low Sales</v>
      </c>
      <c r="AB1389" s="1">
        <f>MONTH(Sample___Superstore[[#This Row],[Order Date]])</f>
        <v>2</v>
      </c>
    </row>
    <row r="1390" spans="1:28" x14ac:dyDescent="0.35">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c r="V1390">
        <f t="shared" si="126"/>
        <v>0</v>
      </c>
      <c r="W1390">
        <f t="shared" si="127"/>
        <v>0.27</v>
      </c>
      <c r="X1390" t="str">
        <f t="shared" si="128"/>
        <v>Profit</v>
      </c>
      <c r="Y1390" s="1" t="str">
        <f t="shared" si="129"/>
        <v>Low Profit</v>
      </c>
      <c r="Z1390" s="1" t="str">
        <f t="shared" si="130"/>
        <v>No Discount</v>
      </c>
      <c r="AA1390" s="1" t="str">
        <f t="shared" si="131"/>
        <v>Low Sales</v>
      </c>
      <c r="AB1390" s="1">
        <f>MONTH(Sample___Superstore[[#This Row],[Order Date]])</f>
        <v>2</v>
      </c>
    </row>
    <row r="1391" spans="1:28" x14ac:dyDescent="0.35">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c r="V1391">
        <f t="shared" si="126"/>
        <v>0</v>
      </c>
      <c r="W1391">
        <f t="shared" si="127"/>
        <v>0.26</v>
      </c>
      <c r="X1391" t="str">
        <f t="shared" si="128"/>
        <v>Profit</v>
      </c>
      <c r="Y1391" s="1" t="str">
        <f t="shared" si="129"/>
        <v>High Profit</v>
      </c>
      <c r="Z1391" s="1" t="str">
        <f t="shared" si="130"/>
        <v>No Discount</v>
      </c>
      <c r="AA1391" s="1" t="str">
        <f t="shared" si="131"/>
        <v>Low Sales</v>
      </c>
      <c r="AB1391" s="1">
        <f>MONTH(Sample___Superstore[[#This Row],[Order Date]])</f>
        <v>2</v>
      </c>
    </row>
    <row r="1392" spans="1:28" x14ac:dyDescent="0.35">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c r="V1392">
        <f t="shared" si="126"/>
        <v>0</v>
      </c>
      <c r="W1392">
        <f t="shared" si="127"/>
        <v>0.49</v>
      </c>
      <c r="X1392" t="str">
        <f t="shared" si="128"/>
        <v>Profit</v>
      </c>
      <c r="Y1392" s="1" t="str">
        <f t="shared" si="129"/>
        <v>Low Profit</v>
      </c>
      <c r="Z1392" s="1" t="str">
        <f t="shared" si="130"/>
        <v>No Discount</v>
      </c>
      <c r="AA1392" s="1" t="str">
        <f t="shared" si="131"/>
        <v>Low Sales</v>
      </c>
      <c r="AB1392" s="1">
        <f>MONTH(Sample___Superstore[[#This Row],[Order Date]])</f>
        <v>2</v>
      </c>
    </row>
    <row r="1393" spans="1:28" x14ac:dyDescent="0.35">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c r="V1393">
        <f t="shared" si="126"/>
        <v>0</v>
      </c>
      <c r="W1393">
        <f t="shared" si="127"/>
        <v>0.01</v>
      </c>
      <c r="X1393" t="str">
        <f t="shared" si="128"/>
        <v>Profit</v>
      </c>
      <c r="Y1393" s="1" t="str">
        <f t="shared" si="129"/>
        <v>Low Profit</v>
      </c>
      <c r="Z1393" s="1" t="str">
        <f t="shared" si="130"/>
        <v>No Discount</v>
      </c>
      <c r="AA1393" s="1" t="str">
        <f t="shared" si="131"/>
        <v>Low Sales</v>
      </c>
      <c r="AB1393" s="1">
        <f>MONTH(Sample___Superstore[[#This Row],[Order Date]])</f>
        <v>2</v>
      </c>
    </row>
    <row r="1394" spans="1:28" x14ac:dyDescent="0.35">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c r="V1394">
        <f t="shared" si="126"/>
        <v>0</v>
      </c>
      <c r="W1394">
        <f t="shared" si="127"/>
        <v>0.47000000000000003</v>
      </c>
      <c r="X1394" t="str">
        <f t="shared" si="128"/>
        <v>Profit</v>
      </c>
      <c r="Y1394" s="1" t="str">
        <f t="shared" si="129"/>
        <v>High Profit</v>
      </c>
      <c r="Z1394" s="1" t="str">
        <f t="shared" si="130"/>
        <v>No Discount</v>
      </c>
      <c r="AA1394" s="1" t="str">
        <f t="shared" si="131"/>
        <v>Low Sales</v>
      </c>
      <c r="AB1394" s="1">
        <f>MONTH(Sample___Superstore[[#This Row],[Order Date]])</f>
        <v>2</v>
      </c>
    </row>
    <row r="1395" spans="1:28" x14ac:dyDescent="0.35">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c r="V1395">
        <f t="shared" si="126"/>
        <v>1</v>
      </c>
      <c r="W1395">
        <f t="shared" si="127"/>
        <v>0.16250000000000001</v>
      </c>
      <c r="X1395" t="str">
        <f t="shared" si="128"/>
        <v>Profit</v>
      </c>
      <c r="Y1395" s="1" t="str">
        <f t="shared" si="129"/>
        <v>Low Profit</v>
      </c>
      <c r="Z1395" s="1" t="str">
        <f t="shared" si="130"/>
        <v>Low Discount</v>
      </c>
      <c r="AA1395" s="1" t="str">
        <f t="shared" si="131"/>
        <v>Low Sales</v>
      </c>
      <c r="AB1395" s="1">
        <f>MONTH(Sample___Superstore[[#This Row],[Order Date]])</f>
        <v>7</v>
      </c>
    </row>
    <row r="1396" spans="1:28" x14ac:dyDescent="0.35">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c r="V1396">
        <f t="shared" si="126"/>
        <v>5</v>
      </c>
      <c r="W1396">
        <f t="shared" si="127"/>
        <v>-0.66</v>
      </c>
      <c r="X1396" t="str">
        <f t="shared" si="128"/>
        <v>Loss</v>
      </c>
      <c r="Y1396" s="1" t="str">
        <f t="shared" si="129"/>
        <v>Low Profit</v>
      </c>
      <c r="Z1396" s="1" t="str">
        <f t="shared" si="130"/>
        <v>High Discount</v>
      </c>
      <c r="AA1396" s="1" t="str">
        <f t="shared" si="131"/>
        <v>High Sales</v>
      </c>
      <c r="AB1396" s="1">
        <f>MONTH(Sample___Superstore[[#This Row],[Order Date]])</f>
        <v>10</v>
      </c>
    </row>
    <row r="1397" spans="1:28" x14ac:dyDescent="0.35">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c r="V1397">
        <f t="shared" si="126"/>
        <v>5</v>
      </c>
      <c r="W1397">
        <f t="shared" si="127"/>
        <v>-0.64</v>
      </c>
      <c r="X1397" t="str">
        <f t="shared" si="128"/>
        <v>Loss</v>
      </c>
      <c r="Y1397" s="1" t="str">
        <f t="shared" si="129"/>
        <v>Low Profit</v>
      </c>
      <c r="Z1397" s="1" t="str">
        <f t="shared" si="130"/>
        <v>High Discount</v>
      </c>
      <c r="AA1397" s="1" t="str">
        <f t="shared" si="131"/>
        <v>Low Sales</v>
      </c>
      <c r="AB1397" s="1">
        <f>MONTH(Sample___Superstore[[#This Row],[Order Date]])</f>
        <v>10</v>
      </c>
    </row>
    <row r="1398" spans="1:28" x14ac:dyDescent="0.35">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c r="V1398">
        <f t="shared" si="126"/>
        <v>2</v>
      </c>
      <c r="W1398">
        <f t="shared" si="127"/>
        <v>0.35</v>
      </c>
      <c r="X1398" t="str">
        <f t="shared" si="128"/>
        <v>Profit</v>
      </c>
      <c r="Y1398" s="1" t="str">
        <f t="shared" si="129"/>
        <v>Low Profit</v>
      </c>
      <c r="Z1398" s="1" t="str">
        <f t="shared" si="130"/>
        <v>Low Discount</v>
      </c>
      <c r="AA1398" s="1" t="str">
        <f t="shared" si="131"/>
        <v>Low Sales</v>
      </c>
      <c r="AB1398" s="1">
        <f>MONTH(Sample___Superstore[[#This Row],[Order Date]])</f>
        <v>11</v>
      </c>
    </row>
    <row r="1399" spans="1:28" x14ac:dyDescent="0.35">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c r="V1399">
        <f t="shared" si="126"/>
        <v>2</v>
      </c>
      <c r="W1399">
        <f t="shared" si="127"/>
        <v>0.48999999999999994</v>
      </c>
      <c r="X1399" t="str">
        <f t="shared" si="128"/>
        <v>Profit</v>
      </c>
      <c r="Y1399" s="1" t="str">
        <f t="shared" si="129"/>
        <v>Low Profit</v>
      </c>
      <c r="Z1399" s="1" t="str">
        <f t="shared" si="130"/>
        <v>No Discount</v>
      </c>
      <c r="AA1399" s="1" t="str">
        <f t="shared" si="131"/>
        <v>Low Sales</v>
      </c>
      <c r="AB1399" s="1">
        <f>MONTH(Sample___Superstore[[#This Row],[Order Date]])</f>
        <v>11</v>
      </c>
    </row>
    <row r="1400" spans="1:28" x14ac:dyDescent="0.35">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c r="V1400">
        <f t="shared" si="126"/>
        <v>2</v>
      </c>
      <c r="W1400">
        <f t="shared" si="127"/>
        <v>0.13</v>
      </c>
      <c r="X1400" t="str">
        <f t="shared" si="128"/>
        <v>Profit</v>
      </c>
      <c r="Y1400" s="1" t="str">
        <f t="shared" si="129"/>
        <v>Low Profit</v>
      </c>
      <c r="Z1400" s="1" t="str">
        <f t="shared" si="130"/>
        <v>No Discount</v>
      </c>
      <c r="AA1400" s="1" t="str">
        <f t="shared" si="131"/>
        <v>Low Sales</v>
      </c>
      <c r="AB1400" s="1">
        <f>MONTH(Sample___Superstore[[#This Row],[Order Date]])</f>
        <v>11</v>
      </c>
    </row>
    <row r="1401" spans="1:28" x14ac:dyDescent="0.35">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c r="V1401">
        <f t="shared" si="126"/>
        <v>2</v>
      </c>
      <c r="W1401">
        <f t="shared" si="127"/>
        <v>0.47999999999999993</v>
      </c>
      <c r="X1401" t="str">
        <f t="shared" si="128"/>
        <v>Profit</v>
      </c>
      <c r="Y1401" s="1" t="str">
        <f t="shared" si="129"/>
        <v>Low Profit</v>
      </c>
      <c r="Z1401" s="1" t="str">
        <f t="shared" si="130"/>
        <v>No Discount</v>
      </c>
      <c r="AA1401" s="1" t="str">
        <f t="shared" si="131"/>
        <v>Low Sales</v>
      </c>
      <c r="AB1401" s="1">
        <f>MONTH(Sample___Superstore[[#This Row],[Order Date]])</f>
        <v>11</v>
      </c>
    </row>
    <row r="1402" spans="1:28" x14ac:dyDescent="0.35">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c r="V1402">
        <f t="shared" si="126"/>
        <v>4</v>
      </c>
      <c r="W1402">
        <f t="shared" si="127"/>
        <v>0.27999999999999997</v>
      </c>
      <c r="X1402" t="str">
        <f t="shared" si="128"/>
        <v>Profit</v>
      </c>
      <c r="Y1402" s="1" t="str">
        <f t="shared" si="129"/>
        <v>Low Profit</v>
      </c>
      <c r="Z1402" s="1" t="str">
        <f t="shared" si="130"/>
        <v>No Discount</v>
      </c>
      <c r="AA1402" s="1" t="str">
        <f t="shared" si="131"/>
        <v>Low Sales</v>
      </c>
      <c r="AB1402" s="1">
        <f>MONTH(Sample___Superstore[[#This Row],[Order Date]])</f>
        <v>11</v>
      </c>
    </row>
    <row r="1403" spans="1:28" x14ac:dyDescent="0.35">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c r="V1403">
        <f t="shared" si="126"/>
        <v>4</v>
      </c>
      <c r="W1403">
        <f t="shared" si="127"/>
        <v>0.47000000000000003</v>
      </c>
      <c r="X1403" t="str">
        <f t="shared" si="128"/>
        <v>Profit</v>
      </c>
      <c r="Y1403" s="1" t="str">
        <f t="shared" si="129"/>
        <v>High Profit</v>
      </c>
      <c r="Z1403" s="1" t="str">
        <f t="shared" si="130"/>
        <v>No Discount</v>
      </c>
      <c r="AA1403" s="1" t="str">
        <f t="shared" si="131"/>
        <v>Low Sales</v>
      </c>
      <c r="AB1403" s="1">
        <f>MONTH(Sample___Superstore[[#This Row],[Order Date]])</f>
        <v>11</v>
      </c>
    </row>
    <row r="1404" spans="1:28" x14ac:dyDescent="0.35">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c r="V1404">
        <f t="shared" si="126"/>
        <v>6</v>
      </c>
      <c r="W1404">
        <f t="shared" si="127"/>
        <v>-0.28333333333333338</v>
      </c>
      <c r="X1404" t="str">
        <f t="shared" si="128"/>
        <v>Loss</v>
      </c>
      <c r="Y1404" s="1" t="str">
        <f t="shared" si="129"/>
        <v>Low Profit</v>
      </c>
      <c r="Z1404" s="1" t="str">
        <f t="shared" si="130"/>
        <v>High Discount</v>
      </c>
      <c r="AA1404" s="1" t="str">
        <f t="shared" si="131"/>
        <v>Low Sales</v>
      </c>
      <c r="AB1404" s="1">
        <f>MONTH(Sample___Superstore[[#This Row],[Order Date]])</f>
        <v>4</v>
      </c>
    </row>
    <row r="1405" spans="1:28" x14ac:dyDescent="0.35">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c r="V1405">
        <f t="shared" si="126"/>
        <v>6</v>
      </c>
      <c r="W1405">
        <f t="shared" si="127"/>
        <v>0.35</v>
      </c>
      <c r="X1405" t="str">
        <f t="shared" si="128"/>
        <v>Profit</v>
      </c>
      <c r="Y1405" s="1" t="str">
        <f t="shared" si="129"/>
        <v>High Profit</v>
      </c>
      <c r="Z1405" s="1" t="str">
        <f t="shared" si="130"/>
        <v>Low Discount</v>
      </c>
      <c r="AA1405" s="1" t="str">
        <f t="shared" si="131"/>
        <v>Low Sales</v>
      </c>
      <c r="AB1405" s="1">
        <f>MONTH(Sample___Superstore[[#This Row],[Order Date]])</f>
        <v>4</v>
      </c>
    </row>
    <row r="1406" spans="1:28" x14ac:dyDescent="0.35">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c r="V1406">
        <f t="shared" si="126"/>
        <v>2</v>
      </c>
      <c r="W1406">
        <f t="shared" si="127"/>
        <v>-0.21249999999999999</v>
      </c>
      <c r="X1406" t="str">
        <f t="shared" si="128"/>
        <v>Loss</v>
      </c>
      <c r="Y1406" s="1" t="str">
        <f t="shared" si="129"/>
        <v>Low Profit</v>
      </c>
      <c r="Z1406" s="1" t="str">
        <f t="shared" si="130"/>
        <v>Low Discount</v>
      </c>
      <c r="AA1406" s="1" t="str">
        <f t="shared" si="131"/>
        <v>Low Sales</v>
      </c>
      <c r="AB1406" s="1">
        <f>MONTH(Sample___Superstore[[#This Row],[Order Date]])</f>
        <v>4</v>
      </c>
    </row>
    <row r="1407" spans="1:28" x14ac:dyDescent="0.35">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c r="V1407">
        <f t="shared" si="126"/>
        <v>2</v>
      </c>
      <c r="W1407">
        <f t="shared" si="127"/>
        <v>-0.23333333333333334</v>
      </c>
      <c r="X1407" t="str">
        <f t="shared" si="128"/>
        <v>Loss</v>
      </c>
      <c r="Y1407" s="1" t="str">
        <f t="shared" si="129"/>
        <v>Low Profit</v>
      </c>
      <c r="Z1407" s="1" t="str">
        <f t="shared" si="130"/>
        <v>High Discount</v>
      </c>
      <c r="AA1407" s="1" t="str">
        <f t="shared" si="131"/>
        <v>Low Sales</v>
      </c>
      <c r="AB1407" s="1">
        <f>MONTH(Sample___Superstore[[#This Row],[Order Date]])</f>
        <v>4</v>
      </c>
    </row>
    <row r="1408" spans="1:28" x14ac:dyDescent="0.35">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c r="V1408">
        <f t="shared" si="126"/>
        <v>2</v>
      </c>
      <c r="W1408">
        <f t="shared" si="127"/>
        <v>0.18749999999999997</v>
      </c>
      <c r="X1408" t="str">
        <f t="shared" si="128"/>
        <v>Profit</v>
      </c>
      <c r="Y1408" s="1" t="str">
        <f t="shared" si="129"/>
        <v>Low Profit</v>
      </c>
      <c r="Z1408" s="1" t="str">
        <f t="shared" si="130"/>
        <v>Low Discount</v>
      </c>
      <c r="AA1408" s="1" t="str">
        <f t="shared" si="131"/>
        <v>Low Sales</v>
      </c>
      <c r="AB1408" s="1">
        <f>MONTH(Sample___Superstore[[#This Row],[Order Date]])</f>
        <v>4</v>
      </c>
    </row>
    <row r="1409" spans="1:28" x14ac:dyDescent="0.35">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c r="V1409">
        <f t="shared" si="126"/>
        <v>4</v>
      </c>
      <c r="W1409">
        <f t="shared" si="127"/>
        <v>0.26</v>
      </c>
      <c r="X1409" t="str">
        <f t="shared" si="128"/>
        <v>Profit</v>
      </c>
      <c r="Y1409" s="1" t="str">
        <f t="shared" si="129"/>
        <v>Low Profit</v>
      </c>
      <c r="Z1409" s="1" t="str">
        <f t="shared" si="130"/>
        <v>No Discount</v>
      </c>
      <c r="AA1409" s="1" t="str">
        <f t="shared" si="131"/>
        <v>Low Sales</v>
      </c>
      <c r="AB1409" s="1">
        <f>MONTH(Sample___Superstore[[#This Row],[Order Date]])</f>
        <v>9</v>
      </c>
    </row>
    <row r="1410" spans="1:28" x14ac:dyDescent="0.35">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c r="V1410">
        <f t="shared" ref="V1410:V1473" si="132">D1410-C1410</f>
        <v>4</v>
      </c>
      <c r="W1410">
        <f t="shared" ref="W1410:W1473" si="133">U1410/R1410</f>
        <v>0.25</v>
      </c>
      <c r="X1410" t="str">
        <f t="shared" ref="X1410:X1473" si="134">IF(U1410&lt;0,"Loss","Profit")</f>
        <v>Profit</v>
      </c>
      <c r="Y1410" s="1" t="str">
        <f t="shared" ref="Y1410:Y1473" si="135">IF(U1410&gt;100,"High Profit","Low Profit")</f>
        <v>Low Profit</v>
      </c>
      <c r="Z1410" s="1" t="str">
        <f t="shared" ref="Z1410:Z1473" si="136">IF(T1410=0,"No Discount",IF(T1410&lt;=0.2,"Low Discount","High Discount"))</f>
        <v>No Discount</v>
      </c>
      <c r="AA1410" s="1" t="str">
        <f t="shared" ref="AA1410:AA1473" si="137">IF(R1410&gt;500,"High Sales","Low Sales")</f>
        <v>Low Sales</v>
      </c>
      <c r="AB1410" s="1">
        <f>MONTH(Sample___Superstore[[#This Row],[Order Date]])</f>
        <v>9</v>
      </c>
    </row>
    <row r="1411" spans="1:28" x14ac:dyDescent="0.35">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c r="V1411">
        <f t="shared" si="132"/>
        <v>5</v>
      </c>
      <c r="W1411">
        <f t="shared" si="133"/>
        <v>-0.51999999999999991</v>
      </c>
      <c r="X1411" t="str">
        <f t="shared" si="134"/>
        <v>Loss</v>
      </c>
      <c r="Y1411" s="1" t="str">
        <f t="shared" si="135"/>
        <v>Low Profit</v>
      </c>
      <c r="Z1411" s="1" t="str">
        <f t="shared" si="136"/>
        <v>High Discount</v>
      </c>
      <c r="AA1411" s="1" t="str">
        <f t="shared" si="137"/>
        <v>Low Sales</v>
      </c>
      <c r="AB1411" s="1">
        <f>MONTH(Sample___Superstore[[#This Row],[Order Date]])</f>
        <v>9</v>
      </c>
    </row>
    <row r="1412" spans="1:28" x14ac:dyDescent="0.35">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c r="V1412">
        <f t="shared" si="132"/>
        <v>7</v>
      </c>
      <c r="W1412">
        <f t="shared" si="133"/>
        <v>0.37500000000000006</v>
      </c>
      <c r="X1412" t="str">
        <f t="shared" si="134"/>
        <v>Profit</v>
      </c>
      <c r="Y1412" s="1" t="str">
        <f t="shared" si="135"/>
        <v>Low Profit</v>
      </c>
      <c r="Z1412" s="1" t="str">
        <f t="shared" si="136"/>
        <v>Low Discount</v>
      </c>
      <c r="AA1412" s="1" t="str">
        <f t="shared" si="137"/>
        <v>Low Sales</v>
      </c>
      <c r="AB1412" s="1">
        <f>MONTH(Sample___Superstore[[#This Row],[Order Date]])</f>
        <v>11</v>
      </c>
    </row>
    <row r="1413" spans="1:28" x14ac:dyDescent="0.35">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c r="V1413">
        <f t="shared" si="132"/>
        <v>4</v>
      </c>
      <c r="W1413">
        <f t="shared" si="133"/>
        <v>0.17777777777777781</v>
      </c>
      <c r="X1413" t="str">
        <f t="shared" si="134"/>
        <v>Profit</v>
      </c>
      <c r="Y1413" s="1" t="str">
        <f t="shared" si="135"/>
        <v>Low Profit</v>
      </c>
      <c r="Z1413" s="1" t="str">
        <f t="shared" si="136"/>
        <v>Low Discount</v>
      </c>
      <c r="AA1413" s="1" t="str">
        <f t="shared" si="137"/>
        <v>Low Sales</v>
      </c>
      <c r="AB1413" s="1">
        <f>MONTH(Sample___Superstore[[#This Row],[Order Date]])</f>
        <v>7</v>
      </c>
    </row>
    <row r="1414" spans="1:28" x14ac:dyDescent="0.35">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c r="V1414">
        <f t="shared" si="132"/>
        <v>4</v>
      </c>
      <c r="W1414">
        <f t="shared" si="133"/>
        <v>0.09</v>
      </c>
      <c r="X1414" t="str">
        <f t="shared" si="134"/>
        <v>Profit</v>
      </c>
      <c r="Y1414" s="1" t="str">
        <f t="shared" si="135"/>
        <v>Low Profit</v>
      </c>
      <c r="Z1414" s="1" t="str">
        <f t="shared" si="136"/>
        <v>No Discount</v>
      </c>
      <c r="AA1414" s="1" t="str">
        <f t="shared" si="137"/>
        <v>Low Sales</v>
      </c>
      <c r="AB1414" s="1">
        <f>MONTH(Sample___Superstore[[#This Row],[Order Date]])</f>
        <v>7</v>
      </c>
    </row>
    <row r="1415" spans="1:28" x14ac:dyDescent="0.35">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c r="V1415">
        <f t="shared" si="132"/>
        <v>5</v>
      </c>
      <c r="W1415">
        <f t="shared" si="133"/>
        <v>0.32500000000000001</v>
      </c>
      <c r="X1415" t="str">
        <f t="shared" si="134"/>
        <v>Profit</v>
      </c>
      <c r="Y1415" s="1" t="str">
        <f t="shared" si="135"/>
        <v>High Profit</v>
      </c>
      <c r="Z1415" s="1" t="str">
        <f t="shared" si="136"/>
        <v>Low Discount</v>
      </c>
      <c r="AA1415" s="1" t="str">
        <f t="shared" si="137"/>
        <v>Low Sales</v>
      </c>
      <c r="AB1415" s="1">
        <f>MONTH(Sample___Superstore[[#This Row],[Order Date]])</f>
        <v>6</v>
      </c>
    </row>
    <row r="1416" spans="1:28" x14ac:dyDescent="0.35">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c r="V1416">
        <f t="shared" si="132"/>
        <v>3</v>
      </c>
      <c r="W1416">
        <f t="shared" si="133"/>
        <v>0.11</v>
      </c>
      <c r="X1416" t="str">
        <f t="shared" si="134"/>
        <v>Profit</v>
      </c>
      <c r="Y1416" s="1" t="str">
        <f t="shared" si="135"/>
        <v>Low Profit</v>
      </c>
      <c r="Z1416" s="1" t="str">
        <f t="shared" si="136"/>
        <v>No Discount</v>
      </c>
      <c r="AA1416" s="1" t="str">
        <f t="shared" si="137"/>
        <v>Low Sales</v>
      </c>
      <c r="AB1416" s="1">
        <f>MONTH(Sample___Superstore[[#This Row],[Order Date]])</f>
        <v>1</v>
      </c>
    </row>
    <row r="1417" spans="1:28" x14ac:dyDescent="0.35">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c r="V1417">
        <f t="shared" si="132"/>
        <v>3</v>
      </c>
      <c r="W1417">
        <f t="shared" si="133"/>
        <v>0.33999999999999997</v>
      </c>
      <c r="X1417" t="str">
        <f t="shared" si="134"/>
        <v>Profit</v>
      </c>
      <c r="Y1417" s="1" t="str">
        <f t="shared" si="135"/>
        <v>Low Profit</v>
      </c>
      <c r="Z1417" s="1" t="str">
        <f t="shared" si="136"/>
        <v>No Discount</v>
      </c>
      <c r="AA1417" s="1" t="str">
        <f t="shared" si="137"/>
        <v>Low Sales</v>
      </c>
      <c r="AB1417" s="1">
        <f>MONTH(Sample___Superstore[[#This Row],[Order Date]])</f>
        <v>1</v>
      </c>
    </row>
    <row r="1418" spans="1:28" x14ac:dyDescent="0.35">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c r="V1418">
        <f t="shared" si="132"/>
        <v>3</v>
      </c>
      <c r="W1418">
        <f t="shared" si="133"/>
        <v>0.125</v>
      </c>
      <c r="X1418" t="str">
        <f t="shared" si="134"/>
        <v>Profit</v>
      </c>
      <c r="Y1418" s="1" t="str">
        <f t="shared" si="135"/>
        <v>High Profit</v>
      </c>
      <c r="Z1418" s="1" t="str">
        <f t="shared" si="136"/>
        <v>Low Discount</v>
      </c>
      <c r="AA1418" s="1" t="str">
        <f t="shared" si="137"/>
        <v>High Sales</v>
      </c>
      <c r="AB1418" s="1">
        <f>MONTH(Sample___Superstore[[#This Row],[Order Date]])</f>
        <v>9</v>
      </c>
    </row>
    <row r="1419" spans="1:28" x14ac:dyDescent="0.35">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c r="V1419">
        <f t="shared" si="132"/>
        <v>3</v>
      </c>
      <c r="W1419">
        <f t="shared" si="133"/>
        <v>0.21250000000000002</v>
      </c>
      <c r="X1419" t="str">
        <f t="shared" si="134"/>
        <v>Profit</v>
      </c>
      <c r="Y1419" s="1" t="str">
        <f t="shared" si="135"/>
        <v>Low Profit</v>
      </c>
      <c r="Z1419" s="1" t="str">
        <f t="shared" si="136"/>
        <v>Low Discount</v>
      </c>
      <c r="AA1419" s="1" t="str">
        <f t="shared" si="137"/>
        <v>Low Sales</v>
      </c>
      <c r="AB1419" s="1">
        <f>MONTH(Sample___Superstore[[#This Row],[Order Date]])</f>
        <v>9</v>
      </c>
    </row>
    <row r="1420" spans="1:28" x14ac:dyDescent="0.35">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c r="V1420">
        <f t="shared" si="132"/>
        <v>3</v>
      </c>
      <c r="W1420">
        <f t="shared" si="133"/>
        <v>-0.3</v>
      </c>
      <c r="X1420" t="str">
        <f t="shared" si="134"/>
        <v>Loss</v>
      </c>
      <c r="Y1420" s="1" t="str">
        <f t="shared" si="135"/>
        <v>Low Profit</v>
      </c>
      <c r="Z1420" s="1" t="str">
        <f t="shared" si="136"/>
        <v>High Discount</v>
      </c>
      <c r="AA1420" s="1" t="str">
        <f t="shared" si="137"/>
        <v>Low Sales</v>
      </c>
      <c r="AB1420" s="1">
        <f>MONTH(Sample___Superstore[[#This Row],[Order Date]])</f>
        <v>9</v>
      </c>
    </row>
    <row r="1421" spans="1:28" x14ac:dyDescent="0.35">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c r="V1421">
        <f t="shared" si="132"/>
        <v>4</v>
      </c>
      <c r="W1421">
        <f t="shared" si="133"/>
        <v>0.36249999999999993</v>
      </c>
      <c r="X1421" t="str">
        <f t="shared" si="134"/>
        <v>Profit</v>
      </c>
      <c r="Y1421" s="1" t="str">
        <f t="shared" si="135"/>
        <v>Low Profit</v>
      </c>
      <c r="Z1421" s="1" t="str">
        <f t="shared" si="136"/>
        <v>Low Discount</v>
      </c>
      <c r="AA1421" s="1" t="str">
        <f t="shared" si="137"/>
        <v>Low Sales</v>
      </c>
      <c r="AB1421" s="1">
        <f>MONTH(Sample___Superstore[[#This Row],[Order Date]])</f>
        <v>9</v>
      </c>
    </row>
    <row r="1422" spans="1:28" x14ac:dyDescent="0.35">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c r="V1422">
        <f t="shared" si="132"/>
        <v>4</v>
      </c>
      <c r="W1422">
        <f t="shared" si="133"/>
        <v>-0.66666666666666674</v>
      </c>
      <c r="X1422" t="str">
        <f t="shared" si="134"/>
        <v>Loss</v>
      </c>
      <c r="Y1422" s="1" t="str">
        <f t="shared" si="135"/>
        <v>Low Profit</v>
      </c>
      <c r="Z1422" s="1" t="str">
        <f t="shared" si="136"/>
        <v>High Discount</v>
      </c>
      <c r="AA1422" s="1" t="str">
        <f t="shared" si="137"/>
        <v>Low Sales</v>
      </c>
      <c r="AB1422" s="1">
        <f>MONTH(Sample___Superstore[[#This Row],[Order Date]])</f>
        <v>9</v>
      </c>
    </row>
    <row r="1423" spans="1:28" x14ac:dyDescent="0.35">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c r="V1423">
        <f t="shared" si="132"/>
        <v>4</v>
      </c>
      <c r="W1423">
        <f t="shared" si="133"/>
        <v>0.23749999999999999</v>
      </c>
      <c r="X1423" t="str">
        <f t="shared" si="134"/>
        <v>Profit</v>
      </c>
      <c r="Y1423" s="1" t="str">
        <f t="shared" si="135"/>
        <v>Low Profit</v>
      </c>
      <c r="Z1423" s="1" t="str">
        <f t="shared" si="136"/>
        <v>Low Discount</v>
      </c>
      <c r="AA1423" s="1" t="str">
        <f t="shared" si="137"/>
        <v>Low Sales</v>
      </c>
      <c r="AB1423" s="1">
        <f>MONTH(Sample___Superstore[[#This Row],[Order Date]])</f>
        <v>9</v>
      </c>
    </row>
    <row r="1424" spans="1:28" x14ac:dyDescent="0.35">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c r="V1424">
        <f t="shared" si="132"/>
        <v>4</v>
      </c>
      <c r="W1424">
        <f t="shared" si="133"/>
        <v>-0.76666666666666661</v>
      </c>
      <c r="X1424" t="str">
        <f t="shared" si="134"/>
        <v>Loss</v>
      </c>
      <c r="Y1424" s="1" t="str">
        <f t="shared" si="135"/>
        <v>Low Profit</v>
      </c>
      <c r="Z1424" s="1" t="str">
        <f t="shared" si="136"/>
        <v>High Discount</v>
      </c>
      <c r="AA1424" s="1" t="str">
        <f t="shared" si="137"/>
        <v>Low Sales</v>
      </c>
      <c r="AB1424" s="1">
        <f>MONTH(Sample___Superstore[[#This Row],[Order Date]])</f>
        <v>9</v>
      </c>
    </row>
    <row r="1425" spans="1:28" x14ac:dyDescent="0.35">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c r="V1425">
        <f t="shared" si="132"/>
        <v>4</v>
      </c>
      <c r="W1425">
        <f t="shared" si="133"/>
        <v>-1.2499999999999999E-2</v>
      </c>
      <c r="X1425" t="str">
        <f t="shared" si="134"/>
        <v>Loss</v>
      </c>
      <c r="Y1425" s="1" t="str">
        <f t="shared" si="135"/>
        <v>Low Profit</v>
      </c>
      <c r="Z1425" s="1" t="str">
        <f t="shared" si="136"/>
        <v>Low Discount</v>
      </c>
      <c r="AA1425" s="1" t="str">
        <f t="shared" si="137"/>
        <v>Low Sales</v>
      </c>
      <c r="AB1425" s="1">
        <f>MONTH(Sample___Superstore[[#This Row],[Order Date]])</f>
        <v>9</v>
      </c>
    </row>
    <row r="1426" spans="1:28" x14ac:dyDescent="0.35">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c r="V1426">
        <f t="shared" si="132"/>
        <v>4</v>
      </c>
      <c r="W1426">
        <f t="shared" si="133"/>
        <v>8.7500000000000008E-2</v>
      </c>
      <c r="X1426" t="str">
        <f t="shared" si="134"/>
        <v>Profit</v>
      </c>
      <c r="Y1426" s="1" t="str">
        <f t="shared" si="135"/>
        <v>Low Profit</v>
      </c>
      <c r="Z1426" s="1" t="str">
        <f t="shared" si="136"/>
        <v>Low Discount</v>
      </c>
      <c r="AA1426" s="1" t="str">
        <f t="shared" si="137"/>
        <v>Low Sales</v>
      </c>
      <c r="AB1426" s="1">
        <f>MONTH(Sample___Superstore[[#This Row],[Order Date]])</f>
        <v>9</v>
      </c>
    </row>
    <row r="1427" spans="1:28" x14ac:dyDescent="0.35">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c r="V1427">
        <f t="shared" si="132"/>
        <v>4</v>
      </c>
      <c r="W1427">
        <f t="shared" si="133"/>
        <v>-0.23749999999999999</v>
      </c>
      <c r="X1427" t="str">
        <f t="shared" si="134"/>
        <v>Loss</v>
      </c>
      <c r="Y1427" s="1" t="str">
        <f t="shared" si="135"/>
        <v>Low Profit</v>
      </c>
      <c r="Z1427" s="1" t="str">
        <f t="shared" si="136"/>
        <v>Low Discount</v>
      </c>
      <c r="AA1427" s="1" t="str">
        <f t="shared" si="137"/>
        <v>Low Sales</v>
      </c>
      <c r="AB1427" s="1">
        <f>MONTH(Sample___Superstore[[#This Row],[Order Date]])</f>
        <v>9</v>
      </c>
    </row>
    <row r="1428" spans="1:28" x14ac:dyDescent="0.35">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c r="V1428">
        <f t="shared" si="132"/>
        <v>4</v>
      </c>
      <c r="W1428">
        <f t="shared" si="133"/>
        <v>0.33750000000000002</v>
      </c>
      <c r="X1428" t="str">
        <f t="shared" si="134"/>
        <v>Profit</v>
      </c>
      <c r="Y1428" s="1" t="str">
        <f t="shared" si="135"/>
        <v>Low Profit</v>
      </c>
      <c r="Z1428" s="1" t="str">
        <f t="shared" si="136"/>
        <v>Low Discount</v>
      </c>
      <c r="AA1428" s="1" t="str">
        <f t="shared" si="137"/>
        <v>Low Sales</v>
      </c>
      <c r="AB1428" s="1">
        <f>MONTH(Sample___Superstore[[#This Row],[Order Date]])</f>
        <v>10</v>
      </c>
    </row>
    <row r="1429" spans="1:28" x14ac:dyDescent="0.35">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c r="V1429">
        <f t="shared" si="132"/>
        <v>4</v>
      </c>
      <c r="W1429">
        <f t="shared" si="133"/>
        <v>0.48</v>
      </c>
      <c r="X1429" t="str">
        <f t="shared" si="134"/>
        <v>Profit</v>
      </c>
      <c r="Y1429" s="1" t="str">
        <f t="shared" si="135"/>
        <v>Low Profit</v>
      </c>
      <c r="Z1429" s="1" t="str">
        <f t="shared" si="136"/>
        <v>No Discount</v>
      </c>
      <c r="AA1429" s="1" t="str">
        <f t="shared" si="137"/>
        <v>Low Sales</v>
      </c>
      <c r="AB1429" s="1">
        <f>MONTH(Sample___Superstore[[#This Row],[Order Date]])</f>
        <v>10</v>
      </c>
    </row>
    <row r="1430" spans="1:28" x14ac:dyDescent="0.35">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c r="V1430">
        <f t="shared" si="132"/>
        <v>4</v>
      </c>
      <c r="W1430">
        <f t="shared" si="133"/>
        <v>0.3125</v>
      </c>
      <c r="X1430" t="str">
        <f t="shared" si="134"/>
        <v>Profit</v>
      </c>
      <c r="Y1430" s="1" t="str">
        <f t="shared" si="135"/>
        <v>Low Profit</v>
      </c>
      <c r="Z1430" s="1" t="str">
        <f t="shared" si="136"/>
        <v>Low Discount</v>
      </c>
      <c r="AA1430" s="1" t="str">
        <f t="shared" si="137"/>
        <v>Low Sales</v>
      </c>
      <c r="AB1430" s="1">
        <f>MONTH(Sample___Superstore[[#This Row],[Order Date]])</f>
        <v>10</v>
      </c>
    </row>
    <row r="1431" spans="1:28" x14ac:dyDescent="0.35">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c r="V1431">
        <f t="shared" si="132"/>
        <v>4</v>
      </c>
      <c r="W1431">
        <f t="shared" si="133"/>
        <v>0.46</v>
      </c>
      <c r="X1431" t="str">
        <f t="shared" si="134"/>
        <v>Profit</v>
      </c>
      <c r="Y1431" s="1" t="str">
        <f t="shared" si="135"/>
        <v>High Profit</v>
      </c>
      <c r="Z1431" s="1" t="str">
        <f t="shared" si="136"/>
        <v>No Discount</v>
      </c>
      <c r="AA1431" s="1" t="str">
        <f t="shared" si="137"/>
        <v>Low Sales</v>
      </c>
      <c r="AB1431" s="1">
        <f>MONTH(Sample___Superstore[[#This Row],[Order Date]])</f>
        <v>10</v>
      </c>
    </row>
    <row r="1432" spans="1:28" x14ac:dyDescent="0.35">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c r="V1432">
        <f t="shared" si="132"/>
        <v>4</v>
      </c>
      <c r="W1432">
        <f t="shared" si="133"/>
        <v>-0.18333333333333335</v>
      </c>
      <c r="X1432" t="str">
        <f t="shared" si="134"/>
        <v>Loss</v>
      </c>
      <c r="Y1432" s="1" t="str">
        <f t="shared" si="135"/>
        <v>Low Profit</v>
      </c>
      <c r="Z1432" s="1" t="str">
        <f t="shared" si="136"/>
        <v>High Discount</v>
      </c>
      <c r="AA1432" s="1" t="str">
        <f t="shared" si="137"/>
        <v>Low Sales</v>
      </c>
      <c r="AB1432" s="1">
        <f>MONTH(Sample___Superstore[[#This Row],[Order Date]])</f>
        <v>11</v>
      </c>
    </row>
    <row r="1433" spans="1:28" x14ac:dyDescent="0.35">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c r="V1433">
        <f t="shared" si="132"/>
        <v>2</v>
      </c>
      <c r="W1433">
        <f t="shared" si="133"/>
        <v>0.49000000000000005</v>
      </c>
      <c r="X1433" t="str">
        <f t="shared" si="134"/>
        <v>Profit</v>
      </c>
      <c r="Y1433" s="1" t="str">
        <f t="shared" si="135"/>
        <v>Low Profit</v>
      </c>
      <c r="Z1433" s="1" t="str">
        <f t="shared" si="136"/>
        <v>No Discount</v>
      </c>
      <c r="AA1433" s="1" t="str">
        <f t="shared" si="137"/>
        <v>Low Sales</v>
      </c>
      <c r="AB1433" s="1">
        <f>MONTH(Sample___Superstore[[#This Row],[Order Date]])</f>
        <v>12</v>
      </c>
    </row>
    <row r="1434" spans="1:28" x14ac:dyDescent="0.35">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c r="V1434">
        <f t="shared" si="132"/>
        <v>2</v>
      </c>
      <c r="W1434">
        <f t="shared" si="133"/>
        <v>0.27</v>
      </c>
      <c r="X1434" t="str">
        <f t="shared" si="134"/>
        <v>Profit</v>
      </c>
      <c r="Y1434" s="1" t="str">
        <f t="shared" si="135"/>
        <v>Low Profit</v>
      </c>
      <c r="Z1434" s="1" t="str">
        <f t="shared" si="136"/>
        <v>No Discount</v>
      </c>
      <c r="AA1434" s="1" t="str">
        <f t="shared" si="137"/>
        <v>Low Sales</v>
      </c>
      <c r="AB1434" s="1">
        <f>MONTH(Sample___Superstore[[#This Row],[Order Date]])</f>
        <v>12</v>
      </c>
    </row>
    <row r="1435" spans="1:28" x14ac:dyDescent="0.35">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c r="V1435">
        <f t="shared" si="132"/>
        <v>2</v>
      </c>
      <c r="W1435">
        <f t="shared" si="133"/>
        <v>0.09</v>
      </c>
      <c r="X1435" t="str">
        <f t="shared" si="134"/>
        <v>Profit</v>
      </c>
      <c r="Y1435" s="1" t="str">
        <f t="shared" si="135"/>
        <v>High Profit</v>
      </c>
      <c r="Z1435" s="1" t="str">
        <f t="shared" si="136"/>
        <v>No Discount</v>
      </c>
      <c r="AA1435" s="1" t="str">
        <f t="shared" si="137"/>
        <v>High Sales</v>
      </c>
      <c r="AB1435" s="1">
        <f>MONTH(Sample___Superstore[[#This Row],[Order Date]])</f>
        <v>12</v>
      </c>
    </row>
    <row r="1436" spans="1:28" x14ac:dyDescent="0.35">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c r="V1436">
        <f t="shared" si="132"/>
        <v>4</v>
      </c>
      <c r="W1436">
        <f t="shared" si="133"/>
        <v>0.46</v>
      </c>
      <c r="X1436" t="str">
        <f t="shared" si="134"/>
        <v>Profit</v>
      </c>
      <c r="Y1436" s="1" t="str">
        <f t="shared" si="135"/>
        <v>Low Profit</v>
      </c>
      <c r="Z1436" s="1" t="str">
        <f t="shared" si="136"/>
        <v>No Discount</v>
      </c>
      <c r="AA1436" s="1" t="str">
        <f t="shared" si="137"/>
        <v>Low Sales</v>
      </c>
      <c r="AB1436" s="1">
        <f>MONTH(Sample___Superstore[[#This Row],[Order Date]])</f>
        <v>12</v>
      </c>
    </row>
    <row r="1437" spans="1:28" x14ac:dyDescent="0.35">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c r="V1437">
        <f t="shared" si="132"/>
        <v>7</v>
      </c>
      <c r="W1437">
        <f t="shared" si="133"/>
        <v>0.35000000000000003</v>
      </c>
      <c r="X1437" t="str">
        <f t="shared" si="134"/>
        <v>Profit</v>
      </c>
      <c r="Y1437" s="1" t="str">
        <f t="shared" si="135"/>
        <v>Low Profit</v>
      </c>
      <c r="Z1437" s="1" t="str">
        <f t="shared" si="136"/>
        <v>Low Discount</v>
      </c>
      <c r="AA1437" s="1" t="str">
        <f t="shared" si="137"/>
        <v>Low Sales</v>
      </c>
      <c r="AB1437" s="1">
        <f>MONTH(Sample___Superstore[[#This Row],[Order Date]])</f>
        <v>6</v>
      </c>
    </row>
    <row r="1438" spans="1:28" x14ac:dyDescent="0.35">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c r="V1438">
        <f t="shared" si="132"/>
        <v>7</v>
      </c>
      <c r="W1438">
        <f t="shared" si="133"/>
        <v>0.1125</v>
      </c>
      <c r="X1438" t="str">
        <f t="shared" si="134"/>
        <v>Profit</v>
      </c>
      <c r="Y1438" s="1" t="str">
        <f t="shared" si="135"/>
        <v>Low Profit</v>
      </c>
      <c r="Z1438" s="1" t="str">
        <f t="shared" si="136"/>
        <v>Low Discount</v>
      </c>
      <c r="AA1438" s="1" t="str">
        <f t="shared" si="137"/>
        <v>Low Sales</v>
      </c>
      <c r="AB1438" s="1">
        <f>MONTH(Sample___Superstore[[#This Row],[Order Date]])</f>
        <v>6</v>
      </c>
    </row>
    <row r="1439" spans="1:28" x14ac:dyDescent="0.35">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c r="V1439">
        <f t="shared" si="132"/>
        <v>0</v>
      </c>
      <c r="W1439">
        <f t="shared" si="133"/>
        <v>0.16250000000000001</v>
      </c>
      <c r="X1439" t="str">
        <f t="shared" si="134"/>
        <v>Profit</v>
      </c>
      <c r="Y1439" s="1" t="str">
        <f t="shared" si="135"/>
        <v>Low Profit</v>
      </c>
      <c r="Z1439" s="1" t="str">
        <f t="shared" si="136"/>
        <v>Low Discount</v>
      </c>
      <c r="AA1439" s="1" t="str">
        <f t="shared" si="137"/>
        <v>Low Sales</v>
      </c>
      <c r="AB1439" s="1">
        <f>MONTH(Sample___Superstore[[#This Row],[Order Date]])</f>
        <v>10</v>
      </c>
    </row>
    <row r="1440" spans="1:28" x14ac:dyDescent="0.35">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c r="V1440">
        <f t="shared" si="132"/>
        <v>0</v>
      </c>
      <c r="W1440">
        <f t="shared" si="133"/>
        <v>-0.14285714285714288</v>
      </c>
      <c r="X1440" t="str">
        <f t="shared" si="134"/>
        <v>Loss</v>
      </c>
      <c r="Y1440" s="1" t="str">
        <f t="shared" si="135"/>
        <v>Low Profit</v>
      </c>
      <c r="Z1440" s="1" t="str">
        <f t="shared" si="136"/>
        <v>High Discount</v>
      </c>
      <c r="AA1440" s="1" t="str">
        <f t="shared" si="137"/>
        <v>High Sales</v>
      </c>
      <c r="AB1440" s="1">
        <f>MONTH(Sample___Superstore[[#This Row],[Order Date]])</f>
        <v>10</v>
      </c>
    </row>
    <row r="1441" spans="1:28" x14ac:dyDescent="0.35">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c r="V1441">
        <f t="shared" si="132"/>
        <v>3</v>
      </c>
      <c r="W1441">
        <f t="shared" si="133"/>
        <v>0.45</v>
      </c>
      <c r="X1441" t="str">
        <f t="shared" si="134"/>
        <v>Profit</v>
      </c>
      <c r="Y1441" s="1" t="str">
        <f t="shared" si="135"/>
        <v>Low Profit</v>
      </c>
      <c r="Z1441" s="1" t="str">
        <f t="shared" si="136"/>
        <v>No Discount</v>
      </c>
      <c r="AA1441" s="1" t="str">
        <f t="shared" si="137"/>
        <v>Low Sales</v>
      </c>
      <c r="AB1441" s="1">
        <f>MONTH(Sample___Superstore[[#This Row],[Order Date]])</f>
        <v>4</v>
      </c>
    </row>
    <row r="1442" spans="1:28" x14ac:dyDescent="0.35">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c r="V1442">
        <f t="shared" si="132"/>
        <v>3</v>
      </c>
      <c r="W1442">
        <f t="shared" si="133"/>
        <v>0.44999999999999996</v>
      </c>
      <c r="X1442" t="str">
        <f t="shared" si="134"/>
        <v>Profit</v>
      </c>
      <c r="Y1442" s="1" t="str">
        <f t="shared" si="135"/>
        <v>Low Profit</v>
      </c>
      <c r="Z1442" s="1" t="str">
        <f t="shared" si="136"/>
        <v>No Discount</v>
      </c>
      <c r="AA1442" s="1" t="str">
        <f t="shared" si="137"/>
        <v>Low Sales</v>
      </c>
      <c r="AB1442" s="1">
        <f>MONTH(Sample___Superstore[[#This Row],[Order Date]])</f>
        <v>4</v>
      </c>
    </row>
    <row r="1443" spans="1:28" x14ac:dyDescent="0.35">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c r="V1443">
        <f t="shared" si="132"/>
        <v>5</v>
      </c>
      <c r="W1443">
        <f t="shared" si="133"/>
        <v>0.31250000000000006</v>
      </c>
      <c r="X1443" t="str">
        <f t="shared" si="134"/>
        <v>Profit</v>
      </c>
      <c r="Y1443" s="1" t="str">
        <f t="shared" si="135"/>
        <v>Low Profit</v>
      </c>
      <c r="Z1443" s="1" t="str">
        <f t="shared" si="136"/>
        <v>Low Discount</v>
      </c>
      <c r="AA1443" s="1" t="str">
        <f t="shared" si="137"/>
        <v>Low Sales</v>
      </c>
      <c r="AB1443" s="1">
        <f>MONTH(Sample___Superstore[[#This Row],[Order Date]])</f>
        <v>12</v>
      </c>
    </row>
    <row r="1444" spans="1:28" x14ac:dyDescent="0.35">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c r="V1444">
        <f t="shared" si="132"/>
        <v>3</v>
      </c>
      <c r="W1444">
        <f t="shared" si="133"/>
        <v>0.46</v>
      </c>
      <c r="X1444" t="str">
        <f t="shared" si="134"/>
        <v>Profit</v>
      </c>
      <c r="Y1444" s="1" t="str">
        <f t="shared" si="135"/>
        <v>Low Profit</v>
      </c>
      <c r="Z1444" s="1" t="str">
        <f t="shared" si="136"/>
        <v>No Discount</v>
      </c>
      <c r="AA1444" s="1" t="str">
        <f t="shared" si="137"/>
        <v>Low Sales</v>
      </c>
      <c r="AB1444" s="1">
        <f>MONTH(Sample___Superstore[[#This Row],[Order Date]])</f>
        <v>8</v>
      </c>
    </row>
    <row r="1445" spans="1:28" x14ac:dyDescent="0.35">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c r="V1445">
        <f t="shared" si="132"/>
        <v>5</v>
      </c>
      <c r="W1445">
        <f t="shared" si="133"/>
        <v>0.125</v>
      </c>
      <c r="X1445" t="str">
        <f t="shared" si="134"/>
        <v>Profit</v>
      </c>
      <c r="Y1445" s="1" t="str">
        <f t="shared" si="135"/>
        <v>Low Profit</v>
      </c>
      <c r="Z1445" s="1" t="str">
        <f t="shared" si="136"/>
        <v>Low Discount</v>
      </c>
      <c r="AA1445" s="1" t="str">
        <f t="shared" si="137"/>
        <v>Low Sales</v>
      </c>
      <c r="AB1445" s="1">
        <f>MONTH(Sample___Superstore[[#This Row],[Order Date]])</f>
        <v>10</v>
      </c>
    </row>
    <row r="1446" spans="1:28" x14ac:dyDescent="0.35">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c r="V1446">
        <f t="shared" si="132"/>
        <v>5</v>
      </c>
      <c r="W1446">
        <f t="shared" si="133"/>
        <v>7.4999999999999997E-2</v>
      </c>
      <c r="X1446" t="str">
        <f t="shared" si="134"/>
        <v>Profit</v>
      </c>
      <c r="Y1446" s="1" t="str">
        <f t="shared" si="135"/>
        <v>High Profit</v>
      </c>
      <c r="Z1446" s="1" t="str">
        <f t="shared" si="136"/>
        <v>Low Discount</v>
      </c>
      <c r="AA1446" s="1" t="str">
        <f t="shared" si="137"/>
        <v>High Sales</v>
      </c>
      <c r="AB1446" s="1">
        <f>MONTH(Sample___Superstore[[#This Row],[Order Date]])</f>
        <v>5</v>
      </c>
    </row>
    <row r="1447" spans="1:28" x14ac:dyDescent="0.35">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c r="V1447">
        <f t="shared" si="132"/>
        <v>3</v>
      </c>
      <c r="W1447">
        <f t="shared" si="133"/>
        <v>-0.23750000000000002</v>
      </c>
      <c r="X1447" t="str">
        <f t="shared" si="134"/>
        <v>Loss</v>
      </c>
      <c r="Y1447" s="1" t="str">
        <f t="shared" si="135"/>
        <v>Low Profit</v>
      </c>
      <c r="Z1447" s="1" t="str">
        <f t="shared" si="136"/>
        <v>Low Discount</v>
      </c>
      <c r="AA1447" s="1" t="str">
        <f t="shared" si="137"/>
        <v>Low Sales</v>
      </c>
      <c r="AB1447" s="1">
        <f>MONTH(Sample___Superstore[[#This Row],[Order Date]])</f>
        <v>6</v>
      </c>
    </row>
    <row r="1448" spans="1:28" x14ac:dyDescent="0.35">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c r="V1448">
        <f t="shared" si="132"/>
        <v>3</v>
      </c>
      <c r="W1448">
        <f t="shared" si="133"/>
        <v>-0.18571428571428572</v>
      </c>
      <c r="X1448" t="str">
        <f t="shared" si="134"/>
        <v>Loss</v>
      </c>
      <c r="Y1448" s="1" t="str">
        <f t="shared" si="135"/>
        <v>Low Profit</v>
      </c>
      <c r="Z1448" s="1" t="str">
        <f t="shared" si="136"/>
        <v>High Discount</v>
      </c>
      <c r="AA1448" s="1" t="str">
        <f t="shared" si="137"/>
        <v>Low Sales</v>
      </c>
      <c r="AB1448" s="1">
        <f>MONTH(Sample___Superstore[[#This Row],[Order Date]])</f>
        <v>6</v>
      </c>
    </row>
    <row r="1449" spans="1:28" x14ac:dyDescent="0.35">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c r="V1449">
        <f t="shared" si="132"/>
        <v>3</v>
      </c>
      <c r="W1449">
        <f t="shared" si="133"/>
        <v>0.125</v>
      </c>
      <c r="X1449" t="str">
        <f t="shared" si="134"/>
        <v>Profit</v>
      </c>
      <c r="Y1449" s="1" t="str">
        <f t="shared" si="135"/>
        <v>Low Profit</v>
      </c>
      <c r="Z1449" s="1" t="str">
        <f t="shared" si="136"/>
        <v>Low Discount</v>
      </c>
      <c r="AA1449" s="1" t="str">
        <f t="shared" si="137"/>
        <v>Low Sales</v>
      </c>
      <c r="AB1449" s="1">
        <f>MONTH(Sample___Superstore[[#This Row],[Order Date]])</f>
        <v>6</v>
      </c>
    </row>
    <row r="1450" spans="1:28" x14ac:dyDescent="0.35">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c r="V1450">
        <f t="shared" si="132"/>
        <v>1</v>
      </c>
      <c r="W1450">
        <f t="shared" si="133"/>
        <v>-0.70000000000000007</v>
      </c>
      <c r="X1450" t="str">
        <f t="shared" si="134"/>
        <v>Loss</v>
      </c>
      <c r="Y1450" s="1" t="str">
        <f t="shared" si="135"/>
        <v>Low Profit</v>
      </c>
      <c r="Z1450" s="1" t="str">
        <f t="shared" si="136"/>
        <v>High Discount</v>
      </c>
      <c r="AA1450" s="1" t="str">
        <f t="shared" si="137"/>
        <v>Low Sales</v>
      </c>
      <c r="AB1450" s="1">
        <f>MONTH(Sample___Superstore[[#This Row],[Order Date]])</f>
        <v>4</v>
      </c>
    </row>
    <row r="1451" spans="1:28" x14ac:dyDescent="0.35">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c r="V1451">
        <f t="shared" si="132"/>
        <v>6</v>
      </c>
      <c r="W1451">
        <f t="shared" si="133"/>
        <v>0.125</v>
      </c>
      <c r="X1451" t="str">
        <f t="shared" si="134"/>
        <v>Profit</v>
      </c>
      <c r="Y1451" s="1" t="str">
        <f t="shared" si="135"/>
        <v>Low Profit</v>
      </c>
      <c r="Z1451" s="1" t="str">
        <f t="shared" si="136"/>
        <v>Low Discount</v>
      </c>
      <c r="AA1451" s="1" t="str">
        <f t="shared" si="137"/>
        <v>Low Sales</v>
      </c>
      <c r="AB1451" s="1">
        <f>MONTH(Sample___Superstore[[#This Row],[Order Date]])</f>
        <v>5</v>
      </c>
    </row>
    <row r="1452" spans="1:28" x14ac:dyDescent="0.35">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c r="V1452">
        <f t="shared" si="132"/>
        <v>1</v>
      </c>
      <c r="W1452">
        <f t="shared" si="133"/>
        <v>-0.66666666666666674</v>
      </c>
      <c r="X1452" t="str">
        <f t="shared" si="134"/>
        <v>Loss</v>
      </c>
      <c r="Y1452" s="1" t="str">
        <f t="shared" si="135"/>
        <v>Low Profit</v>
      </c>
      <c r="Z1452" s="1" t="str">
        <f t="shared" si="136"/>
        <v>High Discount</v>
      </c>
      <c r="AA1452" s="1" t="str">
        <f t="shared" si="137"/>
        <v>Low Sales</v>
      </c>
      <c r="AB1452" s="1">
        <f>MONTH(Sample___Superstore[[#This Row],[Order Date]])</f>
        <v>7</v>
      </c>
    </row>
    <row r="1453" spans="1:28" x14ac:dyDescent="0.35">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c r="V1453">
        <f t="shared" si="132"/>
        <v>3</v>
      </c>
      <c r="W1453">
        <f t="shared" si="133"/>
        <v>0.49</v>
      </c>
      <c r="X1453" t="str">
        <f t="shared" si="134"/>
        <v>Profit</v>
      </c>
      <c r="Y1453" s="1" t="str">
        <f t="shared" si="135"/>
        <v>Low Profit</v>
      </c>
      <c r="Z1453" s="1" t="str">
        <f t="shared" si="136"/>
        <v>No Discount</v>
      </c>
      <c r="AA1453" s="1" t="str">
        <f t="shared" si="137"/>
        <v>Low Sales</v>
      </c>
      <c r="AB1453" s="1">
        <f>MONTH(Sample___Superstore[[#This Row],[Order Date]])</f>
        <v>11</v>
      </c>
    </row>
    <row r="1454" spans="1:28" x14ac:dyDescent="0.35">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c r="V1454">
        <f t="shared" si="132"/>
        <v>3</v>
      </c>
      <c r="W1454">
        <f t="shared" si="133"/>
        <v>0.5</v>
      </c>
      <c r="X1454" t="str">
        <f t="shared" si="134"/>
        <v>Profit</v>
      </c>
      <c r="Y1454" s="1" t="str">
        <f t="shared" si="135"/>
        <v>Low Profit</v>
      </c>
      <c r="Z1454" s="1" t="str">
        <f t="shared" si="136"/>
        <v>No Discount</v>
      </c>
      <c r="AA1454" s="1" t="str">
        <f t="shared" si="137"/>
        <v>Low Sales</v>
      </c>
      <c r="AB1454" s="1">
        <f>MONTH(Sample___Superstore[[#This Row],[Order Date]])</f>
        <v>11</v>
      </c>
    </row>
    <row r="1455" spans="1:28" x14ac:dyDescent="0.35">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c r="V1455">
        <f t="shared" si="132"/>
        <v>3</v>
      </c>
      <c r="W1455">
        <f t="shared" si="133"/>
        <v>0.5</v>
      </c>
      <c r="X1455" t="str">
        <f t="shared" si="134"/>
        <v>Profit</v>
      </c>
      <c r="Y1455" s="1" t="str">
        <f t="shared" si="135"/>
        <v>Low Profit</v>
      </c>
      <c r="Z1455" s="1" t="str">
        <f t="shared" si="136"/>
        <v>No Discount</v>
      </c>
      <c r="AA1455" s="1" t="str">
        <f t="shared" si="137"/>
        <v>Low Sales</v>
      </c>
      <c r="AB1455" s="1">
        <f>MONTH(Sample___Superstore[[#This Row],[Order Date]])</f>
        <v>11</v>
      </c>
    </row>
    <row r="1456" spans="1:28" x14ac:dyDescent="0.35">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c r="V1456">
        <f t="shared" si="132"/>
        <v>3</v>
      </c>
      <c r="W1456">
        <f t="shared" si="133"/>
        <v>0.48000000000000004</v>
      </c>
      <c r="X1456" t="str">
        <f t="shared" si="134"/>
        <v>Profit</v>
      </c>
      <c r="Y1456" s="1" t="str">
        <f t="shared" si="135"/>
        <v>High Profit</v>
      </c>
      <c r="Z1456" s="1" t="str">
        <f t="shared" si="136"/>
        <v>No Discount</v>
      </c>
      <c r="AA1456" s="1" t="str">
        <f t="shared" si="137"/>
        <v>High Sales</v>
      </c>
      <c r="AB1456" s="1">
        <f>MONTH(Sample___Superstore[[#This Row],[Order Date]])</f>
        <v>11</v>
      </c>
    </row>
    <row r="1457" spans="1:28" x14ac:dyDescent="0.35">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c r="V1457">
        <f t="shared" si="132"/>
        <v>7</v>
      </c>
      <c r="W1457">
        <f t="shared" si="133"/>
        <v>0.45999999999999996</v>
      </c>
      <c r="X1457" t="str">
        <f t="shared" si="134"/>
        <v>Profit</v>
      </c>
      <c r="Y1457" s="1" t="str">
        <f t="shared" si="135"/>
        <v>Low Profit</v>
      </c>
      <c r="Z1457" s="1" t="str">
        <f t="shared" si="136"/>
        <v>No Discount</v>
      </c>
      <c r="AA1457" s="1" t="str">
        <f t="shared" si="137"/>
        <v>Low Sales</v>
      </c>
      <c r="AB1457" s="1">
        <f>MONTH(Sample___Superstore[[#This Row],[Order Date]])</f>
        <v>6</v>
      </c>
    </row>
    <row r="1458" spans="1:28" x14ac:dyDescent="0.35">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c r="V1458">
        <f t="shared" si="132"/>
        <v>7</v>
      </c>
      <c r="W1458">
        <f t="shared" si="133"/>
        <v>0.15</v>
      </c>
      <c r="X1458" t="str">
        <f t="shared" si="134"/>
        <v>Profit</v>
      </c>
      <c r="Y1458" s="1" t="str">
        <f t="shared" si="135"/>
        <v>Low Profit</v>
      </c>
      <c r="Z1458" s="1" t="str">
        <f t="shared" si="136"/>
        <v>No Discount</v>
      </c>
      <c r="AA1458" s="1" t="str">
        <f t="shared" si="137"/>
        <v>Low Sales</v>
      </c>
      <c r="AB1458" s="1">
        <f>MONTH(Sample___Superstore[[#This Row],[Order Date]])</f>
        <v>6</v>
      </c>
    </row>
    <row r="1459" spans="1:28" x14ac:dyDescent="0.35">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c r="V1459">
        <f t="shared" si="132"/>
        <v>4</v>
      </c>
      <c r="W1459">
        <f t="shared" si="133"/>
        <v>0.44999999999999996</v>
      </c>
      <c r="X1459" t="str">
        <f t="shared" si="134"/>
        <v>Profit</v>
      </c>
      <c r="Y1459" s="1" t="str">
        <f t="shared" si="135"/>
        <v>Low Profit</v>
      </c>
      <c r="Z1459" s="1" t="str">
        <f t="shared" si="136"/>
        <v>No Discount</v>
      </c>
      <c r="AA1459" s="1" t="str">
        <f t="shared" si="137"/>
        <v>Low Sales</v>
      </c>
      <c r="AB1459" s="1">
        <f>MONTH(Sample___Superstore[[#This Row],[Order Date]])</f>
        <v>8</v>
      </c>
    </row>
    <row r="1460" spans="1:28" x14ac:dyDescent="0.35">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c r="V1460">
        <f t="shared" si="132"/>
        <v>6</v>
      </c>
      <c r="W1460">
        <f t="shared" si="133"/>
        <v>0.32500000000000001</v>
      </c>
      <c r="X1460" t="str">
        <f t="shared" si="134"/>
        <v>Profit</v>
      </c>
      <c r="Y1460" s="1" t="str">
        <f t="shared" si="135"/>
        <v>Low Profit</v>
      </c>
      <c r="Z1460" s="1" t="str">
        <f t="shared" si="136"/>
        <v>Low Discount</v>
      </c>
      <c r="AA1460" s="1" t="str">
        <f t="shared" si="137"/>
        <v>Low Sales</v>
      </c>
      <c r="AB1460" s="1">
        <f>MONTH(Sample___Superstore[[#This Row],[Order Date]])</f>
        <v>9</v>
      </c>
    </row>
    <row r="1461" spans="1:28" x14ac:dyDescent="0.35">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c r="V1461">
        <f t="shared" si="132"/>
        <v>0</v>
      </c>
      <c r="W1461">
        <f t="shared" si="133"/>
        <v>0.36</v>
      </c>
      <c r="X1461" t="str">
        <f t="shared" si="134"/>
        <v>Profit</v>
      </c>
      <c r="Y1461" s="1" t="str">
        <f t="shared" si="135"/>
        <v>Low Profit</v>
      </c>
      <c r="Z1461" s="1" t="str">
        <f t="shared" si="136"/>
        <v>No Discount</v>
      </c>
      <c r="AA1461" s="1" t="str">
        <f t="shared" si="137"/>
        <v>Low Sales</v>
      </c>
      <c r="AB1461" s="1">
        <f>MONTH(Sample___Superstore[[#This Row],[Order Date]])</f>
        <v>5</v>
      </c>
    </row>
    <row r="1462" spans="1:28" x14ac:dyDescent="0.35">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c r="V1462">
        <f t="shared" si="132"/>
        <v>7</v>
      </c>
      <c r="W1462">
        <f t="shared" si="133"/>
        <v>0.35</v>
      </c>
      <c r="X1462" t="str">
        <f t="shared" si="134"/>
        <v>Profit</v>
      </c>
      <c r="Y1462" s="1" t="str">
        <f t="shared" si="135"/>
        <v>Low Profit</v>
      </c>
      <c r="Z1462" s="1" t="str">
        <f t="shared" si="136"/>
        <v>Low Discount</v>
      </c>
      <c r="AA1462" s="1" t="str">
        <f t="shared" si="137"/>
        <v>Low Sales</v>
      </c>
      <c r="AB1462" s="1">
        <f>MONTH(Sample___Superstore[[#This Row],[Order Date]])</f>
        <v>12</v>
      </c>
    </row>
    <row r="1463" spans="1:28" x14ac:dyDescent="0.35">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c r="V1463">
        <f t="shared" si="132"/>
        <v>4</v>
      </c>
      <c r="W1463">
        <f t="shared" si="133"/>
        <v>-0.12857142857142856</v>
      </c>
      <c r="X1463" t="str">
        <f t="shared" si="134"/>
        <v>Loss</v>
      </c>
      <c r="Y1463" s="1" t="str">
        <f t="shared" si="135"/>
        <v>Low Profit</v>
      </c>
      <c r="Z1463" s="1" t="str">
        <f t="shared" si="136"/>
        <v>High Discount</v>
      </c>
      <c r="AA1463" s="1" t="str">
        <f t="shared" si="137"/>
        <v>Low Sales</v>
      </c>
      <c r="AB1463" s="1">
        <f>MONTH(Sample___Superstore[[#This Row],[Order Date]])</f>
        <v>3</v>
      </c>
    </row>
    <row r="1464" spans="1:28" x14ac:dyDescent="0.35">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c r="V1464">
        <f t="shared" si="132"/>
        <v>2</v>
      </c>
      <c r="W1464">
        <f t="shared" si="133"/>
        <v>0.27500000000000002</v>
      </c>
      <c r="X1464" t="str">
        <f t="shared" si="134"/>
        <v>Profit</v>
      </c>
      <c r="Y1464" s="1" t="str">
        <f t="shared" si="135"/>
        <v>Low Profit</v>
      </c>
      <c r="Z1464" s="1" t="str">
        <f t="shared" si="136"/>
        <v>Low Discount</v>
      </c>
      <c r="AA1464" s="1" t="str">
        <f t="shared" si="137"/>
        <v>Low Sales</v>
      </c>
      <c r="AB1464" s="1">
        <f>MONTH(Sample___Superstore[[#This Row],[Order Date]])</f>
        <v>8</v>
      </c>
    </row>
    <row r="1465" spans="1:28" x14ac:dyDescent="0.35">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c r="V1465">
        <f t="shared" si="132"/>
        <v>2</v>
      </c>
      <c r="W1465">
        <f t="shared" si="133"/>
        <v>-2.8571428571428574E-2</v>
      </c>
      <c r="X1465" t="str">
        <f t="shared" si="134"/>
        <v>Loss</v>
      </c>
      <c r="Y1465" s="1" t="str">
        <f t="shared" si="135"/>
        <v>Low Profit</v>
      </c>
      <c r="Z1465" s="1" t="str">
        <f t="shared" si="136"/>
        <v>High Discount</v>
      </c>
      <c r="AA1465" s="1" t="str">
        <f t="shared" si="137"/>
        <v>High Sales</v>
      </c>
      <c r="AB1465" s="1">
        <f>MONTH(Sample___Superstore[[#This Row],[Order Date]])</f>
        <v>8</v>
      </c>
    </row>
    <row r="1466" spans="1:28" x14ac:dyDescent="0.35">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c r="V1466">
        <f t="shared" si="132"/>
        <v>3</v>
      </c>
      <c r="W1466">
        <f t="shared" si="133"/>
        <v>0.48999999999999994</v>
      </c>
      <c r="X1466" t="str">
        <f t="shared" si="134"/>
        <v>Profit</v>
      </c>
      <c r="Y1466" s="1" t="str">
        <f t="shared" si="135"/>
        <v>Low Profit</v>
      </c>
      <c r="Z1466" s="1" t="str">
        <f t="shared" si="136"/>
        <v>No Discount</v>
      </c>
      <c r="AA1466" s="1" t="str">
        <f t="shared" si="137"/>
        <v>Low Sales</v>
      </c>
      <c r="AB1466" s="1">
        <f>MONTH(Sample___Superstore[[#This Row],[Order Date]])</f>
        <v>12</v>
      </c>
    </row>
    <row r="1467" spans="1:28" x14ac:dyDescent="0.35">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c r="V1467">
        <f t="shared" si="132"/>
        <v>6</v>
      </c>
      <c r="W1467">
        <f t="shared" si="133"/>
        <v>-2.5000000000000001E-2</v>
      </c>
      <c r="X1467" t="str">
        <f t="shared" si="134"/>
        <v>Loss</v>
      </c>
      <c r="Y1467" s="1" t="str">
        <f t="shared" si="135"/>
        <v>Low Profit</v>
      </c>
      <c r="Z1467" s="1" t="str">
        <f t="shared" si="136"/>
        <v>Low Discount</v>
      </c>
      <c r="AA1467" s="1" t="str">
        <f t="shared" si="137"/>
        <v>Low Sales</v>
      </c>
      <c r="AB1467" s="1">
        <f>MONTH(Sample___Superstore[[#This Row],[Order Date]])</f>
        <v>8</v>
      </c>
    </row>
    <row r="1468" spans="1:28" x14ac:dyDescent="0.35">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c r="V1468">
        <f t="shared" si="132"/>
        <v>6</v>
      </c>
      <c r="W1468">
        <f t="shared" si="133"/>
        <v>-0.1125</v>
      </c>
      <c r="X1468" t="str">
        <f t="shared" si="134"/>
        <v>Loss</v>
      </c>
      <c r="Y1468" s="1" t="str">
        <f t="shared" si="135"/>
        <v>Low Profit</v>
      </c>
      <c r="Z1468" s="1" t="str">
        <f t="shared" si="136"/>
        <v>Low Discount</v>
      </c>
      <c r="AA1468" s="1" t="str">
        <f t="shared" si="137"/>
        <v>Low Sales</v>
      </c>
      <c r="AB1468" s="1">
        <f>MONTH(Sample___Superstore[[#This Row],[Order Date]])</f>
        <v>8</v>
      </c>
    </row>
    <row r="1469" spans="1:28" x14ac:dyDescent="0.35">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c r="V1469">
        <f t="shared" si="132"/>
        <v>0</v>
      </c>
      <c r="W1469">
        <f t="shared" si="133"/>
        <v>0.125</v>
      </c>
      <c r="X1469" t="str">
        <f t="shared" si="134"/>
        <v>Profit</v>
      </c>
      <c r="Y1469" s="1" t="str">
        <f t="shared" si="135"/>
        <v>Low Profit</v>
      </c>
      <c r="Z1469" s="1" t="str">
        <f t="shared" si="136"/>
        <v>Low Discount</v>
      </c>
      <c r="AA1469" s="1" t="str">
        <f t="shared" si="137"/>
        <v>Low Sales</v>
      </c>
      <c r="AB1469" s="1">
        <f>MONTH(Sample___Superstore[[#This Row],[Order Date]])</f>
        <v>5</v>
      </c>
    </row>
    <row r="1470" spans="1:28" x14ac:dyDescent="0.35">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c r="V1470">
        <f t="shared" si="132"/>
        <v>4</v>
      </c>
      <c r="W1470">
        <f t="shared" si="133"/>
        <v>0.26</v>
      </c>
      <c r="X1470" t="str">
        <f t="shared" si="134"/>
        <v>Profit</v>
      </c>
      <c r="Y1470" s="1" t="str">
        <f t="shared" si="135"/>
        <v>High Profit</v>
      </c>
      <c r="Z1470" s="1" t="str">
        <f t="shared" si="136"/>
        <v>No Discount</v>
      </c>
      <c r="AA1470" s="1" t="str">
        <f t="shared" si="137"/>
        <v>High Sales</v>
      </c>
      <c r="AB1470" s="1">
        <f>MONTH(Sample___Superstore[[#This Row],[Order Date]])</f>
        <v>12</v>
      </c>
    </row>
    <row r="1471" spans="1:28" x14ac:dyDescent="0.35">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c r="V1471">
        <f t="shared" si="132"/>
        <v>4</v>
      </c>
      <c r="W1471">
        <f t="shared" si="133"/>
        <v>0.47000000000000003</v>
      </c>
      <c r="X1471" t="str">
        <f t="shared" si="134"/>
        <v>Profit</v>
      </c>
      <c r="Y1471" s="1" t="str">
        <f t="shared" si="135"/>
        <v>Low Profit</v>
      </c>
      <c r="Z1471" s="1" t="str">
        <f t="shared" si="136"/>
        <v>No Discount</v>
      </c>
      <c r="AA1471" s="1" t="str">
        <f t="shared" si="137"/>
        <v>Low Sales</v>
      </c>
      <c r="AB1471" s="1">
        <f>MONTH(Sample___Superstore[[#This Row],[Order Date]])</f>
        <v>12</v>
      </c>
    </row>
    <row r="1472" spans="1:28" x14ac:dyDescent="0.35">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c r="V1472">
        <f t="shared" si="132"/>
        <v>4</v>
      </c>
      <c r="W1472">
        <f t="shared" si="133"/>
        <v>0.47999999999999993</v>
      </c>
      <c r="X1472" t="str">
        <f t="shared" si="134"/>
        <v>Profit</v>
      </c>
      <c r="Y1472" s="1" t="str">
        <f t="shared" si="135"/>
        <v>Low Profit</v>
      </c>
      <c r="Z1472" s="1" t="str">
        <f t="shared" si="136"/>
        <v>No Discount</v>
      </c>
      <c r="AA1472" s="1" t="str">
        <f t="shared" si="137"/>
        <v>Low Sales</v>
      </c>
      <c r="AB1472" s="1">
        <f>MONTH(Sample___Superstore[[#This Row],[Order Date]])</f>
        <v>12</v>
      </c>
    </row>
    <row r="1473" spans="1:28" x14ac:dyDescent="0.35">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c r="V1473">
        <f t="shared" si="132"/>
        <v>3</v>
      </c>
      <c r="W1473">
        <f t="shared" si="133"/>
        <v>8.7499999999999994E-2</v>
      </c>
      <c r="X1473" t="str">
        <f t="shared" si="134"/>
        <v>Profit</v>
      </c>
      <c r="Y1473" s="1" t="str">
        <f t="shared" si="135"/>
        <v>Low Profit</v>
      </c>
      <c r="Z1473" s="1" t="str">
        <f t="shared" si="136"/>
        <v>Low Discount</v>
      </c>
      <c r="AA1473" s="1" t="str">
        <f t="shared" si="137"/>
        <v>Low Sales</v>
      </c>
      <c r="AB1473" s="1">
        <f>MONTH(Sample___Superstore[[#This Row],[Order Date]])</f>
        <v>9</v>
      </c>
    </row>
    <row r="1474" spans="1:28" x14ac:dyDescent="0.35">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c r="V1474">
        <f t="shared" ref="V1474:V1537" si="138">D1474-C1474</f>
        <v>4</v>
      </c>
      <c r="W1474">
        <f t="shared" ref="W1474:W1537" si="139">U1474/R1474</f>
        <v>0.47000000000000003</v>
      </c>
      <c r="X1474" t="str">
        <f t="shared" ref="X1474:X1537" si="140">IF(U1474&lt;0,"Loss","Profit")</f>
        <v>Profit</v>
      </c>
      <c r="Y1474" s="1" t="str">
        <f t="shared" ref="Y1474:Y1537" si="141">IF(U1474&gt;100,"High Profit","Low Profit")</f>
        <v>Low Profit</v>
      </c>
      <c r="Z1474" s="1" t="str">
        <f t="shared" ref="Z1474:Z1537" si="142">IF(T1474=0,"No Discount",IF(T1474&lt;=0.2,"Low Discount","High Discount"))</f>
        <v>No Discount</v>
      </c>
      <c r="AA1474" s="1" t="str">
        <f t="shared" ref="AA1474:AA1537" si="143">IF(R1474&gt;500,"High Sales","Low Sales")</f>
        <v>Low Sales</v>
      </c>
      <c r="AB1474" s="1">
        <f>MONTH(Sample___Superstore[[#This Row],[Order Date]])</f>
        <v>7</v>
      </c>
    </row>
    <row r="1475" spans="1:28" x14ac:dyDescent="0.35">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c r="V1475">
        <f t="shared" si="138"/>
        <v>1</v>
      </c>
      <c r="W1475">
        <f t="shared" si="139"/>
        <v>-0.60000000000000009</v>
      </c>
      <c r="X1475" t="str">
        <f t="shared" si="140"/>
        <v>Loss</v>
      </c>
      <c r="Y1475" s="1" t="str">
        <f t="shared" si="141"/>
        <v>Low Profit</v>
      </c>
      <c r="Z1475" s="1" t="str">
        <f t="shared" si="142"/>
        <v>High Discount</v>
      </c>
      <c r="AA1475" s="1" t="str">
        <f t="shared" si="143"/>
        <v>Low Sales</v>
      </c>
      <c r="AB1475" s="1">
        <f>MONTH(Sample___Superstore[[#This Row],[Order Date]])</f>
        <v>12</v>
      </c>
    </row>
    <row r="1476" spans="1:28" x14ac:dyDescent="0.35">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c r="V1476">
        <f t="shared" si="138"/>
        <v>6</v>
      </c>
      <c r="W1476">
        <f t="shared" si="139"/>
        <v>0.28999999999999998</v>
      </c>
      <c r="X1476" t="str">
        <f t="shared" si="140"/>
        <v>Profit</v>
      </c>
      <c r="Y1476" s="1" t="str">
        <f t="shared" si="141"/>
        <v>Low Profit</v>
      </c>
      <c r="Z1476" s="1" t="str">
        <f t="shared" si="142"/>
        <v>No Discount</v>
      </c>
      <c r="AA1476" s="1" t="str">
        <f t="shared" si="143"/>
        <v>Low Sales</v>
      </c>
      <c r="AB1476" s="1">
        <f>MONTH(Sample___Superstore[[#This Row],[Order Date]])</f>
        <v>11</v>
      </c>
    </row>
    <row r="1477" spans="1:28" x14ac:dyDescent="0.35">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c r="V1477">
        <f t="shared" si="138"/>
        <v>6</v>
      </c>
      <c r="W1477">
        <f t="shared" si="139"/>
        <v>0.36250000000000004</v>
      </c>
      <c r="X1477" t="str">
        <f t="shared" si="140"/>
        <v>Profit</v>
      </c>
      <c r="Y1477" s="1" t="str">
        <f t="shared" si="141"/>
        <v>Low Profit</v>
      </c>
      <c r="Z1477" s="1" t="str">
        <f t="shared" si="142"/>
        <v>Low Discount</v>
      </c>
      <c r="AA1477" s="1" t="str">
        <f t="shared" si="143"/>
        <v>Low Sales</v>
      </c>
      <c r="AB1477" s="1">
        <f>MONTH(Sample___Superstore[[#This Row],[Order Date]])</f>
        <v>11</v>
      </c>
    </row>
    <row r="1478" spans="1:28" x14ac:dyDescent="0.35">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c r="V1478">
        <f t="shared" si="138"/>
        <v>5</v>
      </c>
      <c r="W1478">
        <f t="shared" si="139"/>
        <v>0.46</v>
      </c>
      <c r="X1478" t="str">
        <f t="shared" si="140"/>
        <v>Profit</v>
      </c>
      <c r="Y1478" s="1" t="str">
        <f t="shared" si="141"/>
        <v>Low Profit</v>
      </c>
      <c r="Z1478" s="1" t="str">
        <f t="shared" si="142"/>
        <v>No Discount</v>
      </c>
      <c r="AA1478" s="1" t="str">
        <f t="shared" si="143"/>
        <v>Low Sales</v>
      </c>
      <c r="AB1478" s="1">
        <f>MONTH(Sample___Superstore[[#This Row],[Order Date]])</f>
        <v>3</v>
      </c>
    </row>
    <row r="1479" spans="1:28" x14ac:dyDescent="0.35">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c r="V1479">
        <f t="shared" si="138"/>
        <v>4</v>
      </c>
      <c r="W1479">
        <f t="shared" si="139"/>
        <v>0.1125</v>
      </c>
      <c r="X1479" t="str">
        <f t="shared" si="140"/>
        <v>Profit</v>
      </c>
      <c r="Y1479" s="1" t="str">
        <f t="shared" si="141"/>
        <v>Low Profit</v>
      </c>
      <c r="Z1479" s="1" t="str">
        <f t="shared" si="142"/>
        <v>Low Discount</v>
      </c>
      <c r="AA1479" s="1" t="str">
        <f t="shared" si="143"/>
        <v>Low Sales</v>
      </c>
      <c r="AB1479" s="1">
        <f>MONTH(Sample___Superstore[[#This Row],[Order Date]])</f>
        <v>11</v>
      </c>
    </row>
    <row r="1480" spans="1:28" x14ac:dyDescent="0.35">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c r="V1480">
        <f t="shared" si="138"/>
        <v>1</v>
      </c>
      <c r="W1480">
        <f t="shared" si="139"/>
        <v>7.5000000000000011E-2</v>
      </c>
      <c r="X1480" t="str">
        <f t="shared" si="140"/>
        <v>Profit</v>
      </c>
      <c r="Y1480" s="1" t="str">
        <f t="shared" si="141"/>
        <v>Low Profit</v>
      </c>
      <c r="Z1480" s="1" t="str">
        <f t="shared" si="142"/>
        <v>Low Discount</v>
      </c>
      <c r="AA1480" s="1" t="str">
        <f t="shared" si="143"/>
        <v>Low Sales</v>
      </c>
      <c r="AB1480" s="1">
        <f>MONTH(Sample___Superstore[[#This Row],[Order Date]])</f>
        <v>11</v>
      </c>
    </row>
    <row r="1481" spans="1:28" x14ac:dyDescent="0.35">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c r="V1481">
        <f t="shared" si="138"/>
        <v>6</v>
      </c>
      <c r="W1481">
        <f t="shared" si="139"/>
        <v>0.47999999999999993</v>
      </c>
      <c r="X1481" t="str">
        <f t="shared" si="140"/>
        <v>Profit</v>
      </c>
      <c r="Y1481" s="1" t="str">
        <f t="shared" si="141"/>
        <v>Low Profit</v>
      </c>
      <c r="Z1481" s="1" t="str">
        <f t="shared" si="142"/>
        <v>No Discount</v>
      </c>
      <c r="AA1481" s="1" t="str">
        <f t="shared" si="143"/>
        <v>Low Sales</v>
      </c>
      <c r="AB1481" s="1">
        <f>MONTH(Sample___Superstore[[#This Row],[Order Date]])</f>
        <v>12</v>
      </c>
    </row>
    <row r="1482" spans="1:28" x14ac:dyDescent="0.35">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c r="V1482">
        <f t="shared" si="138"/>
        <v>6</v>
      </c>
      <c r="W1482">
        <f t="shared" si="139"/>
        <v>0.48999999999999994</v>
      </c>
      <c r="X1482" t="str">
        <f t="shared" si="140"/>
        <v>Profit</v>
      </c>
      <c r="Y1482" s="1" t="str">
        <f t="shared" si="141"/>
        <v>Low Profit</v>
      </c>
      <c r="Z1482" s="1" t="str">
        <f t="shared" si="142"/>
        <v>No Discount</v>
      </c>
      <c r="AA1482" s="1" t="str">
        <f t="shared" si="143"/>
        <v>Low Sales</v>
      </c>
      <c r="AB1482" s="1">
        <f>MONTH(Sample___Superstore[[#This Row],[Order Date]])</f>
        <v>12</v>
      </c>
    </row>
    <row r="1483" spans="1:28" x14ac:dyDescent="0.35">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c r="V1483">
        <f t="shared" si="138"/>
        <v>6</v>
      </c>
      <c r="W1483">
        <f t="shared" si="139"/>
        <v>0.26</v>
      </c>
      <c r="X1483" t="str">
        <f t="shared" si="140"/>
        <v>Profit</v>
      </c>
      <c r="Y1483" s="1" t="str">
        <f t="shared" si="141"/>
        <v>Low Profit</v>
      </c>
      <c r="Z1483" s="1" t="str">
        <f t="shared" si="142"/>
        <v>No Discount</v>
      </c>
      <c r="AA1483" s="1" t="str">
        <f t="shared" si="143"/>
        <v>Low Sales</v>
      </c>
      <c r="AB1483" s="1">
        <f>MONTH(Sample___Superstore[[#This Row],[Order Date]])</f>
        <v>12</v>
      </c>
    </row>
    <row r="1484" spans="1:28" x14ac:dyDescent="0.35">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c r="V1484">
        <f t="shared" si="138"/>
        <v>3</v>
      </c>
      <c r="W1484">
        <f t="shared" si="139"/>
        <v>0.17499999999999999</v>
      </c>
      <c r="X1484" t="str">
        <f t="shared" si="140"/>
        <v>Profit</v>
      </c>
      <c r="Y1484" s="1" t="str">
        <f t="shared" si="141"/>
        <v>Low Profit</v>
      </c>
      <c r="Z1484" s="1" t="str">
        <f t="shared" si="142"/>
        <v>Low Discount</v>
      </c>
      <c r="AA1484" s="1" t="str">
        <f t="shared" si="143"/>
        <v>Low Sales</v>
      </c>
      <c r="AB1484" s="1">
        <f>MONTH(Sample___Superstore[[#This Row],[Order Date]])</f>
        <v>8</v>
      </c>
    </row>
    <row r="1485" spans="1:28" x14ac:dyDescent="0.35">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c r="V1485">
        <f t="shared" si="138"/>
        <v>3</v>
      </c>
      <c r="W1485">
        <f t="shared" si="139"/>
        <v>0.3125</v>
      </c>
      <c r="X1485" t="str">
        <f t="shared" si="140"/>
        <v>Profit</v>
      </c>
      <c r="Y1485" s="1" t="str">
        <f t="shared" si="141"/>
        <v>Low Profit</v>
      </c>
      <c r="Z1485" s="1" t="str">
        <f t="shared" si="142"/>
        <v>Low Discount</v>
      </c>
      <c r="AA1485" s="1" t="str">
        <f t="shared" si="143"/>
        <v>Low Sales</v>
      </c>
      <c r="AB1485" s="1">
        <f>MONTH(Sample___Superstore[[#This Row],[Order Date]])</f>
        <v>8</v>
      </c>
    </row>
    <row r="1486" spans="1:28" x14ac:dyDescent="0.35">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c r="V1486">
        <f t="shared" si="138"/>
        <v>4</v>
      </c>
      <c r="W1486">
        <f t="shared" si="139"/>
        <v>0.17</v>
      </c>
      <c r="X1486" t="str">
        <f t="shared" si="140"/>
        <v>Profit</v>
      </c>
      <c r="Y1486" s="1" t="str">
        <f t="shared" si="141"/>
        <v>Low Profit</v>
      </c>
      <c r="Z1486" s="1" t="str">
        <f t="shared" si="142"/>
        <v>No Discount</v>
      </c>
      <c r="AA1486" s="1" t="str">
        <f t="shared" si="143"/>
        <v>Low Sales</v>
      </c>
      <c r="AB1486" s="1">
        <f>MONTH(Sample___Superstore[[#This Row],[Order Date]])</f>
        <v>10</v>
      </c>
    </row>
    <row r="1487" spans="1:28" x14ac:dyDescent="0.35">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c r="V1487">
        <f t="shared" si="138"/>
        <v>6</v>
      </c>
      <c r="W1487">
        <f t="shared" si="139"/>
        <v>0.35000000000000003</v>
      </c>
      <c r="X1487" t="str">
        <f t="shared" si="140"/>
        <v>Profit</v>
      </c>
      <c r="Y1487" s="1" t="str">
        <f t="shared" si="141"/>
        <v>Low Profit</v>
      </c>
      <c r="Z1487" s="1" t="str">
        <f t="shared" si="142"/>
        <v>No Discount</v>
      </c>
      <c r="AA1487" s="1" t="str">
        <f t="shared" si="143"/>
        <v>Low Sales</v>
      </c>
      <c r="AB1487" s="1">
        <f>MONTH(Sample___Superstore[[#This Row],[Order Date]])</f>
        <v>11</v>
      </c>
    </row>
    <row r="1488" spans="1:28" x14ac:dyDescent="0.35">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c r="V1488">
        <f t="shared" si="138"/>
        <v>4</v>
      </c>
      <c r="W1488">
        <f t="shared" si="139"/>
        <v>8.7500000000000008E-2</v>
      </c>
      <c r="X1488" t="str">
        <f t="shared" si="140"/>
        <v>Profit</v>
      </c>
      <c r="Y1488" s="1" t="str">
        <f t="shared" si="141"/>
        <v>High Profit</v>
      </c>
      <c r="Z1488" s="1" t="str">
        <f t="shared" si="142"/>
        <v>Low Discount</v>
      </c>
      <c r="AA1488" s="1" t="str">
        <f t="shared" si="143"/>
        <v>High Sales</v>
      </c>
      <c r="AB1488" s="1">
        <f>MONTH(Sample___Superstore[[#This Row],[Order Date]])</f>
        <v>11</v>
      </c>
    </row>
    <row r="1489" spans="1:28" x14ac:dyDescent="0.35">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c r="V1489">
        <f t="shared" si="138"/>
        <v>4</v>
      </c>
      <c r="W1489">
        <f t="shared" si="139"/>
        <v>0.42</v>
      </c>
      <c r="X1489" t="str">
        <f t="shared" si="140"/>
        <v>Profit</v>
      </c>
      <c r="Y1489" s="1" t="str">
        <f t="shared" si="141"/>
        <v>Low Profit</v>
      </c>
      <c r="Z1489" s="1" t="str">
        <f t="shared" si="142"/>
        <v>No Discount</v>
      </c>
      <c r="AA1489" s="1" t="str">
        <f t="shared" si="143"/>
        <v>Low Sales</v>
      </c>
      <c r="AB1489" s="1">
        <f>MONTH(Sample___Superstore[[#This Row],[Order Date]])</f>
        <v>11</v>
      </c>
    </row>
    <row r="1490" spans="1:28" x14ac:dyDescent="0.35">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c r="V1490">
        <f t="shared" si="138"/>
        <v>4</v>
      </c>
      <c r="W1490">
        <f t="shared" si="139"/>
        <v>0.39</v>
      </c>
      <c r="X1490" t="str">
        <f t="shared" si="140"/>
        <v>Profit</v>
      </c>
      <c r="Y1490" s="1" t="str">
        <f t="shared" si="141"/>
        <v>Low Profit</v>
      </c>
      <c r="Z1490" s="1" t="str">
        <f t="shared" si="142"/>
        <v>No Discount</v>
      </c>
      <c r="AA1490" s="1" t="str">
        <f t="shared" si="143"/>
        <v>Low Sales</v>
      </c>
      <c r="AB1490" s="1">
        <f>MONTH(Sample___Superstore[[#This Row],[Order Date]])</f>
        <v>11</v>
      </c>
    </row>
    <row r="1491" spans="1:28" x14ac:dyDescent="0.35">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c r="V1491">
        <f t="shared" si="138"/>
        <v>7</v>
      </c>
      <c r="W1491">
        <f t="shared" si="139"/>
        <v>0.35</v>
      </c>
      <c r="X1491" t="str">
        <f t="shared" si="140"/>
        <v>Profit</v>
      </c>
      <c r="Y1491" s="1" t="str">
        <f t="shared" si="141"/>
        <v>Low Profit</v>
      </c>
      <c r="Z1491" s="1" t="str">
        <f t="shared" si="142"/>
        <v>Low Discount</v>
      </c>
      <c r="AA1491" s="1" t="str">
        <f t="shared" si="143"/>
        <v>Low Sales</v>
      </c>
      <c r="AB1491" s="1">
        <f>MONTH(Sample___Superstore[[#This Row],[Order Date]])</f>
        <v>11</v>
      </c>
    </row>
    <row r="1492" spans="1:28" x14ac:dyDescent="0.35">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c r="V1492">
        <f t="shared" si="138"/>
        <v>5</v>
      </c>
      <c r="W1492">
        <f t="shared" si="139"/>
        <v>0.45</v>
      </c>
      <c r="X1492" t="str">
        <f t="shared" si="140"/>
        <v>Profit</v>
      </c>
      <c r="Y1492" s="1" t="str">
        <f t="shared" si="141"/>
        <v>Low Profit</v>
      </c>
      <c r="Z1492" s="1" t="str">
        <f t="shared" si="142"/>
        <v>No Discount</v>
      </c>
      <c r="AA1492" s="1" t="str">
        <f t="shared" si="143"/>
        <v>Low Sales</v>
      </c>
      <c r="AB1492" s="1">
        <f>MONTH(Sample___Superstore[[#This Row],[Order Date]])</f>
        <v>4</v>
      </c>
    </row>
    <row r="1493" spans="1:28" x14ac:dyDescent="0.35">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c r="V1493">
        <f t="shared" si="138"/>
        <v>4</v>
      </c>
      <c r="W1493">
        <f t="shared" si="139"/>
        <v>0.49000000000000005</v>
      </c>
      <c r="X1493" t="str">
        <f t="shared" si="140"/>
        <v>Profit</v>
      </c>
      <c r="Y1493" s="1" t="str">
        <f t="shared" si="141"/>
        <v>Low Profit</v>
      </c>
      <c r="Z1493" s="1" t="str">
        <f t="shared" si="142"/>
        <v>No Discount</v>
      </c>
      <c r="AA1493" s="1" t="str">
        <f t="shared" si="143"/>
        <v>Low Sales</v>
      </c>
      <c r="AB1493" s="1">
        <f>MONTH(Sample___Superstore[[#This Row],[Order Date]])</f>
        <v>11</v>
      </c>
    </row>
    <row r="1494" spans="1:28" x14ac:dyDescent="0.35">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c r="V1494">
        <f t="shared" si="138"/>
        <v>4</v>
      </c>
      <c r="W1494">
        <f t="shared" si="139"/>
        <v>0.17777777777777778</v>
      </c>
      <c r="X1494" t="str">
        <f t="shared" si="140"/>
        <v>Profit</v>
      </c>
      <c r="Y1494" s="1" t="str">
        <f t="shared" si="141"/>
        <v>High Profit</v>
      </c>
      <c r="Z1494" s="1" t="str">
        <f t="shared" si="142"/>
        <v>Low Discount</v>
      </c>
      <c r="AA1494" s="1" t="str">
        <f t="shared" si="143"/>
        <v>High Sales</v>
      </c>
      <c r="AB1494" s="1">
        <f>MONTH(Sample___Superstore[[#This Row],[Order Date]])</f>
        <v>11</v>
      </c>
    </row>
    <row r="1495" spans="1:28" x14ac:dyDescent="0.35">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c r="V1495">
        <f t="shared" si="138"/>
        <v>4</v>
      </c>
      <c r="W1495">
        <f t="shared" si="139"/>
        <v>0.37999999999999995</v>
      </c>
      <c r="X1495" t="str">
        <f t="shared" si="140"/>
        <v>Profit</v>
      </c>
      <c r="Y1495" s="1" t="str">
        <f t="shared" si="141"/>
        <v>Low Profit</v>
      </c>
      <c r="Z1495" s="1" t="str">
        <f t="shared" si="142"/>
        <v>No Discount</v>
      </c>
      <c r="AA1495" s="1" t="str">
        <f t="shared" si="143"/>
        <v>Low Sales</v>
      </c>
      <c r="AB1495" s="1">
        <f>MONTH(Sample___Superstore[[#This Row],[Order Date]])</f>
        <v>10</v>
      </c>
    </row>
    <row r="1496" spans="1:28" x14ac:dyDescent="0.35">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c r="V1496">
        <f t="shared" si="138"/>
        <v>2</v>
      </c>
      <c r="W1496">
        <f t="shared" si="139"/>
        <v>0.28000000000000003</v>
      </c>
      <c r="X1496" t="str">
        <f t="shared" si="140"/>
        <v>Profit</v>
      </c>
      <c r="Y1496" s="1" t="str">
        <f t="shared" si="141"/>
        <v>Low Profit</v>
      </c>
      <c r="Z1496" s="1" t="str">
        <f t="shared" si="142"/>
        <v>No Discount</v>
      </c>
      <c r="AA1496" s="1" t="str">
        <f t="shared" si="143"/>
        <v>Low Sales</v>
      </c>
      <c r="AB1496" s="1">
        <f>MONTH(Sample___Superstore[[#This Row],[Order Date]])</f>
        <v>12</v>
      </c>
    </row>
    <row r="1497" spans="1:28" x14ac:dyDescent="0.35">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c r="V1497">
        <f t="shared" si="138"/>
        <v>4</v>
      </c>
      <c r="W1497">
        <f t="shared" si="139"/>
        <v>0.3125</v>
      </c>
      <c r="X1497" t="str">
        <f t="shared" si="140"/>
        <v>Profit</v>
      </c>
      <c r="Y1497" s="1" t="str">
        <f t="shared" si="141"/>
        <v>Low Profit</v>
      </c>
      <c r="Z1497" s="1" t="str">
        <f t="shared" si="142"/>
        <v>Low Discount</v>
      </c>
      <c r="AA1497" s="1" t="str">
        <f t="shared" si="143"/>
        <v>Low Sales</v>
      </c>
      <c r="AB1497" s="1">
        <f>MONTH(Sample___Superstore[[#This Row],[Order Date]])</f>
        <v>9</v>
      </c>
    </row>
    <row r="1498" spans="1:28" x14ac:dyDescent="0.35">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c r="V1498">
        <f t="shared" si="138"/>
        <v>4</v>
      </c>
      <c r="W1498">
        <f t="shared" si="139"/>
        <v>-1.2500000000000001E-2</v>
      </c>
      <c r="X1498" t="str">
        <f t="shared" si="140"/>
        <v>Loss</v>
      </c>
      <c r="Y1498" s="1" t="str">
        <f t="shared" si="141"/>
        <v>Low Profit</v>
      </c>
      <c r="Z1498" s="1" t="str">
        <f t="shared" si="142"/>
        <v>Low Discount</v>
      </c>
      <c r="AA1498" s="1" t="str">
        <f t="shared" si="143"/>
        <v>Low Sales</v>
      </c>
      <c r="AB1498" s="1">
        <f>MONTH(Sample___Superstore[[#This Row],[Order Date]])</f>
        <v>9</v>
      </c>
    </row>
    <row r="1499" spans="1:28" x14ac:dyDescent="0.35">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c r="V1499">
        <f t="shared" si="138"/>
        <v>4</v>
      </c>
      <c r="W1499">
        <f t="shared" si="139"/>
        <v>0.28749999999999998</v>
      </c>
      <c r="X1499" t="str">
        <f t="shared" si="140"/>
        <v>Profit</v>
      </c>
      <c r="Y1499" s="1" t="str">
        <f t="shared" si="141"/>
        <v>Low Profit</v>
      </c>
      <c r="Z1499" s="1" t="str">
        <f t="shared" si="142"/>
        <v>Low Discount</v>
      </c>
      <c r="AA1499" s="1" t="str">
        <f t="shared" si="143"/>
        <v>Low Sales</v>
      </c>
      <c r="AB1499" s="1">
        <f>MONTH(Sample___Superstore[[#This Row],[Order Date]])</f>
        <v>9</v>
      </c>
    </row>
    <row r="1500" spans="1:28" x14ac:dyDescent="0.35">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c r="V1500">
        <f t="shared" si="138"/>
        <v>3</v>
      </c>
      <c r="W1500">
        <f t="shared" si="139"/>
        <v>0.36249999999999999</v>
      </c>
      <c r="X1500" t="str">
        <f t="shared" si="140"/>
        <v>Profit</v>
      </c>
      <c r="Y1500" s="1" t="str">
        <f t="shared" si="141"/>
        <v>Low Profit</v>
      </c>
      <c r="Z1500" s="1" t="str">
        <f t="shared" si="142"/>
        <v>Low Discount</v>
      </c>
      <c r="AA1500" s="1" t="str">
        <f t="shared" si="143"/>
        <v>Low Sales</v>
      </c>
      <c r="AB1500" s="1">
        <f>MONTH(Sample___Superstore[[#This Row],[Order Date]])</f>
        <v>10</v>
      </c>
    </row>
    <row r="1501" spans="1:28" x14ac:dyDescent="0.35">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c r="V1501">
        <f t="shared" si="138"/>
        <v>6</v>
      </c>
      <c r="W1501">
        <f t="shared" si="139"/>
        <v>0.36249999999999993</v>
      </c>
      <c r="X1501" t="str">
        <f t="shared" si="140"/>
        <v>Profit</v>
      </c>
      <c r="Y1501" s="1" t="str">
        <f t="shared" si="141"/>
        <v>Low Profit</v>
      </c>
      <c r="Z1501" s="1" t="str">
        <f t="shared" si="142"/>
        <v>Low Discount</v>
      </c>
      <c r="AA1501" s="1" t="str">
        <f t="shared" si="143"/>
        <v>Low Sales</v>
      </c>
      <c r="AB1501" s="1">
        <f>MONTH(Sample___Superstore[[#This Row],[Order Date]])</f>
        <v>11</v>
      </c>
    </row>
    <row r="1502" spans="1:28" x14ac:dyDescent="0.35">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c r="V1502">
        <f t="shared" si="138"/>
        <v>6</v>
      </c>
      <c r="W1502">
        <f t="shared" si="139"/>
        <v>0.3125</v>
      </c>
      <c r="X1502" t="str">
        <f t="shared" si="140"/>
        <v>Profit</v>
      </c>
      <c r="Y1502" s="1" t="str">
        <f t="shared" si="141"/>
        <v>Low Profit</v>
      </c>
      <c r="Z1502" s="1" t="str">
        <f t="shared" si="142"/>
        <v>Low Discount</v>
      </c>
      <c r="AA1502" s="1" t="str">
        <f t="shared" si="143"/>
        <v>Low Sales</v>
      </c>
      <c r="AB1502" s="1">
        <f>MONTH(Sample___Superstore[[#This Row],[Order Date]])</f>
        <v>11</v>
      </c>
    </row>
    <row r="1503" spans="1:28" x14ac:dyDescent="0.35">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c r="V1503">
        <f t="shared" si="138"/>
        <v>6</v>
      </c>
      <c r="W1503">
        <f t="shared" si="139"/>
        <v>-8.7499999999999994E-2</v>
      </c>
      <c r="X1503" t="str">
        <f t="shared" si="140"/>
        <v>Loss</v>
      </c>
      <c r="Y1503" s="1" t="str">
        <f t="shared" si="141"/>
        <v>Low Profit</v>
      </c>
      <c r="Z1503" s="1" t="str">
        <f t="shared" si="142"/>
        <v>Low Discount</v>
      </c>
      <c r="AA1503" s="1" t="str">
        <f t="shared" si="143"/>
        <v>High Sales</v>
      </c>
      <c r="AB1503" s="1">
        <f>MONTH(Sample___Superstore[[#This Row],[Order Date]])</f>
        <v>11</v>
      </c>
    </row>
    <row r="1504" spans="1:28" x14ac:dyDescent="0.35">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c r="V1504">
        <f t="shared" si="138"/>
        <v>7</v>
      </c>
      <c r="W1504">
        <f t="shared" si="139"/>
        <v>9.9999999999999992E-2</v>
      </c>
      <c r="X1504" t="str">
        <f t="shared" si="140"/>
        <v>Profit</v>
      </c>
      <c r="Y1504" s="1" t="str">
        <f t="shared" si="141"/>
        <v>Low Profit</v>
      </c>
      <c r="Z1504" s="1" t="str">
        <f t="shared" si="142"/>
        <v>Low Discount</v>
      </c>
      <c r="AA1504" s="1" t="str">
        <f t="shared" si="143"/>
        <v>Low Sales</v>
      </c>
      <c r="AB1504" s="1">
        <f>MONTH(Sample___Superstore[[#This Row],[Order Date]])</f>
        <v>11</v>
      </c>
    </row>
    <row r="1505" spans="1:28" x14ac:dyDescent="0.35">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c r="V1505">
        <f t="shared" si="138"/>
        <v>7</v>
      </c>
      <c r="W1505">
        <f t="shared" si="139"/>
        <v>0.31</v>
      </c>
      <c r="X1505" t="str">
        <f t="shared" si="140"/>
        <v>Profit</v>
      </c>
      <c r="Y1505" s="1" t="str">
        <f t="shared" si="141"/>
        <v>Low Profit</v>
      </c>
      <c r="Z1505" s="1" t="str">
        <f t="shared" si="142"/>
        <v>No Discount</v>
      </c>
      <c r="AA1505" s="1" t="str">
        <f t="shared" si="143"/>
        <v>Low Sales</v>
      </c>
      <c r="AB1505" s="1">
        <f>MONTH(Sample___Superstore[[#This Row],[Order Date]])</f>
        <v>11</v>
      </c>
    </row>
    <row r="1506" spans="1:28" x14ac:dyDescent="0.35">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c r="V1506">
        <f t="shared" si="138"/>
        <v>6</v>
      </c>
      <c r="W1506">
        <f t="shared" si="139"/>
        <v>0.5</v>
      </c>
      <c r="X1506" t="str">
        <f t="shared" si="140"/>
        <v>Profit</v>
      </c>
      <c r="Y1506" s="1" t="str">
        <f t="shared" si="141"/>
        <v>Low Profit</v>
      </c>
      <c r="Z1506" s="1" t="str">
        <f t="shared" si="142"/>
        <v>No Discount</v>
      </c>
      <c r="AA1506" s="1" t="str">
        <f t="shared" si="143"/>
        <v>Low Sales</v>
      </c>
      <c r="AB1506" s="1">
        <f>MONTH(Sample___Superstore[[#This Row],[Order Date]])</f>
        <v>8</v>
      </c>
    </row>
    <row r="1507" spans="1:28" x14ac:dyDescent="0.35">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c r="V1507">
        <f t="shared" si="138"/>
        <v>6</v>
      </c>
      <c r="W1507">
        <f t="shared" si="139"/>
        <v>-0.17500000000000002</v>
      </c>
      <c r="X1507" t="str">
        <f t="shared" si="140"/>
        <v>Loss</v>
      </c>
      <c r="Y1507" s="1" t="str">
        <f t="shared" si="141"/>
        <v>Low Profit</v>
      </c>
      <c r="Z1507" s="1" t="str">
        <f t="shared" si="142"/>
        <v>Low Discount</v>
      </c>
      <c r="AA1507" s="1" t="str">
        <f t="shared" si="143"/>
        <v>High Sales</v>
      </c>
      <c r="AB1507" s="1">
        <f>MONTH(Sample___Superstore[[#This Row],[Order Date]])</f>
        <v>8</v>
      </c>
    </row>
    <row r="1508" spans="1:28" x14ac:dyDescent="0.35">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c r="V1508">
        <f t="shared" si="138"/>
        <v>5</v>
      </c>
      <c r="W1508">
        <f t="shared" si="139"/>
        <v>0.31250000000000006</v>
      </c>
      <c r="X1508" t="str">
        <f t="shared" si="140"/>
        <v>Profit</v>
      </c>
      <c r="Y1508" s="1" t="str">
        <f t="shared" si="141"/>
        <v>Low Profit</v>
      </c>
      <c r="Z1508" s="1" t="str">
        <f t="shared" si="142"/>
        <v>Low Discount</v>
      </c>
      <c r="AA1508" s="1" t="str">
        <f t="shared" si="143"/>
        <v>Low Sales</v>
      </c>
      <c r="AB1508" s="1">
        <f>MONTH(Sample___Superstore[[#This Row],[Order Date]])</f>
        <v>12</v>
      </c>
    </row>
    <row r="1509" spans="1:28" x14ac:dyDescent="0.35">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c r="V1509">
        <f t="shared" si="138"/>
        <v>6</v>
      </c>
      <c r="W1509">
        <f t="shared" si="139"/>
        <v>0.48000000000000004</v>
      </c>
      <c r="X1509" t="str">
        <f t="shared" si="140"/>
        <v>Profit</v>
      </c>
      <c r="Y1509" s="1" t="str">
        <f t="shared" si="141"/>
        <v>High Profit</v>
      </c>
      <c r="Z1509" s="1" t="str">
        <f t="shared" si="142"/>
        <v>No Discount</v>
      </c>
      <c r="AA1509" s="1" t="str">
        <f t="shared" si="143"/>
        <v>Low Sales</v>
      </c>
      <c r="AB1509" s="1">
        <f>MONTH(Sample___Superstore[[#This Row],[Order Date]])</f>
        <v>9</v>
      </c>
    </row>
    <row r="1510" spans="1:28" x14ac:dyDescent="0.35">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c r="V1510">
        <f t="shared" si="138"/>
        <v>0</v>
      </c>
      <c r="W1510">
        <f t="shared" si="139"/>
        <v>0.45</v>
      </c>
      <c r="X1510" t="str">
        <f t="shared" si="140"/>
        <v>Profit</v>
      </c>
      <c r="Y1510" s="1" t="str">
        <f t="shared" si="141"/>
        <v>Low Profit</v>
      </c>
      <c r="Z1510" s="1" t="str">
        <f t="shared" si="142"/>
        <v>No Discount</v>
      </c>
      <c r="AA1510" s="1" t="str">
        <f t="shared" si="143"/>
        <v>Low Sales</v>
      </c>
      <c r="AB1510" s="1">
        <f>MONTH(Sample___Superstore[[#This Row],[Order Date]])</f>
        <v>12</v>
      </c>
    </row>
    <row r="1511" spans="1:28" x14ac:dyDescent="0.35">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c r="V1511">
        <f t="shared" si="138"/>
        <v>3</v>
      </c>
      <c r="W1511">
        <f t="shared" si="139"/>
        <v>0.36</v>
      </c>
      <c r="X1511" t="str">
        <f t="shared" si="140"/>
        <v>Profit</v>
      </c>
      <c r="Y1511" s="1" t="str">
        <f t="shared" si="141"/>
        <v>Low Profit</v>
      </c>
      <c r="Z1511" s="1" t="str">
        <f t="shared" si="142"/>
        <v>No Discount</v>
      </c>
      <c r="AA1511" s="1" t="str">
        <f t="shared" si="143"/>
        <v>Low Sales</v>
      </c>
      <c r="AB1511" s="1">
        <f>MONTH(Sample___Superstore[[#This Row],[Order Date]])</f>
        <v>9</v>
      </c>
    </row>
    <row r="1512" spans="1:28" x14ac:dyDescent="0.35">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c r="V1512">
        <f t="shared" si="138"/>
        <v>7</v>
      </c>
      <c r="W1512">
        <f t="shared" si="139"/>
        <v>0.28999999999999998</v>
      </c>
      <c r="X1512" t="str">
        <f t="shared" si="140"/>
        <v>Profit</v>
      </c>
      <c r="Y1512" s="1" t="str">
        <f t="shared" si="141"/>
        <v>High Profit</v>
      </c>
      <c r="Z1512" s="1" t="str">
        <f t="shared" si="142"/>
        <v>No Discount</v>
      </c>
      <c r="AA1512" s="1" t="str">
        <f t="shared" si="143"/>
        <v>Low Sales</v>
      </c>
      <c r="AB1512" s="1">
        <f>MONTH(Sample___Superstore[[#This Row],[Order Date]])</f>
        <v>6</v>
      </c>
    </row>
    <row r="1513" spans="1:28" x14ac:dyDescent="0.35">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c r="V1513">
        <f t="shared" si="138"/>
        <v>7</v>
      </c>
      <c r="W1513">
        <f t="shared" si="139"/>
        <v>0.33</v>
      </c>
      <c r="X1513" t="str">
        <f t="shared" si="140"/>
        <v>Profit</v>
      </c>
      <c r="Y1513" s="1" t="str">
        <f t="shared" si="141"/>
        <v>Low Profit</v>
      </c>
      <c r="Z1513" s="1" t="str">
        <f t="shared" si="142"/>
        <v>No Discount</v>
      </c>
      <c r="AA1513" s="1" t="str">
        <f t="shared" si="143"/>
        <v>Low Sales</v>
      </c>
      <c r="AB1513" s="1">
        <f>MONTH(Sample___Superstore[[#This Row],[Order Date]])</f>
        <v>6</v>
      </c>
    </row>
    <row r="1514" spans="1:28" x14ac:dyDescent="0.35">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c r="V1514">
        <f t="shared" si="138"/>
        <v>4</v>
      </c>
      <c r="W1514">
        <f t="shared" si="139"/>
        <v>6.25E-2</v>
      </c>
      <c r="X1514" t="str">
        <f t="shared" si="140"/>
        <v>Profit</v>
      </c>
      <c r="Y1514" s="1" t="str">
        <f t="shared" si="141"/>
        <v>Low Profit</v>
      </c>
      <c r="Z1514" s="1" t="str">
        <f t="shared" si="142"/>
        <v>Low Discount</v>
      </c>
      <c r="AA1514" s="1" t="str">
        <f t="shared" si="143"/>
        <v>Low Sales</v>
      </c>
      <c r="AB1514" s="1">
        <f>MONTH(Sample___Superstore[[#This Row],[Order Date]])</f>
        <v>8</v>
      </c>
    </row>
    <row r="1515" spans="1:28" x14ac:dyDescent="0.35">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c r="V1515">
        <f t="shared" si="138"/>
        <v>4</v>
      </c>
      <c r="W1515">
        <f t="shared" si="139"/>
        <v>-1.5500000000000003</v>
      </c>
      <c r="X1515" t="str">
        <f t="shared" si="140"/>
        <v>Loss</v>
      </c>
      <c r="Y1515" s="1" t="str">
        <f t="shared" si="141"/>
        <v>Low Profit</v>
      </c>
      <c r="Z1515" s="1" t="str">
        <f t="shared" si="142"/>
        <v>High Discount</v>
      </c>
      <c r="AA1515" s="1" t="str">
        <f t="shared" si="143"/>
        <v>Low Sales</v>
      </c>
      <c r="AB1515" s="1">
        <f>MONTH(Sample___Superstore[[#This Row],[Order Date]])</f>
        <v>8</v>
      </c>
    </row>
    <row r="1516" spans="1:28" x14ac:dyDescent="0.35">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c r="V1516">
        <f t="shared" si="138"/>
        <v>4</v>
      </c>
      <c r="W1516">
        <f t="shared" si="139"/>
        <v>-1.7000000000000002</v>
      </c>
      <c r="X1516" t="str">
        <f t="shared" si="140"/>
        <v>Loss</v>
      </c>
      <c r="Y1516" s="1" t="str">
        <f t="shared" si="141"/>
        <v>Low Profit</v>
      </c>
      <c r="Z1516" s="1" t="str">
        <f t="shared" si="142"/>
        <v>High Discount</v>
      </c>
      <c r="AA1516" s="1" t="str">
        <f t="shared" si="143"/>
        <v>Low Sales</v>
      </c>
      <c r="AB1516" s="1">
        <f>MONTH(Sample___Superstore[[#This Row],[Order Date]])</f>
        <v>8</v>
      </c>
    </row>
    <row r="1517" spans="1:28" x14ac:dyDescent="0.35">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c r="V1517">
        <f t="shared" si="138"/>
        <v>6</v>
      </c>
      <c r="W1517">
        <f t="shared" si="139"/>
        <v>-0.14285714285714288</v>
      </c>
      <c r="X1517" t="str">
        <f t="shared" si="140"/>
        <v>Loss</v>
      </c>
      <c r="Y1517" s="1" t="str">
        <f t="shared" si="141"/>
        <v>Low Profit</v>
      </c>
      <c r="Z1517" s="1" t="str">
        <f t="shared" si="142"/>
        <v>High Discount</v>
      </c>
      <c r="AA1517" s="1" t="str">
        <f t="shared" si="143"/>
        <v>Low Sales</v>
      </c>
      <c r="AB1517" s="1">
        <f>MONTH(Sample___Superstore[[#This Row],[Order Date]])</f>
        <v>12</v>
      </c>
    </row>
    <row r="1518" spans="1:28" x14ac:dyDescent="0.35">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c r="V1518">
        <f t="shared" si="138"/>
        <v>4</v>
      </c>
      <c r="W1518">
        <f t="shared" si="139"/>
        <v>7.0000000000000007E-2</v>
      </c>
      <c r="X1518" t="str">
        <f t="shared" si="140"/>
        <v>Profit</v>
      </c>
      <c r="Y1518" s="1" t="str">
        <f t="shared" si="141"/>
        <v>High Profit</v>
      </c>
      <c r="Z1518" s="1" t="str">
        <f t="shared" si="142"/>
        <v>No Discount</v>
      </c>
      <c r="AA1518" s="1" t="str">
        <f t="shared" si="143"/>
        <v>High Sales</v>
      </c>
      <c r="AB1518" s="1">
        <f>MONTH(Sample___Superstore[[#This Row],[Order Date]])</f>
        <v>12</v>
      </c>
    </row>
    <row r="1519" spans="1:28" x14ac:dyDescent="0.35">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c r="V1519">
        <f t="shared" si="138"/>
        <v>3</v>
      </c>
      <c r="W1519">
        <f t="shared" si="139"/>
        <v>0.32500000000000001</v>
      </c>
      <c r="X1519" t="str">
        <f t="shared" si="140"/>
        <v>Profit</v>
      </c>
      <c r="Y1519" s="1" t="str">
        <f t="shared" si="141"/>
        <v>Low Profit</v>
      </c>
      <c r="Z1519" s="1" t="str">
        <f t="shared" si="142"/>
        <v>Low Discount</v>
      </c>
      <c r="AA1519" s="1" t="str">
        <f t="shared" si="143"/>
        <v>Low Sales</v>
      </c>
      <c r="AB1519" s="1">
        <f>MONTH(Sample___Superstore[[#This Row],[Order Date]])</f>
        <v>2</v>
      </c>
    </row>
    <row r="1520" spans="1:28" x14ac:dyDescent="0.35">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c r="V1520">
        <f t="shared" si="138"/>
        <v>3</v>
      </c>
      <c r="W1520">
        <f t="shared" si="139"/>
        <v>0.32499999999999996</v>
      </c>
      <c r="X1520" t="str">
        <f t="shared" si="140"/>
        <v>Profit</v>
      </c>
      <c r="Y1520" s="1" t="str">
        <f t="shared" si="141"/>
        <v>Low Profit</v>
      </c>
      <c r="Z1520" s="1" t="str">
        <f t="shared" si="142"/>
        <v>Low Discount</v>
      </c>
      <c r="AA1520" s="1" t="str">
        <f t="shared" si="143"/>
        <v>Low Sales</v>
      </c>
      <c r="AB1520" s="1">
        <f>MONTH(Sample___Superstore[[#This Row],[Order Date]])</f>
        <v>2</v>
      </c>
    </row>
    <row r="1521" spans="1:28" x14ac:dyDescent="0.35">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c r="V1521">
        <f t="shared" si="138"/>
        <v>3</v>
      </c>
      <c r="W1521">
        <f t="shared" si="139"/>
        <v>0.36250000000000004</v>
      </c>
      <c r="X1521" t="str">
        <f t="shared" si="140"/>
        <v>Profit</v>
      </c>
      <c r="Y1521" s="1" t="str">
        <f t="shared" si="141"/>
        <v>Low Profit</v>
      </c>
      <c r="Z1521" s="1" t="str">
        <f t="shared" si="142"/>
        <v>Low Discount</v>
      </c>
      <c r="AA1521" s="1" t="str">
        <f t="shared" si="143"/>
        <v>Low Sales</v>
      </c>
      <c r="AB1521" s="1">
        <f>MONTH(Sample___Superstore[[#This Row],[Order Date]])</f>
        <v>2</v>
      </c>
    </row>
    <row r="1522" spans="1:28" x14ac:dyDescent="0.35">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c r="V1522">
        <f t="shared" si="138"/>
        <v>5</v>
      </c>
      <c r="W1522">
        <f t="shared" si="139"/>
        <v>0.125</v>
      </c>
      <c r="X1522" t="str">
        <f t="shared" si="140"/>
        <v>Profit</v>
      </c>
      <c r="Y1522" s="1" t="str">
        <f t="shared" si="141"/>
        <v>Low Profit</v>
      </c>
      <c r="Z1522" s="1" t="str">
        <f t="shared" si="142"/>
        <v>Low Discount</v>
      </c>
      <c r="AA1522" s="1" t="str">
        <f t="shared" si="143"/>
        <v>Low Sales</v>
      </c>
      <c r="AB1522" s="1">
        <f>MONTH(Sample___Superstore[[#This Row],[Order Date]])</f>
        <v>4</v>
      </c>
    </row>
    <row r="1523" spans="1:28" x14ac:dyDescent="0.35">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c r="V1523">
        <f t="shared" si="138"/>
        <v>5</v>
      </c>
      <c r="W1523">
        <f t="shared" si="139"/>
        <v>0.23749999999999999</v>
      </c>
      <c r="X1523" t="str">
        <f t="shared" si="140"/>
        <v>Profit</v>
      </c>
      <c r="Y1523" s="1" t="str">
        <f t="shared" si="141"/>
        <v>Low Profit</v>
      </c>
      <c r="Z1523" s="1" t="str">
        <f t="shared" si="142"/>
        <v>Low Discount</v>
      </c>
      <c r="AA1523" s="1" t="str">
        <f t="shared" si="143"/>
        <v>Low Sales</v>
      </c>
      <c r="AB1523" s="1">
        <f>MONTH(Sample___Superstore[[#This Row],[Order Date]])</f>
        <v>12</v>
      </c>
    </row>
    <row r="1524" spans="1:28" x14ac:dyDescent="0.35">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c r="V1524">
        <f t="shared" si="138"/>
        <v>5</v>
      </c>
      <c r="W1524">
        <f t="shared" si="139"/>
        <v>0.33749999999999997</v>
      </c>
      <c r="X1524" t="str">
        <f t="shared" si="140"/>
        <v>Profit</v>
      </c>
      <c r="Y1524" s="1" t="str">
        <f t="shared" si="141"/>
        <v>Low Profit</v>
      </c>
      <c r="Z1524" s="1" t="str">
        <f t="shared" si="142"/>
        <v>Low Discount</v>
      </c>
      <c r="AA1524" s="1" t="str">
        <f t="shared" si="143"/>
        <v>Low Sales</v>
      </c>
      <c r="AB1524" s="1">
        <f>MONTH(Sample___Superstore[[#This Row],[Order Date]])</f>
        <v>12</v>
      </c>
    </row>
    <row r="1525" spans="1:28" x14ac:dyDescent="0.35">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c r="V1525">
        <f t="shared" si="138"/>
        <v>5</v>
      </c>
      <c r="W1525">
        <f t="shared" si="139"/>
        <v>0.3125</v>
      </c>
      <c r="X1525" t="str">
        <f t="shared" si="140"/>
        <v>Profit</v>
      </c>
      <c r="Y1525" s="1" t="str">
        <f t="shared" si="141"/>
        <v>Low Profit</v>
      </c>
      <c r="Z1525" s="1" t="str">
        <f t="shared" si="142"/>
        <v>Low Discount</v>
      </c>
      <c r="AA1525" s="1" t="str">
        <f t="shared" si="143"/>
        <v>Low Sales</v>
      </c>
      <c r="AB1525" s="1">
        <f>MONTH(Sample___Superstore[[#This Row],[Order Date]])</f>
        <v>12</v>
      </c>
    </row>
    <row r="1526" spans="1:28" x14ac:dyDescent="0.35">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c r="V1526">
        <f t="shared" si="138"/>
        <v>5</v>
      </c>
      <c r="W1526">
        <f t="shared" si="139"/>
        <v>-0.23749999999999999</v>
      </c>
      <c r="X1526" t="str">
        <f t="shared" si="140"/>
        <v>Loss</v>
      </c>
      <c r="Y1526" s="1" t="str">
        <f t="shared" si="141"/>
        <v>Low Profit</v>
      </c>
      <c r="Z1526" s="1" t="str">
        <f t="shared" si="142"/>
        <v>Low Discount</v>
      </c>
      <c r="AA1526" s="1" t="str">
        <f t="shared" si="143"/>
        <v>Low Sales</v>
      </c>
      <c r="AB1526" s="1">
        <f>MONTH(Sample___Superstore[[#This Row],[Order Date]])</f>
        <v>12</v>
      </c>
    </row>
    <row r="1527" spans="1:28" x14ac:dyDescent="0.35">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c r="V1527">
        <f t="shared" si="138"/>
        <v>5</v>
      </c>
      <c r="W1527">
        <f t="shared" si="139"/>
        <v>0.11249999999999999</v>
      </c>
      <c r="X1527" t="str">
        <f t="shared" si="140"/>
        <v>Profit</v>
      </c>
      <c r="Y1527" s="1" t="str">
        <f t="shared" si="141"/>
        <v>Low Profit</v>
      </c>
      <c r="Z1527" s="1" t="str">
        <f t="shared" si="142"/>
        <v>Low Discount</v>
      </c>
      <c r="AA1527" s="1" t="str">
        <f t="shared" si="143"/>
        <v>Low Sales</v>
      </c>
      <c r="AB1527" s="1">
        <f>MONTH(Sample___Superstore[[#This Row],[Order Date]])</f>
        <v>12</v>
      </c>
    </row>
    <row r="1528" spans="1:28" x14ac:dyDescent="0.35">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c r="V1528">
        <f t="shared" si="138"/>
        <v>5</v>
      </c>
      <c r="W1528">
        <f t="shared" si="139"/>
        <v>8.7499999999999994E-2</v>
      </c>
      <c r="X1528" t="str">
        <f t="shared" si="140"/>
        <v>Profit</v>
      </c>
      <c r="Y1528" s="1" t="str">
        <f t="shared" si="141"/>
        <v>Low Profit</v>
      </c>
      <c r="Z1528" s="1" t="str">
        <f t="shared" si="142"/>
        <v>Low Discount</v>
      </c>
      <c r="AA1528" s="1" t="str">
        <f t="shared" si="143"/>
        <v>Low Sales</v>
      </c>
      <c r="AB1528" s="1">
        <f>MONTH(Sample___Superstore[[#This Row],[Order Date]])</f>
        <v>7</v>
      </c>
    </row>
    <row r="1529" spans="1:28" x14ac:dyDescent="0.35">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c r="V1529">
        <f t="shared" si="138"/>
        <v>5</v>
      </c>
      <c r="W1529">
        <f t="shared" si="139"/>
        <v>0.28750000000000003</v>
      </c>
      <c r="X1529" t="str">
        <f t="shared" si="140"/>
        <v>Profit</v>
      </c>
      <c r="Y1529" s="1" t="str">
        <f t="shared" si="141"/>
        <v>Low Profit</v>
      </c>
      <c r="Z1529" s="1" t="str">
        <f t="shared" si="142"/>
        <v>Low Discount</v>
      </c>
      <c r="AA1529" s="1" t="str">
        <f t="shared" si="143"/>
        <v>Low Sales</v>
      </c>
      <c r="AB1529" s="1">
        <f>MONTH(Sample___Superstore[[#This Row],[Order Date]])</f>
        <v>7</v>
      </c>
    </row>
    <row r="1530" spans="1:28" x14ac:dyDescent="0.35">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c r="V1530">
        <f t="shared" si="138"/>
        <v>3</v>
      </c>
      <c r="W1530">
        <f t="shared" si="139"/>
        <v>1.9999999999999997E-2</v>
      </c>
      <c r="X1530" t="str">
        <f t="shared" si="140"/>
        <v>Profit</v>
      </c>
      <c r="Y1530" s="1" t="str">
        <f t="shared" si="141"/>
        <v>Low Profit</v>
      </c>
      <c r="Z1530" s="1" t="str">
        <f t="shared" si="142"/>
        <v>No Discount</v>
      </c>
      <c r="AA1530" s="1" t="str">
        <f t="shared" si="143"/>
        <v>Low Sales</v>
      </c>
      <c r="AB1530" s="1">
        <f>MONTH(Sample___Superstore[[#This Row],[Order Date]])</f>
        <v>11</v>
      </c>
    </row>
    <row r="1531" spans="1:28" x14ac:dyDescent="0.35">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c r="V1531">
        <f t="shared" si="138"/>
        <v>3</v>
      </c>
      <c r="W1531">
        <f t="shared" si="139"/>
        <v>0.47000000000000003</v>
      </c>
      <c r="X1531" t="str">
        <f t="shared" si="140"/>
        <v>Profit</v>
      </c>
      <c r="Y1531" s="1" t="str">
        <f t="shared" si="141"/>
        <v>Low Profit</v>
      </c>
      <c r="Z1531" s="1" t="str">
        <f t="shared" si="142"/>
        <v>No Discount</v>
      </c>
      <c r="AA1531" s="1" t="str">
        <f t="shared" si="143"/>
        <v>Low Sales</v>
      </c>
      <c r="AB1531" s="1">
        <f>MONTH(Sample___Superstore[[#This Row],[Order Date]])</f>
        <v>11</v>
      </c>
    </row>
    <row r="1532" spans="1:28" x14ac:dyDescent="0.35">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c r="V1532">
        <f t="shared" si="138"/>
        <v>5</v>
      </c>
      <c r="W1532">
        <f t="shared" si="139"/>
        <v>0.3125</v>
      </c>
      <c r="X1532" t="str">
        <f t="shared" si="140"/>
        <v>Profit</v>
      </c>
      <c r="Y1532" s="1" t="str">
        <f t="shared" si="141"/>
        <v>Low Profit</v>
      </c>
      <c r="Z1532" s="1" t="str">
        <f t="shared" si="142"/>
        <v>Low Discount</v>
      </c>
      <c r="AA1532" s="1" t="str">
        <f t="shared" si="143"/>
        <v>Low Sales</v>
      </c>
      <c r="AB1532" s="1">
        <f>MONTH(Sample___Superstore[[#This Row],[Order Date]])</f>
        <v>3</v>
      </c>
    </row>
    <row r="1533" spans="1:28" x14ac:dyDescent="0.35">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c r="V1533">
        <f t="shared" si="138"/>
        <v>5</v>
      </c>
      <c r="W1533">
        <f t="shared" si="139"/>
        <v>7.4999999999999997E-2</v>
      </c>
      <c r="X1533" t="str">
        <f t="shared" si="140"/>
        <v>Profit</v>
      </c>
      <c r="Y1533" s="1" t="str">
        <f t="shared" si="141"/>
        <v>Low Profit</v>
      </c>
      <c r="Z1533" s="1" t="str">
        <f t="shared" si="142"/>
        <v>Low Discount</v>
      </c>
      <c r="AA1533" s="1" t="str">
        <f t="shared" si="143"/>
        <v>Low Sales</v>
      </c>
      <c r="AB1533" s="1">
        <f>MONTH(Sample___Superstore[[#This Row],[Order Date]])</f>
        <v>8</v>
      </c>
    </row>
    <row r="1534" spans="1:28" x14ac:dyDescent="0.35">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c r="V1534">
        <f t="shared" si="138"/>
        <v>5</v>
      </c>
      <c r="W1534">
        <f t="shared" si="139"/>
        <v>0.32500000000000001</v>
      </c>
      <c r="X1534" t="str">
        <f t="shared" si="140"/>
        <v>Profit</v>
      </c>
      <c r="Y1534" s="1" t="str">
        <f t="shared" si="141"/>
        <v>Low Profit</v>
      </c>
      <c r="Z1534" s="1" t="str">
        <f t="shared" si="142"/>
        <v>Low Discount</v>
      </c>
      <c r="AA1534" s="1" t="str">
        <f t="shared" si="143"/>
        <v>Low Sales</v>
      </c>
      <c r="AB1534" s="1">
        <f>MONTH(Sample___Superstore[[#This Row],[Order Date]])</f>
        <v>8</v>
      </c>
    </row>
    <row r="1535" spans="1:28" x14ac:dyDescent="0.35">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c r="V1535">
        <f t="shared" si="138"/>
        <v>4</v>
      </c>
      <c r="W1535">
        <f t="shared" si="139"/>
        <v>0</v>
      </c>
      <c r="X1535" t="str">
        <f t="shared" si="140"/>
        <v>Profit</v>
      </c>
      <c r="Y1535" s="1" t="str">
        <f t="shared" si="141"/>
        <v>Low Profit</v>
      </c>
      <c r="Z1535" s="1" t="str">
        <f t="shared" si="142"/>
        <v>No Discount</v>
      </c>
      <c r="AA1535" s="1" t="str">
        <f t="shared" si="143"/>
        <v>Low Sales</v>
      </c>
      <c r="AB1535" s="1">
        <f>MONTH(Sample___Superstore[[#This Row],[Order Date]])</f>
        <v>12</v>
      </c>
    </row>
    <row r="1536" spans="1:28" x14ac:dyDescent="0.35">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c r="V1536">
        <f t="shared" si="138"/>
        <v>4</v>
      </c>
      <c r="W1536">
        <f t="shared" si="139"/>
        <v>8.2352941176470587E-2</v>
      </c>
      <c r="X1536" t="str">
        <f t="shared" si="140"/>
        <v>Profit</v>
      </c>
      <c r="Y1536" s="1" t="str">
        <f t="shared" si="141"/>
        <v>Low Profit</v>
      </c>
      <c r="Z1536" s="1" t="str">
        <f t="shared" si="142"/>
        <v>Low Discount</v>
      </c>
      <c r="AA1536" s="1" t="str">
        <f t="shared" si="143"/>
        <v>Low Sales</v>
      </c>
      <c r="AB1536" s="1">
        <f>MONTH(Sample___Superstore[[#This Row],[Order Date]])</f>
        <v>2</v>
      </c>
    </row>
    <row r="1537" spans="1:28" x14ac:dyDescent="0.35">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c r="V1537">
        <f t="shared" si="138"/>
        <v>4</v>
      </c>
      <c r="W1537">
        <f t="shared" si="139"/>
        <v>9.9999999999999985E-3</v>
      </c>
      <c r="X1537" t="str">
        <f t="shared" si="140"/>
        <v>Profit</v>
      </c>
      <c r="Y1537" s="1" t="str">
        <f t="shared" si="141"/>
        <v>Low Profit</v>
      </c>
      <c r="Z1537" s="1" t="str">
        <f t="shared" si="142"/>
        <v>No Discount</v>
      </c>
      <c r="AA1537" s="1" t="str">
        <f t="shared" si="143"/>
        <v>Low Sales</v>
      </c>
      <c r="AB1537" s="1">
        <f>MONTH(Sample___Superstore[[#This Row],[Order Date]])</f>
        <v>10</v>
      </c>
    </row>
    <row r="1538" spans="1:28" x14ac:dyDescent="0.35">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c r="V1538">
        <f t="shared" ref="V1538:V1601" si="144">D1538-C1538</f>
        <v>4</v>
      </c>
      <c r="W1538">
        <f t="shared" ref="W1538:W1601" si="145">U1538/R1538</f>
        <v>0.26</v>
      </c>
      <c r="X1538" t="str">
        <f t="shared" ref="X1538:X1601" si="146">IF(U1538&lt;0,"Loss","Profit")</f>
        <v>Profit</v>
      </c>
      <c r="Y1538" s="1" t="str">
        <f t="shared" ref="Y1538:Y1601" si="147">IF(U1538&gt;100,"High Profit","Low Profit")</f>
        <v>Low Profit</v>
      </c>
      <c r="Z1538" s="1" t="str">
        <f t="shared" ref="Z1538:Z1601" si="148">IF(T1538=0,"No Discount",IF(T1538&lt;=0.2,"Low Discount","High Discount"))</f>
        <v>No Discount</v>
      </c>
      <c r="AA1538" s="1" t="str">
        <f t="shared" ref="AA1538:AA1601" si="149">IF(R1538&gt;500,"High Sales","Low Sales")</f>
        <v>Low Sales</v>
      </c>
      <c r="AB1538" s="1">
        <f>MONTH(Sample___Superstore[[#This Row],[Order Date]])</f>
        <v>10</v>
      </c>
    </row>
    <row r="1539" spans="1:28" x14ac:dyDescent="0.35">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c r="V1539">
        <f t="shared" si="144"/>
        <v>2</v>
      </c>
      <c r="W1539">
        <f t="shared" si="145"/>
        <v>0.28999999999999998</v>
      </c>
      <c r="X1539" t="str">
        <f t="shared" si="146"/>
        <v>Profit</v>
      </c>
      <c r="Y1539" s="1" t="str">
        <f t="shared" si="147"/>
        <v>Low Profit</v>
      </c>
      <c r="Z1539" s="1" t="str">
        <f t="shared" si="148"/>
        <v>No Discount</v>
      </c>
      <c r="AA1539" s="1" t="str">
        <f t="shared" si="149"/>
        <v>Low Sales</v>
      </c>
      <c r="AB1539" s="1">
        <f>MONTH(Sample___Superstore[[#This Row],[Order Date]])</f>
        <v>9</v>
      </c>
    </row>
    <row r="1540" spans="1:28" x14ac:dyDescent="0.35">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c r="V1540">
        <f t="shared" si="144"/>
        <v>2</v>
      </c>
      <c r="W1540">
        <f t="shared" si="145"/>
        <v>0.39999999999999997</v>
      </c>
      <c r="X1540" t="str">
        <f t="shared" si="146"/>
        <v>Profit</v>
      </c>
      <c r="Y1540" s="1" t="str">
        <f t="shared" si="147"/>
        <v>Low Profit</v>
      </c>
      <c r="Z1540" s="1" t="str">
        <f t="shared" si="148"/>
        <v>No Discount</v>
      </c>
      <c r="AA1540" s="1" t="str">
        <f t="shared" si="149"/>
        <v>Low Sales</v>
      </c>
      <c r="AB1540" s="1">
        <f>MONTH(Sample___Superstore[[#This Row],[Order Date]])</f>
        <v>9</v>
      </c>
    </row>
    <row r="1541" spans="1:28" x14ac:dyDescent="0.35">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c r="V1541">
        <f t="shared" si="144"/>
        <v>2</v>
      </c>
      <c r="W1541">
        <f t="shared" si="145"/>
        <v>0.26</v>
      </c>
      <c r="X1541" t="str">
        <f t="shared" si="146"/>
        <v>Profit</v>
      </c>
      <c r="Y1541" s="1" t="str">
        <f t="shared" si="147"/>
        <v>High Profit</v>
      </c>
      <c r="Z1541" s="1" t="str">
        <f t="shared" si="148"/>
        <v>No Discount</v>
      </c>
      <c r="AA1541" s="1" t="str">
        <f t="shared" si="149"/>
        <v>High Sales</v>
      </c>
      <c r="AB1541" s="1">
        <f>MONTH(Sample___Superstore[[#This Row],[Order Date]])</f>
        <v>9</v>
      </c>
    </row>
    <row r="1542" spans="1:28" x14ac:dyDescent="0.35">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c r="V1542">
        <f t="shared" si="144"/>
        <v>2</v>
      </c>
      <c r="W1542">
        <f t="shared" si="145"/>
        <v>0.48000000000000004</v>
      </c>
      <c r="X1542" t="str">
        <f t="shared" si="146"/>
        <v>Profit</v>
      </c>
      <c r="Y1542" s="1" t="str">
        <f t="shared" si="147"/>
        <v>High Profit</v>
      </c>
      <c r="Z1542" s="1" t="str">
        <f t="shared" si="148"/>
        <v>No Discount</v>
      </c>
      <c r="AA1542" s="1" t="str">
        <f t="shared" si="149"/>
        <v>Low Sales</v>
      </c>
      <c r="AB1542" s="1">
        <f>MONTH(Sample___Superstore[[#This Row],[Order Date]])</f>
        <v>9</v>
      </c>
    </row>
    <row r="1543" spans="1:28" x14ac:dyDescent="0.35">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c r="V1543">
        <f t="shared" si="144"/>
        <v>5</v>
      </c>
      <c r="W1543">
        <f t="shared" si="145"/>
        <v>0.27499999999999997</v>
      </c>
      <c r="X1543" t="str">
        <f t="shared" si="146"/>
        <v>Profit</v>
      </c>
      <c r="Y1543" s="1" t="str">
        <f t="shared" si="147"/>
        <v>Low Profit</v>
      </c>
      <c r="Z1543" s="1" t="str">
        <f t="shared" si="148"/>
        <v>Low Discount</v>
      </c>
      <c r="AA1543" s="1" t="str">
        <f t="shared" si="149"/>
        <v>Low Sales</v>
      </c>
      <c r="AB1543" s="1">
        <f>MONTH(Sample___Superstore[[#This Row],[Order Date]])</f>
        <v>3</v>
      </c>
    </row>
    <row r="1544" spans="1:28" x14ac:dyDescent="0.35">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c r="V1544">
        <f t="shared" si="144"/>
        <v>5</v>
      </c>
      <c r="W1544">
        <f t="shared" si="145"/>
        <v>0.16249999999999998</v>
      </c>
      <c r="X1544" t="str">
        <f t="shared" si="146"/>
        <v>Profit</v>
      </c>
      <c r="Y1544" s="1" t="str">
        <f t="shared" si="147"/>
        <v>Low Profit</v>
      </c>
      <c r="Z1544" s="1" t="str">
        <f t="shared" si="148"/>
        <v>Low Discount</v>
      </c>
      <c r="AA1544" s="1" t="str">
        <f t="shared" si="149"/>
        <v>Low Sales</v>
      </c>
      <c r="AB1544" s="1">
        <f>MONTH(Sample___Superstore[[#This Row],[Order Date]])</f>
        <v>3</v>
      </c>
    </row>
    <row r="1545" spans="1:28" x14ac:dyDescent="0.35">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c r="V1545">
        <f t="shared" si="144"/>
        <v>4</v>
      </c>
      <c r="W1545">
        <f t="shared" si="145"/>
        <v>0.35</v>
      </c>
      <c r="X1545" t="str">
        <f t="shared" si="146"/>
        <v>Profit</v>
      </c>
      <c r="Y1545" s="1" t="str">
        <f t="shared" si="147"/>
        <v>Low Profit</v>
      </c>
      <c r="Z1545" s="1" t="str">
        <f t="shared" si="148"/>
        <v>Low Discount</v>
      </c>
      <c r="AA1545" s="1" t="str">
        <f t="shared" si="149"/>
        <v>Low Sales</v>
      </c>
      <c r="AB1545" s="1">
        <f>MONTH(Sample___Superstore[[#This Row],[Order Date]])</f>
        <v>2</v>
      </c>
    </row>
    <row r="1546" spans="1:28" x14ac:dyDescent="0.35">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c r="V1546">
        <f t="shared" si="144"/>
        <v>4</v>
      </c>
      <c r="W1546">
        <f t="shared" si="145"/>
        <v>0.47</v>
      </c>
      <c r="X1546" t="str">
        <f t="shared" si="146"/>
        <v>Profit</v>
      </c>
      <c r="Y1546" s="1" t="str">
        <f t="shared" si="147"/>
        <v>Low Profit</v>
      </c>
      <c r="Z1546" s="1" t="str">
        <f t="shared" si="148"/>
        <v>No Discount</v>
      </c>
      <c r="AA1546" s="1" t="str">
        <f t="shared" si="149"/>
        <v>Low Sales</v>
      </c>
      <c r="AB1546" s="1">
        <f>MONTH(Sample___Superstore[[#This Row],[Order Date]])</f>
        <v>2</v>
      </c>
    </row>
    <row r="1547" spans="1:28" x14ac:dyDescent="0.35">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c r="V1547">
        <f t="shared" si="144"/>
        <v>4</v>
      </c>
      <c r="W1547">
        <f t="shared" si="145"/>
        <v>0.125</v>
      </c>
      <c r="X1547" t="str">
        <f t="shared" si="146"/>
        <v>Profit</v>
      </c>
      <c r="Y1547" s="1" t="str">
        <f t="shared" si="147"/>
        <v>High Profit</v>
      </c>
      <c r="Z1547" s="1" t="str">
        <f t="shared" si="148"/>
        <v>Low Discount</v>
      </c>
      <c r="AA1547" s="1" t="str">
        <f t="shared" si="149"/>
        <v>High Sales</v>
      </c>
      <c r="AB1547" s="1">
        <f>MONTH(Sample___Superstore[[#This Row],[Order Date]])</f>
        <v>12</v>
      </c>
    </row>
    <row r="1548" spans="1:28" x14ac:dyDescent="0.35">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c r="V1548">
        <f t="shared" si="144"/>
        <v>4</v>
      </c>
      <c r="W1548">
        <f t="shared" si="145"/>
        <v>0.35000000000000003</v>
      </c>
      <c r="X1548" t="str">
        <f t="shared" si="146"/>
        <v>Profit</v>
      </c>
      <c r="Y1548" s="1" t="str">
        <f t="shared" si="147"/>
        <v>High Profit</v>
      </c>
      <c r="Z1548" s="1" t="str">
        <f t="shared" si="148"/>
        <v>Low Discount</v>
      </c>
      <c r="AA1548" s="1" t="str">
        <f t="shared" si="149"/>
        <v>Low Sales</v>
      </c>
      <c r="AB1548" s="1">
        <f>MONTH(Sample___Superstore[[#This Row],[Order Date]])</f>
        <v>11</v>
      </c>
    </row>
    <row r="1549" spans="1:28" x14ac:dyDescent="0.35">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c r="V1549">
        <f t="shared" si="144"/>
        <v>4</v>
      </c>
      <c r="W1549">
        <f t="shared" si="145"/>
        <v>-1.7</v>
      </c>
      <c r="X1549" t="str">
        <f t="shared" si="146"/>
        <v>Loss</v>
      </c>
      <c r="Y1549" s="1" t="str">
        <f t="shared" si="147"/>
        <v>Low Profit</v>
      </c>
      <c r="Z1549" s="1" t="str">
        <f t="shared" si="148"/>
        <v>High Discount</v>
      </c>
      <c r="AA1549" s="1" t="str">
        <f t="shared" si="149"/>
        <v>Low Sales</v>
      </c>
      <c r="AB1549" s="1">
        <f>MONTH(Sample___Superstore[[#This Row],[Order Date]])</f>
        <v>11</v>
      </c>
    </row>
    <row r="1550" spans="1:28" x14ac:dyDescent="0.35">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c r="V1550">
        <f t="shared" si="144"/>
        <v>4</v>
      </c>
      <c r="W1550">
        <f t="shared" si="145"/>
        <v>8.7499999999999994E-2</v>
      </c>
      <c r="X1550" t="str">
        <f t="shared" si="146"/>
        <v>Profit</v>
      </c>
      <c r="Y1550" s="1" t="str">
        <f t="shared" si="147"/>
        <v>Low Profit</v>
      </c>
      <c r="Z1550" s="1" t="str">
        <f t="shared" si="148"/>
        <v>Low Discount</v>
      </c>
      <c r="AA1550" s="1" t="str">
        <f t="shared" si="149"/>
        <v>Low Sales</v>
      </c>
      <c r="AB1550" s="1">
        <f>MONTH(Sample___Superstore[[#This Row],[Order Date]])</f>
        <v>11</v>
      </c>
    </row>
    <row r="1551" spans="1:28" x14ac:dyDescent="0.35">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c r="V1551">
        <f t="shared" si="144"/>
        <v>2</v>
      </c>
      <c r="W1551">
        <f t="shared" si="145"/>
        <v>0.3125</v>
      </c>
      <c r="X1551" t="str">
        <f t="shared" si="146"/>
        <v>Profit</v>
      </c>
      <c r="Y1551" s="1" t="str">
        <f t="shared" si="147"/>
        <v>High Profit</v>
      </c>
      <c r="Z1551" s="1" t="str">
        <f t="shared" si="148"/>
        <v>Low Discount</v>
      </c>
      <c r="AA1551" s="1" t="str">
        <f t="shared" si="149"/>
        <v>High Sales</v>
      </c>
      <c r="AB1551" s="1">
        <f>MONTH(Sample___Superstore[[#This Row],[Order Date]])</f>
        <v>7</v>
      </c>
    </row>
    <row r="1552" spans="1:28" x14ac:dyDescent="0.35">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c r="V1552">
        <f t="shared" si="144"/>
        <v>5</v>
      </c>
      <c r="W1552">
        <f t="shared" si="145"/>
        <v>-2.65</v>
      </c>
      <c r="X1552" t="str">
        <f t="shared" si="146"/>
        <v>Loss</v>
      </c>
      <c r="Y1552" s="1" t="str">
        <f t="shared" si="147"/>
        <v>Low Profit</v>
      </c>
      <c r="Z1552" s="1" t="str">
        <f t="shared" si="148"/>
        <v>High Discount</v>
      </c>
      <c r="AA1552" s="1" t="str">
        <f t="shared" si="149"/>
        <v>Low Sales</v>
      </c>
      <c r="AB1552" s="1">
        <f>MONTH(Sample___Superstore[[#This Row],[Order Date]])</f>
        <v>11</v>
      </c>
    </row>
    <row r="1553" spans="1:28" x14ac:dyDescent="0.35">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c r="V1553">
        <f t="shared" si="144"/>
        <v>5</v>
      </c>
      <c r="W1553">
        <f t="shared" si="145"/>
        <v>0.49</v>
      </c>
      <c r="X1553" t="str">
        <f t="shared" si="146"/>
        <v>Profit</v>
      </c>
      <c r="Y1553" s="1" t="str">
        <f t="shared" si="147"/>
        <v>Low Profit</v>
      </c>
      <c r="Z1553" s="1" t="str">
        <f t="shared" si="148"/>
        <v>No Discount</v>
      </c>
      <c r="AA1553" s="1" t="str">
        <f t="shared" si="149"/>
        <v>Low Sales</v>
      </c>
      <c r="AB1553" s="1">
        <f>MONTH(Sample___Superstore[[#This Row],[Order Date]])</f>
        <v>6</v>
      </c>
    </row>
    <row r="1554" spans="1:28" x14ac:dyDescent="0.35">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c r="V1554">
        <f t="shared" si="144"/>
        <v>2</v>
      </c>
      <c r="W1554">
        <f t="shared" si="145"/>
        <v>0.48000000000000004</v>
      </c>
      <c r="X1554" t="str">
        <f t="shared" si="146"/>
        <v>Profit</v>
      </c>
      <c r="Y1554" s="1" t="str">
        <f t="shared" si="147"/>
        <v>Low Profit</v>
      </c>
      <c r="Z1554" s="1" t="str">
        <f t="shared" si="148"/>
        <v>No Discount</v>
      </c>
      <c r="AA1554" s="1" t="str">
        <f t="shared" si="149"/>
        <v>Low Sales</v>
      </c>
      <c r="AB1554" s="1">
        <f>MONTH(Sample___Superstore[[#This Row],[Order Date]])</f>
        <v>5</v>
      </c>
    </row>
    <row r="1555" spans="1:28" x14ac:dyDescent="0.35">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c r="V1555">
        <f t="shared" si="144"/>
        <v>5</v>
      </c>
      <c r="W1555">
        <f t="shared" si="145"/>
        <v>0.45999999999999996</v>
      </c>
      <c r="X1555" t="str">
        <f t="shared" si="146"/>
        <v>Profit</v>
      </c>
      <c r="Y1555" s="1" t="str">
        <f t="shared" si="147"/>
        <v>Low Profit</v>
      </c>
      <c r="Z1555" s="1" t="str">
        <f t="shared" si="148"/>
        <v>No Discount</v>
      </c>
      <c r="AA1555" s="1" t="str">
        <f t="shared" si="149"/>
        <v>Low Sales</v>
      </c>
      <c r="AB1555" s="1">
        <f>MONTH(Sample___Superstore[[#This Row],[Order Date]])</f>
        <v>10</v>
      </c>
    </row>
    <row r="1556" spans="1:28" x14ac:dyDescent="0.35">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c r="V1556">
        <f t="shared" si="144"/>
        <v>7</v>
      </c>
      <c r="W1556">
        <f t="shared" si="145"/>
        <v>0.28999999999999998</v>
      </c>
      <c r="X1556" t="str">
        <f t="shared" si="146"/>
        <v>Profit</v>
      </c>
      <c r="Y1556" s="1" t="str">
        <f t="shared" si="147"/>
        <v>Low Profit</v>
      </c>
      <c r="Z1556" s="1" t="str">
        <f t="shared" si="148"/>
        <v>No Discount</v>
      </c>
      <c r="AA1556" s="1" t="str">
        <f t="shared" si="149"/>
        <v>Low Sales</v>
      </c>
      <c r="AB1556" s="1">
        <f>MONTH(Sample___Superstore[[#This Row],[Order Date]])</f>
        <v>2</v>
      </c>
    </row>
    <row r="1557" spans="1:28" x14ac:dyDescent="0.35">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c r="V1557">
        <f t="shared" si="144"/>
        <v>4</v>
      </c>
      <c r="W1557">
        <f t="shared" si="145"/>
        <v>0.43000000000000005</v>
      </c>
      <c r="X1557" t="str">
        <f t="shared" si="146"/>
        <v>Profit</v>
      </c>
      <c r="Y1557" s="1" t="str">
        <f t="shared" si="147"/>
        <v>Low Profit</v>
      </c>
      <c r="Z1557" s="1" t="str">
        <f t="shared" si="148"/>
        <v>No Discount</v>
      </c>
      <c r="AA1557" s="1" t="str">
        <f t="shared" si="149"/>
        <v>Low Sales</v>
      </c>
      <c r="AB1557" s="1">
        <f>MONTH(Sample___Superstore[[#This Row],[Order Date]])</f>
        <v>9</v>
      </c>
    </row>
    <row r="1558" spans="1:28" x14ac:dyDescent="0.35">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c r="V1558">
        <f t="shared" si="144"/>
        <v>6</v>
      </c>
      <c r="W1558">
        <f t="shared" si="145"/>
        <v>0.375</v>
      </c>
      <c r="X1558" t="str">
        <f t="shared" si="146"/>
        <v>Profit</v>
      </c>
      <c r="Y1558" s="1" t="str">
        <f t="shared" si="147"/>
        <v>Low Profit</v>
      </c>
      <c r="Z1558" s="1" t="str">
        <f t="shared" si="148"/>
        <v>Low Discount</v>
      </c>
      <c r="AA1558" s="1" t="str">
        <f t="shared" si="149"/>
        <v>Low Sales</v>
      </c>
      <c r="AB1558" s="1">
        <f>MONTH(Sample___Superstore[[#This Row],[Order Date]])</f>
        <v>5</v>
      </c>
    </row>
    <row r="1559" spans="1:28" x14ac:dyDescent="0.35">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c r="V1559">
        <f t="shared" si="144"/>
        <v>6</v>
      </c>
      <c r="W1559">
        <f t="shared" si="145"/>
        <v>0.125</v>
      </c>
      <c r="X1559" t="str">
        <f t="shared" si="146"/>
        <v>Profit</v>
      </c>
      <c r="Y1559" s="1" t="str">
        <f t="shared" si="147"/>
        <v>Low Profit</v>
      </c>
      <c r="Z1559" s="1" t="str">
        <f t="shared" si="148"/>
        <v>Low Discount</v>
      </c>
      <c r="AA1559" s="1" t="str">
        <f t="shared" si="149"/>
        <v>Low Sales</v>
      </c>
      <c r="AB1559" s="1">
        <f>MONTH(Sample___Superstore[[#This Row],[Order Date]])</f>
        <v>5</v>
      </c>
    </row>
    <row r="1560" spans="1:28" x14ac:dyDescent="0.35">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c r="V1560">
        <f t="shared" si="144"/>
        <v>2</v>
      </c>
      <c r="W1560">
        <f t="shared" si="145"/>
        <v>0.26</v>
      </c>
      <c r="X1560" t="str">
        <f t="shared" si="146"/>
        <v>Profit</v>
      </c>
      <c r="Y1560" s="1" t="str">
        <f t="shared" si="147"/>
        <v>Low Profit</v>
      </c>
      <c r="Z1560" s="1" t="str">
        <f t="shared" si="148"/>
        <v>No Discount</v>
      </c>
      <c r="AA1560" s="1" t="str">
        <f t="shared" si="149"/>
        <v>Low Sales</v>
      </c>
      <c r="AB1560" s="1">
        <f>MONTH(Sample___Superstore[[#This Row],[Order Date]])</f>
        <v>3</v>
      </c>
    </row>
    <row r="1561" spans="1:28" x14ac:dyDescent="0.35">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c r="V1561">
        <f t="shared" si="144"/>
        <v>4</v>
      </c>
      <c r="W1561">
        <f t="shared" si="145"/>
        <v>0.36249999999999999</v>
      </c>
      <c r="X1561" t="str">
        <f t="shared" si="146"/>
        <v>Profit</v>
      </c>
      <c r="Y1561" s="1" t="str">
        <f t="shared" si="147"/>
        <v>Low Profit</v>
      </c>
      <c r="Z1561" s="1" t="str">
        <f t="shared" si="148"/>
        <v>Low Discount</v>
      </c>
      <c r="AA1561" s="1" t="str">
        <f t="shared" si="149"/>
        <v>Low Sales</v>
      </c>
      <c r="AB1561" s="1">
        <f>MONTH(Sample___Superstore[[#This Row],[Order Date]])</f>
        <v>4</v>
      </c>
    </row>
    <row r="1562" spans="1:28" x14ac:dyDescent="0.35">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c r="V1562">
        <f t="shared" si="144"/>
        <v>5</v>
      </c>
      <c r="W1562">
        <f t="shared" si="145"/>
        <v>0.48</v>
      </c>
      <c r="X1562" t="str">
        <f t="shared" si="146"/>
        <v>Profit</v>
      </c>
      <c r="Y1562" s="1" t="str">
        <f t="shared" si="147"/>
        <v>Low Profit</v>
      </c>
      <c r="Z1562" s="1" t="str">
        <f t="shared" si="148"/>
        <v>No Discount</v>
      </c>
      <c r="AA1562" s="1" t="str">
        <f t="shared" si="149"/>
        <v>Low Sales</v>
      </c>
      <c r="AB1562" s="1">
        <f>MONTH(Sample___Superstore[[#This Row],[Order Date]])</f>
        <v>4</v>
      </c>
    </row>
    <row r="1563" spans="1:28" x14ac:dyDescent="0.35">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c r="V1563">
        <f t="shared" si="144"/>
        <v>1</v>
      </c>
      <c r="W1563">
        <f t="shared" si="145"/>
        <v>0.26</v>
      </c>
      <c r="X1563" t="str">
        <f t="shared" si="146"/>
        <v>Profit</v>
      </c>
      <c r="Y1563" s="1" t="str">
        <f t="shared" si="147"/>
        <v>Low Profit</v>
      </c>
      <c r="Z1563" s="1" t="str">
        <f t="shared" si="148"/>
        <v>No Discount</v>
      </c>
      <c r="AA1563" s="1" t="str">
        <f t="shared" si="149"/>
        <v>Low Sales</v>
      </c>
      <c r="AB1563" s="1">
        <f>MONTH(Sample___Superstore[[#This Row],[Order Date]])</f>
        <v>9</v>
      </c>
    </row>
    <row r="1564" spans="1:28" x14ac:dyDescent="0.35">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c r="V1564">
        <f t="shared" si="144"/>
        <v>0</v>
      </c>
      <c r="W1564">
        <f t="shared" si="145"/>
        <v>-0.28333333333333333</v>
      </c>
      <c r="X1564" t="str">
        <f t="shared" si="146"/>
        <v>Loss</v>
      </c>
      <c r="Y1564" s="1" t="str">
        <f t="shared" si="147"/>
        <v>Low Profit</v>
      </c>
      <c r="Z1564" s="1" t="str">
        <f t="shared" si="148"/>
        <v>High Discount</v>
      </c>
      <c r="AA1564" s="1" t="str">
        <f t="shared" si="149"/>
        <v>High Sales</v>
      </c>
      <c r="AB1564" s="1">
        <f>MONTH(Sample___Superstore[[#This Row],[Order Date]])</f>
        <v>6</v>
      </c>
    </row>
    <row r="1565" spans="1:28" x14ac:dyDescent="0.35">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c r="V1565">
        <f t="shared" si="144"/>
        <v>0</v>
      </c>
      <c r="W1565">
        <f t="shared" si="145"/>
        <v>0.36249999999999999</v>
      </c>
      <c r="X1565" t="str">
        <f t="shared" si="146"/>
        <v>Profit</v>
      </c>
      <c r="Y1565" s="1" t="str">
        <f t="shared" si="147"/>
        <v>Low Profit</v>
      </c>
      <c r="Z1565" s="1" t="str">
        <f t="shared" si="148"/>
        <v>Low Discount</v>
      </c>
      <c r="AA1565" s="1" t="str">
        <f t="shared" si="149"/>
        <v>Low Sales</v>
      </c>
      <c r="AB1565" s="1">
        <f>MONTH(Sample___Superstore[[#This Row],[Order Date]])</f>
        <v>11</v>
      </c>
    </row>
    <row r="1566" spans="1:28" x14ac:dyDescent="0.35">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c r="V1566">
        <f t="shared" si="144"/>
        <v>0</v>
      </c>
      <c r="W1566">
        <f t="shared" si="145"/>
        <v>0.05</v>
      </c>
      <c r="X1566" t="str">
        <f t="shared" si="146"/>
        <v>Profit</v>
      </c>
      <c r="Y1566" s="1" t="str">
        <f t="shared" si="147"/>
        <v>Low Profit</v>
      </c>
      <c r="Z1566" s="1" t="str">
        <f t="shared" si="148"/>
        <v>No Discount</v>
      </c>
      <c r="AA1566" s="1" t="str">
        <f t="shared" si="149"/>
        <v>Low Sales</v>
      </c>
      <c r="AB1566" s="1">
        <f>MONTH(Sample___Superstore[[#This Row],[Order Date]])</f>
        <v>3</v>
      </c>
    </row>
    <row r="1567" spans="1:28" x14ac:dyDescent="0.35">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c r="V1567">
        <f t="shared" si="144"/>
        <v>6</v>
      </c>
      <c r="W1567">
        <f t="shared" si="145"/>
        <v>8.7499999999999994E-2</v>
      </c>
      <c r="X1567" t="str">
        <f t="shared" si="146"/>
        <v>Profit</v>
      </c>
      <c r="Y1567" s="1" t="str">
        <f t="shared" si="147"/>
        <v>Low Profit</v>
      </c>
      <c r="Z1567" s="1" t="str">
        <f t="shared" si="148"/>
        <v>Low Discount</v>
      </c>
      <c r="AA1567" s="1" t="str">
        <f t="shared" si="149"/>
        <v>Low Sales</v>
      </c>
      <c r="AB1567" s="1">
        <f>MONTH(Sample___Superstore[[#This Row],[Order Date]])</f>
        <v>3</v>
      </c>
    </row>
    <row r="1568" spans="1:28" x14ac:dyDescent="0.35">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c r="V1568">
        <f t="shared" si="144"/>
        <v>1</v>
      </c>
      <c r="W1568">
        <f t="shared" si="145"/>
        <v>-1.2500000000000001E-2</v>
      </c>
      <c r="X1568" t="str">
        <f t="shared" si="146"/>
        <v>Loss</v>
      </c>
      <c r="Y1568" s="1" t="str">
        <f t="shared" si="147"/>
        <v>Low Profit</v>
      </c>
      <c r="Z1568" s="1" t="str">
        <f t="shared" si="148"/>
        <v>Low Discount</v>
      </c>
      <c r="AA1568" s="1" t="str">
        <f t="shared" si="149"/>
        <v>Low Sales</v>
      </c>
      <c r="AB1568" s="1">
        <f>MONTH(Sample___Superstore[[#This Row],[Order Date]])</f>
        <v>11</v>
      </c>
    </row>
    <row r="1569" spans="1:28" x14ac:dyDescent="0.35">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c r="V1569">
        <f t="shared" si="144"/>
        <v>1</v>
      </c>
      <c r="W1569">
        <f t="shared" si="145"/>
        <v>-1.5499999999999998</v>
      </c>
      <c r="X1569" t="str">
        <f t="shared" si="146"/>
        <v>Loss</v>
      </c>
      <c r="Y1569" s="1" t="str">
        <f t="shared" si="147"/>
        <v>Low Profit</v>
      </c>
      <c r="Z1569" s="1" t="str">
        <f t="shared" si="148"/>
        <v>High Discount</v>
      </c>
      <c r="AA1569" s="1" t="str">
        <f t="shared" si="149"/>
        <v>Low Sales</v>
      </c>
      <c r="AB1569" s="1">
        <f>MONTH(Sample___Superstore[[#This Row],[Order Date]])</f>
        <v>11</v>
      </c>
    </row>
    <row r="1570" spans="1:28" x14ac:dyDescent="0.35">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c r="V1570">
        <f t="shared" si="144"/>
        <v>0</v>
      </c>
      <c r="W1570">
        <f t="shared" si="145"/>
        <v>0.49</v>
      </c>
      <c r="X1570" t="str">
        <f t="shared" si="146"/>
        <v>Profit</v>
      </c>
      <c r="Y1570" s="1" t="str">
        <f t="shared" si="147"/>
        <v>Low Profit</v>
      </c>
      <c r="Z1570" s="1" t="str">
        <f t="shared" si="148"/>
        <v>No Discount</v>
      </c>
      <c r="AA1570" s="1" t="str">
        <f t="shared" si="149"/>
        <v>Low Sales</v>
      </c>
      <c r="AB1570" s="1">
        <f>MONTH(Sample___Superstore[[#This Row],[Order Date]])</f>
        <v>6</v>
      </c>
    </row>
    <row r="1571" spans="1:28" x14ac:dyDescent="0.35">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c r="V1571">
        <f t="shared" si="144"/>
        <v>4</v>
      </c>
      <c r="W1571">
        <f t="shared" si="145"/>
        <v>0.28999999999999998</v>
      </c>
      <c r="X1571" t="str">
        <f t="shared" si="146"/>
        <v>Profit</v>
      </c>
      <c r="Y1571" s="1" t="str">
        <f t="shared" si="147"/>
        <v>Low Profit</v>
      </c>
      <c r="Z1571" s="1" t="str">
        <f t="shared" si="148"/>
        <v>No Discount</v>
      </c>
      <c r="AA1571" s="1" t="str">
        <f t="shared" si="149"/>
        <v>Low Sales</v>
      </c>
      <c r="AB1571" s="1">
        <f>MONTH(Sample___Superstore[[#This Row],[Order Date]])</f>
        <v>11</v>
      </c>
    </row>
    <row r="1572" spans="1:28" x14ac:dyDescent="0.35">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c r="V1572">
        <f t="shared" si="144"/>
        <v>2</v>
      </c>
      <c r="W1572">
        <f t="shared" si="145"/>
        <v>-0.11250000000000002</v>
      </c>
      <c r="X1572" t="str">
        <f t="shared" si="146"/>
        <v>Loss</v>
      </c>
      <c r="Y1572" s="1" t="str">
        <f t="shared" si="147"/>
        <v>Low Profit</v>
      </c>
      <c r="Z1572" s="1" t="str">
        <f t="shared" si="148"/>
        <v>Low Discount</v>
      </c>
      <c r="AA1572" s="1" t="str">
        <f t="shared" si="149"/>
        <v>High Sales</v>
      </c>
      <c r="AB1572" s="1">
        <f>MONTH(Sample___Superstore[[#This Row],[Order Date]])</f>
        <v>11</v>
      </c>
    </row>
    <row r="1573" spans="1:28" x14ac:dyDescent="0.35">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c r="V1573">
        <f t="shared" si="144"/>
        <v>2</v>
      </c>
      <c r="W1573">
        <f t="shared" si="145"/>
        <v>0.48</v>
      </c>
      <c r="X1573" t="str">
        <f t="shared" si="146"/>
        <v>Profit</v>
      </c>
      <c r="Y1573" s="1" t="str">
        <f t="shared" si="147"/>
        <v>Low Profit</v>
      </c>
      <c r="Z1573" s="1" t="str">
        <f t="shared" si="148"/>
        <v>No Discount</v>
      </c>
      <c r="AA1573" s="1" t="str">
        <f t="shared" si="149"/>
        <v>Low Sales</v>
      </c>
      <c r="AB1573" s="1">
        <f>MONTH(Sample___Superstore[[#This Row],[Order Date]])</f>
        <v>11</v>
      </c>
    </row>
    <row r="1574" spans="1:28" x14ac:dyDescent="0.35">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c r="V1574">
        <f t="shared" si="144"/>
        <v>2</v>
      </c>
      <c r="W1574">
        <f t="shared" si="145"/>
        <v>0.21000000000000002</v>
      </c>
      <c r="X1574" t="str">
        <f t="shared" si="146"/>
        <v>Profit</v>
      </c>
      <c r="Y1574" s="1" t="str">
        <f t="shared" si="147"/>
        <v>Low Profit</v>
      </c>
      <c r="Z1574" s="1" t="str">
        <f t="shared" si="148"/>
        <v>No Discount</v>
      </c>
      <c r="AA1574" s="1" t="str">
        <f t="shared" si="149"/>
        <v>Low Sales</v>
      </c>
      <c r="AB1574" s="1">
        <f>MONTH(Sample___Superstore[[#This Row],[Order Date]])</f>
        <v>11</v>
      </c>
    </row>
    <row r="1575" spans="1:28" x14ac:dyDescent="0.35">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c r="V1575">
        <f t="shared" si="144"/>
        <v>2</v>
      </c>
      <c r="W1575">
        <f t="shared" si="145"/>
        <v>6.25E-2</v>
      </c>
      <c r="X1575" t="str">
        <f t="shared" si="146"/>
        <v>Profit</v>
      </c>
      <c r="Y1575" s="1" t="str">
        <f t="shared" si="147"/>
        <v>Low Profit</v>
      </c>
      <c r="Z1575" s="1" t="str">
        <f t="shared" si="148"/>
        <v>Low Discount</v>
      </c>
      <c r="AA1575" s="1" t="str">
        <f t="shared" si="149"/>
        <v>Low Sales</v>
      </c>
      <c r="AB1575" s="1">
        <f>MONTH(Sample___Superstore[[#This Row],[Order Date]])</f>
        <v>11</v>
      </c>
    </row>
    <row r="1576" spans="1:28" x14ac:dyDescent="0.35">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c r="V1576">
        <f t="shared" si="144"/>
        <v>3</v>
      </c>
      <c r="W1576">
        <f t="shared" si="145"/>
        <v>-0.22500000000000001</v>
      </c>
      <c r="X1576" t="str">
        <f t="shared" si="146"/>
        <v>Loss</v>
      </c>
      <c r="Y1576" s="1" t="str">
        <f t="shared" si="147"/>
        <v>Low Profit</v>
      </c>
      <c r="Z1576" s="1" t="str">
        <f t="shared" si="148"/>
        <v>Low Discount</v>
      </c>
      <c r="AA1576" s="1" t="str">
        <f t="shared" si="149"/>
        <v>Low Sales</v>
      </c>
      <c r="AB1576" s="1">
        <f>MONTH(Sample___Superstore[[#This Row],[Order Date]])</f>
        <v>12</v>
      </c>
    </row>
    <row r="1577" spans="1:28" x14ac:dyDescent="0.35">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c r="V1577">
        <f t="shared" si="144"/>
        <v>3</v>
      </c>
      <c r="W1577">
        <f t="shared" si="145"/>
        <v>-2.8571428571428571E-2</v>
      </c>
      <c r="X1577" t="str">
        <f t="shared" si="146"/>
        <v>Loss</v>
      </c>
      <c r="Y1577" s="1" t="str">
        <f t="shared" si="147"/>
        <v>Low Profit</v>
      </c>
      <c r="Z1577" s="1" t="str">
        <f t="shared" si="148"/>
        <v>High Discount</v>
      </c>
      <c r="AA1577" s="1" t="str">
        <f t="shared" si="149"/>
        <v>High Sales</v>
      </c>
      <c r="AB1577" s="1">
        <f>MONTH(Sample___Superstore[[#This Row],[Order Date]])</f>
        <v>12</v>
      </c>
    </row>
    <row r="1578" spans="1:28" x14ac:dyDescent="0.35">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c r="V1578">
        <f t="shared" si="144"/>
        <v>5</v>
      </c>
      <c r="W1578">
        <f t="shared" si="145"/>
        <v>9.9999999999999992E-2</v>
      </c>
      <c r="X1578" t="str">
        <f t="shared" si="146"/>
        <v>Profit</v>
      </c>
      <c r="Y1578" s="1" t="str">
        <f t="shared" si="147"/>
        <v>Low Profit</v>
      </c>
      <c r="Z1578" s="1" t="str">
        <f t="shared" si="148"/>
        <v>Low Discount</v>
      </c>
      <c r="AA1578" s="1" t="str">
        <f t="shared" si="149"/>
        <v>Low Sales</v>
      </c>
      <c r="AB1578" s="1">
        <f>MONTH(Sample___Superstore[[#This Row],[Order Date]])</f>
        <v>4</v>
      </c>
    </row>
    <row r="1579" spans="1:28" x14ac:dyDescent="0.35">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c r="V1579">
        <f t="shared" si="144"/>
        <v>4</v>
      </c>
      <c r="W1579">
        <f t="shared" si="145"/>
        <v>0.48999999999999994</v>
      </c>
      <c r="X1579" t="str">
        <f t="shared" si="146"/>
        <v>Profit</v>
      </c>
      <c r="Y1579" s="1" t="str">
        <f t="shared" si="147"/>
        <v>Low Profit</v>
      </c>
      <c r="Z1579" s="1" t="str">
        <f t="shared" si="148"/>
        <v>No Discount</v>
      </c>
      <c r="AA1579" s="1" t="str">
        <f t="shared" si="149"/>
        <v>Low Sales</v>
      </c>
      <c r="AB1579" s="1">
        <f>MONTH(Sample___Superstore[[#This Row],[Order Date]])</f>
        <v>5</v>
      </c>
    </row>
    <row r="1580" spans="1:28" x14ac:dyDescent="0.35">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c r="V1580">
        <f t="shared" si="144"/>
        <v>3</v>
      </c>
      <c r="W1580">
        <f t="shared" si="145"/>
        <v>0.28999999999999998</v>
      </c>
      <c r="X1580" t="str">
        <f t="shared" si="146"/>
        <v>Profit</v>
      </c>
      <c r="Y1580" s="1" t="str">
        <f t="shared" si="147"/>
        <v>Low Profit</v>
      </c>
      <c r="Z1580" s="1" t="str">
        <f t="shared" si="148"/>
        <v>No Discount</v>
      </c>
      <c r="AA1580" s="1" t="str">
        <f t="shared" si="149"/>
        <v>Low Sales</v>
      </c>
      <c r="AB1580" s="1">
        <f>MONTH(Sample___Superstore[[#This Row],[Order Date]])</f>
        <v>2</v>
      </c>
    </row>
    <row r="1581" spans="1:28" x14ac:dyDescent="0.35">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c r="V1581">
        <f t="shared" si="144"/>
        <v>3</v>
      </c>
      <c r="W1581">
        <f t="shared" si="145"/>
        <v>0.28999999999999998</v>
      </c>
      <c r="X1581" t="str">
        <f t="shared" si="146"/>
        <v>Profit</v>
      </c>
      <c r="Y1581" s="1" t="str">
        <f t="shared" si="147"/>
        <v>Low Profit</v>
      </c>
      <c r="Z1581" s="1" t="str">
        <f t="shared" si="148"/>
        <v>No Discount</v>
      </c>
      <c r="AA1581" s="1" t="str">
        <f t="shared" si="149"/>
        <v>Low Sales</v>
      </c>
      <c r="AB1581" s="1">
        <f>MONTH(Sample___Superstore[[#This Row],[Order Date]])</f>
        <v>8</v>
      </c>
    </row>
    <row r="1582" spans="1:28" x14ac:dyDescent="0.35">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c r="V1582">
        <f t="shared" si="144"/>
        <v>3</v>
      </c>
      <c r="W1582">
        <f t="shared" si="145"/>
        <v>-0.4</v>
      </c>
      <c r="X1582" t="str">
        <f t="shared" si="146"/>
        <v>Loss</v>
      </c>
      <c r="Y1582" s="1" t="str">
        <f t="shared" si="147"/>
        <v>Low Profit</v>
      </c>
      <c r="Z1582" s="1" t="str">
        <f t="shared" si="148"/>
        <v>High Discount</v>
      </c>
      <c r="AA1582" s="1" t="str">
        <f t="shared" si="149"/>
        <v>Low Sales</v>
      </c>
      <c r="AB1582" s="1">
        <f>MONTH(Sample___Superstore[[#This Row],[Order Date]])</f>
        <v>8</v>
      </c>
    </row>
    <row r="1583" spans="1:28" x14ac:dyDescent="0.35">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c r="V1583">
        <f t="shared" si="144"/>
        <v>3</v>
      </c>
      <c r="W1583">
        <f t="shared" si="145"/>
        <v>6.9999999999999993E-2</v>
      </c>
      <c r="X1583" t="str">
        <f t="shared" si="146"/>
        <v>Profit</v>
      </c>
      <c r="Y1583" s="1" t="str">
        <f t="shared" si="147"/>
        <v>Low Profit</v>
      </c>
      <c r="Z1583" s="1" t="str">
        <f t="shared" si="148"/>
        <v>No Discount</v>
      </c>
      <c r="AA1583" s="1" t="str">
        <f t="shared" si="149"/>
        <v>Low Sales</v>
      </c>
      <c r="AB1583" s="1">
        <f>MONTH(Sample___Superstore[[#This Row],[Order Date]])</f>
        <v>8</v>
      </c>
    </row>
    <row r="1584" spans="1:28" x14ac:dyDescent="0.35">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c r="V1584">
        <f t="shared" si="144"/>
        <v>3</v>
      </c>
      <c r="W1584">
        <f t="shared" si="145"/>
        <v>0.375</v>
      </c>
      <c r="X1584" t="str">
        <f t="shared" si="146"/>
        <v>Profit</v>
      </c>
      <c r="Y1584" s="1" t="str">
        <f t="shared" si="147"/>
        <v>High Profit</v>
      </c>
      <c r="Z1584" s="1" t="str">
        <f t="shared" si="148"/>
        <v>Low Discount</v>
      </c>
      <c r="AA1584" s="1" t="str">
        <f t="shared" si="149"/>
        <v>High Sales</v>
      </c>
      <c r="AB1584" s="1">
        <f>MONTH(Sample___Superstore[[#This Row],[Order Date]])</f>
        <v>8</v>
      </c>
    </row>
    <row r="1585" spans="1:28" x14ac:dyDescent="0.35">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c r="V1585">
        <f t="shared" si="144"/>
        <v>3</v>
      </c>
      <c r="W1585">
        <f t="shared" si="145"/>
        <v>0.39</v>
      </c>
      <c r="X1585" t="str">
        <f t="shared" si="146"/>
        <v>Profit</v>
      </c>
      <c r="Y1585" s="1" t="str">
        <f t="shared" si="147"/>
        <v>Low Profit</v>
      </c>
      <c r="Z1585" s="1" t="str">
        <f t="shared" si="148"/>
        <v>No Discount</v>
      </c>
      <c r="AA1585" s="1" t="str">
        <f t="shared" si="149"/>
        <v>Low Sales</v>
      </c>
      <c r="AB1585" s="1">
        <f>MONTH(Sample___Superstore[[#This Row],[Order Date]])</f>
        <v>8</v>
      </c>
    </row>
    <row r="1586" spans="1:28" x14ac:dyDescent="0.35">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c r="V1586">
        <f t="shared" si="144"/>
        <v>3</v>
      </c>
      <c r="W1586">
        <f t="shared" si="145"/>
        <v>0.48</v>
      </c>
      <c r="X1586" t="str">
        <f t="shared" si="146"/>
        <v>Profit</v>
      </c>
      <c r="Y1586" s="1" t="str">
        <f t="shared" si="147"/>
        <v>Low Profit</v>
      </c>
      <c r="Z1586" s="1" t="str">
        <f t="shared" si="148"/>
        <v>No Discount</v>
      </c>
      <c r="AA1586" s="1" t="str">
        <f t="shared" si="149"/>
        <v>Low Sales</v>
      </c>
      <c r="AB1586" s="1">
        <f>MONTH(Sample___Superstore[[#This Row],[Order Date]])</f>
        <v>8</v>
      </c>
    </row>
    <row r="1587" spans="1:28" x14ac:dyDescent="0.35">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c r="V1587">
        <f t="shared" si="144"/>
        <v>3</v>
      </c>
      <c r="W1587">
        <f t="shared" si="145"/>
        <v>0.28000000000000003</v>
      </c>
      <c r="X1587" t="str">
        <f t="shared" si="146"/>
        <v>Profit</v>
      </c>
      <c r="Y1587" s="1" t="str">
        <f t="shared" si="147"/>
        <v>High Profit</v>
      </c>
      <c r="Z1587" s="1" t="str">
        <f t="shared" si="148"/>
        <v>No Discount</v>
      </c>
      <c r="AA1587" s="1" t="str">
        <f t="shared" si="149"/>
        <v>High Sales</v>
      </c>
      <c r="AB1587" s="1">
        <f>MONTH(Sample___Superstore[[#This Row],[Order Date]])</f>
        <v>8</v>
      </c>
    </row>
    <row r="1588" spans="1:28" x14ac:dyDescent="0.35">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c r="V1588">
        <f t="shared" si="144"/>
        <v>3</v>
      </c>
      <c r="W1588">
        <f t="shared" si="145"/>
        <v>0.48000000000000004</v>
      </c>
      <c r="X1588" t="str">
        <f t="shared" si="146"/>
        <v>Profit</v>
      </c>
      <c r="Y1588" s="1" t="str">
        <f t="shared" si="147"/>
        <v>Low Profit</v>
      </c>
      <c r="Z1588" s="1" t="str">
        <f t="shared" si="148"/>
        <v>No Discount</v>
      </c>
      <c r="AA1588" s="1" t="str">
        <f t="shared" si="149"/>
        <v>Low Sales</v>
      </c>
      <c r="AB1588" s="1">
        <f>MONTH(Sample___Superstore[[#This Row],[Order Date]])</f>
        <v>8</v>
      </c>
    </row>
    <row r="1589" spans="1:28" x14ac:dyDescent="0.35">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c r="V1589">
        <f t="shared" si="144"/>
        <v>3</v>
      </c>
      <c r="W1589">
        <f t="shared" si="145"/>
        <v>0.47</v>
      </c>
      <c r="X1589" t="str">
        <f t="shared" si="146"/>
        <v>Profit</v>
      </c>
      <c r="Y1589" s="1" t="str">
        <f t="shared" si="147"/>
        <v>Low Profit</v>
      </c>
      <c r="Z1589" s="1" t="str">
        <f t="shared" si="148"/>
        <v>No Discount</v>
      </c>
      <c r="AA1589" s="1" t="str">
        <f t="shared" si="149"/>
        <v>Low Sales</v>
      </c>
      <c r="AB1589" s="1">
        <f>MONTH(Sample___Superstore[[#This Row],[Order Date]])</f>
        <v>8</v>
      </c>
    </row>
    <row r="1590" spans="1:28" x14ac:dyDescent="0.35">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c r="V1590">
        <f t="shared" si="144"/>
        <v>3</v>
      </c>
      <c r="W1590">
        <f t="shared" si="145"/>
        <v>0.13999999999999999</v>
      </c>
      <c r="X1590" t="str">
        <f t="shared" si="146"/>
        <v>Profit</v>
      </c>
      <c r="Y1590" s="1" t="str">
        <f t="shared" si="147"/>
        <v>Low Profit</v>
      </c>
      <c r="Z1590" s="1" t="str">
        <f t="shared" si="148"/>
        <v>No Discount</v>
      </c>
      <c r="AA1590" s="1" t="str">
        <f t="shared" si="149"/>
        <v>Low Sales</v>
      </c>
      <c r="AB1590" s="1">
        <f>MONTH(Sample___Superstore[[#This Row],[Order Date]])</f>
        <v>8</v>
      </c>
    </row>
    <row r="1591" spans="1:28" x14ac:dyDescent="0.35">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c r="V1591">
        <f t="shared" si="144"/>
        <v>4</v>
      </c>
      <c r="W1591">
        <f t="shared" si="145"/>
        <v>0.26999999999999996</v>
      </c>
      <c r="X1591" t="str">
        <f t="shared" si="146"/>
        <v>Profit</v>
      </c>
      <c r="Y1591" s="1" t="str">
        <f t="shared" si="147"/>
        <v>Low Profit</v>
      </c>
      <c r="Z1591" s="1" t="str">
        <f t="shared" si="148"/>
        <v>No Discount</v>
      </c>
      <c r="AA1591" s="1" t="str">
        <f t="shared" si="149"/>
        <v>Low Sales</v>
      </c>
      <c r="AB1591" s="1">
        <f>MONTH(Sample___Superstore[[#This Row],[Order Date]])</f>
        <v>5</v>
      </c>
    </row>
    <row r="1592" spans="1:28" x14ac:dyDescent="0.35">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c r="V1592">
        <f t="shared" si="144"/>
        <v>4</v>
      </c>
      <c r="W1592">
        <f t="shared" si="145"/>
        <v>0.17500000000000002</v>
      </c>
      <c r="X1592" t="str">
        <f t="shared" si="146"/>
        <v>Profit</v>
      </c>
      <c r="Y1592" s="1" t="str">
        <f t="shared" si="147"/>
        <v>Low Profit</v>
      </c>
      <c r="Z1592" s="1" t="str">
        <f t="shared" si="148"/>
        <v>Low Discount</v>
      </c>
      <c r="AA1592" s="1" t="str">
        <f t="shared" si="149"/>
        <v>Low Sales</v>
      </c>
      <c r="AB1592" s="1">
        <f>MONTH(Sample___Superstore[[#This Row],[Order Date]])</f>
        <v>4</v>
      </c>
    </row>
    <row r="1593" spans="1:28" x14ac:dyDescent="0.35">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c r="V1593">
        <f t="shared" si="144"/>
        <v>4</v>
      </c>
      <c r="W1593">
        <f t="shared" si="145"/>
        <v>0.36250000000000004</v>
      </c>
      <c r="X1593" t="str">
        <f t="shared" si="146"/>
        <v>Profit</v>
      </c>
      <c r="Y1593" s="1" t="str">
        <f t="shared" si="147"/>
        <v>Low Profit</v>
      </c>
      <c r="Z1593" s="1" t="str">
        <f t="shared" si="148"/>
        <v>Low Discount</v>
      </c>
      <c r="AA1593" s="1" t="str">
        <f t="shared" si="149"/>
        <v>Low Sales</v>
      </c>
      <c r="AB1593" s="1">
        <f>MONTH(Sample___Superstore[[#This Row],[Order Date]])</f>
        <v>4</v>
      </c>
    </row>
    <row r="1594" spans="1:28" x14ac:dyDescent="0.35">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c r="V1594">
        <f t="shared" si="144"/>
        <v>2</v>
      </c>
      <c r="W1594">
        <f t="shared" si="145"/>
        <v>0.1125</v>
      </c>
      <c r="X1594" t="str">
        <f t="shared" si="146"/>
        <v>Profit</v>
      </c>
      <c r="Y1594" s="1" t="str">
        <f t="shared" si="147"/>
        <v>Low Profit</v>
      </c>
      <c r="Z1594" s="1" t="str">
        <f t="shared" si="148"/>
        <v>Low Discount</v>
      </c>
      <c r="AA1594" s="1" t="str">
        <f t="shared" si="149"/>
        <v>Low Sales</v>
      </c>
      <c r="AB1594" s="1">
        <f>MONTH(Sample___Superstore[[#This Row],[Order Date]])</f>
        <v>6</v>
      </c>
    </row>
    <row r="1595" spans="1:28" x14ac:dyDescent="0.35">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c r="V1595">
        <f t="shared" si="144"/>
        <v>0</v>
      </c>
      <c r="W1595">
        <f t="shared" si="145"/>
        <v>0.49000000000000005</v>
      </c>
      <c r="X1595" t="str">
        <f t="shared" si="146"/>
        <v>Profit</v>
      </c>
      <c r="Y1595" s="1" t="str">
        <f t="shared" si="147"/>
        <v>Low Profit</v>
      </c>
      <c r="Z1595" s="1" t="str">
        <f t="shared" si="148"/>
        <v>No Discount</v>
      </c>
      <c r="AA1595" s="1" t="str">
        <f t="shared" si="149"/>
        <v>Low Sales</v>
      </c>
      <c r="AB1595" s="1">
        <f>MONTH(Sample___Superstore[[#This Row],[Order Date]])</f>
        <v>10</v>
      </c>
    </row>
    <row r="1596" spans="1:28" x14ac:dyDescent="0.35">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c r="V1596">
        <f t="shared" si="144"/>
        <v>3</v>
      </c>
      <c r="W1596">
        <f t="shared" si="145"/>
        <v>-0.1</v>
      </c>
      <c r="X1596" t="str">
        <f t="shared" si="146"/>
        <v>Loss</v>
      </c>
      <c r="Y1596" s="1" t="str">
        <f t="shared" si="147"/>
        <v>Low Profit</v>
      </c>
      <c r="Z1596" s="1" t="str">
        <f t="shared" si="148"/>
        <v>High Discount</v>
      </c>
      <c r="AA1596" s="1" t="str">
        <f t="shared" si="149"/>
        <v>Low Sales</v>
      </c>
      <c r="AB1596" s="1">
        <f>MONTH(Sample___Superstore[[#This Row],[Order Date]])</f>
        <v>3</v>
      </c>
    </row>
    <row r="1597" spans="1:28" x14ac:dyDescent="0.35">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c r="V1597">
        <f t="shared" si="144"/>
        <v>4</v>
      </c>
      <c r="W1597">
        <f t="shared" si="145"/>
        <v>-4.2857142857142858E-2</v>
      </c>
      <c r="X1597" t="str">
        <f t="shared" si="146"/>
        <v>Loss</v>
      </c>
      <c r="Y1597" s="1" t="str">
        <f t="shared" si="147"/>
        <v>Low Profit</v>
      </c>
      <c r="Z1597" s="1" t="str">
        <f t="shared" si="148"/>
        <v>High Discount</v>
      </c>
      <c r="AA1597" s="1" t="str">
        <f t="shared" si="149"/>
        <v>Low Sales</v>
      </c>
      <c r="AB1597" s="1">
        <f>MONTH(Sample___Superstore[[#This Row],[Order Date]])</f>
        <v>5</v>
      </c>
    </row>
    <row r="1598" spans="1:28" x14ac:dyDescent="0.35">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c r="V1598">
        <f t="shared" si="144"/>
        <v>2</v>
      </c>
      <c r="W1598">
        <f t="shared" si="145"/>
        <v>0.32</v>
      </c>
      <c r="X1598" t="str">
        <f t="shared" si="146"/>
        <v>Profit</v>
      </c>
      <c r="Y1598" s="1" t="str">
        <f t="shared" si="147"/>
        <v>High Profit</v>
      </c>
      <c r="Z1598" s="1" t="str">
        <f t="shared" si="148"/>
        <v>No Discount</v>
      </c>
      <c r="AA1598" s="1" t="str">
        <f t="shared" si="149"/>
        <v>High Sales</v>
      </c>
      <c r="AB1598" s="1">
        <f>MONTH(Sample___Superstore[[#This Row],[Order Date]])</f>
        <v>10</v>
      </c>
    </row>
    <row r="1599" spans="1:28" x14ac:dyDescent="0.35">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c r="V1599">
        <f t="shared" si="144"/>
        <v>2</v>
      </c>
      <c r="W1599">
        <f t="shared" si="145"/>
        <v>0.3125</v>
      </c>
      <c r="X1599" t="str">
        <f t="shared" si="146"/>
        <v>Profit</v>
      </c>
      <c r="Y1599" s="1" t="str">
        <f t="shared" si="147"/>
        <v>Low Profit</v>
      </c>
      <c r="Z1599" s="1" t="str">
        <f t="shared" si="148"/>
        <v>Low Discount</v>
      </c>
      <c r="AA1599" s="1" t="str">
        <f t="shared" si="149"/>
        <v>Low Sales</v>
      </c>
      <c r="AB1599" s="1">
        <f>MONTH(Sample___Superstore[[#This Row],[Order Date]])</f>
        <v>11</v>
      </c>
    </row>
    <row r="1600" spans="1:28" x14ac:dyDescent="0.35">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c r="V1600">
        <f t="shared" si="144"/>
        <v>2</v>
      </c>
      <c r="W1600">
        <f t="shared" si="145"/>
        <v>7.4999999999999997E-2</v>
      </c>
      <c r="X1600" t="str">
        <f t="shared" si="146"/>
        <v>Profit</v>
      </c>
      <c r="Y1600" s="1" t="str">
        <f t="shared" si="147"/>
        <v>Low Profit</v>
      </c>
      <c r="Z1600" s="1" t="str">
        <f t="shared" si="148"/>
        <v>Low Discount</v>
      </c>
      <c r="AA1600" s="1" t="str">
        <f t="shared" si="149"/>
        <v>Low Sales</v>
      </c>
      <c r="AB1600" s="1">
        <f>MONTH(Sample___Superstore[[#This Row],[Order Date]])</f>
        <v>11</v>
      </c>
    </row>
    <row r="1601" spans="1:28" x14ac:dyDescent="0.35">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c r="V1601">
        <f t="shared" si="144"/>
        <v>2</v>
      </c>
      <c r="W1601">
        <f t="shared" si="145"/>
        <v>8.7500000000000008E-2</v>
      </c>
      <c r="X1601" t="str">
        <f t="shared" si="146"/>
        <v>Profit</v>
      </c>
      <c r="Y1601" s="1" t="str">
        <f t="shared" si="147"/>
        <v>Low Profit</v>
      </c>
      <c r="Z1601" s="1" t="str">
        <f t="shared" si="148"/>
        <v>Low Discount</v>
      </c>
      <c r="AA1601" s="1" t="str">
        <f t="shared" si="149"/>
        <v>Low Sales</v>
      </c>
      <c r="AB1601" s="1">
        <f>MONTH(Sample___Superstore[[#This Row],[Order Date]])</f>
        <v>11</v>
      </c>
    </row>
    <row r="1602" spans="1:28" x14ac:dyDescent="0.35">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c r="V1602">
        <f t="shared" ref="V1602:V1665" si="150">D1602-C1602</f>
        <v>2</v>
      </c>
      <c r="W1602">
        <f t="shared" ref="W1602:W1665" si="151">U1602/R1602</f>
        <v>-0.875</v>
      </c>
      <c r="X1602" t="str">
        <f t="shared" ref="X1602:X1665" si="152">IF(U1602&lt;0,"Loss","Profit")</f>
        <v>Loss</v>
      </c>
      <c r="Y1602" s="1" t="str">
        <f t="shared" ref="Y1602:Y1665" si="153">IF(U1602&gt;100,"High Profit","Low Profit")</f>
        <v>Low Profit</v>
      </c>
      <c r="Z1602" s="1" t="str">
        <f t="shared" ref="Z1602:Z1665" si="154">IF(T1602=0,"No Discount",IF(T1602&lt;=0.2,"Low Discount","High Discount"))</f>
        <v>High Discount</v>
      </c>
      <c r="AA1602" s="1" t="str">
        <f t="shared" ref="AA1602:AA1665" si="155">IF(R1602&gt;500,"High Sales","Low Sales")</f>
        <v>Low Sales</v>
      </c>
      <c r="AB1602" s="1">
        <f>MONTH(Sample___Superstore[[#This Row],[Order Date]])</f>
        <v>11</v>
      </c>
    </row>
    <row r="1603" spans="1:28" x14ac:dyDescent="0.35">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c r="V1603">
        <f t="shared" si="150"/>
        <v>5</v>
      </c>
      <c r="W1603">
        <f t="shared" si="151"/>
        <v>0.2</v>
      </c>
      <c r="X1603" t="str">
        <f t="shared" si="152"/>
        <v>Profit</v>
      </c>
      <c r="Y1603" s="1" t="str">
        <f t="shared" si="153"/>
        <v>Low Profit</v>
      </c>
      <c r="Z1603" s="1" t="str">
        <f t="shared" si="154"/>
        <v>No Discount</v>
      </c>
      <c r="AA1603" s="1" t="str">
        <f t="shared" si="155"/>
        <v>Low Sales</v>
      </c>
      <c r="AB1603" s="1">
        <f>MONTH(Sample___Superstore[[#This Row],[Order Date]])</f>
        <v>5</v>
      </c>
    </row>
    <row r="1604" spans="1:28" x14ac:dyDescent="0.35">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c r="V1604">
        <f t="shared" si="150"/>
        <v>6</v>
      </c>
      <c r="W1604">
        <f t="shared" si="151"/>
        <v>0.25</v>
      </c>
      <c r="X1604" t="str">
        <f t="shared" si="152"/>
        <v>Profit</v>
      </c>
      <c r="Y1604" s="1" t="str">
        <f t="shared" si="153"/>
        <v>Low Profit</v>
      </c>
      <c r="Z1604" s="1" t="str">
        <f t="shared" si="154"/>
        <v>Low Discount</v>
      </c>
      <c r="AA1604" s="1" t="str">
        <f t="shared" si="155"/>
        <v>Low Sales</v>
      </c>
      <c r="AB1604" s="1">
        <f>MONTH(Sample___Superstore[[#This Row],[Order Date]])</f>
        <v>12</v>
      </c>
    </row>
    <row r="1605" spans="1:28" x14ac:dyDescent="0.35">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c r="V1605">
        <f t="shared" si="150"/>
        <v>4</v>
      </c>
      <c r="W1605">
        <f t="shared" si="151"/>
        <v>0.28999999999999998</v>
      </c>
      <c r="X1605" t="str">
        <f t="shared" si="152"/>
        <v>Profit</v>
      </c>
      <c r="Y1605" s="1" t="str">
        <f t="shared" si="153"/>
        <v>Low Profit</v>
      </c>
      <c r="Z1605" s="1" t="str">
        <f t="shared" si="154"/>
        <v>No Discount</v>
      </c>
      <c r="AA1605" s="1" t="str">
        <f t="shared" si="155"/>
        <v>Low Sales</v>
      </c>
      <c r="AB1605" s="1">
        <f>MONTH(Sample___Superstore[[#This Row],[Order Date]])</f>
        <v>11</v>
      </c>
    </row>
    <row r="1606" spans="1:28" x14ac:dyDescent="0.35">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c r="V1606">
        <f t="shared" si="150"/>
        <v>5</v>
      </c>
      <c r="W1606">
        <f t="shared" si="151"/>
        <v>0.32500000000000001</v>
      </c>
      <c r="X1606" t="str">
        <f t="shared" si="152"/>
        <v>Profit</v>
      </c>
      <c r="Y1606" s="1" t="str">
        <f t="shared" si="153"/>
        <v>Low Profit</v>
      </c>
      <c r="Z1606" s="1" t="str">
        <f t="shared" si="154"/>
        <v>Low Discount</v>
      </c>
      <c r="AA1606" s="1" t="str">
        <f t="shared" si="155"/>
        <v>Low Sales</v>
      </c>
      <c r="AB1606" s="1">
        <f>MONTH(Sample___Superstore[[#This Row],[Order Date]])</f>
        <v>4</v>
      </c>
    </row>
    <row r="1607" spans="1:28" x14ac:dyDescent="0.35">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c r="V1607">
        <f t="shared" si="150"/>
        <v>5</v>
      </c>
      <c r="W1607">
        <f t="shared" si="151"/>
        <v>0.27999999999999997</v>
      </c>
      <c r="X1607" t="str">
        <f t="shared" si="152"/>
        <v>Profit</v>
      </c>
      <c r="Y1607" s="1" t="str">
        <f t="shared" si="153"/>
        <v>Low Profit</v>
      </c>
      <c r="Z1607" s="1" t="str">
        <f t="shared" si="154"/>
        <v>No Discount</v>
      </c>
      <c r="AA1607" s="1" t="str">
        <f t="shared" si="155"/>
        <v>Low Sales</v>
      </c>
      <c r="AB1607" s="1">
        <f>MONTH(Sample___Superstore[[#This Row],[Order Date]])</f>
        <v>4</v>
      </c>
    </row>
    <row r="1608" spans="1:28" x14ac:dyDescent="0.35">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c r="V1608">
        <f t="shared" si="150"/>
        <v>5</v>
      </c>
      <c r="W1608">
        <f t="shared" si="151"/>
        <v>0.29000000000000004</v>
      </c>
      <c r="X1608" t="str">
        <f t="shared" si="152"/>
        <v>Profit</v>
      </c>
      <c r="Y1608" s="1" t="str">
        <f t="shared" si="153"/>
        <v>Low Profit</v>
      </c>
      <c r="Z1608" s="1" t="str">
        <f t="shared" si="154"/>
        <v>No Discount</v>
      </c>
      <c r="AA1608" s="1" t="str">
        <f t="shared" si="155"/>
        <v>Low Sales</v>
      </c>
      <c r="AB1608" s="1">
        <f>MONTH(Sample___Superstore[[#This Row],[Order Date]])</f>
        <v>4</v>
      </c>
    </row>
    <row r="1609" spans="1:28" x14ac:dyDescent="0.35">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c r="V1609">
        <f t="shared" si="150"/>
        <v>5</v>
      </c>
      <c r="W1609">
        <f t="shared" si="151"/>
        <v>0.33750000000000002</v>
      </c>
      <c r="X1609" t="str">
        <f t="shared" si="152"/>
        <v>Profit</v>
      </c>
      <c r="Y1609" s="1" t="str">
        <f t="shared" si="153"/>
        <v>Low Profit</v>
      </c>
      <c r="Z1609" s="1" t="str">
        <f t="shared" si="154"/>
        <v>Low Discount</v>
      </c>
      <c r="AA1609" s="1" t="str">
        <f t="shared" si="155"/>
        <v>Low Sales</v>
      </c>
      <c r="AB1609" s="1">
        <f>MONTH(Sample___Superstore[[#This Row],[Order Date]])</f>
        <v>4</v>
      </c>
    </row>
    <row r="1610" spans="1:28" x14ac:dyDescent="0.35">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c r="V1610">
        <f t="shared" si="150"/>
        <v>5</v>
      </c>
      <c r="W1610">
        <f t="shared" si="151"/>
        <v>0.45</v>
      </c>
      <c r="X1610" t="str">
        <f t="shared" si="152"/>
        <v>Profit</v>
      </c>
      <c r="Y1610" s="1" t="str">
        <f t="shared" si="153"/>
        <v>Low Profit</v>
      </c>
      <c r="Z1610" s="1" t="str">
        <f t="shared" si="154"/>
        <v>No Discount</v>
      </c>
      <c r="AA1610" s="1" t="str">
        <f t="shared" si="155"/>
        <v>Low Sales</v>
      </c>
      <c r="AB1610" s="1">
        <f>MONTH(Sample___Superstore[[#This Row],[Order Date]])</f>
        <v>4</v>
      </c>
    </row>
    <row r="1611" spans="1:28" x14ac:dyDescent="0.35">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c r="V1611">
        <f t="shared" si="150"/>
        <v>5</v>
      </c>
      <c r="W1611">
        <f t="shared" si="151"/>
        <v>0.35</v>
      </c>
      <c r="X1611" t="str">
        <f t="shared" si="152"/>
        <v>Profit</v>
      </c>
      <c r="Y1611" s="1" t="str">
        <f t="shared" si="153"/>
        <v>Low Profit</v>
      </c>
      <c r="Z1611" s="1" t="str">
        <f t="shared" si="154"/>
        <v>Low Discount</v>
      </c>
      <c r="AA1611" s="1" t="str">
        <f t="shared" si="155"/>
        <v>Low Sales</v>
      </c>
      <c r="AB1611" s="1">
        <f>MONTH(Sample___Superstore[[#This Row],[Order Date]])</f>
        <v>4</v>
      </c>
    </row>
    <row r="1612" spans="1:28" x14ac:dyDescent="0.35">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c r="V1612">
        <f t="shared" si="150"/>
        <v>4</v>
      </c>
      <c r="W1612">
        <f t="shared" si="151"/>
        <v>9.4117647058823528E-2</v>
      </c>
      <c r="X1612" t="str">
        <f t="shared" si="152"/>
        <v>Profit</v>
      </c>
      <c r="Y1612" s="1" t="str">
        <f t="shared" si="153"/>
        <v>Low Profit</v>
      </c>
      <c r="Z1612" s="1" t="str">
        <f t="shared" si="154"/>
        <v>Low Discount</v>
      </c>
      <c r="AA1612" s="1" t="str">
        <f t="shared" si="155"/>
        <v>Low Sales</v>
      </c>
      <c r="AB1612" s="1">
        <f>MONTH(Sample___Superstore[[#This Row],[Order Date]])</f>
        <v>5</v>
      </c>
    </row>
    <row r="1613" spans="1:28" x14ac:dyDescent="0.35">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c r="V1613">
        <f t="shared" si="150"/>
        <v>4</v>
      </c>
      <c r="W1613">
        <f t="shared" si="151"/>
        <v>0.1</v>
      </c>
      <c r="X1613" t="str">
        <f t="shared" si="152"/>
        <v>Profit</v>
      </c>
      <c r="Y1613" s="1" t="str">
        <f t="shared" si="153"/>
        <v>Low Profit</v>
      </c>
      <c r="Z1613" s="1" t="str">
        <f t="shared" si="154"/>
        <v>Low Discount</v>
      </c>
      <c r="AA1613" s="1" t="str">
        <f t="shared" si="155"/>
        <v>Low Sales</v>
      </c>
      <c r="AB1613" s="1">
        <f>MONTH(Sample___Superstore[[#This Row],[Order Date]])</f>
        <v>5</v>
      </c>
    </row>
    <row r="1614" spans="1:28" x14ac:dyDescent="0.35">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c r="V1614">
        <f t="shared" si="150"/>
        <v>4</v>
      </c>
      <c r="W1614">
        <f t="shared" si="151"/>
        <v>0.375</v>
      </c>
      <c r="X1614" t="str">
        <f t="shared" si="152"/>
        <v>Profit</v>
      </c>
      <c r="Y1614" s="1" t="str">
        <f t="shared" si="153"/>
        <v>Low Profit</v>
      </c>
      <c r="Z1614" s="1" t="str">
        <f t="shared" si="154"/>
        <v>Low Discount</v>
      </c>
      <c r="AA1614" s="1" t="str">
        <f t="shared" si="155"/>
        <v>Low Sales</v>
      </c>
      <c r="AB1614" s="1">
        <f>MONTH(Sample___Superstore[[#This Row],[Order Date]])</f>
        <v>5</v>
      </c>
    </row>
    <row r="1615" spans="1:28" x14ac:dyDescent="0.35">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c r="V1615">
        <f t="shared" si="150"/>
        <v>4</v>
      </c>
      <c r="W1615">
        <f t="shared" si="151"/>
        <v>0.29000000000000004</v>
      </c>
      <c r="X1615" t="str">
        <f t="shared" si="152"/>
        <v>Profit</v>
      </c>
      <c r="Y1615" s="1" t="str">
        <f t="shared" si="153"/>
        <v>High Profit</v>
      </c>
      <c r="Z1615" s="1" t="str">
        <f t="shared" si="154"/>
        <v>No Discount</v>
      </c>
      <c r="AA1615" s="1" t="str">
        <f t="shared" si="155"/>
        <v>High Sales</v>
      </c>
      <c r="AB1615" s="1">
        <f>MONTH(Sample___Superstore[[#This Row],[Order Date]])</f>
        <v>12</v>
      </c>
    </row>
    <row r="1616" spans="1:28" x14ac:dyDescent="0.35">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c r="V1616">
        <f t="shared" si="150"/>
        <v>4</v>
      </c>
      <c r="W1616">
        <f t="shared" si="151"/>
        <v>-0.16250000000000001</v>
      </c>
      <c r="X1616" t="str">
        <f t="shared" si="152"/>
        <v>Loss</v>
      </c>
      <c r="Y1616" s="1" t="str">
        <f t="shared" si="153"/>
        <v>Low Profit</v>
      </c>
      <c r="Z1616" s="1" t="str">
        <f t="shared" si="154"/>
        <v>Low Discount</v>
      </c>
      <c r="AA1616" s="1" t="str">
        <f t="shared" si="155"/>
        <v>Low Sales</v>
      </c>
      <c r="AB1616" s="1">
        <f>MONTH(Sample___Superstore[[#This Row],[Order Date]])</f>
        <v>3</v>
      </c>
    </row>
    <row r="1617" spans="1:28" x14ac:dyDescent="0.35">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c r="V1617">
        <f t="shared" si="150"/>
        <v>6</v>
      </c>
      <c r="W1617">
        <f t="shared" si="151"/>
        <v>0.48000000000000004</v>
      </c>
      <c r="X1617" t="str">
        <f t="shared" si="152"/>
        <v>Profit</v>
      </c>
      <c r="Y1617" s="1" t="str">
        <f t="shared" si="153"/>
        <v>Low Profit</v>
      </c>
      <c r="Z1617" s="1" t="str">
        <f t="shared" si="154"/>
        <v>No Discount</v>
      </c>
      <c r="AA1617" s="1" t="str">
        <f t="shared" si="155"/>
        <v>Low Sales</v>
      </c>
      <c r="AB1617" s="1">
        <f>MONTH(Sample___Superstore[[#This Row],[Order Date]])</f>
        <v>8</v>
      </c>
    </row>
    <row r="1618" spans="1:28" x14ac:dyDescent="0.35">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c r="V1618">
        <f t="shared" si="150"/>
        <v>6</v>
      </c>
      <c r="W1618">
        <f t="shared" si="151"/>
        <v>0.48000000000000004</v>
      </c>
      <c r="X1618" t="str">
        <f t="shared" si="152"/>
        <v>Profit</v>
      </c>
      <c r="Y1618" s="1" t="str">
        <f t="shared" si="153"/>
        <v>Low Profit</v>
      </c>
      <c r="Z1618" s="1" t="str">
        <f t="shared" si="154"/>
        <v>No Discount</v>
      </c>
      <c r="AA1618" s="1" t="str">
        <f t="shared" si="155"/>
        <v>Low Sales</v>
      </c>
      <c r="AB1618" s="1">
        <f>MONTH(Sample___Superstore[[#This Row],[Order Date]])</f>
        <v>8</v>
      </c>
    </row>
    <row r="1619" spans="1:28" x14ac:dyDescent="0.35">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c r="V1619">
        <f t="shared" si="150"/>
        <v>6</v>
      </c>
      <c r="W1619">
        <f t="shared" si="151"/>
        <v>0.42</v>
      </c>
      <c r="X1619" t="str">
        <f t="shared" si="152"/>
        <v>Profit</v>
      </c>
      <c r="Y1619" s="1" t="str">
        <f t="shared" si="153"/>
        <v>Low Profit</v>
      </c>
      <c r="Z1619" s="1" t="str">
        <f t="shared" si="154"/>
        <v>No Discount</v>
      </c>
      <c r="AA1619" s="1" t="str">
        <f t="shared" si="155"/>
        <v>Low Sales</v>
      </c>
      <c r="AB1619" s="1">
        <f>MONTH(Sample___Superstore[[#This Row],[Order Date]])</f>
        <v>8</v>
      </c>
    </row>
    <row r="1620" spans="1:28" x14ac:dyDescent="0.35">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c r="V1620">
        <f t="shared" si="150"/>
        <v>4</v>
      </c>
      <c r="W1620">
        <f t="shared" si="151"/>
        <v>0.15000000000000002</v>
      </c>
      <c r="X1620" t="str">
        <f t="shared" si="152"/>
        <v>Profit</v>
      </c>
      <c r="Y1620" s="1" t="str">
        <f t="shared" si="153"/>
        <v>Low Profit</v>
      </c>
      <c r="Z1620" s="1" t="str">
        <f t="shared" si="154"/>
        <v>No Discount</v>
      </c>
      <c r="AA1620" s="1" t="str">
        <f t="shared" si="155"/>
        <v>Low Sales</v>
      </c>
      <c r="AB1620" s="1">
        <f>MONTH(Sample___Superstore[[#This Row],[Order Date]])</f>
        <v>9</v>
      </c>
    </row>
    <row r="1621" spans="1:28" x14ac:dyDescent="0.35">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c r="V1621">
        <f t="shared" si="150"/>
        <v>4</v>
      </c>
      <c r="W1621">
        <f t="shared" si="151"/>
        <v>0.45999999999999996</v>
      </c>
      <c r="X1621" t="str">
        <f t="shared" si="152"/>
        <v>Profit</v>
      </c>
      <c r="Y1621" s="1" t="str">
        <f t="shared" si="153"/>
        <v>Low Profit</v>
      </c>
      <c r="Z1621" s="1" t="str">
        <f t="shared" si="154"/>
        <v>No Discount</v>
      </c>
      <c r="AA1621" s="1" t="str">
        <f t="shared" si="155"/>
        <v>Low Sales</v>
      </c>
      <c r="AB1621" s="1">
        <f>MONTH(Sample___Superstore[[#This Row],[Order Date]])</f>
        <v>9</v>
      </c>
    </row>
    <row r="1622" spans="1:28" x14ac:dyDescent="0.35">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c r="V1622">
        <f t="shared" si="150"/>
        <v>7</v>
      </c>
      <c r="W1622">
        <f t="shared" si="151"/>
        <v>0.5</v>
      </c>
      <c r="X1622" t="str">
        <f t="shared" si="152"/>
        <v>Profit</v>
      </c>
      <c r="Y1622" s="1" t="str">
        <f t="shared" si="153"/>
        <v>Low Profit</v>
      </c>
      <c r="Z1622" s="1" t="str">
        <f t="shared" si="154"/>
        <v>No Discount</v>
      </c>
      <c r="AA1622" s="1" t="str">
        <f t="shared" si="155"/>
        <v>Low Sales</v>
      </c>
      <c r="AB1622" s="1">
        <f>MONTH(Sample___Superstore[[#This Row],[Order Date]])</f>
        <v>7</v>
      </c>
    </row>
    <row r="1623" spans="1:28" x14ac:dyDescent="0.35">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c r="V1623">
        <f t="shared" si="150"/>
        <v>7</v>
      </c>
      <c r="W1623">
        <f t="shared" si="151"/>
        <v>0.49</v>
      </c>
      <c r="X1623" t="str">
        <f t="shared" si="152"/>
        <v>Profit</v>
      </c>
      <c r="Y1623" s="1" t="str">
        <f t="shared" si="153"/>
        <v>High Profit</v>
      </c>
      <c r="Z1623" s="1" t="str">
        <f t="shared" si="154"/>
        <v>No Discount</v>
      </c>
      <c r="AA1623" s="1" t="str">
        <f t="shared" si="155"/>
        <v>High Sales</v>
      </c>
      <c r="AB1623" s="1">
        <f>MONTH(Sample___Superstore[[#This Row],[Order Date]])</f>
        <v>7</v>
      </c>
    </row>
    <row r="1624" spans="1:28" x14ac:dyDescent="0.35">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c r="V1624">
        <f t="shared" si="150"/>
        <v>7</v>
      </c>
      <c r="W1624">
        <f t="shared" si="151"/>
        <v>0.33750000000000002</v>
      </c>
      <c r="X1624" t="str">
        <f t="shared" si="152"/>
        <v>Profit</v>
      </c>
      <c r="Y1624" s="1" t="str">
        <f t="shared" si="153"/>
        <v>Low Profit</v>
      </c>
      <c r="Z1624" s="1" t="str">
        <f t="shared" si="154"/>
        <v>Low Discount</v>
      </c>
      <c r="AA1624" s="1" t="str">
        <f t="shared" si="155"/>
        <v>Low Sales</v>
      </c>
      <c r="AB1624" s="1">
        <f>MONTH(Sample___Superstore[[#This Row],[Order Date]])</f>
        <v>7</v>
      </c>
    </row>
    <row r="1625" spans="1:28" x14ac:dyDescent="0.35">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c r="V1625">
        <f t="shared" si="150"/>
        <v>7</v>
      </c>
      <c r="W1625">
        <f t="shared" si="151"/>
        <v>0.21</v>
      </c>
      <c r="X1625" t="str">
        <f t="shared" si="152"/>
        <v>Profit</v>
      </c>
      <c r="Y1625" s="1" t="str">
        <f t="shared" si="153"/>
        <v>Low Profit</v>
      </c>
      <c r="Z1625" s="1" t="str">
        <f t="shared" si="154"/>
        <v>No Discount</v>
      </c>
      <c r="AA1625" s="1" t="str">
        <f t="shared" si="155"/>
        <v>Low Sales</v>
      </c>
      <c r="AB1625" s="1">
        <f>MONTH(Sample___Superstore[[#This Row],[Order Date]])</f>
        <v>7</v>
      </c>
    </row>
    <row r="1626" spans="1:28" x14ac:dyDescent="0.35">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c r="V1626">
        <f t="shared" si="150"/>
        <v>5</v>
      </c>
      <c r="W1626">
        <f t="shared" si="151"/>
        <v>0.125</v>
      </c>
      <c r="X1626" t="str">
        <f t="shared" si="152"/>
        <v>Profit</v>
      </c>
      <c r="Y1626" s="1" t="str">
        <f t="shared" si="153"/>
        <v>Low Profit</v>
      </c>
      <c r="Z1626" s="1" t="str">
        <f t="shared" si="154"/>
        <v>Low Discount</v>
      </c>
      <c r="AA1626" s="1" t="str">
        <f t="shared" si="155"/>
        <v>High Sales</v>
      </c>
      <c r="AB1626" s="1">
        <f>MONTH(Sample___Superstore[[#This Row],[Order Date]])</f>
        <v>12</v>
      </c>
    </row>
    <row r="1627" spans="1:28" x14ac:dyDescent="0.35">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c r="V1627">
        <f t="shared" si="150"/>
        <v>5</v>
      </c>
      <c r="W1627">
        <f t="shared" si="151"/>
        <v>0.44000000000000006</v>
      </c>
      <c r="X1627" t="str">
        <f t="shared" si="152"/>
        <v>Profit</v>
      </c>
      <c r="Y1627" s="1" t="str">
        <f t="shared" si="153"/>
        <v>High Profit</v>
      </c>
      <c r="Z1627" s="1" t="str">
        <f t="shared" si="154"/>
        <v>No Discount</v>
      </c>
      <c r="AA1627" s="1" t="str">
        <f t="shared" si="155"/>
        <v>High Sales</v>
      </c>
      <c r="AB1627" s="1">
        <f>MONTH(Sample___Superstore[[#This Row],[Order Date]])</f>
        <v>12</v>
      </c>
    </row>
    <row r="1628" spans="1:28" x14ac:dyDescent="0.35">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c r="V1628">
        <f t="shared" si="150"/>
        <v>6</v>
      </c>
      <c r="W1628">
        <f t="shared" si="151"/>
        <v>0.27</v>
      </c>
      <c r="X1628" t="str">
        <f t="shared" si="152"/>
        <v>Profit</v>
      </c>
      <c r="Y1628" s="1" t="str">
        <f t="shared" si="153"/>
        <v>High Profit</v>
      </c>
      <c r="Z1628" s="1" t="str">
        <f t="shared" si="154"/>
        <v>No Discount</v>
      </c>
      <c r="AA1628" s="1" t="str">
        <f t="shared" si="155"/>
        <v>High Sales</v>
      </c>
      <c r="AB1628" s="1">
        <f>MONTH(Sample___Superstore[[#This Row],[Order Date]])</f>
        <v>11</v>
      </c>
    </row>
    <row r="1629" spans="1:28" x14ac:dyDescent="0.35">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c r="V1629">
        <f t="shared" si="150"/>
        <v>6</v>
      </c>
      <c r="W1629">
        <f t="shared" si="151"/>
        <v>0.3</v>
      </c>
      <c r="X1629" t="str">
        <f t="shared" si="152"/>
        <v>Profit</v>
      </c>
      <c r="Y1629" s="1" t="str">
        <f t="shared" si="153"/>
        <v>High Profit</v>
      </c>
      <c r="Z1629" s="1" t="str">
        <f t="shared" si="154"/>
        <v>No Discount</v>
      </c>
      <c r="AA1629" s="1" t="str">
        <f t="shared" si="155"/>
        <v>High Sales</v>
      </c>
      <c r="AB1629" s="1">
        <f>MONTH(Sample___Superstore[[#This Row],[Order Date]])</f>
        <v>9</v>
      </c>
    </row>
    <row r="1630" spans="1:28" x14ac:dyDescent="0.35">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c r="V1630">
        <f t="shared" si="150"/>
        <v>4</v>
      </c>
      <c r="W1630">
        <f t="shared" si="151"/>
        <v>0.13749999999999998</v>
      </c>
      <c r="X1630" t="str">
        <f t="shared" si="152"/>
        <v>Profit</v>
      </c>
      <c r="Y1630" s="1" t="str">
        <f t="shared" si="153"/>
        <v>Low Profit</v>
      </c>
      <c r="Z1630" s="1" t="str">
        <f t="shared" si="154"/>
        <v>Low Discount</v>
      </c>
      <c r="AA1630" s="1" t="str">
        <f t="shared" si="155"/>
        <v>Low Sales</v>
      </c>
      <c r="AB1630" s="1">
        <f>MONTH(Sample___Superstore[[#This Row],[Order Date]])</f>
        <v>6</v>
      </c>
    </row>
    <row r="1631" spans="1:28" x14ac:dyDescent="0.35">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c r="V1631">
        <f t="shared" si="150"/>
        <v>4</v>
      </c>
      <c r="W1631">
        <f t="shared" si="151"/>
        <v>-0.83333333333333337</v>
      </c>
      <c r="X1631" t="str">
        <f t="shared" si="152"/>
        <v>Loss</v>
      </c>
      <c r="Y1631" s="1" t="str">
        <f t="shared" si="153"/>
        <v>Low Profit</v>
      </c>
      <c r="Z1631" s="1" t="str">
        <f t="shared" si="154"/>
        <v>High Discount</v>
      </c>
      <c r="AA1631" s="1" t="str">
        <f t="shared" si="155"/>
        <v>Low Sales</v>
      </c>
      <c r="AB1631" s="1">
        <f>MONTH(Sample___Superstore[[#This Row],[Order Date]])</f>
        <v>6</v>
      </c>
    </row>
    <row r="1632" spans="1:28" x14ac:dyDescent="0.35">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c r="V1632">
        <f t="shared" si="150"/>
        <v>0</v>
      </c>
      <c r="W1632">
        <f t="shared" si="151"/>
        <v>8.7499999999999994E-2</v>
      </c>
      <c r="X1632" t="str">
        <f t="shared" si="152"/>
        <v>Profit</v>
      </c>
      <c r="Y1632" s="1" t="str">
        <f t="shared" si="153"/>
        <v>Low Profit</v>
      </c>
      <c r="Z1632" s="1" t="str">
        <f t="shared" si="154"/>
        <v>Low Discount</v>
      </c>
      <c r="AA1632" s="1" t="str">
        <f t="shared" si="155"/>
        <v>High Sales</v>
      </c>
      <c r="AB1632" s="1">
        <f>MONTH(Sample___Superstore[[#This Row],[Order Date]])</f>
        <v>5</v>
      </c>
    </row>
    <row r="1633" spans="1:28" x14ac:dyDescent="0.35">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c r="V1633">
        <f t="shared" si="150"/>
        <v>0</v>
      </c>
      <c r="W1633">
        <f t="shared" si="151"/>
        <v>0.35</v>
      </c>
      <c r="X1633" t="str">
        <f t="shared" si="152"/>
        <v>Profit</v>
      </c>
      <c r="Y1633" s="1" t="str">
        <f t="shared" si="153"/>
        <v>Low Profit</v>
      </c>
      <c r="Z1633" s="1" t="str">
        <f t="shared" si="154"/>
        <v>Low Discount</v>
      </c>
      <c r="AA1633" s="1" t="str">
        <f t="shared" si="155"/>
        <v>Low Sales</v>
      </c>
      <c r="AB1633" s="1">
        <f>MONTH(Sample___Superstore[[#This Row],[Order Date]])</f>
        <v>5</v>
      </c>
    </row>
    <row r="1634" spans="1:28" x14ac:dyDescent="0.35">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c r="V1634">
        <f t="shared" si="150"/>
        <v>0</v>
      </c>
      <c r="W1634">
        <f t="shared" si="151"/>
        <v>0.35</v>
      </c>
      <c r="X1634" t="str">
        <f t="shared" si="152"/>
        <v>Profit</v>
      </c>
      <c r="Y1634" s="1" t="str">
        <f t="shared" si="153"/>
        <v>Low Profit</v>
      </c>
      <c r="Z1634" s="1" t="str">
        <f t="shared" si="154"/>
        <v>Low Discount</v>
      </c>
      <c r="AA1634" s="1" t="str">
        <f t="shared" si="155"/>
        <v>Low Sales</v>
      </c>
      <c r="AB1634" s="1">
        <f>MONTH(Sample___Superstore[[#This Row],[Order Date]])</f>
        <v>5</v>
      </c>
    </row>
    <row r="1635" spans="1:28" x14ac:dyDescent="0.35">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c r="V1635">
        <f t="shared" si="150"/>
        <v>0</v>
      </c>
      <c r="W1635">
        <f t="shared" si="151"/>
        <v>6.25E-2</v>
      </c>
      <c r="X1635" t="str">
        <f t="shared" si="152"/>
        <v>Profit</v>
      </c>
      <c r="Y1635" s="1" t="str">
        <f t="shared" si="153"/>
        <v>Low Profit</v>
      </c>
      <c r="Z1635" s="1" t="str">
        <f t="shared" si="154"/>
        <v>Low Discount</v>
      </c>
      <c r="AA1635" s="1" t="str">
        <f t="shared" si="155"/>
        <v>Low Sales</v>
      </c>
      <c r="AB1635" s="1">
        <f>MONTH(Sample___Superstore[[#This Row],[Order Date]])</f>
        <v>5</v>
      </c>
    </row>
    <row r="1636" spans="1:28" x14ac:dyDescent="0.35">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c r="V1636">
        <f t="shared" si="150"/>
        <v>0</v>
      </c>
      <c r="W1636">
        <f t="shared" si="151"/>
        <v>0.125</v>
      </c>
      <c r="X1636" t="str">
        <f t="shared" si="152"/>
        <v>Profit</v>
      </c>
      <c r="Y1636" s="1" t="str">
        <f t="shared" si="153"/>
        <v>Low Profit</v>
      </c>
      <c r="Z1636" s="1" t="str">
        <f t="shared" si="154"/>
        <v>Low Discount</v>
      </c>
      <c r="AA1636" s="1" t="str">
        <f t="shared" si="155"/>
        <v>Low Sales</v>
      </c>
      <c r="AB1636" s="1">
        <f>MONTH(Sample___Superstore[[#This Row],[Order Date]])</f>
        <v>5</v>
      </c>
    </row>
    <row r="1637" spans="1:28" x14ac:dyDescent="0.35">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c r="V1637">
        <f t="shared" si="150"/>
        <v>6</v>
      </c>
      <c r="W1637">
        <f t="shared" si="151"/>
        <v>0.35000000000000003</v>
      </c>
      <c r="X1637" t="str">
        <f t="shared" si="152"/>
        <v>Profit</v>
      </c>
      <c r="Y1637" s="1" t="str">
        <f t="shared" si="153"/>
        <v>Low Profit</v>
      </c>
      <c r="Z1637" s="1" t="str">
        <f t="shared" si="154"/>
        <v>Low Discount</v>
      </c>
      <c r="AA1637" s="1" t="str">
        <f t="shared" si="155"/>
        <v>Low Sales</v>
      </c>
      <c r="AB1637" s="1">
        <f>MONTH(Sample___Superstore[[#This Row],[Order Date]])</f>
        <v>11</v>
      </c>
    </row>
    <row r="1638" spans="1:28" x14ac:dyDescent="0.35">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c r="V1638">
        <f t="shared" si="150"/>
        <v>6</v>
      </c>
      <c r="W1638">
        <f t="shared" si="151"/>
        <v>-0.25</v>
      </c>
      <c r="X1638" t="str">
        <f t="shared" si="152"/>
        <v>Loss</v>
      </c>
      <c r="Y1638" s="1" t="str">
        <f t="shared" si="153"/>
        <v>Low Profit</v>
      </c>
      <c r="Z1638" s="1" t="str">
        <f t="shared" si="154"/>
        <v>Low Discount</v>
      </c>
      <c r="AA1638" s="1" t="str">
        <f t="shared" si="155"/>
        <v>High Sales</v>
      </c>
      <c r="AB1638" s="1">
        <f>MONTH(Sample___Superstore[[#This Row],[Order Date]])</f>
        <v>11</v>
      </c>
    </row>
    <row r="1639" spans="1:28" x14ac:dyDescent="0.35">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c r="V1639">
        <f t="shared" si="150"/>
        <v>6</v>
      </c>
      <c r="W1639">
        <f t="shared" si="151"/>
        <v>-0.19999999999999998</v>
      </c>
      <c r="X1639" t="str">
        <f t="shared" si="152"/>
        <v>Loss</v>
      </c>
      <c r="Y1639" s="1" t="str">
        <f t="shared" si="153"/>
        <v>Low Profit</v>
      </c>
      <c r="Z1639" s="1" t="str">
        <f t="shared" si="154"/>
        <v>Low Discount</v>
      </c>
      <c r="AA1639" s="1" t="str">
        <f t="shared" si="155"/>
        <v>Low Sales</v>
      </c>
      <c r="AB1639" s="1">
        <f>MONTH(Sample___Superstore[[#This Row],[Order Date]])</f>
        <v>11</v>
      </c>
    </row>
    <row r="1640" spans="1:28" x14ac:dyDescent="0.35">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c r="V1640">
        <f t="shared" si="150"/>
        <v>6</v>
      </c>
      <c r="W1640">
        <f t="shared" si="151"/>
        <v>0.48000000000000004</v>
      </c>
      <c r="X1640" t="str">
        <f t="shared" si="152"/>
        <v>Profit</v>
      </c>
      <c r="Y1640" s="1" t="str">
        <f t="shared" si="153"/>
        <v>Low Profit</v>
      </c>
      <c r="Z1640" s="1" t="str">
        <f t="shared" si="154"/>
        <v>No Discount</v>
      </c>
      <c r="AA1640" s="1" t="str">
        <f t="shared" si="155"/>
        <v>Low Sales</v>
      </c>
      <c r="AB1640" s="1">
        <f>MONTH(Sample___Superstore[[#This Row],[Order Date]])</f>
        <v>5</v>
      </c>
    </row>
    <row r="1641" spans="1:28" x14ac:dyDescent="0.35">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c r="V1641">
        <f t="shared" si="150"/>
        <v>6</v>
      </c>
      <c r="W1641">
        <f t="shared" si="151"/>
        <v>0.45999999999999996</v>
      </c>
      <c r="X1641" t="str">
        <f t="shared" si="152"/>
        <v>Profit</v>
      </c>
      <c r="Y1641" s="1" t="str">
        <f t="shared" si="153"/>
        <v>Low Profit</v>
      </c>
      <c r="Z1641" s="1" t="str">
        <f t="shared" si="154"/>
        <v>No Discount</v>
      </c>
      <c r="AA1641" s="1" t="str">
        <f t="shared" si="155"/>
        <v>Low Sales</v>
      </c>
      <c r="AB1641" s="1">
        <f>MONTH(Sample___Superstore[[#This Row],[Order Date]])</f>
        <v>5</v>
      </c>
    </row>
    <row r="1642" spans="1:28" x14ac:dyDescent="0.35">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c r="V1642">
        <f t="shared" si="150"/>
        <v>6</v>
      </c>
      <c r="W1642">
        <f t="shared" si="151"/>
        <v>0.46</v>
      </c>
      <c r="X1642" t="str">
        <f t="shared" si="152"/>
        <v>Profit</v>
      </c>
      <c r="Y1642" s="1" t="str">
        <f t="shared" si="153"/>
        <v>Low Profit</v>
      </c>
      <c r="Z1642" s="1" t="str">
        <f t="shared" si="154"/>
        <v>No Discount</v>
      </c>
      <c r="AA1642" s="1" t="str">
        <f t="shared" si="155"/>
        <v>Low Sales</v>
      </c>
      <c r="AB1642" s="1">
        <f>MONTH(Sample___Superstore[[#This Row],[Order Date]])</f>
        <v>5</v>
      </c>
    </row>
    <row r="1643" spans="1:28" x14ac:dyDescent="0.35">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c r="V1643">
        <f t="shared" si="150"/>
        <v>6</v>
      </c>
      <c r="W1643">
        <f t="shared" si="151"/>
        <v>0.42</v>
      </c>
      <c r="X1643" t="str">
        <f t="shared" si="152"/>
        <v>Profit</v>
      </c>
      <c r="Y1643" s="1" t="str">
        <f t="shared" si="153"/>
        <v>Low Profit</v>
      </c>
      <c r="Z1643" s="1" t="str">
        <f t="shared" si="154"/>
        <v>No Discount</v>
      </c>
      <c r="AA1643" s="1" t="str">
        <f t="shared" si="155"/>
        <v>Low Sales</v>
      </c>
      <c r="AB1643" s="1">
        <f>MONTH(Sample___Superstore[[#This Row],[Order Date]])</f>
        <v>5</v>
      </c>
    </row>
    <row r="1644" spans="1:28" x14ac:dyDescent="0.35">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c r="V1644">
        <f t="shared" si="150"/>
        <v>5</v>
      </c>
      <c r="W1644">
        <f t="shared" si="151"/>
        <v>0.3125</v>
      </c>
      <c r="X1644" t="str">
        <f t="shared" si="152"/>
        <v>Profit</v>
      </c>
      <c r="Y1644" s="1" t="str">
        <f t="shared" si="153"/>
        <v>Low Profit</v>
      </c>
      <c r="Z1644" s="1" t="str">
        <f t="shared" si="154"/>
        <v>Low Discount</v>
      </c>
      <c r="AA1644" s="1" t="str">
        <f t="shared" si="155"/>
        <v>Low Sales</v>
      </c>
      <c r="AB1644" s="1">
        <f>MONTH(Sample___Superstore[[#This Row],[Order Date]])</f>
        <v>11</v>
      </c>
    </row>
    <row r="1645" spans="1:28" x14ac:dyDescent="0.35">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c r="V1645">
        <f t="shared" si="150"/>
        <v>1</v>
      </c>
      <c r="W1645">
        <f t="shared" si="151"/>
        <v>0.27999999999999997</v>
      </c>
      <c r="X1645" t="str">
        <f t="shared" si="152"/>
        <v>Profit</v>
      </c>
      <c r="Y1645" s="1" t="str">
        <f t="shared" si="153"/>
        <v>High Profit</v>
      </c>
      <c r="Z1645" s="1" t="str">
        <f t="shared" si="154"/>
        <v>No Discount</v>
      </c>
      <c r="AA1645" s="1" t="str">
        <f t="shared" si="155"/>
        <v>High Sales</v>
      </c>
      <c r="AB1645" s="1">
        <f>MONTH(Sample___Superstore[[#This Row],[Order Date]])</f>
        <v>3</v>
      </c>
    </row>
    <row r="1646" spans="1:28" x14ac:dyDescent="0.35">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c r="V1646">
        <f t="shared" si="150"/>
        <v>1</v>
      </c>
      <c r="W1646">
        <f t="shared" si="151"/>
        <v>0.47000000000000003</v>
      </c>
      <c r="X1646" t="str">
        <f t="shared" si="152"/>
        <v>Profit</v>
      </c>
      <c r="Y1646" s="1" t="str">
        <f t="shared" si="153"/>
        <v>High Profit</v>
      </c>
      <c r="Z1646" s="1" t="str">
        <f t="shared" si="154"/>
        <v>No Discount</v>
      </c>
      <c r="AA1646" s="1" t="str">
        <f t="shared" si="155"/>
        <v>High Sales</v>
      </c>
      <c r="AB1646" s="1">
        <f>MONTH(Sample___Superstore[[#This Row],[Order Date]])</f>
        <v>3</v>
      </c>
    </row>
    <row r="1647" spans="1:28" x14ac:dyDescent="0.35">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c r="V1647">
        <f t="shared" si="150"/>
        <v>1</v>
      </c>
      <c r="W1647">
        <f t="shared" si="151"/>
        <v>0.48000000000000004</v>
      </c>
      <c r="X1647" t="str">
        <f t="shared" si="152"/>
        <v>Profit</v>
      </c>
      <c r="Y1647" s="1" t="str">
        <f t="shared" si="153"/>
        <v>High Profit</v>
      </c>
      <c r="Z1647" s="1" t="str">
        <f t="shared" si="154"/>
        <v>No Discount</v>
      </c>
      <c r="AA1647" s="1" t="str">
        <f t="shared" si="155"/>
        <v>Low Sales</v>
      </c>
      <c r="AB1647" s="1">
        <f>MONTH(Sample___Superstore[[#This Row],[Order Date]])</f>
        <v>3</v>
      </c>
    </row>
    <row r="1648" spans="1:28" x14ac:dyDescent="0.35">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c r="V1648">
        <f t="shared" si="150"/>
        <v>2</v>
      </c>
      <c r="W1648">
        <f t="shared" si="151"/>
        <v>-8.7499999999999994E-2</v>
      </c>
      <c r="X1648" t="str">
        <f t="shared" si="152"/>
        <v>Loss</v>
      </c>
      <c r="Y1648" s="1" t="str">
        <f t="shared" si="153"/>
        <v>Low Profit</v>
      </c>
      <c r="Z1648" s="1" t="str">
        <f t="shared" si="154"/>
        <v>Low Discount</v>
      </c>
      <c r="AA1648" s="1" t="str">
        <f t="shared" si="155"/>
        <v>Low Sales</v>
      </c>
      <c r="AB1648" s="1">
        <f>MONTH(Sample___Superstore[[#This Row],[Order Date]])</f>
        <v>11</v>
      </c>
    </row>
    <row r="1649" spans="1:28" x14ac:dyDescent="0.35">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c r="V1649">
        <f t="shared" si="150"/>
        <v>2</v>
      </c>
      <c r="W1649">
        <f t="shared" si="151"/>
        <v>-0.22499999999999998</v>
      </c>
      <c r="X1649" t="str">
        <f t="shared" si="152"/>
        <v>Loss</v>
      </c>
      <c r="Y1649" s="1" t="str">
        <f t="shared" si="153"/>
        <v>Low Profit</v>
      </c>
      <c r="Z1649" s="1" t="str">
        <f t="shared" si="154"/>
        <v>Low Discount</v>
      </c>
      <c r="AA1649" s="1" t="str">
        <f t="shared" si="155"/>
        <v>Low Sales</v>
      </c>
      <c r="AB1649" s="1">
        <f>MONTH(Sample___Superstore[[#This Row],[Order Date]])</f>
        <v>11</v>
      </c>
    </row>
    <row r="1650" spans="1:28" x14ac:dyDescent="0.35">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c r="V1650">
        <f t="shared" si="150"/>
        <v>3</v>
      </c>
      <c r="W1650">
        <f t="shared" si="151"/>
        <v>-0.83333333333333337</v>
      </c>
      <c r="X1650" t="str">
        <f t="shared" si="152"/>
        <v>Loss</v>
      </c>
      <c r="Y1650" s="1" t="str">
        <f t="shared" si="153"/>
        <v>Low Profit</v>
      </c>
      <c r="Z1650" s="1" t="str">
        <f t="shared" si="154"/>
        <v>High Discount</v>
      </c>
      <c r="AA1650" s="1" t="str">
        <f t="shared" si="155"/>
        <v>Low Sales</v>
      </c>
      <c r="AB1650" s="1">
        <f>MONTH(Sample___Superstore[[#This Row],[Order Date]])</f>
        <v>9</v>
      </c>
    </row>
    <row r="1651" spans="1:28" x14ac:dyDescent="0.35">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c r="V1651">
        <f t="shared" si="150"/>
        <v>3</v>
      </c>
      <c r="W1651">
        <f t="shared" si="151"/>
        <v>-0.2</v>
      </c>
      <c r="X1651" t="str">
        <f t="shared" si="152"/>
        <v>Loss</v>
      </c>
      <c r="Y1651" s="1" t="str">
        <f t="shared" si="153"/>
        <v>Low Profit</v>
      </c>
      <c r="Z1651" s="1" t="str">
        <f t="shared" si="154"/>
        <v>High Discount</v>
      </c>
      <c r="AA1651" s="1" t="str">
        <f t="shared" si="155"/>
        <v>Low Sales</v>
      </c>
      <c r="AB1651" s="1">
        <f>MONTH(Sample___Superstore[[#This Row],[Order Date]])</f>
        <v>9</v>
      </c>
    </row>
    <row r="1652" spans="1:28" x14ac:dyDescent="0.35">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c r="V1652">
        <f t="shared" si="150"/>
        <v>0</v>
      </c>
      <c r="W1652">
        <f t="shared" si="151"/>
        <v>0.49</v>
      </c>
      <c r="X1652" t="str">
        <f t="shared" si="152"/>
        <v>Profit</v>
      </c>
      <c r="Y1652" s="1" t="str">
        <f t="shared" si="153"/>
        <v>Low Profit</v>
      </c>
      <c r="Z1652" s="1" t="str">
        <f t="shared" si="154"/>
        <v>No Discount</v>
      </c>
      <c r="AA1652" s="1" t="str">
        <f t="shared" si="155"/>
        <v>Low Sales</v>
      </c>
      <c r="AB1652" s="1">
        <f>MONTH(Sample___Superstore[[#This Row],[Order Date]])</f>
        <v>8</v>
      </c>
    </row>
    <row r="1653" spans="1:28" x14ac:dyDescent="0.35">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c r="V1653">
        <f t="shared" si="150"/>
        <v>0</v>
      </c>
      <c r="W1653">
        <f t="shared" si="151"/>
        <v>0.48</v>
      </c>
      <c r="X1653" t="str">
        <f t="shared" si="152"/>
        <v>Profit</v>
      </c>
      <c r="Y1653" s="1" t="str">
        <f t="shared" si="153"/>
        <v>Low Profit</v>
      </c>
      <c r="Z1653" s="1" t="str">
        <f t="shared" si="154"/>
        <v>No Discount</v>
      </c>
      <c r="AA1653" s="1" t="str">
        <f t="shared" si="155"/>
        <v>Low Sales</v>
      </c>
      <c r="AB1653" s="1">
        <f>MONTH(Sample___Superstore[[#This Row],[Order Date]])</f>
        <v>8</v>
      </c>
    </row>
    <row r="1654" spans="1:28" x14ac:dyDescent="0.35">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c r="V1654">
        <f t="shared" si="150"/>
        <v>3</v>
      </c>
      <c r="W1654">
        <f t="shared" si="151"/>
        <v>0.27</v>
      </c>
      <c r="X1654" t="str">
        <f t="shared" si="152"/>
        <v>Profit</v>
      </c>
      <c r="Y1654" s="1" t="str">
        <f t="shared" si="153"/>
        <v>Low Profit</v>
      </c>
      <c r="Z1654" s="1" t="str">
        <f t="shared" si="154"/>
        <v>No Discount</v>
      </c>
      <c r="AA1654" s="1" t="str">
        <f t="shared" si="155"/>
        <v>Low Sales</v>
      </c>
      <c r="AB1654" s="1">
        <f>MONTH(Sample___Superstore[[#This Row],[Order Date]])</f>
        <v>11</v>
      </c>
    </row>
    <row r="1655" spans="1:28" x14ac:dyDescent="0.35">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c r="V1655">
        <f t="shared" si="150"/>
        <v>3</v>
      </c>
      <c r="W1655">
        <f t="shared" si="151"/>
        <v>0.41</v>
      </c>
      <c r="X1655" t="str">
        <f t="shared" si="152"/>
        <v>Profit</v>
      </c>
      <c r="Y1655" s="1" t="str">
        <f t="shared" si="153"/>
        <v>Low Profit</v>
      </c>
      <c r="Z1655" s="1" t="str">
        <f t="shared" si="154"/>
        <v>No Discount</v>
      </c>
      <c r="AA1655" s="1" t="str">
        <f t="shared" si="155"/>
        <v>Low Sales</v>
      </c>
      <c r="AB1655" s="1">
        <f>MONTH(Sample___Superstore[[#This Row],[Order Date]])</f>
        <v>11</v>
      </c>
    </row>
    <row r="1656" spans="1:28" x14ac:dyDescent="0.35">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c r="V1656">
        <f t="shared" si="150"/>
        <v>3</v>
      </c>
      <c r="W1656">
        <f t="shared" si="151"/>
        <v>0.48000000000000004</v>
      </c>
      <c r="X1656" t="str">
        <f t="shared" si="152"/>
        <v>Profit</v>
      </c>
      <c r="Y1656" s="1" t="str">
        <f t="shared" si="153"/>
        <v>Low Profit</v>
      </c>
      <c r="Z1656" s="1" t="str">
        <f t="shared" si="154"/>
        <v>No Discount</v>
      </c>
      <c r="AA1656" s="1" t="str">
        <f t="shared" si="155"/>
        <v>Low Sales</v>
      </c>
      <c r="AB1656" s="1">
        <f>MONTH(Sample___Superstore[[#This Row],[Order Date]])</f>
        <v>11</v>
      </c>
    </row>
    <row r="1657" spans="1:28" x14ac:dyDescent="0.35">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c r="V1657">
        <f t="shared" si="150"/>
        <v>3</v>
      </c>
      <c r="W1657">
        <f t="shared" si="151"/>
        <v>0.35</v>
      </c>
      <c r="X1657" t="str">
        <f t="shared" si="152"/>
        <v>Profit</v>
      </c>
      <c r="Y1657" s="1" t="str">
        <f t="shared" si="153"/>
        <v>Low Profit</v>
      </c>
      <c r="Z1657" s="1" t="str">
        <f t="shared" si="154"/>
        <v>Low Discount</v>
      </c>
      <c r="AA1657" s="1" t="str">
        <f t="shared" si="155"/>
        <v>Low Sales</v>
      </c>
      <c r="AB1657" s="1">
        <f>MONTH(Sample___Superstore[[#This Row],[Order Date]])</f>
        <v>11</v>
      </c>
    </row>
    <row r="1658" spans="1:28" x14ac:dyDescent="0.35">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c r="V1658">
        <f t="shared" si="150"/>
        <v>3</v>
      </c>
      <c r="W1658">
        <f t="shared" si="151"/>
        <v>9.9999999999999992E-2</v>
      </c>
      <c r="X1658" t="str">
        <f t="shared" si="152"/>
        <v>Profit</v>
      </c>
      <c r="Y1658" s="1" t="str">
        <f t="shared" si="153"/>
        <v>Low Profit</v>
      </c>
      <c r="Z1658" s="1" t="str">
        <f t="shared" si="154"/>
        <v>No Discount</v>
      </c>
      <c r="AA1658" s="1" t="str">
        <f t="shared" si="155"/>
        <v>Low Sales</v>
      </c>
      <c r="AB1658" s="1">
        <f>MONTH(Sample___Superstore[[#This Row],[Order Date]])</f>
        <v>11</v>
      </c>
    </row>
    <row r="1659" spans="1:28" x14ac:dyDescent="0.35">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c r="V1659">
        <f t="shared" si="150"/>
        <v>3</v>
      </c>
      <c r="W1659">
        <f t="shared" si="151"/>
        <v>0.31</v>
      </c>
      <c r="X1659" t="str">
        <f t="shared" si="152"/>
        <v>Profit</v>
      </c>
      <c r="Y1659" s="1" t="str">
        <f t="shared" si="153"/>
        <v>Low Profit</v>
      </c>
      <c r="Z1659" s="1" t="str">
        <f t="shared" si="154"/>
        <v>No Discount</v>
      </c>
      <c r="AA1659" s="1" t="str">
        <f t="shared" si="155"/>
        <v>Low Sales</v>
      </c>
      <c r="AB1659" s="1">
        <f>MONTH(Sample___Superstore[[#This Row],[Order Date]])</f>
        <v>5</v>
      </c>
    </row>
    <row r="1660" spans="1:28" x14ac:dyDescent="0.35">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c r="V1660">
        <f t="shared" si="150"/>
        <v>6</v>
      </c>
      <c r="W1660">
        <f t="shared" si="151"/>
        <v>6.25E-2</v>
      </c>
      <c r="X1660" t="str">
        <f t="shared" si="152"/>
        <v>Profit</v>
      </c>
      <c r="Y1660" s="1" t="str">
        <f t="shared" si="153"/>
        <v>Low Profit</v>
      </c>
      <c r="Z1660" s="1" t="str">
        <f t="shared" si="154"/>
        <v>Low Discount</v>
      </c>
      <c r="AA1660" s="1" t="str">
        <f t="shared" si="155"/>
        <v>Low Sales</v>
      </c>
      <c r="AB1660" s="1">
        <f>MONTH(Sample___Superstore[[#This Row],[Order Date]])</f>
        <v>1</v>
      </c>
    </row>
    <row r="1661" spans="1:28" x14ac:dyDescent="0.35">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c r="V1661">
        <f t="shared" si="150"/>
        <v>7</v>
      </c>
      <c r="W1661">
        <f t="shared" si="151"/>
        <v>0.3125</v>
      </c>
      <c r="X1661" t="str">
        <f t="shared" si="152"/>
        <v>Profit</v>
      </c>
      <c r="Y1661" s="1" t="str">
        <f t="shared" si="153"/>
        <v>Low Profit</v>
      </c>
      <c r="Z1661" s="1" t="str">
        <f t="shared" si="154"/>
        <v>Low Discount</v>
      </c>
      <c r="AA1661" s="1" t="str">
        <f t="shared" si="155"/>
        <v>Low Sales</v>
      </c>
      <c r="AB1661" s="1">
        <f>MONTH(Sample___Superstore[[#This Row],[Order Date]])</f>
        <v>10</v>
      </c>
    </row>
    <row r="1662" spans="1:28" x14ac:dyDescent="0.35">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c r="V1662">
        <f t="shared" si="150"/>
        <v>7</v>
      </c>
      <c r="W1662">
        <f t="shared" si="151"/>
        <v>0.37500000000000006</v>
      </c>
      <c r="X1662" t="str">
        <f t="shared" si="152"/>
        <v>Profit</v>
      </c>
      <c r="Y1662" s="1" t="str">
        <f t="shared" si="153"/>
        <v>Low Profit</v>
      </c>
      <c r="Z1662" s="1" t="str">
        <f t="shared" si="154"/>
        <v>Low Discount</v>
      </c>
      <c r="AA1662" s="1" t="str">
        <f t="shared" si="155"/>
        <v>Low Sales</v>
      </c>
      <c r="AB1662" s="1">
        <f>MONTH(Sample___Superstore[[#This Row],[Order Date]])</f>
        <v>10</v>
      </c>
    </row>
    <row r="1663" spans="1:28" x14ac:dyDescent="0.35">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c r="V1663">
        <f t="shared" si="150"/>
        <v>6</v>
      </c>
      <c r="W1663">
        <f t="shared" si="151"/>
        <v>-0.23333333333333334</v>
      </c>
      <c r="X1663" t="str">
        <f t="shared" si="152"/>
        <v>Loss</v>
      </c>
      <c r="Y1663" s="1" t="str">
        <f t="shared" si="153"/>
        <v>Low Profit</v>
      </c>
      <c r="Z1663" s="1" t="str">
        <f t="shared" si="154"/>
        <v>High Discount</v>
      </c>
      <c r="AA1663" s="1" t="str">
        <f t="shared" si="155"/>
        <v>High Sales</v>
      </c>
      <c r="AB1663" s="1">
        <f>MONTH(Sample___Superstore[[#This Row],[Order Date]])</f>
        <v>4</v>
      </c>
    </row>
    <row r="1664" spans="1:28" x14ac:dyDescent="0.35">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c r="V1664">
        <f t="shared" si="150"/>
        <v>6</v>
      </c>
      <c r="W1664">
        <f t="shared" si="151"/>
        <v>-0.66666666666666663</v>
      </c>
      <c r="X1664" t="str">
        <f t="shared" si="152"/>
        <v>Loss</v>
      </c>
      <c r="Y1664" s="1" t="str">
        <f t="shared" si="153"/>
        <v>Low Profit</v>
      </c>
      <c r="Z1664" s="1" t="str">
        <f t="shared" si="154"/>
        <v>High Discount</v>
      </c>
      <c r="AA1664" s="1" t="str">
        <f t="shared" si="155"/>
        <v>Low Sales</v>
      </c>
      <c r="AB1664" s="1">
        <f>MONTH(Sample___Superstore[[#This Row],[Order Date]])</f>
        <v>4</v>
      </c>
    </row>
    <row r="1665" spans="1:28" x14ac:dyDescent="0.35">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c r="V1665">
        <f t="shared" si="150"/>
        <v>2</v>
      </c>
      <c r="W1665">
        <f t="shared" si="151"/>
        <v>8.7499999999999994E-2</v>
      </c>
      <c r="X1665" t="str">
        <f t="shared" si="152"/>
        <v>Profit</v>
      </c>
      <c r="Y1665" s="1" t="str">
        <f t="shared" si="153"/>
        <v>Low Profit</v>
      </c>
      <c r="Z1665" s="1" t="str">
        <f t="shared" si="154"/>
        <v>Low Discount</v>
      </c>
      <c r="AA1665" s="1" t="str">
        <f t="shared" si="155"/>
        <v>Low Sales</v>
      </c>
      <c r="AB1665" s="1">
        <f>MONTH(Sample___Superstore[[#This Row],[Order Date]])</f>
        <v>11</v>
      </c>
    </row>
    <row r="1666" spans="1:28" x14ac:dyDescent="0.35">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c r="V1666">
        <f t="shared" ref="V1666:V1729" si="156">D1666-C1666</f>
        <v>2</v>
      </c>
      <c r="W1666">
        <f t="shared" ref="W1666:W1729" si="157">U1666/R1666</f>
        <v>-2.4999999999999998E-2</v>
      </c>
      <c r="X1666" t="str">
        <f t="shared" ref="X1666:X1729" si="158">IF(U1666&lt;0,"Loss","Profit")</f>
        <v>Loss</v>
      </c>
      <c r="Y1666" s="1" t="str">
        <f t="shared" ref="Y1666:Y1729" si="159">IF(U1666&gt;100,"High Profit","Low Profit")</f>
        <v>Low Profit</v>
      </c>
      <c r="Z1666" s="1" t="str">
        <f t="shared" ref="Z1666:Z1729" si="160">IF(T1666=0,"No Discount",IF(T1666&lt;=0.2,"Low Discount","High Discount"))</f>
        <v>Low Discount</v>
      </c>
      <c r="AA1666" s="1" t="str">
        <f t="shared" ref="AA1666:AA1729" si="161">IF(R1666&gt;500,"High Sales","Low Sales")</f>
        <v>Low Sales</v>
      </c>
      <c r="AB1666" s="1">
        <f>MONTH(Sample___Superstore[[#This Row],[Order Date]])</f>
        <v>11</v>
      </c>
    </row>
    <row r="1667" spans="1:28" x14ac:dyDescent="0.35">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c r="V1667">
        <f t="shared" si="156"/>
        <v>2</v>
      </c>
      <c r="W1667">
        <f t="shared" si="157"/>
        <v>0.19999999999999998</v>
      </c>
      <c r="X1667" t="str">
        <f t="shared" si="158"/>
        <v>Profit</v>
      </c>
      <c r="Y1667" s="1" t="str">
        <f t="shared" si="159"/>
        <v>Low Profit</v>
      </c>
      <c r="Z1667" s="1" t="str">
        <f t="shared" si="160"/>
        <v>Low Discount</v>
      </c>
      <c r="AA1667" s="1" t="str">
        <f t="shared" si="161"/>
        <v>Low Sales</v>
      </c>
      <c r="AB1667" s="1">
        <f>MONTH(Sample___Superstore[[#This Row],[Order Date]])</f>
        <v>11</v>
      </c>
    </row>
    <row r="1668" spans="1:28" x14ac:dyDescent="0.35">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c r="V1668">
        <f t="shared" si="156"/>
        <v>2</v>
      </c>
      <c r="W1668">
        <f t="shared" si="157"/>
        <v>-2.4999999999999998E-2</v>
      </c>
      <c r="X1668" t="str">
        <f t="shared" si="158"/>
        <v>Loss</v>
      </c>
      <c r="Y1668" s="1" t="str">
        <f t="shared" si="159"/>
        <v>Low Profit</v>
      </c>
      <c r="Z1668" s="1" t="str">
        <f t="shared" si="160"/>
        <v>Low Discount</v>
      </c>
      <c r="AA1668" s="1" t="str">
        <f t="shared" si="161"/>
        <v>Low Sales</v>
      </c>
      <c r="AB1668" s="1">
        <f>MONTH(Sample___Superstore[[#This Row],[Order Date]])</f>
        <v>11</v>
      </c>
    </row>
    <row r="1669" spans="1:28" x14ac:dyDescent="0.35">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c r="V1669">
        <f t="shared" si="156"/>
        <v>2</v>
      </c>
      <c r="W1669">
        <f t="shared" si="157"/>
        <v>0.3125</v>
      </c>
      <c r="X1669" t="str">
        <f t="shared" si="158"/>
        <v>Profit</v>
      </c>
      <c r="Y1669" s="1" t="str">
        <f t="shared" si="159"/>
        <v>Low Profit</v>
      </c>
      <c r="Z1669" s="1" t="str">
        <f t="shared" si="160"/>
        <v>Low Discount</v>
      </c>
      <c r="AA1669" s="1" t="str">
        <f t="shared" si="161"/>
        <v>Low Sales</v>
      </c>
      <c r="AB1669" s="1">
        <f>MONTH(Sample___Superstore[[#This Row],[Order Date]])</f>
        <v>11</v>
      </c>
    </row>
    <row r="1670" spans="1:28" x14ac:dyDescent="0.35">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c r="V1670">
        <f t="shared" si="156"/>
        <v>2</v>
      </c>
      <c r="W1670">
        <f t="shared" si="157"/>
        <v>0.1125</v>
      </c>
      <c r="X1670" t="str">
        <f t="shared" si="158"/>
        <v>Profit</v>
      </c>
      <c r="Y1670" s="1" t="str">
        <f t="shared" si="159"/>
        <v>Low Profit</v>
      </c>
      <c r="Z1670" s="1" t="str">
        <f t="shared" si="160"/>
        <v>Low Discount</v>
      </c>
      <c r="AA1670" s="1" t="str">
        <f t="shared" si="161"/>
        <v>Low Sales</v>
      </c>
      <c r="AB1670" s="1">
        <f>MONTH(Sample___Superstore[[#This Row],[Order Date]])</f>
        <v>11</v>
      </c>
    </row>
    <row r="1671" spans="1:28" x14ac:dyDescent="0.35">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c r="V1671">
        <f t="shared" si="156"/>
        <v>5</v>
      </c>
      <c r="W1671">
        <f t="shared" si="157"/>
        <v>-0.36666666666666664</v>
      </c>
      <c r="X1671" t="str">
        <f t="shared" si="158"/>
        <v>Loss</v>
      </c>
      <c r="Y1671" s="1" t="str">
        <f t="shared" si="159"/>
        <v>Low Profit</v>
      </c>
      <c r="Z1671" s="1" t="str">
        <f t="shared" si="160"/>
        <v>High Discount</v>
      </c>
      <c r="AA1671" s="1" t="str">
        <f t="shared" si="161"/>
        <v>High Sales</v>
      </c>
      <c r="AB1671" s="1">
        <f>MONTH(Sample___Superstore[[#This Row],[Order Date]])</f>
        <v>1</v>
      </c>
    </row>
    <row r="1672" spans="1:28" x14ac:dyDescent="0.35">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c r="V1672">
        <f t="shared" si="156"/>
        <v>7</v>
      </c>
      <c r="W1672">
        <f t="shared" si="157"/>
        <v>0.3125</v>
      </c>
      <c r="X1672" t="str">
        <f t="shared" si="158"/>
        <v>Profit</v>
      </c>
      <c r="Y1672" s="1" t="str">
        <f t="shared" si="159"/>
        <v>Low Profit</v>
      </c>
      <c r="Z1672" s="1" t="str">
        <f t="shared" si="160"/>
        <v>Low Discount</v>
      </c>
      <c r="AA1672" s="1" t="str">
        <f t="shared" si="161"/>
        <v>Low Sales</v>
      </c>
      <c r="AB1672" s="1">
        <f>MONTH(Sample___Superstore[[#This Row],[Order Date]])</f>
        <v>10</v>
      </c>
    </row>
    <row r="1673" spans="1:28" x14ac:dyDescent="0.35">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c r="V1673">
        <f t="shared" si="156"/>
        <v>3</v>
      </c>
      <c r="W1673">
        <f t="shared" si="157"/>
        <v>0.32999999999999996</v>
      </c>
      <c r="X1673" t="str">
        <f t="shared" si="158"/>
        <v>Profit</v>
      </c>
      <c r="Y1673" s="1" t="str">
        <f t="shared" si="159"/>
        <v>Low Profit</v>
      </c>
      <c r="Z1673" s="1" t="str">
        <f t="shared" si="160"/>
        <v>No Discount</v>
      </c>
      <c r="AA1673" s="1" t="str">
        <f t="shared" si="161"/>
        <v>Low Sales</v>
      </c>
      <c r="AB1673" s="1">
        <f>MONTH(Sample___Superstore[[#This Row],[Order Date]])</f>
        <v>3</v>
      </c>
    </row>
    <row r="1674" spans="1:28" x14ac:dyDescent="0.35">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c r="V1674">
        <f t="shared" si="156"/>
        <v>4</v>
      </c>
      <c r="W1674">
        <f t="shared" si="157"/>
        <v>0.375</v>
      </c>
      <c r="X1674" t="str">
        <f t="shared" si="158"/>
        <v>Profit</v>
      </c>
      <c r="Y1674" s="1" t="str">
        <f t="shared" si="159"/>
        <v>Low Profit</v>
      </c>
      <c r="Z1674" s="1" t="str">
        <f t="shared" si="160"/>
        <v>Low Discount</v>
      </c>
      <c r="AA1674" s="1" t="str">
        <f t="shared" si="161"/>
        <v>Low Sales</v>
      </c>
      <c r="AB1674" s="1">
        <f>MONTH(Sample___Superstore[[#This Row],[Order Date]])</f>
        <v>7</v>
      </c>
    </row>
    <row r="1675" spans="1:28" x14ac:dyDescent="0.35">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c r="V1675">
        <f t="shared" si="156"/>
        <v>1</v>
      </c>
      <c r="W1675">
        <f t="shared" si="157"/>
        <v>0.49</v>
      </c>
      <c r="X1675" t="str">
        <f t="shared" si="158"/>
        <v>Profit</v>
      </c>
      <c r="Y1675" s="1" t="str">
        <f t="shared" si="159"/>
        <v>Low Profit</v>
      </c>
      <c r="Z1675" s="1" t="str">
        <f t="shared" si="160"/>
        <v>No Discount</v>
      </c>
      <c r="AA1675" s="1" t="str">
        <f t="shared" si="161"/>
        <v>Low Sales</v>
      </c>
      <c r="AB1675" s="1">
        <f>MONTH(Sample___Superstore[[#This Row],[Order Date]])</f>
        <v>12</v>
      </c>
    </row>
    <row r="1676" spans="1:28" x14ac:dyDescent="0.35">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c r="V1676">
        <f t="shared" si="156"/>
        <v>4</v>
      </c>
      <c r="W1676">
        <f t="shared" si="157"/>
        <v>-0.47500000000000003</v>
      </c>
      <c r="X1676" t="str">
        <f t="shared" si="158"/>
        <v>Loss</v>
      </c>
      <c r="Y1676" s="1" t="str">
        <f t="shared" si="159"/>
        <v>Low Profit</v>
      </c>
      <c r="Z1676" s="1" t="str">
        <f t="shared" si="160"/>
        <v>High Discount</v>
      </c>
      <c r="AA1676" s="1" t="str">
        <f t="shared" si="161"/>
        <v>Low Sales</v>
      </c>
      <c r="AB1676" s="1">
        <f>MONTH(Sample___Superstore[[#This Row],[Order Date]])</f>
        <v>9</v>
      </c>
    </row>
    <row r="1677" spans="1:28" x14ac:dyDescent="0.35">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c r="V1677">
        <f t="shared" si="156"/>
        <v>4</v>
      </c>
      <c r="W1677">
        <f t="shared" si="157"/>
        <v>-1.5499999999999998</v>
      </c>
      <c r="X1677" t="str">
        <f t="shared" si="158"/>
        <v>Loss</v>
      </c>
      <c r="Y1677" s="1" t="str">
        <f t="shared" si="159"/>
        <v>Low Profit</v>
      </c>
      <c r="Z1677" s="1" t="str">
        <f t="shared" si="160"/>
        <v>High Discount</v>
      </c>
      <c r="AA1677" s="1" t="str">
        <f t="shared" si="161"/>
        <v>Low Sales</v>
      </c>
      <c r="AB1677" s="1">
        <f>MONTH(Sample___Superstore[[#This Row],[Order Date]])</f>
        <v>9</v>
      </c>
    </row>
    <row r="1678" spans="1:28" x14ac:dyDescent="0.35">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c r="V1678">
        <f t="shared" si="156"/>
        <v>6</v>
      </c>
      <c r="W1678">
        <f t="shared" si="157"/>
        <v>0.25</v>
      </c>
      <c r="X1678" t="str">
        <f t="shared" si="158"/>
        <v>Profit</v>
      </c>
      <c r="Y1678" s="1" t="str">
        <f t="shared" si="159"/>
        <v>Low Profit</v>
      </c>
      <c r="Z1678" s="1" t="str">
        <f t="shared" si="160"/>
        <v>No Discount</v>
      </c>
      <c r="AA1678" s="1" t="str">
        <f t="shared" si="161"/>
        <v>Low Sales</v>
      </c>
      <c r="AB1678" s="1">
        <f>MONTH(Sample___Superstore[[#This Row],[Order Date]])</f>
        <v>5</v>
      </c>
    </row>
    <row r="1679" spans="1:28" x14ac:dyDescent="0.35">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c r="V1679">
        <f t="shared" si="156"/>
        <v>6</v>
      </c>
      <c r="W1679">
        <f t="shared" si="157"/>
        <v>0.48999999999999994</v>
      </c>
      <c r="X1679" t="str">
        <f t="shared" si="158"/>
        <v>Profit</v>
      </c>
      <c r="Y1679" s="1" t="str">
        <f t="shared" si="159"/>
        <v>Low Profit</v>
      </c>
      <c r="Z1679" s="1" t="str">
        <f t="shared" si="160"/>
        <v>No Discount</v>
      </c>
      <c r="AA1679" s="1" t="str">
        <f t="shared" si="161"/>
        <v>Low Sales</v>
      </c>
      <c r="AB1679" s="1">
        <f>MONTH(Sample___Superstore[[#This Row],[Order Date]])</f>
        <v>5</v>
      </c>
    </row>
    <row r="1680" spans="1:28" x14ac:dyDescent="0.35">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c r="V1680">
        <f t="shared" si="156"/>
        <v>6</v>
      </c>
      <c r="W1680">
        <f t="shared" si="157"/>
        <v>-0.22499999999999998</v>
      </c>
      <c r="X1680" t="str">
        <f t="shared" si="158"/>
        <v>Loss</v>
      </c>
      <c r="Y1680" s="1" t="str">
        <f t="shared" si="159"/>
        <v>Low Profit</v>
      </c>
      <c r="Z1680" s="1" t="str">
        <f t="shared" si="160"/>
        <v>Low Discount</v>
      </c>
      <c r="AA1680" s="1" t="str">
        <f t="shared" si="161"/>
        <v>Low Sales</v>
      </c>
      <c r="AB1680" s="1">
        <f>MONTH(Sample___Superstore[[#This Row],[Order Date]])</f>
        <v>9</v>
      </c>
    </row>
    <row r="1681" spans="1:28" x14ac:dyDescent="0.35">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c r="V1681">
        <f t="shared" si="156"/>
        <v>6</v>
      </c>
      <c r="W1681">
        <f t="shared" si="157"/>
        <v>0.13333333333333333</v>
      </c>
      <c r="X1681" t="str">
        <f t="shared" si="158"/>
        <v>Profit</v>
      </c>
      <c r="Y1681" s="1" t="str">
        <f t="shared" si="159"/>
        <v>Low Profit</v>
      </c>
      <c r="Z1681" s="1" t="str">
        <f t="shared" si="160"/>
        <v>High Discount</v>
      </c>
      <c r="AA1681" s="1" t="str">
        <f t="shared" si="161"/>
        <v>Low Sales</v>
      </c>
      <c r="AB1681" s="1">
        <f>MONTH(Sample___Superstore[[#This Row],[Order Date]])</f>
        <v>9</v>
      </c>
    </row>
    <row r="1682" spans="1:28" x14ac:dyDescent="0.35">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c r="V1682">
        <f t="shared" si="156"/>
        <v>6</v>
      </c>
      <c r="W1682">
        <f t="shared" si="157"/>
        <v>0.19999999999999998</v>
      </c>
      <c r="X1682" t="str">
        <f t="shared" si="158"/>
        <v>Profit</v>
      </c>
      <c r="Y1682" s="1" t="str">
        <f t="shared" si="159"/>
        <v>Low Profit</v>
      </c>
      <c r="Z1682" s="1" t="str">
        <f t="shared" si="160"/>
        <v>Low Discount</v>
      </c>
      <c r="AA1682" s="1" t="str">
        <f t="shared" si="161"/>
        <v>Low Sales</v>
      </c>
      <c r="AB1682" s="1">
        <f>MONTH(Sample___Superstore[[#This Row],[Order Date]])</f>
        <v>9</v>
      </c>
    </row>
    <row r="1683" spans="1:28" x14ac:dyDescent="0.35">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c r="V1683">
        <f t="shared" si="156"/>
        <v>6</v>
      </c>
      <c r="W1683">
        <f t="shared" si="157"/>
        <v>-1.4</v>
      </c>
      <c r="X1683" t="str">
        <f t="shared" si="158"/>
        <v>Loss</v>
      </c>
      <c r="Y1683" s="1" t="str">
        <f t="shared" si="159"/>
        <v>Low Profit</v>
      </c>
      <c r="Z1683" s="1" t="str">
        <f t="shared" si="160"/>
        <v>High Discount</v>
      </c>
      <c r="AA1683" s="1" t="str">
        <f t="shared" si="161"/>
        <v>Low Sales</v>
      </c>
      <c r="AB1683" s="1">
        <f>MONTH(Sample___Superstore[[#This Row],[Order Date]])</f>
        <v>9</v>
      </c>
    </row>
    <row r="1684" spans="1:28" x14ac:dyDescent="0.35">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c r="V1684">
        <f t="shared" si="156"/>
        <v>2</v>
      </c>
      <c r="W1684">
        <f t="shared" si="157"/>
        <v>0.48000000000000009</v>
      </c>
      <c r="X1684" t="str">
        <f t="shared" si="158"/>
        <v>Profit</v>
      </c>
      <c r="Y1684" s="1" t="str">
        <f t="shared" si="159"/>
        <v>Low Profit</v>
      </c>
      <c r="Z1684" s="1" t="str">
        <f t="shared" si="160"/>
        <v>No Discount</v>
      </c>
      <c r="AA1684" s="1" t="str">
        <f t="shared" si="161"/>
        <v>Low Sales</v>
      </c>
      <c r="AB1684" s="1">
        <f>MONTH(Sample___Superstore[[#This Row],[Order Date]])</f>
        <v>9</v>
      </c>
    </row>
    <row r="1685" spans="1:28" x14ac:dyDescent="0.35">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c r="V1685">
        <f t="shared" si="156"/>
        <v>5</v>
      </c>
      <c r="W1685">
        <f t="shared" si="157"/>
        <v>0.42</v>
      </c>
      <c r="X1685" t="str">
        <f t="shared" si="158"/>
        <v>Profit</v>
      </c>
      <c r="Y1685" s="1" t="str">
        <f t="shared" si="159"/>
        <v>Low Profit</v>
      </c>
      <c r="Z1685" s="1" t="str">
        <f t="shared" si="160"/>
        <v>No Discount</v>
      </c>
      <c r="AA1685" s="1" t="str">
        <f t="shared" si="161"/>
        <v>Low Sales</v>
      </c>
      <c r="AB1685" s="1">
        <f>MONTH(Sample___Superstore[[#This Row],[Order Date]])</f>
        <v>11</v>
      </c>
    </row>
    <row r="1686" spans="1:28" x14ac:dyDescent="0.35">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c r="V1686">
        <f t="shared" si="156"/>
        <v>3</v>
      </c>
      <c r="W1686">
        <f t="shared" si="157"/>
        <v>0.125</v>
      </c>
      <c r="X1686" t="str">
        <f t="shared" si="158"/>
        <v>Profit</v>
      </c>
      <c r="Y1686" s="1" t="str">
        <f t="shared" si="159"/>
        <v>Low Profit</v>
      </c>
      <c r="Z1686" s="1" t="str">
        <f t="shared" si="160"/>
        <v>Low Discount</v>
      </c>
      <c r="AA1686" s="1" t="str">
        <f t="shared" si="161"/>
        <v>Low Sales</v>
      </c>
      <c r="AB1686" s="1">
        <f>MONTH(Sample___Superstore[[#This Row],[Order Date]])</f>
        <v>4</v>
      </c>
    </row>
    <row r="1687" spans="1:28" x14ac:dyDescent="0.35">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c r="V1687">
        <f t="shared" si="156"/>
        <v>3</v>
      </c>
      <c r="W1687">
        <f t="shared" si="157"/>
        <v>-0.83333333333333337</v>
      </c>
      <c r="X1687" t="str">
        <f t="shared" si="158"/>
        <v>Loss</v>
      </c>
      <c r="Y1687" s="1" t="str">
        <f t="shared" si="159"/>
        <v>Low Profit</v>
      </c>
      <c r="Z1687" s="1" t="str">
        <f t="shared" si="160"/>
        <v>High Discount</v>
      </c>
      <c r="AA1687" s="1" t="str">
        <f t="shared" si="161"/>
        <v>Low Sales</v>
      </c>
      <c r="AB1687" s="1">
        <f>MONTH(Sample___Superstore[[#This Row],[Order Date]])</f>
        <v>4</v>
      </c>
    </row>
    <row r="1688" spans="1:28" x14ac:dyDescent="0.35">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c r="V1688">
        <f t="shared" si="156"/>
        <v>3</v>
      </c>
      <c r="W1688">
        <f t="shared" si="157"/>
        <v>-0.76666666666666661</v>
      </c>
      <c r="X1688" t="str">
        <f t="shared" si="158"/>
        <v>Loss</v>
      </c>
      <c r="Y1688" s="1" t="str">
        <f t="shared" si="159"/>
        <v>Low Profit</v>
      </c>
      <c r="Z1688" s="1" t="str">
        <f t="shared" si="160"/>
        <v>High Discount</v>
      </c>
      <c r="AA1688" s="1" t="str">
        <f t="shared" si="161"/>
        <v>Low Sales</v>
      </c>
      <c r="AB1688" s="1">
        <f>MONTH(Sample___Superstore[[#This Row],[Order Date]])</f>
        <v>4</v>
      </c>
    </row>
    <row r="1689" spans="1:28" x14ac:dyDescent="0.35">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c r="V1689">
        <f t="shared" si="156"/>
        <v>2</v>
      </c>
      <c r="W1689">
        <f t="shared" si="157"/>
        <v>0.35</v>
      </c>
      <c r="X1689" t="str">
        <f t="shared" si="158"/>
        <v>Profit</v>
      </c>
      <c r="Y1689" s="1" t="str">
        <f t="shared" si="159"/>
        <v>Low Profit</v>
      </c>
      <c r="Z1689" s="1" t="str">
        <f t="shared" si="160"/>
        <v>Low Discount</v>
      </c>
      <c r="AA1689" s="1" t="str">
        <f t="shared" si="161"/>
        <v>Low Sales</v>
      </c>
      <c r="AB1689" s="1">
        <f>MONTH(Sample___Superstore[[#This Row],[Order Date]])</f>
        <v>12</v>
      </c>
    </row>
    <row r="1690" spans="1:28" x14ac:dyDescent="0.35">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c r="V1690">
        <f t="shared" si="156"/>
        <v>2</v>
      </c>
      <c r="W1690">
        <f t="shared" si="157"/>
        <v>7.4999999999999997E-2</v>
      </c>
      <c r="X1690" t="str">
        <f t="shared" si="158"/>
        <v>Profit</v>
      </c>
      <c r="Y1690" s="1" t="str">
        <f t="shared" si="159"/>
        <v>Low Profit</v>
      </c>
      <c r="Z1690" s="1" t="str">
        <f t="shared" si="160"/>
        <v>Low Discount</v>
      </c>
      <c r="AA1690" s="1" t="str">
        <f t="shared" si="161"/>
        <v>Low Sales</v>
      </c>
      <c r="AB1690" s="1">
        <f>MONTH(Sample___Superstore[[#This Row],[Order Date]])</f>
        <v>12</v>
      </c>
    </row>
    <row r="1691" spans="1:28" x14ac:dyDescent="0.35">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c r="V1691">
        <f t="shared" si="156"/>
        <v>4</v>
      </c>
      <c r="W1691">
        <f t="shared" si="157"/>
        <v>-0.26666666666666666</v>
      </c>
      <c r="X1691" t="str">
        <f t="shared" si="158"/>
        <v>Loss</v>
      </c>
      <c r="Y1691" s="1" t="str">
        <f t="shared" si="159"/>
        <v>Low Profit</v>
      </c>
      <c r="Z1691" s="1" t="str">
        <f t="shared" si="160"/>
        <v>High Discount</v>
      </c>
      <c r="AA1691" s="1" t="str">
        <f t="shared" si="161"/>
        <v>High Sales</v>
      </c>
      <c r="AB1691" s="1">
        <f>MONTH(Sample___Superstore[[#This Row],[Order Date]])</f>
        <v>8</v>
      </c>
    </row>
    <row r="1692" spans="1:28" x14ac:dyDescent="0.35">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c r="V1692">
        <f t="shared" si="156"/>
        <v>6</v>
      </c>
      <c r="W1692">
        <f t="shared" si="157"/>
        <v>0.45999999999999996</v>
      </c>
      <c r="X1692" t="str">
        <f t="shared" si="158"/>
        <v>Profit</v>
      </c>
      <c r="Y1692" s="1" t="str">
        <f t="shared" si="159"/>
        <v>Low Profit</v>
      </c>
      <c r="Z1692" s="1" t="str">
        <f t="shared" si="160"/>
        <v>No Discount</v>
      </c>
      <c r="AA1692" s="1" t="str">
        <f t="shared" si="161"/>
        <v>Low Sales</v>
      </c>
      <c r="AB1692" s="1">
        <f>MONTH(Sample___Superstore[[#This Row],[Order Date]])</f>
        <v>12</v>
      </c>
    </row>
    <row r="1693" spans="1:28" x14ac:dyDescent="0.35">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c r="V1693">
        <f t="shared" si="156"/>
        <v>6</v>
      </c>
      <c r="W1693">
        <f t="shared" si="157"/>
        <v>0.49</v>
      </c>
      <c r="X1693" t="str">
        <f t="shared" si="158"/>
        <v>Profit</v>
      </c>
      <c r="Y1693" s="1" t="str">
        <f t="shared" si="159"/>
        <v>Low Profit</v>
      </c>
      <c r="Z1693" s="1" t="str">
        <f t="shared" si="160"/>
        <v>No Discount</v>
      </c>
      <c r="AA1693" s="1" t="str">
        <f t="shared" si="161"/>
        <v>Low Sales</v>
      </c>
      <c r="AB1693" s="1">
        <f>MONTH(Sample___Superstore[[#This Row],[Order Date]])</f>
        <v>12</v>
      </c>
    </row>
    <row r="1694" spans="1:28" x14ac:dyDescent="0.35">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c r="V1694">
        <f t="shared" si="156"/>
        <v>5</v>
      </c>
      <c r="W1694">
        <f t="shared" si="157"/>
        <v>0.28749999999999998</v>
      </c>
      <c r="X1694" t="str">
        <f t="shared" si="158"/>
        <v>Profit</v>
      </c>
      <c r="Y1694" s="1" t="str">
        <f t="shared" si="159"/>
        <v>Low Profit</v>
      </c>
      <c r="Z1694" s="1" t="str">
        <f t="shared" si="160"/>
        <v>Low Discount</v>
      </c>
      <c r="AA1694" s="1" t="str">
        <f t="shared" si="161"/>
        <v>Low Sales</v>
      </c>
      <c r="AB1694" s="1">
        <f>MONTH(Sample___Superstore[[#This Row],[Order Date]])</f>
        <v>3</v>
      </c>
    </row>
    <row r="1695" spans="1:28" x14ac:dyDescent="0.35">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c r="V1695">
        <f t="shared" si="156"/>
        <v>3</v>
      </c>
      <c r="W1695">
        <f t="shared" si="157"/>
        <v>0.26250000000000001</v>
      </c>
      <c r="X1695" t="str">
        <f t="shared" si="158"/>
        <v>Profit</v>
      </c>
      <c r="Y1695" s="1" t="str">
        <f t="shared" si="159"/>
        <v>Low Profit</v>
      </c>
      <c r="Z1695" s="1" t="str">
        <f t="shared" si="160"/>
        <v>Low Discount</v>
      </c>
      <c r="AA1695" s="1" t="str">
        <f t="shared" si="161"/>
        <v>Low Sales</v>
      </c>
      <c r="AB1695" s="1">
        <f>MONTH(Sample___Superstore[[#This Row],[Order Date]])</f>
        <v>6</v>
      </c>
    </row>
    <row r="1696" spans="1:28" x14ac:dyDescent="0.35">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c r="V1696">
        <f t="shared" si="156"/>
        <v>3</v>
      </c>
      <c r="W1696">
        <f t="shared" si="157"/>
        <v>0.31</v>
      </c>
      <c r="X1696" t="str">
        <f t="shared" si="158"/>
        <v>Profit</v>
      </c>
      <c r="Y1696" s="1" t="str">
        <f t="shared" si="159"/>
        <v>Low Profit</v>
      </c>
      <c r="Z1696" s="1" t="str">
        <f t="shared" si="160"/>
        <v>No Discount</v>
      </c>
      <c r="AA1696" s="1" t="str">
        <f t="shared" si="161"/>
        <v>Low Sales</v>
      </c>
      <c r="AB1696" s="1">
        <f>MONTH(Sample___Superstore[[#This Row],[Order Date]])</f>
        <v>9</v>
      </c>
    </row>
    <row r="1697" spans="1:28" x14ac:dyDescent="0.35">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c r="V1697">
        <f t="shared" si="156"/>
        <v>3</v>
      </c>
      <c r="W1697">
        <f t="shared" si="157"/>
        <v>0.49</v>
      </c>
      <c r="X1697" t="str">
        <f t="shared" si="158"/>
        <v>Profit</v>
      </c>
      <c r="Y1697" s="1" t="str">
        <f t="shared" si="159"/>
        <v>Low Profit</v>
      </c>
      <c r="Z1697" s="1" t="str">
        <f t="shared" si="160"/>
        <v>No Discount</v>
      </c>
      <c r="AA1697" s="1" t="str">
        <f t="shared" si="161"/>
        <v>Low Sales</v>
      </c>
      <c r="AB1697" s="1">
        <f>MONTH(Sample___Superstore[[#This Row],[Order Date]])</f>
        <v>9</v>
      </c>
    </row>
    <row r="1698" spans="1:28" x14ac:dyDescent="0.35">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c r="V1698">
        <f t="shared" si="156"/>
        <v>3</v>
      </c>
      <c r="W1698">
        <f t="shared" si="157"/>
        <v>0.5</v>
      </c>
      <c r="X1698" t="str">
        <f t="shared" si="158"/>
        <v>Profit</v>
      </c>
      <c r="Y1698" s="1" t="str">
        <f t="shared" si="159"/>
        <v>Low Profit</v>
      </c>
      <c r="Z1698" s="1" t="str">
        <f t="shared" si="160"/>
        <v>No Discount</v>
      </c>
      <c r="AA1698" s="1" t="str">
        <f t="shared" si="161"/>
        <v>Low Sales</v>
      </c>
      <c r="AB1698" s="1">
        <f>MONTH(Sample___Superstore[[#This Row],[Order Date]])</f>
        <v>9</v>
      </c>
    </row>
    <row r="1699" spans="1:28" x14ac:dyDescent="0.35">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c r="V1699">
        <f t="shared" si="156"/>
        <v>4</v>
      </c>
      <c r="W1699">
        <f t="shared" si="157"/>
        <v>0.29000000000000004</v>
      </c>
      <c r="X1699" t="str">
        <f t="shared" si="158"/>
        <v>Profit</v>
      </c>
      <c r="Y1699" s="1" t="str">
        <f t="shared" si="159"/>
        <v>Low Profit</v>
      </c>
      <c r="Z1699" s="1" t="str">
        <f t="shared" si="160"/>
        <v>No Discount</v>
      </c>
      <c r="AA1699" s="1" t="str">
        <f t="shared" si="161"/>
        <v>Low Sales</v>
      </c>
      <c r="AB1699" s="1">
        <f>MONTH(Sample___Superstore[[#This Row],[Order Date]])</f>
        <v>12</v>
      </c>
    </row>
    <row r="1700" spans="1:28" x14ac:dyDescent="0.35">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c r="V1700">
        <f t="shared" si="156"/>
        <v>4</v>
      </c>
      <c r="W1700">
        <f t="shared" si="157"/>
        <v>0.48000000000000004</v>
      </c>
      <c r="X1700" t="str">
        <f t="shared" si="158"/>
        <v>Profit</v>
      </c>
      <c r="Y1700" s="1" t="str">
        <f t="shared" si="159"/>
        <v>Low Profit</v>
      </c>
      <c r="Z1700" s="1" t="str">
        <f t="shared" si="160"/>
        <v>No Discount</v>
      </c>
      <c r="AA1700" s="1" t="str">
        <f t="shared" si="161"/>
        <v>Low Sales</v>
      </c>
      <c r="AB1700" s="1">
        <f>MONTH(Sample___Superstore[[#This Row],[Order Date]])</f>
        <v>12</v>
      </c>
    </row>
    <row r="1701" spans="1:28" x14ac:dyDescent="0.35">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c r="V1701">
        <f t="shared" si="156"/>
        <v>4</v>
      </c>
      <c r="W1701">
        <f t="shared" si="157"/>
        <v>0.22</v>
      </c>
      <c r="X1701" t="str">
        <f t="shared" si="158"/>
        <v>Profit</v>
      </c>
      <c r="Y1701" s="1" t="str">
        <f t="shared" si="159"/>
        <v>High Profit</v>
      </c>
      <c r="Z1701" s="1" t="str">
        <f t="shared" si="160"/>
        <v>No Discount</v>
      </c>
      <c r="AA1701" s="1" t="str">
        <f t="shared" si="161"/>
        <v>High Sales</v>
      </c>
      <c r="AB1701" s="1">
        <f>MONTH(Sample___Superstore[[#This Row],[Order Date]])</f>
        <v>6</v>
      </c>
    </row>
    <row r="1702" spans="1:28" x14ac:dyDescent="0.35">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c r="V1702">
        <f t="shared" si="156"/>
        <v>2</v>
      </c>
      <c r="W1702">
        <f t="shared" si="157"/>
        <v>0.36250000000000004</v>
      </c>
      <c r="X1702" t="str">
        <f t="shared" si="158"/>
        <v>Profit</v>
      </c>
      <c r="Y1702" s="1" t="str">
        <f t="shared" si="159"/>
        <v>Low Profit</v>
      </c>
      <c r="Z1702" s="1" t="str">
        <f t="shared" si="160"/>
        <v>Low Discount</v>
      </c>
      <c r="AA1702" s="1" t="str">
        <f t="shared" si="161"/>
        <v>Low Sales</v>
      </c>
      <c r="AB1702" s="1">
        <f>MONTH(Sample___Superstore[[#This Row],[Order Date]])</f>
        <v>7</v>
      </c>
    </row>
    <row r="1703" spans="1:28" x14ac:dyDescent="0.35">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c r="V1703">
        <f t="shared" si="156"/>
        <v>2</v>
      </c>
      <c r="W1703">
        <f t="shared" si="157"/>
        <v>0.16666666666666666</v>
      </c>
      <c r="X1703" t="str">
        <f t="shared" si="158"/>
        <v>Profit</v>
      </c>
      <c r="Y1703" s="1" t="str">
        <f t="shared" si="159"/>
        <v>High Profit</v>
      </c>
      <c r="Z1703" s="1" t="str">
        <f t="shared" si="160"/>
        <v>Low Discount</v>
      </c>
      <c r="AA1703" s="1" t="str">
        <f t="shared" si="161"/>
        <v>High Sales</v>
      </c>
      <c r="AB1703" s="1">
        <f>MONTH(Sample___Superstore[[#This Row],[Order Date]])</f>
        <v>7</v>
      </c>
    </row>
    <row r="1704" spans="1:28" x14ac:dyDescent="0.35">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c r="V1704">
        <f t="shared" si="156"/>
        <v>2</v>
      </c>
      <c r="W1704">
        <f t="shared" si="157"/>
        <v>0.46999999999999992</v>
      </c>
      <c r="X1704" t="str">
        <f t="shared" si="158"/>
        <v>Profit</v>
      </c>
      <c r="Y1704" s="1" t="str">
        <f t="shared" si="159"/>
        <v>Low Profit</v>
      </c>
      <c r="Z1704" s="1" t="str">
        <f t="shared" si="160"/>
        <v>No Discount</v>
      </c>
      <c r="AA1704" s="1" t="str">
        <f t="shared" si="161"/>
        <v>Low Sales</v>
      </c>
      <c r="AB1704" s="1">
        <f>MONTH(Sample___Superstore[[#This Row],[Order Date]])</f>
        <v>7</v>
      </c>
    </row>
    <row r="1705" spans="1:28" x14ac:dyDescent="0.35">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c r="V1705">
        <f t="shared" si="156"/>
        <v>4</v>
      </c>
      <c r="W1705">
        <f t="shared" si="157"/>
        <v>0.47000000000000003</v>
      </c>
      <c r="X1705" t="str">
        <f t="shared" si="158"/>
        <v>Profit</v>
      </c>
      <c r="Y1705" s="1" t="str">
        <f t="shared" si="159"/>
        <v>Low Profit</v>
      </c>
      <c r="Z1705" s="1" t="str">
        <f t="shared" si="160"/>
        <v>No Discount</v>
      </c>
      <c r="AA1705" s="1" t="str">
        <f t="shared" si="161"/>
        <v>Low Sales</v>
      </c>
      <c r="AB1705" s="1">
        <f>MONTH(Sample___Superstore[[#This Row],[Order Date]])</f>
        <v>2</v>
      </c>
    </row>
    <row r="1706" spans="1:28" x14ac:dyDescent="0.35">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c r="V1706">
        <f t="shared" si="156"/>
        <v>0</v>
      </c>
      <c r="W1706">
        <f t="shared" si="157"/>
        <v>-0.73333333333333328</v>
      </c>
      <c r="X1706" t="str">
        <f t="shared" si="158"/>
        <v>Loss</v>
      </c>
      <c r="Y1706" s="1" t="str">
        <f t="shared" si="159"/>
        <v>Low Profit</v>
      </c>
      <c r="Z1706" s="1" t="str">
        <f t="shared" si="160"/>
        <v>High Discount</v>
      </c>
      <c r="AA1706" s="1" t="str">
        <f t="shared" si="161"/>
        <v>Low Sales</v>
      </c>
      <c r="AB1706" s="1">
        <f>MONTH(Sample___Superstore[[#This Row],[Order Date]])</f>
        <v>3</v>
      </c>
    </row>
    <row r="1707" spans="1:28" x14ac:dyDescent="0.35">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c r="V1707">
        <f t="shared" si="156"/>
        <v>4</v>
      </c>
      <c r="W1707">
        <f t="shared" si="157"/>
        <v>-0.8</v>
      </c>
      <c r="X1707" t="str">
        <f t="shared" si="158"/>
        <v>Loss</v>
      </c>
      <c r="Y1707" s="1" t="str">
        <f t="shared" si="159"/>
        <v>Low Profit</v>
      </c>
      <c r="Z1707" s="1" t="str">
        <f t="shared" si="160"/>
        <v>High Discount</v>
      </c>
      <c r="AA1707" s="1" t="str">
        <f t="shared" si="161"/>
        <v>Low Sales</v>
      </c>
      <c r="AB1707" s="1">
        <f>MONTH(Sample___Superstore[[#This Row],[Order Date]])</f>
        <v>11</v>
      </c>
    </row>
    <row r="1708" spans="1:28" x14ac:dyDescent="0.35">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c r="V1708">
        <f t="shared" si="156"/>
        <v>6</v>
      </c>
      <c r="W1708">
        <f t="shared" si="157"/>
        <v>0.47000000000000003</v>
      </c>
      <c r="X1708" t="str">
        <f t="shared" si="158"/>
        <v>Profit</v>
      </c>
      <c r="Y1708" s="1" t="str">
        <f t="shared" si="159"/>
        <v>Low Profit</v>
      </c>
      <c r="Z1708" s="1" t="str">
        <f t="shared" si="160"/>
        <v>No Discount</v>
      </c>
      <c r="AA1708" s="1" t="str">
        <f t="shared" si="161"/>
        <v>Low Sales</v>
      </c>
      <c r="AB1708" s="1">
        <f>MONTH(Sample___Superstore[[#This Row],[Order Date]])</f>
        <v>10</v>
      </c>
    </row>
    <row r="1709" spans="1:28" x14ac:dyDescent="0.35">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c r="V1709">
        <f t="shared" si="156"/>
        <v>6</v>
      </c>
      <c r="W1709">
        <f t="shared" si="157"/>
        <v>0.11250000000000002</v>
      </c>
      <c r="X1709" t="str">
        <f t="shared" si="158"/>
        <v>Profit</v>
      </c>
      <c r="Y1709" s="1" t="str">
        <f t="shared" si="159"/>
        <v>Low Profit</v>
      </c>
      <c r="Z1709" s="1" t="str">
        <f t="shared" si="160"/>
        <v>Low Discount</v>
      </c>
      <c r="AA1709" s="1" t="str">
        <f t="shared" si="161"/>
        <v>Low Sales</v>
      </c>
      <c r="AB1709" s="1">
        <f>MONTH(Sample___Superstore[[#This Row],[Order Date]])</f>
        <v>10</v>
      </c>
    </row>
    <row r="1710" spans="1:28" x14ac:dyDescent="0.35">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c r="V1710">
        <f t="shared" si="156"/>
        <v>6</v>
      </c>
      <c r="W1710">
        <f t="shared" si="157"/>
        <v>0.5</v>
      </c>
      <c r="X1710" t="str">
        <f t="shared" si="158"/>
        <v>Profit</v>
      </c>
      <c r="Y1710" s="1" t="str">
        <f t="shared" si="159"/>
        <v>Low Profit</v>
      </c>
      <c r="Z1710" s="1" t="str">
        <f t="shared" si="160"/>
        <v>No Discount</v>
      </c>
      <c r="AA1710" s="1" t="str">
        <f t="shared" si="161"/>
        <v>Low Sales</v>
      </c>
      <c r="AB1710" s="1">
        <f>MONTH(Sample___Superstore[[#This Row],[Order Date]])</f>
        <v>10</v>
      </c>
    </row>
    <row r="1711" spans="1:28" x14ac:dyDescent="0.35">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c r="V1711">
        <f t="shared" si="156"/>
        <v>6</v>
      </c>
      <c r="W1711">
        <f t="shared" si="157"/>
        <v>-1.2499999999999999E-2</v>
      </c>
      <c r="X1711" t="str">
        <f t="shared" si="158"/>
        <v>Loss</v>
      </c>
      <c r="Y1711" s="1" t="str">
        <f t="shared" si="159"/>
        <v>Low Profit</v>
      </c>
      <c r="Z1711" s="1" t="str">
        <f t="shared" si="160"/>
        <v>Low Discount</v>
      </c>
      <c r="AA1711" s="1" t="str">
        <f t="shared" si="161"/>
        <v>Low Sales</v>
      </c>
      <c r="AB1711" s="1">
        <f>MONTH(Sample___Superstore[[#This Row],[Order Date]])</f>
        <v>10</v>
      </c>
    </row>
    <row r="1712" spans="1:28" x14ac:dyDescent="0.35">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c r="V1712">
        <f t="shared" si="156"/>
        <v>6</v>
      </c>
      <c r="W1712">
        <f t="shared" si="157"/>
        <v>0.33</v>
      </c>
      <c r="X1712" t="str">
        <f t="shared" si="158"/>
        <v>Profit</v>
      </c>
      <c r="Y1712" s="1" t="str">
        <f t="shared" si="159"/>
        <v>Low Profit</v>
      </c>
      <c r="Z1712" s="1" t="str">
        <f t="shared" si="160"/>
        <v>No Discount</v>
      </c>
      <c r="AA1712" s="1" t="str">
        <f t="shared" si="161"/>
        <v>Low Sales</v>
      </c>
      <c r="AB1712" s="1">
        <f>MONTH(Sample___Superstore[[#This Row],[Order Date]])</f>
        <v>10</v>
      </c>
    </row>
    <row r="1713" spans="1:28" x14ac:dyDescent="0.35">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c r="V1713">
        <f t="shared" si="156"/>
        <v>6</v>
      </c>
      <c r="W1713">
        <f t="shared" si="157"/>
        <v>0.30000000000000004</v>
      </c>
      <c r="X1713" t="str">
        <f t="shared" si="158"/>
        <v>Profit</v>
      </c>
      <c r="Y1713" s="1" t="str">
        <f t="shared" si="159"/>
        <v>High Profit</v>
      </c>
      <c r="Z1713" s="1" t="str">
        <f t="shared" si="160"/>
        <v>No Discount</v>
      </c>
      <c r="AA1713" s="1" t="str">
        <f t="shared" si="161"/>
        <v>High Sales</v>
      </c>
      <c r="AB1713" s="1">
        <f>MONTH(Sample___Superstore[[#This Row],[Order Date]])</f>
        <v>10</v>
      </c>
    </row>
    <row r="1714" spans="1:28" x14ac:dyDescent="0.35">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c r="V1714">
        <f t="shared" si="156"/>
        <v>5</v>
      </c>
      <c r="W1714">
        <f t="shared" si="157"/>
        <v>0.35000000000000003</v>
      </c>
      <c r="X1714" t="str">
        <f t="shared" si="158"/>
        <v>Profit</v>
      </c>
      <c r="Y1714" s="1" t="str">
        <f t="shared" si="159"/>
        <v>Low Profit</v>
      </c>
      <c r="Z1714" s="1" t="str">
        <f t="shared" si="160"/>
        <v>Low Discount</v>
      </c>
      <c r="AA1714" s="1" t="str">
        <f t="shared" si="161"/>
        <v>Low Sales</v>
      </c>
      <c r="AB1714" s="1">
        <f>MONTH(Sample___Superstore[[#This Row],[Order Date]])</f>
        <v>1</v>
      </c>
    </row>
    <row r="1715" spans="1:28" x14ac:dyDescent="0.35">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c r="V1715">
        <f t="shared" si="156"/>
        <v>5</v>
      </c>
      <c r="W1715">
        <f t="shared" si="157"/>
        <v>-0.74</v>
      </c>
      <c r="X1715" t="str">
        <f t="shared" si="158"/>
        <v>Loss</v>
      </c>
      <c r="Y1715" s="1" t="str">
        <f t="shared" si="159"/>
        <v>Low Profit</v>
      </c>
      <c r="Z1715" s="1" t="str">
        <f t="shared" si="160"/>
        <v>High Discount</v>
      </c>
      <c r="AA1715" s="1" t="str">
        <f t="shared" si="161"/>
        <v>High Sales</v>
      </c>
      <c r="AB1715" s="1">
        <f>MONTH(Sample___Superstore[[#This Row],[Order Date]])</f>
        <v>9</v>
      </c>
    </row>
    <row r="1716" spans="1:28" x14ac:dyDescent="0.35">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c r="V1716">
        <f t="shared" si="156"/>
        <v>6</v>
      </c>
      <c r="W1716">
        <f t="shared" si="157"/>
        <v>-4.7058823529411764E-2</v>
      </c>
      <c r="X1716" t="str">
        <f t="shared" si="158"/>
        <v>Loss</v>
      </c>
      <c r="Y1716" s="1" t="str">
        <f t="shared" si="159"/>
        <v>Low Profit</v>
      </c>
      <c r="Z1716" s="1" t="str">
        <f t="shared" si="160"/>
        <v>Low Discount</v>
      </c>
      <c r="AA1716" s="1" t="str">
        <f t="shared" si="161"/>
        <v>Low Sales</v>
      </c>
      <c r="AB1716" s="1">
        <f>MONTH(Sample___Superstore[[#This Row],[Order Date]])</f>
        <v>10</v>
      </c>
    </row>
    <row r="1717" spans="1:28" x14ac:dyDescent="0.35">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c r="V1717">
        <f t="shared" si="156"/>
        <v>4</v>
      </c>
      <c r="W1717">
        <f t="shared" si="157"/>
        <v>0.36249999999999999</v>
      </c>
      <c r="X1717" t="str">
        <f t="shared" si="158"/>
        <v>Profit</v>
      </c>
      <c r="Y1717" s="1" t="str">
        <f t="shared" si="159"/>
        <v>Low Profit</v>
      </c>
      <c r="Z1717" s="1" t="str">
        <f t="shared" si="160"/>
        <v>Low Discount</v>
      </c>
      <c r="AA1717" s="1" t="str">
        <f t="shared" si="161"/>
        <v>Low Sales</v>
      </c>
      <c r="AB1717" s="1">
        <f>MONTH(Sample___Superstore[[#This Row],[Order Date]])</f>
        <v>4</v>
      </c>
    </row>
    <row r="1718" spans="1:28" x14ac:dyDescent="0.35">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c r="V1718">
        <f t="shared" si="156"/>
        <v>5</v>
      </c>
      <c r="W1718">
        <f t="shared" si="157"/>
        <v>0.28999999999999998</v>
      </c>
      <c r="X1718" t="str">
        <f t="shared" si="158"/>
        <v>Profit</v>
      </c>
      <c r="Y1718" s="1" t="str">
        <f t="shared" si="159"/>
        <v>Low Profit</v>
      </c>
      <c r="Z1718" s="1" t="str">
        <f t="shared" si="160"/>
        <v>No Discount</v>
      </c>
      <c r="AA1718" s="1" t="str">
        <f t="shared" si="161"/>
        <v>Low Sales</v>
      </c>
      <c r="AB1718" s="1">
        <f>MONTH(Sample___Superstore[[#This Row],[Order Date]])</f>
        <v>5</v>
      </c>
    </row>
    <row r="1719" spans="1:28" x14ac:dyDescent="0.35">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c r="V1719">
        <f t="shared" si="156"/>
        <v>5</v>
      </c>
      <c r="W1719">
        <f t="shared" si="157"/>
        <v>0</v>
      </c>
      <c r="X1719" t="str">
        <f t="shared" si="158"/>
        <v>Profit</v>
      </c>
      <c r="Y1719" s="1" t="str">
        <f t="shared" si="159"/>
        <v>Low Profit</v>
      </c>
      <c r="Z1719" s="1" t="str">
        <f t="shared" si="160"/>
        <v>No Discount</v>
      </c>
      <c r="AA1719" s="1" t="str">
        <f t="shared" si="161"/>
        <v>Low Sales</v>
      </c>
      <c r="AB1719" s="1">
        <f>MONTH(Sample___Superstore[[#This Row],[Order Date]])</f>
        <v>5</v>
      </c>
    </row>
    <row r="1720" spans="1:28" x14ac:dyDescent="0.35">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c r="V1720">
        <f t="shared" si="156"/>
        <v>5</v>
      </c>
      <c r="W1720">
        <f t="shared" si="157"/>
        <v>0.42</v>
      </c>
      <c r="X1720" t="str">
        <f t="shared" si="158"/>
        <v>Profit</v>
      </c>
      <c r="Y1720" s="1" t="str">
        <f t="shared" si="159"/>
        <v>Low Profit</v>
      </c>
      <c r="Z1720" s="1" t="str">
        <f t="shared" si="160"/>
        <v>No Discount</v>
      </c>
      <c r="AA1720" s="1" t="str">
        <f t="shared" si="161"/>
        <v>Low Sales</v>
      </c>
      <c r="AB1720" s="1">
        <f>MONTH(Sample___Superstore[[#This Row],[Order Date]])</f>
        <v>5</v>
      </c>
    </row>
    <row r="1721" spans="1:28" x14ac:dyDescent="0.35">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c r="V1721">
        <f t="shared" si="156"/>
        <v>5</v>
      </c>
      <c r="W1721">
        <f t="shared" si="157"/>
        <v>0.31</v>
      </c>
      <c r="X1721" t="str">
        <f t="shared" si="158"/>
        <v>Profit</v>
      </c>
      <c r="Y1721" s="1" t="str">
        <f t="shared" si="159"/>
        <v>Low Profit</v>
      </c>
      <c r="Z1721" s="1" t="str">
        <f t="shared" si="160"/>
        <v>No Discount</v>
      </c>
      <c r="AA1721" s="1" t="str">
        <f t="shared" si="161"/>
        <v>Low Sales</v>
      </c>
      <c r="AB1721" s="1">
        <f>MONTH(Sample___Superstore[[#This Row],[Order Date]])</f>
        <v>5</v>
      </c>
    </row>
    <row r="1722" spans="1:28" x14ac:dyDescent="0.35">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c r="V1722">
        <f t="shared" si="156"/>
        <v>5</v>
      </c>
      <c r="W1722">
        <f t="shared" si="157"/>
        <v>0.3125</v>
      </c>
      <c r="X1722" t="str">
        <f t="shared" si="158"/>
        <v>Profit</v>
      </c>
      <c r="Y1722" s="1" t="str">
        <f t="shared" si="159"/>
        <v>Low Profit</v>
      </c>
      <c r="Z1722" s="1" t="str">
        <f t="shared" si="160"/>
        <v>Low Discount</v>
      </c>
      <c r="AA1722" s="1" t="str">
        <f t="shared" si="161"/>
        <v>Low Sales</v>
      </c>
      <c r="AB1722" s="1">
        <f>MONTH(Sample___Superstore[[#This Row],[Order Date]])</f>
        <v>5</v>
      </c>
    </row>
    <row r="1723" spans="1:28" x14ac:dyDescent="0.35">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c r="V1723">
        <f t="shared" si="156"/>
        <v>5</v>
      </c>
      <c r="W1723">
        <f t="shared" si="157"/>
        <v>7.4999999999999997E-2</v>
      </c>
      <c r="X1723" t="str">
        <f t="shared" si="158"/>
        <v>Profit</v>
      </c>
      <c r="Y1723" s="1" t="str">
        <f t="shared" si="159"/>
        <v>Low Profit</v>
      </c>
      <c r="Z1723" s="1" t="str">
        <f t="shared" si="160"/>
        <v>Low Discount</v>
      </c>
      <c r="AA1723" s="1" t="str">
        <f t="shared" si="161"/>
        <v>Low Sales</v>
      </c>
      <c r="AB1723" s="1">
        <f>MONTH(Sample___Superstore[[#This Row],[Order Date]])</f>
        <v>12</v>
      </c>
    </row>
    <row r="1724" spans="1:28" x14ac:dyDescent="0.35">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c r="V1724">
        <f t="shared" si="156"/>
        <v>5</v>
      </c>
      <c r="W1724">
        <f t="shared" si="157"/>
        <v>0.2</v>
      </c>
      <c r="X1724" t="str">
        <f t="shared" si="158"/>
        <v>Profit</v>
      </c>
      <c r="Y1724" s="1" t="str">
        <f t="shared" si="159"/>
        <v>Low Profit</v>
      </c>
      <c r="Z1724" s="1" t="str">
        <f t="shared" si="160"/>
        <v>Low Discount</v>
      </c>
      <c r="AA1724" s="1" t="str">
        <f t="shared" si="161"/>
        <v>Low Sales</v>
      </c>
      <c r="AB1724" s="1">
        <f>MONTH(Sample___Superstore[[#This Row],[Order Date]])</f>
        <v>12</v>
      </c>
    </row>
    <row r="1725" spans="1:28" x14ac:dyDescent="0.35">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c r="V1725">
        <f t="shared" si="156"/>
        <v>5</v>
      </c>
      <c r="W1725">
        <f t="shared" si="157"/>
        <v>-0.2</v>
      </c>
      <c r="X1725" t="str">
        <f t="shared" si="158"/>
        <v>Loss</v>
      </c>
      <c r="Y1725" s="1" t="str">
        <f t="shared" si="159"/>
        <v>Low Profit</v>
      </c>
      <c r="Z1725" s="1" t="str">
        <f t="shared" si="160"/>
        <v>High Discount</v>
      </c>
      <c r="AA1725" s="1" t="str">
        <f t="shared" si="161"/>
        <v>Low Sales</v>
      </c>
      <c r="AB1725" s="1">
        <f>MONTH(Sample___Superstore[[#This Row],[Order Date]])</f>
        <v>12</v>
      </c>
    </row>
    <row r="1726" spans="1:28" x14ac:dyDescent="0.35">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c r="V1726">
        <f t="shared" si="156"/>
        <v>1</v>
      </c>
      <c r="W1726">
        <f t="shared" si="157"/>
        <v>0.1</v>
      </c>
      <c r="X1726" t="str">
        <f t="shared" si="158"/>
        <v>Profit</v>
      </c>
      <c r="Y1726" s="1" t="str">
        <f t="shared" si="159"/>
        <v>Low Profit</v>
      </c>
      <c r="Z1726" s="1" t="str">
        <f t="shared" si="160"/>
        <v>Low Discount</v>
      </c>
      <c r="AA1726" s="1" t="str">
        <f t="shared" si="161"/>
        <v>Low Sales</v>
      </c>
      <c r="AB1726" s="1">
        <f>MONTH(Sample___Superstore[[#This Row],[Order Date]])</f>
        <v>12</v>
      </c>
    </row>
    <row r="1727" spans="1:28" x14ac:dyDescent="0.35">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c r="V1727">
        <f t="shared" si="156"/>
        <v>1</v>
      </c>
      <c r="W1727">
        <f t="shared" si="157"/>
        <v>0.125</v>
      </c>
      <c r="X1727" t="str">
        <f t="shared" si="158"/>
        <v>Profit</v>
      </c>
      <c r="Y1727" s="1" t="str">
        <f t="shared" si="159"/>
        <v>Low Profit</v>
      </c>
      <c r="Z1727" s="1" t="str">
        <f t="shared" si="160"/>
        <v>Low Discount</v>
      </c>
      <c r="AA1727" s="1" t="str">
        <f t="shared" si="161"/>
        <v>Low Sales</v>
      </c>
      <c r="AB1727" s="1">
        <f>MONTH(Sample___Superstore[[#This Row],[Order Date]])</f>
        <v>12</v>
      </c>
    </row>
    <row r="1728" spans="1:28" x14ac:dyDescent="0.35">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c r="V1728">
        <f t="shared" si="156"/>
        <v>1</v>
      </c>
      <c r="W1728">
        <f t="shared" si="157"/>
        <v>8.7500000000000008E-2</v>
      </c>
      <c r="X1728" t="str">
        <f t="shared" si="158"/>
        <v>Profit</v>
      </c>
      <c r="Y1728" s="1" t="str">
        <f t="shared" si="159"/>
        <v>Low Profit</v>
      </c>
      <c r="Z1728" s="1" t="str">
        <f t="shared" si="160"/>
        <v>Low Discount</v>
      </c>
      <c r="AA1728" s="1" t="str">
        <f t="shared" si="161"/>
        <v>Low Sales</v>
      </c>
      <c r="AB1728" s="1">
        <f>MONTH(Sample___Superstore[[#This Row],[Order Date]])</f>
        <v>12</v>
      </c>
    </row>
    <row r="1729" spans="1:28" x14ac:dyDescent="0.35">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c r="V1729">
        <f t="shared" si="156"/>
        <v>5</v>
      </c>
      <c r="W1729">
        <f t="shared" si="157"/>
        <v>-6.666666666666668E-2</v>
      </c>
      <c r="X1729" t="str">
        <f t="shared" si="158"/>
        <v>Loss</v>
      </c>
      <c r="Y1729" s="1" t="str">
        <f t="shared" si="159"/>
        <v>Low Profit</v>
      </c>
      <c r="Z1729" s="1" t="str">
        <f t="shared" si="160"/>
        <v>High Discount</v>
      </c>
      <c r="AA1729" s="1" t="str">
        <f t="shared" si="161"/>
        <v>High Sales</v>
      </c>
      <c r="AB1729" s="1">
        <f>MONTH(Sample___Superstore[[#This Row],[Order Date]])</f>
        <v>4</v>
      </c>
    </row>
    <row r="1730" spans="1:28" x14ac:dyDescent="0.35">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c r="V1730">
        <f t="shared" ref="V1730:V1793" si="162">D1730-C1730</f>
        <v>0</v>
      </c>
      <c r="W1730">
        <f t="shared" ref="W1730:W1793" si="163">U1730/R1730</f>
        <v>0.21</v>
      </c>
      <c r="X1730" t="str">
        <f t="shared" ref="X1730:X1793" si="164">IF(U1730&lt;0,"Loss","Profit")</f>
        <v>Profit</v>
      </c>
      <c r="Y1730" s="1" t="str">
        <f t="shared" ref="Y1730:Y1793" si="165">IF(U1730&gt;100,"High Profit","Low Profit")</f>
        <v>Low Profit</v>
      </c>
      <c r="Z1730" s="1" t="str">
        <f t="shared" ref="Z1730:Z1793" si="166">IF(T1730=0,"No Discount",IF(T1730&lt;=0.2,"Low Discount","High Discount"))</f>
        <v>No Discount</v>
      </c>
      <c r="AA1730" s="1" t="str">
        <f t="shared" ref="AA1730:AA1793" si="167">IF(R1730&gt;500,"High Sales","Low Sales")</f>
        <v>Low Sales</v>
      </c>
      <c r="AB1730" s="1">
        <f>MONTH(Sample___Superstore[[#This Row],[Order Date]])</f>
        <v>2</v>
      </c>
    </row>
    <row r="1731" spans="1:28" x14ac:dyDescent="0.35">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c r="V1731">
        <f t="shared" si="162"/>
        <v>0</v>
      </c>
      <c r="W1731">
        <f t="shared" si="163"/>
        <v>0.45999999999999996</v>
      </c>
      <c r="X1731" t="str">
        <f t="shared" si="164"/>
        <v>Profit</v>
      </c>
      <c r="Y1731" s="1" t="str">
        <f t="shared" si="165"/>
        <v>Low Profit</v>
      </c>
      <c r="Z1731" s="1" t="str">
        <f t="shared" si="166"/>
        <v>No Discount</v>
      </c>
      <c r="AA1731" s="1" t="str">
        <f t="shared" si="167"/>
        <v>Low Sales</v>
      </c>
      <c r="AB1731" s="1">
        <f>MONTH(Sample___Superstore[[#This Row],[Order Date]])</f>
        <v>2</v>
      </c>
    </row>
    <row r="1732" spans="1:28" x14ac:dyDescent="0.35">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c r="V1732">
        <f t="shared" si="162"/>
        <v>5</v>
      </c>
      <c r="W1732">
        <f t="shared" si="163"/>
        <v>0.32500000000000001</v>
      </c>
      <c r="X1732" t="str">
        <f t="shared" si="164"/>
        <v>Profit</v>
      </c>
      <c r="Y1732" s="1" t="str">
        <f t="shared" si="165"/>
        <v>Low Profit</v>
      </c>
      <c r="Z1732" s="1" t="str">
        <f t="shared" si="166"/>
        <v>Low Discount</v>
      </c>
      <c r="AA1732" s="1" t="str">
        <f t="shared" si="167"/>
        <v>Low Sales</v>
      </c>
      <c r="AB1732" s="1">
        <f>MONTH(Sample___Superstore[[#This Row],[Order Date]])</f>
        <v>9</v>
      </c>
    </row>
    <row r="1733" spans="1:28" x14ac:dyDescent="0.35">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c r="V1733">
        <f t="shared" si="162"/>
        <v>5</v>
      </c>
      <c r="W1733">
        <f t="shared" si="163"/>
        <v>0.35</v>
      </c>
      <c r="X1733" t="str">
        <f t="shared" si="164"/>
        <v>Profit</v>
      </c>
      <c r="Y1733" s="1" t="str">
        <f t="shared" si="165"/>
        <v>Low Profit</v>
      </c>
      <c r="Z1733" s="1" t="str">
        <f t="shared" si="166"/>
        <v>Low Discount</v>
      </c>
      <c r="AA1733" s="1" t="str">
        <f t="shared" si="167"/>
        <v>Low Sales</v>
      </c>
      <c r="AB1733" s="1">
        <f>MONTH(Sample___Superstore[[#This Row],[Order Date]])</f>
        <v>9</v>
      </c>
    </row>
    <row r="1734" spans="1:28" x14ac:dyDescent="0.35">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c r="V1734">
        <f t="shared" si="162"/>
        <v>4</v>
      </c>
      <c r="W1734">
        <f t="shared" si="163"/>
        <v>-0.1</v>
      </c>
      <c r="X1734" t="str">
        <f t="shared" si="164"/>
        <v>Loss</v>
      </c>
      <c r="Y1734" s="1" t="str">
        <f t="shared" si="165"/>
        <v>Low Profit</v>
      </c>
      <c r="Z1734" s="1" t="str">
        <f t="shared" si="166"/>
        <v>Low Discount</v>
      </c>
      <c r="AA1734" s="1" t="str">
        <f t="shared" si="167"/>
        <v>Low Sales</v>
      </c>
      <c r="AB1734" s="1">
        <f>MONTH(Sample___Superstore[[#This Row],[Order Date]])</f>
        <v>7</v>
      </c>
    </row>
    <row r="1735" spans="1:28" x14ac:dyDescent="0.35">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c r="V1735">
        <f t="shared" si="162"/>
        <v>4</v>
      </c>
      <c r="W1735">
        <f t="shared" si="163"/>
        <v>0.11249999999999999</v>
      </c>
      <c r="X1735" t="str">
        <f t="shared" si="164"/>
        <v>Profit</v>
      </c>
      <c r="Y1735" s="1" t="str">
        <f t="shared" si="165"/>
        <v>Low Profit</v>
      </c>
      <c r="Z1735" s="1" t="str">
        <f t="shared" si="166"/>
        <v>Low Discount</v>
      </c>
      <c r="AA1735" s="1" t="str">
        <f t="shared" si="167"/>
        <v>Low Sales</v>
      </c>
      <c r="AB1735" s="1">
        <f>MONTH(Sample___Superstore[[#This Row],[Order Date]])</f>
        <v>7</v>
      </c>
    </row>
    <row r="1736" spans="1:28" x14ac:dyDescent="0.35">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c r="V1736">
        <f t="shared" si="162"/>
        <v>3</v>
      </c>
      <c r="W1736">
        <f t="shared" si="163"/>
        <v>0.1875</v>
      </c>
      <c r="X1736" t="str">
        <f t="shared" si="164"/>
        <v>Profit</v>
      </c>
      <c r="Y1736" s="1" t="str">
        <f t="shared" si="165"/>
        <v>Low Profit</v>
      </c>
      <c r="Z1736" s="1" t="str">
        <f t="shared" si="166"/>
        <v>Low Discount</v>
      </c>
      <c r="AA1736" s="1" t="str">
        <f t="shared" si="167"/>
        <v>Low Sales</v>
      </c>
      <c r="AB1736" s="1">
        <f>MONTH(Sample___Superstore[[#This Row],[Order Date]])</f>
        <v>7</v>
      </c>
    </row>
    <row r="1737" spans="1:28" x14ac:dyDescent="0.35">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c r="V1737">
        <f t="shared" si="162"/>
        <v>3</v>
      </c>
      <c r="W1737">
        <f t="shared" si="163"/>
        <v>6.25E-2</v>
      </c>
      <c r="X1737" t="str">
        <f t="shared" si="164"/>
        <v>Profit</v>
      </c>
      <c r="Y1737" s="1" t="str">
        <f t="shared" si="165"/>
        <v>Low Profit</v>
      </c>
      <c r="Z1737" s="1" t="str">
        <f t="shared" si="166"/>
        <v>Low Discount</v>
      </c>
      <c r="AA1737" s="1" t="str">
        <f t="shared" si="167"/>
        <v>Low Sales</v>
      </c>
      <c r="AB1737" s="1">
        <f>MONTH(Sample___Superstore[[#This Row],[Order Date]])</f>
        <v>7</v>
      </c>
    </row>
    <row r="1738" spans="1:28" x14ac:dyDescent="0.35">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c r="V1738">
        <f t="shared" si="162"/>
        <v>3</v>
      </c>
      <c r="W1738">
        <f t="shared" si="163"/>
        <v>8.7499999999999994E-2</v>
      </c>
      <c r="X1738" t="str">
        <f t="shared" si="164"/>
        <v>Profit</v>
      </c>
      <c r="Y1738" s="1" t="str">
        <f t="shared" si="165"/>
        <v>Low Profit</v>
      </c>
      <c r="Z1738" s="1" t="str">
        <f t="shared" si="166"/>
        <v>Low Discount</v>
      </c>
      <c r="AA1738" s="1" t="str">
        <f t="shared" si="167"/>
        <v>Low Sales</v>
      </c>
      <c r="AB1738" s="1">
        <f>MONTH(Sample___Superstore[[#This Row],[Order Date]])</f>
        <v>7</v>
      </c>
    </row>
    <row r="1739" spans="1:28" x14ac:dyDescent="0.35">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c r="V1739">
        <f t="shared" si="162"/>
        <v>6</v>
      </c>
      <c r="W1739">
        <f t="shared" si="163"/>
        <v>0.26999999999999996</v>
      </c>
      <c r="X1739" t="str">
        <f t="shared" si="164"/>
        <v>Profit</v>
      </c>
      <c r="Y1739" s="1" t="str">
        <f t="shared" si="165"/>
        <v>Low Profit</v>
      </c>
      <c r="Z1739" s="1" t="str">
        <f t="shared" si="166"/>
        <v>No Discount</v>
      </c>
      <c r="AA1739" s="1" t="str">
        <f t="shared" si="167"/>
        <v>Low Sales</v>
      </c>
      <c r="AB1739" s="1">
        <f>MONTH(Sample___Superstore[[#This Row],[Order Date]])</f>
        <v>9</v>
      </c>
    </row>
    <row r="1740" spans="1:28" x14ac:dyDescent="0.35">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c r="V1740">
        <f t="shared" si="162"/>
        <v>6</v>
      </c>
      <c r="W1740">
        <f t="shared" si="163"/>
        <v>0.19</v>
      </c>
      <c r="X1740" t="str">
        <f t="shared" si="164"/>
        <v>Profit</v>
      </c>
      <c r="Y1740" s="1" t="str">
        <f t="shared" si="165"/>
        <v>Low Profit</v>
      </c>
      <c r="Z1740" s="1" t="str">
        <f t="shared" si="166"/>
        <v>No Discount</v>
      </c>
      <c r="AA1740" s="1" t="str">
        <f t="shared" si="167"/>
        <v>Low Sales</v>
      </c>
      <c r="AB1740" s="1">
        <f>MONTH(Sample___Superstore[[#This Row],[Order Date]])</f>
        <v>9</v>
      </c>
    </row>
    <row r="1741" spans="1:28" x14ac:dyDescent="0.35">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c r="V1741">
        <f t="shared" si="162"/>
        <v>6</v>
      </c>
      <c r="W1741">
        <f t="shared" si="163"/>
        <v>0.36</v>
      </c>
      <c r="X1741" t="str">
        <f t="shared" si="164"/>
        <v>Profit</v>
      </c>
      <c r="Y1741" s="1" t="str">
        <f t="shared" si="165"/>
        <v>Low Profit</v>
      </c>
      <c r="Z1741" s="1" t="str">
        <f t="shared" si="166"/>
        <v>No Discount</v>
      </c>
      <c r="AA1741" s="1" t="str">
        <f t="shared" si="167"/>
        <v>Low Sales</v>
      </c>
      <c r="AB1741" s="1">
        <f>MONTH(Sample___Superstore[[#This Row],[Order Date]])</f>
        <v>9</v>
      </c>
    </row>
    <row r="1742" spans="1:28" x14ac:dyDescent="0.35">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c r="V1742">
        <f t="shared" si="162"/>
        <v>7</v>
      </c>
      <c r="W1742">
        <f t="shared" si="163"/>
        <v>0.45999999999999996</v>
      </c>
      <c r="X1742" t="str">
        <f t="shared" si="164"/>
        <v>Profit</v>
      </c>
      <c r="Y1742" s="1" t="str">
        <f t="shared" si="165"/>
        <v>Low Profit</v>
      </c>
      <c r="Z1742" s="1" t="str">
        <f t="shared" si="166"/>
        <v>No Discount</v>
      </c>
      <c r="AA1742" s="1" t="str">
        <f t="shared" si="167"/>
        <v>Low Sales</v>
      </c>
      <c r="AB1742" s="1">
        <f>MONTH(Sample___Superstore[[#This Row],[Order Date]])</f>
        <v>8</v>
      </c>
    </row>
    <row r="1743" spans="1:28" x14ac:dyDescent="0.35">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c r="V1743">
        <f t="shared" si="162"/>
        <v>4</v>
      </c>
      <c r="W1743">
        <f t="shared" si="163"/>
        <v>0.35</v>
      </c>
      <c r="X1743" t="str">
        <f t="shared" si="164"/>
        <v>Profit</v>
      </c>
      <c r="Y1743" s="1" t="str">
        <f t="shared" si="165"/>
        <v>Low Profit</v>
      </c>
      <c r="Z1743" s="1" t="str">
        <f t="shared" si="166"/>
        <v>Low Discount</v>
      </c>
      <c r="AA1743" s="1" t="str">
        <f t="shared" si="167"/>
        <v>Low Sales</v>
      </c>
      <c r="AB1743" s="1">
        <f>MONTH(Sample___Superstore[[#This Row],[Order Date]])</f>
        <v>10</v>
      </c>
    </row>
    <row r="1744" spans="1:28" x14ac:dyDescent="0.35">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c r="V1744">
        <f t="shared" si="162"/>
        <v>4</v>
      </c>
      <c r="W1744">
        <f t="shared" si="163"/>
        <v>0.13750000000000001</v>
      </c>
      <c r="X1744" t="str">
        <f t="shared" si="164"/>
        <v>Profit</v>
      </c>
      <c r="Y1744" s="1" t="str">
        <f t="shared" si="165"/>
        <v>Low Profit</v>
      </c>
      <c r="Z1744" s="1" t="str">
        <f t="shared" si="166"/>
        <v>Low Discount</v>
      </c>
      <c r="AA1744" s="1" t="str">
        <f t="shared" si="167"/>
        <v>Low Sales</v>
      </c>
      <c r="AB1744" s="1">
        <f>MONTH(Sample___Superstore[[#This Row],[Order Date]])</f>
        <v>10</v>
      </c>
    </row>
    <row r="1745" spans="1:28" x14ac:dyDescent="0.35">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c r="V1745">
        <f t="shared" si="162"/>
        <v>4</v>
      </c>
      <c r="W1745">
        <f t="shared" si="163"/>
        <v>-0.22500000000000001</v>
      </c>
      <c r="X1745" t="str">
        <f t="shared" si="164"/>
        <v>Loss</v>
      </c>
      <c r="Y1745" s="1" t="str">
        <f t="shared" si="165"/>
        <v>Low Profit</v>
      </c>
      <c r="Z1745" s="1" t="str">
        <f t="shared" si="166"/>
        <v>Low Discount</v>
      </c>
      <c r="AA1745" s="1" t="str">
        <f t="shared" si="167"/>
        <v>Low Sales</v>
      </c>
      <c r="AB1745" s="1">
        <f>MONTH(Sample___Superstore[[#This Row],[Order Date]])</f>
        <v>10</v>
      </c>
    </row>
    <row r="1746" spans="1:28" x14ac:dyDescent="0.35">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c r="V1746">
        <f t="shared" si="162"/>
        <v>4</v>
      </c>
      <c r="W1746">
        <f t="shared" si="163"/>
        <v>-0.125</v>
      </c>
      <c r="X1746" t="str">
        <f t="shared" si="164"/>
        <v>Loss</v>
      </c>
      <c r="Y1746" s="1" t="str">
        <f t="shared" si="165"/>
        <v>Low Profit</v>
      </c>
      <c r="Z1746" s="1" t="str">
        <f t="shared" si="166"/>
        <v>Low Discount</v>
      </c>
      <c r="AA1746" s="1" t="str">
        <f t="shared" si="167"/>
        <v>Low Sales</v>
      </c>
      <c r="AB1746" s="1">
        <f>MONTH(Sample___Superstore[[#This Row],[Order Date]])</f>
        <v>10</v>
      </c>
    </row>
    <row r="1747" spans="1:28" x14ac:dyDescent="0.35">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c r="V1747">
        <f t="shared" si="162"/>
        <v>3</v>
      </c>
      <c r="W1747">
        <f t="shared" si="163"/>
        <v>0.37</v>
      </c>
      <c r="X1747" t="str">
        <f t="shared" si="164"/>
        <v>Profit</v>
      </c>
      <c r="Y1747" s="1" t="str">
        <f t="shared" si="165"/>
        <v>Low Profit</v>
      </c>
      <c r="Z1747" s="1" t="str">
        <f t="shared" si="166"/>
        <v>No Discount</v>
      </c>
      <c r="AA1747" s="1" t="str">
        <f t="shared" si="167"/>
        <v>Low Sales</v>
      </c>
      <c r="AB1747" s="1">
        <f>MONTH(Sample___Superstore[[#This Row],[Order Date]])</f>
        <v>6</v>
      </c>
    </row>
    <row r="1748" spans="1:28" x14ac:dyDescent="0.35">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c r="V1748">
        <f t="shared" si="162"/>
        <v>4</v>
      </c>
      <c r="W1748">
        <f t="shared" si="163"/>
        <v>-0.73333333333333339</v>
      </c>
      <c r="X1748" t="str">
        <f t="shared" si="164"/>
        <v>Loss</v>
      </c>
      <c r="Y1748" s="1" t="str">
        <f t="shared" si="165"/>
        <v>Low Profit</v>
      </c>
      <c r="Z1748" s="1" t="str">
        <f t="shared" si="166"/>
        <v>High Discount</v>
      </c>
      <c r="AA1748" s="1" t="str">
        <f t="shared" si="167"/>
        <v>Low Sales</v>
      </c>
      <c r="AB1748" s="1">
        <f>MONTH(Sample___Superstore[[#This Row],[Order Date]])</f>
        <v>8</v>
      </c>
    </row>
    <row r="1749" spans="1:28" x14ac:dyDescent="0.35">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c r="V1749">
        <f t="shared" si="162"/>
        <v>4</v>
      </c>
      <c r="W1749">
        <f t="shared" si="163"/>
        <v>0.3125</v>
      </c>
      <c r="X1749" t="str">
        <f t="shared" si="164"/>
        <v>Profit</v>
      </c>
      <c r="Y1749" s="1" t="str">
        <f t="shared" si="165"/>
        <v>Low Profit</v>
      </c>
      <c r="Z1749" s="1" t="str">
        <f t="shared" si="166"/>
        <v>Low Discount</v>
      </c>
      <c r="AA1749" s="1" t="str">
        <f t="shared" si="167"/>
        <v>Low Sales</v>
      </c>
      <c r="AB1749" s="1">
        <f>MONTH(Sample___Superstore[[#This Row],[Order Date]])</f>
        <v>8</v>
      </c>
    </row>
    <row r="1750" spans="1:28" x14ac:dyDescent="0.35">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c r="V1750">
        <f t="shared" si="162"/>
        <v>4</v>
      </c>
      <c r="W1750">
        <f t="shared" si="163"/>
        <v>0.35</v>
      </c>
      <c r="X1750" t="str">
        <f t="shared" si="164"/>
        <v>Profit</v>
      </c>
      <c r="Y1750" s="1" t="str">
        <f t="shared" si="165"/>
        <v>Low Profit</v>
      </c>
      <c r="Z1750" s="1" t="str">
        <f t="shared" si="166"/>
        <v>Low Discount</v>
      </c>
      <c r="AA1750" s="1" t="str">
        <f t="shared" si="167"/>
        <v>Low Sales</v>
      </c>
      <c r="AB1750" s="1">
        <f>MONTH(Sample___Superstore[[#This Row],[Order Date]])</f>
        <v>4</v>
      </c>
    </row>
    <row r="1751" spans="1:28" x14ac:dyDescent="0.35">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c r="V1751">
        <f t="shared" si="162"/>
        <v>4</v>
      </c>
      <c r="W1751">
        <f t="shared" si="163"/>
        <v>8.7500000000000008E-2</v>
      </c>
      <c r="X1751" t="str">
        <f t="shared" si="164"/>
        <v>Profit</v>
      </c>
      <c r="Y1751" s="1" t="str">
        <f t="shared" si="165"/>
        <v>Low Profit</v>
      </c>
      <c r="Z1751" s="1" t="str">
        <f t="shared" si="166"/>
        <v>Low Discount</v>
      </c>
      <c r="AA1751" s="1" t="str">
        <f t="shared" si="167"/>
        <v>Low Sales</v>
      </c>
      <c r="AB1751" s="1">
        <f>MONTH(Sample___Superstore[[#This Row],[Order Date]])</f>
        <v>4</v>
      </c>
    </row>
    <row r="1752" spans="1:28" x14ac:dyDescent="0.35">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c r="V1752">
        <f t="shared" si="162"/>
        <v>5</v>
      </c>
      <c r="W1752">
        <f t="shared" si="163"/>
        <v>-0.15714285714285714</v>
      </c>
      <c r="X1752" t="str">
        <f t="shared" si="164"/>
        <v>Loss</v>
      </c>
      <c r="Y1752" s="1" t="str">
        <f t="shared" si="165"/>
        <v>Low Profit</v>
      </c>
      <c r="Z1752" s="1" t="str">
        <f t="shared" si="166"/>
        <v>High Discount</v>
      </c>
      <c r="AA1752" s="1" t="str">
        <f t="shared" si="167"/>
        <v>Low Sales</v>
      </c>
      <c r="AB1752" s="1">
        <f>MONTH(Sample___Superstore[[#This Row],[Order Date]])</f>
        <v>11</v>
      </c>
    </row>
    <row r="1753" spans="1:28" x14ac:dyDescent="0.35">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c r="V1753">
        <f t="shared" si="162"/>
        <v>3</v>
      </c>
      <c r="W1753">
        <f t="shared" si="163"/>
        <v>0.38999999999999996</v>
      </c>
      <c r="X1753" t="str">
        <f t="shared" si="164"/>
        <v>Profit</v>
      </c>
      <c r="Y1753" s="1" t="str">
        <f t="shared" si="165"/>
        <v>Low Profit</v>
      </c>
      <c r="Z1753" s="1" t="str">
        <f t="shared" si="166"/>
        <v>No Discount</v>
      </c>
      <c r="AA1753" s="1" t="str">
        <f t="shared" si="167"/>
        <v>Low Sales</v>
      </c>
      <c r="AB1753" s="1">
        <f>MONTH(Sample___Superstore[[#This Row],[Order Date]])</f>
        <v>10</v>
      </c>
    </row>
    <row r="1754" spans="1:28" x14ac:dyDescent="0.35">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c r="V1754">
        <f t="shared" si="162"/>
        <v>3</v>
      </c>
      <c r="W1754">
        <f t="shared" si="163"/>
        <v>0.26999999999999996</v>
      </c>
      <c r="X1754" t="str">
        <f t="shared" si="164"/>
        <v>Profit</v>
      </c>
      <c r="Y1754" s="1" t="str">
        <f t="shared" si="165"/>
        <v>High Profit</v>
      </c>
      <c r="Z1754" s="1" t="str">
        <f t="shared" si="166"/>
        <v>No Discount</v>
      </c>
      <c r="AA1754" s="1" t="str">
        <f t="shared" si="167"/>
        <v>High Sales</v>
      </c>
      <c r="AB1754" s="1">
        <f>MONTH(Sample___Superstore[[#This Row],[Order Date]])</f>
        <v>12</v>
      </c>
    </row>
    <row r="1755" spans="1:28" x14ac:dyDescent="0.35">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c r="V1755">
        <f t="shared" si="162"/>
        <v>3</v>
      </c>
      <c r="W1755">
        <f t="shared" si="163"/>
        <v>0.49</v>
      </c>
      <c r="X1755" t="str">
        <f t="shared" si="164"/>
        <v>Profit</v>
      </c>
      <c r="Y1755" s="1" t="str">
        <f t="shared" si="165"/>
        <v>Low Profit</v>
      </c>
      <c r="Z1755" s="1" t="str">
        <f t="shared" si="166"/>
        <v>No Discount</v>
      </c>
      <c r="AA1755" s="1" t="str">
        <f t="shared" si="167"/>
        <v>Low Sales</v>
      </c>
      <c r="AB1755" s="1">
        <f>MONTH(Sample___Superstore[[#This Row],[Order Date]])</f>
        <v>12</v>
      </c>
    </row>
    <row r="1756" spans="1:28" x14ac:dyDescent="0.35">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c r="V1756">
        <f t="shared" si="162"/>
        <v>3</v>
      </c>
      <c r="W1756">
        <f t="shared" si="163"/>
        <v>0.44999999999999996</v>
      </c>
      <c r="X1756" t="str">
        <f t="shared" si="164"/>
        <v>Profit</v>
      </c>
      <c r="Y1756" s="1" t="str">
        <f t="shared" si="165"/>
        <v>Low Profit</v>
      </c>
      <c r="Z1756" s="1" t="str">
        <f t="shared" si="166"/>
        <v>No Discount</v>
      </c>
      <c r="AA1756" s="1" t="str">
        <f t="shared" si="167"/>
        <v>Low Sales</v>
      </c>
      <c r="AB1756" s="1">
        <f>MONTH(Sample___Superstore[[#This Row],[Order Date]])</f>
        <v>12</v>
      </c>
    </row>
    <row r="1757" spans="1:28" x14ac:dyDescent="0.35">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c r="V1757">
        <f t="shared" si="162"/>
        <v>3</v>
      </c>
      <c r="W1757">
        <f t="shared" si="163"/>
        <v>0.36250000000000004</v>
      </c>
      <c r="X1757" t="str">
        <f t="shared" si="164"/>
        <v>Profit</v>
      </c>
      <c r="Y1757" s="1" t="str">
        <f t="shared" si="165"/>
        <v>High Profit</v>
      </c>
      <c r="Z1757" s="1" t="str">
        <f t="shared" si="166"/>
        <v>Low Discount</v>
      </c>
      <c r="AA1757" s="1" t="str">
        <f t="shared" si="167"/>
        <v>Low Sales</v>
      </c>
      <c r="AB1757" s="1">
        <f>MONTH(Sample___Superstore[[#This Row],[Order Date]])</f>
        <v>12</v>
      </c>
    </row>
    <row r="1758" spans="1:28" x14ac:dyDescent="0.35">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c r="V1758">
        <f t="shared" si="162"/>
        <v>3</v>
      </c>
      <c r="W1758">
        <f t="shared" si="163"/>
        <v>8.7500000000000008E-2</v>
      </c>
      <c r="X1758" t="str">
        <f t="shared" si="164"/>
        <v>Profit</v>
      </c>
      <c r="Y1758" s="1" t="str">
        <f t="shared" si="165"/>
        <v>High Profit</v>
      </c>
      <c r="Z1758" s="1" t="str">
        <f t="shared" si="166"/>
        <v>Low Discount</v>
      </c>
      <c r="AA1758" s="1" t="str">
        <f t="shared" si="167"/>
        <v>High Sales</v>
      </c>
      <c r="AB1758" s="1">
        <f>MONTH(Sample___Superstore[[#This Row],[Order Date]])</f>
        <v>12</v>
      </c>
    </row>
    <row r="1759" spans="1:28" x14ac:dyDescent="0.35">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c r="V1759">
        <f t="shared" si="162"/>
        <v>2</v>
      </c>
      <c r="W1759">
        <f t="shared" si="163"/>
        <v>-1.5999999999999999</v>
      </c>
      <c r="X1759" t="str">
        <f t="shared" si="164"/>
        <v>Loss</v>
      </c>
      <c r="Y1759" s="1" t="str">
        <f t="shared" si="165"/>
        <v>Low Profit</v>
      </c>
      <c r="Z1759" s="1" t="str">
        <f t="shared" si="166"/>
        <v>High Discount</v>
      </c>
      <c r="AA1759" s="1" t="str">
        <f t="shared" si="167"/>
        <v>Low Sales</v>
      </c>
      <c r="AB1759" s="1">
        <f>MONTH(Sample___Superstore[[#This Row],[Order Date]])</f>
        <v>7</v>
      </c>
    </row>
    <row r="1760" spans="1:28" x14ac:dyDescent="0.35">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c r="V1760">
        <f t="shared" si="162"/>
        <v>6</v>
      </c>
      <c r="W1760">
        <f t="shared" si="163"/>
        <v>0.16250000000000001</v>
      </c>
      <c r="X1760" t="str">
        <f t="shared" si="164"/>
        <v>Profit</v>
      </c>
      <c r="Y1760" s="1" t="str">
        <f t="shared" si="165"/>
        <v>Low Profit</v>
      </c>
      <c r="Z1760" s="1" t="str">
        <f t="shared" si="166"/>
        <v>Low Discount</v>
      </c>
      <c r="AA1760" s="1" t="str">
        <f t="shared" si="167"/>
        <v>Low Sales</v>
      </c>
      <c r="AB1760" s="1">
        <f>MONTH(Sample___Superstore[[#This Row],[Order Date]])</f>
        <v>5</v>
      </c>
    </row>
    <row r="1761" spans="1:28" x14ac:dyDescent="0.35">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c r="V1761">
        <f t="shared" si="162"/>
        <v>7</v>
      </c>
      <c r="W1761">
        <f t="shared" si="163"/>
        <v>0.25</v>
      </c>
      <c r="X1761" t="str">
        <f t="shared" si="164"/>
        <v>Profit</v>
      </c>
      <c r="Y1761" s="1" t="str">
        <f t="shared" si="165"/>
        <v>Low Profit</v>
      </c>
      <c r="Z1761" s="1" t="str">
        <f t="shared" si="166"/>
        <v>Low Discount</v>
      </c>
      <c r="AA1761" s="1" t="str">
        <f t="shared" si="167"/>
        <v>Low Sales</v>
      </c>
      <c r="AB1761" s="1">
        <f>MONTH(Sample___Superstore[[#This Row],[Order Date]])</f>
        <v>1</v>
      </c>
    </row>
    <row r="1762" spans="1:28" x14ac:dyDescent="0.35">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c r="V1762">
        <f t="shared" si="162"/>
        <v>4</v>
      </c>
      <c r="W1762">
        <f t="shared" si="163"/>
        <v>-1.1764705882352941E-2</v>
      </c>
      <c r="X1762" t="str">
        <f t="shared" si="164"/>
        <v>Loss</v>
      </c>
      <c r="Y1762" s="1" t="str">
        <f t="shared" si="165"/>
        <v>Low Profit</v>
      </c>
      <c r="Z1762" s="1" t="str">
        <f t="shared" si="166"/>
        <v>Low Discount</v>
      </c>
      <c r="AA1762" s="1" t="str">
        <f t="shared" si="167"/>
        <v>Low Sales</v>
      </c>
      <c r="AB1762" s="1">
        <f>MONTH(Sample___Superstore[[#This Row],[Order Date]])</f>
        <v>9</v>
      </c>
    </row>
    <row r="1763" spans="1:28" x14ac:dyDescent="0.35">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c r="V1763">
        <f t="shared" si="162"/>
        <v>4</v>
      </c>
      <c r="W1763">
        <f t="shared" si="163"/>
        <v>0.33749999999999997</v>
      </c>
      <c r="X1763" t="str">
        <f t="shared" si="164"/>
        <v>Profit</v>
      </c>
      <c r="Y1763" s="1" t="str">
        <f t="shared" si="165"/>
        <v>Low Profit</v>
      </c>
      <c r="Z1763" s="1" t="str">
        <f t="shared" si="166"/>
        <v>Low Discount</v>
      </c>
      <c r="AA1763" s="1" t="str">
        <f t="shared" si="167"/>
        <v>Low Sales</v>
      </c>
      <c r="AB1763" s="1">
        <f>MONTH(Sample___Superstore[[#This Row],[Order Date]])</f>
        <v>9</v>
      </c>
    </row>
    <row r="1764" spans="1:28" x14ac:dyDescent="0.35">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c r="V1764">
        <f t="shared" si="162"/>
        <v>4</v>
      </c>
      <c r="W1764">
        <f t="shared" si="163"/>
        <v>-7.0588235294117646E-2</v>
      </c>
      <c r="X1764" t="str">
        <f t="shared" si="164"/>
        <v>Loss</v>
      </c>
      <c r="Y1764" s="1" t="str">
        <f t="shared" si="165"/>
        <v>Low Profit</v>
      </c>
      <c r="Z1764" s="1" t="str">
        <f t="shared" si="166"/>
        <v>Low Discount</v>
      </c>
      <c r="AA1764" s="1" t="str">
        <f t="shared" si="167"/>
        <v>Low Sales</v>
      </c>
      <c r="AB1764" s="1">
        <f>MONTH(Sample___Superstore[[#This Row],[Order Date]])</f>
        <v>9</v>
      </c>
    </row>
    <row r="1765" spans="1:28" x14ac:dyDescent="0.35">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c r="V1765">
        <f t="shared" si="162"/>
        <v>4</v>
      </c>
      <c r="W1765">
        <f t="shared" si="163"/>
        <v>0.3</v>
      </c>
      <c r="X1765" t="str">
        <f t="shared" si="164"/>
        <v>Profit</v>
      </c>
      <c r="Y1765" s="1" t="str">
        <f t="shared" si="165"/>
        <v>Low Profit</v>
      </c>
      <c r="Z1765" s="1" t="str">
        <f t="shared" si="166"/>
        <v>No Discount</v>
      </c>
      <c r="AA1765" s="1" t="str">
        <f t="shared" si="167"/>
        <v>Low Sales</v>
      </c>
      <c r="AB1765" s="1">
        <f>MONTH(Sample___Superstore[[#This Row],[Order Date]])</f>
        <v>8</v>
      </c>
    </row>
    <row r="1766" spans="1:28" x14ac:dyDescent="0.35">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c r="V1766">
        <f t="shared" si="162"/>
        <v>4</v>
      </c>
      <c r="W1766">
        <f t="shared" si="163"/>
        <v>0.46</v>
      </c>
      <c r="X1766" t="str">
        <f t="shared" si="164"/>
        <v>Profit</v>
      </c>
      <c r="Y1766" s="1" t="str">
        <f t="shared" si="165"/>
        <v>Low Profit</v>
      </c>
      <c r="Z1766" s="1" t="str">
        <f t="shared" si="166"/>
        <v>No Discount</v>
      </c>
      <c r="AA1766" s="1" t="str">
        <f t="shared" si="167"/>
        <v>Low Sales</v>
      </c>
      <c r="AB1766" s="1">
        <f>MONTH(Sample___Superstore[[#This Row],[Order Date]])</f>
        <v>8</v>
      </c>
    </row>
    <row r="1767" spans="1:28" x14ac:dyDescent="0.35">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c r="V1767">
        <f t="shared" si="162"/>
        <v>4</v>
      </c>
      <c r="W1767">
        <f t="shared" si="163"/>
        <v>0.42</v>
      </c>
      <c r="X1767" t="str">
        <f t="shared" si="164"/>
        <v>Profit</v>
      </c>
      <c r="Y1767" s="1" t="str">
        <f t="shared" si="165"/>
        <v>Low Profit</v>
      </c>
      <c r="Z1767" s="1" t="str">
        <f t="shared" si="166"/>
        <v>No Discount</v>
      </c>
      <c r="AA1767" s="1" t="str">
        <f t="shared" si="167"/>
        <v>Low Sales</v>
      </c>
      <c r="AB1767" s="1">
        <f>MONTH(Sample___Superstore[[#This Row],[Order Date]])</f>
        <v>8</v>
      </c>
    </row>
    <row r="1768" spans="1:28" x14ac:dyDescent="0.35">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c r="V1768">
        <f t="shared" si="162"/>
        <v>4</v>
      </c>
      <c r="W1768">
        <f t="shared" si="163"/>
        <v>0.49</v>
      </c>
      <c r="X1768" t="str">
        <f t="shared" si="164"/>
        <v>Profit</v>
      </c>
      <c r="Y1768" s="1" t="str">
        <f t="shared" si="165"/>
        <v>Low Profit</v>
      </c>
      <c r="Z1768" s="1" t="str">
        <f t="shared" si="166"/>
        <v>No Discount</v>
      </c>
      <c r="AA1768" s="1" t="str">
        <f t="shared" si="167"/>
        <v>Low Sales</v>
      </c>
      <c r="AB1768" s="1">
        <f>MONTH(Sample___Superstore[[#This Row],[Order Date]])</f>
        <v>8</v>
      </c>
    </row>
    <row r="1769" spans="1:28" x14ac:dyDescent="0.35">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c r="V1769">
        <f t="shared" si="162"/>
        <v>4</v>
      </c>
      <c r="W1769">
        <f t="shared" si="163"/>
        <v>-0.76666666666666672</v>
      </c>
      <c r="X1769" t="str">
        <f t="shared" si="164"/>
        <v>Loss</v>
      </c>
      <c r="Y1769" s="1" t="str">
        <f t="shared" si="165"/>
        <v>Low Profit</v>
      </c>
      <c r="Z1769" s="1" t="str">
        <f t="shared" si="166"/>
        <v>High Discount</v>
      </c>
      <c r="AA1769" s="1" t="str">
        <f t="shared" si="167"/>
        <v>Low Sales</v>
      </c>
      <c r="AB1769" s="1">
        <f>MONTH(Sample___Superstore[[#This Row],[Order Date]])</f>
        <v>3</v>
      </c>
    </row>
    <row r="1770" spans="1:28" x14ac:dyDescent="0.35">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c r="V1770">
        <f t="shared" si="162"/>
        <v>4</v>
      </c>
      <c r="W1770">
        <f t="shared" si="163"/>
        <v>-0.76666666666666661</v>
      </c>
      <c r="X1770" t="str">
        <f t="shared" si="164"/>
        <v>Loss</v>
      </c>
      <c r="Y1770" s="1" t="str">
        <f t="shared" si="165"/>
        <v>Low Profit</v>
      </c>
      <c r="Z1770" s="1" t="str">
        <f t="shared" si="166"/>
        <v>High Discount</v>
      </c>
      <c r="AA1770" s="1" t="str">
        <f t="shared" si="167"/>
        <v>Low Sales</v>
      </c>
      <c r="AB1770" s="1">
        <f>MONTH(Sample___Superstore[[#This Row],[Order Date]])</f>
        <v>3</v>
      </c>
    </row>
    <row r="1771" spans="1:28" x14ac:dyDescent="0.35">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c r="V1771">
        <f t="shared" si="162"/>
        <v>6</v>
      </c>
      <c r="W1771">
        <f t="shared" si="163"/>
        <v>-0.2</v>
      </c>
      <c r="X1771" t="str">
        <f t="shared" si="164"/>
        <v>Loss</v>
      </c>
      <c r="Y1771" s="1" t="str">
        <f t="shared" si="165"/>
        <v>Low Profit</v>
      </c>
      <c r="Z1771" s="1" t="str">
        <f t="shared" si="166"/>
        <v>Low Discount</v>
      </c>
      <c r="AA1771" s="1" t="str">
        <f t="shared" si="167"/>
        <v>Low Sales</v>
      </c>
      <c r="AB1771" s="1">
        <f>MONTH(Sample___Superstore[[#This Row],[Order Date]])</f>
        <v>3</v>
      </c>
    </row>
    <row r="1772" spans="1:28" x14ac:dyDescent="0.35">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c r="V1772">
        <f t="shared" si="162"/>
        <v>6</v>
      </c>
      <c r="W1772">
        <f t="shared" si="163"/>
        <v>-1.6500000000000001</v>
      </c>
      <c r="X1772" t="str">
        <f t="shared" si="164"/>
        <v>Loss</v>
      </c>
      <c r="Y1772" s="1" t="str">
        <f t="shared" si="165"/>
        <v>Low Profit</v>
      </c>
      <c r="Z1772" s="1" t="str">
        <f t="shared" si="166"/>
        <v>High Discount</v>
      </c>
      <c r="AA1772" s="1" t="str">
        <f t="shared" si="167"/>
        <v>Low Sales</v>
      </c>
      <c r="AB1772" s="1">
        <f>MONTH(Sample___Superstore[[#This Row],[Order Date]])</f>
        <v>3</v>
      </c>
    </row>
    <row r="1773" spans="1:28" x14ac:dyDescent="0.35">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c r="V1773">
        <f t="shared" si="162"/>
        <v>2</v>
      </c>
      <c r="W1773">
        <f t="shared" si="163"/>
        <v>-0.25</v>
      </c>
      <c r="X1773" t="str">
        <f t="shared" si="164"/>
        <v>Loss</v>
      </c>
      <c r="Y1773" s="1" t="str">
        <f t="shared" si="165"/>
        <v>Low Profit</v>
      </c>
      <c r="Z1773" s="1" t="str">
        <f t="shared" si="166"/>
        <v>Low Discount</v>
      </c>
      <c r="AA1773" s="1" t="str">
        <f t="shared" si="167"/>
        <v>Low Sales</v>
      </c>
      <c r="AB1773" s="1">
        <f>MONTH(Sample___Superstore[[#This Row],[Order Date]])</f>
        <v>11</v>
      </c>
    </row>
    <row r="1774" spans="1:28" x14ac:dyDescent="0.35">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c r="V1774">
        <f t="shared" si="162"/>
        <v>2</v>
      </c>
      <c r="W1774">
        <f t="shared" si="163"/>
        <v>0.3125</v>
      </c>
      <c r="X1774" t="str">
        <f t="shared" si="164"/>
        <v>Profit</v>
      </c>
      <c r="Y1774" s="1" t="str">
        <f t="shared" si="165"/>
        <v>Low Profit</v>
      </c>
      <c r="Z1774" s="1" t="str">
        <f t="shared" si="166"/>
        <v>Low Discount</v>
      </c>
      <c r="AA1774" s="1" t="str">
        <f t="shared" si="167"/>
        <v>Low Sales</v>
      </c>
      <c r="AB1774" s="1">
        <f>MONTH(Sample___Superstore[[#This Row],[Order Date]])</f>
        <v>11</v>
      </c>
    </row>
    <row r="1775" spans="1:28" x14ac:dyDescent="0.35">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c r="V1775">
        <f t="shared" si="162"/>
        <v>5</v>
      </c>
      <c r="W1775">
        <f t="shared" si="163"/>
        <v>0.45</v>
      </c>
      <c r="X1775" t="str">
        <f t="shared" si="164"/>
        <v>Profit</v>
      </c>
      <c r="Y1775" s="1" t="str">
        <f t="shared" si="165"/>
        <v>Low Profit</v>
      </c>
      <c r="Z1775" s="1" t="str">
        <f t="shared" si="166"/>
        <v>No Discount</v>
      </c>
      <c r="AA1775" s="1" t="str">
        <f t="shared" si="167"/>
        <v>Low Sales</v>
      </c>
      <c r="AB1775" s="1">
        <f>MONTH(Sample___Superstore[[#This Row],[Order Date]])</f>
        <v>4</v>
      </c>
    </row>
    <row r="1776" spans="1:28" x14ac:dyDescent="0.35">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c r="V1776">
        <f t="shared" si="162"/>
        <v>5</v>
      </c>
      <c r="W1776">
        <f t="shared" si="163"/>
        <v>0.26</v>
      </c>
      <c r="X1776" t="str">
        <f t="shared" si="164"/>
        <v>Profit</v>
      </c>
      <c r="Y1776" s="1" t="str">
        <f t="shared" si="165"/>
        <v>High Profit</v>
      </c>
      <c r="Z1776" s="1" t="str">
        <f t="shared" si="166"/>
        <v>No Discount</v>
      </c>
      <c r="AA1776" s="1" t="str">
        <f t="shared" si="167"/>
        <v>Low Sales</v>
      </c>
      <c r="AB1776" s="1">
        <f>MONTH(Sample___Superstore[[#This Row],[Order Date]])</f>
        <v>4</v>
      </c>
    </row>
    <row r="1777" spans="1:28" x14ac:dyDescent="0.35">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c r="V1777">
        <f t="shared" si="162"/>
        <v>5</v>
      </c>
      <c r="W1777">
        <f t="shared" si="163"/>
        <v>0.28000000000000003</v>
      </c>
      <c r="X1777" t="str">
        <f t="shared" si="164"/>
        <v>Profit</v>
      </c>
      <c r="Y1777" s="1" t="str">
        <f t="shared" si="165"/>
        <v>Low Profit</v>
      </c>
      <c r="Z1777" s="1" t="str">
        <f t="shared" si="166"/>
        <v>No Discount</v>
      </c>
      <c r="AA1777" s="1" t="str">
        <f t="shared" si="167"/>
        <v>Low Sales</v>
      </c>
      <c r="AB1777" s="1">
        <f>MONTH(Sample___Superstore[[#This Row],[Order Date]])</f>
        <v>4</v>
      </c>
    </row>
    <row r="1778" spans="1:28" x14ac:dyDescent="0.35">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c r="V1778">
        <f t="shared" si="162"/>
        <v>5</v>
      </c>
      <c r="W1778">
        <f t="shared" si="163"/>
        <v>0.48000000000000004</v>
      </c>
      <c r="X1778" t="str">
        <f t="shared" si="164"/>
        <v>Profit</v>
      </c>
      <c r="Y1778" s="1" t="str">
        <f t="shared" si="165"/>
        <v>Low Profit</v>
      </c>
      <c r="Z1778" s="1" t="str">
        <f t="shared" si="166"/>
        <v>No Discount</v>
      </c>
      <c r="AA1778" s="1" t="str">
        <f t="shared" si="167"/>
        <v>Low Sales</v>
      </c>
      <c r="AB1778" s="1">
        <f>MONTH(Sample___Superstore[[#This Row],[Order Date]])</f>
        <v>4</v>
      </c>
    </row>
    <row r="1779" spans="1:28" x14ac:dyDescent="0.35">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c r="V1779">
        <f t="shared" si="162"/>
        <v>4</v>
      </c>
      <c r="W1779">
        <f t="shared" si="163"/>
        <v>0.48999999999999994</v>
      </c>
      <c r="X1779" t="str">
        <f t="shared" si="164"/>
        <v>Profit</v>
      </c>
      <c r="Y1779" s="1" t="str">
        <f t="shared" si="165"/>
        <v>High Profit</v>
      </c>
      <c r="Z1779" s="1" t="str">
        <f t="shared" si="166"/>
        <v>No Discount</v>
      </c>
      <c r="AA1779" s="1" t="str">
        <f t="shared" si="167"/>
        <v>Low Sales</v>
      </c>
      <c r="AB1779" s="1">
        <f>MONTH(Sample___Superstore[[#This Row],[Order Date]])</f>
        <v>11</v>
      </c>
    </row>
    <row r="1780" spans="1:28" x14ac:dyDescent="0.35">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c r="V1780">
        <f t="shared" si="162"/>
        <v>4</v>
      </c>
      <c r="W1780">
        <f t="shared" si="163"/>
        <v>0.45</v>
      </c>
      <c r="X1780" t="str">
        <f t="shared" si="164"/>
        <v>Profit</v>
      </c>
      <c r="Y1780" s="1" t="str">
        <f t="shared" si="165"/>
        <v>Low Profit</v>
      </c>
      <c r="Z1780" s="1" t="str">
        <f t="shared" si="166"/>
        <v>No Discount</v>
      </c>
      <c r="AA1780" s="1" t="str">
        <f t="shared" si="167"/>
        <v>Low Sales</v>
      </c>
      <c r="AB1780" s="1">
        <f>MONTH(Sample___Superstore[[#This Row],[Order Date]])</f>
        <v>11</v>
      </c>
    </row>
    <row r="1781" spans="1:28" x14ac:dyDescent="0.35">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c r="V1781">
        <f t="shared" si="162"/>
        <v>5</v>
      </c>
      <c r="W1781">
        <f t="shared" si="163"/>
        <v>0.25</v>
      </c>
      <c r="X1781" t="str">
        <f t="shared" si="164"/>
        <v>Profit</v>
      </c>
      <c r="Y1781" s="1" t="str">
        <f t="shared" si="165"/>
        <v>Low Profit</v>
      </c>
      <c r="Z1781" s="1" t="str">
        <f t="shared" si="166"/>
        <v>No Discount</v>
      </c>
      <c r="AA1781" s="1" t="str">
        <f t="shared" si="167"/>
        <v>Low Sales</v>
      </c>
      <c r="AB1781" s="1">
        <f>MONTH(Sample___Superstore[[#This Row],[Order Date]])</f>
        <v>11</v>
      </c>
    </row>
    <row r="1782" spans="1:28" x14ac:dyDescent="0.35">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c r="V1782">
        <f t="shared" si="162"/>
        <v>5</v>
      </c>
      <c r="W1782">
        <f t="shared" si="163"/>
        <v>0.25</v>
      </c>
      <c r="X1782" t="str">
        <f t="shared" si="164"/>
        <v>Profit</v>
      </c>
      <c r="Y1782" s="1" t="str">
        <f t="shared" si="165"/>
        <v>Low Profit</v>
      </c>
      <c r="Z1782" s="1" t="str">
        <f t="shared" si="166"/>
        <v>No Discount</v>
      </c>
      <c r="AA1782" s="1" t="str">
        <f t="shared" si="167"/>
        <v>Low Sales</v>
      </c>
      <c r="AB1782" s="1">
        <f>MONTH(Sample___Superstore[[#This Row],[Order Date]])</f>
        <v>11</v>
      </c>
    </row>
    <row r="1783" spans="1:28" x14ac:dyDescent="0.35">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c r="V1783">
        <f t="shared" si="162"/>
        <v>4</v>
      </c>
      <c r="W1783">
        <f t="shared" si="163"/>
        <v>0.46</v>
      </c>
      <c r="X1783" t="str">
        <f t="shared" si="164"/>
        <v>Profit</v>
      </c>
      <c r="Y1783" s="1" t="str">
        <f t="shared" si="165"/>
        <v>Low Profit</v>
      </c>
      <c r="Z1783" s="1" t="str">
        <f t="shared" si="166"/>
        <v>No Discount</v>
      </c>
      <c r="AA1783" s="1" t="str">
        <f t="shared" si="167"/>
        <v>Low Sales</v>
      </c>
      <c r="AB1783" s="1">
        <f>MONTH(Sample___Superstore[[#This Row],[Order Date]])</f>
        <v>7</v>
      </c>
    </row>
    <row r="1784" spans="1:28" x14ac:dyDescent="0.35">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c r="V1784">
        <f t="shared" si="162"/>
        <v>4</v>
      </c>
      <c r="W1784">
        <f t="shared" si="163"/>
        <v>0.48000000000000004</v>
      </c>
      <c r="X1784" t="str">
        <f t="shared" si="164"/>
        <v>Profit</v>
      </c>
      <c r="Y1784" s="1" t="str">
        <f t="shared" si="165"/>
        <v>Low Profit</v>
      </c>
      <c r="Z1784" s="1" t="str">
        <f t="shared" si="166"/>
        <v>No Discount</v>
      </c>
      <c r="AA1784" s="1" t="str">
        <f t="shared" si="167"/>
        <v>Low Sales</v>
      </c>
      <c r="AB1784" s="1">
        <f>MONTH(Sample___Superstore[[#This Row],[Order Date]])</f>
        <v>7</v>
      </c>
    </row>
    <row r="1785" spans="1:28" x14ac:dyDescent="0.35">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c r="V1785">
        <f t="shared" si="162"/>
        <v>4</v>
      </c>
      <c r="W1785">
        <f t="shared" si="163"/>
        <v>0.49</v>
      </c>
      <c r="X1785" t="str">
        <f t="shared" si="164"/>
        <v>Profit</v>
      </c>
      <c r="Y1785" s="1" t="str">
        <f t="shared" si="165"/>
        <v>High Profit</v>
      </c>
      <c r="Z1785" s="1" t="str">
        <f t="shared" si="166"/>
        <v>No Discount</v>
      </c>
      <c r="AA1785" s="1" t="str">
        <f t="shared" si="167"/>
        <v>Low Sales</v>
      </c>
      <c r="AB1785" s="1">
        <f>MONTH(Sample___Superstore[[#This Row],[Order Date]])</f>
        <v>9</v>
      </c>
    </row>
    <row r="1786" spans="1:28" x14ac:dyDescent="0.35">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c r="V1786">
        <f t="shared" si="162"/>
        <v>4</v>
      </c>
      <c r="W1786">
        <f t="shared" si="163"/>
        <v>0.1</v>
      </c>
      <c r="X1786" t="str">
        <f t="shared" si="164"/>
        <v>Profit</v>
      </c>
      <c r="Y1786" s="1" t="str">
        <f t="shared" si="165"/>
        <v>Low Profit</v>
      </c>
      <c r="Z1786" s="1" t="str">
        <f t="shared" si="166"/>
        <v>No Discount</v>
      </c>
      <c r="AA1786" s="1" t="str">
        <f t="shared" si="167"/>
        <v>Low Sales</v>
      </c>
      <c r="AB1786" s="1">
        <f>MONTH(Sample___Superstore[[#This Row],[Order Date]])</f>
        <v>9</v>
      </c>
    </row>
    <row r="1787" spans="1:28" x14ac:dyDescent="0.35">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c r="V1787">
        <f t="shared" si="162"/>
        <v>4</v>
      </c>
      <c r="W1787">
        <f t="shared" si="163"/>
        <v>0.47000000000000003</v>
      </c>
      <c r="X1787" t="str">
        <f t="shared" si="164"/>
        <v>Profit</v>
      </c>
      <c r="Y1787" s="1" t="str">
        <f t="shared" si="165"/>
        <v>Low Profit</v>
      </c>
      <c r="Z1787" s="1" t="str">
        <f t="shared" si="166"/>
        <v>No Discount</v>
      </c>
      <c r="AA1787" s="1" t="str">
        <f t="shared" si="167"/>
        <v>Low Sales</v>
      </c>
      <c r="AB1787" s="1">
        <f>MONTH(Sample___Superstore[[#This Row],[Order Date]])</f>
        <v>9</v>
      </c>
    </row>
    <row r="1788" spans="1:28" x14ac:dyDescent="0.35">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c r="V1788">
        <f t="shared" si="162"/>
        <v>4</v>
      </c>
      <c r="W1788">
        <f t="shared" si="163"/>
        <v>0.28999999999999998</v>
      </c>
      <c r="X1788" t="str">
        <f t="shared" si="164"/>
        <v>Profit</v>
      </c>
      <c r="Y1788" s="1" t="str">
        <f t="shared" si="165"/>
        <v>Low Profit</v>
      </c>
      <c r="Z1788" s="1" t="str">
        <f t="shared" si="166"/>
        <v>No Discount</v>
      </c>
      <c r="AA1788" s="1" t="str">
        <f t="shared" si="167"/>
        <v>Low Sales</v>
      </c>
      <c r="AB1788" s="1">
        <f>MONTH(Sample___Superstore[[#This Row],[Order Date]])</f>
        <v>9</v>
      </c>
    </row>
    <row r="1789" spans="1:28" x14ac:dyDescent="0.35">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c r="V1789">
        <f t="shared" si="162"/>
        <v>4</v>
      </c>
      <c r="W1789">
        <f t="shared" si="163"/>
        <v>0.48000000000000004</v>
      </c>
      <c r="X1789" t="str">
        <f t="shared" si="164"/>
        <v>Profit</v>
      </c>
      <c r="Y1789" s="1" t="str">
        <f t="shared" si="165"/>
        <v>Low Profit</v>
      </c>
      <c r="Z1789" s="1" t="str">
        <f t="shared" si="166"/>
        <v>No Discount</v>
      </c>
      <c r="AA1789" s="1" t="str">
        <f t="shared" si="167"/>
        <v>Low Sales</v>
      </c>
      <c r="AB1789" s="1">
        <f>MONTH(Sample___Superstore[[#This Row],[Order Date]])</f>
        <v>2</v>
      </c>
    </row>
    <row r="1790" spans="1:28" x14ac:dyDescent="0.35">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c r="V1790">
        <f t="shared" si="162"/>
        <v>4</v>
      </c>
      <c r="W1790">
        <f t="shared" si="163"/>
        <v>0.28000000000000003</v>
      </c>
      <c r="X1790" t="str">
        <f t="shared" si="164"/>
        <v>Profit</v>
      </c>
      <c r="Y1790" s="1" t="str">
        <f t="shared" si="165"/>
        <v>High Profit</v>
      </c>
      <c r="Z1790" s="1" t="str">
        <f t="shared" si="166"/>
        <v>No Discount</v>
      </c>
      <c r="AA1790" s="1" t="str">
        <f t="shared" si="167"/>
        <v>High Sales</v>
      </c>
      <c r="AB1790" s="1">
        <f>MONTH(Sample___Superstore[[#This Row],[Order Date]])</f>
        <v>2</v>
      </c>
    </row>
    <row r="1791" spans="1:28" x14ac:dyDescent="0.35">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c r="V1791">
        <f t="shared" si="162"/>
        <v>4</v>
      </c>
      <c r="W1791">
        <f t="shared" si="163"/>
        <v>0.19</v>
      </c>
      <c r="X1791" t="str">
        <f t="shared" si="164"/>
        <v>Profit</v>
      </c>
      <c r="Y1791" s="1" t="str">
        <f t="shared" si="165"/>
        <v>Low Profit</v>
      </c>
      <c r="Z1791" s="1" t="str">
        <f t="shared" si="166"/>
        <v>No Discount</v>
      </c>
      <c r="AA1791" s="1" t="str">
        <f t="shared" si="167"/>
        <v>Low Sales</v>
      </c>
      <c r="AB1791" s="1">
        <f>MONTH(Sample___Superstore[[#This Row],[Order Date]])</f>
        <v>2</v>
      </c>
    </row>
    <row r="1792" spans="1:28" x14ac:dyDescent="0.35">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c r="V1792">
        <f t="shared" si="162"/>
        <v>4</v>
      </c>
      <c r="W1792">
        <f t="shared" si="163"/>
        <v>0.5</v>
      </c>
      <c r="X1792" t="str">
        <f t="shared" si="164"/>
        <v>Profit</v>
      </c>
      <c r="Y1792" s="1" t="str">
        <f t="shared" si="165"/>
        <v>Low Profit</v>
      </c>
      <c r="Z1792" s="1" t="str">
        <f t="shared" si="166"/>
        <v>No Discount</v>
      </c>
      <c r="AA1792" s="1" t="str">
        <f t="shared" si="167"/>
        <v>Low Sales</v>
      </c>
      <c r="AB1792" s="1">
        <f>MONTH(Sample___Superstore[[#This Row],[Order Date]])</f>
        <v>9</v>
      </c>
    </row>
    <row r="1793" spans="1:28" x14ac:dyDescent="0.35">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c r="V1793">
        <f t="shared" si="162"/>
        <v>2</v>
      </c>
      <c r="W1793">
        <f t="shared" si="163"/>
        <v>0.24</v>
      </c>
      <c r="X1793" t="str">
        <f t="shared" si="164"/>
        <v>Profit</v>
      </c>
      <c r="Y1793" s="1" t="str">
        <f t="shared" si="165"/>
        <v>High Profit</v>
      </c>
      <c r="Z1793" s="1" t="str">
        <f t="shared" si="166"/>
        <v>No Discount</v>
      </c>
      <c r="AA1793" s="1" t="str">
        <f t="shared" si="167"/>
        <v>High Sales</v>
      </c>
      <c r="AB1793" s="1">
        <f>MONTH(Sample___Superstore[[#This Row],[Order Date]])</f>
        <v>12</v>
      </c>
    </row>
    <row r="1794" spans="1:28" x14ac:dyDescent="0.35">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c r="V1794">
        <f t="shared" ref="V1794:V1857" si="168">D1794-C1794</f>
        <v>2</v>
      </c>
      <c r="W1794">
        <f t="shared" ref="W1794:W1857" si="169">U1794/R1794</f>
        <v>0.27</v>
      </c>
      <c r="X1794" t="str">
        <f t="shared" ref="X1794:X1857" si="170">IF(U1794&lt;0,"Loss","Profit")</f>
        <v>Profit</v>
      </c>
      <c r="Y1794" s="1" t="str">
        <f t="shared" ref="Y1794:Y1857" si="171">IF(U1794&gt;100,"High Profit","Low Profit")</f>
        <v>Low Profit</v>
      </c>
      <c r="Z1794" s="1" t="str">
        <f t="shared" ref="Z1794:Z1857" si="172">IF(T1794=0,"No Discount",IF(T1794&lt;=0.2,"Low Discount","High Discount"))</f>
        <v>No Discount</v>
      </c>
      <c r="AA1794" s="1" t="str">
        <f t="shared" ref="AA1794:AA1857" si="173">IF(R1794&gt;500,"High Sales","Low Sales")</f>
        <v>Low Sales</v>
      </c>
      <c r="AB1794" s="1">
        <f>MONTH(Sample___Superstore[[#This Row],[Order Date]])</f>
        <v>12</v>
      </c>
    </row>
    <row r="1795" spans="1:28" x14ac:dyDescent="0.35">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c r="V1795">
        <f t="shared" si="168"/>
        <v>5</v>
      </c>
      <c r="W1795">
        <f t="shared" si="169"/>
        <v>0.1</v>
      </c>
      <c r="X1795" t="str">
        <f t="shared" si="170"/>
        <v>Profit</v>
      </c>
      <c r="Y1795" s="1" t="str">
        <f t="shared" si="171"/>
        <v>Low Profit</v>
      </c>
      <c r="Z1795" s="1" t="str">
        <f t="shared" si="172"/>
        <v>Low Discount</v>
      </c>
      <c r="AA1795" s="1" t="str">
        <f t="shared" si="173"/>
        <v>Low Sales</v>
      </c>
      <c r="AB1795" s="1">
        <f>MONTH(Sample___Superstore[[#This Row],[Order Date]])</f>
        <v>12</v>
      </c>
    </row>
    <row r="1796" spans="1:28" x14ac:dyDescent="0.35">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c r="V1796">
        <f t="shared" si="168"/>
        <v>5</v>
      </c>
      <c r="W1796">
        <f t="shared" si="169"/>
        <v>0.25</v>
      </c>
      <c r="X1796" t="str">
        <f t="shared" si="170"/>
        <v>Profit</v>
      </c>
      <c r="Y1796" s="1" t="str">
        <f t="shared" si="171"/>
        <v>Low Profit</v>
      </c>
      <c r="Z1796" s="1" t="str">
        <f t="shared" si="172"/>
        <v>No Discount</v>
      </c>
      <c r="AA1796" s="1" t="str">
        <f t="shared" si="173"/>
        <v>Low Sales</v>
      </c>
      <c r="AB1796" s="1">
        <f>MONTH(Sample___Superstore[[#This Row],[Order Date]])</f>
        <v>9</v>
      </c>
    </row>
    <row r="1797" spans="1:28" x14ac:dyDescent="0.35">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c r="V1797">
        <f t="shared" si="168"/>
        <v>3</v>
      </c>
      <c r="W1797">
        <f t="shared" si="169"/>
        <v>0.26</v>
      </c>
      <c r="X1797" t="str">
        <f t="shared" si="170"/>
        <v>Profit</v>
      </c>
      <c r="Y1797" s="1" t="str">
        <f t="shared" si="171"/>
        <v>Low Profit</v>
      </c>
      <c r="Z1797" s="1" t="str">
        <f t="shared" si="172"/>
        <v>No Discount</v>
      </c>
      <c r="AA1797" s="1" t="str">
        <f t="shared" si="173"/>
        <v>Low Sales</v>
      </c>
      <c r="AB1797" s="1">
        <f>MONTH(Sample___Superstore[[#This Row],[Order Date]])</f>
        <v>8</v>
      </c>
    </row>
    <row r="1798" spans="1:28" x14ac:dyDescent="0.35">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c r="V1798">
        <f t="shared" si="168"/>
        <v>3</v>
      </c>
      <c r="W1798">
        <f t="shared" si="169"/>
        <v>0.28999999999999998</v>
      </c>
      <c r="X1798" t="str">
        <f t="shared" si="170"/>
        <v>Profit</v>
      </c>
      <c r="Y1798" s="1" t="str">
        <f t="shared" si="171"/>
        <v>High Profit</v>
      </c>
      <c r="Z1798" s="1" t="str">
        <f t="shared" si="172"/>
        <v>No Discount</v>
      </c>
      <c r="AA1798" s="1" t="str">
        <f t="shared" si="173"/>
        <v>Low Sales</v>
      </c>
      <c r="AB1798" s="1">
        <f>MONTH(Sample___Superstore[[#This Row],[Order Date]])</f>
        <v>8</v>
      </c>
    </row>
    <row r="1799" spans="1:28" x14ac:dyDescent="0.35">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c r="V1799">
        <f t="shared" si="168"/>
        <v>3</v>
      </c>
      <c r="W1799">
        <f t="shared" si="169"/>
        <v>0.31249999999999994</v>
      </c>
      <c r="X1799" t="str">
        <f t="shared" si="170"/>
        <v>Profit</v>
      </c>
      <c r="Y1799" s="1" t="str">
        <f t="shared" si="171"/>
        <v>Low Profit</v>
      </c>
      <c r="Z1799" s="1" t="str">
        <f t="shared" si="172"/>
        <v>Low Discount</v>
      </c>
      <c r="AA1799" s="1" t="str">
        <f t="shared" si="173"/>
        <v>Low Sales</v>
      </c>
      <c r="AB1799" s="1">
        <f>MONTH(Sample___Superstore[[#This Row],[Order Date]])</f>
        <v>8</v>
      </c>
    </row>
    <row r="1800" spans="1:28" x14ac:dyDescent="0.35">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c r="V1800">
        <f t="shared" si="168"/>
        <v>4</v>
      </c>
      <c r="W1800">
        <f t="shared" si="169"/>
        <v>0.33999999999999997</v>
      </c>
      <c r="X1800" t="str">
        <f t="shared" si="170"/>
        <v>Profit</v>
      </c>
      <c r="Y1800" s="1" t="str">
        <f t="shared" si="171"/>
        <v>Low Profit</v>
      </c>
      <c r="Z1800" s="1" t="str">
        <f t="shared" si="172"/>
        <v>No Discount</v>
      </c>
      <c r="AA1800" s="1" t="str">
        <f t="shared" si="173"/>
        <v>Low Sales</v>
      </c>
      <c r="AB1800" s="1">
        <f>MONTH(Sample___Superstore[[#This Row],[Order Date]])</f>
        <v>7</v>
      </c>
    </row>
    <row r="1801" spans="1:28" x14ac:dyDescent="0.35">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c r="V1801">
        <f t="shared" si="168"/>
        <v>2</v>
      </c>
      <c r="W1801">
        <f t="shared" si="169"/>
        <v>0.32500000000000001</v>
      </c>
      <c r="X1801" t="str">
        <f t="shared" si="170"/>
        <v>Profit</v>
      </c>
      <c r="Y1801" s="1" t="str">
        <f t="shared" si="171"/>
        <v>Low Profit</v>
      </c>
      <c r="Z1801" s="1" t="str">
        <f t="shared" si="172"/>
        <v>Low Discount</v>
      </c>
      <c r="AA1801" s="1" t="str">
        <f t="shared" si="173"/>
        <v>Low Sales</v>
      </c>
      <c r="AB1801" s="1">
        <f>MONTH(Sample___Superstore[[#This Row],[Order Date]])</f>
        <v>8</v>
      </c>
    </row>
    <row r="1802" spans="1:28" x14ac:dyDescent="0.35">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c r="V1802">
        <f t="shared" si="168"/>
        <v>2</v>
      </c>
      <c r="W1802">
        <f t="shared" si="169"/>
        <v>0.32500000000000007</v>
      </c>
      <c r="X1802" t="str">
        <f t="shared" si="170"/>
        <v>Profit</v>
      </c>
      <c r="Y1802" s="1" t="str">
        <f t="shared" si="171"/>
        <v>Low Profit</v>
      </c>
      <c r="Z1802" s="1" t="str">
        <f t="shared" si="172"/>
        <v>Low Discount</v>
      </c>
      <c r="AA1802" s="1" t="str">
        <f t="shared" si="173"/>
        <v>Low Sales</v>
      </c>
      <c r="AB1802" s="1">
        <f>MONTH(Sample___Superstore[[#This Row],[Order Date]])</f>
        <v>8</v>
      </c>
    </row>
    <row r="1803" spans="1:28" x14ac:dyDescent="0.35">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c r="V1803">
        <f t="shared" si="168"/>
        <v>6</v>
      </c>
      <c r="W1803">
        <f t="shared" si="169"/>
        <v>0.36</v>
      </c>
      <c r="X1803" t="str">
        <f t="shared" si="170"/>
        <v>Profit</v>
      </c>
      <c r="Y1803" s="1" t="str">
        <f t="shared" si="171"/>
        <v>Low Profit</v>
      </c>
      <c r="Z1803" s="1" t="str">
        <f t="shared" si="172"/>
        <v>No Discount</v>
      </c>
      <c r="AA1803" s="1" t="str">
        <f t="shared" si="173"/>
        <v>Low Sales</v>
      </c>
      <c r="AB1803" s="1">
        <f>MONTH(Sample___Superstore[[#This Row],[Order Date]])</f>
        <v>11</v>
      </c>
    </row>
    <row r="1804" spans="1:28" x14ac:dyDescent="0.35">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c r="V1804">
        <f t="shared" si="168"/>
        <v>4</v>
      </c>
      <c r="W1804">
        <f t="shared" si="169"/>
        <v>-0.76666666666666672</v>
      </c>
      <c r="X1804" t="str">
        <f t="shared" si="170"/>
        <v>Loss</v>
      </c>
      <c r="Y1804" s="1" t="str">
        <f t="shared" si="171"/>
        <v>Low Profit</v>
      </c>
      <c r="Z1804" s="1" t="str">
        <f t="shared" si="172"/>
        <v>High Discount</v>
      </c>
      <c r="AA1804" s="1" t="str">
        <f t="shared" si="173"/>
        <v>Low Sales</v>
      </c>
      <c r="AB1804" s="1">
        <f>MONTH(Sample___Superstore[[#This Row],[Order Date]])</f>
        <v>9</v>
      </c>
    </row>
    <row r="1805" spans="1:28" x14ac:dyDescent="0.35">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c r="V1805">
        <f t="shared" si="168"/>
        <v>4</v>
      </c>
      <c r="W1805">
        <f t="shared" si="169"/>
        <v>-0.22500000000000001</v>
      </c>
      <c r="X1805" t="str">
        <f t="shared" si="170"/>
        <v>Loss</v>
      </c>
      <c r="Y1805" s="1" t="str">
        <f t="shared" si="171"/>
        <v>Low Profit</v>
      </c>
      <c r="Z1805" s="1" t="str">
        <f t="shared" si="172"/>
        <v>Low Discount</v>
      </c>
      <c r="AA1805" s="1" t="str">
        <f t="shared" si="173"/>
        <v>High Sales</v>
      </c>
      <c r="AB1805" s="1">
        <f>MONTH(Sample___Superstore[[#This Row],[Order Date]])</f>
        <v>9</v>
      </c>
    </row>
    <row r="1806" spans="1:28" x14ac:dyDescent="0.35">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c r="V1806">
        <f t="shared" si="168"/>
        <v>4</v>
      </c>
      <c r="W1806">
        <f t="shared" si="169"/>
        <v>0.28750000000000003</v>
      </c>
      <c r="X1806" t="str">
        <f t="shared" si="170"/>
        <v>Profit</v>
      </c>
      <c r="Y1806" s="1" t="str">
        <f t="shared" si="171"/>
        <v>Low Profit</v>
      </c>
      <c r="Z1806" s="1" t="str">
        <f t="shared" si="172"/>
        <v>Low Discount</v>
      </c>
      <c r="AA1806" s="1" t="str">
        <f t="shared" si="173"/>
        <v>Low Sales</v>
      </c>
      <c r="AB1806" s="1">
        <f>MONTH(Sample___Superstore[[#This Row],[Order Date]])</f>
        <v>9</v>
      </c>
    </row>
    <row r="1807" spans="1:28" x14ac:dyDescent="0.35">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c r="V1807">
        <f t="shared" si="168"/>
        <v>3</v>
      </c>
      <c r="W1807">
        <f t="shared" si="169"/>
        <v>0.1</v>
      </c>
      <c r="X1807" t="str">
        <f t="shared" si="170"/>
        <v>Profit</v>
      </c>
      <c r="Y1807" s="1" t="str">
        <f t="shared" si="171"/>
        <v>High Profit</v>
      </c>
      <c r="Z1807" s="1" t="str">
        <f t="shared" si="172"/>
        <v>Low Discount</v>
      </c>
      <c r="AA1807" s="1" t="str">
        <f t="shared" si="173"/>
        <v>High Sales</v>
      </c>
      <c r="AB1807" s="1">
        <f>MONTH(Sample___Superstore[[#This Row],[Order Date]])</f>
        <v>12</v>
      </c>
    </row>
    <row r="1808" spans="1:28" x14ac:dyDescent="0.35">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c r="V1808">
        <f t="shared" si="168"/>
        <v>3</v>
      </c>
      <c r="W1808">
        <f t="shared" si="169"/>
        <v>0.48</v>
      </c>
      <c r="X1808" t="str">
        <f t="shared" si="170"/>
        <v>Profit</v>
      </c>
      <c r="Y1808" s="1" t="str">
        <f t="shared" si="171"/>
        <v>Low Profit</v>
      </c>
      <c r="Z1808" s="1" t="str">
        <f t="shared" si="172"/>
        <v>No Discount</v>
      </c>
      <c r="AA1808" s="1" t="str">
        <f t="shared" si="173"/>
        <v>Low Sales</v>
      </c>
      <c r="AB1808" s="1">
        <f>MONTH(Sample___Superstore[[#This Row],[Order Date]])</f>
        <v>12</v>
      </c>
    </row>
    <row r="1809" spans="1:28" x14ac:dyDescent="0.35">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c r="V1809">
        <f t="shared" si="168"/>
        <v>3</v>
      </c>
      <c r="W1809">
        <f t="shared" si="169"/>
        <v>0.3</v>
      </c>
      <c r="X1809" t="str">
        <f t="shared" si="170"/>
        <v>Profit</v>
      </c>
      <c r="Y1809" s="1" t="str">
        <f t="shared" si="171"/>
        <v>Low Profit</v>
      </c>
      <c r="Z1809" s="1" t="str">
        <f t="shared" si="172"/>
        <v>No Discount</v>
      </c>
      <c r="AA1809" s="1" t="str">
        <f t="shared" si="173"/>
        <v>Low Sales</v>
      </c>
      <c r="AB1809" s="1">
        <f>MONTH(Sample___Superstore[[#This Row],[Order Date]])</f>
        <v>12</v>
      </c>
    </row>
    <row r="1810" spans="1:28" x14ac:dyDescent="0.35">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c r="V1810">
        <f t="shared" si="168"/>
        <v>2</v>
      </c>
      <c r="W1810">
        <f t="shared" si="169"/>
        <v>0.01</v>
      </c>
      <c r="X1810" t="str">
        <f t="shared" si="170"/>
        <v>Profit</v>
      </c>
      <c r="Y1810" s="1" t="str">
        <f t="shared" si="171"/>
        <v>Low Profit</v>
      </c>
      <c r="Z1810" s="1" t="str">
        <f t="shared" si="172"/>
        <v>No Discount</v>
      </c>
      <c r="AA1810" s="1" t="str">
        <f t="shared" si="173"/>
        <v>Low Sales</v>
      </c>
      <c r="AB1810" s="1">
        <f>MONTH(Sample___Superstore[[#This Row],[Order Date]])</f>
        <v>2</v>
      </c>
    </row>
    <row r="1811" spans="1:28" x14ac:dyDescent="0.35">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c r="V1811">
        <f t="shared" si="168"/>
        <v>6</v>
      </c>
      <c r="W1811">
        <f t="shared" si="169"/>
        <v>-0.75000000000000011</v>
      </c>
      <c r="X1811" t="str">
        <f t="shared" si="170"/>
        <v>Loss</v>
      </c>
      <c r="Y1811" s="1" t="str">
        <f t="shared" si="171"/>
        <v>Low Profit</v>
      </c>
      <c r="Z1811" s="1" t="str">
        <f t="shared" si="172"/>
        <v>High Discount</v>
      </c>
      <c r="AA1811" s="1" t="str">
        <f t="shared" si="173"/>
        <v>Low Sales</v>
      </c>
      <c r="AB1811" s="1">
        <f>MONTH(Sample___Superstore[[#This Row],[Order Date]])</f>
        <v>10</v>
      </c>
    </row>
    <row r="1812" spans="1:28" x14ac:dyDescent="0.35">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c r="V1812">
        <f t="shared" si="168"/>
        <v>6</v>
      </c>
      <c r="W1812">
        <f t="shared" si="169"/>
        <v>0.32500000000000001</v>
      </c>
      <c r="X1812" t="str">
        <f t="shared" si="170"/>
        <v>Profit</v>
      </c>
      <c r="Y1812" s="1" t="str">
        <f t="shared" si="171"/>
        <v>Low Profit</v>
      </c>
      <c r="Z1812" s="1" t="str">
        <f t="shared" si="172"/>
        <v>Low Discount</v>
      </c>
      <c r="AA1812" s="1" t="str">
        <f t="shared" si="173"/>
        <v>Low Sales</v>
      </c>
      <c r="AB1812" s="1">
        <f>MONTH(Sample___Superstore[[#This Row],[Order Date]])</f>
        <v>10</v>
      </c>
    </row>
    <row r="1813" spans="1:28" x14ac:dyDescent="0.35">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c r="V1813">
        <f t="shared" si="168"/>
        <v>2</v>
      </c>
      <c r="W1813">
        <f t="shared" si="169"/>
        <v>0.16999999999999998</v>
      </c>
      <c r="X1813" t="str">
        <f t="shared" si="170"/>
        <v>Profit</v>
      </c>
      <c r="Y1813" s="1" t="str">
        <f t="shared" si="171"/>
        <v>High Profit</v>
      </c>
      <c r="Z1813" s="1" t="str">
        <f t="shared" si="172"/>
        <v>No Discount</v>
      </c>
      <c r="AA1813" s="1" t="str">
        <f t="shared" si="173"/>
        <v>High Sales</v>
      </c>
      <c r="AB1813" s="1">
        <f>MONTH(Sample___Superstore[[#This Row],[Order Date]])</f>
        <v>6</v>
      </c>
    </row>
    <row r="1814" spans="1:28" x14ac:dyDescent="0.35">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c r="V1814">
        <f t="shared" si="168"/>
        <v>6</v>
      </c>
      <c r="W1814">
        <f t="shared" si="169"/>
        <v>0.36249999999999999</v>
      </c>
      <c r="X1814" t="str">
        <f t="shared" si="170"/>
        <v>Profit</v>
      </c>
      <c r="Y1814" s="1" t="str">
        <f t="shared" si="171"/>
        <v>Low Profit</v>
      </c>
      <c r="Z1814" s="1" t="str">
        <f t="shared" si="172"/>
        <v>Low Discount</v>
      </c>
      <c r="AA1814" s="1" t="str">
        <f t="shared" si="173"/>
        <v>Low Sales</v>
      </c>
      <c r="AB1814" s="1">
        <f>MONTH(Sample___Superstore[[#This Row],[Order Date]])</f>
        <v>11</v>
      </c>
    </row>
    <row r="1815" spans="1:28" x14ac:dyDescent="0.35">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c r="V1815">
        <f t="shared" si="168"/>
        <v>6</v>
      </c>
      <c r="W1815">
        <f t="shared" si="169"/>
        <v>0.33750000000000002</v>
      </c>
      <c r="X1815" t="str">
        <f t="shared" si="170"/>
        <v>Profit</v>
      </c>
      <c r="Y1815" s="1" t="str">
        <f t="shared" si="171"/>
        <v>Low Profit</v>
      </c>
      <c r="Z1815" s="1" t="str">
        <f t="shared" si="172"/>
        <v>Low Discount</v>
      </c>
      <c r="AA1815" s="1" t="str">
        <f t="shared" si="173"/>
        <v>Low Sales</v>
      </c>
      <c r="AB1815" s="1">
        <f>MONTH(Sample___Superstore[[#This Row],[Order Date]])</f>
        <v>11</v>
      </c>
    </row>
    <row r="1816" spans="1:28" x14ac:dyDescent="0.35">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c r="V1816">
        <f t="shared" si="168"/>
        <v>4</v>
      </c>
      <c r="W1816">
        <f t="shared" si="169"/>
        <v>-0.05</v>
      </c>
      <c r="X1816" t="str">
        <f t="shared" si="170"/>
        <v>Loss</v>
      </c>
      <c r="Y1816" s="1" t="str">
        <f t="shared" si="171"/>
        <v>Low Profit</v>
      </c>
      <c r="Z1816" s="1" t="str">
        <f t="shared" si="172"/>
        <v>Low Discount</v>
      </c>
      <c r="AA1816" s="1" t="str">
        <f t="shared" si="173"/>
        <v>Low Sales</v>
      </c>
      <c r="AB1816" s="1">
        <f>MONTH(Sample___Superstore[[#This Row],[Order Date]])</f>
        <v>9</v>
      </c>
    </row>
    <row r="1817" spans="1:28" x14ac:dyDescent="0.35">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c r="V1817">
        <f t="shared" si="168"/>
        <v>0</v>
      </c>
      <c r="W1817">
        <f t="shared" si="169"/>
        <v>0.47</v>
      </c>
      <c r="X1817" t="str">
        <f t="shared" si="170"/>
        <v>Profit</v>
      </c>
      <c r="Y1817" s="1" t="str">
        <f t="shared" si="171"/>
        <v>Low Profit</v>
      </c>
      <c r="Z1817" s="1" t="str">
        <f t="shared" si="172"/>
        <v>No Discount</v>
      </c>
      <c r="AA1817" s="1" t="str">
        <f t="shared" si="173"/>
        <v>Low Sales</v>
      </c>
      <c r="AB1817" s="1">
        <f>MONTH(Sample___Superstore[[#This Row],[Order Date]])</f>
        <v>6</v>
      </c>
    </row>
    <row r="1818" spans="1:28" x14ac:dyDescent="0.35">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c r="V1818">
        <f t="shared" si="168"/>
        <v>0</v>
      </c>
      <c r="W1818">
        <f t="shared" si="169"/>
        <v>0.33</v>
      </c>
      <c r="X1818" t="str">
        <f t="shared" si="170"/>
        <v>Profit</v>
      </c>
      <c r="Y1818" s="1" t="str">
        <f t="shared" si="171"/>
        <v>Low Profit</v>
      </c>
      <c r="Z1818" s="1" t="str">
        <f t="shared" si="172"/>
        <v>No Discount</v>
      </c>
      <c r="AA1818" s="1" t="str">
        <f t="shared" si="173"/>
        <v>Low Sales</v>
      </c>
      <c r="AB1818" s="1">
        <f>MONTH(Sample___Superstore[[#This Row],[Order Date]])</f>
        <v>6</v>
      </c>
    </row>
    <row r="1819" spans="1:28" x14ac:dyDescent="0.35">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c r="V1819">
        <f t="shared" si="168"/>
        <v>2</v>
      </c>
      <c r="W1819">
        <f t="shared" si="169"/>
        <v>0.45999999999999996</v>
      </c>
      <c r="X1819" t="str">
        <f t="shared" si="170"/>
        <v>Profit</v>
      </c>
      <c r="Y1819" s="1" t="str">
        <f t="shared" si="171"/>
        <v>Low Profit</v>
      </c>
      <c r="Z1819" s="1" t="str">
        <f t="shared" si="172"/>
        <v>No Discount</v>
      </c>
      <c r="AA1819" s="1" t="str">
        <f t="shared" si="173"/>
        <v>Low Sales</v>
      </c>
      <c r="AB1819" s="1">
        <f>MONTH(Sample___Superstore[[#This Row],[Order Date]])</f>
        <v>12</v>
      </c>
    </row>
    <row r="1820" spans="1:28" x14ac:dyDescent="0.35">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c r="V1820">
        <f t="shared" si="168"/>
        <v>4</v>
      </c>
      <c r="W1820">
        <f t="shared" si="169"/>
        <v>-2.2000000000000002</v>
      </c>
      <c r="X1820" t="str">
        <f t="shared" si="170"/>
        <v>Loss</v>
      </c>
      <c r="Y1820" s="1" t="str">
        <f t="shared" si="171"/>
        <v>Low Profit</v>
      </c>
      <c r="Z1820" s="1" t="str">
        <f t="shared" si="172"/>
        <v>High Discount</v>
      </c>
      <c r="AA1820" s="1" t="str">
        <f t="shared" si="173"/>
        <v>Low Sales</v>
      </c>
      <c r="AB1820" s="1">
        <f>MONTH(Sample___Superstore[[#This Row],[Order Date]])</f>
        <v>5</v>
      </c>
    </row>
    <row r="1821" spans="1:28" x14ac:dyDescent="0.35">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c r="V1821">
        <f t="shared" si="168"/>
        <v>4</v>
      </c>
      <c r="W1821">
        <f t="shared" si="169"/>
        <v>-0.82499999999999996</v>
      </c>
      <c r="X1821" t="str">
        <f t="shared" si="170"/>
        <v>Loss</v>
      </c>
      <c r="Y1821" s="1" t="str">
        <f t="shared" si="171"/>
        <v>Low Profit</v>
      </c>
      <c r="Z1821" s="1" t="str">
        <f t="shared" si="172"/>
        <v>High Discount</v>
      </c>
      <c r="AA1821" s="1" t="str">
        <f t="shared" si="173"/>
        <v>Low Sales</v>
      </c>
      <c r="AB1821" s="1">
        <f>MONTH(Sample___Superstore[[#This Row],[Order Date]])</f>
        <v>5</v>
      </c>
    </row>
    <row r="1822" spans="1:28" x14ac:dyDescent="0.35">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c r="V1822">
        <f t="shared" si="168"/>
        <v>4</v>
      </c>
      <c r="W1822">
        <f t="shared" si="169"/>
        <v>-2.4500000000000002</v>
      </c>
      <c r="X1822" t="str">
        <f t="shared" si="170"/>
        <v>Loss</v>
      </c>
      <c r="Y1822" s="1" t="str">
        <f t="shared" si="171"/>
        <v>Low Profit</v>
      </c>
      <c r="Z1822" s="1" t="str">
        <f t="shared" si="172"/>
        <v>High Discount</v>
      </c>
      <c r="AA1822" s="1" t="str">
        <f t="shared" si="173"/>
        <v>Low Sales</v>
      </c>
      <c r="AB1822" s="1">
        <f>MONTH(Sample___Superstore[[#This Row],[Order Date]])</f>
        <v>2</v>
      </c>
    </row>
    <row r="1823" spans="1:28" x14ac:dyDescent="0.35">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c r="V1823">
        <f t="shared" si="168"/>
        <v>4</v>
      </c>
      <c r="W1823">
        <f t="shared" si="169"/>
        <v>0.26250000000000001</v>
      </c>
      <c r="X1823" t="str">
        <f t="shared" si="170"/>
        <v>Profit</v>
      </c>
      <c r="Y1823" s="1" t="str">
        <f t="shared" si="171"/>
        <v>Low Profit</v>
      </c>
      <c r="Z1823" s="1" t="str">
        <f t="shared" si="172"/>
        <v>Low Discount</v>
      </c>
      <c r="AA1823" s="1" t="str">
        <f t="shared" si="173"/>
        <v>Low Sales</v>
      </c>
      <c r="AB1823" s="1">
        <f>MONTH(Sample___Superstore[[#This Row],[Order Date]])</f>
        <v>2</v>
      </c>
    </row>
    <row r="1824" spans="1:28" x14ac:dyDescent="0.35">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c r="V1824">
        <f t="shared" si="168"/>
        <v>4</v>
      </c>
      <c r="W1824">
        <f t="shared" si="169"/>
        <v>-4.2857142857142858E-2</v>
      </c>
      <c r="X1824" t="str">
        <f t="shared" si="170"/>
        <v>Loss</v>
      </c>
      <c r="Y1824" s="1" t="str">
        <f t="shared" si="171"/>
        <v>Low Profit</v>
      </c>
      <c r="Z1824" s="1" t="str">
        <f t="shared" si="172"/>
        <v>High Discount</v>
      </c>
      <c r="AA1824" s="1" t="str">
        <f t="shared" si="173"/>
        <v>Low Sales</v>
      </c>
      <c r="AB1824" s="1">
        <f>MONTH(Sample___Superstore[[#This Row],[Order Date]])</f>
        <v>2</v>
      </c>
    </row>
    <row r="1825" spans="1:28" x14ac:dyDescent="0.35">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c r="V1825">
        <f t="shared" si="168"/>
        <v>4</v>
      </c>
      <c r="W1825">
        <f t="shared" si="169"/>
        <v>0.35</v>
      </c>
      <c r="X1825" t="str">
        <f t="shared" si="170"/>
        <v>Profit</v>
      </c>
      <c r="Y1825" s="1" t="str">
        <f t="shared" si="171"/>
        <v>Low Profit</v>
      </c>
      <c r="Z1825" s="1" t="str">
        <f t="shared" si="172"/>
        <v>Low Discount</v>
      </c>
      <c r="AA1825" s="1" t="str">
        <f t="shared" si="173"/>
        <v>Low Sales</v>
      </c>
      <c r="AB1825" s="1">
        <f>MONTH(Sample___Superstore[[#This Row],[Order Date]])</f>
        <v>2</v>
      </c>
    </row>
    <row r="1826" spans="1:28" x14ac:dyDescent="0.35">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c r="V1826">
        <f t="shared" si="168"/>
        <v>6</v>
      </c>
      <c r="W1826">
        <f t="shared" si="169"/>
        <v>-0.8</v>
      </c>
      <c r="X1826" t="str">
        <f t="shared" si="170"/>
        <v>Loss</v>
      </c>
      <c r="Y1826" s="1" t="str">
        <f t="shared" si="171"/>
        <v>Low Profit</v>
      </c>
      <c r="Z1826" s="1" t="str">
        <f t="shared" si="172"/>
        <v>High Discount</v>
      </c>
      <c r="AA1826" s="1" t="str">
        <f t="shared" si="173"/>
        <v>Low Sales</v>
      </c>
      <c r="AB1826" s="1">
        <f>MONTH(Sample___Superstore[[#This Row],[Order Date]])</f>
        <v>12</v>
      </c>
    </row>
    <row r="1827" spans="1:28" x14ac:dyDescent="0.35">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c r="V1827">
        <f t="shared" si="168"/>
        <v>6</v>
      </c>
      <c r="W1827">
        <f t="shared" si="169"/>
        <v>0.26250000000000001</v>
      </c>
      <c r="X1827" t="str">
        <f t="shared" si="170"/>
        <v>Profit</v>
      </c>
      <c r="Y1827" s="1" t="str">
        <f t="shared" si="171"/>
        <v>Low Profit</v>
      </c>
      <c r="Z1827" s="1" t="str">
        <f t="shared" si="172"/>
        <v>Low Discount</v>
      </c>
      <c r="AA1827" s="1" t="str">
        <f t="shared" si="173"/>
        <v>Low Sales</v>
      </c>
      <c r="AB1827" s="1">
        <f>MONTH(Sample___Superstore[[#This Row],[Order Date]])</f>
        <v>12</v>
      </c>
    </row>
    <row r="1828" spans="1:28" x14ac:dyDescent="0.35">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c r="V1828">
        <f t="shared" si="168"/>
        <v>6</v>
      </c>
      <c r="W1828">
        <f t="shared" si="169"/>
        <v>0.21249999999999999</v>
      </c>
      <c r="X1828" t="str">
        <f t="shared" si="170"/>
        <v>Profit</v>
      </c>
      <c r="Y1828" s="1" t="str">
        <f t="shared" si="171"/>
        <v>Low Profit</v>
      </c>
      <c r="Z1828" s="1" t="str">
        <f t="shared" si="172"/>
        <v>Low Discount</v>
      </c>
      <c r="AA1828" s="1" t="str">
        <f t="shared" si="173"/>
        <v>Low Sales</v>
      </c>
      <c r="AB1828" s="1">
        <f>MONTH(Sample___Superstore[[#This Row],[Order Date]])</f>
        <v>12</v>
      </c>
    </row>
    <row r="1829" spans="1:28" x14ac:dyDescent="0.35">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c r="V1829">
        <f t="shared" si="168"/>
        <v>3</v>
      </c>
      <c r="W1829">
        <f t="shared" si="169"/>
        <v>0.11249999999999999</v>
      </c>
      <c r="X1829" t="str">
        <f t="shared" si="170"/>
        <v>Profit</v>
      </c>
      <c r="Y1829" s="1" t="str">
        <f t="shared" si="171"/>
        <v>High Profit</v>
      </c>
      <c r="Z1829" s="1" t="str">
        <f t="shared" si="172"/>
        <v>Low Discount</v>
      </c>
      <c r="AA1829" s="1" t="str">
        <f t="shared" si="173"/>
        <v>High Sales</v>
      </c>
      <c r="AB1829" s="1">
        <f>MONTH(Sample___Superstore[[#This Row],[Order Date]])</f>
        <v>2</v>
      </c>
    </row>
    <row r="1830" spans="1:28" x14ac:dyDescent="0.35">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c r="V1830">
        <f t="shared" si="168"/>
        <v>2</v>
      </c>
      <c r="W1830">
        <f t="shared" si="169"/>
        <v>0.48000000000000004</v>
      </c>
      <c r="X1830" t="str">
        <f t="shared" si="170"/>
        <v>Profit</v>
      </c>
      <c r="Y1830" s="1" t="str">
        <f t="shared" si="171"/>
        <v>Low Profit</v>
      </c>
      <c r="Z1830" s="1" t="str">
        <f t="shared" si="172"/>
        <v>No Discount</v>
      </c>
      <c r="AA1830" s="1" t="str">
        <f t="shared" si="173"/>
        <v>Low Sales</v>
      </c>
      <c r="AB1830" s="1">
        <f>MONTH(Sample___Superstore[[#This Row],[Order Date]])</f>
        <v>7</v>
      </c>
    </row>
    <row r="1831" spans="1:28" x14ac:dyDescent="0.35">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c r="V1831">
        <f t="shared" si="168"/>
        <v>6</v>
      </c>
      <c r="W1831">
        <f t="shared" si="169"/>
        <v>-0.21666666666666667</v>
      </c>
      <c r="X1831" t="str">
        <f t="shared" si="170"/>
        <v>Loss</v>
      </c>
      <c r="Y1831" s="1" t="str">
        <f t="shared" si="171"/>
        <v>Low Profit</v>
      </c>
      <c r="Z1831" s="1" t="str">
        <f t="shared" si="172"/>
        <v>High Discount</v>
      </c>
      <c r="AA1831" s="1" t="str">
        <f t="shared" si="173"/>
        <v>High Sales</v>
      </c>
      <c r="AB1831" s="1">
        <f>MONTH(Sample___Superstore[[#This Row],[Order Date]])</f>
        <v>5</v>
      </c>
    </row>
    <row r="1832" spans="1:28" x14ac:dyDescent="0.35">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c r="V1832">
        <f t="shared" si="168"/>
        <v>0</v>
      </c>
      <c r="W1832">
        <f t="shared" si="169"/>
        <v>0.26</v>
      </c>
      <c r="X1832" t="str">
        <f t="shared" si="170"/>
        <v>Profit</v>
      </c>
      <c r="Y1832" s="1" t="str">
        <f t="shared" si="171"/>
        <v>High Profit</v>
      </c>
      <c r="Z1832" s="1" t="str">
        <f t="shared" si="172"/>
        <v>No Discount</v>
      </c>
      <c r="AA1832" s="1" t="str">
        <f t="shared" si="173"/>
        <v>High Sales</v>
      </c>
      <c r="AB1832" s="1">
        <f>MONTH(Sample___Superstore[[#This Row],[Order Date]])</f>
        <v>10</v>
      </c>
    </row>
    <row r="1833" spans="1:28" x14ac:dyDescent="0.35">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c r="V1833">
        <f t="shared" si="168"/>
        <v>0</v>
      </c>
      <c r="W1833">
        <f t="shared" si="169"/>
        <v>0.24</v>
      </c>
      <c r="X1833" t="str">
        <f t="shared" si="170"/>
        <v>Profit</v>
      </c>
      <c r="Y1833" s="1" t="str">
        <f t="shared" si="171"/>
        <v>Low Profit</v>
      </c>
      <c r="Z1833" s="1" t="str">
        <f t="shared" si="172"/>
        <v>No Discount</v>
      </c>
      <c r="AA1833" s="1" t="str">
        <f t="shared" si="173"/>
        <v>Low Sales</v>
      </c>
      <c r="AB1833" s="1">
        <f>MONTH(Sample___Superstore[[#This Row],[Order Date]])</f>
        <v>10</v>
      </c>
    </row>
    <row r="1834" spans="1:28" x14ac:dyDescent="0.35">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c r="V1834">
        <f t="shared" si="168"/>
        <v>4</v>
      </c>
      <c r="W1834">
        <f t="shared" si="169"/>
        <v>0.125</v>
      </c>
      <c r="X1834" t="str">
        <f t="shared" si="170"/>
        <v>Profit</v>
      </c>
      <c r="Y1834" s="1" t="str">
        <f t="shared" si="171"/>
        <v>Low Profit</v>
      </c>
      <c r="Z1834" s="1" t="str">
        <f t="shared" si="172"/>
        <v>Low Discount</v>
      </c>
      <c r="AA1834" s="1" t="str">
        <f t="shared" si="173"/>
        <v>Low Sales</v>
      </c>
      <c r="AB1834" s="1">
        <f>MONTH(Sample___Superstore[[#This Row],[Order Date]])</f>
        <v>11</v>
      </c>
    </row>
    <row r="1835" spans="1:28" x14ac:dyDescent="0.35">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c r="V1835">
        <f t="shared" si="168"/>
        <v>6</v>
      </c>
      <c r="W1835">
        <f t="shared" si="169"/>
        <v>-0.18333333333333332</v>
      </c>
      <c r="X1835" t="str">
        <f t="shared" si="170"/>
        <v>Loss</v>
      </c>
      <c r="Y1835" s="1" t="str">
        <f t="shared" si="171"/>
        <v>Low Profit</v>
      </c>
      <c r="Z1835" s="1" t="str">
        <f t="shared" si="172"/>
        <v>High Discount</v>
      </c>
      <c r="AA1835" s="1" t="str">
        <f t="shared" si="173"/>
        <v>High Sales</v>
      </c>
      <c r="AB1835" s="1">
        <f>MONTH(Sample___Superstore[[#This Row],[Order Date]])</f>
        <v>8</v>
      </c>
    </row>
    <row r="1836" spans="1:28" x14ac:dyDescent="0.35">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c r="V1836">
        <f t="shared" si="168"/>
        <v>6</v>
      </c>
      <c r="W1836">
        <f t="shared" si="169"/>
        <v>0.35000000000000003</v>
      </c>
      <c r="X1836" t="str">
        <f t="shared" si="170"/>
        <v>Profit</v>
      </c>
      <c r="Y1836" s="1" t="str">
        <f t="shared" si="171"/>
        <v>Low Profit</v>
      </c>
      <c r="Z1836" s="1" t="str">
        <f t="shared" si="172"/>
        <v>Low Discount</v>
      </c>
      <c r="AA1836" s="1" t="str">
        <f t="shared" si="173"/>
        <v>Low Sales</v>
      </c>
      <c r="AB1836" s="1">
        <f>MONTH(Sample___Superstore[[#This Row],[Order Date]])</f>
        <v>8</v>
      </c>
    </row>
    <row r="1837" spans="1:28" x14ac:dyDescent="0.35">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c r="V1837">
        <f t="shared" si="168"/>
        <v>3</v>
      </c>
      <c r="W1837">
        <f t="shared" si="169"/>
        <v>0.29000000000000004</v>
      </c>
      <c r="X1837" t="str">
        <f t="shared" si="170"/>
        <v>Profit</v>
      </c>
      <c r="Y1837" s="1" t="str">
        <f t="shared" si="171"/>
        <v>Low Profit</v>
      </c>
      <c r="Z1837" s="1" t="str">
        <f t="shared" si="172"/>
        <v>No Discount</v>
      </c>
      <c r="AA1837" s="1" t="str">
        <f t="shared" si="173"/>
        <v>Low Sales</v>
      </c>
      <c r="AB1837" s="1">
        <f>MONTH(Sample___Superstore[[#This Row],[Order Date]])</f>
        <v>6</v>
      </c>
    </row>
    <row r="1838" spans="1:28" x14ac:dyDescent="0.35">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c r="V1838">
        <f t="shared" si="168"/>
        <v>2</v>
      </c>
      <c r="W1838">
        <f t="shared" si="169"/>
        <v>0.29000000000000004</v>
      </c>
      <c r="X1838" t="str">
        <f t="shared" si="170"/>
        <v>Profit</v>
      </c>
      <c r="Y1838" s="1" t="str">
        <f t="shared" si="171"/>
        <v>High Profit</v>
      </c>
      <c r="Z1838" s="1" t="str">
        <f t="shared" si="172"/>
        <v>No Discount</v>
      </c>
      <c r="AA1838" s="1" t="str">
        <f t="shared" si="173"/>
        <v>High Sales</v>
      </c>
      <c r="AB1838" s="1">
        <f>MONTH(Sample___Superstore[[#This Row],[Order Date]])</f>
        <v>2</v>
      </c>
    </row>
    <row r="1839" spans="1:28" x14ac:dyDescent="0.35">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c r="V1839">
        <f t="shared" si="168"/>
        <v>4</v>
      </c>
      <c r="W1839">
        <f t="shared" si="169"/>
        <v>0.33749999999999997</v>
      </c>
      <c r="X1839" t="str">
        <f t="shared" si="170"/>
        <v>Profit</v>
      </c>
      <c r="Y1839" s="1" t="str">
        <f t="shared" si="171"/>
        <v>Low Profit</v>
      </c>
      <c r="Z1839" s="1" t="str">
        <f t="shared" si="172"/>
        <v>Low Discount</v>
      </c>
      <c r="AA1839" s="1" t="str">
        <f t="shared" si="173"/>
        <v>Low Sales</v>
      </c>
      <c r="AB1839" s="1">
        <f>MONTH(Sample___Superstore[[#This Row],[Order Date]])</f>
        <v>8</v>
      </c>
    </row>
    <row r="1840" spans="1:28" x14ac:dyDescent="0.35">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c r="V1840">
        <f t="shared" si="168"/>
        <v>4</v>
      </c>
      <c r="W1840">
        <f t="shared" si="169"/>
        <v>0.27499999999999997</v>
      </c>
      <c r="X1840" t="str">
        <f t="shared" si="170"/>
        <v>Profit</v>
      </c>
      <c r="Y1840" s="1" t="str">
        <f t="shared" si="171"/>
        <v>Low Profit</v>
      </c>
      <c r="Z1840" s="1" t="str">
        <f t="shared" si="172"/>
        <v>Low Discount</v>
      </c>
      <c r="AA1840" s="1" t="str">
        <f t="shared" si="173"/>
        <v>Low Sales</v>
      </c>
      <c r="AB1840" s="1">
        <f>MONTH(Sample___Superstore[[#This Row],[Order Date]])</f>
        <v>8</v>
      </c>
    </row>
    <row r="1841" spans="1:28" x14ac:dyDescent="0.35">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c r="V1841">
        <f t="shared" si="168"/>
        <v>4</v>
      </c>
      <c r="W1841">
        <f t="shared" si="169"/>
        <v>0.16250000000000001</v>
      </c>
      <c r="X1841" t="str">
        <f t="shared" si="170"/>
        <v>Profit</v>
      </c>
      <c r="Y1841" s="1" t="str">
        <f t="shared" si="171"/>
        <v>Low Profit</v>
      </c>
      <c r="Z1841" s="1" t="str">
        <f t="shared" si="172"/>
        <v>Low Discount</v>
      </c>
      <c r="AA1841" s="1" t="str">
        <f t="shared" si="173"/>
        <v>Low Sales</v>
      </c>
      <c r="AB1841" s="1">
        <f>MONTH(Sample___Superstore[[#This Row],[Order Date]])</f>
        <v>8</v>
      </c>
    </row>
    <row r="1842" spans="1:28" x14ac:dyDescent="0.35">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c r="V1842">
        <f t="shared" si="168"/>
        <v>4</v>
      </c>
      <c r="W1842">
        <f t="shared" si="169"/>
        <v>0.375</v>
      </c>
      <c r="X1842" t="str">
        <f t="shared" si="170"/>
        <v>Profit</v>
      </c>
      <c r="Y1842" s="1" t="str">
        <f t="shared" si="171"/>
        <v>Low Profit</v>
      </c>
      <c r="Z1842" s="1" t="str">
        <f t="shared" si="172"/>
        <v>Low Discount</v>
      </c>
      <c r="AA1842" s="1" t="str">
        <f t="shared" si="173"/>
        <v>Low Sales</v>
      </c>
      <c r="AB1842" s="1">
        <f>MONTH(Sample___Superstore[[#This Row],[Order Date]])</f>
        <v>8</v>
      </c>
    </row>
    <row r="1843" spans="1:28" x14ac:dyDescent="0.35">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c r="V1843">
        <f t="shared" si="168"/>
        <v>5</v>
      </c>
      <c r="W1843">
        <f t="shared" si="169"/>
        <v>0.27999999999999997</v>
      </c>
      <c r="X1843" t="str">
        <f t="shared" si="170"/>
        <v>Profit</v>
      </c>
      <c r="Y1843" s="1" t="str">
        <f t="shared" si="171"/>
        <v>Low Profit</v>
      </c>
      <c r="Z1843" s="1" t="str">
        <f t="shared" si="172"/>
        <v>No Discount</v>
      </c>
      <c r="AA1843" s="1" t="str">
        <f t="shared" si="173"/>
        <v>Low Sales</v>
      </c>
      <c r="AB1843" s="1">
        <f>MONTH(Sample___Superstore[[#This Row],[Order Date]])</f>
        <v>7</v>
      </c>
    </row>
    <row r="1844" spans="1:28" x14ac:dyDescent="0.35">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c r="V1844">
        <f t="shared" si="168"/>
        <v>2</v>
      </c>
      <c r="W1844">
        <f t="shared" si="169"/>
        <v>0.33750000000000008</v>
      </c>
      <c r="X1844" t="str">
        <f t="shared" si="170"/>
        <v>Profit</v>
      </c>
      <c r="Y1844" s="1" t="str">
        <f t="shared" si="171"/>
        <v>Low Profit</v>
      </c>
      <c r="Z1844" s="1" t="str">
        <f t="shared" si="172"/>
        <v>Low Discount</v>
      </c>
      <c r="AA1844" s="1" t="str">
        <f t="shared" si="173"/>
        <v>Low Sales</v>
      </c>
      <c r="AB1844" s="1">
        <f>MONTH(Sample___Superstore[[#This Row],[Order Date]])</f>
        <v>2</v>
      </c>
    </row>
    <row r="1845" spans="1:28" x14ac:dyDescent="0.35">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c r="V1845">
        <f t="shared" si="168"/>
        <v>2</v>
      </c>
      <c r="W1845">
        <f t="shared" si="169"/>
        <v>-0.75</v>
      </c>
      <c r="X1845" t="str">
        <f t="shared" si="170"/>
        <v>Loss</v>
      </c>
      <c r="Y1845" s="1" t="str">
        <f t="shared" si="171"/>
        <v>Low Profit</v>
      </c>
      <c r="Z1845" s="1" t="str">
        <f t="shared" si="172"/>
        <v>High Discount</v>
      </c>
      <c r="AA1845" s="1" t="str">
        <f t="shared" si="173"/>
        <v>Low Sales</v>
      </c>
      <c r="AB1845" s="1">
        <f>MONTH(Sample___Superstore[[#This Row],[Order Date]])</f>
        <v>2</v>
      </c>
    </row>
    <row r="1846" spans="1:28" x14ac:dyDescent="0.35">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c r="V1846">
        <f t="shared" si="168"/>
        <v>4</v>
      </c>
      <c r="W1846">
        <f t="shared" si="169"/>
        <v>0.13</v>
      </c>
      <c r="X1846" t="str">
        <f t="shared" si="170"/>
        <v>Profit</v>
      </c>
      <c r="Y1846" s="1" t="str">
        <f t="shared" si="171"/>
        <v>Low Profit</v>
      </c>
      <c r="Z1846" s="1" t="str">
        <f t="shared" si="172"/>
        <v>No Discount</v>
      </c>
      <c r="AA1846" s="1" t="str">
        <f t="shared" si="173"/>
        <v>Low Sales</v>
      </c>
      <c r="AB1846" s="1">
        <f>MONTH(Sample___Superstore[[#This Row],[Order Date]])</f>
        <v>7</v>
      </c>
    </row>
    <row r="1847" spans="1:28" x14ac:dyDescent="0.35">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c r="V1847">
        <f t="shared" si="168"/>
        <v>5</v>
      </c>
      <c r="W1847">
        <f t="shared" si="169"/>
        <v>0.48</v>
      </c>
      <c r="X1847" t="str">
        <f t="shared" si="170"/>
        <v>Profit</v>
      </c>
      <c r="Y1847" s="1" t="str">
        <f t="shared" si="171"/>
        <v>Low Profit</v>
      </c>
      <c r="Z1847" s="1" t="str">
        <f t="shared" si="172"/>
        <v>No Discount</v>
      </c>
      <c r="AA1847" s="1" t="str">
        <f t="shared" si="173"/>
        <v>Low Sales</v>
      </c>
      <c r="AB1847" s="1">
        <f>MONTH(Sample___Superstore[[#This Row],[Order Date]])</f>
        <v>1</v>
      </c>
    </row>
    <row r="1848" spans="1:28" x14ac:dyDescent="0.35">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c r="V1848">
        <f t="shared" si="168"/>
        <v>5</v>
      </c>
      <c r="W1848">
        <f t="shared" si="169"/>
        <v>0.42</v>
      </c>
      <c r="X1848" t="str">
        <f t="shared" si="170"/>
        <v>Profit</v>
      </c>
      <c r="Y1848" s="1" t="str">
        <f t="shared" si="171"/>
        <v>Low Profit</v>
      </c>
      <c r="Z1848" s="1" t="str">
        <f t="shared" si="172"/>
        <v>No Discount</v>
      </c>
      <c r="AA1848" s="1" t="str">
        <f t="shared" si="173"/>
        <v>Low Sales</v>
      </c>
      <c r="AB1848" s="1">
        <f>MONTH(Sample___Superstore[[#This Row],[Order Date]])</f>
        <v>1</v>
      </c>
    </row>
    <row r="1849" spans="1:28" x14ac:dyDescent="0.35">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c r="V1849">
        <f t="shared" si="168"/>
        <v>0</v>
      </c>
      <c r="W1849">
        <f t="shared" si="169"/>
        <v>7.5000000000000011E-2</v>
      </c>
      <c r="X1849" t="str">
        <f t="shared" si="170"/>
        <v>Profit</v>
      </c>
      <c r="Y1849" s="1" t="str">
        <f t="shared" si="171"/>
        <v>Low Profit</v>
      </c>
      <c r="Z1849" s="1" t="str">
        <f t="shared" si="172"/>
        <v>Low Discount</v>
      </c>
      <c r="AA1849" s="1" t="str">
        <f t="shared" si="173"/>
        <v>Low Sales</v>
      </c>
      <c r="AB1849" s="1">
        <f>MONTH(Sample___Superstore[[#This Row],[Order Date]])</f>
        <v>9</v>
      </c>
    </row>
    <row r="1850" spans="1:28" x14ac:dyDescent="0.35">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c r="V1850">
        <f t="shared" si="168"/>
        <v>0</v>
      </c>
      <c r="W1850">
        <f t="shared" si="169"/>
        <v>0.3125</v>
      </c>
      <c r="X1850" t="str">
        <f t="shared" si="170"/>
        <v>Profit</v>
      </c>
      <c r="Y1850" s="1" t="str">
        <f t="shared" si="171"/>
        <v>Low Profit</v>
      </c>
      <c r="Z1850" s="1" t="str">
        <f t="shared" si="172"/>
        <v>Low Discount</v>
      </c>
      <c r="AA1850" s="1" t="str">
        <f t="shared" si="173"/>
        <v>Low Sales</v>
      </c>
      <c r="AB1850" s="1">
        <f>MONTH(Sample___Superstore[[#This Row],[Order Date]])</f>
        <v>9</v>
      </c>
    </row>
    <row r="1851" spans="1:28" x14ac:dyDescent="0.35">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c r="V1851">
        <f t="shared" si="168"/>
        <v>5</v>
      </c>
      <c r="W1851">
        <f t="shared" si="169"/>
        <v>0.27999999999999997</v>
      </c>
      <c r="X1851" t="str">
        <f t="shared" si="170"/>
        <v>Profit</v>
      </c>
      <c r="Y1851" s="1" t="str">
        <f t="shared" si="171"/>
        <v>Low Profit</v>
      </c>
      <c r="Z1851" s="1" t="str">
        <f t="shared" si="172"/>
        <v>No Discount</v>
      </c>
      <c r="AA1851" s="1" t="str">
        <f t="shared" si="173"/>
        <v>Low Sales</v>
      </c>
      <c r="AB1851" s="1">
        <f>MONTH(Sample___Superstore[[#This Row],[Order Date]])</f>
        <v>7</v>
      </c>
    </row>
    <row r="1852" spans="1:28" x14ac:dyDescent="0.35">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c r="V1852">
        <f t="shared" si="168"/>
        <v>5</v>
      </c>
      <c r="W1852">
        <f t="shared" si="169"/>
        <v>0.15</v>
      </c>
      <c r="X1852" t="str">
        <f t="shared" si="170"/>
        <v>Profit</v>
      </c>
      <c r="Y1852" s="1" t="str">
        <f t="shared" si="171"/>
        <v>High Profit</v>
      </c>
      <c r="Z1852" s="1" t="str">
        <f t="shared" si="172"/>
        <v>No Discount</v>
      </c>
      <c r="AA1852" s="1" t="str">
        <f t="shared" si="173"/>
        <v>High Sales</v>
      </c>
      <c r="AB1852" s="1">
        <f>MONTH(Sample___Superstore[[#This Row],[Order Date]])</f>
        <v>7</v>
      </c>
    </row>
    <row r="1853" spans="1:28" x14ac:dyDescent="0.35">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c r="V1853">
        <f t="shared" si="168"/>
        <v>5</v>
      </c>
      <c r="W1853">
        <f t="shared" si="169"/>
        <v>0.45000000000000007</v>
      </c>
      <c r="X1853" t="str">
        <f t="shared" si="170"/>
        <v>Profit</v>
      </c>
      <c r="Y1853" s="1" t="str">
        <f t="shared" si="171"/>
        <v>Low Profit</v>
      </c>
      <c r="Z1853" s="1" t="str">
        <f t="shared" si="172"/>
        <v>No Discount</v>
      </c>
      <c r="AA1853" s="1" t="str">
        <f t="shared" si="173"/>
        <v>Low Sales</v>
      </c>
      <c r="AB1853" s="1">
        <f>MONTH(Sample___Superstore[[#This Row],[Order Date]])</f>
        <v>7</v>
      </c>
    </row>
    <row r="1854" spans="1:28" x14ac:dyDescent="0.35">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c r="V1854">
        <f t="shared" si="168"/>
        <v>5</v>
      </c>
      <c r="W1854">
        <f t="shared" si="169"/>
        <v>0.45999999999999996</v>
      </c>
      <c r="X1854" t="str">
        <f t="shared" si="170"/>
        <v>Profit</v>
      </c>
      <c r="Y1854" s="1" t="str">
        <f t="shared" si="171"/>
        <v>Low Profit</v>
      </c>
      <c r="Z1854" s="1" t="str">
        <f t="shared" si="172"/>
        <v>No Discount</v>
      </c>
      <c r="AA1854" s="1" t="str">
        <f t="shared" si="173"/>
        <v>Low Sales</v>
      </c>
      <c r="AB1854" s="1">
        <f>MONTH(Sample___Superstore[[#This Row],[Order Date]])</f>
        <v>7</v>
      </c>
    </row>
    <row r="1855" spans="1:28" x14ac:dyDescent="0.35">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c r="V1855">
        <f t="shared" si="168"/>
        <v>5</v>
      </c>
      <c r="W1855">
        <f t="shared" si="169"/>
        <v>0.47000000000000003</v>
      </c>
      <c r="X1855" t="str">
        <f t="shared" si="170"/>
        <v>Profit</v>
      </c>
      <c r="Y1855" s="1" t="str">
        <f t="shared" si="171"/>
        <v>Low Profit</v>
      </c>
      <c r="Z1855" s="1" t="str">
        <f t="shared" si="172"/>
        <v>No Discount</v>
      </c>
      <c r="AA1855" s="1" t="str">
        <f t="shared" si="173"/>
        <v>Low Sales</v>
      </c>
      <c r="AB1855" s="1">
        <f>MONTH(Sample___Superstore[[#This Row],[Order Date]])</f>
        <v>7</v>
      </c>
    </row>
    <row r="1856" spans="1:28" x14ac:dyDescent="0.35">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c r="V1856">
        <f t="shared" si="168"/>
        <v>5</v>
      </c>
      <c r="W1856">
        <f t="shared" si="169"/>
        <v>0.26999999999999996</v>
      </c>
      <c r="X1856" t="str">
        <f t="shared" si="170"/>
        <v>Profit</v>
      </c>
      <c r="Y1856" s="1" t="str">
        <f t="shared" si="171"/>
        <v>Low Profit</v>
      </c>
      <c r="Z1856" s="1" t="str">
        <f t="shared" si="172"/>
        <v>No Discount</v>
      </c>
      <c r="AA1856" s="1" t="str">
        <f t="shared" si="173"/>
        <v>Low Sales</v>
      </c>
      <c r="AB1856" s="1">
        <f>MONTH(Sample___Superstore[[#This Row],[Order Date]])</f>
        <v>7</v>
      </c>
    </row>
    <row r="1857" spans="1:28" x14ac:dyDescent="0.35">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c r="V1857">
        <f t="shared" si="168"/>
        <v>4</v>
      </c>
      <c r="W1857">
        <f t="shared" si="169"/>
        <v>0.33</v>
      </c>
      <c r="X1857" t="str">
        <f t="shared" si="170"/>
        <v>Profit</v>
      </c>
      <c r="Y1857" s="1" t="str">
        <f t="shared" si="171"/>
        <v>Low Profit</v>
      </c>
      <c r="Z1857" s="1" t="str">
        <f t="shared" si="172"/>
        <v>No Discount</v>
      </c>
      <c r="AA1857" s="1" t="str">
        <f t="shared" si="173"/>
        <v>Low Sales</v>
      </c>
      <c r="AB1857" s="1">
        <f>MONTH(Sample___Superstore[[#This Row],[Order Date]])</f>
        <v>6</v>
      </c>
    </row>
    <row r="1858" spans="1:28" x14ac:dyDescent="0.35">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c r="V1858">
        <f t="shared" ref="V1858:V1921" si="174">D1858-C1858</f>
        <v>3</v>
      </c>
      <c r="W1858">
        <f t="shared" ref="W1858:W1921" si="175">U1858/R1858</f>
        <v>-0.125</v>
      </c>
      <c r="X1858" t="str">
        <f t="shared" ref="X1858:X1921" si="176">IF(U1858&lt;0,"Loss","Profit")</f>
        <v>Loss</v>
      </c>
      <c r="Y1858" s="1" t="str">
        <f t="shared" ref="Y1858:Y1921" si="177">IF(U1858&gt;100,"High Profit","Low Profit")</f>
        <v>Low Profit</v>
      </c>
      <c r="Z1858" s="1" t="str">
        <f t="shared" ref="Z1858:Z1921" si="178">IF(T1858=0,"No Discount",IF(T1858&lt;=0.2,"Low Discount","High Discount"))</f>
        <v>Low Discount</v>
      </c>
      <c r="AA1858" s="1" t="str">
        <f t="shared" ref="AA1858:AA1921" si="179">IF(R1858&gt;500,"High Sales","Low Sales")</f>
        <v>Low Sales</v>
      </c>
      <c r="AB1858" s="1">
        <f>MONTH(Sample___Superstore[[#This Row],[Order Date]])</f>
        <v>5</v>
      </c>
    </row>
    <row r="1859" spans="1:28" x14ac:dyDescent="0.35">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c r="V1859">
        <f t="shared" si="174"/>
        <v>3</v>
      </c>
      <c r="W1859">
        <f t="shared" si="175"/>
        <v>-1.55</v>
      </c>
      <c r="X1859" t="str">
        <f t="shared" si="176"/>
        <v>Loss</v>
      </c>
      <c r="Y1859" s="1" t="str">
        <f t="shared" si="177"/>
        <v>Low Profit</v>
      </c>
      <c r="Z1859" s="1" t="str">
        <f t="shared" si="178"/>
        <v>High Discount</v>
      </c>
      <c r="AA1859" s="1" t="str">
        <f t="shared" si="179"/>
        <v>Low Sales</v>
      </c>
      <c r="AB1859" s="1">
        <f>MONTH(Sample___Superstore[[#This Row],[Order Date]])</f>
        <v>5</v>
      </c>
    </row>
    <row r="1860" spans="1:28" x14ac:dyDescent="0.35">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c r="V1860">
        <f t="shared" si="174"/>
        <v>2</v>
      </c>
      <c r="W1860">
        <f t="shared" si="175"/>
        <v>0.43999999999999995</v>
      </c>
      <c r="X1860" t="str">
        <f t="shared" si="176"/>
        <v>Profit</v>
      </c>
      <c r="Y1860" s="1" t="str">
        <f t="shared" si="177"/>
        <v>Low Profit</v>
      </c>
      <c r="Z1860" s="1" t="str">
        <f t="shared" si="178"/>
        <v>No Discount</v>
      </c>
      <c r="AA1860" s="1" t="str">
        <f t="shared" si="179"/>
        <v>Low Sales</v>
      </c>
      <c r="AB1860" s="1">
        <f>MONTH(Sample___Superstore[[#This Row],[Order Date]])</f>
        <v>9</v>
      </c>
    </row>
    <row r="1861" spans="1:28" x14ac:dyDescent="0.35">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c r="V1861">
        <f t="shared" si="174"/>
        <v>2</v>
      </c>
      <c r="W1861">
        <f t="shared" si="175"/>
        <v>0.25</v>
      </c>
      <c r="X1861" t="str">
        <f t="shared" si="176"/>
        <v>Profit</v>
      </c>
      <c r="Y1861" s="1" t="str">
        <f t="shared" si="177"/>
        <v>Low Profit</v>
      </c>
      <c r="Z1861" s="1" t="str">
        <f t="shared" si="178"/>
        <v>No Discount</v>
      </c>
      <c r="AA1861" s="1" t="str">
        <f t="shared" si="179"/>
        <v>Low Sales</v>
      </c>
      <c r="AB1861" s="1">
        <f>MONTH(Sample___Superstore[[#This Row],[Order Date]])</f>
        <v>9</v>
      </c>
    </row>
    <row r="1862" spans="1:28" x14ac:dyDescent="0.35">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c r="V1862">
        <f t="shared" si="174"/>
        <v>1</v>
      </c>
      <c r="W1862">
        <f t="shared" si="175"/>
        <v>-0.11250000000000002</v>
      </c>
      <c r="X1862" t="str">
        <f t="shared" si="176"/>
        <v>Loss</v>
      </c>
      <c r="Y1862" s="1" t="str">
        <f t="shared" si="177"/>
        <v>Low Profit</v>
      </c>
      <c r="Z1862" s="1" t="str">
        <f t="shared" si="178"/>
        <v>Low Discount</v>
      </c>
      <c r="AA1862" s="1" t="str">
        <f t="shared" si="179"/>
        <v>Low Sales</v>
      </c>
      <c r="AB1862" s="1">
        <f>MONTH(Sample___Superstore[[#This Row],[Order Date]])</f>
        <v>3</v>
      </c>
    </row>
    <row r="1863" spans="1:28" x14ac:dyDescent="0.35">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c r="V1863">
        <f t="shared" si="174"/>
        <v>1</v>
      </c>
      <c r="W1863">
        <f t="shared" si="175"/>
        <v>0.28000000000000003</v>
      </c>
      <c r="X1863" t="str">
        <f t="shared" si="176"/>
        <v>Profit</v>
      </c>
      <c r="Y1863" s="1" t="str">
        <f t="shared" si="177"/>
        <v>Low Profit</v>
      </c>
      <c r="Z1863" s="1" t="str">
        <f t="shared" si="178"/>
        <v>No Discount</v>
      </c>
      <c r="AA1863" s="1" t="str">
        <f t="shared" si="179"/>
        <v>Low Sales</v>
      </c>
      <c r="AB1863" s="1">
        <f>MONTH(Sample___Superstore[[#This Row],[Order Date]])</f>
        <v>3</v>
      </c>
    </row>
    <row r="1864" spans="1:28" x14ac:dyDescent="0.35">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c r="V1864">
        <f t="shared" si="174"/>
        <v>0</v>
      </c>
      <c r="W1864">
        <f t="shared" si="175"/>
        <v>9.9999999999999992E-2</v>
      </c>
      <c r="X1864" t="str">
        <f t="shared" si="176"/>
        <v>Profit</v>
      </c>
      <c r="Y1864" s="1" t="str">
        <f t="shared" si="177"/>
        <v>Low Profit</v>
      </c>
      <c r="Z1864" s="1" t="str">
        <f t="shared" si="178"/>
        <v>Low Discount</v>
      </c>
      <c r="AA1864" s="1" t="str">
        <f t="shared" si="179"/>
        <v>Low Sales</v>
      </c>
      <c r="AB1864" s="1">
        <f>MONTH(Sample___Superstore[[#This Row],[Order Date]])</f>
        <v>11</v>
      </c>
    </row>
    <row r="1865" spans="1:28" x14ac:dyDescent="0.35">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c r="V1865">
        <f t="shared" si="174"/>
        <v>4</v>
      </c>
      <c r="W1865">
        <f t="shared" si="175"/>
        <v>-0.6399999999999999</v>
      </c>
      <c r="X1865" t="str">
        <f t="shared" si="176"/>
        <v>Loss</v>
      </c>
      <c r="Y1865" s="1" t="str">
        <f t="shared" si="177"/>
        <v>Low Profit</v>
      </c>
      <c r="Z1865" s="1" t="str">
        <f t="shared" si="178"/>
        <v>High Discount</v>
      </c>
      <c r="AA1865" s="1" t="str">
        <f t="shared" si="179"/>
        <v>High Sales</v>
      </c>
      <c r="AB1865" s="1">
        <f>MONTH(Sample___Superstore[[#This Row],[Order Date]])</f>
        <v>10</v>
      </c>
    </row>
    <row r="1866" spans="1:28" x14ac:dyDescent="0.35">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c r="V1866">
        <f t="shared" si="174"/>
        <v>4</v>
      </c>
      <c r="W1866">
        <f t="shared" si="175"/>
        <v>0.17500000000000002</v>
      </c>
      <c r="X1866" t="str">
        <f t="shared" si="176"/>
        <v>Profit</v>
      </c>
      <c r="Y1866" s="1" t="str">
        <f t="shared" si="177"/>
        <v>Low Profit</v>
      </c>
      <c r="Z1866" s="1" t="str">
        <f t="shared" si="178"/>
        <v>Low Discount</v>
      </c>
      <c r="AA1866" s="1" t="str">
        <f t="shared" si="179"/>
        <v>Low Sales</v>
      </c>
      <c r="AB1866" s="1">
        <f>MONTH(Sample___Superstore[[#This Row],[Order Date]])</f>
        <v>10</v>
      </c>
    </row>
    <row r="1867" spans="1:28" x14ac:dyDescent="0.35">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c r="V1867">
        <f t="shared" si="174"/>
        <v>0</v>
      </c>
      <c r="W1867">
        <f t="shared" si="175"/>
        <v>-0.25</v>
      </c>
      <c r="X1867" t="str">
        <f t="shared" si="176"/>
        <v>Loss</v>
      </c>
      <c r="Y1867" s="1" t="str">
        <f t="shared" si="177"/>
        <v>Low Profit</v>
      </c>
      <c r="Z1867" s="1" t="str">
        <f t="shared" si="178"/>
        <v>High Discount</v>
      </c>
      <c r="AA1867" s="1" t="str">
        <f t="shared" si="179"/>
        <v>Low Sales</v>
      </c>
      <c r="AB1867" s="1">
        <f>MONTH(Sample___Superstore[[#This Row],[Order Date]])</f>
        <v>11</v>
      </c>
    </row>
    <row r="1868" spans="1:28" x14ac:dyDescent="0.35">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c r="V1868">
        <f t="shared" si="174"/>
        <v>3</v>
      </c>
      <c r="W1868">
        <f t="shared" si="175"/>
        <v>0.36</v>
      </c>
      <c r="X1868" t="str">
        <f t="shared" si="176"/>
        <v>Profit</v>
      </c>
      <c r="Y1868" s="1" t="str">
        <f t="shared" si="177"/>
        <v>Low Profit</v>
      </c>
      <c r="Z1868" s="1" t="str">
        <f t="shared" si="178"/>
        <v>No Discount</v>
      </c>
      <c r="AA1868" s="1" t="str">
        <f t="shared" si="179"/>
        <v>Low Sales</v>
      </c>
      <c r="AB1868" s="1">
        <f>MONTH(Sample___Superstore[[#This Row],[Order Date]])</f>
        <v>4</v>
      </c>
    </row>
    <row r="1869" spans="1:28" x14ac:dyDescent="0.35">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c r="V1869">
        <f t="shared" si="174"/>
        <v>6</v>
      </c>
      <c r="W1869">
        <f t="shared" si="175"/>
        <v>0.35000000000000003</v>
      </c>
      <c r="X1869" t="str">
        <f t="shared" si="176"/>
        <v>Profit</v>
      </c>
      <c r="Y1869" s="1" t="str">
        <f t="shared" si="177"/>
        <v>Low Profit</v>
      </c>
      <c r="Z1869" s="1" t="str">
        <f t="shared" si="178"/>
        <v>Low Discount</v>
      </c>
      <c r="AA1869" s="1" t="str">
        <f t="shared" si="179"/>
        <v>Low Sales</v>
      </c>
      <c r="AB1869" s="1">
        <f>MONTH(Sample___Superstore[[#This Row],[Order Date]])</f>
        <v>6</v>
      </c>
    </row>
    <row r="1870" spans="1:28" x14ac:dyDescent="0.35">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c r="V1870">
        <f t="shared" si="174"/>
        <v>6</v>
      </c>
      <c r="W1870">
        <f t="shared" si="175"/>
        <v>-0.22500000000000001</v>
      </c>
      <c r="X1870" t="str">
        <f t="shared" si="176"/>
        <v>Loss</v>
      </c>
      <c r="Y1870" s="1" t="str">
        <f t="shared" si="177"/>
        <v>Low Profit</v>
      </c>
      <c r="Z1870" s="1" t="str">
        <f t="shared" si="178"/>
        <v>Low Discount</v>
      </c>
      <c r="AA1870" s="1" t="str">
        <f t="shared" si="179"/>
        <v>Low Sales</v>
      </c>
      <c r="AB1870" s="1">
        <f>MONTH(Sample___Superstore[[#This Row],[Order Date]])</f>
        <v>6</v>
      </c>
    </row>
    <row r="1871" spans="1:28" x14ac:dyDescent="0.35">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c r="V1871">
        <f t="shared" si="174"/>
        <v>3</v>
      </c>
      <c r="W1871">
        <f t="shared" si="175"/>
        <v>0.47999999999999993</v>
      </c>
      <c r="X1871" t="str">
        <f t="shared" si="176"/>
        <v>Profit</v>
      </c>
      <c r="Y1871" s="1" t="str">
        <f t="shared" si="177"/>
        <v>Low Profit</v>
      </c>
      <c r="Z1871" s="1" t="str">
        <f t="shared" si="178"/>
        <v>No Discount</v>
      </c>
      <c r="AA1871" s="1" t="str">
        <f t="shared" si="179"/>
        <v>Low Sales</v>
      </c>
      <c r="AB1871" s="1">
        <f>MONTH(Sample___Superstore[[#This Row],[Order Date]])</f>
        <v>8</v>
      </c>
    </row>
    <row r="1872" spans="1:28" x14ac:dyDescent="0.35">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c r="V1872">
        <f t="shared" si="174"/>
        <v>4</v>
      </c>
      <c r="W1872">
        <f t="shared" si="175"/>
        <v>0.26</v>
      </c>
      <c r="X1872" t="str">
        <f t="shared" si="176"/>
        <v>Profit</v>
      </c>
      <c r="Y1872" s="1" t="str">
        <f t="shared" si="177"/>
        <v>Low Profit</v>
      </c>
      <c r="Z1872" s="1" t="str">
        <f t="shared" si="178"/>
        <v>No Discount</v>
      </c>
      <c r="AA1872" s="1" t="str">
        <f t="shared" si="179"/>
        <v>Low Sales</v>
      </c>
      <c r="AB1872" s="1">
        <f>MONTH(Sample___Superstore[[#This Row],[Order Date]])</f>
        <v>7</v>
      </c>
    </row>
    <row r="1873" spans="1:28" x14ac:dyDescent="0.35">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c r="V1873">
        <f t="shared" si="174"/>
        <v>4</v>
      </c>
      <c r="W1873">
        <f t="shared" si="175"/>
        <v>6.25E-2</v>
      </c>
      <c r="X1873" t="str">
        <f t="shared" si="176"/>
        <v>Profit</v>
      </c>
      <c r="Y1873" s="1" t="str">
        <f t="shared" si="177"/>
        <v>Low Profit</v>
      </c>
      <c r="Z1873" s="1" t="str">
        <f t="shared" si="178"/>
        <v>Low Discount</v>
      </c>
      <c r="AA1873" s="1" t="str">
        <f t="shared" si="179"/>
        <v>High Sales</v>
      </c>
      <c r="AB1873" s="1">
        <f>MONTH(Sample___Superstore[[#This Row],[Order Date]])</f>
        <v>7</v>
      </c>
    </row>
    <row r="1874" spans="1:28" x14ac:dyDescent="0.35">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c r="V1874">
        <f t="shared" si="174"/>
        <v>4</v>
      </c>
      <c r="W1874">
        <f t="shared" si="175"/>
        <v>9.9999999999999992E-2</v>
      </c>
      <c r="X1874" t="str">
        <f t="shared" si="176"/>
        <v>Profit</v>
      </c>
      <c r="Y1874" s="1" t="str">
        <f t="shared" si="177"/>
        <v>Low Profit</v>
      </c>
      <c r="Z1874" s="1" t="str">
        <f t="shared" si="178"/>
        <v>Low Discount</v>
      </c>
      <c r="AA1874" s="1" t="str">
        <f t="shared" si="179"/>
        <v>Low Sales</v>
      </c>
      <c r="AB1874" s="1">
        <f>MONTH(Sample___Superstore[[#This Row],[Order Date]])</f>
        <v>7</v>
      </c>
    </row>
    <row r="1875" spans="1:28" x14ac:dyDescent="0.35">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c r="V1875">
        <f t="shared" si="174"/>
        <v>4</v>
      </c>
      <c r="W1875">
        <f t="shared" si="175"/>
        <v>0.28999999999999998</v>
      </c>
      <c r="X1875" t="str">
        <f t="shared" si="176"/>
        <v>Profit</v>
      </c>
      <c r="Y1875" s="1" t="str">
        <f t="shared" si="177"/>
        <v>Low Profit</v>
      </c>
      <c r="Z1875" s="1" t="str">
        <f t="shared" si="178"/>
        <v>No Discount</v>
      </c>
      <c r="AA1875" s="1" t="str">
        <f t="shared" si="179"/>
        <v>Low Sales</v>
      </c>
      <c r="AB1875" s="1">
        <f>MONTH(Sample___Superstore[[#This Row],[Order Date]])</f>
        <v>11</v>
      </c>
    </row>
    <row r="1876" spans="1:28" x14ac:dyDescent="0.35">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c r="V1876">
        <f t="shared" si="174"/>
        <v>5</v>
      </c>
      <c r="W1876">
        <f t="shared" si="175"/>
        <v>0.36249999999999999</v>
      </c>
      <c r="X1876" t="str">
        <f t="shared" si="176"/>
        <v>Profit</v>
      </c>
      <c r="Y1876" s="1" t="str">
        <f t="shared" si="177"/>
        <v>Low Profit</v>
      </c>
      <c r="Z1876" s="1" t="str">
        <f t="shared" si="178"/>
        <v>Low Discount</v>
      </c>
      <c r="AA1876" s="1" t="str">
        <f t="shared" si="179"/>
        <v>Low Sales</v>
      </c>
      <c r="AB1876" s="1">
        <f>MONTH(Sample___Superstore[[#This Row],[Order Date]])</f>
        <v>6</v>
      </c>
    </row>
    <row r="1877" spans="1:28" x14ac:dyDescent="0.35">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c r="V1877">
        <f t="shared" si="174"/>
        <v>6</v>
      </c>
      <c r="W1877">
        <f t="shared" si="175"/>
        <v>-0.125</v>
      </c>
      <c r="X1877" t="str">
        <f t="shared" si="176"/>
        <v>Loss</v>
      </c>
      <c r="Y1877" s="1" t="str">
        <f t="shared" si="177"/>
        <v>Low Profit</v>
      </c>
      <c r="Z1877" s="1" t="str">
        <f t="shared" si="178"/>
        <v>Low Discount</v>
      </c>
      <c r="AA1877" s="1" t="str">
        <f t="shared" si="179"/>
        <v>Low Sales</v>
      </c>
      <c r="AB1877" s="1">
        <f>MONTH(Sample___Superstore[[#This Row],[Order Date]])</f>
        <v>3</v>
      </c>
    </row>
    <row r="1878" spans="1:28" x14ac:dyDescent="0.35">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c r="V1878">
        <f t="shared" si="174"/>
        <v>4</v>
      </c>
      <c r="W1878">
        <f t="shared" si="175"/>
        <v>0.1</v>
      </c>
      <c r="X1878" t="str">
        <f t="shared" si="176"/>
        <v>Profit</v>
      </c>
      <c r="Y1878" s="1" t="str">
        <f t="shared" si="177"/>
        <v>Low Profit</v>
      </c>
      <c r="Z1878" s="1" t="str">
        <f t="shared" si="178"/>
        <v>Low Discount</v>
      </c>
      <c r="AA1878" s="1" t="str">
        <f t="shared" si="179"/>
        <v>Low Sales</v>
      </c>
      <c r="AB1878" s="1">
        <f>MONTH(Sample___Superstore[[#This Row],[Order Date]])</f>
        <v>3</v>
      </c>
    </row>
    <row r="1879" spans="1:28" x14ac:dyDescent="0.35">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c r="V1879">
        <f t="shared" si="174"/>
        <v>4</v>
      </c>
      <c r="W1879">
        <f t="shared" si="175"/>
        <v>-0.11250000000000002</v>
      </c>
      <c r="X1879" t="str">
        <f t="shared" si="176"/>
        <v>Loss</v>
      </c>
      <c r="Y1879" s="1" t="str">
        <f t="shared" si="177"/>
        <v>Low Profit</v>
      </c>
      <c r="Z1879" s="1" t="str">
        <f t="shared" si="178"/>
        <v>Low Discount</v>
      </c>
      <c r="AA1879" s="1" t="str">
        <f t="shared" si="179"/>
        <v>Low Sales</v>
      </c>
      <c r="AB1879" s="1">
        <f>MONTH(Sample___Superstore[[#This Row],[Order Date]])</f>
        <v>12</v>
      </c>
    </row>
    <row r="1880" spans="1:28" x14ac:dyDescent="0.35">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c r="V1880">
        <f t="shared" si="174"/>
        <v>4</v>
      </c>
      <c r="W1880">
        <f t="shared" si="175"/>
        <v>7.5000000000000011E-2</v>
      </c>
      <c r="X1880" t="str">
        <f t="shared" si="176"/>
        <v>Profit</v>
      </c>
      <c r="Y1880" s="1" t="str">
        <f t="shared" si="177"/>
        <v>Low Profit</v>
      </c>
      <c r="Z1880" s="1" t="str">
        <f t="shared" si="178"/>
        <v>Low Discount</v>
      </c>
      <c r="AA1880" s="1" t="str">
        <f t="shared" si="179"/>
        <v>Low Sales</v>
      </c>
      <c r="AB1880" s="1">
        <f>MONTH(Sample___Superstore[[#This Row],[Order Date]])</f>
        <v>12</v>
      </c>
    </row>
    <row r="1881" spans="1:28" x14ac:dyDescent="0.35">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c r="V1881">
        <f t="shared" si="174"/>
        <v>5</v>
      </c>
      <c r="W1881">
        <f t="shared" si="175"/>
        <v>-0.7</v>
      </c>
      <c r="X1881" t="str">
        <f t="shared" si="176"/>
        <v>Loss</v>
      </c>
      <c r="Y1881" s="1" t="str">
        <f t="shared" si="177"/>
        <v>Low Profit</v>
      </c>
      <c r="Z1881" s="1" t="str">
        <f t="shared" si="178"/>
        <v>High Discount</v>
      </c>
      <c r="AA1881" s="1" t="str">
        <f t="shared" si="179"/>
        <v>Low Sales</v>
      </c>
      <c r="AB1881" s="1">
        <f>MONTH(Sample___Superstore[[#This Row],[Order Date]])</f>
        <v>3</v>
      </c>
    </row>
    <row r="1882" spans="1:28" x14ac:dyDescent="0.35">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c r="V1882">
        <f t="shared" si="174"/>
        <v>0</v>
      </c>
      <c r="W1882">
        <f t="shared" si="175"/>
        <v>0.5</v>
      </c>
      <c r="X1882" t="str">
        <f t="shared" si="176"/>
        <v>Profit</v>
      </c>
      <c r="Y1882" s="1" t="str">
        <f t="shared" si="177"/>
        <v>Low Profit</v>
      </c>
      <c r="Z1882" s="1" t="str">
        <f t="shared" si="178"/>
        <v>No Discount</v>
      </c>
      <c r="AA1882" s="1" t="str">
        <f t="shared" si="179"/>
        <v>Low Sales</v>
      </c>
      <c r="AB1882" s="1">
        <f>MONTH(Sample___Superstore[[#This Row],[Order Date]])</f>
        <v>3</v>
      </c>
    </row>
    <row r="1883" spans="1:28" x14ac:dyDescent="0.35">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c r="V1883">
        <f t="shared" si="174"/>
        <v>0</v>
      </c>
      <c r="W1883">
        <f t="shared" si="175"/>
        <v>0.16666666666666666</v>
      </c>
      <c r="X1883" t="str">
        <f t="shared" si="176"/>
        <v>Profit</v>
      </c>
      <c r="Y1883" s="1" t="str">
        <f t="shared" si="177"/>
        <v>Low Profit</v>
      </c>
      <c r="Z1883" s="1" t="str">
        <f t="shared" si="178"/>
        <v>Low Discount</v>
      </c>
      <c r="AA1883" s="1" t="str">
        <f t="shared" si="179"/>
        <v>Low Sales</v>
      </c>
      <c r="AB1883" s="1">
        <f>MONTH(Sample___Superstore[[#This Row],[Order Date]])</f>
        <v>3</v>
      </c>
    </row>
    <row r="1884" spans="1:28" x14ac:dyDescent="0.35">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c r="V1884">
        <f t="shared" si="174"/>
        <v>0</v>
      </c>
      <c r="W1884">
        <f t="shared" si="175"/>
        <v>0.12000000000000001</v>
      </c>
      <c r="X1884" t="str">
        <f t="shared" si="176"/>
        <v>Profit</v>
      </c>
      <c r="Y1884" s="1" t="str">
        <f t="shared" si="177"/>
        <v>Low Profit</v>
      </c>
      <c r="Z1884" s="1" t="str">
        <f t="shared" si="178"/>
        <v>No Discount</v>
      </c>
      <c r="AA1884" s="1" t="str">
        <f t="shared" si="179"/>
        <v>High Sales</v>
      </c>
      <c r="AB1884" s="1">
        <f>MONTH(Sample___Superstore[[#This Row],[Order Date]])</f>
        <v>3</v>
      </c>
    </row>
    <row r="1885" spans="1:28" x14ac:dyDescent="0.35">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c r="V1885">
        <f t="shared" si="174"/>
        <v>4</v>
      </c>
      <c r="W1885">
        <f t="shared" si="175"/>
        <v>0.36249999999999999</v>
      </c>
      <c r="X1885" t="str">
        <f t="shared" si="176"/>
        <v>Profit</v>
      </c>
      <c r="Y1885" s="1" t="str">
        <f t="shared" si="177"/>
        <v>Low Profit</v>
      </c>
      <c r="Z1885" s="1" t="str">
        <f t="shared" si="178"/>
        <v>Low Discount</v>
      </c>
      <c r="AA1885" s="1" t="str">
        <f t="shared" si="179"/>
        <v>Low Sales</v>
      </c>
      <c r="AB1885" s="1">
        <f>MONTH(Sample___Superstore[[#This Row],[Order Date]])</f>
        <v>11</v>
      </c>
    </row>
    <row r="1886" spans="1:28" x14ac:dyDescent="0.35">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c r="V1886">
        <f t="shared" si="174"/>
        <v>4</v>
      </c>
      <c r="W1886">
        <f t="shared" si="175"/>
        <v>0.35000000000000003</v>
      </c>
      <c r="X1886" t="str">
        <f t="shared" si="176"/>
        <v>Profit</v>
      </c>
      <c r="Y1886" s="1" t="str">
        <f t="shared" si="177"/>
        <v>Low Profit</v>
      </c>
      <c r="Z1886" s="1" t="str">
        <f t="shared" si="178"/>
        <v>Low Discount</v>
      </c>
      <c r="AA1886" s="1" t="str">
        <f t="shared" si="179"/>
        <v>Low Sales</v>
      </c>
      <c r="AB1886" s="1">
        <f>MONTH(Sample___Superstore[[#This Row],[Order Date]])</f>
        <v>1</v>
      </c>
    </row>
    <row r="1887" spans="1:28" x14ac:dyDescent="0.35">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c r="V1887">
        <f t="shared" si="174"/>
        <v>4</v>
      </c>
      <c r="W1887">
        <f t="shared" si="175"/>
        <v>0.33</v>
      </c>
      <c r="X1887" t="str">
        <f t="shared" si="176"/>
        <v>Profit</v>
      </c>
      <c r="Y1887" s="1" t="str">
        <f t="shared" si="177"/>
        <v>Low Profit</v>
      </c>
      <c r="Z1887" s="1" t="str">
        <f t="shared" si="178"/>
        <v>No Discount</v>
      </c>
      <c r="AA1887" s="1" t="str">
        <f t="shared" si="179"/>
        <v>Low Sales</v>
      </c>
      <c r="AB1887" s="1">
        <f>MONTH(Sample___Superstore[[#This Row],[Order Date]])</f>
        <v>4</v>
      </c>
    </row>
    <row r="1888" spans="1:28" x14ac:dyDescent="0.35">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c r="V1888">
        <f t="shared" si="174"/>
        <v>2</v>
      </c>
      <c r="W1888">
        <f t="shared" si="175"/>
        <v>0.33750000000000002</v>
      </c>
      <c r="X1888" t="str">
        <f t="shared" si="176"/>
        <v>Profit</v>
      </c>
      <c r="Y1888" s="1" t="str">
        <f t="shared" si="177"/>
        <v>Low Profit</v>
      </c>
      <c r="Z1888" s="1" t="str">
        <f t="shared" si="178"/>
        <v>Low Discount</v>
      </c>
      <c r="AA1888" s="1" t="str">
        <f t="shared" si="179"/>
        <v>Low Sales</v>
      </c>
      <c r="AB1888" s="1">
        <f>MONTH(Sample___Superstore[[#This Row],[Order Date]])</f>
        <v>5</v>
      </c>
    </row>
    <row r="1889" spans="1:28" x14ac:dyDescent="0.35">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c r="V1889">
        <f t="shared" si="174"/>
        <v>2</v>
      </c>
      <c r="W1889">
        <f t="shared" si="175"/>
        <v>-0.83333333333333337</v>
      </c>
      <c r="X1889" t="str">
        <f t="shared" si="176"/>
        <v>Loss</v>
      </c>
      <c r="Y1889" s="1" t="str">
        <f t="shared" si="177"/>
        <v>Low Profit</v>
      </c>
      <c r="Z1889" s="1" t="str">
        <f t="shared" si="178"/>
        <v>High Discount</v>
      </c>
      <c r="AA1889" s="1" t="str">
        <f t="shared" si="179"/>
        <v>Low Sales</v>
      </c>
      <c r="AB1889" s="1">
        <f>MONTH(Sample___Superstore[[#This Row],[Order Date]])</f>
        <v>5</v>
      </c>
    </row>
    <row r="1890" spans="1:28" x14ac:dyDescent="0.35">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c r="V1890">
        <f t="shared" si="174"/>
        <v>1</v>
      </c>
      <c r="W1890">
        <f t="shared" si="175"/>
        <v>0.11249999999999999</v>
      </c>
      <c r="X1890" t="str">
        <f t="shared" si="176"/>
        <v>Profit</v>
      </c>
      <c r="Y1890" s="1" t="str">
        <f t="shared" si="177"/>
        <v>Low Profit</v>
      </c>
      <c r="Z1890" s="1" t="str">
        <f t="shared" si="178"/>
        <v>Low Discount</v>
      </c>
      <c r="AA1890" s="1" t="str">
        <f t="shared" si="179"/>
        <v>Low Sales</v>
      </c>
      <c r="AB1890" s="1">
        <f>MONTH(Sample___Superstore[[#This Row],[Order Date]])</f>
        <v>10</v>
      </c>
    </row>
    <row r="1891" spans="1:28" x14ac:dyDescent="0.35">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c r="V1891">
        <f t="shared" si="174"/>
        <v>1</v>
      </c>
      <c r="W1891">
        <f t="shared" si="175"/>
        <v>-0.3</v>
      </c>
      <c r="X1891" t="str">
        <f t="shared" si="176"/>
        <v>Loss</v>
      </c>
      <c r="Y1891" s="1" t="str">
        <f t="shared" si="177"/>
        <v>Low Profit</v>
      </c>
      <c r="Z1891" s="1" t="str">
        <f t="shared" si="178"/>
        <v>High Discount</v>
      </c>
      <c r="AA1891" s="1" t="str">
        <f t="shared" si="179"/>
        <v>Low Sales</v>
      </c>
      <c r="AB1891" s="1">
        <f>MONTH(Sample___Superstore[[#This Row],[Order Date]])</f>
        <v>10</v>
      </c>
    </row>
    <row r="1892" spans="1:28" x14ac:dyDescent="0.35">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c r="V1892">
        <f t="shared" si="174"/>
        <v>4</v>
      </c>
      <c r="W1892">
        <f t="shared" si="175"/>
        <v>0.44999999999999996</v>
      </c>
      <c r="X1892" t="str">
        <f t="shared" si="176"/>
        <v>Profit</v>
      </c>
      <c r="Y1892" s="1" t="str">
        <f t="shared" si="177"/>
        <v>Low Profit</v>
      </c>
      <c r="Z1892" s="1" t="str">
        <f t="shared" si="178"/>
        <v>No Discount</v>
      </c>
      <c r="AA1892" s="1" t="str">
        <f t="shared" si="179"/>
        <v>Low Sales</v>
      </c>
      <c r="AB1892" s="1">
        <f>MONTH(Sample___Superstore[[#This Row],[Order Date]])</f>
        <v>3</v>
      </c>
    </row>
    <row r="1893" spans="1:28" x14ac:dyDescent="0.35">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c r="V1893">
        <f t="shared" si="174"/>
        <v>4</v>
      </c>
      <c r="W1893">
        <f t="shared" si="175"/>
        <v>0.37</v>
      </c>
      <c r="X1893" t="str">
        <f t="shared" si="176"/>
        <v>Profit</v>
      </c>
      <c r="Y1893" s="1" t="str">
        <f t="shared" si="177"/>
        <v>Low Profit</v>
      </c>
      <c r="Z1893" s="1" t="str">
        <f t="shared" si="178"/>
        <v>No Discount</v>
      </c>
      <c r="AA1893" s="1" t="str">
        <f t="shared" si="179"/>
        <v>Low Sales</v>
      </c>
      <c r="AB1893" s="1">
        <f>MONTH(Sample___Superstore[[#This Row],[Order Date]])</f>
        <v>3</v>
      </c>
    </row>
    <row r="1894" spans="1:28" x14ac:dyDescent="0.35">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c r="V1894">
        <f t="shared" si="174"/>
        <v>2</v>
      </c>
      <c r="W1894">
        <f t="shared" si="175"/>
        <v>0.37500000000000006</v>
      </c>
      <c r="X1894" t="str">
        <f t="shared" si="176"/>
        <v>Profit</v>
      </c>
      <c r="Y1894" s="1" t="str">
        <f t="shared" si="177"/>
        <v>Low Profit</v>
      </c>
      <c r="Z1894" s="1" t="str">
        <f t="shared" si="178"/>
        <v>Low Discount</v>
      </c>
      <c r="AA1894" s="1" t="str">
        <f t="shared" si="179"/>
        <v>Low Sales</v>
      </c>
      <c r="AB1894" s="1">
        <f>MONTH(Sample___Superstore[[#This Row],[Order Date]])</f>
        <v>12</v>
      </c>
    </row>
    <row r="1895" spans="1:28" x14ac:dyDescent="0.35">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c r="V1895">
        <f t="shared" si="174"/>
        <v>5</v>
      </c>
      <c r="W1895">
        <f t="shared" si="175"/>
        <v>0.3125</v>
      </c>
      <c r="X1895" t="str">
        <f t="shared" si="176"/>
        <v>Profit</v>
      </c>
      <c r="Y1895" s="1" t="str">
        <f t="shared" si="177"/>
        <v>Low Profit</v>
      </c>
      <c r="Z1895" s="1" t="str">
        <f t="shared" si="178"/>
        <v>Low Discount</v>
      </c>
      <c r="AA1895" s="1" t="str">
        <f t="shared" si="179"/>
        <v>Low Sales</v>
      </c>
      <c r="AB1895" s="1">
        <f>MONTH(Sample___Superstore[[#This Row],[Order Date]])</f>
        <v>11</v>
      </c>
    </row>
    <row r="1896" spans="1:28" x14ac:dyDescent="0.35">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c r="V1896">
        <f t="shared" si="174"/>
        <v>3</v>
      </c>
      <c r="W1896">
        <f t="shared" si="175"/>
        <v>0.3</v>
      </c>
      <c r="X1896" t="str">
        <f t="shared" si="176"/>
        <v>Profit</v>
      </c>
      <c r="Y1896" s="1" t="str">
        <f t="shared" si="177"/>
        <v>Low Profit</v>
      </c>
      <c r="Z1896" s="1" t="str">
        <f t="shared" si="178"/>
        <v>No Discount</v>
      </c>
      <c r="AA1896" s="1" t="str">
        <f t="shared" si="179"/>
        <v>Low Sales</v>
      </c>
      <c r="AB1896" s="1">
        <f>MONTH(Sample___Superstore[[#This Row],[Order Date]])</f>
        <v>12</v>
      </c>
    </row>
    <row r="1897" spans="1:28" x14ac:dyDescent="0.35">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c r="V1897">
        <f t="shared" si="174"/>
        <v>4</v>
      </c>
      <c r="W1897">
        <f t="shared" si="175"/>
        <v>0.3125</v>
      </c>
      <c r="X1897" t="str">
        <f t="shared" si="176"/>
        <v>Profit</v>
      </c>
      <c r="Y1897" s="1" t="str">
        <f t="shared" si="177"/>
        <v>High Profit</v>
      </c>
      <c r="Z1897" s="1" t="str">
        <f t="shared" si="178"/>
        <v>Low Discount</v>
      </c>
      <c r="AA1897" s="1" t="str">
        <f t="shared" si="179"/>
        <v>Low Sales</v>
      </c>
      <c r="AB1897" s="1">
        <f>MONTH(Sample___Superstore[[#This Row],[Order Date]])</f>
        <v>12</v>
      </c>
    </row>
    <row r="1898" spans="1:28" x14ac:dyDescent="0.35">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c r="V1898">
        <f t="shared" si="174"/>
        <v>3</v>
      </c>
      <c r="W1898">
        <f t="shared" si="175"/>
        <v>0.47000000000000003</v>
      </c>
      <c r="X1898" t="str">
        <f t="shared" si="176"/>
        <v>Profit</v>
      </c>
      <c r="Y1898" s="1" t="str">
        <f t="shared" si="177"/>
        <v>High Profit</v>
      </c>
      <c r="Z1898" s="1" t="str">
        <f t="shared" si="178"/>
        <v>No Discount</v>
      </c>
      <c r="AA1898" s="1" t="str">
        <f t="shared" si="179"/>
        <v>High Sales</v>
      </c>
      <c r="AB1898" s="1">
        <f>MONTH(Sample___Superstore[[#This Row],[Order Date]])</f>
        <v>10</v>
      </c>
    </row>
    <row r="1899" spans="1:28" x14ac:dyDescent="0.35">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c r="V1899">
        <f t="shared" si="174"/>
        <v>4</v>
      </c>
      <c r="W1899">
        <f t="shared" si="175"/>
        <v>0.36250000000000004</v>
      </c>
      <c r="X1899" t="str">
        <f t="shared" si="176"/>
        <v>Profit</v>
      </c>
      <c r="Y1899" s="1" t="str">
        <f t="shared" si="177"/>
        <v>Low Profit</v>
      </c>
      <c r="Z1899" s="1" t="str">
        <f t="shared" si="178"/>
        <v>Low Discount</v>
      </c>
      <c r="AA1899" s="1" t="str">
        <f t="shared" si="179"/>
        <v>Low Sales</v>
      </c>
      <c r="AB1899" s="1">
        <f>MONTH(Sample___Superstore[[#This Row],[Order Date]])</f>
        <v>8</v>
      </c>
    </row>
    <row r="1900" spans="1:28" x14ac:dyDescent="0.35">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c r="V1900">
        <f t="shared" si="174"/>
        <v>4</v>
      </c>
      <c r="W1900">
        <f t="shared" si="175"/>
        <v>-0.66666666666666663</v>
      </c>
      <c r="X1900" t="str">
        <f t="shared" si="176"/>
        <v>Loss</v>
      </c>
      <c r="Y1900" s="1" t="str">
        <f t="shared" si="177"/>
        <v>Low Profit</v>
      </c>
      <c r="Z1900" s="1" t="str">
        <f t="shared" si="178"/>
        <v>High Discount</v>
      </c>
      <c r="AA1900" s="1" t="str">
        <f t="shared" si="179"/>
        <v>High Sales</v>
      </c>
      <c r="AB1900" s="1">
        <f>MONTH(Sample___Superstore[[#This Row],[Order Date]])</f>
        <v>8</v>
      </c>
    </row>
    <row r="1901" spans="1:28" x14ac:dyDescent="0.35">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c r="V1901">
        <f t="shared" si="174"/>
        <v>4</v>
      </c>
      <c r="W1901">
        <f t="shared" si="175"/>
        <v>-0.63636363636363635</v>
      </c>
      <c r="X1901" t="str">
        <f t="shared" si="176"/>
        <v>Loss</v>
      </c>
      <c r="Y1901" s="1" t="str">
        <f t="shared" si="177"/>
        <v>Low Profit</v>
      </c>
      <c r="Z1901" s="1" t="str">
        <f t="shared" si="178"/>
        <v>High Discount</v>
      </c>
      <c r="AA1901" s="1" t="str">
        <f t="shared" si="179"/>
        <v>Low Sales</v>
      </c>
      <c r="AB1901" s="1">
        <f>MONTH(Sample___Superstore[[#This Row],[Order Date]])</f>
        <v>8</v>
      </c>
    </row>
    <row r="1902" spans="1:28" x14ac:dyDescent="0.35">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c r="V1902">
        <f t="shared" si="174"/>
        <v>4</v>
      </c>
      <c r="W1902">
        <f t="shared" si="175"/>
        <v>9.9999999999999992E-2</v>
      </c>
      <c r="X1902" t="str">
        <f t="shared" si="176"/>
        <v>Profit</v>
      </c>
      <c r="Y1902" s="1" t="str">
        <f t="shared" si="177"/>
        <v>Low Profit</v>
      </c>
      <c r="Z1902" s="1" t="str">
        <f t="shared" si="178"/>
        <v>No Discount</v>
      </c>
      <c r="AA1902" s="1" t="str">
        <f t="shared" si="179"/>
        <v>Low Sales</v>
      </c>
      <c r="AB1902" s="1">
        <f>MONTH(Sample___Superstore[[#This Row],[Order Date]])</f>
        <v>6</v>
      </c>
    </row>
    <row r="1903" spans="1:28" x14ac:dyDescent="0.35">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c r="V1903">
        <f t="shared" si="174"/>
        <v>3</v>
      </c>
      <c r="W1903">
        <f t="shared" si="175"/>
        <v>0.27</v>
      </c>
      <c r="X1903" t="str">
        <f t="shared" si="176"/>
        <v>Profit</v>
      </c>
      <c r="Y1903" s="1" t="str">
        <f t="shared" si="177"/>
        <v>Low Profit</v>
      </c>
      <c r="Z1903" s="1" t="str">
        <f t="shared" si="178"/>
        <v>No Discount</v>
      </c>
      <c r="AA1903" s="1" t="str">
        <f t="shared" si="179"/>
        <v>Low Sales</v>
      </c>
      <c r="AB1903" s="1">
        <f>MONTH(Sample___Superstore[[#This Row],[Order Date]])</f>
        <v>8</v>
      </c>
    </row>
    <row r="1904" spans="1:28" x14ac:dyDescent="0.35">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c r="V1904">
        <f t="shared" si="174"/>
        <v>1</v>
      </c>
      <c r="W1904">
        <f t="shared" si="175"/>
        <v>0.35</v>
      </c>
      <c r="X1904" t="str">
        <f t="shared" si="176"/>
        <v>Profit</v>
      </c>
      <c r="Y1904" s="1" t="str">
        <f t="shared" si="177"/>
        <v>Low Profit</v>
      </c>
      <c r="Z1904" s="1" t="str">
        <f t="shared" si="178"/>
        <v>Low Discount</v>
      </c>
      <c r="AA1904" s="1" t="str">
        <f t="shared" si="179"/>
        <v>Low Sales</v>
      </c>
      <c r="AB1904" s="1">
        <f>MONTH(Sample___Superstore[[#This Row],[Order Date]])</f>
        <v>10</v>
      </c>
    </row>
    <row r="1905" spans="1:28" x14ac:dyDescent="0.35">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c r="V1905">
        <f t="shared" si="174"/>
        <v>1</v>
      </c>
      <c r="W1905">
        <f t="shared" si="175"/>
        <v>9.9999999999999992E-2</v>
      </c>
      <c r="X1905" t="str">
        <f t="shared" si="176"/>
        <v>Profit</v>
      </c>
      <c r="Y1905" s="1" t="str">
        <f t="shared" si="177"/>
        <v>Low Profit</v>
      </c>
      <c r="Z1905" s="1" t="str">
        <f t="shared" si="178"/>
        <v>Low Discount</v>
      </c>
      <c r="AA1905" s="1" t="str">
        <f t="shared" si="179"/>
        <v>Low Sales</v>
      </c>
      <c r="AB1905" s="1">
        <f>MONTH(Sample___Superstore[[#This Row],[Order Date]])</f>
        <v>10</v>
      </c>
    </row>
    <row r="1906" spans="1:28" x14ac:dyDescent="0.35">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c r="V1906">
        <f t="shared" si="174"/>
        <v>1</v>
      </c>
      <c r="W1906">
        <f t="shared" si="175"/>
        <v>0.23750000000000002</v>
      </c>
      <c r="X1906" t="str">
        <f t="shared" si="176"/>
        <v>Profit</v>
      </c>
      <c r="Y1906" s="1" t="str">
        <f t="shared" si="177"/>
        <v>Low Profit</v>
      </c>
      <c r="Z1906" s="1" t="str">
        <f t="shared" si="178"/>
        <v>Low Discount</v>
      </c>
      <c r="AA1906" s="1" t="str">
        <f t="shared" si="179"/>
        <v>Low Sales</v>
      </c>
      <c r="AB1906" s="1">
        <f>MONTH(Sample___Superstore[[#This Row],[Order Date]])</f>
        <v>10</v>
      </c>
    </row>
    <row r="1907" spans="1:28" x14ac:dyDescent="0.35">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c r="V1907">
        <f t="shared" si="174"/>
        <v>3</v>
      </c>
      <c r="W1907">
        <f t="shared" si="175"/>
        <v>0.01</v>
      </c>
      <c r="X1907" t="str">
        <f t="shared" si="176"/>
        <v>Profit</v>
      </c>
      <c r="Y1907" s="1" t="str">
        <f t="shared" si="177"/>
        <v>Low Profit</v>
      </c>
      <c r="Z1907" s="1" t="str">
        <f t="shared" si="178"/>
        <v>No Discount</v>
      </c>
      <c r="AA1907" s="1" t="str">
        <f t="shared" si="179"/>
        <v>High Sales</v>
      </c>
      <c r="AB1907" s="1">
        <f>MONTH(Sample___Superstore[[#This Row],[Order Date]])</f>
        <v>10</v>
      </c>
    </row>
    <row r="1908" spans="1:28" x14ac:dyDescent="0.35">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c r="V1908">
        <f t="shared" si="174"/>
        <v>4</v>
      </c>
      <c r="W1908">
        <f t="shared" si="175"/>
        <v>-0.73333333333333339</v>
      </c>
      <c r="X1908" t="str">
        <f t="shared" si="176"/>
        <v>Loss</v>
      </c>
      <c r="Y1908" s="1" t="str">
        <f t="shared" si="177"/>
        <v>Low Profit</v>
      </c>
      <c r="Z1908" s="1" t="str">
        <f t="shared" si="178"/>
        <v>High Discount</v>
      </c>
      <c r="AA1908" s="1" t="str">
        <f t="shared" si="179"/>
        <v>Low Sales</v>
      </c>
      <c r="AB1908" s="1">
        <f>MONTH(Sample___Superstore[[#This Row],[Order Date]])</f>
        <v>5</v>
      </c>
    </row>
    <row r="1909" spans="1:28" x14ac:dyDescent="0.35">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c r="V1909">
        <f t="shared" si="174"/>
        <v>4</v>
      </c>
      <c r="W1909">
        <f t="shared" si="175"/>
        <v>-0.79999999999999993</v>
      </c>
      <c r="X1909" t="str">
        <f t="shared" si="176"/>
        <v>Loss</v>
      </c>
      <c r="Y1909" s="1" t="str">
        <f t="shared" si="177"/>
        <v>Low Profit</v>
      </c>
      <c r="Z1909" s="1" t="str">
        <f t="shared" si="178"/>
        <v>High Discount</v>
      </c>
      <c r="AA1909" s="1" t="str">
        <f t="shared" si="179"/>
        <v>Low Sales</v>
      </c>
      <c r="AB1909" s="1">
        <f>MONTH(Sample___Superstore[[#This Row],[Order Date]])</f>
        <v>5</v>
      </c>
    </row>
    <row r="1910" spans="1:28" x14ac:dyDescent="0.35">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c r="V1910">
        <f t="shared" si="174"/>
        <v>1</v>
      </c>
      <c r="W1910">
        <f t="shared" si="175"/>
        <v>0.30000000000000004</v>
      </c>
      <c r="X1910" t="str">
        <f t="shared" si="176"/>
        <v>Profit</v>
      </c>
      <c r="Y1910" s="1" t="str">
        <f t="shared" si="177"/>
        <v>Low Profit</v>
      </c>
      <c r="Z1910" s="1" t="str">
        <f t="shared" si="178"/>
        <v>No Discount</v>
      </c>
      <c r="AA1910" s="1" t="str">
        <f t="shared" si="179"/>
        <v>Low Sales</v>
      </c>
      <c r="AB1910" s="1">
        <f>MONTH(Sample___Superstore[[#This Row],[Order Date]])</f>
        <v>2</v>
      </c>
    </row>
    <row r="1911" spans="1:28" x14ac:dyDescent="0.35">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c r="V1911">
        <f t="shared" si="174"/>
        <v>5</v>
      </c>
      <c r="W1911">
        <f t="shared" si="175"/>
        <v>0.44999999999999996</v>
      </c>
      <c r="X1911" t="str">
        <f t="shared" si="176"/>
        <v>Profit</v>
      </c>
      <c r="Y1911" s="1" t="str">
        <f t="shared" si="177"/>
        <v>Low Profit</v>
      </c>
      <c r="Z1911" s="1" t="str">
        <f t="shared" si="178"/>
        <v>No Discount</v>
      </c>
      <c r="AA1911" s="1" t="str">
        <f t="shared" si="179"/>
        <v>Low Sales</v>
      </c>
      <c r="AB1911" s="1">
        <f>MONTH(Sample___Superstore[[#This Row],[Order Date]])</f>
        <v>12</v>
      </c>
    </row>
    <row r="1912" spans="1:28" x14ac:dyDescent="0.35">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c r="V1912">
        <f t="shared" si="174"/>
        <v>7</v>
      </c>
      <c r="W1912">
        <f t="shared" si="175"/>
        <v>0.41</v>
      </c>
      <c r="X1912" t="str">
        <f t="shared" si="176"/>
        <v>Profit</v>
      </c>
      <c r="Y1912" s="1" t="str">
        <f t="shared" si="177"/>
        <v>Low Profit</v>
      </c>
      <c r="Z1912" s="1" t="str">
        <f t="shared" si="178"/>
        <v>No Discount</v>
      </c>
      <c r="AA1912" s="1" t="str">
        <f t="shared" si="179"/>
        <v>Low Sales</v>
      </c>
      <c r="AB1912" s="1">
        <f>MONTH(Sample___Superstore[[#This Row],[Order Date]])</f>
        <v>11</v>
      </c>
    </row>
    <row r="1913" spans="1:28" x14ac:dyDescent="0.35">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c r="V1913">
        <f t="shared" si="174"/>
        <v>3</v>
      </c>
      <c r="W1913">
        <f t="shared" si="175"/>
        <v>0.33749999999999997</v>
      </c>
      <c r="X1913" t="str">
        <f t="shared" si="176"/>
        <v>Profit</v>
      </c>
      <c r="Y1913" s="1" t="str">
        <f t="shared" si="177"/>
        <v>Low Profit</v>
      </c>
      <c r="Z1913" s="1" t="str">
        <f t="shared" si="178"/>
        <v>Low Discount</v>
      </c>
      <c r="AA1913" s="1" t="str">
        <f t="shared" si="179"/>
        <v>Low Sales</v>
      </c>
      <c r="AB1913" s="1">
        <f>MONTH(Sample___Superstore[[#This Row],[Order Date]])</f>
        <v>7</v>
      </c>
    </row>
    <row r="1914" spans="1:28" x14ac:dyDescent="0.35">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c r="V1914">
        <f t="shared" si="174"/>
        <v>3</v>
      </c>
      <c r="W1914">
        <f t="shared" si="175"/>
        <v>8.3333333333333343E-2</v>
      </c>
      <c r="X1914" t="str">
        <f t="shared" si="176"/>
        <v>Profit</v>
      </c>
      <c r="Y1914" s="1" t="str">
        <f t="shared" si="177"/>
        <v>Low Profit</v>
      </c>
      <c r="Z1914" s="1" t="str">
        <f t="shared" si="178"/>
        <v>High Discount</v>
      </c>
      <c r="AA1914" s="1" t="str">
        <f t="shared" si="179"/>
        <v>High Sales</v>
      </c>
      <c r="AB1914" s="1">
        <f>MONTH(Sample___Superstore[[#This Row],[Order Date]])</f>
        <v>7</v>
      </c>
    </row>
    <row r="1915" spans="1:28" x14ac:dyDescent="0.35">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c r="V1915">
        <f t="shared" si="174"/>
        <v>2</v>
      </c>
      <c r="W1915">
        <f t="shared" si="175"/>
        <v>0.44</v>
      </c>
      <c r="X1915" t="str">
        <f t="shared" si="176"/>
        <v>Profit</v>
      </c>
      <c r="Y1915" s="1" t="str">
        <f t="shared" si="177"/>
        <v>Low Profit</v>
      </c>
      <c r="Z1915" s="1" t="str">
        <f t="shared" si="178"/>
        <v>No Discount</v>
      </c>
      <c r="AA1915" s="1" t="str">
        <f t="shared" si="179"/>
        <v>Low Sales</v>
      </c>
      <c r="AB1915" s="1">
        <f>MONTH(Sample___Superstore[[#This Row],[Order Date]])</f>
        <v>1</v>
      </c>
    </row>
    <row r="1916" spans="1:28" x14ac:dyDescent="0.35">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c r="V1916">
        <f t="shared" si="174"/>
        <v>5</v>
      </c>
      <c r="W1916">
        <f t="shared" si="175"/>
        <v>0.36250000000000004</v>
      </c>
      <c r="X1916" t="str">
        <f t="shared" si="176"/>
        <v>Profit</v>
      </c>
      <c r="Y1916" s="1" t="str">
        <f t="shared" si="177"/>
        <v>Low Profit</v>
      </c>
      <c r="Z1916" s="1" t="str">
        <f t="shared" si="178"/>
        <v>Low Discount</v>
      </c>
      <c r="AA1916" s="1" t="str">
        <f t="shared" si="179"/>
        <v>Low Sales</v>
      </c>
      <c r="AB1916" s="1">
        <f>MONTH(Sample___Superstore[[#This Row],[Order Date]])</f>
        <v>4</v>
      </c>
    </row>
    <row r="1917" spans="1:28" x14ac:dyDescent="0.35">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c r="V1917">
        <f t="shared" si="174"/>
        <v>5</v>
      </c>
      <c r="W1917">
        <f t="shared" si="175"/>
        <v>0.3125</v>
      </c>
      <c r="X1917" t="str">
        <f t="shared" si="176"/>
        <v>Profit</v>
      </c>
      <c r="Y1917" s="1" t="str">
        <f t="shared" si="177"/>
        <v>Low Profit</v>
      </c>
      <c r="Z1917" s="1" t="str">
        <f t="shared" si="178"/>
        <v>Low Discount</v>
      </c>
      <c r="AA1917" s="1" t="str">
        <f t="shared" si="179"/>
        <v>Low Sales</v>
      </c>
      <c r="AB1917" s="1">
        <f>MONTH(Sample___Superstore[[#This Row],[Order Date]])</f>
        <v>4</v>
      </c>
    </row>
    <row r="1918" spans="1:28" x14ac:dyDescent="0.35">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c r="V1918">
        <f t="shared" si="174"/>
        <v>5</v>
      </c>
      <c r="W1918">
        <f t="shared" si="175"/>
        <v>0.32500000000000001</v>
      </c>
      <c r="X1918" t="str">
        <f t="shared" si="176"/>
        <v>Profit</v>
      </c>
      <c r="Y1918" s="1" t="str">
        <f t="shared" si="177"/>
        <v>Low Profit</v>
      </c>
      <c r="Z1918" s="1" t="str">
        <f t="shared" si="178"/>
        <v>Low Discount</v>
      </c>
      <c r="AA1918" s="1" t="str">
        <f t="shared" si="179"/>
        <v>Low Sales</v>
      </c>
      <c r="AB1918" s="1">
        <f>MONTH(Sample___Superstore[[#This Row],[Order Date]])</f>
        <v>4</v>
      </c>
    </row>
    <row r="1919" spans="1:28" x14ac:dyDescent="0.35">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c r="V1919">
        <f t="shared" si="174"/>
        <v>6</v>
      </c>
      <c r="W1919">
        <f t="shared" si="175"/>
        <v>0.28999999999999998</v>
      </c>
      <c r="X1919" t="str">
        <f t="shared" si="176"/>
        <v>Profit</v>
      </c>
      <c r="Y1919" s="1" t="str">
        <f t="shared" si="177"/>
        <v>Low Profit</v>
      </c>
      <c r="Z1919" s="1" t="str">
        <f t="shared" si="178"/>
        <v>No Discount</v>
      </c>
      <c r="AA1919" s="1" t="str">
        <f t="shared" si="179"/>
        <v>Low Sales</v>
      </c>
      <c r="AB1919" s="1">
        <f>MONTH(Sample___Superstore[[#This Row],[Order Date]])</f>
        <v>11</v>
      </c>
    </row>
    <row r="1920" spans="1:28" x14ac:dyDescent="0.35">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c r="V1920">
        <f t="shared" si="174"/>
        <v>2</v>
      </c>
      <c r="W1920">
        <f t="shared" si="175"/>
        <v>0.25</v>
      </c>
      <c r="X1920" t="str">
        <f t="shared" si="176"/>
        <v>Profit</v>
      </c>
      <c r="Y1920" s="1" t="str">
        <f t="shared" si="177"/>
        <v>Low Profit</v>
      </c>
      <c r="Z1920" s="1" t="str">
        <f t="shared" si="178"/>
        <v>No Discount</v>
      </c>
      <c r="AA1920" s="1" t="str">
        <f t="shared" si="179"/>
        <v>Low Sales</v>
      </c>
      <c r="AB1920" s="1">
        <f>MONTH(Sample___Superstore[[#This Row],[Order Date]])</f>
        <v>10</v>
      </c>
    </row>
    <row r="1921" spans="1:28" x14ac:dyDescent="0.35">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c r="V1921">
        <f t="shared" si="174"/>
        <v>2</v>
      </c>
      <c r="W1921">
        <f t="shared" si="175"/>
        <v>0.33750000000000002</v>
      </c>
      <c r="X1921" t="str">
        <f t="shared" si="176"/>
        <v>Profit</v>
      </c>
      <c r="Y1921" s="1" t="str">
        <f t="shared" si="177"/>
        <v>High Profit</v>
      </c>
      <c r="Z1921" s="1" t="str">
        <f t="shared" si="178"/>
        <v>Low Discount</v>
      </c>
      <c r="AA1921" s="1" t="str">
        <f t="shared" si="179"/>
        <v>High Sales</v>
      </c>
      <c r="AB1921" s="1">
        <f>MONTH(Sample___Superstore[[#This Row],[Order Date]])</f>
        <v>8</v>
      </c>
    </row>
    <row r="1922" spans="1:28" x14ac:dyDescent="0.35">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c r="V1922">
        <f t="shared" ref="V1922:V1985" si="180">D1922-C1922</f>
        <v>2</v>
      </c>
      <c r="W1922">
        <f t="shared" ref="W1922:W1985" si="181">U1922/R1922</f>
        <v>0.21111111111111111</v>
      </c>
      <c r="X1922" t="str">
        <f t="shared" ref="X1922:X1985" si="182">IF(U1922&lt;0,"Loss","Profit")</f>
        <v>Profit</v>
      </c>
      <c r="Y1922" s="1" t="str">
        <f t="shared" ref="Y1922:Y1985" si="183">IF(U1922&gt;100,"High Profit","Low Profit")</f>
        <v>Low Profit</v>
      </c>
      <c r="Z1922" s="1" t="str">
        <f t="shared" ref="Z1922:Z1985" si="184">IF(T1922=0,"No Discount",IF(T1922&lt;=0.2,"Low Discount","High Discount"))</f>
        <v>Low Discount</v>
      </c>
      <c r="AA1922" s="1" t="str">
        <f t="shared" ref="AA1922:AA1985" si="185">IF(R1922&gt;500,"High Sales","Low Sales")</f>
        <v>Low Sales</v>
      </c>
      <c r="AB1922" s="1">
        <f>MONTH(Sample___Superstore[[#This Row],[Order Date]])</f>
        <v>8</v>
      </c>
    </row>
    <row r="1923" spans="1:28" x14ac:dyDescent="0.35">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c r="V1923">
        <f t="shared" si="180"/>
        <v>6</v>
      </c>
      <c r="W1923">
        <f t="shared" si="181"/>
        <v>0.1</v>
      </c>
      <c r="X1923" t="str">
        <f t="shared" si="182"/>
        <v>Profit</v>
      </c>
      <c r="Y1923" s="1" t="str">
        <f t="shared" si="183"/>
        <v>Low Profit</v>
      </c>
      <c r="Z1923" s="1" t="str">
        <f t="shared" si="184"/>
        <v>Low Discount</v>
      </c>
      <c r="AA1923" s="1" t="str">
        <f t="shared" si="185"/>
        <v>Low Sales</v>
      </c>
      <c r="AB1923" s="1">
        <f>MONTH(Sample___Superstore[[#This Row],[Order Date]])</f>
        <v>10</v>
      </c>
    </row>
    <row r="1924" spans="1:28" x14ac:dyDescent="0.35">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c r="V1924">
        <f t="shared" si="180"/>
        <v>2</v>
      </c>
      <c r="W1924">
        <f t="shared" si="181"/>
        <v>0.125</v>
      </c>
      <c r="X1924" t="str">
        <f t="shared" si="182"/>
        <v>Profit</v>
      </c>
      <c r="Y1924" s="1" t="str">
        <f t="shared" si="183"/>
        <v>High Profit</v>
      </c>
      <c r="Z1924" s="1" t="str">
        <f t="shared" si="184"/>
        <v>Low Discount</v>
      </c>
      <c r="AA1924" s="1" t="str">
        <f t="shared" si="185"/>
        <v>High Sales</v>
      </c>
      <c r="AB1924" s="1">
        <f>MONTH(Sample___Superstore[[#This Row],[Order Date]])</f>
        <v>7</v>
      </c>
    </row>
    <row r="1925" spans="1:28" x14ac:dyDescent="0.35">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c r="V1925">
        <f t="shared" si="180"/>
        <v>2</v>
      </c>
      <c r="W1925">
        <f t="shared" si="181"/>
        <v>7.4999999999999997E-2</v>
      </c>
      <c r="X1925" t="str">
        <f t="shared" si="182"/>
        <v>Profit</v>
      </c>
      <c r="Y1925" s="1" t="str">
        <f t="shared" si="183"/>
        <v>Low Profit</v>
      </c>
      <c r="Z1925" s="1" t="str">
        <f t="shared" si="184"/>
        <v>Low Discount</v>
      </c>
      <c r="AA1925" s="1" t="str">
        <f t="shared" si="185"/>
        <v>Low Sales</v>
      </c>
      <c r="AB1925" s="1">
        <f>MONTH(Sample___Superstore[[#This Row],[Order Date]])</f>
        <v>7</v>
      </c>
    </row>
    <row r="1926" spans="1:28" x14ac:dyDescent="0.35">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c r="V1926">
        <f t="shared" si="180"/>
        <v>2</v>
      </c>
      <c r="W1926">
        <f t="shared" si="181"/>
        <v>0.45</v>
      </c>
      <c r="X1926" t="str">
        <f t="shared" si="182"/>
        <v>Profit</v>
      </c>
      <c r="Y1926" s="1" t="str">
        <f t="shared" si="183"/>
        <v>Low Profit</v>
      </c>
      <c r="Z1926" s="1" t="str">
        <f t="shared" si="184"/>
        <v>No Discount</v>
      </c>
      <c r="AA1926" s="1" t="str">
        <f t="shared" si="185"/>
        <v>Low Sales</v>
      </c>
      <c r="AB1926" s="1">
        <f>MONTH(Sample___Superstore[[#This Row],[Order Date]])</f>
        <v>12</v>
      </c>
    </row>
    <row r="1927" spans="1:28" x14ac:dyDescent="0.35">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c r="V1927">
        <f t="shared" si="180"/>
        <v>4</v>
      </c>
      <c r="W1927">
        <f t="shared" si="181"/>
        <v>0.35</v>
      </c>
      <c r="X1927" t="str">
        <f t="shared" si="182"/>
        <v>Profit</v>
      </c>
      <c r="Y1927" s="1" t="str">
        <f t="shared" si="183"/>
        <v>Low Profit</v>
      </c>
      <c r="Z1927" s="1" t="str">
        <f t="shared" si="184"/>
        <v>No Discount</v>
      </c>
      <c r="AA1927" s="1" t="str">
        <f t="shared" si="185"/>
        <v>Low Sales</v>
      </c>
      <c r="AB1927" s="1">
        <f>MONTH(Sample___Superstore[[#This Row],[Order Date]])</f>
        <v>3</v>
      </c>
    </row>
    <row r="1928" spans="1:28" x14ac:dyDescent="0.35">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c r="V1928">
        <f t="shared" si="180"/>
        <v>6</v>
      </c>
      <c r="W1928">
        <f t="shared" si="181"/>
        <v>0.1125</v>
      </c>
      <c r="X1928" t="str">
        <f t="shared" si="182"/>
        <v>Profit</v>
      </c>
      <c r="Y1928" s="1" t="str">
        <f t="shared" si="183"/>
        <v>Low Profit</v>
      </c>
      <c r="Z1928" s="1" t="str">
        <f t="shared" si="184"/>
        <v>Low Discount</v>
      </c>
      <c r="AA1928" s="1" t="str">
        <f t="shared" si="185"/>
        <v>Low Sales</v>
      </c>
      <c r="AB1928" s="1">
        <f>MONTH(Sample___Superstore[[#This Row],[Order Date]])</f>
        <v>6</v>
      </c>
    </row>
    <row r="1929" spans="1:28" x14ac:dyDescent="0.35">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c r="V1929">
        <f t="shared" si="180"/>
        <v>3</v>
      </c>
      <c r="W1929">
        <f t="shared" si="181"/>
        <v>0.35</v>
      </c>
      <c r="X1929" t="str">
        <f t="shared" si="182"/>
        <v>Profit</v>
      </c>
      <c r="Y1929" s="1" t="str">
        <f t="shared" si="183"/>
        <v>Low Profit</v>
      </c>
      <c r="Z1929" s="1" t="str">
        <f t="shared" si="184"/>
        <v>Low Discount</v>
      </c>
      <c r="AA1929" s="1" t="str">
        <f t="shared" si="185"/>
        <v>Low Sales</v>
      </c>
      <c r="AB1929" s="1">
        <f>MONTH(Sample___Superstore[[#This Row],[Order Date]])</f>
        <v>11</v>
      </c>
    </row>
    <row r="1930" spans="1:28" x14ac:dyDescent="0.35">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c r="V1930">
        <f t="shared" si="180"/>
        <v>2</v>
      </c>
      <c r="W1930">
        <f t="shared" si="181"/>
        <v>0.47999999999999993</v>
      </c>
      <c r="X1930" t="str">
        <f t="shared" si="182"/>
        <v>Profit</v>
      </c>
      <c r="Y1930" s="1" t="str">
        <f t="shared" si="183"/>
        <v>Low Profit</v>
      </c>
      <c r="Z1930" s="1" t="str">
        <f t="shared" si="184"/>
        <v>No Discount</v>
      </c>
      <c r="AA1930" s="1" t="str">
        <f t="shared" si="185"/>
        <v>Low Sales</v>
      </c>
      <c r="AB1930" s="1">
        <f>MONTH(Sample___Superstore[[#This Row],[Order Date]])</f>
        <v>3</v>
      </c>
    </row>
    <row r="1931" spans="1:28" x14ac:dyDescent="0.35">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c r="V1931">
        <f t="shared" si="180"/>
        <v>2</v>
      </c>
      <c r="W1931">
        <f t="shared" si="181"/>
        <v>0.04</v>
      </c>
      <c r="X1931" t="str">
        <f t="shared" si="182"/>
        <v>Profit</v>
      </c>
      <c r="Y1931" s="1" t="str">
        <f t="shared" si="183"/>
        <v>Low Profit</v>
      </c>
      <c r="Z1931" s="1" t="str">
        <f t="shared" si="184"/>
        <v>No Discount</v>
      </c>
      <c r="AA1931" s="1" t="str">
        <f t="shared" si="185"/>
        <v>Low Sales</v>
      </c>
      <c r="AB1931" s="1">
        <f>MONTH(Sample___Superstore[[#This Row],[Order Date]])</f>
        <v>3</v>
      </c>
    </row>
    <row r="1932" spans="1:28" x14ac:dyDescent="0.35">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c r="V1932">
        <f t="shared" si="180"/>
        <v>2</v>
      </c>
      <c r="W1932">
        <f t="shared" si="181"/>
        <v>7.4999999999999997E-2</v>
      </c>
      <c r="X1932" t="str">
        <f t="shared" si="182"/>
        <v>Profit</v>
      </c>
      <c r="Y1932" s="1" t="str">
        <f t="shared" si="183"/>
        <v>Low Profit</v>
      </c>
      <c r="Z1932" s="1" t="str">
        <f t="shared" si="184"/>
        <v>Low Discount</v>
      </c>
      <c r="AA1932" s="1" t="str">
        <f t="shared" si="185"/>
        <v>High Sales</v>
      </c>
      <c r="AB1932" s="1">
        <f>MONTH(Sample___Superstore[[#This Row],[Order Date]])</f>
        <v>3</v>
      </c>
    </row>
    <row r="1933" spans="1:28" x14ac:dyDescent="0.35">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c r="V1933">
        <f t="shared" si="180"/>
        <v>2</v>
      </c>
      <c r="W1933">
        <f t="shared" si="181"/>
        <v>8.7499999999999994E-2</v>
      </c>
      <c r="X1933" t="str">
        <f t="shared" si="182"/>
        <v>Profit</v>
      </c>
      <c r="Y1933" s="1" t="str">
        <f t="shared" si="183"/>
        <v>Low Profit</v>
      </c>
      <c r="Z1933" s="1" t="str">
        <f t="shared" si="184"/>
        <v>Low Discount</v>
      </c>
      <c r="AA1933" s="1" t="str">
        <f t="shared" si="185"/>
        <v>Low Sales</v>
      </c>
      <c r="AB1933" s="1">
        <f>MONTH(Sample___Superstore[[#This Row],[Order Date]])</f>
        <v>11</v>
      </c>
    </row>
    <row r="1934" spans="1:28" x14ac:dyDescent="0.35">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c r="V1934">
        <f t="shared" si="180"/>
        <v>4</v>
      </c>
      <c r="W1934">
        <f t="shared" si="181"/>
        <v>0.16</v>
      </c>
      <c r="X1934" t="str">
        <f t="shared" si="182"/>
        <v>Profit</v>
      </c>
      <c r="Y1934" s="1" t="str">
        <f t="shared" si="183"/>
        <v>Low Profit</v>
      </c>
      <c r="Z1934" s="1" t="str">
        <f t="shared" si="184"/>
        <v>No Discount</v>
      </c>
      <c r="AA1934" s="1" t="str">
        <f t="shared" si="185"/>
        <v>Low Sales</v>
      </c>
      <c r="AB1934" s="1">
        <f>MONTH(Sample___Superstore[[#This Row],[Order Date]])</f>
        <v>8</v>
      </c>
    </row>
    <row r="1935" spans="1:28" x14ac:dyDescent="0.35">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c r="V1935">
        <f t="shared" si="180"/>
        <v>4</v>
      </c>
      <c r="W1935">
        <f t="shared" si="181"/>
        <v>0.48000000000000004</v>
      </c>
      <c r="X1935" t="str">
        <f t="shared" si="182"/>
        <v>Profit</v>
      </c>
      <c r="Y1935" s="1" t="str">
        <f t="shared" si="183"/>
        <v>Low Profit</v>
      </c>
      <c r="Z1935" s="1" t="str">
        <f t="shared" si="184"/>
        <v>No Discount</v>
      </c>
      <c r="AA1935" s="1" t="str">
        <f t="shared" si="185"/>
        <v>Low Sales</v>
      </c>
      <c r="AB1935" s="1">
        <f>MONTH(Sample___Superstore[[#This Row],[Order Date]])</f>
        <v>8</v>
      </c>
    </row>
    <row r="1936" spans="1:28" x14ac:dyDescent="0.35">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c r="V1936">
        <f t="shared" si="180"/>
        <v>6</v>
      </c>
      <c r="W1936">
        <f t="shared" si="181"/>
        <v>0.47</v>
      </c>
      <c r="X1936" t="str">
        <f t="shared" si="182"/>
        <v>Profit</v>
      </c>
      <c r="Y1936" s="1" t="str">
        <f t="shared" si="183"/>
        <v>High Profit</v>
      </c>
      <c r="Z1936" s="1" t="str">
        <f t="shared" si="184"/>
        <v>No Discount</v>
      </c>
      <c r="AA1936" s="1" t="str">
        <f t="shared" si="185"/>
        <v>Low Sales</v>
      </c>
      <c r="AB1936" s="1">
        <f>MONTH(Sample___Superstore[[#This Row],[Order Date]])</f>
        <v>11</v>
      </c>
    </row>
    <row r="1937" spans="1:28" x14ac:dyDescent="0.35">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c r="V1937">
        <f t="shared" si="180"/>
        <v>6</v>
      </c>
      <c r="W1937">
        <f t="shared" si="181"/>
        <v>0.36</v>
      </c>
      <c r="X1937" t="str">
        <f t="shared" si="182"/>
        <v>Profit</v>
      </c>
      <c r="Y1937" s="1" t="str">
        <f t="shared" si="183"/>
        <v>Low Profit</v>
      </c>
      <c r="Z1937" s="1" t="str">
        <f t="shared" si="184"/>
        <v>No Discount</v>
      </c>
      <c r="AA1937" s="1" t="str">
        <f t="shared" si="185"/>
        <v>Low Sales</v>
      </c>
      <c r="AB1937" s="1">
        <f>MONTH(Sample___Superstore[[#This Row],[Order Date]])</f>
        <v>11</v>
      </c>
    </row>
    <row r="1938" spans="1:28" x14ac:dyDescent="0.35">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c r="V1938">
        <f t="shared" si="180"/>
        <v>2</v>
      </c>
      <c r="W1938">
        <f t="shared" si="181"/>
        <v>0.33</v>
      </c>
      <c r="X1938" t="str">
        <f t="shared" si="182"/>
        <v>Profit</v>
      </c>
      <c r="Y1938" s="1" t="str">
        <f t="shared" si="183"/>
        <v>Low Profit</v>
      </c>
      <c r="Z1938" s="1" t="str">
        <f t="shared" si="184"/>
        <v>No Discount</v>
      </c>
      <c r="AA1938" s="1" t="str">
        <f t="shared" si="185"/>
        <v>Low Sales</v>
      </c>
      <c r="AB1938" s="1">
        <f>MONTH(Sample___Superstore[[#This Row],[Order Date]])</f>
        <v>5</v>
      </c>
    </row>
    <row r="1939" spans="1:28" x14ac:dyDescent="0.35">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c r="V1939">
        <f t="shared" si="180"/>
        <v>4</v>
      </c>
      <c r="W1939">
        <f t="shared" si="181"/>
        <v>-0.66666666666666663</v>
      </c>
      <c r="X1939" t="str">
        <f t="shared" si="182"/>
        <v>Loss</v>
      </c>
      <c r="Y1939" s="1" t="str">
        <f t="shared" si="183"/>
        <v>Low Profit</v>
      </c>
      <c r="Z1939" s="1" t="str">
        <f t="shared" si="184"/>
        <v>High Discount</v>
      </c>
      <c r="AA1939" s="1" t="str">
        <f t="shared" si="185"/>
        <v>Low Sales</v>
      </c>
      <c r="AB1939" s="1">
        <f>MONTH(Sample___Superstore[[#This Row],[Order Date]])</f>
        <v>7</v>
      </c>
    </row>
    <row r="1940" spans="1:28" x14ac:dyDescent="0.35">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c r="V1940">
        <f t="shared" si="180"/>
        <v>4</v>
      </c>
      <c r="W1940">
        <f t="shared" si="181"/>
        <v>-3.7499999999999999E-2</v>
      </c>
      <c r="X1940" t="str">
        <f t="shared" si="182"/>
        <v>Loss</v>
      </c>
      <c r="Y1940" s="1" t="str">
        <f t="shared" si="183"/>
        <v>Low Profit</v>
      </c>
      <c r="Z1940" s="1" t="str">
        <f t="shared" si="184"/>
        <v>Low Discount</v>
      </c>
      <c r="AA1940" s="1" t="str">
        <f t="shared" si="185"/>
        <v>Low Sales</v>
      </c>
      <c r="AB1940" s="1">
        <f>MONTH(Sample___Superstore[[#This Row],[Order Date]])</f>
        <v>7</v>
      </c>
    </row>
    <row r="1941" spans="1:28" x14ac:dyDescent="0.35">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c r="V1941">
        <f t="shared" si="180"/>
        <v>4</v>
      </c>
      <c r="W1941">
        <f t="shared" si="181"/>
        <v>-0.7</v>
      </c>
      <c r="X1941" t="str">
        <f t="shared" si="182"/>
        <v>Loss</v>
      </c>
      <c r="Y1941" s="1" t="str">
        <f t="shared" si="183"/>
        <v>Low Profit</v>
      </c>
      <c r="Z1941" s="1" t="str">
        <f t="shared" si="184"/>
        <v>High Discount</v>
      </c>
      <c r="AA1941" s="1" t="str">
        <f t="shared" si="185"/>
        <v>Low Sales</v>
      </c>
      <c r="AB1941" s="1">
        <f>MONTH(Sample___Superstore[[#This Row],[Order Date]])</f>
        <v>7</v>
      </c>
    </row>
    <row r="1942" spans="1:28" x14ac:dyDescent="0.35">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c r="V1942">
        <f t="shared" si="180"/>
        <v>4</v>
      </c>
      <c r="W1942">
        <f t="shared" si="181"/>
        <v>0.1125</v>
      </c>
      <c r="X1942" t="str">
        <f t="shared" si="182"/>
        <v>Profit</v>
      </c>
      <c r="Y1942" s="1" t="str">
        <f t="shared" si="183"/>
        <v>Low Profit</v>
      </c>
      <c r="Z1942" s="1" t="str">
        <f t="shared" si="184"/>
        <v>Low Discount</v>
      </c>
      <c r="AA1942" s="1" t="str">
        <f t="shared" si="185"/>
        <v>High Sales</v>
      </c>
      <c r="AB1942" s="1">
        <f>MONTH(Sample___Superstore[[#This Row],[Order Date]])</f>
        <v>7</v>
      </c>
    </row>
    <row r="1943" spans="1:28" x14ac:dyDescent="0.35">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c r="V1943">
        <f t="shared" si="180"/>
        <v>3</v>
      </c>
      <c r="W1943">
        <f t="shared" si="181"/>
        <v>0.37500000000000006</v>
      </c>
      <c r="X1943" t="str">
        <f t="shared" si="182"/>
        <v>Profit</v>
      </c>
      <c r="Y1943" s="1" t="str">
        <f t="shared" si="183"/>
        <v>Low Profit</v>
      </c>
      <c r="Z1943" s="1" t="str">
        <f t="shared" si="184"/>
        <v>Low Discount</v>
      </c>
      <c r="AA1943" s="1" t="str">
        <f t="shared" si="185"/>
        <v>Low Sales</v>
      </c>
      <c r="AB1943" s="1">
        <f>MONTH(Sample___Superstore[[#This Row],[Order Date]])</f>
        <v>8</v>
      </c>
    </row>
    <row r="1944" spans="1:28" x14ac:dyDescent="0.35">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c r="V1944">
        <f t="shared" si="180"/>
        <v>3</v>
      </c>
      <c r="W1944">
        <f t="shared" si="181"/>
        <v>8.7499999999999994E-2</v>
      </c>
      <c r="X1944" t="str">
        <f t="shared" si="182"/>
        <v>Profit</v>
      </c>
      <c r="Y1944" s="1" t="str">
        <f t="shared" si="183"/>
        <v>Low Profit</v>
      </c>
      <c r="Z1944" s="1" t="str">
        <f t="shared" si="184"/>
        <v>Low Discount</v>
      </c>
      <c r="AA1944" s="1" t="str">
        <f t="shared" si="185"/>
        <v>Low Sales</v>
      </c>
      <c r="AB1944" s="1">
        <f>MONTH(Sample___Superstore[[#This Row],[Order Date]])</f>
        <v>8</v>
      </c>
    </row>
    <row r="1945" spans="1:28" x14ac:dyDescent="0.35">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c r="V1945">
        <f t="shared" si="180"/>
        <v>3</v>
      </c>
      <c r="W1945">
        <f t="shared" si="181"/>
        <v>-1.5999999999999999</v>
      </c>
      <c r="X1945" t="str">
        <f t="shared" si="182"/>
        <v>Loss</v>
      </c>
      <c r="Y1945" s="1" t="str">
        <f t="shared" si="183"/>
        <v>Low Profit</v>
      </c>
      <c r="Z1945" s="1" t="str">
        <f t="shared" si="184"/>
        <v>High Discount</v>
      </c>
      <c r="AA1945" s="1" t="str">
        <f t="shared" si="185"/>
        <v>Low Sales</v>
      </c>
      <c r="AB1945" s="1">
        <f>MONTH(Sample___Superstore[[#This Row],[Order Date]])</f>
        <v>8</v>
      </c>
    </row>
    <row r="1946" spans="1:28" x14ac:dyDescent="0.35">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c r="V1946">
        <f t="shared" si="180"/>
        <v>6</v>
      </c>
      <c r="W1946">
        <f t="shared" si="181"/>
        <v>0.27500000000000002</v>
      </c>
      <c r="X1946" t="str">
        <f t="shared" si="182"/>
        <v>Profit</v>
      </c>
      <c r="Y1946" s="1" t="str">
        <f t="shared" si="183"/>
        <v>Low Profit</v>
      </c>
      <c r="Z1946" s="1" t="str">
        <f t="shared" si="184"/>
        <v>Low Discount</v>
      </c>
      <c r="AA1946" s="1" t="str">
        <f t="shared" si="185"/>
        <v>Low Sales</v>
      </c>
      <c r="AB1946" s="1">
        <f>MONTH(Sample___Superstore[[#This Row],[Order Date]])</f>
        <v>6</v>
      </c>
    </row>
    <row r="1947" spans="1:28" x14ac:dyDescent="0.35">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c r="V1947">
        <f t="shared" si="180"/>
        <v>6</v>
      </c>
      <c r="W1947">
        <f t="shared" si="181"/>
        <v>0.35</v>
      </c>
      <c r="X1947" t="str">
        <f t="shared" si="182"/>
        <v>Profit</v>
      </c>
      <c r="Y1947" s="1" t="str">
        <f t="shared" si="183"/>
        <v>Low Profit</v>
      </c>
      <c r="Z1947" s="1" t="str">
        <f t="shared" si="184"/>
        <v>Low Discount</v>
      </c>
      <c r="AA1947" s="1" t="str">
        <f t="shared" si="185"/>
        <v>Low Sales</v>
      </c>
      <c r="AB1947" s="1">
        <f>MONTH(Sample___Superstore[[#This Row],[Order Date]])</f>
        <v>6</v>
      </c>
    </row>
    <row r="1948" spans="1:28" x14ac:dyDescent="0.35">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c r="V1948">
        <f t="shared" si="180"/>
        <v>4</v>
      </c>
      <c r="W1948">
        <f t="shared" si="181"/>
        <v>0.27999999999999997</v>
      </c>
      <c r="X1948" t="str">
        <f t="shared" si="182"/>
        <v>Profit</v>
      </c>
      <c r="Y1948" s="1" t="str">
        <f t="shared" si="183"/>
        <v>Low Profit</v>
      </c>
      <c r="Z1948" s="1" t="str">
        <f t="shared" si="184"/>
        <v>No Discount</v>
      </c>
      <c r="AA1948" s="1" t="str">
        <f t="shared" si="185"/>
        <v>Low Sales</v>
      </c>
      <c r="AB1948" s="1">
        <f>MONTH(Sample___Superstore[[#This Row],[Order Date]])</f>
        <v>9</v>
      </c>
    </row>
    <row r="1949" spans="1:28" x14ac:dyDescent="0.35">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c r="V1949">
        <f t="shared" si="180"/>
        <v>4</v>
      </c>
      <c r="W1949">
        <f t="shared" si="181"/>
        <v>0.30000000000000004</v>
      </c>
      <c r="X1949" t="str">
        <f t="shared" si="182"/>
        <v>Profit</v>
      </c>
      <c r="Y1949" s="1" t="str">
        <f t="shared" si="183"/>
        <v>Low Profit</v>
      </c>
      <c r="Z1949" s="1" t="str">
        <f t="shared" si="184"/>
        <v>No Discount</v>
      </c>
      <c r="AA1949" s="1" t="str">
        <f t="shared" si="185"/>
        <v>Low Sales</v>
      </c>
      <c r="AB1949" s="1">
        <f>MONTH(Sample___Superstore[[#This Row],[Order Date]])</f>
        <v>9</v>
      </c>
    </row>
    <row r="1950" spans="1:28" x14ac:dyDescent="0.35">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c r="V1950">
        <f t="shared" si="180"/>
        <v>4</v>
      </c>
      <c r="W1950">
        <f t="shared" si="181"/>
        <v>-0.36666666666666664</v>
      </c>
      <c r="X1950" t="str">
        <f t="shared" si="182"/>
        <v>Loss</v>
      </c>
      <c r="Y1950" s="1" t="str">
        <f t="shared" si="183"/>
        <v>Low Profit</v>
      </c>
      <c r="Z1950" s="1" t="str">
        <f t="shared" si="184"/>
        <v>High Discount</v>
      </c>
      <c r="AA1950" s="1" t="str">
        <f t="shared" si="185"/>
        <v>Low Sales</v>
      </c>
      <c r="AB1950" s="1">
        <f>MONTH(Sample___Superstore[[#This Row],[Order Date]])</f>
        <v>9</v>
      </c>
    </row>
    <row r="1951" spans="1:28" x14ac:dyDescent="0.35">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c r="V1951">
        <f t="shared" si="180"/>
        <v>4</v>
      </c>
      <c r="W1951">
        <f t="shared" si="181"/>
        <v>0.28999999999999998</v>
      </c>
      <c r="X1951" t="str">
        <f t="shared" si="182"/>
        <v>Profit</v>
      </c>
      <c r="Y1951" s="1" t="str">
        <f t="shared" si="183"/>
        <v>Low Profit</v>
      </c>
      <c r="Z1951" s="1" t="str">
        <f t="shared" si="184"/>
        <v>No Discount</v>
      </c>
      <c r="AA1951" s="1" t="str">
        <f t="shared" si="185"/>
        <v>Low Sales</v>
      </c>
      <c r="AB1951" s="1">
        <f>MONTH(Sample___Superstore[[#This Row],[Order Date]])</f>
        <v>9</v>
      </c>
    </row>
    <row r="1952" spans="1:28" x14ac:dyDescent="0.35">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c r="V1952">
        <f t="shared" si="180"/>
        <v>4</v>
      </c>
      <c r="W1952">
        <f t="shared" si="181"/>
        <v>0.33750000000000002</v>
      </c>
      <c r="X1952" t="str">
        <f t="shared" si="182"/>
        <v>Profit</v>
      </c>
      <c r="Y1952" s="1" t="str">
        <f t="shared" si="183"/>
        <v>Low Profit</v>
      </c>
      <c r="Z1952" s="1" t="str">
        <f t="shared" si="184"/>
        <v>Low Discount</v>
      </c>
      <c r="AA1952" s="1" t="str">
        <f t="shared" si="185"/>
        <v>Low Sales</v>
      </c>
      <c r="AB1952" s="1">
        <f>MONTH(Sample___Superstore[[#This Row],[Order Date]])</f>
        <v>9</v>
      </c>
    </row>
    <row r="1953" spans="1:28" x14ac:dyDescent="0.35">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c r="V1953">
        <f t="shared" si="180"/>
        <v>4</v>
      </c>
      <c r="W1953">
        <f t="shared" si="181"/>
        <v>0.28999999999999998</v>
      </c>
      <c r="X1953" t="str">
        <f t="shared" si="182"/>
        <v>Profit</v>
      </c>
      <c r="Y1953" s="1" t="str">
        <f t="shared" si="183"/>
        <v>Low Profit</v>
      </c>
      <c r="Z1953" s="1" t="str">
        <f t="shared" si="184"/>
        <v>No Discount</v>
      </c>
      <c r="AA1953" s="1" t="str">
        <f t="shared" si="185"/>
        <v>Low Sales</v>
      </c>
      <c r="AB1953" s="1">
        <f>MONTH(Sample___Superstore[[#This Row],[Order Date]])</f>
        <v>9</v>
      </c>
    </row>
    <row r="1954" spans="1:28" x14ac:dyDescent="0.35">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c r="V1954">
        <f t="shared" si="180"/>
        <v>4</v>
      </c>
      <c r="W1954">
        <f t="shared" si="181"/>
        <v>0.48</v>
      </c>
      <c r="X1954" t="str">
        <f t="shared" si="182"/>
        <v>Profit</v>
      </c>
      <c r="Y1954" s="1" t="str">
        <f t="shared" si="183"/>
        <v>Low Profit</v>
      </c>
      <c r="Z1954" s="1" t="str">
        <f t="shared" si="184"/>
        <v>No Discount</v>
      </c>
      <c r="AA1954" s="1" t="str">
        <f t="shared" si="185"/>
        <v>Low Sales</v>
      </c>
      <c r="AB1954" s="1">
        <f>MONTH(Sample___Superstore[[#This Row],[Order Date]])</f>
        <v>9</v>
      </c>
    </row>
    <row r="1955" spans="1:28" x14ac:dyDescent="0.35">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c r="V1955">
        <f t="shared" si="180"/>
        <v>4</v>
      </c>
      <c r="W1955">
        <f t="shared" si="181"/>
        <v>0.16666666666666666</v>
      </c>
      <c r="X1955" t="str">
        <f t="shared" si="182"/>
        <v>Profit</v>
      </c>
      <c r="Y1955" s="1" t="str">
        <f t="shared" si="183"/>
        <v>High Profit</v>
      </c>
      <c r="Z1955" s="1" t="str">
        <f t="shared" si="184"/>
        <v>Low Discount</v>
      </c>
      <c r="AA1955" s="1" t="str">
        <f t="shared" si="185"/>
        <v>High Sales</v>
      </c>
      <c r="AB1955" s="1">
        <f>MONTH(Sample___Superstore[[#This Row],[Order Date]])</f>
        <v>9</v>
      </c>
    </row>
    <row r="1956" spans="1:28" x14ac:dyDescent="0.35">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c r="V1956">
        <f t="shared" si="180"/>
        <v>4</v>
      </c>
      <c r="W1956">
        <f t="shared" si="181"/>
        <v>0.45</v>
      </c>
      <c r="X1956" t="str">
        <f t="shared" si="182"/>
        <v>Profit</v>
      </c>
      <c r="Y1956" s="1" t="str">
        <f t="shared" si="183"/>
        <v>Low Profit</v>
      </c>
      <c r="Z1956" s="1" t="str">
        <f t="shared" si="184"/>
        <v>No Discount</v>
      </c>
      <c r="AA1956" s="1" t="str">
        <f t="shared" si="185"/>
        <v>Low Sales</v>
      </c>
      <c r="AB1956" s="1">
        <f>MONTH(Sample___Superstore[[#This Row],[Order Date]])</f>
        <v>9</v>
      </c>
    </row>
    <row r="1957" spans="1:28" x14ac:dyDescent="0.35">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c r="V1957">
        <f t="shared" si="180"/>
        <v>4</v>
      </c>
      <c r="W1957">
        <f t="shared" si="181"/>
        <v>0.16</v>
      </c>
      <c r="X1957" t="str">
        <f t="shared" si="182"/>
        <v>Profit</v>
      </c>
      <c r="Y1957" s="1" t="str">
        <f t="shared" si="183"/>
        <v>Low Profit</v>
      </c>
      <c r="Z1957" s="1" t="str">
        <f t="shared" si="184"/>
        <v>No Discount</v>
      </c>
      <c r="AA1957" s="1" t="str">
        <f t="shared" si="185"/>
        <v>Low Sales</v>
      </c>
      <c r="AB1957" s="1">
        <f>MONTH(Sample___Superstore[[#This Row],[Order Date]])</f>
        <v>9</v>
      </c>
    </row>
    <row r="1958" spans="1:28" x14ac:dyDescent="0.35">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c r="V1958">
        <f t="shared" si="180"/>
        <v>4</v>
      </c>
      <c r="W1958">
        <f t="shared" si="181"/>
        <v>0.24000000000000002</v>
      </c>
      <c r="X1958" t="str">
        <f t="shared" si="182"/>
        <v>Profit</v>
      </c>
      <c r="Y1958" s="1" t="str">
        <f t="shared" si="183"/>
        <v>Low Profit</v>
      </c>
      <c r="Z1958" s="1" t="str">
        <f t="shared" si="184"/>
        <v>No Discount</v>
      </c>
      <c r="AA1958" s="1" t="str">
        <f t="shared" si="185"/>
        <v>Low Sales</v>
      </c>
      <c r="AB1958" s="1">
        <f>MONTH(Sample___Superstore[[#This Row],[Order Date]])</f>
        <v>9</v>
      </c>
    </row>
    <row r="1959" spans="1:28" x14ac:dyDescent="0.35">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c r="V1959">
        <f t="shared" si="180"/>
        <v>4</v>
      </c>
      <c r="W1959">
        <f t="shared" si="181"/>
        <v>0.44999999999999996</v>
      </c>
      <c r="X1959" t="str">
        <f t="shared" si="182"/>
        <v>Profit</v>
      </c>
      <c r="Y1959" s="1" t="str">
        <f t="shared" si="183"/>
        <v>Low Profit</v>
      </c>
      <c r="Z1959" s="1" t="str">
        <f t="shared" si="184"/>
        <v>No Discount</v>
      </c>
      <c r="AA1959" s="1" t="str">
        <f t="shared" si="185"/>
        <v>Low Sales</v>
      </c>
      <c r="AB1959" s="1">
        <f>MONTH(Sample___Superstore[[#This Row],[Order Date]])</f>
        <v>9</v>
      </c>
    </row>
    <row r="1960" spans="1:28" x14ac:dyDescent="0.35">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c r="V1960">
        <f t="shared" si="180"/>
        <v>5</v>
      </c>
      <c r="W1960">
        <f t="shared" si="181"/>
        <v>0.48</v>
      </c>
      <c r="X1960" t="str">
        <f t="shared" si="182"/>
        <v>Profit</v>
      </c>
      <c r="Y1960" s="1" t="str">
        <f t="shared" si="183"/>
        <v>Low Profit</v>
      </c>
      <c r="Z1960" s="1" t="str">
        <f t="shared" si="184"/>
        <v>No Discount</v>
      </c>
      <c r="AA1960" s="1" t="str">
        <f t="shared" si="185"/>
        <v>Low Sales</v>
      </c>
      <c r="AB1960" s="1">
        <f>MONTH(Sample___Superstore[[#This Row],[Order Date]])</f>
        <v>9</v>
      </c>
    </row>
    <row r="1961" spans="1:28" x14ac:dyDescent="0.35">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c r="V1961">
        <f t="shared" si="180"/>
        <v>5</v>
      </c>
      <c r="W1961">
        <f t="shared" si="181"/>
        <v>0.43</v>
      </c>
      <c r="X1961" t="str">
        <f t="shared" si="182"/>
        <v>Profit</v>
      </c>
      <c r="Y1961" s="1" t="str">
        <f t="shared" si="183"/>
        <v>Low Profit</v>
      </c>
      <c r="Z1961" s="1" t="str">
        <f t="shared" si="184"/>
        <v>No Discount</v>
      </c>
      <c r="AA1961" s="1" t="str">
        <f t="shared" si="185"/>
        <v>Low Sales</v>
      </c>
      <c r="AB1961" s="1">
        <f>MONTH(Sample___Superstore[[#This Row],[Order Date]])</f>
        <v>9</v>
      </c>
    </row>
    <row r="1962" spans="1:28" x14ac:dyDescent="0.35">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c r="V1962">
        <f t="shared" si="180"/>
        <v>5</v>
      </c>
      <c r="W1962">
        <f t="shared" si="181"/>
        <v>0.18</v>
      </c>
      <c r="X1962" t="str">
        <f t="shared" si="182"/>
        <v>Profit</v>
      </c>
      <c r="Y1962" s="1" t="str">
        <f t="shared" si="183"/>
        <v>Low Profit</v>
      </c>
      <c r="Z1962" s="1" t="str">
        <f t="shared" si="184"/>
        <v>No Discount</v>
      </c>
      <c r="AA1962" s="1" t="str">
        <f t="shared" si="185"/>
        <v>Low Sales</v>
      </c>
      <c r="AB1962" s="1">
        <f>MONTH(Sample___Superstore[[#This Row],[Order Date]])</f>
        <v>9</v>
      </c>
    </row>
    <row r="1963" spans="1:28" x14ac:dyDescent="0.35">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c r="V1963">
        <f t="shared" si="180"/>
        <v>5</v>
      </c>
      <c r="W1963">
        <f t="shared" si="181"/>
        <v>0.06</v>
      </c>
      <c r="X1963" t="str">
        <f t="shared" si="182"/>
        <v>Profit</v>
      </c>
      <c r="Y1963" s="1" t="str">
        <f t="shared" si="183"/>
        <v>Low Profit</v>
      </c>
      <c r="Z1963" s="1" t="str">
        <f t="shared" si="184"/>
        <v>No Discount</v>
      </c>
      <c r="AA1963" s="1" t="str">
        <f t="shared" si="185"/>
        <v>Low Sales</v>
      </c>
      <c r="AB1963" s="1">
        <f>MONTH(Sample___Superstore[[#This Row],[Order Date]])</f>
        <v>9</v>
      </c>
    </row>
    <row r="1964" spans="1:28" x14ac:dyDescent="0.35">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c r="V1964">
        <f t="shared" si="180"/>
        <v>5</v>
      </c>
      <c r="W1964">
        <f t="shared" si="181"/>
        <v>0.48</v>
      </c>
      <c r="X1964" t="str">
        <f t="shared" si="182"/>
        <v>Profit</v>
      </c>
      <c r="Y1964" s="1" t="str">
        <f t="shared" si="183"/>
        <v>Low Profit</v>
      </c>
      <c r="Z1964" s="1" t="str">
        <f t="shared" si="184"/>
        <v>No Discount</v>
      </c>
      <c r="AA1964" s="1" t="str">
        <f t="shared" si="185"/>
        <v>Low Sales</v>
      </c>
      <c r="AB1964" s="1">
        <f>MONTH(Sample___Superstore[[#This Row],[Order Date]])</f>
        <v>9</v>
      </c>
    </row>
    <row r="1965" spans="1:28" x14ac:dyDescent="0.35">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c r="V1965">
        <f t="shared" si="180"/>
        <v>5</v>
      </c>
      <c r="W1965">
        <f t="shared" si="181"/>
        <v>0.47000000000000003</v>
      </c>
      <c r="X1965" t="str">
        <f t="shared" si="182"/>
        <v>Profit</v>
      </c>
      <c r="Y1965" s="1" t="str">
        <f t="shared" si="183"/>
        <v>Low Profit</v>
      </c>
      <c r="Z1965" s="1" t="str">
        <f t="shared" si="184"/>
        <v>No Discount</v>
      </c>
      <c r="AA1965" s="1" t="str">
        <f t="shared" si="185"/>
        <v>Low Sales</v>
      </c>
      <c r="AB1965" s="1">
        <f>MONTH(Sample___Superstore[[#This Row],[Order Date]])</f>
        <v>9</v>
      </c>
    </row>
    <row r="1966" spans="1:28" x14ac:dyDescent="0.35">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c r="V1966">
        <f t="shared" si="180"/>
        <v>5</v>
      </c>
      <c r="W1966">
        <f t="shared" si="181"/>
        <v>5.9999999999999991E-2</v>
      </c>
      <c r="X1966" t="str">
        <f t="shared" si="182"/>
        <v>Profit</v>
      </c>
      <c r="Y1966" s="1" t="str">
        <f t="shared" si="183"/>
        <v>Low Profit</v>
      </c>
      <c r="Z1966" s="1" t="str">
        <f t="shared" si="184"/>
        <v>No Discount</v>
      </c>
      <c r="AA1966" s="1" t="str">
        <f t="shared" si="185"/>
        <v>Low Sales</v>
      </c>
      <c r="AB1966" s="1">
        <f>MONTH(Sample___Superstore[[#This Row],[Order Date]])</f>
        <v>9</v>
      </c>
    </row>
    <row r="1967" spans="1:28" x14ac:dyDescent="0.35">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c r="V1967">
        <f t="shared" si="180"/>
        <v>5</v>
      </c>
      <c r="W1967">
        <f t="shared" si="181"/>
        <v>0.3</v>
      </c>
      <c r="X1967" t="str">
        <f t="shared" si="182"/>
        <v>Profit</v>
      </c>
      <c r="Y1967" s="1" t="str">
        <f t="shared" si="183"/>
        <v>Low Profit</v>
      </c>
      <c r="Z1967" s="1" t="str">
        <f t="shared" si="184"/>
        <v>No Discount</v>
      </c>
      <c r="AA1967" s="1" t="str">
        <f t="shared" si="185"/>
        <v>Low Sales</v>
      </c>
      <c r="AB1967" s="1">
        <f>MONTH(Sample___Superstore[[#This Row],[Order Date]])</f>
        <v>9</v>
      </c>
    </row>
    <row r="1968" spans="1:28" x14ac:dyDescent="0.35">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c r="V1968">
        <f t="shared" si="180"/>
        <v>7</v>
      </c>
      <c r="W1968">
        <f t="shared" si="181"/>
        <v>0.27999999999999997</v>
      </c>
      <c r="X1968" t="str">
        <f t="shared" si="182"/>
        <v>Profit</v>
      </c>
      <c r="Y1968" s="1" t="str">
        <f t="shared" si="183"/>
        <v>Low Profit</v>
      </c>
      <c r="Z1968" s="1" t="str">
        <f t="shared" si="184"/>
        <v>No Discount</v>
      </c>
      <c r="AA1968" s="1" t="str">
        <f t="shared" si="185"/>
        <v>Low Sales</v>
      </c>
      <c r="AB1968" s="1">
        <f>MONTH(Sample___Superstore[[#This Row],[Order Date]])</f>
        <v>12</v>
      </c>
    </row>
    <row r="1969" spans="1:28" x14ac:dyDescent="0.35">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c r="V1969">
        <f t="shared" si="180"/>
        <v>7</v>
      </c>
      <c r="W1969">
        <f t="shared" si="181"/>
        <v>0.29000000000000004</v>
      </c>
      <c r="X1969" t="str">
        <f t="shared" si="182"/>
        <v>Profit</v>
      </c>
      <c r="Y1969" s="1" t="str">
        <f t="shared" si="183"/>
        <v>Low Profit</v>
      </c>
      <c r="Z1969" s="1" t="str">
        <f t="shared" si="184"/>
        <v>No Discount</v>
      </c>
      <c r="AA1969" s="1" t="str">
        <f t="shared" si="185"/>
        <v>Low Sales</v>
      </c>
      <c r="AB1969" s="1">
        <f>MONTH(Sample___Superstore[[#This Row],[Order Date]])</f>
        <v>12</v>
      </c>
    </row>
    <row r="1970" spans="1:28" x14ac:dyDescent="0.35">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c r="V1970">
        <f t="shared" si="180"/>
        <v>7</v>
      </c>
      <c r="W1970">
        <f t="shared" si="181"/>
        <v>0.48</v>
      </c>
      <c r="X1970" t="str">
        <f t="shared" si="182"/>
        <v>Profit</v>
      </c>
      <c r="Y1970" s="1" t="str">
        <f t="shared" si="183"/>
        <v>Low Profit</v>
      </c>
      <c r="Z1970" s="1" t="str">
        <f t="shared" si="184"/>
        <v>No Discount</v>
      </c>
      <c r="AA1970" s="1" t="str">
        <f t="shared" si="185"/>
        <v>Low Sales</v>
      </c>
      <c r="AB1970" s="1">
        <f>MONTH(Sample___Superstore[[#This Row],[Order Date]])</f>
        <v>12</v>
      </c>
    </row>
    <row r="1971" spans="1:28" x14ac:dyDescent="0.35">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c r="V1971">
        <f t="shared" si="180"/>
        <v>6</v>
      </c>
      <c r="W1971">
        <f t="shared" si="181"/>
        <v>0.35000000000000003</v>
      </c>
      <c r="X1971" t="str">
        <f t="shared" si="182"/>
        <v>Profit</v>
      </c>
      <c r="Y1971" s="1" t="str">
        <f t="shared" si="183"/>
        <v>High Profit</v>
      </c>
      <c r="Z1971" s="1" t="str">
        <f t="shared" si="184"/>
        <v>No Discount</v>
      </c>
      <c r="AA1971" s="1" t="str">
        <f t="shared" si="185"/>
        <v>Low Sales</v>
      </c>
      <c r="AB1971" s="1">
        <f>MONTH(Sample___Superstore[[#This Row],[Order Date]])</f>
        <v>9</v>
      </c>
    </row>
    <row r="1972" spans="1:28" x14ac:dyDescent="0.35">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c r="V1972">
        <f t="shared" si="180"/>
        <v>5</v>
      </c>
      <c r="W1972">
        <f t="shared" si="181"/>
        <v>0.1</v>
      </c>
      <c r="X1972" t="str">
        <f t="shared" si="182"/>
        <v>Profit</v>
      </c>
      <c r="Y1972" s="1" t="str">
        <f t="shared" si="183"/>
        <v>Low Profit</v>
      </c>
      <c r="Z1972" s="1" t="str">
        <f t="shared" si="184"/>
        <v>Low Discount</v>
      </c>
      <c r="AA1972" s="1" t="str">
        <f t="shared" si="185"/>
        <v>Low Sales</v>
      </c>
      <c r="AB1972" s="1">
        <f>MONTH(Sample___Superstore[[#This Row],[Order Date]])</f>
        <v>5</v>
      </c>
    </row>
    <row r="1973" spans="1:28" x14ac:dyDescent="0.35">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c r="V1973">
        <f t="shared" si="180"/>
        <v>5</v>
      </c>
      <c r="W1973">
        <f t="shared" si="181"/>
        <v>0.18749999999999997</v>
      </c>
      <c r="X1973" t="str">
        <f t="shared" si="182"/>
        <v>Profit</v>
      </c>
      <c r="Y1973" s="1" t="str">
        <f t="shared" si="183"/>
        <v>Low Profit</v>
      </c>
      <c r="Z1973" s="1" t="str">
        <f t="shared" si="184"/>
        <v>Low Discount</v>
      </c>
      <c r="AA1973" s="1" t="str">
        <f t="shared" si="185"/>
        <v>Low Sales</v>
      </c>
      <c r="AB1973" s="1">
        <f>MONTH(Sample___Superstore[[#This Row],[Order Date]])</f>
        <v>5</v>
      </c>
    </row>
    <row r="1974" spans="1:28" x14ac:dyDescent="0.35">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c r="V1974">
        <f t="shared" si="180"/>
        <v>5</v>
      </c>
      <c r="W1974">
        <f t="shared" si="181"/>
        <v>-1.7</v>
      </c>
      <c r="X1974" t="str">
        <f t="shared" si="182"/>
        <v>Loss</v>
      </c>
      <c r="Y1974" s="1" t="str">
        <f t="shared" si="183"/>
        <v>Low Profit</v>
      </c>
      <c r="Z1974" s="1" t="str">
        <f t="shared" si="184"/>
        <v>High Discount</v>
      </c>
      <c r="AA1974" s="1" t="str">
        <f t="shared" si="185"/>
        <v>Low Sales</v>
      </c>
      <c r="AB1974" s="1">
        <f>MONTH(Sample___Superstore[[#This Row],[Order Date]])</f>
        <v>12</v>
      </c>
    </row>
    <row r="1975" spans="1:28" x14ac:dyDescent="0.35">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c r="V1975">
        <f t="shared" si="180"/>
        <v>5</v>
      </c>
      <c r="W1975">
        <f t="shared" si="181"/>
        <v>0.16250000000000001</v>
      </c>
      <c r="X1975" t="str">
        <f t="shared" si="182"/>
        <v>Profit</v>
      </c>
      <c r="Y1975" s="1" t="str">
        <f t="shared" si="183"/>
        <v>Low Profit</v>
      </c>
      <c r="Z1975" s="1" t="str">
        <f t="shared" si="184"/>
        <v>Low Discount</v>
      </c>
      <c r="AA1975" s="1" t="str">
        <f t="shared" si="185"/>
        <v>Low Sales</v>
      </c>
      <c r="AB1975" s="1">
        <f>MONTH(Sample___Superstore[[#This Row],[Order Date]])</f>
        <v>12</v>
      </c>
    </row>
    <row r="1976" spans="1:28" x14ac:dyDescent="0.35">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c r="V1976">
        <f t="shared" si="180"/>
        <v>5</v>
      </c>
      <c r="W1976">
        <f t="shared" si="181"/>
        <v>-6.25E-2</v>
      </c>
      <c r="X1976" t="str">
        <f t="shared" si="182"/>
        <v>Loss</v>
      </c>
      <c r="Y1976" s="1" t="str">
        <f t="shared" si="183"/>
        <v>Low Profit</v>
      </c>
      <c r="Z1976" s="1" t="str">
        <f t="shared" si="184"/>
        <v>Low Discount</v>
      </c>
      <c r="AA1976" s="1" t="str">
        <f t="shared" si="185"/>
        <v>Low Sales</v>
      </c>
      <c r="AB1976" s="1">
        <f>MONTH(Sample___Superstore[[#This Row],[Order Date]])</f>
        <v>12</v>
      </c>
    </row>
    <row r="1977" spans="1:28" x14ac:dyDescent="0.35">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c r="V1977">
        <f t="shared" si="180"/>
        <v>2</v>
      </c>
      <c r="W1977">
        <f t="shared" si="181"/>
        <v>3.9999999999999994E-2</v>
      </c>
      <c r="X1977" t="str">
        <f t="shared" si="182"/>
        <v>Profit</v>
      </c>
      <c r="Y1977" s="1" t="str">
        <f t="shared" si="183"/>
        <v>Low Profit</v>
      </c>
      <c r="Z1977" s="1" t="str">
        <f t="shared" si="184"/>
        <v>No Discount</v>
      </c>
      <c r="AA1977" s="1" t="str">
        <f t="shared" si="185"/>
        <v>Low Sales</v>
      </c>
      <c r="AB1977" s="1">
        <f>MONTH(Sample___Superstore[[#This Row],[Order Date]])</f>
        <v>10</v>
      </c>
    </row>
    <row r="1978" spans="1:28" x14ac:dyDescent="0.35">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c r="V1978">
        <f t="shared" si="180"/>
        <v>2</v>
      </c>
      <c r="W1978">
        <f t="shared" si="181"/>
        <v>0.26</v>
      </c>
      <c r="X1978" t="str">
        <f t="shared" si="182"/>
        <v>Profit</v>
      </c>
      <c r="Y1978" s="1" t="str">
        <f t="shared" si="183"/>
        <v>High Profit</v>
      </c>
      <c r="Z1978" s="1" t="str">
        <f t="shared" si="184"/>
        <v>No Discount</v>
      </c>
      <c r="AA1978" s="1" t="str">
        <f t="shared" si="185"/>
        <v>High Sales</v>
      </c>
      <c r="AB1978" s="1">
        <f>MONTH(Sample___Superstore[[#This Row],[Order Date]])</f>
        <v>10</v>
      </c>
    </row>
    <row r="1979" spans="1:28" x14ac:dyDescent="0.35">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c r="V1979">
        <f t="shared" si="180"/>
        <v>2</v>
      </c>
      <c r="W1979">
        <f t="shared" si="181"/>
        <v>0.13</v>
      </c>
      <c r="X1979" t="str">
        <f t="shared" si="182"/>
        <v>Profit</v>
      </c>
      <c r="Y1979" s="1" t="str">
        <f t="shared" si="183"/>
        <v>Low Profit</v>
      </c>
      <c r="Z1979" s="1" t="str">
        <f t="shared" si="184"/>
        <v>No Discount</v>
      </c>
      <c r="AA1979" s="1" t="str">
        <f t="shared" si="185"/>
        <v>High Sales</v>
      </c>
      <c r="AB1979" s="1">
        <f>MONTH(Sample___Superstore[[#This Row],[Order Date]])</f>
        <v>10</v>
      </c>
    </row>
    <row r="1980" spans="1:28" x14ac:dyDescent="0.35">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c r="V1980">
        <f t="shared" si="180"/>
        <v>4</v>
      </c>
      <c r="W1980">
        <f t="shared" si="181"/>
        <v>0.1125</v>
      </c>
      <c r="X1980" t="str">
        <f t="shared" si="182"/>
        <v>Profit</v>
      </c>
      <c r="Y1980" s="1" t="str">
        <f t="shared" si="183"/>
        <v>Low Profit</v>
      </c>
      <c r="Z1980" s="1" t="str">
        <f t="shared" si="184"/>
        <v>Low Discount</v>
      </c>
      <c r="AA1980" s="1" t="str">
        <f t="shared" si="185"/>
        <v>Low Sales</v>
      </c>
      <c r="AB1980" s="1">
        <f>MONTH(Sample___Superstore[[#This Row],[Order Date]])</f>
        <v>5</v>
      </c>
    </row>
    <row r="1981" spans="1:28" x14ac:dyDescent="0.35">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c r="V1981">
        <f t="shared" si="180"/>
        <v>0</v>
      </c>
      <c r="W1981">
        <f t="shared" si="181"/>
        <v>0.11250000000000002</v>
      </c>
      <c r="X1981" t="str">
        <f t="shared" si="182"/>
        <v>Profit</v>
      </c>
      <c r="Y1981" s="1" t="str">
        <f t="shared" si="183"/>
        <v>High Profit</v>
      </c>
      <c r="Z1981" s="1" t="str">
        <f t="shared" si="184"/>
        <v>Low Discount</v>
      </c>
      <c r="AA1981" s="1" t="str">
        <f t="shared" si="185"/>
        <v>High Sales</v>
      </c>
      <c r="AB1981" s="1">
        <f>MONTH(Sample___Superstore[[#This Row],[Order Date]])</f>
        <v>4</v>
      </c>
    </row>
    <row r="1982" spans="1:28" x14ac:dyDescent="0.35">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c r="V1982">
        <f t="shared" si="180"/>
        <v>0</v>
      </c>
      <c r="W1982">
        <f t="shared" si="181"/>
        <v>0.1</v>
      </c>
      <c r="X1982" t="str">
        <f t="shared" si="182"/>
        <v>Profit</v>
      </c>
      <c r="Y1982" s="1" t="str">
        <f t="shared" si="183"/>
        <v>Low Profit</v>
      </c>
      <c r="Z1982" s="1" t="str">
        <f t="shared" si="184"/>
        <v>Low Discount</v>
      </c>
      <c r="AA1982" s="1" t="str">
        <f t="shared" si="185"/>
        <v>Low Sales</v>
      </c>
      <c r="AB1982" s="1">
        <f>MONTH(Sample___Superstore[[#This Row],[Order Date]])</f>
        <v>4</v>
      </c>
    </row>
    <row r="1983" spans="1:28" x14ac:dyDescent="0.35">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c r="V1983">
        <f t="shared" si="180"/>
        <v>2</v>
      </c>
      <c r="W1983">
        <f t="shared" si="181"/>
        <v>0.48000000000000004</v>
      </c>
      <c r="X1983" t="str">
        <f t="shared" si="182"/>
        <v>Profit</v>
      </c>
      <c r="Y1983" s="1" t="str">
        <f t="shared" si="183"/>
        <v>Low Profit</v>
      </c>
      <c r="Z1983" s="1" t="str">
        <f t="shared" si="184"/>
        <v>No Discount</v>
      </c>
      <c r="AA1983" s="1" t="str">
        <f t="shared" si="185"/>
        <v>Low Sales</v>
      </c>
      <c r="AB1983" s="1">
        <f>MONTH(Sample___Superstore[[#This Row],[Order Date]])</f>
        <v>12</v>
      </c>
    </row>
    <row r="1984" spans="1:28" x14ac:dyDescent="0.35">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c r="V1984">
        <f t="shared" si="180"/>
        <v>6</v>
      </c>
      <c r="W1984">
        <f t="shared" si="181"/>
        <v>0.28000000000000003</v>
      </c>
      <c r="X1984" t="str">
        <f t="shared" si="182"/>
        <v>Profit</v>
      </c>
      <c r="Y1984" s="1" t="str">
        <f t="shared" si="183"/>
        <v>High Profit</v>
      </c>
      <c r="Z1984" s="1" t="str">
        <f t="shared" si="184"/>
        <v>No Discount</v>
      </c>
      <c r="AA1984" s="1" t="str">
        <f t="shared" si="185"/>
        <v>Low Sales</v>
      </c>
      <c r="AB1984" s="1">
        <f>MONTH(Sample___Superstore[[#This Row],[Order Date]])</f>
        <v>12</v>
      </c>
    </row>
    <row r="1985" spans="1:28" x14ac:dyDescent="0.35">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c r="V1985">
        <f t="shared" si="180"/>
        <v>2</v>
      </c>
      <c r="W1985">
        <f t="shared" si="181"/>
        <v>0.28999999999999998</v>
      </c>
      <c r="X1985" t="str">
        <f t="shared" si="182"/>
        <v>Profit</v>
      </c>
      <c r="Y1985" s="1" t="str">
        <f t="shared" si="183"/>
        <v>Low Profit</v>
      </c>
      <c r="Z1985" s="1" t="str">
        <f t="shared" si="184"/>
        <v>No Discount</v>
      </c>
      <c r="AA1985" s="1" t="str">
        <f t="shared" si="185"/>
        <v>Low Sales</v>
      </c>
      <c r="AB1985" s="1">
        <f>MONTH(Sample___Superstore[[#This Row],[Order Date]])</f>
        <v>11</v>
      </c>
    </row>
    <row r="1986" spans="1:28" x14ac:dyDescent="0.35">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c r="V1986">
        <f t="shared" ref="V1986:V2049" si="186">D1986-C1986</f>
        <v>2</v>
      </c>
      <c r="W1986">
        <f t="shared" ref="W1986:W2049" si="187">U1986/R1986</f>
        <v>0.44</v>
      </c>
      <c r="X1986" t="str">
        <f t="shared" ref="X1986:X2049" si="188">IF(U1986&lt;0,"Loss","Profit")</f>
        <v>Profit</v>
      </c>
      <c r="Y1986" s="1" t="str">
        <f t="shared" ref="Y1986:Y2049" si="189">IF(U1986&gt;100,"High Profit","Low Profit")</f>
        <v>Low Profit</v>
      </c>
      <c r="Z1986" s="1" t="str">
        <f t="shared" ref="Z1986:Z2049" si="190">IF(T1986=0,"No Discount",IF(T1986&lt;=0.2,"Low Discount","High Discount"))</f>
        <v>No Discount</v>
      </c>
      <c r="AA1986" s="1" t="str">
        <f t="shared" ref="AA1986:AA2049" si="191">IF(R1986&gt;500,"High Sales","Low Sales")</f>
        <v>Low Sales</v>
      </c>
      <c r="AB1986" s="1">
        <f>MONTH(Sample___Superstore[[#This Row],[Order Date]])</f>
        <v>11</v>
      </c>
    </row>
    <row r="1987" spans="1:28" x14ac:dyDescent="0.35">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c r="V1987">
        <f t="shared" si="186"/>
        <v>2</v>
      </c>
      <c r="W1987">
        <f t="shared" si="187"/>
        <v>0.45999999999999996</v>
      </c>
      <c r="X1987" t="str">
        <f t="shared" si="188"/>
        <v>Profit</v>
      </c>
      <c r="Y1987" s="1" t="str">
        <f t="shared" si="189"/>
        <v>Low Profit</v>
      </c>
      <c r="Z1987" s="1" t="str">
        <f t="shared" si="190"/>
        <v>No Discount</v>
      </c>
      <c r="AA1987" s="1" t="str">
        <f t="shared" si="191"/>
        <v>Low Sales</v>
      </c>
      <c r="AB1987" s="1">
        <f>MONTH(Sample___Superstore[[#This Row],[Order Date]])</f>
        <v>11</v>
      </c>
    </row>
    <row r="1988" spans="1:28" x14ac:dyDescent="0.35">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c r="V1988">
        <f t="shared" si="186"/>
        <v>2</v>
      </c>
      <c r="W1988">
        <f t="shared" si="187"/>
        <v>0.13333333333333333</v>
      </c>
      <c r="X1988" t="str">
        <f t="shared" si="188"/>
        <v>Profit</v>
      </c>
      <c r="Y1988" s="1" t="str">
        <f t="shared" si="189"/>
        <v>High Profit</v>
      </c>
      <c r="Z1988" s="1" t="str">
        <f t="shared" si="190"/>
        <v>High Discount</v>
      </c>
      <c r="AA1988" s="1" t="str">
        <f t="shared" si="191"/>
        <v>High Sales</v>
      </c>
      <c r="AB1988" s="1">
        <f>MONTH(Sample___Superstore[[#This Row],[Order Date]])</f>
        <v>7</v>
      </c>
    </row>
    <row r="1989" spans="1:28" x14ac:dyDescent="0.35">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c r="V1989">
        <f t="shared" si="186"/>
        <v>4</v>
      </c>
      <c r="W1989">
        <f t="shared" si="187"/>
        <v>0.46</v>
      </c>
      <c r="X1989" t="str">
        <f t="shared" si="188"/>
        <v>Profit</v>
      </c>
      <c r="Y1989" s="1" t="str">
        <f t="shared" si="189"/>
        <v>Low Profit</v>
      </c>
      <c r="Z1989" s="1" t="str">
        <f t="shared" si="190"/>
        <v>No Discount</v>
      </c>
      <c r="AA1989" s="1" t="str">
        <f t="shared" si="191"/>
        <v>Low Sales</v>
      </c>
      <c r="AB1989" s="1">
        <f>MONTH(Sample___Superstore[[#This Row],[Order Date]])</f>
        <v>11</v>
      </c>
    </row>
    <row r="1990" spans="1:28" x14ac:dyDescent="0.35">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c r="V1990">
        <f t="shared" si="186"/>
        <v>4</v>
      </c>
      <c r="W1990">
        <f t="shared" si="187"/>
        <v>0.20999999999999996</v>
      </c>
      <c r="X1990" t="str">
        <f t="shared" si="188"/>
        <v>Profit</v>
      </c>
      <c r="Y1990" s="1" t="str">
        <f t="shared" si="189"/>
        <v>High Profit</v>
      </c>
      <c r="Z1990" s="1" t="str">
        <f t="shared" si="190"/>
        <v>No Discount</v>
      </c>
      <c r="AA1990" s="1" t="str">
        <f t="shared" si="191"/>
        <v>High Sales</v>
      </c>
      <c r="AB1990" s="1">
        <f>MONTH(Sample___Superstore[[#This Row],[Order Date]])</f>
        <v>11</v>
      </c>
    </row>
    <row r="1991" spans="1:28" x14ac:dyDescent="0.35">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c r="V1991">
        <f t="shared" si="186"/>
        <v>4</v>
      </c>
      <c r="W1991">
        <f t="shared" si="187"/>
        <v>0.47</v>
      </c>
      <c r="X1991" t="str">
        <f t="shared" si="188"/>
        <v>Profit</v>
      </c>
      <c r="Y1991" s="1" t="str">
        <f t="shared" si="189"/>
        <v>Low Profit</v>
      </c>
      <c r="Z1991" s="1" t="str">
        <f t="shared" si="190"/>
        <v>No Discount</v>
      </c>
      <c r="AA1991" s="1" t="str">
        <f t="shared" si="191"/>
        <v>Low Sales</v>
      </c>
      <c r="AB1991" s="1">
        <f>MONTH(Sample___Superstore[[#This Row],[Order Date]])</f>
        <v>11</v>
      </c>
    </row>
    <row r="1992" spans="1:28" x14ac:dyDescent="0.35">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c r="V1992">
        <f t="shared" si="186"/>
        <v>4</v>
      </c>
      <c r="W1992">
        <f t="shared" si="187"/>
        <v>0.49000000000000005</v>
      </c>
      <c r="X1992" t="str">
        <f t="shared" si="188"/>
        <v>Profit</v>
      </c>
      <c r="Y1992" s="1" t="str">
        <f t="shared" si="189"/>
        <v>Low Profit</v>
      </c>
      <c r="Z1992" s="1" t="str">
        <f t="shared" si="190"/>
        <v>No Discount</v>
      </c>
      <c r="AA1992" s="1" t="str">
        <f t="shared" si="191"/>
        <v>Low Sales</v>
      </c>
      <c r="AB1992" s="1">
        <f>MONTH(Sample___Superstore[[#This Row],[Order Date]])</f>
        <v>11</v>
      </c>
    </row>
    <row r="1993" spans="1:28" x14ac:dyDescent="0.35">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c r="V1993">
        <f t="shared" si="186"/>
        <v>4</v>
      </c>
      <c r="W1993">
        <f t="shared" si="187"/>
        <v>-0.76666666666666661</v>
      </c>
      <c r="X1993" t="str">
        <f t="shared" si="188"/>
        <v>Loss</v>
      </c>
      <c r="Y1993" s="1" t="str">
        <f t="shared" si="189"/>
        <v>Low Profit</v>
      </c>
      <c r="Z1993" s="1" t="str">
        <f t="shared" si="190"/>
        <v>High Discount</v>
      </c>
      <c r="AA1993" s="1" t="str">
        <f t="shared" si="191"/>
        <v>Low Sales</v>
      </c>
      <c r="AB1993" s="1">
        <f>MONTH(Sample___Superstore[[#This Row],[Order Date]])</f>
        <v>2</v>
      </c>
    </row>
    <row r="1994" spans="1:28" x14ac:dyDescent="0.35">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c r="V1994">
        <f t="shared" si="186"/>
        <v>7</v>
      </c>
      <c r="W1994">
        <f t="shared" si="187"/>
        <v>0.375</v>
      </c>
      <c r="X1994" t="str">
        <f t="shared" si="188"/>
        <v>Profit</v>
      </c>
      <c r="Y1994" s="1" t="str">
        <f t="shared" si="189"/>
        <v>Low Profit</v>
      </c>
      <c r="Z1994" s="1" t="str">
        <f t="shared" si="190"/>
        <v>Low Discount</v>
      </c>
      <c r="AA1994" s="1" t="str">
        <f t="shared" si="191"/>
        <v>Low Sales</v>
      </c>
      <c r="AB1994" s="1">
        <f>MONTH(Sample___Superstore[[#This Row],[Order Date]])</f>
        <v>6</v>
      </c>
    </row>
    <row r="1995" spans="1:28" x14ac:dyDescent="0.35">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c r="V1995">
        <f t="shared" si="186"/>
        <v>7</v>
      </c>
      <c r="W1995">
        <f t="shared" si="187"/>
        <v>0.13749999999999998</v>
      </c>
      <c r="X1995" t="str">
        <f t="shared" si="188"/>
        <v>Profit</v>
      </c>
      <c r="Y1995" s="1" t="str">
        <f t="shared" si="189"/>
        <v>Low Profit</v>
      </c>
      <c r="Z1995" s="1" t="str">
        <f t="shared" si="190"/>
        <v>Low Discount</v>
      </c>
      <c r="AA1995" s="1" t="str">
        <f t="shared" si="191"/>
        <v>Low Sales</v>
      </c>
      <c r="AB1995" s="1">
        <f>MONTH(Sample___Superstore[[#This Row],[Order Date]])</f>
        <v>6</v>
      </c>
    </row>
    <row r="1996" spans="1:28" x14ac:dyDescent="0.35">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c r="V1996">
        <f t="shared" si="186"/>
        <v>7</v>
      </c>
      <c r="W1996">
        <f t="shared" si="187"/>
        <v>-0.1875</v>
      </c>
      <c r="X1996" t="str">
        <f t="shared" si="188"/>
        <v>Loss</v>
      </c>
      <c r="Y1996" s="1" t="str">
        <f t="shared" si="189"/>
        <v>Low Profit</v>
      </c>
      <c r="Z1996" s="1" t="str">
        <f t="shared" si="190"/>
        <v>Low Discount</v>
      </c>
      <c r="AA1996" s="1" t="str">
        <f t="shared" si="191"/>
        <v>Low Sales</v>
      </c>
      <c r="AB1996" s="1">
        <f>MONTH(Sample___Superstore[[#This Row],[Order Date]])</f>
        <v>6</v>
      </c>
    </row>
    <row r="1997" spans="1:28" x14ac:dyDescent="0.35">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c r="V1997">
        <f t="shared" si="186"/>
        <v>2</v>
      </c>
      <c r="W1997">
        <f t="shared" si="187"/>
        <v>-2.5999999999999996</v>
      </c>
      <c r="X1997" t="str">
        <f t="shared" si="188"/>
        <v>Loss</v>
      </c>
      <c r="Y1997" s="1" t="str">
        <f t="shared" si="189"/>
        <v>Low Profit</v>
      </c>
      <c r="Z1997" s="1" t="str">
        <f t="shared" si="190"/>
        <v>High Discount</v>
      </c>
      <c r="AA1997" s="1" t="str">
        <f t="shared" si="191"/>
        <v>Low Sales</v>
      </c>
      <c r="AB1997" s="1">
        <f>MONTH(Sample___Superstore[[#This Row],[Order Date]])</f>
        <v>12</v>
      </c>
    </row>
    <row r="1998" spans="1:28" x14ac:dyDescent="0.35">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c r="V1998">
        <f t="shared" si="186"/>
        <v>2</v>
      </c>
      <c r="W1998">
        <f t="shared" si="187"/>
        <v>-0.42499999999999993</v>
      </c>
      <c r="X1998" t="str">
        <f t="shared" si="188"/>
        <v>Loss</v>
      </c>
      <c r="Y1998" s="1" t="str">
        <f t="shared" si="189"/>
        <v>Low Profit</v>
      </c>
      <c r="Z1998" s="1" t="str">
        <f t="shared" si="190"/>
        <v>High Discount</v>
      </c>
      <c r="AA1998" s="1" t="str">
        <f t="shared" si="191"/>
        <v>Low Sales</v>
      </c>
      <c r="AB1998" s="1">
        <f>MONTH(Sample___Superstore[[#This Row],[Order Date]])</f>
        <v>12</v>
      </c>
    </row>
    <row r="1999" spans="1:28" x14ac:dyDescent="0.35">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c r="V1999">
        <f t="shared" si="186"/>
        <v>3</v>
      </c>
      <c r="W1999">
        <f t="shared" si="187"/>
        <v>0.48000000000000004</v>
      </c>
      <c r="X1999" t="str">
        <f t="shared" si="188"/>
        <v>Profit</v>
      </c>
      <c r="Y1999" s="1" t="str">
        <f t="shared" si="189"/>
        <v>Low Profit</v>
      </c>
      <c r="Z1999" s="1" t="str">
        <f t="shared" si="190"/>
        <v>No Discount</v>
      </c>
      <c r="AA1999" s="1" t="str">
        <f t="shared" si="191"/>
        <v>Low Sales</v>
      </c>
      <c r="AB1999" s="1">
        <f>MONTH(Sample___Superstore[[#This Row],[Order Date]])</f>
        <v>2</v>
      </c>
    </row>
    <row r="2000" spans="1:28" x14ac:dyDescent="0.35">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c r="V2000">
        <f t="shared" si="186"/>
        <v>3</v>
      </c>
      <c r="W2000">
        <f t="shared" si="187"/>
        <v>0.25999999999999995</v>
      </c>
      <c r="X2000" t="str">
        <f t="shared" si="188"/>
        <v>Profit</v>
      </c>
      <c r="Y2000" s="1" t="str">
        <f t="shared" si="189"/>
        <v>Low Profit</v>
      </c>
      <c r="Z2000" s="1" t="str">
        <f t="shared" si="190"/>
        <v>No Discount</v>
      </c>
      <c r="AA2000" s="1" t="str">
        <f t="shared" si="191"/>
        <v>Low Sales</v>
      </c>
      <c r="AB2000" s="1">
        <f>MONTH(Sample___Superstore[[#This Row],[Order Date]])</f>
        <v>2</v>
      </c>
    </row>
    <row r="2001" spans="1:28" x14ac:dyDescent="0.35">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c r="V2001">
        <f t="shared" si="186"/>
        <v>3</v>
      </c>
      <c r="W2001">
        <f t="shared" si="187"/>
        <v>0.29000000000000004</v>
      </c>
      <c r="X2001" t="str">
        <f t="shared" si="188"/>
        <v>Profit</v>
      </c>
      <c r="Y2001" s="1" t="str">
        <f t="shared" si="189"/>
        <v>Low Profit</v>
      </c>
      <c r="Z2001" s="1" t="str">
        <f t="shared" si="190"/>
        <v>No Discount</v>
      </c>
      <c r="AA2001" s="1" t="str">
        <f t="shared" si="191"/>
        <v>Low Sales</v>
      </c>
      <c r="AB2001" s="1">
        <f>MONTH(Sample___Superstore[[#This Row],[Order Date]])</f>
        <v>2</v>
      </c>
    </row>
    <row r="2002" spans="1:28" x14ac:dyDescent="0.35">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c r="V2002">
        <f t="shared" si="186"/>
        <v>7</v>
      </c>
      <c r="W2002">
        <f t="shared" si="187"/>
        <v>0.11</v>
      </c>
      <c r="X2002" t="str">
        <f t="shared" si="188"/>
        <v>Profit</v>
      </c>
      <c r="Y2002" s="1" t="str">
        <f t="shared" si="189"/>
        <v>Low Profit</v>
      </c>
      <c r="Z2002" s="1" t="str">
        <f t="shared" si="190"/>
        <v>No Discount</v>
      </c>
      <c r="AA2002" s="1" t="str">
        <f t="shared" si="191"/>
        <v>Low Sales</v>
      </c>
      <c r="AB2002" s="1">
        <f>MONTH(Sample___Superstore[[#This Row],[Order Date]])</f>
        <v>4</v>
      </c>
    </row>
    <row r="2003" spans="1:28" x14ac:dyDescent="0.35">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c r="V2003">
        <f t="shared" si="186"/>
        <v>7</v>
      </c>
      <c r="W2003">
        <f t="shared" si="187"/>
        <v>0.34</v>
      </c>
      <c r="X2003" t="str">
        <f t="shared" si="188"/>
        <v>Profit</v>
      </c>
      <c r="Y2003" s="1" t="str">
        <f t="shared" si="189"/>
        <v>Low Profit</v>
      </c>
      <c r="Z2003" s="1" t="str">
        <f t="shared" si="190"/>
        <v>No Discount</v>
      </c>
      <c r="AA2003" s="1" t="str">
        <f t="shared" si="191"/>
        <v>Low Sales</v>
      </c>
      <c r="AB2003" s="1">
        <f>MONTH(Sample___Superstore[[#This Row],[Order Date]])</f>
        <v>4</v>
      </c>
    </row>
    <row r="2004" spans="1:28" x14ac:dyDescent="0.35">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c r="V2004">
        <f t="shared" si="186"/>
        <v>3</v>
      </c>
      <c r="W2004">
        <f t="shared" si="187"/>
        <v>9.9999999999999992E-2</v>
      </c>
      <c r="X2004" t="str">
        <f t="shared" si="188"/>
        <v>Profit</v>
      </c>
      <c r="Y2004" s="1" t="str">
        <f t="shared" si="189"/>
        <v>Low Profit</v>
      </c>
      <c r="Z2004" s="1" t="str">
        <f t="shared" si="190"/>
        <v>No Discount</v>
      </c>
      <c r="AA2004" s="1" t="str">
        <f t="shared" si="191"/>
        <v>Low Sales</v>
      </c>
      <c r="AB2004" s="1">
        <f>MONTH(Sample___Superstore[[#This Row],[Order Date]])</f>
        <v>12</v>
      </c>
    </row>
    <row r="2005" spans="1:28" x14ac:dyDescent="0.35">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c r="V2005">
        <f t="shared" si="186"/>
        <v>3</v>
      </c>
      <c r="W2005">
        <f t="shared" si="187"/>
        <v>0.25</v>
      </c>
      <c r="X2005" t="str">
        <f t="shared" si="188"/>
        <v>Profit</v>
      </c>
      <c r="Y2005" s="1" t="str">
        <f t="shared" si="189"/>
        <v>Low Profit</v>
      </c>
      <c r="Z2005" s="1" t="str">
        <f t="shared" si="190"/>
        <v>No Discount</v>
      </c>
      <c r="AA2005" s="1" t="str">
        <f t="shared" si="191"/>
        <v>Low Sales</v>
      </c>
      <c r="AB2005" s="1">
        <f>MONTH(Sample___Superstore[[#This Row],[Order Date]])</f>
        <v>12</v>
      </c>
    </row>
    <row r="2006" spans="1:28" x14ac:dyDescent="0.35">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c r="V2006">
        <f t="shared" si="186"/>
        <v>7</v>
      </c>
      <c r="W2006">
        <f t="shared" si="187"/>
        <v>-1.4999999999999998</v>
      </c>
      <c r="X2006" t="str">
        <f t="shared" si="188"/>
        <v>Loss</v>
      </c>
      <c r="Y2006" s="1" t="str">
        <f t="shared" si="189"/>
        <v>Low Profit</v>
      </c>
      <c r="Z2006" s="1" t="str">
        <f t="shared" si="190"/>
        <v>High Discount</v>
      </c>
      <c r="AA2006" s="1" t="str">
        <f t="shared" si="191"/>
        <v>Low Sales</v>
      </c>
      <c r="AB2006" s="1">
        <f>MONTH(Sample___Superstore[[#This Row],[Order Date]])</f>
        <v>4</v>
      </c>
    </row>
    <row r="2007" spans="1:28" x14ac:dyDescent="0.35">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c r="V2007">
        <f t="shared" si="186"/>
        <v>4</v>
      </c>
      <c r="W2007">
        <f t="shared" si="187"/>
        <v>0.39</v>
      </c>
      <c r="X2007" t="str">
        <f t="shared" si="188"/>
        <v>Profit</v>
      </c>
      <c r="Y2007" s="1" t="str">
        <f t="shared" si="189"/>
        <v>Low Profit</v>
      </c>
      <c r="Z2007" s="1" t="str">
        <f t="shared" si="190"/>
        <v>No Discount</v>
      </c>
      <c r="AA2007" s="1" t="str">
        <f t="shared" si="191"/>
        <v>Low Sales</v>
      </c>
      <c r="AB2007" s="1">
        <f>MONTH(Sample___Superstore[[#This Row],[Order Date]])</f>
        <v>12</v>
      </c>
    </row>
    <row r="2008" spans="1:28" x14ac:dyDescent="0.35">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c r="V2008">
        <f t="shared" si="186"/>
        <v>4</v>
      </c>
      <c r="W2008">
        <f t="shared" si="187"/>
        <v>0.33999999999999997</v>
      </c>
      <c r="X2008" t="str">
        <f t="shared" si="188"/>
        <v>Profit</v>
      </c>
      <c r="Y2008" s="1" t="str">
        <f t="shared" si="189"/>
        <v>Low Profit</v>
      </c>
      <c r="Z2008" s="1" t="str">
        <f t="shared" si="190"/>
        <v>No Discount</v>
      </c>
      <c r="AA2008" s="1" t="str">
        <f t="shared" si="191"/>
        <v>Low Sales</v>
      </c>
      <c r="AB2008" s="1">
        <f>MONTH(Sample___Superstore[[#This Row],[Order Date]])</f>
        <v>12</v>
      </c>
    </row>
    <row r="2009" spans="1:28" x14ac:dyDescent="0.35">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c r="V2009">
        <f t="shared" si="186"/>
        <v>1</v>
      </c>
      <c r="W2009">
        <f t="shared" si="187"/>
        <v>-0.19999999999999998</v>
      </c>
      <c r="X2009" t="str">
        <f t="shared" si="188"/>
        <v>Loss</v>
      </c>
      <c r="Y2009" s="1" t="str">
        <f t="shared" si="189"/>
        <v>Low Profit</v>
      </c>
      <c r="Z2009" s="1" t="str">
        <f t="shared" si="190"/>
        <v>High Discount</v>
      </c>
      <c r="AA2009" s="1" t="str">
        <f t="shared" si="191"/>
        <v>Low Sales</v>
      </c>
      <c r="AB2009" s="1">
        <f>MONTH(Sample___Superstore[[#This Row],[Order Date]])</f>
        <v>8</v>
      </c>
    </row>
    <row r="2010" spans="1:28" x14ac:dyDescent="0.35">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c r="V2010">
        <f t="shared" si="186"/>
        <v>6</v>
      </c>
      <c r="W2010">
        <f t="shared" si="187"/>
        <v>0.1125</v>
      </c>
      <c r="X2010" t="str">
        <f t="shared" si="188"/>
        <v>Profit</v>
      </c>
      <c r="Y2010" s="1" t="str">
        <f t="shared" si="189"/>
        <v>Low Profit</v>
      </c>
      <c r="Z2010" s="1" t="str">
        <f t="shared" si="190"/>
        <v>Low Discount</v>
      </c>
      <c r="AA2010" s="1" t="str">
        <f t="shared" si="191"/>
        <v>Low Sales</v>
      </c>
      <c r="AB2010" s="1">
        <f>MONTH(Sample___Superstore[[#This Row],[Order Date]])</f>
        <v>11</v>
      </c>
    </row>
    <row r="2011" spans="1:28" x14ac:dyDescent="0.35">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c r="V2011">
        <f t="shared" si="186"/>
        <v>6</v>
      </c>
      <c r="W2011">
        <f t="shared" si="187"/>
        <v>8.7499999999999994E-2</v>
      </c>
      <c r="X2011" t="str">
        <f t="shared" si="188"/>
        <v>Profit</v>
      </c>
      <c r="Y2011" s="1" t="str">
        <f t="shared" si="189"/>
        <v>Low Profit</v>
      </c>
      <c r="Z2011" s="1" t="str">
        <f t="shared" si="190"/>
        <v>Low Discount</v>
      </c>
      <c r="AA2011" s="1" t="str">
        <f t="shared" si="191"/>
        <v>Low Sales</v>
      </c>
      <c r="AB2011" s="1">
        <f>MONTH(Sample___Superstore[[#This Row],[Order Date]])</f>
        <v>11</v>
      </c>
    </row>
    <row r="2012" spans="1:28" x14ac:dyDescent="0.35">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c r="V2012">
        <f t="shared" si="186"/>
        <v>6</v>
      </c>
      <c r="W2012">
        <f t="shared" si="187"/>
        <v>0.3125</v>
      </c>
      <c r="X2012" t="str">
        <f t="shared" si="188"/>
        <v>Profit</v>
      </c>
      <c r="Y2012" s="1" t="str">
        <f t="shared" si="189"/>
        <v>Low Profit</v>
      </c>
      <c r="Z2012" s="1" t="str">
        <f t="shared" si="190"/>
        <v>Low Discount</v>
      </c>
      <c r="AA2012" s="1" t="str">
        <f t="shared" si="191"/>
        <v>Low Sales</v>
      </c>
      <c r="AB2012" s="1">
        <f>MONTH(Sample___Superstore[[#This Row],[Order Date]])</f>
        <v>11</v>
      </c>
    </row>
    <row r="2013" spans="1:28" x14ac:dyDescent="0.35">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c r="V2013">
        <f t="shared" si="186"/>
        <v>0</v>
      </c>
      <c r="W2013">
        <f t="shared" si="187"/>
        <v>0.22500000000000001</v>
      </c>
      <c r="X2013" t="str">
        <f t="shared" si="188"/>
        <v>Profit</v>
      </c>
      <c r="Y2013" s="1" t="str">
        <f t="shared" si="189"/>
        <v>Low Profit</v>
      </c>
      <c r="Z2013" s="1" t="str">
        <f t="shared" si="190"/>
        <v>Low Discount</v>
      </c>
      <c r="AA2013" s="1" t="str">
        <f t="shared" si="191"/>
        <v>Low Sales</v>
      </c>
      <c r="AB2013" s="1">
        <f>MONTH(Sample___Superstore[[#This Row],[Order Date]])</f>
        <v>12</v>
      </c>
    </row>
    <row r="2014" spans="1:28" x14ac:dyDescent="0.35">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c r="V2014">
        <f t="shared" si="186"/>
        <v>0</v>
      </c>
      <c r="W2014">
        <f t="shared" si="187"/>
        <v>0.1</v>
      </c>
      <c r="X2014" t="str">
        <f t="shared" si="188"/>
        <v>Profit</v>
      </c>
      <c r="Y2014" s="1" t="str">
        <f t="shared" si="189"/>
        <v>Low Profit</v>
      </c>
      <c r="Z2014" s="1" t="str">
        <f t="shared" si="190"/>
        <v>Low Discount</v>
      </c>
      <c r="AA2014" s="1" t="str">
        <f t="shared" si="191"/>
        <v>Low Sales</v>
      </c>
      <c r="AB2014" s="1">
        <f>MONTH(Sample___Superstore[[#This Row],[Order Date]])</f>
        <v>12</v>
      </c>
    </row>
    <row r="2015" spans="1:28" x14ac:dyDescent="0.35">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c r="V2015">
        <f t="shared" si="186"/>
        <v>5</v>
      </c>
      <c r="W2015">
        <f t="shared" si="187"/>
        <v>0.24</v>
      </c>
      <c r="X2015" t="str">
        <f t="shared" si="188"/>
        <v>Profit</v>
      </c>
      <c r="Y2015" s="1" t="str">
        <f t="shared" si="189"/>
        <v>Low Profit</v>
      </c>
      <c r="Z2015" s="1" t="str">
        <f t="shared" si="190"/>
        <v>No Discount</v>
      </c>
      <c r="AA2015" s="1" t="str">
        <f t="shared" si="191"/>
        <v>Low Sales</v>
      </c>
      <c r="AB2015" s="1">
        <f>MONTH(Sample___Superstore[[#This Row],[Order Date]])</f>
        <v>9</v>
      </c>
    </row>
    <row r="2016" spans="1:28" x14ac:dyDescent="0.35">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c r="V2016">
        <f t="shared" si="186"/>
        <v>5</v>
      </c>
      <c r="W2016">
        <f t="shared" si="187"/>
        <v>0.45999999999999996</v>
      </c>
      <c r="X2016" t="str">
        <f t="shared" si="188"/>
        <v>Profit</v>
      </c>
      <c r="Y2016" s="1" t="str">
        <f t="shared" si="189"/>
        <v>Low Profit</v>
      </c>
      <c r="Z2016" s="1" t="str">
        <f t="shared" si="190"/>
        <v>No Discount</v>
      </c>
      <c r="AA2016" s="1" t="str">
        <f t="shared" si="191"/>
        <v>Low Sales</v>
      </c>
      <c r="AB2016" s="1">
        <f>MONTH(Sample___Superstore[[#This Row],[Order Date]])</f>
        <v>9</v>
      </c>
    </row>
    <row r="2017" spans="1:28" x14ac:dyDescent="0.35">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c r="V2017">
        <f t="shared" si="186"/>
        <v>5</v>
      </c>
      <c r="W2017">
        <f t="shared" si="187"/>
        <v>0.13</v>
      </c>
      <c r="X2017" t="str">
        <f t="shared" si="188"/>
        <v>Profit</v>
      </c>
      <c r="Y2017" s="1" t="str">
        <f t="shared" si="189"/>
        <v>High Profit</v>
      </c>
      <c r="Z2017" s="1" t="str">
        <f t="shared" si="190"/>
        <v>No Discount</v>
      </c>
      <c r="AA2017" s="1" t="str">
        <f t="shared" si="191"/>
        <v>High Sales</v>
      </c>
      <c r="AB2017" s="1">
        <f>MONTH(Sample___Superstore[[#This Row],[Order Date]])</f>
        <v>9</v>
      </c>
    </row>
    <row r="2018" spans="1:28" x14ac:dyDescent="0.35">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c r="V2018">
        <f t="shared" si="186"/>
        <v>4</v>
      </c>
      <c r="W2018">
        <f t="shared" si="187"/>
        <v>0.36249999999999999</v>
      </c>
      <c r="X2018" t="str">
        <f t="shared" si="188"/>
        <v>Profit</v>
      </c>
      <c r="Y2018" s="1" t="str">
        <f t="shared" si="189"/>
        <v>Low Profit</v>
      </c>
      <c r="Z2018" s="1" t="str">
        <f t="shared" si="190"/>
        <v>Low Discount</v>
      </c>
      <c r="AA2018" s="1" t="str">
        <f t="shared" si="191"/>
        <v>Low Sales</v>
      </c>
      <c r="AB2018" s="1">
        <f>MONTH(Sample___Superstore[[#This Row],[Order Date]])</f>
        <v>3</v>
      </c>
    </row>
    <row r="2019" spans="1:28" x14ac:dyDescent="0.35">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c r="V2019">
        <f t="shared" si="186"/>
        <v>4</v>
      </c>
      <c r="W2019">
        <f t="shared" si="187"/>
        <v>0.47000000000000003</v>
      </c>
      <c r="X2019" t="str">
        <f t="shared" si="188"/>
        <v>Profit</v>
      </c>
      <c r="Y2019" s="1" t="str">
        <f t="shared" si="189"/>
        <v>Low Profit</v>
      </c>
      <c r="Z2019" s="1" t="str">
        <f t="shared" si="190"/>
        <v>No Discount</v>
      </c>
      <c r="AA2019" s="1" t="str">
        <f t="shared" si="191"/>
        <v>Low Sales</v>
      </c>
      <c r="AB2019" s="1">
        <f>MONTH(Sample___Superstore[[#This Row],[Order Date]])</f>
        <v>3</v>
      </c>
    </row>
    <row r="2020" spans="1:28" x14ac:dyDescent="0.35">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c r="V2020">
        <f t="shared" si="186"/>
        <v>4</v>
      </c>
      <c r="W2020">
        <f t="shared" si="187"/>
        <v>0.26</v>
      </c>
      <c r="X2020" t="str">
        <f t="shared" si="188"/>
        <v>Profit</v>
      </c>
      <c r="Y2020" s="1" t="str">
        <f t="shared" si="189"/>
        <v>Low Profit</v>
      </c>
      <c r="Z2020" s="1" t="str">
        <f t="shared" si="190"/>
        <v>No Discount</v>
      </c>
      <c r="AA2020" s="1" t="str">
        <f t="shared" si="191"/>
        <v>Low Sales</v>
      </c>
      <c r="AB2020" s="1">
        <f>MONTH(Sample___Superstore[[#This Row],[Order Date]])</f>
        <v>3</v>
      </c>
    </row>
    <row r="2021" spans="1:28" x14ac:dyDescent="0.35">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c r="V2021">
        <f t="shared" si="186"/>
        <v>4</v>
      </c>
      <c r="W2021">
        <f t="shared" si="187"/>
        <v>0.49000000000000005</v>
      </c>
      <c r="X2021" t="str">
        <f t="shared" si="188"/>
        <v>Profit</v>
      </c>
      <c r="Y2021" s="1" t="str">
        <f t="shared" si="189"/>
        <v>Low Profit</v>
      </c>
      <c r="Z2021" s="1" t="str">
        <f t="shared" si="190"/>
        <v>No Discount</v>
      </c>
      <c r="AA2021" s="1" t="str">
        <f t="shared" si="191"/>
        <v>Low Sales</v>
      </c>
      <c r="AB2021" s="1">
        <f>MONTH(Sample___Superstore[[#This Row],[Order Date]])</f>
        <v>3</v>
      </c>
    </row>
    <row r="2022" spans="1:28" x14ac:dyDescent="0.35">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c r="V2022">
        <f t="shared" si="186"/>
        <v>2</v>
      </c>
      <c r="W2022">
        <f t="shared" si="187"/>
        <v>0.3</v>
      </c>
      <c r="X2022" t="str">
        <f t="shared" si="188"/>
        <v>Profit</v>
      </c>
      <c r="Y2022" s="1" t="str">
        <f t="shared" si="189"/>
        <v>High Profit</v>
      </c>
      <c r="Z2022" s="1" t="str">
        <f t="shared" si="190"/>
        <v>No Discount</v>
      </c>
      <c r="AA2022" s="1" t="str">
        <f t="shared" si="191"/>
        <v>High Sales</v>
      </c>
      <c r="AB2022" s="1">
        <f>MONTH(Sample___Superstore[[#This Row],[Order Date]])</f>
        <v>9</v>
      </c>
    </row>
    <row r="2023" spans="1:28" x14ac:dyDescent="0.35">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c r="V2023">
        <f t="shared" si="186"/>
        <v>2</v>
      </c>
      <c r="W2023">
        <f t="shared" si="187"/>
        <v>0.45</v>
      </c>
      <c r="X2023" t="str">
        <f t="shared" si="188"/>
        <v>Profit</v>
      </c>
      <c r="Y2023" s="1" t="str">
        <f t="shared" si="189"/>
        <v>Low Profit</v>
      </c>
      <c r="Z2023" s="1" t="str">
        <f t="shared" si="190"/>
        <v>No Discount</v>
      </c>
      <c r="AA2023" s="1" t="str">
        <f t="shared" si="191"/>
        <v>Low Sales</v>
      </c>
      <c r="AB2023" s="1">
        <f>MONTH(Sample___Superstore[[#This Row],[Order Date]])</f>
        <v>9</v>
      </c>
    </row>
    <row r="2024" spans="1:28" x14ac:dyDescent="0.35">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c r="V2024">
        <f t="shared" si="186"/>
        <v>2</v>
      </c>
      <c r="W2024">
        <f t="shared" si="187"/>
        <v>0.48</v>
      </c>
      <c r="X2024" t="str">
        <f t="shared" si="188"/>
        <v>Profit</v>
      </c>
      <c r="Y2024" s="1" t="str">
        <f t="shared" si="189"/>
        <v>Low Profit</v>
      </c>
      <c r="Z2024" s="1" t="str">
        <f t="shared" si="190"/>
        <v>No Discount</v>
      </c>
      <c r="AA2024" s="1" t="str">
        <f t="shared" si="191"/>
        <v>Low Sales</v>
      </c>
      <c r="AB2024" s="1">
        <f>MONTH(Sample___Superstore[[#This Row],[Order Date]])</f>
        <v>9</v>
      </c>
    </row>
    <row r="2025" spans="1:28" x14ac:dyDescent="0.35">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c r="V2025">
        <f t="shared" si="186"/>
        <v>2</v>
      </c>
      <c r="W2025">
        <f t="shared" si="187"/>
        <v>0.27999999999999997</v>
      </c>
      <c r="X2025" t="str">
        <f t="shared" si="188"/>
        <v>Profit</v>
      </c>
      <c r="Y2025" s="1" t="str">
        <f t="shared" si="189"/>
        <v>High Profit</v>
      </c>
      <c r="Z2025" s="1" t="str">
        <f t="shared" si="190"/>
        <v>No Discount</v>
      </c>
      <c r="AA2025" s="1" t="str">
        <f t="shared" si="191"/>
        <v>High Sales</v>
      </c>
      <c r="AB2025" s="1">
        <f>MONTH(Sample___Superstore[[#This Row],[Order Date]])</f>
        <v>9</v>
      </c>
    </row>
    <row r="2026" spans="1:28" x14ac:dyDescent="0.35">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c r="V2026">
        <f t="shared" si="186"/>
        <v>2</v>
      </c>
      <c r="W2026">
        <f t="shared" si="187"/>
        <v>0.32500000000000001</v>
      </c>
      <c r="X2026" t="str">
        <f t="shared" si="188"/>
        <v>Profit</v>
      </c>
      <c r="Y2026" s="1" t="str">
        <f t="shared" si="189"/>
        <v>Low Profit</v>
      </c>
      <c r="Z2026" s="1" t="str">
        <f t="shared" si="190"/>
        <v>Low Discount</v>
      </c>
      <c r="AA2026" s="1" t="str">
        <f t="shared" si="191"/>
        <v>Low Sales</v>
      </c>
      <c r="AB2026" s="1">
        <f>MONTH(Sample___Superstore[[#This Row],[Order Date]])</f>
        <v>8</v>
      </c>
    </row>
    <row r="2027" spans="1:28" x14ac:dyDescent="0.35">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c r="V2027">
        <f t="shared" si="186"/>
        <v>2</v>
      </c>
      <c r="W2027">
        <f t="shared" si="187"/>
        <v>0.28000000000000003</v>
      </c>
      <c r="X2027" t="str">
        <f t="shared" si="188"/>
        <v>Profit</v>
      </c>
      <c r="Y2027" s="1" t="str">
        <f t="shared" si="189"/>
        <v>Low Profit</v>
      </c>
      <c r="Z2027" s="1" t="str">
        <f t="shared" si="190"/>
        <v>No Discount</v>
      </c>
      <c r="AA2027" s="1" t="str">
        <f t="shared" si="191"/>
        <v>Low Sales</v>
      </c>
      <c r="AB2027" s="1">
        <f>MONTH(Sample___Superstore[[#This Row],[Order Date]])</f>
        <v>3</v>
      </c>
    </row>
    <row r="2028" spans="1:28" x14ac:dyDescent="0.35">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c r="V2028">
        <f t="shared" si="186"/>
        <v>2</v>
      </c>
      <c r="W2028">
        <f t="shared" si="187"/>
        <v>0.35000000000000003</v>
      </c>
      <c r="X2028" t="str">
        <f t="shared" si="188"/>
        <v>Profit</v>
      </c>
      <c r="Y2028" s="1" t="str">
        <f t="shared" si="189"/>
        <v>Low Profit</v>
      </c>
      <c r="Z2028" s="1" t="str">
        <f t="shared" si="190"/>
        <v>Low Discount</v>
      </c>
      <c r="AA2028" s="1" t="str">
        <f t="shared" si="191"/>
        <v>Low Sales</v>
      </c>
      <c r="AB2028" s="1">
        <f>MONTH(Sample___Superstore[[#This Row],[Order Date]])</f>
        <v>9</v>
      </c>
    </row>
    <row r="2029" spans="1:28" x14ac:dyDescent="0.35">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c r="V2029">
        <f t="shared" si="186"/>
        <v>2</v>
      </c>
      <c r="W2029">
        <f t="shared" si="187"/>
        <v>0.35</v>
      </c>
      <c r="X2029" t="str">
        <f t="shared" si="188"/>
        <v>Profit</v>
      </c>
      <c r="Y2029" s="1" t="str">
        <f t="shared" si="189"/>
        <v>Low Profit</v>
      </c>
      <c r="Z2029" s="1" t="str">
        <f t="shared" si="190"/>
        <v>Low Discount</v>
      </c>
      <c r="AA2029" s="1" t="str">
        <f t="shared" si="191"/>
        <v>Low Sales</v>
      </c>
      <c r="AB2029" s="1">
        <f>MONTH(Sample___Superstore[[#This Row],[Order Date]])</f>
        <v>9</v>
      </c>
    </row>
    <row r="2030" spans="1:28" x14ac:dyDescent="0.35">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c r="V2030">
        <f t="shared" si="186"/>
        <v>4</v>
      </c>
      <c r="W2030">
        <f t="shared" si="187"/>
        <v>0.47</v>
      </c>
      <c r="X2030" t="str">
        <f t="shared" si="188"/>
        <v>Profit</v>
      </c>
      <c r="Y2030" s="1" t="str">
        <f t="shared" si="189"/>
        <v>Low Profit</v>
      </c>
      <c r="Z2030" s="1" t="str">
        <f t="shared" si="190"/>
        <v>No Discount</v>
      </c>
      <c r="AA2030" s="1" t="str">
        <f t="shared" si="191"/>
        <v>Low Sales</v>
      </c>
      <c r="AB2030" s="1">
        <f>MONTH(Sample___Superstore[[#This Row],[Order Date]])</f>
        <v>11</v>
      </c>
    </row>
    <row r="2031" spans="1:28" x14ac:dyDescent="0.35">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c r="V2031">
        <f t="shared" si="186"/>
        <v>4</v>
      </c>
      <c r="W2031">
        <f t="shared" si="187"/>
        <v>0.23999999999999996</v>
      </c>
      <c r="X2031" t="str">
        <f t="shared" si="188"/>
        <v>Profit</v>
      </c>
      <c r="Y2031" s="1" t="str">
        <f t="shared" si="189"/>
        <v>Low Profit</v>
      </c>
      <c r="Z2031" s="1" t="str">
        <f t="shared" si="190"/>
        <v>No Discount</v>
      </c>
      <c r="AA2031" s="1" t="str">
        <f t="shared" si="191"/>
        <v>Low Sales</v>
      </c>
      <c r="AB2031" s="1">
        <f>MONTH(Sample___Superstore[[#This Row],[Order Date]])</f>
        <v>11</v>
      </c>
    </row>
    <row r="2032" spans="1:28" x14ac:dyDescent="0.35">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c r="V2032">
        <f t="shared" si="186"/>
        <v>4</v>
      </c>
      <c r="W2032">
        <f t="shared" si="187"/>
        <v>0.5</v>
      </c>
      <c r="X2032" t="str">
        <f t="shared" si="188"/>
        <v>Profit</v>
      </c>
      <c r="Y2032" s="1" t="str">
        <f t="shared" si="189"/>
        <v>Low Profit</v>
      </c>
      <c r="Z2032" s="1" t="str">
        <f t="shared" si="190"/>
        <v>No Discount</v>
      </c>
      <c r="AA2032" s="1" t="str">
        <f t="shared" si="191"/>
        <v>Low Sales</v>
      </c>
      <c r="AB2032" s="1">
        <f>MONTH(Sample___Superstore[[#This Row],[Order Date]])</f>
        <v>11</v>
      </c>
    </row>
    <row r="2033" spans="1:28" x14ac:dyDescent="0.35">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c r="V2033">
        <f t="shared" si="186"/>
        <v>4</v>
      </c>
      <c r="W2033">
        <f t="shared" si="187"/>
        <v>0.47</v>
      </c>
      <c r="X2033" t="str">
        <f t="shared" si="188"/>
        <v>Profit</v>
      </c>
      <c r="Y2033" s="1" t="str">
        <f t="shared" si="189"/>
        <v>Low Profit</v>
      </c>
      <c r="Z2033" s="1" t="str">
        <f t="shared" si="190"/>
        <v>No Discount</v>
      </c>
      <c r="AA2033" s="1" t="str">
        <f t="shared" si="191"/>
        <v>Low Sales</v>
      </c>
      <c r="AB2033" s="1">
        <f>MONTH(Sample___Superstore[[#This Row],[Order Date]])</f>
        <v>11</v>
      </c>
    </row>
    <row r="2034" spans="1:28" x14ac:dyDescent="0.35">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c r="V2034">
        <f t="shared" si="186"/>
        <v>4</v>
      </c>
      <c r="W2034">
        <f t="shared" si="187"/>
        <v>0.35000000000000003</v>
      </c>
      <c r="X2034" t="str">
        <f t="shared" si="188"/>
        <v>Profit</v>
      </c>
      <c r="Y2034" s="1" t="str">
        <f t="shared" si="189"/>
        <v>Low Profit</v>
      </c>
      <c r="Z2034" s="1" t="str">
        <f t="shared" si="190"/>
        <v>Low Discount</v>
      </c>
      <c r="AA2034" s="1" t="str">
        <f t="shared" si="191"/>
        <v>Low Sales</v>
      </c>
      <c r="AB2034" s="1">
        <f>MONTH(Sample___Superstore[[#This Row],[Order Date]])</f>
        <v>12</v>
      </c>
    </row>
    <row r="2035" spans="1:28" x14ac:dyDescent="0.35">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c r="V2035">
        <f t="shared" si="186"/>
        <v>4</v>
      </c>
      <c r="W2035">
        <f t="shared" si="187"/>
        <v>8.7500000000000008E-2</v>
      </c>
      <c r="X2035" t="str">
        <f t="shared" si="188"/>
        <v>Profit</v>
      </c>
      <c r="Y2035" s="1" t="str">
        <f t="shared" si="189"/>
        <v>Low Profit</v>
      </c>
      <c r="Z2035" s="1" t="str">
        <f t="shared" si="190"/>
        <v>Low Discount</v>
      </c>
      <c r="AA2035" s="1" t="str">
        <f t="shared" si="191"/>
        <v>Low Sales</v>
      </c>
      <c r="AB2035" s="1">
        <f>MONTH(Sample___Superstore[[#This Row],[Order Date]])</f>
        <v>12</v>
      </c>
    </row>
    <row r="2036" spans="1:28" x14ac:dyDescent="0.35">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c r="V2036">
        <f t="shared" si="186"/>
        <v>4</v>
      </c>
      <c r="W2036">
        <f t="shared" si="187"/>
        <v>0.47000000000000003</v>
      </c>
      <c r="X2036" t="str">
        <f t="shared" si="188"/>
        <v>Profit</v>
      </c>
      <c r="Y2036" s="1" t="str">
        <f t="shared" si="189"/>
        <v>Low Profit</v>
      </c>
      <c r="Z2036" s="1" t="str">
        <f t="shared" si="190"/>
        <v>No Discount</v>
      </c>
      <c r="AA2036" s="1" t="str">
        <f t="shared" si="191"/>
        <v>Low Sales</v>
      </c>
      <c r="AB2036" s="1">
        <f>MONTH(Sample___Superstore[[#This Row],[Order Date]])</f>
        <v>9</v>
      </c>
    </row>
    <row r="2037" spans="1:28" x14ac:dyDescent="0.35">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c r="V2037">
        <f t="shared" si="186"/>
        <v>4</v>
      </c>
      <c r="W2037">
        <f t="shared" si="187"/>
        <v>0.18999999999999997</v>
      </c>
      <c r="X2037" t="str">
        <f t="shared" si="188"/>
        <v>Profit</v>
      </c>
      <c r="Y2037" s="1" t="str">
        <f t="shared" si="189"/>
        <v>Low Profit</v>
      </c>
      <c r="Z2037" s="1" t="str">
        <f t="shared" si="190"/>
        <v>No Discount</v>
      </c>
      <c r="AA2037" s="1" t="str">
        <f t="shared" si="191"/>
        <v>Low Sales</v>
      </c>
      <c r="AB2037" s="1">
        <f>MONTH(Sample___Superstore[[#This Row],[Order Date]])</f>
        <v>9</v>
      </c>
    </row>
    <row r="2038" spans="1:28" x14ac:dyDescent="0.35">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c r="V2038">
        <f t="shared" si="186"/>
        <v>4</v>
      </c>
      <c r="W2038">
        <f t="shared" si="187"/>
        <v>0.48</v>
      </c>
      <c r="X2038" t="str">
        <f t="shared" si="188"/>
        <v>Profit</v>
      </c>
      <c r="Y2038" s="1" t="str">
        <f t="shared" si="189"/>
        <v>Low Profit</v>
      </c>
      <c r="Z2038" s="1" t="str">
        <f t="shared" si="190"/>
        <v>No Discount</v>
      </c>
      <c r="AA2038" s="1" t="str">
        <f t="shared" si="191"/>
        <v>Low Sales</v>
      </c>
      <c r="AB2038" s="1">
        <f>MONTH(Sample___Superstore[[#This Row],[Order Date]])</f>
        <v>1</v>
      </c>
    </row>
    <row r="2039" spans="1:28" x14ac:dyDescent="0.35">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c r="V2039">
        <f t="shared" si="186"/>
        <v>4</v>
      </c>
      <c r="W2039">
        <f t="shared" si="187"/>
        <v>0.47000000000000003</v>
      </c>
      <c r="X2039" t="str">
        <f t="shared" si="188"/>
        <v>Profit</v>
      </c>
      <c r="Y2039" s="1" t="str">
        <f t="shared" si="189"/>
        <v>Low Profit</v>
      </c>
      <c r="Z2039" s="1" t="str">
        <f t="shared" si="190"/>
        <v>No Discount</v>
      </c>
      <c r="AA2039" s="1" t="str">
        <f t="shared" si="191"/>
        <v>Low Sales</v>
      </c>
      <c r="AB2039" s="1">
        <f>MONTH(Sample___Superstore[[#This Row],[Order Date]])</f>
        <v>1</v>
      </c>
    </row>
    <row r="2040" spans="1:28" x14ac:dyDescent="0.35">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c r="V2040">
        <f t="shared" si="186"/>
        <v>5</v>
      </c>
      <c r="W2040">
        <f t="shared" si="187"/>
        <v>0.36250000000000004</v>
      </c>
      <c r="X2040" t="str">
        <f t="shared" si="188"/>
        <v>Profit</v>
      </c>
      <c r="Y2040" s="1" t="str">
        <f t="shared" si="189"/>
        <v>Low Profit</v>
      </c>
      <c r="Z2040" s="1" t="str">
        <f t="shared" si="190"/>
        <v>Low Discount</v>
      </c>
      <c r="AA2040" s="1" t="str">
        <f t="shared" si="191"/>
        <v>Low Sales</v>
      </c>
      <c r="AB2040" s="1">
        <f>MONTH(Sample___Superstore[[#This Row],[Order Date]])</f>
        <v>6</v>
      </c>
    </row>
    <row r="2041" spans="1:28" x14ac:dyDescent="0.35">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c r="V2041">
        <f t="shared" si="186"/>
        <v>5</v>
      </c>
      <c r="W2041">
        <f t="shared" si="187"/>
        <v>-0.73333333333333339</v>
      </c>
      <c r="X2041" t="str">
        <f t="shared" si="188"/>
        <v>Loss</v>
      </c>
      <c r="Y2041" s="1" t="str">
        <f t="shared" si="189"/>
        <v>Low Profit</v>
      </c>
      <c r="Z2041" s="1" t="str">
        <f t="shared" si="190"/>
        <v>High Discount</v>
      </c>
      <c r="AA2041" s="1" t="str">
        <f t="shared" si="191"/>
        <v>Low Sales</v>
      </c>
      <c r="AB2041" s="1">
        <f>MONTH(Sample___Superstore[[#This Row],[Order Date]])</f>
        <v>6</v>
      </c>
    </row>
    <row r="2042" spans="1:28" x14ac:dyDescent="0.35">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c r="V2042">
        <f t="shared" si="186"/>
        <v>5</v>
      </c>
      <c r="W2042">
        <f t="shared" si="187"/>
        <v>-0.66666666666666663</v>
      </c>
      <c r="X2042" t="str">
        <f t="shared" si="188"/>
        <v>Loss</v>
      </c>
      <c r="Y2042" s="1" t="str">
        <f t="shared" si="189"/>
        <v>Low Profit</v>
      </c>
      <c r="Z2042" s="1" t="str">
        <f t="shared" si="190"/>
        <v>High Discount</v>
      </c>
      <c r="AA2042" s="1" t="str">
        <f t="shared" si="191"/>
        <v>Low Sales</v>
      </c>
      <c r="AB2042" s="1">
        <f>MONTH(Sample___Superstore[[#This Row],[Order Date]])</f>
        <v>6</v>
      </c>
    </row>
    <row r="2043" spans="1:28" x14ac:dyDescent="0.35">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c r="V2043">
        <f t="shared" si="186"/>
        <v>5</v>
      </c>
      <c r="W2043">
        <f t="shared" si="187"/>
        <v>0.27500000000000002</v>
      </c>
      <c r="X2043" t="str">
        <f t="shared" si="188"/>
        <v>Profit</v>
      </c>
      <c r="Y2043" s="1" t="str">
        <f t="shared" si="189"/>
        <v>Low Profit</v>
      </c>
      <c r="Z2043" s="1" t="str">
        <f t="shared" si="190"/>
        <v>Low Discount</v>
      </c>
      <c r="AA2043" s="1" t="str">
        <f t="shared" si="191"/>
        <v>Low Sales</v>
      </c>
      <c r="AB2043" s="1">
        <f>MONTH(Sample___Superstore[[#This Row],[Order Date]])</f>
        <v>6</v>
      </c>
    </row>
    <row r="2044" spans="1:28" x14ac:dyDescent="0.35">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c r="V2044">
        <f t="shared" si="186"/>
        <v>6</v>
      </c>
      <c r="W2044">
        <f t="shared" si="187"/>
        <v>0.35000000000000003</v>
      </c>
      <c r="X2044" t="str">
        <f t="shared" si="188"/>
        <v>Profit</v>
      </c>
      <c r="Y2044" s="1" t="str">
        <f t="shared" si="189"/>
        <v>Low Profit</v>
      </c>
      <c r="Z2044" s="1" t="str">
        <f t="shared" si="190"/>
        <v>Low Discount</v>
      </c>
      <c r="AA2044" s="1" t="str">
        <f t="shared" si="191"/>
        <v>Low Sales</v>
      </c>
      <c r="AB2044" s="1">
        <f>MONTH(Sample___Superstore[[#This Row],[Order Date]])</f>
        <v>10</v>
      </c>
    </row>
    <row r="2045" spans="1:28" x14ac:dyDescent="0.35">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c r="V2045">
        <f t="shared" si="186"/>
        <v>5</v>
      </c>
      <c r="W2045">
        <f t="shared" si="187"/>
        <v>0.2</v>
      </c>
      <c r="X2045" t="str">
        <f t="shared" si="188"/>
        <v>Profit</v>
      </c>
      <c r="Y2045" s="1" t="str">
        <f t="shared" si="189"/>
        <v>Low Profit</v>
      </c>
      <c r="Z2045" s="1" t="str">
        <f t="shared" si="190"/>
        <v>Low Discount</v>
      </c>
      <c r="AA2045" s="1" t="str">
        <f t="shared" si="191"/>
        <v>Low Sales</v>
      </c>
      <c r="AB2045" s="1">
        <f>MONTH(Sample___Superstore[[#This Row],[Order Date]])</f>
        <v>11</v>
      </c>
    </row>
    <row r="2046" spans="1:28" x14ac:dyDescent="0.35">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c r="V2046">
        <f t="shared" si="186"/>
        <v>6</v>
      </c>
      <c r="W2046">
        <f t="shared" si="187"/>
        <v>0.35000000000000003</v>
      </c>
      <c r="X2046" t="str">
        <f t="shared" si="188"/>
        <v>Profit</v>
      </c>
      <c r="Y2046" s="1" t="str">
        <f t="shared" si="189"/>
        <v>Low Profit</v>
      </c>
      <c r="Z2046" s="1" t="str">
        <f t="shared" si="190"/>
        <v>Low Discount</v>
      </c>
      <c r="AA2046" s="1" t="str">
        <f t="shared" si="191"/>
        <v>Low Sales</v>
      </c>
      <c r="AB2046" s="1">
        <f>MONTH(Sample___Superstore[[#This Row],[Order Date]])</f>
        <v>8</v>
      </c>
    </row>
    <row r="2047" spans="1:28" x14ac:dyDescent="0.35">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c r="V2047">
        <f t="shared" si="186"/>
        <v>4</v>
      </c>
      <c r="W2047">
        <f t="shared" si="187"/>
        <v>0.28000000000000003</v>
      </c>
      <c r="X2047" t="str">
        <f t="shared" si="188"/>
        <v>Profit</v>
      </c>
      <c r="Y2047" s="1" t="str">
        <f t="shared" si="189"/>
        <v>Low Profit</v>
      </c>
      <c r="Z2047" s="1" t="str">
        <f t="shared" si="190"/>
        <v>No Discount</v>
      </c>
      <c r="AA2047" s="1" t="str">
        <f t="shared" si="191"/>
        <v>Low Sales</v>
      </c>
      <c r="AB2047" s="1">
        <f>MONTH(Sample___Superstore[[#This Row],[Order Date]])</f>
        <v>7</v>
      </c>
    </row>
    <row r="2048" spans="1:28" x14ac:dyDescent="0.35">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c r="V2048">
        <f t="shared" si="186"/>
        <v>4</v>
      </c>
      <c r="W2048">
        <f t="shared" si="187"/>
        <v>0.47</v>
      </c>
      <c r="X2048" t="str">
        <f t="shared" si="188"/>
        <v>Profit</v>
      </c>
      <c r="Y2048" s="1" t="str">
        <f t="shared" si="189"/>
        <v>High Profit</v>
      </c>
      <c r="Z2048" s="1" t="str">
        <f t="shared" si="190"/>
        <v>No Discount</v>
      </c>
      <c r="AA2048" s="1" t="str">
        <f t="shared" si="191"/>
        <v>High Sales</v>
      </c>
      <c r="AB2048" s="1">
        <f>MONTH(Sample___Superstore[[#This Row],[Order Date]])</f>
        <v>7</v>
      </c>
    </row>
    <row r="2049" spans="1:28" x14ac:dyDescent="0.35">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c r="V2049">
        <f t="shared" si="186"/>
        <v>4</v>
      </c>
      <c r="W2049">
        <f t="shared" si="187"/>
        <v>0.48000000000000004</v>
      </c>
      <c r="X2049" t="str">
        <f t="shared" si="188"/>
        <v>Profit</v>
      </c>
      <c r="Y2049" s="1" t="str">
        <f t="shared" si="189"/>
        <v>Low Profit</v>
      </c>
      <c r="Z2049" s="1" t="str">
        <f t="shared" si="190"/>
        <v>No Discount</v>
      </c>
      <c r="AA2049" s="1" t="str">
        <f t="shared" si="191"/>
        <v>Low Sales</v>
      </c>
      <c r="AB2049" s="1">
        <f>MONTH(Sample___Superstore[[#This Row],[Order Date]])</f>
        <v>7</v>
      </c>
    </row>
    <row r="2050" spans="1:28" x14ac:dyDescent="0.35">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c r="V2050">
        <f t="shared" ref="V2050:V2113" si="192">D2050-C2050</f>
        <v>2</v>
      </c>
      <c r="W2050">
        <f t="shared" ref="W2050:W2113" si="193">U2050/R2050</f>
        <v>0.125</v>
      </c>
      <c r="X2050" t="str">
        <f t="shared" ref="X2050:X2113" si="194">IF(U2050&lt;0,"Loss","Profit")</f>
        <v>Profit</v>
      </c>
      <c r="Y2050" s="1" t="str">
        <f t="shared" ref="Y2050:Y2113" si="195">IF(U2050&gt;100,"High Profit","Low Profit")</f>
        <v>Low Profit</v>
      </c>
      <c r="Z2050" s="1" t="str">
        <f t="shared" ref="Z2050:Z2113" si="196">IF(T2050=0,"No Discount",IF(T2050&lt;=0.2,"Low Discount","High Discount"))</f>
        <v>Low Discount</v>
      </c>
      <c r="AA2050" s="1" t="str">
        <f t="shared" ref="AA2050:AA2113" si="197">IF(R2050&gt;500,"High Sales","Low Sales")</f>
        <v>Low Sales</v>
      </c>
      <c r="AB2050" s="1">
        <f>MONTH(Sample___Superstore[[#This Row],[Order Date]])</f>
        <v>7</v>
      </c>
    </row>
    <row r="2051" spans="1:28" x14ac:dyDescent="0.35">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c r="V2051">
        <f t="shared" si="192"/>
        <v>2</v>
      </c>
      <c r="W2051">
        <f t="shared" si="193"/>
        <v>-0.8</v>
      </c>
      <c r="X2051" t="str">
        <f t="shared" si="194"/>
        <v>Loss</v>
      </c>
      <c r="Y2051" s="1" t="str">
        <f t="shared" si="195"/>
        <v>Low Profit</v>
      </c>
      <c r="Z2051" s="1" t="str">
        <f t="shared" si="196"/>
        <v>High Discount</v>
      </c>
      <c r="AA2051" s="1" t="str">
        <f t="shared" si="197"/>
        <v>Low Sales</v>
      </c>
      <c r="AB2051" s="1">
        <f>MONTH(Sample___Superstore[[#This Row],[Order Date]])</f>
        <v>7</v>
      </c>
    </row>
    <row r="2052" spans="1:28" x14ac:dyDescent="0.35">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c r="V2052">
        <f t="shared" si="192"/>
        <v>2</v>
      </c>
      <c r="W2052">
        <f t="shared" si="193"/>
        <v>-0.73333333333333328</v>
      </c>
      <c r="X2052" t="str">
        <f t="shared" si="194"/>
        <v>Loss</v>
      </c>
      <c r="Y2052" s="1" t="str">
        <f t="shared" si="195"/>
        <v>Low Profit</v>
      </c>
      <c r="Z2052" s="1" t="str">
        <f t="shared" si="196"/>
        <v>High Discount</v>
      </c>
      <c r="AA2052" s="1" t="str">
        <f t="shared" si="197"/>
        <v>Low Sales</v>
      </c>
      <c r="AB2052" s="1">
        <f>MONTH(Sample___Superstore[[#This Row],[Order Date]])</f>
        <v>7</v>
      </c>
    </row>
    <row r="2053" spans="1:28" x14ac:dyDescent="0.35">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c r="V2053">
        <f t="shared" si="192"/>
        <v>2</v>
      </c>
      <c r="W2053">
        <f t="shared" si="193"/>
        <v>-0.2142857142857143</v>
      </c>
      <c r="X2053" t="str">
        <f t="shared" si="194"/>
        <v>Loss</v>
      </c>
      <c r="Y2053" s="1" t="str">
        <f t="shared" si="195"/>
        <v>Low Profit</v>
      </c>
      <c r="Z2053" s="1" t="str">
        <f t="shared" si="196"/>
        <v>High Discount</v>
      </c>
      <c r="AA2053" s="1" t="str">
        <f t="shared" si="197"/>
        <v>Low Sales</v>
      </c>
      <c r="AB2053" s="1">
        <f>MONTH(Sample___Superstore[[#This Row],[Order Date]])</f>
        <v>7</v>
      </c>
    </row>
    <row r="2054" spans="1:28" x14ac:dyDescent="0.35">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c r="V2054">
        <f t="shared" si="192"/>
        <v>2</v>
      </c>
      <c r="W2054">
        <f t="shared" si="193"/>
        <v>7.4999999999999997E-2</v>
      </c>
      <c r="X2054" t="str">
        <f t="shared" si="194"/>
        <v>Profit</v>
      </c>
      <c r="Y2054" s="1" t="str">
        <f t="shared" si="195"/>
        <v>Low Profit</v>
      </c>
      <c r="Z2054" s="1" t="str">
        <f t="shared" si="196"/>
        <v>Low Discount</v>
      </c>
      <c r="AA2054" s="1" t="str">
        <f t="shared" si="197"/>
        <v>Low Sales</v>
      </c>
      <c r="AB2054" s="1">
        <f>MONTH(Sample___Superstore[[#This Row],[Order Date]])</f>
        <v>7</v>
      </c>
    </row>
    <row r="2055" spans="1:28" x14ac:dyDescent="0.35">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c r="V2055">
        <f t="shared" si="192"/>
        <v>2</v>
      </c>
      <c r="W2055">
        <f t="shared" si="193"/>
        <v>0.13749999999999998</v>
      </c>
      <c r="X2055" t="str">
        <f t="shared" si="194"/>
        <v>Profit</v>
      </c>
      <c r="Y2055" s="1" t="str">
        <f t="shared" si="195"/>
        <v>Low Profit</v>
      </c>
      <c r="Z2055" s="1" t="str">
        <f t="shared" si="196"/>
        <v>Low Discount</v>
      </c>
      <c r="AA2055" s="1" t="str">
        <f t="shared" si="197"/>
        <v>Low Sales</v>
      </c>
      <c r="AB2055" s="1">
        <f>MONTH(Sample___Superstore[[#This Row],[Order Date]])</f>
        <v>7</v>
      </c>
    </row>
    <row r="2056" spans="1:28" x14ac:dyDescent="0.35">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c r="V2056">
        <f t="shared" si="192"/>
        <v>6</v>
      </c>
      <c r="W2056">
        <f t="shared" si="193"/>
        <v>0.3</v>
      </c>
      <c r="X2056" t="str">
        <f t="shared" si="194"/>
        <v>Profit</v>
      </c>
      <c r="Y2056" s="1" t="str">
        <f t="shared" si="195"/>
        <v>Low Profit</v>
      </c>
      <c r="Z2056" s="1" t="str">
        <f t="shared" si="196"/>
        <v>No Discount</v>
      </c>
      <c r="AA2056" s="1" t="str">
        <f t="shared" si="197"/>
        <v>Low Sales</v>
      </c>
      <c r="AB2056" s="1">
        <f>MONTH(Sample___Superstore[[#This Row],[Order Date]])</f>
        <v>12</v>
      </c>
    </row>
    <row r="2057" spans="1:28" x14ac:dyDescent="0.35">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c r="V2057">
        <f t="shared" si="192"/>
        <v>3</v>
      </c>
      <c r="W2057">
        <f t="shared" si="193"/>
        <v>0.32</v>
      </c>
      <c r="X2057" t="str">
        <f t="shared" si="194"/>
        <v>Profit</v>
      </c>
      <c r="Y2057" s="1" t="str">
        <f t="shared" si="195"/>
        <v>Low Profit</v>
      </c>
      <c r="Z2057" s="1" t="str">
        <f t="shared" si="196"/>
        <v>No Discount</v>
      </c>
      <c r="AA2057" s="1" t="str">
        <f t="shared" si="197"/>
        <v>Low Sales</v>
      </c>
      <c r="AB2057" s="1">
        <f>MONTH(Sample___Superstore[[#This Row],[Order Date]])</f>
        <v>12</v>
      </c>
    </row>
    <row r="2058" spans="1:28" x14ac:dyDescent="0.35">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c r="V2058">
        <f t="shared" si="192"/>
        <v>3</v>
      </c>
      <c r="W2058">
        <f t="shared" si="193"/>
        <v>0.26</v>
      </c>
      <c r="X2058" t="str">
        <f t="shared" si="194"/>
        <v>Profit</v>
      </c>
      <c r="Y2058" s="1" t="str">
        <f t="shared" si="195"/>
        <v>High Profit</v>
      </c>
      <c r="Z2058" s="1" t="str">
        <f t="shared" si="196"/>
        <v>No Discount</v>
      </c>
      <c r="AA2058" s="1" t="str">
        <f t="shared" si="197"/>
        <v>High Sales</v>
      </c>
      <c r="AB2058" s="1">
        <f>MONTH(Sample___Superstore[[#This Row],[Order Date]])</f>
        <v>12</v>
      </c>
    </row>
    <row r="2059" spans="1:28" x14ac:dyDescent="0.35">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c r="V2059">
        <f t="shared" si="192"/>
        <v>3</v>
      </c>
      <c r="W2059">
        <f t="shared" si="193"/>
        <v>0.36</v>
      </c>
      <c r="X2059" t="str">
        <f t="shared" si="194"/>
        <v>Profit</v>
      </c>
      <c r="Y2059" s="1" t="str">
        <f t="shared" si="195"/>
        <v>Low Profit</v>
      </c>
      <c r="Z2059" s="1" t="str">
        <f t="shared" si="196"/>
        <v>No Discount</v>
      </c>
      <c r="AA2059" s="1" t="str">
        <f t="shared" si="197"/>
        <v>Low Sales</v>
      </c>
      <c r="AB2059" s="1">
        <f>MONTH(Sample___Superstore[[#This Row],[Order Date]])</f>
        <v>12</v>
      </c>
    </row>
    <row r="2060" spans="1:28" x14ac:dyDescent="0.35">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c r="V2060">
        <f t="shared" si="192"/>
        <v>3</v>
      </c>
      <c r="W2060">
        <f t="shared" si="193"/>
        <v>0.16999999999999998</v>
      </c>
      <c r="X2060" t="str">
        <f t="shared" si="194"/>
        <v>Profit</v>
      </c>
      <c r="Y2060" s="1" t="str">
        <f t="shared" si="195"/>
        <v>Low Profit</v>
      </c>
      <c r="Z2060" s="1" t="str">
        <f t="shared" si="196"/>
        <v>No Discount</v>
      </c>
      <c r="AA2060" s="1" t="str">
        <f t="shared" si="197"/>
        <v>Low Sales</v>
      </c>
      <c r="AB2060" s="1">
        <f>MONTH(Sample___Superstore[[#This Row],[Order Date]])</f>
        <v>12</v>
      </c>
    </row>
    <row r="2061" spans="1:28" x14ac:dyDescent="0.35">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c r="V2061">
        <f t="shared" si="192"/>
        <v>4</v>
      </c>
      <c r="W2061">
        <f t="shared" si="193"/>
        <v>0.46</v>
      </c>
      <c r="X2061" t="str">
        <f t="shared" si="194"/>
        <v>Profit</v>
      </c>
      <c r="Y2061" s="1" t="str">
        <f t="shared" si="195"/>
        <v>Low Profit</v>
      </c>
      <c r="Z2061" s="1" t="str">
        <f t="shared" si="196"/>
        <v>No Discount</v>
      </c>
      <c r="AA2061" s="1" t="str">
        <f t="shared" si="197"/>
        <v>Low Sales</v>
      </c>
      <c r="AB2061" s="1">
        <f>MONTH(Sample___Superstore[[#This Row],[Order Date]])</f>
        <v>10</v>
      </c>
    </row>
    <row r="2062" spans="1:28" x14ac:dyDescent="0.35">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c r="V2062">
        <f t="shared" si="192"/>
        <v>4</v>
      </c>
      <c r="W2062">
        <f t="shared" si="193"/>
        <v>0.26</v>
      </c>
      <c r="X2062" t="str">
        <f t="shared" si="194"/>
        <v>Profit</v>
      </c>
      <c r="Y2062" s="1" t="str">
        <f t="shared" si="195"/>
        <v>Low Profit</v>
      </c>
      <c r="Z2062" s="1" t="str">
        <f t="shared" si="196"/>
        <v>No Discount</v>
      </c>
      <c r="AA2062" s="1" t="str">
        <f t="shared" si="197"/>
        <v>Low Sales</v>
      </c>
      <c r="AB2062" s="1">
        <f>MONTH(Sample___Superstore[[#This Row],[Order Date]])</f>
        <v>10</v>
      </c>
    </row>
    <row r="2063" spans="1:28" x14ac:dyDescent="0.35">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c r="V2063">
        <f t="shared" si="192"/>
        <v>4</v>
      </c>
      <c r="W2063">
        <f t="shared" si="193"/>
        <v>0.33749999999999997</v>
      </c>
      <c r="X2063" t="str">
        <f t="shared" si="194"/>
        <v>Profit</v>
      </c>
      <c r="Y2063" s="1" t="str">
        <f t="shared" si="195"/>
        <v>Low Profit</v>
      </c>
      <c r="Z2063" s="1" t="str">
        <f t="shared" si="196"/>
        <v>Low Discount</v>
      </c>
      <c r="AA2063" s="1" t="str">
        <f t="shared" si="197"/>
        <v>Low Sales</v>
      </c>
      <c r="AB2063" s="1">
        <f>MONTH(Sample___Superstore[[#This Row],[Order Date]])</f>
        <v>10</v>
      </c>
    </row>
    <row r="2064" spans="1:28" x14ac:dyDescent="0.35">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c r="V2064">
        <f t="shared" si="192"/>
        <v>4</v>
      </c>
      <c r="W2064">
        <f t="shared" si="193"/>
        <v>0.47000000000000008</v>
      </c>
      <c r="X2064" t="str">
        <f t="shared" si="194"/>
        <v>Profit</v>
      </c>
      <c r="Y2064" s="1" t="str">
        <f t="shared" si="195"/>
        <v>Low Profit</v>
      </c>
      <c r="Z2064" s="1" t="str">
        <f t="shared" si="196"/>
        <v>No Discount</v>
      </c>
      <c r="AA2064" s="1" t="str">
        <f t="shared" si="197"/>
        <v>Low Sales</v>
      </c>
      <c r="AB2064" s="1">
        <f>MONTH(Sample___Superstore[[#This Row],[Order Date]])</f>
        <v>10</v>
      </c>
    </row>
    <row r="2065" spans="1:28" x14ac:dyDescent="0.35">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c r="V2065">
        <f t="shared" si="192"/>
        <v>4</v>
      </c>
      <c r="W2065">
        <f t="shared" si="193"/>
        <v>0.3125</v>
      </c>
      <c r="X2065" t="str">
        <f t="shared" si="194"/>
        <v>Profit</v>
      </c>
      <c r="Y2065" s="1" t="str">
        <f t="shared" si="195"/>
        <v>Low Profit</v>
      </c>
      <c r="Z2065" s="1" t="str">
        <f t="shared" si="196"/>
        <v>Low Discount</v>
      </c>
      <c r="AA2065" s="1" t="str">
        <f t="shared" si="197"/>
        <v>Low Sales</v>
      </c>
      <c r="AB2065" s="1">
        <f>MONTH(Sample___Superstore[[#This Row],[Order Date]])</f>
        <v>10</v>
      </c>
    </row>
    <row r="2066" spans="1:28" x14ac:dyDescent="0.35">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c r="V2066">
        <f t="shared" si="192"/>
        <v>4</v>
      </c>
      <c r="W2066">
        <f t="shared" si="193"/>
        <v>3.0000000000000002E-2</v>
      </c>
      <c r="X2066" t="str">
        <f t="shared" si="194"/>
        <v>Profit</v>
      </c>
      <c r="Y2066" s="1" t="str">
        <f t="shared" si="195"/>
        <v>Low Profit</v>
      </c>
      <c r="Z2066" s="1" t="str">
        <f t="shared" si="196"/>
        <v>No Discount</v>
      </c>
      <c r="AA2066" s="1" t="str">
        <f t="shared" si="197"/>
        <v>Low Sales</v>
      </c>
      <c r="AB2066" s="1">
        <f>MONTH(Sample___Superstore[[#This Row],[Order Date]])</f>
        <v>10</v>
      </c>
    </row>
    <row r="2067" spans="1:28" x14ac:dyDescent="0.35">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c r="V2067">
        <f t="shared" si="192"/>
        <v>4</v>
      </c>
      <c r="W2067">
        <f t="shared" si="193"/>
        <v>-6.25E-2</v>
      </c>
      <c r="X2067" t="str">
        <f t="shared" si="194"/>
        <v>Loss</v>
      </c>
      <c r="Y2067" s="1" t="str">
        <f t="shared" si="195"/>
        <v>Low Profit</v>
      </c>
      <c r="Z2067" s="1" t="str">
        <f t="shared" si="196"/>
        <v>Low Discount</v>
      </c>
      <c r="AA2067" s="1" t="str">
        <f t="shared" si="197"/>
        <v>Low Sales</v>
      </c>
      <c r="AB2067" s="1">
        <f>MONTH(Sample___Superstore[[#This Row],[Order Date]])</f>
        <v>10</v>
      </c>
    </row>
    <row r="2068" spans="1:28" x14ac:dyDescent="0.35">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c r="V2068">
        <f t="shared" si="192"/>
        <v>4</v>
      </c>
      <c r="W2068">
        <f t="shared" si="193"/>
        <v>0.19</v>
      </c>
      <c r="X2068" t="str">
        <f t="shared" si="194"/>
        <v>Profit</v>
      </c>
      <c r="Y2068" s="1" t="str">
        <f t="shared" si="195"/>
        <v>Low Profit</v>
      </c>
      <c r="Z2068" s="1" t="str">
        <f t="shared" si="196"/>
        <v>No Discount</v>
      </c>
      <c r="AA2068" s="1" t="str">
        <f t="shared" si="197"/>
        <v>Low Sales</v>
      </c>
      <c r="AB2068" s="1">
        <f>MONTH(Sample___Superstore[[#This Row],[Order Date]])</f>
        <v>10</v>
      </c>
    </row>
    <row r="2069" spans="1:28" x14ac:dyDescent="0.35">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c r="V2069">
        <f t="shared" si="192"/>
        <v>4</v>
      </c>
      <c r="W2069">
        <f t="shared" si="193"/>
        <v>0.3</v>
      </c>
      <c r="X2069" t="str">
        <f t="shared" si="194"/>
        <v>Profit</v>
      </c>
      <c r="Y2069" s="1" t="str">
        <f t="shared" si="195"/>
        <v>Low Profit</v>
      </c>
      <c r="Z2069" s="1" t="str">
        <f t="shared" si="196"/>
        <v>No Discount</v>
      </c>
      <c r="AA2069" s="1" t="str">
        <f t="shared" si="197"/>
        <v>Low Sales</v>
      </c>
      <c r="AB2069" s="1">
        <f>MONTH(Sample___Superstore[[#This Row],[Order Date]])</f>
        <v>10</v>
      </c>
    </row>
    <row r="2070" spans="1:28" x14ac:dyDescent="0.35">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c r="V2070">
        <f t="shared" si="192"/>
        <v>6</v>
      </c>
      <c r="W2070">
        <f t="shared" si="193"/>
        <v>0.35000000000000003</v>
      </c>
      <c r="X2070" t="str">
        <f t="shared" si="194"/>
        <v>Profit</v>
      </c>
      <c r="Y2070" s="1" t="str">
        <f t="shared" si="195"/>
        <v>Low Profit</v>
      </c>
      <c r="Z2070" s="1" t="str">
        <f t="shared" si="196"/>
        <v>No Discount</v>
      </c>
      <c r="AA2070" s="1" t="str">
        <f t="shared" si="197"/>
        <v>Low Sales</v>
      </c>
      <c r="AB2070" s="1">
        <f>MONTH(Sample___Superstore[[#This Row],[Order Date]])</f>
        <v>4</v>
      </c>
    </row>
    <row r="2071" spans="1:28" x14ac:dyDescent="0.35">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c r="V2071">
        <f t="shared" si="192"/>
        <v>6</v>
      </c>
      <c r="W2071">
        <f t="shared" si="193"/>
        <v>-0.13750000000000001</v>
      </c>
      <c r="X2071" t="str">
        <f t="shared" si="194"/>
        <v>Loss</v>
      </c>
      <c r="Y2071" s="1" t="str">
        <f t="shared" si="195"/>
        <v>Low Profit</v>
      </c>
      <c r="Z2071" s="1" t="str">
        <f t="shared" si="196"/>
        <v>Low Discount</v>
      </c>
      <c r="AA2071" s="1" t="str">
        <f t="shared" si="197"/>
        <v>High Sales</v>
      </c>
      <c r="AB2071" s="1">
        <f>MONTH(Sample___Superstore[[#This Row],[Order Date]])</f>
        <v>4</v>
      </c>
    </row>
    <row r="2072" spans="1:28" x14ac:dyDescent="0.35">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c r="V2072">
        <f t="shared" si="192"/>
        <v>2</v>
      </c>
      <c r="W2072">
        <f t="shared" si="193"/>
        <v>-0.66666666666666663</v>
      </c>
      <c r="X2072" t="str">
        <f t="shared" si="194"/>
        <v>Loss</v>
      </c>
      <c r="Y2072" s="1" t="str">
        <f t="shared" si="195"/>
        <v>Low Profit</v>
      </c>
      <c r="Z2072" s="1" t="str">
        <f t="shared" si="196"/>
        <v>High Discount</v>
      </c>
      <c r="AA2072" s="1" t="str">
        <f t="shared" si="197"/>
        <v>Low Sales</v>
      </c>
      <c r="AB2072" s="1">
        <f>MONTH(Sample___Superstore[[#This Row],[Order Date]])</f>
        <v>7</v>
      </c>
    </row>
    <row r="2073" spans="1:28" x14ac:dyDescent="0.35">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c r="V2073">
        <f t="shared" si="192"/>
        <v>5</v>
      </c>
      <c r="W2073">
        <f t="shared" si="193"/>
        <v>-0.16250000000000001</v>
      </c>
      <c r="X2073" t="str">
        <f t="shared" si="194"/>
        <v>Loss</v>
      </c>
      <c r="Y2073" s="1" t="str">
        <f t="shared" si="195"/>
        <v>Low Profit</v>
      </c>
      <c r="Z2073" s="1" t="str">
        <f t="shared" si="196"/>
        <v>Low Discount</v>
      </c>
      <c r="AA2073" s="1" t="str">
        <f t="shared" si="197"/>
        <v>Low Sales</v>
      </c>
      <c r="AB2073" s="1">
        <f>MONTH(Sample___Superstore[[#This Row],[Order Date]])</f>
        <v>11</v>
      </c>
    </row>
    <row r="2074" spans="1:28" x14ac:dyDescent="0.35">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c r="V2074">
        <f t="shared" si="192"/>
        <v>6</v>
      </c>
      <c r="W2074">
        <f t="shared" si="193"/>
        <v>0.35000000000000003</v>
      </c>
      <c r="X2074" t="str">
        <f t="shared" si="194"/>
        <v>Profit</v>
      </c>
      <c r="Y2074" s="1" t="str">
        <f t="shared" si="195"/>
        <v>Low Profit</v>
      </c>
      <c r="Z2074" s="1" t="str">
        <f t="shared" si="196"/>
        <v>Low Discount</v>
      </c>
      <c r="AA2074" s="1" t="str">
        <f t="shared" si="197"/>
        <v>Low Sales</v>
      </c>
      <c r="AB2074" s="1">
        <f>MONTH(Sample___Superstore[[#This Row],[Order Date]])</f>
        <v>11</v>
      </c>
    </row>
    <row r="2075" spans="1:28" x14ac:dyDescent="0.35">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c r="V2075">
        <f t="shared" si="192"/>
        <v>5</v>
      </c>
      <c r="W2075">
        <f t="shared" si="193"/>
        <v>0.23</v>
      </c>
      <c r="X2075" t="str">
        <f t="shared" si="194"/>
        <v>Profit</v>
      </c>
      <c r="Y2075" s="1" t="str">
        <f t="shared" si="195"/>
        <v>Low Profit</v>
      </c>
      <c r="Z2075" s="1" t="str">
        <f t="shared" si="196"/>
        <v>No Discount</v>
      </c>
      <c r="AA2075" s="1" t="str">
        <f t="shared" si="197"/>
        <v>Low Sales</v>
      </c>
      <c r="AB2075" s="1">
        <f>MONTH(Sample___Superstore[[#This Row],[Order Date]])</f>
        <v>11</v>
      </c>
    </row>
    <row r="2076" spans="1:28" x14ac:dyDescent="0.35">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c r="V2076">
        <f t="shared" si="192"/>
        <v>5</v>
      </c>
      <c r="W2076">
        <f t="shared" si="193"/>
        <v>8.7499999999999994E-2</v>
      </c>
      <c r="X2076" t="str">
        <f t="shared" si="194"/>
        <v>Profit</v>
      </c>
      <c r="Y2076" s="1" t="str">
        <f t="shared" si="195"/>
        <v>Low Profit</v>
      </c>
      <c r="Z2076" s="1" t="str">
        <f t="shared" si="196"/>
        <v>Low Discount</v>
      </c>
      <c r="AA2076" s="1" t="str">
        <f t="shared" si="197"/>
        <v>High Sales</v>
      </c>
      <c r="AB2076" s="1">
        <f>MONTH(Sample___Superstore[[#This Row],[Order Date]])</f>
        <v>11</v>
      </c>
    </row>
    <row r="2077" spans="1:28" x14ac:dyDescent="0.35">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c r="V2077">
        <f t="shared" si="192"/>
        <v>4</v>
      </c>
      <c r="W2077">
        <f t="shared" si="193"/>
        <v>0.49</v>
      </c>
      <c r="X2077" t="str">
        <f t="shared" si="194"/>
        <v>Profit</v>
      </c>
      <c r="Y2077" s="1" t="str">
        <f t="shared" si="195"/>
        <v>Low Profit</v>
      </c>
      <c r="Z2077" s="1" t="str">
        <f t="shared" si="196"/>
        <v>No Discount</v>
      </c>
      <c r="AA2077" s="1" t="str">
        <f t="shared" si="197"/>
        <v>Low Sales</v>
      </c>
      <c r="AB2077" s="1">
        <f>MONTH(Sample___Superstore[[#This Row],[Order Date]])</f>
        <v>12</v>
      </c>
    </row>
    <row r="2078" spans="1:28" x14ac:dyDescent="0.35">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c r="V2078">
        <f t="shared" si="192"/>
        <v>3</v>
      </c>
      <c r="W2078">
        <f t="shared" si="193"/>
        <v>0.5</v>
      </c>
      <c r="X2078" t="str">
        <f t="shared" si="194"/>
        <v>Profit</v>
      </c>
      <c r="Y2078" s="1" t="str">
        <f t="shared" si="195"/>
        <v>Low Profit</v>
      </c>
      <c r="Z2078" s="1" t="str">
        <f t="shared" si="196"/>
        <v>No Discount</v>
      </c>
      <c r="AA2078" s="1" t="str">
        <f t="shared" si="197"/>
        <v>Low Sales</v>
      </c>
      <c r="AB2078" s="1">
        <f>MONTH(Sample___Superstore[[#This Row],[Order Date]])</f>
        <v>9</v>
      </c>
    </row>
    <row r="2079" spans="1:28" x14ac:dyDescent="0.35">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c r="V2079">
        <f t="shared" si="192"/>
        <v>3</v>
      </c>
      <c r="W2079">
        <f t="shared" si="193"/>
        <v>0.28999999999999998</v>
      </c>
      <c r="X2079" t="str">
        <f t="shared" si="194"/>
        <v>Profit</v>
      </c>
      <c r="Y2079" s="1" t="str">
        <f t="shared" si="195"/>
        <v>Low Profit</v>
      </c>
      <c r="Z2079" s="1" t="str">
        <f t="shared" si="196"/>
        <v>No Discount</v>
      </c>
      <c r="AA2079" s="1" t="str">
        <f t="shared" si="197"/>
        <v>Low Sales</v>
      </c>
      <c r="AB2079" s="1">
        <f>MONTH(Sample___Superstore[[#This Row],[Order Date]])</f>
        <v>9</v>
      </c>
    </row>
    <row r="2080" spans="1:28" x14ac:dyDescent="0.35">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c r="V2080">
        <f t="shared" si="192"/>
        <v>3</v>
      </c>
      <c r="W2080">
        <f t="shared" si="193"/>
        <v>0.48000000000000004</v>
      </c>
      <c r="X2080" t="str">
        <f t="shared" si="194"/>
        <v>Profit</v>
      </c>
      <c r="Y2080" s="1" t="str">
        <f t="shared" si="195"/>
        <v>Low Profit</v>
      </c>
      <c r="Z2080" s="1" t="str">
        <f t="shared" si="196"/>
        <v>No Discount</v>
      </c>
      <c r="AA2080" s="1" t="str">
        <f t="shared" si="197"/>
        <v>Low Sales</v>
      </c>
      <c r="AB2080" s="1">
        <f>MONTH(Sample___Superstore[[#This Row],[Order Date]])</f>
        <v>9</v>
      </c>
    </row>
    <row r="2081" spans="1:28" x14ac:dyDescent="0.35">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c r="V2081">
        <f t="shared" si="192"/>
        <v>5</v>
      </c>
      <c r="W2081">
        <f t="shared" si="193"/>
        <v>0.35</v>
      </c>
      <c r="X2081" t="str">
        <f t="shared" si="194"/>
        <v>Profit</v>
      </c>
      <c r="Y2081" s="1" t="str">
        <f t="shared" si="195"/>
        <v>Low Profit</v>
      </c>
      <c r="Z2081" s="1" t="str">
        <f t="shared" si="196"/>
        <v>Low Discount</v>
      </c>
      <c r="AA2081" s="1" t="str">
        <f t="shared" si="197"/>
        <v>Low Sales</v>
      </c>
      <c r="AB2081" s="1">
        <f>MONTH(Sample___Superstore[[#This Row],[Order Date]])</f>
        <v>12</v>
      </c>
    </row>
    <row r="2082" spans="1:28" x14ac:dyDescent="0.35">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c r="V2082">
        <f t="shared" si="192"/>
        <v>5</v>
      </c>
      <c r="W2082">
        <f t="shared" si="193"/>
        <v>0.1</v>
      </c>
      <c r="X2082" t="str">
        <f t="shared" si="194"/>
        <v>Profit</v>
      </c>
      <c r="Y2082" s="1" t="str">
        <f t="shared" si="195"/>
        <v>Low Profit</v>
      </c>
      <c r="Z2082" s="1" t="str">
        <f t="shared" si="196"/>
        <v>Low Discount</v>
      </c>
      <c r="AA2082" s="1" t="str">
        <f t="shared" si="197"/>
        <v>Low Sales</v>
      </c>
      <c r="AB2082" s="1">
        <f>MONTH(Sample___Superstore[[#This Row],[Order Date]])</f>
        <v>12</v>
      </c>
    </row>
    <row r="2083" spans="1:28" x14ac:dyDescent="0.35">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c r="V2083">
        <f t="shared" si="192"/>
        <v>5</v>
      </c>
      <c r="W2083">
        <f t="shared" si="193"/>
        <v>0.22500000000000001</v>
      </c>
      <c r="X2083" t="str">
        <f t="shared" si="194"/>
        <v>Profit</v>
      </c>
      <c r="Y2083" s="1" t="str">
        <f t="shared" si="195"/>
        <v>Low Profit</v>
      </c>
      <c r="Z2083" s="1" t="str">
        <f t="shared" si="196"/>
        <v>Low Discount</v>
      </c>
      <c r="AA2083" s="1" t="str">
        <f t="shared" si="197"/>
        <v>Low Sales</v>
      </c>
      <c r="AB2083" s="1">
        <f>MONTH(Sample___Superstore[[#This Row],[Order Date]])</f>
        <v>12</v>
      </c>
    </row>
    <row r="2084" spans="1:28" x14ac:dyDescent="0.35">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c r="V2084">
        <f t="shared" si="192"/>
        <v>6</v>
      </c>
      <c r="W2084">
        <f t="shared" si="193"/>
        <v>0.45</v>
      </c>
      <c r="X2084" t="str">
        <f t="shared" si="194"/>
        <v>Profit</v>
      </c>
      <c r="Y2084" s="1" t="str">
        <f t="shared" si="195"/>
        <v>Low Profit</v>
      </c>
      <c r="Z2084" s="1" t="str">
        <f t="shared" si="196"/>
        <v>No Discount</v>
      </c>
      <c r="AA2084" s="1" t="str">
        <f t="shared" si="197"/>
        <v>Low Sales</v>
      </c>
      <c r="AB2084" s="1">
        <f>MONTH(Sample___Superstore[[#This Row],[Order Date]])</f>
        <v>2</v>
      </c>
    </row>
    <row r="2085" spans="1:28" x14ac:dyDescent="0.35">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c r="V2085">
        <f t="shared" si="192"/>
        <v>6</v>
      </c>
      <c r="W2085">
        <f t="shared" si="193"/>
        <v>0.37500000000000006</v>
      </c>
      <c r="X2085" t="str">
        <f t="shared" si="194"/>
        <v>Profit</v>
      </c>
      <c r="Y2085" s="1" t="str">
        <f t="shared" si="195"/>
        <v>Low Profit</v>
      </c>
      <c r="Z2085" s="1" t="str">
        <f t="shared" si="196"/>
        <v>Low Discount</v>
      </c>
      <c r="AA2085" s="1" t="str">
        <f t="shared" si="197"/>
        <v>Low Sales</v>
      </c>
      <c r="AB2085" s="1">
        <f>MONTH(Sample___Superstore[[#This Row],[Order Date]])</f>
        <v>11</v>
      </c>
    </row>
    <row r="2086" spans="1:28" x14ac:dyDescent="0.35">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c r="V2086">
        <f t="shared" si="192"/>
        <v>5</v>
      </c>
      <c r="W2086">
        <f t="shared" si="193"/>
        <v>0.45999999999999996</v>
      </c>
      <c r="X2086" t="str">
        <f t="shared" si="194"/>
        <v>Profit</v>
      </c>
      <c r="Y2086" s="1" t="str">
        <f t="shared" si="195"/>
        <v>Low Profit</v>
      </c>
      <c r="Z2086" s="1" t="str">
        <f t="shared" si="196"/>
        <v>No Discount</v>
      </c>
      <c r="AA2086" s="1" t="str">
        <f t="shared" si="197"/>
        <v>Low Sales</v>
      </c>
      <c r="AB2086" s="1">
        <f>MONTH(Sample___Superstore[[#This Row],[Order Date]])</f>
        <v>6</v>
      </c>
    </row>
    <row r="2087" spans="1:28" x14ac:dyDescent="0.35">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c r="V2087">
        <f t="shared" si="192"/>
        <v>5</v>
      </c>
      <c r="W2087">
        <f t="shared" si="193"/>
        <v>0.47000000000000003</v>
      </c>
      <c r="X2087" t="str">
        <f t="shared" si="194"/>
        <v>Profit</v>
      </c>
      <c r="Y2087" s="1" t="str">
        <f t="shared" si="195"/>
        <v>Low Profit</v>
      </c>
      <c r="Z2087" s="1" t="str">
        <f t="shared" si="196"/>
        <v>No Discount</v>
      </c>
      <c r="AA2087" s="1" t="str">
        <f t="shared" si="197"/>
        <v>Low Sales</v>
      </c>
      <c r="AB2087" s="1">
        <f>MONTH(Sample___Superstore[[#This Row],[Order Date]])</f>
        <v>6</v>
      </c>
    </row>
    <row r="2088" spans="1:28" x14ac:dyDescent="0.35">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c r="V2088">
        <f t="shared" si="192"/>
        <v>5</v>
      </c>
      <c r="W2088">
        <f t="shared" si="193"/>
        <v>0.12000000000000001</v>
      </c>
      <c r="X2088" t="str">
        <f t="shared" si="194"/>
        <v>Profit</v>
      </c>
      <c r="Y2088" s="1" t="str">
        <f t="shared" si="195"/>
        <v>Low Profit</v>
      </c>
      <c r="Z2088" s="1" t="str">
        <f t="shared" si="196"/>
        <v>No Discount</v>
      </c>
      <c r="AA2088" s="1" t="str">
        <f t="shared" si="197"/>
        <v>Low Sales</v>
      </c>
      <c r="AB2088" s="1">
        <f>MONTH(Sample___Superstore[[#This Row],[Order Date]])</f>
        <v>6</v>
      </c>
    </row>
    <row r="2089" spans="1:28" x14ac:dyDescent="0.35">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c r="V2089">
        <f t="shared" si="192"/>
        <v>5</v>
      </c>
      <c r="W2089">
        <f t="shared" si="193"/>
        <v>0.47000000000000003</v>
      </c>
      <c r="X2089" t="str">
        <f t="shared" si="194"/>
        <v>Profit</v>
      </c>
      <c r="Y2089" s="1" t="str">
        <f t="shared" si="195"/>
        <v>Low Profit</v>
      </c>
      <c r="Z2089" s="1" t="str">
        <f t="shared" si="196"/>
        <v>No Discount</v>
      </c>
      <c r="AA2089" s="1" t="str">
        <f t="shared" si="197"/>
        <v>Low Sales</v>
      </c>
      <c r="AB2089" s="1">
        <f>MONTH(Sample___Superstore[[#This Row],[Order Date]])</f>
        <v>6</v>
      </c>
    </row>
    <row r="2090" spans="1:28" x14ac:dyDescent="0.35">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c r="V2090">
        <f t="shared" si="192"/>
        <v>5</v>
      </c>
      <c r="W2090">
        <f t="shared" si="193"/>
        <v>0.37</v>
      </c>
      <c r="X2090" t="str">
        <f t="shared" si="194"/>
        <v>Profit</v>
      </c>
      <c r="Y2090" s="1" t="str">
        <f t="shared" si="195"/>
        <v>Low Profit</v>
      </c>
      <c r="Z2090" s="1" t="str">
        <f t="shared" si="196"/>
        <v>No Discount</v>
      </c>
      <c r="AA2090" s="1" t="str">
        <f t="shared" si="197"/>
        <v>Low Sales</v>
      </c>
      <c r="AB2090" s="1">
        <f>MONTH(Sample___Superstore[[#This Row],[Order Date]])</f>
        <v>6</v>
      </c>
    </row>
    <row r="2091" spans="1:28" x14ac:dyDescent="0.35">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c r="V2091">
        <f t="shared" si="192"/>
        <v>4</v>
      </c>
      <c r="W2091">
        <f t="shared" si="193"/>
        <v>0.46</v>
      </c>
      <c r="X2091" t="str">
        <f t="shared" si="194"/>
        <v>Profit</v>
      </c>
      <c r="Y2091" s="1" t="str">
        <f t="shared" si="195"/>
        <v>Low Profit</v>
      </c>
      <c r="Z2091" s="1" t="str">
        <f t="shared" si="196"/>
        <v>No Discount</v>
      </c>
      <c r="AA2091" s="1" t="str">
        <f t="shared" si="197"/>
        <v>Low Sales</v>
      </c>
      <c r="AB2091" s="1">
        <f>MONTH(Sample___Superstore[[#This Row],[Order Date]])</f>
        <v>10</v>
      </c>
    </row>
    <row r="2092" spans="1:28" x14ac:dyDescent="0.35">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c r="V2092">
        <f t="shared" si="192"/>
        <v>4</v>
      </c>
      <c r="W2092">
        <f t="shared" si="193"/>
        <v>0.48999999999999994</v>
      </c>
      <c r="X2092" t="str">
        <f t="shared" si="194"/>
        <v>Profit</v>
      </c>
      <c r="Y2092" s="1" t="str">
        <f t="shared" si="195"/>
        <v>Low Profit</v>
      </c>
      <c r="Z2092" s="1" t="str">
        <f t="shared" si="196"/>
        <v>No Discount</v>
      </c>
      <c r="AA2092" s="1" t="str">
        <f t="shared" si="197"/>
        <v>Low Sales</v>
      </c>
      <c r="AB2092" s="1">
        <f>MONTH(Sample___Superstore[[#This Row],[Order Date]])</f>
        <v>7</v>
      </c>
    </row>
    <row r="2093" spans="1:28" x14ac:dyDescent="0.35">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c r="V2093">
        <f t="shared" si="192"/>
        <v>4</v>
      </c>
      <c r="W2093">
        <f t="shared" si="193"/>
        <v>-0.15714285714285717</v>
      </c>
      <c r="X2093" t="str">
        <f t="shared" si="194"/>
        <v>Loss</v>
      </c>
      <c r="Y2093" s="1" t="str">
        <f t="shared" si="195"/>
        <v>Low Profit</v>
      </c>
      <c r="Z2093" s="1" t="str">
        <f t="shared" si="196"/>
        <v>High Discount</v>
      </c>
      <c r="AA2093" s="1" t="str">
        <f t="shared" si="197"/>
        <v>Low Sales</v>
      </c>
      <c r="AB2093" s="1">
        <f>MONTH(Sample___Superstore[[#This Row],[Order Date]])</f>
        <v>7</v>
      </c>
    </row>
    <row r="2094" spans="1:28" x14ac:dyDescent="0.35">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c r="V2094">
        <f t="shared" si="192"/>
        <v>4</v>
      </c>
      <c r="W2094">
        <f t="shared" si="193"/>
        <v>0.17</v>
      </c>
      <c r="X2094" t="str">
        <f t="shared" si="194"/>
        <v>Profit</v>
      </c>
      <c r="Y2094" s="1" t="str">
        <f t="shared" si="195"/>
        <v>Low Profit</v>
      </c>
      <c r="Z2094" s="1" t="str">
        <f t="shared" si="196"/>
        <v>No Discount</v>
      </c>
      <c r="AA2094" s="1" t="str">
        <f t="shared" si="197"/>
        <v>Low Sales</v>
      </c>
      <c r="AB2094" s="1">
        <f>MONTH(Sample___Superstore[[#This Row],[Order Date]])</f>
        <v>11</v>
      </c>
    </row>
    <row r="2095" spans="1:28" x14ac:dyDescent="0.35">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c r="V2095">
        <f t="shared" si="192"/>
        <v>2</v>
      </c>
      <c r="W2095">
        <f t="shared" si="193"/>
        <v>0.03</v>
      </c>
      <c r="X2095" t="str">
        <f t="shared" si="194"/>
        <v>Profit</v>
      </c>
      <c r="Y2095" s="1" t="str">
        <f t="shared" si="195"/>
        <v>Low Profit</v>
      </c>
      <c r="Z2095" s="1" t="str">
        <f t="shared" si="196"/>
        <v>No Discount</v>
      </c>
      <c r="AA2095" s="1" t="str">
        <f t="shared" si="197"/>
        <v>Low Sales</v>
      </c>
      <c r="AB2095" s="1">
        <f>MONTH(Sample___Superstore[[#This Row],[Order Date]])</f>
        <v>4</v>
      </c>
    </row>
    <row r="2096" spans="1:28" x14ac:dyDescent="0.35">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c r="V2096">
        <f t="shared" si="192"/>
        <v>4</v>
      </c>
      <c r="W2096">
        <f t="shared" si="193"/>
        <v>0.1125</v>
      </c>
      <c r="X2096" t="str">
        <f t="shared" si="194"/>
        <v>Profit</v>
      </c>
      <c r="Y2096" s="1" t="str">
        <f t="shared" si="195"/>
        <v>Low Profit</v>
      </c>
      <c r="Z2096" s="1" t="str">
        <f t="shared" si="196"/>
        <v>Low Discount</v>
      </c>
      <c r="AA2096" s="1" t="str">
        <f t="shared" si="197"/>
        <v>Low Sales</v>
      </c>
      <c r="AB2096" s="1">
        <f>MONTH(Sample___Superstore[[#This Row],[Order Date]])</f>
        <v>11</v>
      </c>
    </row>
    <row r="2097" spans="1:28" x14ac:dyDescent="0.35">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c r="V2097">
        <f t="shared" si="192"/>
        <v>5</v>
      </c>
      <c r="W2097">
        <f t="shared" si="193"/>
        <v>0.47000000000000003</v>
      </c>
      <c r="X2097" t="str">
        <f t="shared" si="194"/>
        <v>Profit</v>
      </c>
      <c r="Y2097" s="1" t="str">
        <f t="shared" si="195"/>
        <v>High Profit</v>
      </c>
      <c r="Z2097" s="1" t="str">
        <f t="shared" si="196"/>
        <v>No Discount</v>
      </c>
      <c r="AA2097" s="1" t="str">
        <f t="shared" si="197"/>
        <v>High Sales</v>
      </c>
      <c r="AB2097" s="1">
        <f>MONTH(Sample___Superstore[[#This Row],[Order Date]])</f>
        <v>5</v>
      </c>
    </row>
    <row r="2098" spans="1:28" x14ac:dyDescent="0.35">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c r="V2098">
        <f t="shared" si="192"/>
        <v>5</v>
      </c>
      <c r="W2098">
        <f t="shared" si="193"/>
        <v>0.28000000000000003</v>
      </c>
      <c r="X2098" t="str">
        <f t="shared" si="194"/>
        <v>Profit</v>
      </c>
      <c r="Y2098" s="1" t="str">
        <f t="shared" si="195"/>
        <v>Low Profit</v>
      </c>
      <c r="Z2098" s="1" t="str">
        <f t="shared" si="196"/>
        <v>No Discount</v>
      </c>
      <c r="AA2098" s="1" t="str">
        <f t="shared" si="197"/>
        <v>Low Sales</v>
      </c>
      <c r="AB2098" s="1">
        <f>MONTH(Sample___Superstore[[#This Row],[Order Date]])</f>
        <v>5</v>
      </c>
    </row>
    <row r="2099" spans="1:28" x14ac:dyDescent="0.35">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c r="V2099">
        <f t="shared" si="192"/>
        <v>5</v>
      </c>
      <c r="W2099">
        <f t="shared" si="193"/>
        <v>0.26</v>
      </c>
      <c r="X2099" t="str">
        <f t="shared" si="194"/>
        <v>Profit</v>
      </c>
      <c r="Y2099" s="1" t="str">
        <f t="shared" si="195"/>
        <v>Low Profit</v>
      </c>
      <c r="Z2099" s="1" t="str">
        <f t="shared" si="196"/>
        <v>No Discount</v>
      </c>
      <c r="AA2099" s="1" t="str">
        <f t="shared" si="197"/>
        <v>Low Sales</v>
      </c>
      <c r="AB2099" s="1">
        <f>MONTH(Sample___Superstore[[#This Row],[Order Date]])</f>
        <v>5</v>
      </c>
    </row>
    <row r="2100" spans="1:28" x14ac:dyDescent="0.35">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c r="V2100">
        <f t="shared" si="192"/>
        <v>5</v>
      </c>
      <c r="W2100">
        <f t="shared" si="193"/>
        <v>6.25E-2</v>
      </c>
      <c r="X2100" t="str">
        <f t="shared" si="194"/>
        <v>Profit</v>
      </c>
      <c r="Y2100" s="1" t="str">
        <f t="shared" si="195"/>
        <v>Low Profit</v>
      </c>
      <c r="Z2100" s="1" t="str">
        <f t="shared" si="196"/>
        <v>Low Discount</v>
      </c>
      <c r="AA2100" s="1" t="str">
        <f t="shared" si="197"/>
        <v>Low Sales</v>
      </c>
      <c r="AB2100" s="1">
        <f>MONTH(Sample___Superstore[[#This Row],[Order Date]])</f>
        <v>9</v>
      </c>
    </row>
    <row r="2101" spans="1:28" x14ac:dyDescent="0.35">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c r="V2101">
        <f t="shared" si="192"/>
        <v>5</v>
      </c>
      <c r="W2101">
        <f t="shared" si="193"/>
        <v>0.28749999999999998</v>
      </c>
      <c r="X2101" t="str">
        <f t="shared" si="194"/>
        <v>Profit</v>
      </c>
      <c r="Y2101" s="1" t="str">
        <f t="shared" si="195"/>
        <v>Low Profit</v>
      </c>
      <c r="Z2101" s="1" t="str">
        <f t="shared" si="196"/>
        <v>Low Discount</v>
      </c>
      <c r="AA2101" s="1" t="str">
        <f t="shared" si="197"/>
        <v>Low Sales</v>
      </c>
      <c r="AB2101" s="1">
        <f>MONTH(Sample___Superstore[[#This Row],[Order Date]])</f>
        <v>9</v>
      </c>
    </row>
    <row r="2102" spans="1:28" x14ac:dyDescent="0.35">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c r="V2102">
        <f t="shared" si="192"/>
        <v>7</v>
      </c>
      <c r="W2102">
        <f t="shared" si="193"/>
        <v>-2.4999999999999998E-2</v>
      </c>
      <c r="X2102" t="str">
        <f t="shared" si="194"/>
        <v>Loss</v>
      </c>
      <c r="Y2102" s="1" t="str">
        <f t="shared" si="195"/>
        <v>Low Profit</v>
      </c>
      <c r="Z2102" s="1" t="str">
        <f t="shared" si="196"/>
        <v>Low Discount</v>
      </c>
      <c r="AA2102" s="1" t="str">
        <f t="shared" si="197"/>
        <v>High Sales</v>
      </c>
      <c r="AB2102" s="1">
        <f>MONTH(Sample___Superstore[[#This Row],[Order Date]])</f>
        <v>3</v>
      </c>
    </row>
    <row r="2103" spans="1:28" x14ac:dyDescent="0.35">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c r="V2103">
        <f t="shared" si="192"/>
        <v>7</v>
      </c>
      <c r="W2103">
        <f t="shared" si="193"/>
        <v>0.1125</v>
      </c>
      <c r="X2103" t="str">
        <f t="shared" si="194"/>
        <v>Profit</v>
      </c>
      <c r="Y2103" s="1" t="str">
        <f t="shared" si="195"/>
        <v>Low Profit</v>
      </c>
      <c r="Z2103" s="1" t="str">
        <f t="shared" si="196"/>
        <v>Low Discount</v>
      </c>
      <c r="AA2103" s="1" t="str">
        <f t="shared" si="197"/>
        <v>Low Sales</v>
      </c>
      <c r="AB2103" s="1">
        <f>MONTH(Sample___Superstore[[#This Row],[Order Date]])</f>
        <v>3</v>
      </c>
    </row>
    <row r="2104" spans="1:28" x14ac:dyDescent="0.35">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c r="V2104">
        <f t="shared" si="192"/>
        <v>0</v>
      </c>
      <c r="W2104">
        <f t="shared" si="193"/>
        <v>-9.9999999999999992E-2</v>
      </c>
      <c r="X2104" t="str">
        <f t="shared" si="194"/>
        <v>Loss</v>
      </c>
      <c r="Y2104" s="1" t="str">
        <f t="shared" si="195"/>
        <v>Low Profit</v>
      </c>
      <c r="Z2104" s="1" t="str">
        <f t="shared" si="196"/>
        <v>Low Discount</v>
      </c>
      <c r="AA2104" s="1" t="str">
        <f t="shared" si="197"/>
        <v>Low Sales</v>
      </c>
      <c r="AB2104" s="1">
        <f>MONTH(Sample___Superstore[[#This Row],[Order Date]])</f>
        <v>7</v>
      </c>
    </row>
    <row r="2105" spans="1:28" x14ac:dyDescent="0.35">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c r="V2105">
        <f t="shared" si="192"/>
        <v>4</v>
      </c>
      <c r="W2105">
        <f t="shared" si="193"/>
        <v>0.48000000000000004</v>
      </c>
      <c r="X2105" t="str">
        <f t="shared" si="194"/>
        <v>Profit</v>
      </c>
      <c r="Y2105" s="1" t="str">
        <f t="shared" si="195"/>
        <v>High Profit</v>
      </c>
      <c r="Z2105" s="1" t="str">
        <f t="shared" si="196"/>
        <v>No Discount</v>
      </c>
      <c r="AA2105" s="1" t="str">
        <f t="shared" si="197"/>
        <v>Low Sales</v>
      </c>
      <c r="AB2105" s="1">
        <f>MONTH(Sample___Superstore[[#This Row],[Order Date]])</f>
        <v>3</v>
      </c>
    </row>
    <row r="2106" spans="1:28" x14ac:dyDescent="0.35">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c r="V2106">
        <f t="shared" si="192"/>
        <v>4</v>
      </c>
      <c r="W2106">
        <f t="shared" si="193"/>
        <v>0.44999999999999996</v>
      </c>
      <c r="X2106" t="str">
        <f t="shared" si="194"/>
        <v>Profit</v>
      </c>
      <c r="Y2106" s="1" t="str">
        <f t="shared" si="195"/>
        <v>Low Profit</v>
      </c>
      <c r="Z2106" s="1" t="str">
        <f t="shared" si="196"/>
        <v>No Discount</v>
      </c>
      <c r="AA2106" s="1" t="str">
        <f t="shared" si="197"/>
        <v>Low Sales</v>
      </c>
      <c r="AB2106" s="1">
        <f>MONTH(Sample___Superstore[[#This Row],[Order Date]])</f>
        <v>3</v>
      </c>
    </row>
    <row r="2107" spans="1:28" x14ac:dyDescent="0.35">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c r="V2107">
        <f t="shared" si="192"/>
        <v>5</v>
      </c>
      <c r="W2107">
        <f t="shared" si="193"/>
        <v>0.35000000000000003</v>
      </c>
      <c r="X2107" t="str">
        <f t="shared" si="194"/>
        <v>Profit</v>
      </c>
      <c r="Y2107" s="1" t="str">
        <f t="shared" si="195"/>
        <v>Low Profit</v>
      </c>
      <c r="Z2107" s="1" t="str">
        <f t="shared" si="196"/>
        <v>Low Discount</v>
      </c>
      <c r="AA2107" s="1" t="str">
        <f t="shared" si="197"/>
        <v>Low Sales</v>
      </c>
      <c r="AB2107" s="1">
        <f>MONTH(Sample___Superstore[[#This Row],[Order Date]])</f>
        <v>9</v>
      </c>
    </row>
    <row r="2108" spans="1:28" x14ac:dyDescent="0.35">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c r="V2108">
        <f t="shared" si="192"/>
        <v>0</v>
      </c>
      <c r="W2108">
        <f t="shared" si="193"/>
        <v>-1.5999999999999999</v>
      </c>
      <c r="X2108" t="str">
        <f t="shared" si="194"/>
        <v>Loss</v>
      </c>
      <c r="Y2108" s="1" t="str">
        <f t="shared" si="195"/>
        <v>Low Profit</v>
      </c>
      <c r="Z2108" s="1" t="str">
        <f t="shared" si="196"/>
        <v>High Discount</v>
      </c>
      <c r="AA2108" s="1" t="str">
        <f t="shared" si="197"/>
        <v>Low Sales</v>
      </c>
      <c r="AB2108" s="1">
        <f>MONTH(Sample___Superstore[[#This Row],[Order Date]])</f>
        <v>9</v>
      </c>
    </row>
    <row r="2109" spans="1:28" x14ac:dyDescent="0.35">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c r="V2109">
        <f t="shared" si="192"/>
        <v>0</v>
      </c>
      <c r="W2109">
        <f t="shared" si="193"/>
        <v>0.47</v>
      </c>
      <c r="X2109" t="str">
        <f t="shared" si="194"/>
        <v>Profit</v>
      </c>
      <c r="Y2109" s="1" t="str">
        <f t="shared" si="195"/>
        <v>Low Profit</v>
      </c>
      <c r="Z2109" s="1" t="str">
        <f t="shared" si="196"/>
        <v>No Discount</v>
      </c>
      <c r="AA2109" s="1" t="str">
        <f t="shared" si="197"/>
        <v>Low Sales</v>
      </c>
      <c r="AB2109" s="1">
        <f>MONTH(Sample___Superstore[[#This Row],[Order Date]])</f>
        <v>10</v>
      </c>
    </row>
    <row r="2110" spans="1:28" x14ac:dyDescent="0.35">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c r="V2110">
        <f t="shared" si="192"/>
        <v>0</v>
      </c>
      <c r="W2110">
        <f t="shared" si="193"/>
        <v>0.3125</v>
      </c>
      <c r="X2110" t="str">
        <f t="shared" si="194"/>
        <v>Profit</v>
      </c>
      <c r="Y2110" s="1" t="str">
        <f t="shared" si="195"/>
        <v>High Profit</v>
      </c>
      <c r="Z2110" s="1" t="str">
        <f t="shared" si="196"/>
        <v>Low Discount</v>
      </c>
      <c r="AA2110" s="1" t="str">
        <f t="shared" si="197"/>
        <v>Low Sales</v>
      </c>
      <c r="AB2110" s="1">
        <f>MONTH(Sample___Superstore[[#This Row],[Order Date]])</f>
        <v>10</v>
      </c>
    </row>
    <row r="2111" spans="1:28" x14ac:dyDescent="0.35">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c r="V2111">
        <f t="shared" si="192"/>
        <v>0</v>
      </c>
      <c r="W2111">
        <f t="shared" si="193"/>
        <v>0.25</v>
      </c>
      <c r="X2111" t="str">
        <f t="shared" si="194"/>
        <v>Profit</v>
      </c>
      <c r="Y2111" s="1" t="str">
        <f t="shared" si="195"/>
        <v>Low Profit</v>
      </c>
      <c r="Z2111" s="1" t="str">
        <f t="shared" si="196"/>
        <v>No Discount</v>
      </c>
      <c r="AA2111" s="1" t="str">
        <f t="shared" si="197"/>
        <v>Low Sales</v>
      </c>
      <c r="AB2111" s="1">
        <f>MONTH(Sample___Superstore[[#This Row],[Order Date]])</f>
        <v>10</v>
      </c>
    </row>
    <row r="2112" spans="1:28" x14ac:dyDescent="0.35">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c r="V2112">
        <f t="shared" si="192"/>
        <v>0</v>
      </c>
      <c r="W2112">
        <f t="shared" si="193"/>
        <v>0.45999999999999996</v>
      </c>
      <c r="X2112" t="str">
        <f t="shared" si="194"/>
        <v>Profit</v>
      </c>
      <c r="Y2112" s="1" t="str">
        <f t="shared" si="195"/>
        <v>Low Profit</v>
      </c>
      <c r="Z2112" s="1" t="str">
        <f t="shared" si="196"/>
        <v>No Discount</v>
      </c>
      <c r="AA2112" s="1" t="str">
        <f t="shared" si="197"/>
        <v>Low Sales</v>
      </c>
      <c r="AB2112" s="1">
        <f>MONTH(Sample___Superstore[[#This Row],[Order Date]])</f>
        <v>10</v>
      </c>
    </row>
    <row r="2113" spans="1:28" x14ac:dyDescent="0.35">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c r="V2113">
        <f t="shared" si="192"/>
        <v>0</v>
      </c>
      <c r="W2113">
        <f t="shared" si="193"/>
        <v>6.25E-2</v>
      </c>
      <c r="X2113" t="str">
        <f t="shared" si="194"/>
        <v>Profit</v>
      </c>
      <c r="Y2113" s="1" t="str">
        <f t="shared" si="195"/>
        <v>Low Profit</v>
      </c>
      <c r="Z2113" s="1" t="str">
        <f t="shared" si="196"/>
        <v>Low Discount</v>
      </c>
      <c r="AA2113" s="1" t="str">
        <f t="shared" si="197"/>
        <v>Low Sales</v>
      </c>
      <c r="AB2113" s="1">
        <f>MONTH(Sample___Superstore[[#This Row],[Order Date]])</f>
        <v>10</v>
      </c>
    </row>
    <row r="2114" spans="1:28" x14ac:dyDescent="0.35">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c r="V2114">
        <f t="shared" ref="V2114:V2177" si="198">D2114-C2114</f>
        <v>0</v>
      </c>
      <c r="W2114">
        <f t="shared" ref="W2114:W2177" si="199">U2114/R2114</f>
        <v>0.27</v>
      </c>
      <c r="X2114" t="str">
        <f t="shared" ref="X2114:X2177" si="200">IF(U2114&lt;0,"Loss","Profit")</f>
        <v>Profit</v>
      </c>
      <c r="Y2114" s="1" t="str">
        <f t="shared" ref="Y2114:Y2177" si="201">IF(U2114&gt;100,"High Profit","Low Profit")</f>
        <v>Low Profit</v>
      </c>
      <c r="Z2114" s="1" t="str">
        <f t="shared" ref="Z2114:Z2177" si="202">IF(T2114=0,"No Discount",IF(T2114&lt;=0.2,"Low Discount","High Discount"))</f>
        <v>No Discount</v>
      </c>
      <c r="AA2114" s="1" t="str">
        <f t="shared" ref="AA2114:AA2177" si="203">IF(R2114&gt;500,"High Sales","Low Sales")</f>
        <v>Low Sales</v>
      </c>
      <c r="AB2114" s="1">
        <f>MONTH(Sample___Superstore[[#This Row],[Order Date]])</f>
        <v>10</v>
      </c>
    </row>
    <row r="2115" spans="1:28" x14ac:dyDescent="0.35">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c r="V2115">
        <f t="shared" si="198"/>
        <v>0</v>
      </c>
      <c r="W2115">
        <f t="shared" si="199"/>
        <v>0.11250000000000002</v>
      </c>
      <c r="X2115" t="str">
        <f t="shared" si="200"/>
        <v>Profit</v>
      </c>
      <c r="Y2115" s="1" t="str">
        <f t="shared" si="201"/>
        <v>High Profit</v>
      </c>
      <c r="Z2115" s="1" t="str">
        <f t="shared" si="202"/>
        <v>Low Discount</v>
      </c>
      <c r="AA2115" s="1" t="str">
        <f t="shared" si="203"/>
        <v>High Sales</v>
      </c>
      <c r="AB2115" s="1">
        <f>MONTH(Sample___Superstore[[#This Row],[Order Date]])</f>
        <v>10</v>
      </c>
    </row>
    <row r="2116" spans="1:28" x14ac:dyDescent="0.35">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c r="V2116">
        <f t="shared" si="198"/>
        <v>0</v>
      </c>
      <c r="W2116">
        <f t="shared" si="199"/>
        <v>0.27</v>
      </c>
      <c r="X2116" t="str">
        <f t="shared" si="200"/>
        <v>Profit</v>
      </c>
      <c r="Y2116" s="1" t="str">
        <f t="shared" si="201"/>
        <v>Low Profit</v>
      </c>
      <c r="Z2116" s="1" t="str">
        <f t="shared" si="202"/>
        <v>No Discount</v>
      </c>
      <c r="AA2116" s="1" t="str">
        <f t="shared" si="203"/>
        <v>Low Sales</v>
      </c>
      <c r="AB2116" s="1">
        <f>MONTH(Sample___Superstore[[#This Row],[Order Date]])</f>
        <v>10</v>
      </c>
    </row>
    <row r="2117" spans="1:28" x14ac:dyDescent="0.35">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c r="V2117">
        <f t="shared" si="198"/>
        <v>0</v>
      </c>
      <c r="W2117">
        <f t="shared" si="199"/>
        <v>4.7058823529411764E-2</v>
      </c>
      <c r="X2117" t="str">
        <f t="shared" si="200"/>
        <v>Profit</v>
      </c>
      <c r="Y2117" s="1" t="str">
        <f t="shared" si="201"/>
        <v>Low Profit</v>
      </c>
      <c r="Z2117" s="1" t="str">
        <f t="shared" si="202"/>
        <v>Low Discount</v>
      </c>
      <c r="AA2117" s="1" t="str">
        <f t="shared" si="203"/>
        <v>Low Sales</v>
      </c>
      <c r="AB2117" s="1">
        <f>MONTH(Sample___Superstore[[#This Row],[Order Date]])</f>
        <v>10</v>
      </c>
    </row>
    <row r="2118" spans="1:28" x14ac:dyDescent="0.35">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c r="V2118">
        <f t="shared" si="198"/>
        <v>5</v>
      </c>
      <c r="W2118">
        <f t="shared" si="199"/>
        <v>-6.6666666666666666E-2</v>
      </c>
      <c r="X2118" t="str">
        <f t="shared" si="200"/>
        <v>Loss</v>
      </c>
      <c r="Y2118" s="1" t="str">
        <f t="shared" si="201"/>
        <v>Low Profit</v>
      </c>
      <c r="Z2118" s="1" t="str">
        <f t="shared" si="202"/>
        <v>High Discount</v>
      </c>
      <c r="AA2118" s="1" t="str">
        <f t="shared" si="203"/>
        <v>Low Sales</v>
      </c>
      <c r="AB2118" s="1">
        <f>MONTH(Sample___Superstore[[#This Row],[Order Date]])</f>
        <v>10</v>
      </c>
    </row>
    <row r="2119" spans="1:28" x14ac:dyDescent="0.35">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c r="V2119">
        <f t="shared" si="198"/>
        <v>4</v>
      </c>
      <c r="W2119">
        <f t="shared" si="199"/>
        <v>0.45999999999999996</v>
      </c>
      <c r="X2119" t="str">
        <f t="shared" si="200"/>
        <v>Profit</v>
      </c>
      <c r="Y2119" s="1" t="str">
        <f t="shared" si="201"/>
        <v>Low Profit</v>
      </c>
      <c r="Z2119" s="1" t="str">
        <f t="shared" si="202"/>
        <v>No Discount</v>
      </c>
      <c r="AA2119" s="1" t="str">
        <f t="shared" si="203"/>
        <v>Low Sales</v>
      </c>
      <c r="AB2119" s="1">
        <f>MONTH(Sample___Superstore[[#This Row],[Order Date]])</f>
        <v>9</v>
      </c>
    </row>
    <row r="2120" spans="1:28" x14ac:dyDescent="0.35">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c r="V2120">
        <f t="shared" si="198"/>
        <v>2</v>
      </c>
      <c r="W2120">
        <f t="shared" si="199"/>
        <v>0.44999999999999996</v>
      </c>
      <c r="X2120" t="str">
        <f t="shared" si="200"/>
        <v>Profit</v>
      </c>
      <c r="Y2120" s="1" t="str">
        <f t="shared" si="201"/>
        <v>Low Profit</v>
      </c>
      <c r="Z2120" s="1" t="str">
        <f t="shared" si="202"/>
        <v>No Discount</v>
      </c>
      <c r="AA2120" s="1" t="str">
        <f t="shared" si="203"/>
        <v>Low Sales</v>
      </c>
      <c r="AB2120" s="1">
        <f>MONTH(Sample___Superstore[[#This Row],[Order Date]])</f>
        <v>4</v>
      </c>
    </row>
    <row r="2121" spans="1:28" x14ac:dyDescent="0.35">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c r="V2121">
        <f t="shared" si="198"/>
        <v>2</v>
      </c>
      <c r="W2121">
        <f t="shared" si="199"/>
        <v>0.33750000000000002</v>
      </c>
      <c r="X2121" t="str">
        <f t="shared" si="200"/>
        <v>Profit</v>
      </c>
      <c r="Y2121" s="1" t="str">
        <f t="shared" si="201"/>
        <v>High Profit</v>
      </c>
      <c r="Z2121" s="1" t="str">
        <f t="shared" si="202"/>
        <v>Low Discount</v>
      </c>
      <c r="AA2121" s="1" t="str">
        <f t="shared" si="203"/>
        <v>High Sales</v>
      </c>
      <c r="AB2121" s="1">
        <f>MONTH(Sample___Superstore[[#This Row],[Order Date]])</f>
        <v>4</v>
      </c>
    </row>
    <row r="2122" spans="1:28" x14ac:dyDescent="0.35">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c r="V2122">
        <f t="shared" si="198"/>
        <v>6</v>
      </c>
      <c r="W2122">
        <f t="shared" si="199"/>
        <v>-0.70000000000000007</v>
      </c>
      <c r="X2122" t="str">
        <f t="shared" si="200"/>
        <v>Loss</v>
      </c>
      <c r="Y2122" s="1" t="str">
        <f t="shared" si="201"/>
        <v>Low Profit</v>
      </c>
      <c r="Z2122" s="1" t="str">
        <f t="shared" si="202"/>
        <v>High Discount</v>
      </c>
      <c r="AA2122" s="1" t="str">
        <f t="shared" si="203"/>
        <v>Low Sales</v>
      </c>
      <c r="AB2122" s="1">
        <f>MONTH(Sample___Superstore[[#This Row],[Order Date]])</f>
        <v>1</v>
      </c>
    </row>
    <row r="2123" spans="1:28" x14ac:dyDescent="0.35">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c r="V2123">
        <f t="shared" si="198"/>
        <v>2</v>
      </c>
      <c r="W2123">
        <f t="shared" si="199"/>
        <v>-1.2500000000000001E-2</v>
      </c>
      <c r="X2123" t="str">
        <f t="shared" si="200"/>
        <v>Loss</v>
      </c>
      <c r="Y2123" s="1" t="str">
        <f t="shared" si="201"/>
        <v>Low Profit</v>
      </c>
      <c r="Z2123" s="1" t="str">
        <f t="shared" si="202"/>
        <v>Low Discount</v>
      </c>
      <c r="AA2123" s="1" t="str">
        <f t="shared" si="203"/>
        <v>Low Sales</v>
      </c>
      <c r="AB2123" s="1">
        <f>MONTH(Sample___Superstore[[#This Row],[Order Date]])</f>
        <v>11</v>
      </c>
    </row>
    <row r="2124" spans="1:28" x14ac:dyDescent="0.35">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c r="V2124">
        <f t="shared" si="198"/>
        <v>2</v>
      </c>
      <c r="W2124">
        <f t="shared" si="199"/>
        <v>0.17</v>
      </c>
      <c r="X2124" t="str">
        <f t="shared" si="200"/>
        <v>Profit</v>
      </c>
      <c r="Y2124" s="1" t="str">
        <f t="shared" si="201"/>
        <v>Low Profit</v>
      </c>
      <c r="Z2124" s="1" t="str">
        <f t="shared" si="202"/>
        <v>No Discount</v>
      </c>
      <c r="AA2124" s="1" t="str">
        <f t="shared" si="203"/>
        <v>Low Sales</v>
      </c>
      <c r="AB2124" s="1">
        <f>MONTH(Sample___Superstore[[#This Row],[Order Date]])</f>
        <v>9</v>
      </c>
    </row>
    <row r="2125" spans="1:28" x14ac:dyDescent="0.35">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c r="V2125">
        <f t="shared" si="198"/>
        <v>2</v>
      </c>
      <c r="W2125">
        <f t="shared" si="199"/>
        <v>0.48000000000000004</v>
      </c>
      <c r="X2125" t="str">
        <f t="shared" si="200"/>
        <v>Profit</v>
      </c>
      <c r="Y2125" s="1" t="str">
        <f t="shared" si="201"/>
        <v>Low Profit</v>
      </c>
      <c r="Z2125" s="1" t="str">
        <f t="shared" si="202"/>
        <v>No Discount</v>
      </c>
      <c r="AA2125" s="1" t="str">
        <f t="shared" si="203"/>
        <v>Low Sales</v>
      </c>
      <c r="AB2125" s="1">
        <f>MONTH(Sample___Superstore[[#This Row],[Order Date]])</f>
        <v>9</v>
      </c>
    </row>
    <row r="2126" spans="1:28" x14ac:dyDescent="0.35">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c r="V2126">
        <f t="shared" si="198"/>
        <v>4</v>
      </c>
      <c r="W2126">
        <f t="shared" si="199"/>
        <v>0.33750000000000002</v>
      </c>
      <c r="X2126" t="str">
        <f t="shared" si="200"/>
        <v>Profit</v>
      </c>
      <c r="Y2126" s="1" t="str">
        <f t="shared" si="201"/>
        <v>Low Profit</v>
      </c>
      <c r="Z2126" s="1" t="str">
        <f t="shared" si="202"/>
        <v>Low Discount</v>
      </c>
      <c r="AA2126" s="1" t="str">
        <f t="shared" si="203"/>
        <v>Low Sales</v>
      </c>
      <c r="AB2126" s="1">
        <f>MONTH(Sample___Superstore[[#This Row],[Order Date]])</f>
        <v>12</v>
      </c>
    </row>
    <row r="2127" spans="1:28" x14ac:dyDescent="0.35">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c r="V2127">
        <f t="shared" si="198"/>
        <v>4</v>
      </c>
      <c r="W2127">
        <f t="shared" si="199"/>
        <v>0.15</v>
      </c>
      <c r="X2127" t="str">
        <f t="shared" si="200"/>
        <v>Profit</v>
      </c>
      <c r="Y2127" s="1" t="str">
        <f t="shared" si="201"/>
        <v>Low Profit</v>
      </c>
      <c r="Z2127" s="1" t="str">
        <f t="shared" si="202"/>
        <v>High Discount</v>
      </c>
      <c r="AA2127" s="1" t="str">
        <f t="shared" si="203"/>
        <v>Low Sales</v>
      </c>
      <c r="AB2127" s="1">
        <f>MONTH(Sample___Superstore[[#This Row],[Order Date]])</f>
        <v>12</v>
      </c>
    </row>
    <row r="2128" spans="1:28" x14ac:dyDescent="0.35">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c r="V2128">
        <f t="shared" si="198"/>
        <v>5</v>
      </c>
      <c r="W2128">
        <f t="shared" si="199"/>
        <v>1.2500000000000001E-2</v>
      </c>
      <c r="X2128" t="str">
        <f t="shared" si="200"/>
        <v>Profit</v>
      </c>
      <c r="Y2128" s="1" t="str">
        <f t="shared" si="201"/>
        <v>Low Profit</v>
      </c>
      <c r="Z2128" s="1" t="str">
        <f t="shared" si="202"/>
        <v>Low Discount</v>
      </c>
      <c r="AA2128" s="1" t="str">
        <f t="shared" si="203"/>
        <v>Low Sales</v>
      </c>
      <c r="AB2128" s="1">
        <f>MONTH(Sample___Superstore[[#This Row],[Order Date]])</f>
        <v>6</v>
      </c>
    </row>
    <row r="2129" spans="1:28" x14ac:dyDescent="0.35">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c r="V2129">
        <f t="shared" si="198"/>
        <v>5</v>
      </c>
      <c r="W2129">
        <f t="shared" si="199"/>
        <v>9.9999999999999992E-2</v>
      </c>
      <c r="X2129" t="str">
        <f t="shared" si="200"/>
        <v>Profit</v>
      </c>
      <c r="Y2129" s="1" t="str">
        <f t="shared" si="201"/>
        <v>Low Profit</v>
      </c>
      <c r="Z2129" s="1" t="str">
        <f t="shared" si="202"/>
        <v>Low Discount</v>
      </c>
      <c r="AA2129" s="1" t="str">
        <f t="shared" si="203"/>
        <v>Low Sales</v>
      </c>
      <c r="AB2129" s="1">
        <f>MONTH(Sample___Superstore[[#This Row],[Order Date]])</f>
        <v>10</v>
      </c>
    </row>
    <row r="2130" spans="1:28" x14ac:dyDescent="0.35">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c r="V2130">
        <f t="shared" si="198"/>
        <v>5</v>
      </c>
      <c r="W2130">
        <f t="shared" si="199"/>
        <v>0.35</v>
      </c>
      <c r="X2130" t="str">
        <f t="shared" si="200"/>
        <v>Profit</v>
      </c>
      <c r="Y2130" s="1" t="str">
        <f t="shared" si="201"/>
        <v>Low Profit</v>
      </c>
      <c r="Z2130" s="1" t="str">
        <f t="shared" si="202"/>
        <v>Low Discount</v>
      </c>
      <c r="AA2130" s="1" t="str">
        <f t="shared" si="203"/>
        <v>Low Sales</v>
      </c>
      <c r="AB2130" s="1">
        <f>MONTH(Sample___Superstore[[#This Row],[Order Date]])</f>
        <v>10</v>
      </c>
    </row>
    <row r="2131" spans="1:28" x14ac:dyDescent="0.35">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c r="V2131">
        <f t="shared" si="198"/>
        <v>2</v>
      </c>
      <c r="W2131">
        <f t="shared" si="199"/>
        <v>0.28000000000000003</v>
      </c>
      <c r="X2131" t="str">
        <f t="shared" si="200"/>
        <v>Profit</v>
      </c>
      <c r="Y2131" s="1" t="str">
        <f t="shared" si="201"/>
        <v>Low Profit</v>
      </c>
      <c r="Z2131" s="1" t="str">
        <f t="shared" si="202"/>
        <v>No Discount</v>
      </c>
      <c r="AA2131" s="1" t="str">
        <f t="shared" si="203"/>
        <v>Low Sales</v>
      </c>
      <c r="AB2131" s="1">
        <f>MONTH(Sample___Superstore[[#This Row],[Order Date]])</f>
        <v>5</v>
      </c>
    </row>
    <row r="2132" spans="1:28" x14ac:dyDescent="0.35">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c r="V2132">
        <f t="shared" si="198"/>
        <v>2</v>
      </c>
      <c r="W2132">
        <f t="shared" si="199"/>
        <v>0.31</v>
      </c>
      <c r="X2132" t="str">
        <f t="shared" si="200"/>
        <v>Profit</v>
      </c>
      <c r="Y2132" s="1" t="str">
        <f t="shared" si="201"/>
        <v>Low Profit</v>
      </c>
      <c r="Z2132" s="1" t="str">
        <f t="shared" si="202"/>
        <v>No Discount</v>
      </c>
      <c r="AA2132" s="1" t="str">
        <f t="shared" si="203"/>
        <v>Low Sales</v>
      </c>
      <c r="AB2132" s="1">
        <f>MONTH(Sample___Superstore[[#This Row],[Order Date]])</f>
        <v>5</v>
      </c>
    </row>
    <row r="2133" spans="1:28" x14ac:dyDescent="0.35">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c r="V2133">
        <f t="shared" si="198"/>
        <v>2</v>
      </c>
      <c r="W2133">
        <f t="shared" si="199"/>
        <v>0.42999999999999994</v>
      </c>
      <c r="X2133" t="str">
        <f t="shared" si="200"/>
        <v>Profit</v>
      </c>
      <c r="Y2133" s="1" t="str">
        <f t="shared" si="201"/>
        <v>Low Profit</v>
      </c>
      <c r="Z2133" s="1" t="str">
        <f t="shared" si="202"/>
        <v>No Discount</v>
      </c>
      <c r="AA2133" s="1" t="str">
        <f t="shared" si="203"/>
        <v>Low Sales</v>
      </c>
      <c r="AB2133" s="1">
        <f>MONTH(Sample___Superstore[[#This Row],[Order Date]])</f>
        <v>5</v>
      </c>
    </row>
    <row r="2134" spans="1:28" x14ac:dyDescent="0.35">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c r="V2134">
        <f t="shared" si="198"/>
        <v>6</v>
      </c>
      <c r="W2134">
        <f t="shared" si="199"/>
        <v>0.46</v>
      </c>
      <c r="X2134" t="str">
        <f t="shared" si="200"/>
        <v>Profit</v>
      </c>
      <c r="Y2134" s="1" t="str">
        <f t="shared" si="201"/>
        <v>Low Profit</v>
      </c>
      <c r="Z2134" s="1" t="str">
        <f t="shared" si="202"/>
        <v>No Discount</v>
      </c>
      <c r="AA2134" s="1" t="str">
        <f t="shared" si="203"/>
        <v>Low Sales</v>
      </c>
      <c r="AB2134" s="1">
        <f>MONTH(Sample___Superstore[[#This Row],[Order Date]])</f>
        <v>11</v>
      </c>
    </row>
    <row r="2135" spans="1:28" x14ac:dyDescent="0.35">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c r="V2135">
        <f t="shared" si="198"/>
        <v>4</v>
      </c>
      <c r="W2135">
        <f t="shared" si="199"/>
        <v>-0.79999999999999993</v>
      </c>
      <c r="X2135" t="str">
        <f t="shared" si="200"/>
        <v>Loss</v>
      </c>
      <c r="Y2135" s="1" t="str">
        <f t="shared" si="201"/>
        <v>Low Profit</v>
      </c>
      <c r="Z2135" s="1" t="str">
        <f t="shared" si="202"/>
        <v>High Discount</v>
      </c>
      <c r="AA2135" s="1" t="str">
        <f t="shared" si="203"/>
        <v>Low Sales</v>
      </c>
      <c r="AB2135" s="1">
        <f>MONTH(Sample___Superstore[[#This Row],[Order Date]])</f>
        <v>11</v>
      </c>
    </row>
    <row r="2136" spans="1:28" x14ac:dyDescent="0.35">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c r="V2136">
        <f t="shared" si="198"/>
        <v>4</v>
      </c>
      <c r="W2136">
        <f t="shared" si="199"/>
        <v>-0.22500000000000003</v>
      </c>
      <c r="X2136" t="str">
        <f t="shared" si="200"/>
        <v>Loss</v>
      </c>
      <c r="Y2136" s="1" t="str">
        <f t="shared" si="201"/>
        <v>Low Profit</v>
      </c>
      <c r="Z2136" s="1" t="str">
        <f t="shared" si="202"/>
        <v>Low Discount</v>
      </c>
      <c r="AA2136" s="1" t="str">
        <f t="shared" si="203"/>
        <v>Low Sales</v>
      </c>
      <c r="AB2136" s="1">
        <f>MONTH(Sample___Superstore[[#This Row],[Order Date]])</f>
        <v>11</v>
      </c>
    </row>
    <row r="2137" spans="1:28" x14ac:dyDescent="0.35">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c r="V2137">
        <f t="shared" si="198"/>
        <v>4</v>
      </c>
      <c r="W2137">
        <f t="shared" si="199"/>
        <v>0.16666666666666666</v>
      </c>
      <c r="X2137" t="str">
        <f t="shared" si="200"/>
        <v>Profit</v>
      </c>
      <c r="Y2137" s="1" t="str">
        <f t="shared" si="201"/>
        <v>Low Profit</v>
      </c>
      <c r="Z2137" s="1" t="str">
        <f t="shared" si="202"/>
        <v>High Discount</v>
      </c>
      <c r="AA2137" s="1" t="str">
        <f t="shared" si="203"/>
        <v>Low Sales</v>
      </c>
      <c r="AB2137" s="1">
        <f>MONTH(Sample___Superstore[[#This Row],[Order Date]])</f>
        <v>11</v>
      </c>
    </row>
    <row r="2138" spans="1:28" x14ac:dyDescent="0.35">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c r="V2138">
        <f t="shared" si="198"/>
        <v>5</v>
      </c>
      <c r="W2138">
        <f t="shared" si="199"/>
        <v>-0.77500000000000002</v>
      </c>
      <c r="X2138" t="str">
        <f t="shared" si="200"/>
        <v>Loss</v>
      </c>
      <c r="Y2138" s="1" t="str">
        <f t="shared" si="201"/>
        <v>Low Profit</v>
      </c>
      <c r="Z2138" s="1" t="str">
        <f t="shared" si="202"/>
        <v>High Discount</v>
      </c>
      <c r="AA2138" s="1" t="str">
        <f t="shared" si="203"/>
        <v>Low Sales</v>
      </c>
      <c r="AB2138" s="1">
        <f>MONTH(Sample___Superstore[[#This Row],[Order Date]])</f>
        <v>12</v>
      </c>
    </row>
    <row r="2139" spans="1:28" x14ac:dyDescent="0.35">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c r="V2139">
        <f t="shared" si="198"/>
        <v>5</v>
      </c>
      <c r="W2139">
        <f t="shared" si="199"/>
        <v>-1.5999999999999999</v>
      </c>
      <c r="X2139" t="str">
        <f t="shared" si="200"/>
        <v>Loss</v>
      </c>
      <c r="Y2139" s="1" t="str">
        <f t="shared" si="201"/>
        <v>Low Profit</v>
      </c>
      <c r="Z2139" s="1" t="str">
        <f t="shared" si="202"/>
        <v>High Discount</v>
      </c>
      <c r="AA2139" s="1" t="str">
        <f t="shared" si="203"/>
        <v>Low Sales</v>
      </c>
      <c r="AB2139" s="1">
        <f>MONTH(Sample___Superstore[[#This Row],[Order Date]])</f>
        <v>12</v>
      </c>
    </row>
    <row r="2140" spans="1:28" x14ac:dyDescent="0.35">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c r="V2140">
        <f t="shared" si="198"/>
        <v>0</v>
      </c>
      <c r="W2140">
        <f t="shared" si="199"/>
        <v>0.5</v>
      </c>
      <c r="X2140" t="str">
        <f t="shared" si="200"/>
        <v>Profit</v>
      </c>
      <c r="Y2140" s="1" t="str">
        <f t="shared" si="201"/>
        <v>Low Profit</v>
      </c>
      <c r="Z2140" s="1" t="str">
        <f t="shared" si="202"/>
        <v>No Discount</v>
      </c>
      <c r="AA2140" s="1" t="str">
        <f t="shared" si="203"/>
        <v>Low Sales</v>
      </c>
      <c r="AB2140" s="1">
        <f>MONTH(Sample___Superstore[[#This Row],[Order Date]])</f>
        <v>11</v>
      </c>
    </row>
    <row r="2141" spans="1:28" x14ac:dyDescent="0.35">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c r="V2141">
        <f t="shared" si="198"/>
        <v>5</v>
      </c>
      <c r="W2141">
        <f t="shared" si="199"/>
        <v>0.33749999999999997</v>
      </c>
      <c r="X2141" t="str">
        <f t="shared" si="200"/>
        <v>Profit</v>
      </c>
      <c r="Y2141" s="1" t="str">
        <f t="shared" si="201"/>
        <v>Low Profit</v>
      </c>
      <c r="Z2141" s="1" t="str">
        <f t="shared" si="202"/>
        <v>Low Discount</v>
      </c>
      <c r="AA2141" s="1" t="str">
        <f t="shared" si="203"/>
        <v>Low Sales</v>
      </c>
      <c r="AB2141" s="1">
        <f>MONTH(Sample___Superstore[[#This Row],[Order Date]])</f>
        <v>6</v>
      </c>
    </row>
    <row r="2142" spans="1:28" x14ac:dyDescent="0.35">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c r="V2142">
        <f t="shared" si="198"/>
        <v>5</v>
      </c>
      <c r="W2142">
        <f t="shared" si="199"/>
        <v>0.26</v>
      </c>
      <c r="X2142" t="str">
        <f t="shared" si="200"/>
        <v>Profit</v>
      </c>
      <c r="Y2142" s="1" t="str">
        <f t="shared" si="201"/>
        <v>Low Profit</v>
      </c>
      <c r="Z2142" s="1" t="str">
        <f t="shared" si="202"/>
        <v>No Discount</v>
      </c>
      <c r="AA2142" s="1" t="str">
        <f t="shared" si="203"/>
        <v>Low Sales</v>
      </c>
      <c r="AB2142" s="1">
        <f>MONTH(Sample___Superstore[[#This Row],[Order Date]])</f>
        <v>6</v>
      </c>
    </row>
    <row r="2143" spans="1:28" x14ac:dyDescent="0.35">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c r="V2143">
        <f t="shared" si="198"/>
        <v>5</v>
      </c>
      <c r="W2143">
        <f t="shared" si="199"/>
        <v>-0.35</v>
      </c>
      <c r="X2143" t="str">
        <f t="shared" si="200"/>
        <v>Loss</v>
      </c>
      <c r="Y2143" s="1" t="str">
        <f t="shared" si="201"/>
        <v>Low Profit</v>
      </c>
      <c r="Z2143" s="1" t="str">
        <f t="shared" si="202"/>
        <v>High Discount</v>
      </c>
      <c r="AA2143" s="1" t="str">
        <f t="shared" si="203"/>
        <v>High Sales</v>
      </c>
      <c r="AB2143" s="1">
        <f>MONTH(Sample___Superstore[[#This Row],[Order Date]])</f>
        <v>6</v>
      </c>
    </row>
    <row r="2144" spans="1:28" x14ac:dyDescent="0.35">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c r="V2144">
        <f t="shared" si="198"/>
        <v>4</v>
      </c>
      <c r="W2144">
        <f t="shared" si="199"/>
        <v>0.32500000000000001</v>
      </c>
      <c r="X2144" t="str">
        <f t="shared" si="200"/>
        <v>Profit</v>
      </c>
      <c r="Y2144" s="1" t="str">
        <f t="shared" si="201"/>
        <v>Low Profit</v>
      </c>
      <c r="Z2144" s="1" t="str">
        <f t="shared" si="202"/>
        <v>Low Discount</v>
      </c>
      <c r="AA2144" s="1" t="str">
        <f t="shared" si="203"/>
        <v>Low Sales</v>
      </c>
      <c r="AB2144" s="1">
        <f>MONTH(Sample___Superstore[[#This Row],[Order Date]])</f>
        <v>9</v>
      </c>
    </row>
    <row r="2145" spans="1:28" x14ac:dyDescent="0.35">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c r="V2145">
        <f t="shared" si="198"/>
        <v>4</v>
      </c>
      <c r="W2145">
        <f t="shared" si="199"/>
        <v>-0.2</v>
      </c>
      <c r="X2145" t="str">
        <f t="shared" si="200"/>
        <v>Loss</v>
      </c>
      <c r="Y2145" s="1" t="str">
        <f t="shared" si="201"/>
        <v>Low Profit</v>
      </c>
      <c r="Z2145" s="1" t="str">
        <f t="shared" si="202"/>
        <v>High Discount</v>
      </c>
      <c r="AA2145" s="1" t="str">
        <f t="shared" si="203"/>
        <v>Low Sales</v>
      </c>
      <c r="AB2145" s="1">
        <f>MONTH(Sample___Superstore[[#This Row],[Order Date]])</f>
        <v>9</v>
      </c>
    </row>
    <row r="2146" spans="1:28" x14ac:dyDescent="0.35">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c r="V2146">
        <f t="shared" si="198"/>
        <v>4</v>
      </c>
      <c r="W2146">
        <f t="shared" si="199"/>
        <v>0.32500000000000007</v>
      </c>
      <c r="X2146" t="str">
        <f t="shared" si="200"/>
        <v>Profit</v>
      </c>
      <c r="Y2146" s="1" t="str">
        <f t="shared" si="201"/>
        <v>Low Profit</v>
      </c>
      <c r="Z2146" s="1" t="str">
        <f t="shared" si="202"/>
        <v>Low Discount</v>
      </c>
      <c r="AA2146" s="1" t="str">
        <f t="shared" si="203"/>
        <v>Low Sales</v>
      </c>
      <c r="AB2146" s="1">
        <f>MONTH(Sample___Superstore[[#This Row],[Order Date]])</f>
        <v>9</v>
      </c>
    </row>
    <row r="2147" spans="1:28" x14ac:dyDescent="0.35">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c r="V2147">
        <f t="shared" si="198"/>
        <v>4</v>
      </c>
      <c r="W2147">
        <f t="shared" si="199"/>
        <v>-4.2857142857142858E-2</v>
      </c>
      <c r="X2147" t="str">
        <f t="shared" si="200"/>
        <v>Loss</v>
      </c>
      <c r="Y2147" s="1" t="str">
        <f t="shared" si="201"/>
        <v>Low Profit</v>
      </c>
      <c r="Z2147" s="1" t="str">
        <f t="shared" si="202"/>
        <v>High Discount</v>
      </c>
      <c r="AA2147" s="1" t="str">
        <f t="shared" si="203"/>
        <v>Low Sales</v>
      </c>
      <c r="AB2147" s="1">
        <f>MONTH(Sample___Superstore[[#This Row],[Order Date]])</f>
        <v>6</v>
      </c>
    </row>
    <row r="2148" spans="1:28" x14ac:dyDescent="0.35">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c r="V2148">
        <f t="shared" si="198"/>
        <v>4</v>
      </c>
      <c r="W2148">
        <f t="shared" si="199"/>
        <v>-0.73333333333333328</v>
      </c>
      <c r="X2148" t="str">
        <f t="shared" si="200"/>
        <v>Loss</v>
      </c>
      <c r="Y2148" s="1" t="str">
        <f t="shared" si="201"/>
        <v>Low Profit</v>
      </c>
      <c r="Z2148" s="1" t="str">
        <f t="shared" si="202"/>
        <v>High Discount</v>
      </c>
      <c r="AA2148" s="1" t="str">
        <f t="shared" si="203"/>
        <v>Low Sales</v>
      </c>
      <c r="AB2148" s="1">
        <f>MONTH(Sample___Superstore[[#This Row],[Order Date]])</f>
        <v>6</v>
      </c>
    </row>
    <row r="2149" spans="1:28" x14ac:dyDescent="0.35">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c r="V2149">
        <f t="shared" si="198"/>
        <v>4</v>
      </c>
      <c r="W2149">
        <f t="shared" si="199"/>
        <v>-0.19999999999999998</v>
      </c>
      <c r="X2149" t="str">
        <f t="shared" si="200"/>
        <v>Loss</v>
      </c>
      <c r="Y2149" s="1" t="str">
        <f t="shared" si="201"/>
        <v>Low Profit</v>
      </c>
      <c r="Z2149" s="1" t="str">
        <f t="shared" si="202"/>
        <v>Low Discount</v>
      </c>
      <c r="AA2149" s="1" t="str">
        <f t="shared" si="203"/>
        <v>Low Sales</v>
      </c>
      <c r="AB2149" s="1">
        <f>MONTH(Sample___Superstore[[#This Row],[Order Date]])</f>
        <v>6</v>
      </c>
    </row>
    <row r="2150" spans="1:28" x14ac:dyDescent="0.35">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c r="V2150">
        <f t="shared" si="198"/>
        <v>5</v>
      </c>
      <c r="W2150">
        <f t="shared" si="199"/>
        <v>0.1</v>
      </c>
      <c r="X2150" t="str">
        <f t="shared" si="200"/>
        <v>Profit</v>
      </c>
      <c r="Y2150" s="1" t="str">
        <f t="shared" si="201"/>
        <v>Low Profit</v>
      </c>
      <c r="Z2150" s="1" t="str">
        <f t="shared" si="202"/>
        <v>No Discount</v>
      </c>
      <c r="AA2150" s="1" t="str">
        <f t="shared" si="203"/>
        <v>Low Sales</v>
      </c>
      <c r="AB2150" s="1">
        <f>MONTH(Sample___Superstore[[#This Row],[Order Date]])</f>
        <v>12</v>
      </c>
    </row>
    <row r="2151" spans="1:28" x14ac:dyDescent="0.35">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c r="V2151">
        <f t="shared" si="198"/>
        <v>5</v>
      </c>
      <c r="W2151">
        <f t="shared" si="199"/>
        <v>0.26</v>
      </c>
      <c r="X2151" t="str">
        <f t="shared" si="200"/>
        <v>Profit</v>
      </c>
      <c r="Y2151" s="1" t="str">
        <f t="shared" si="201"/>
        <v>Low Profit</v>
      </c>
      <c r="Z2151" s="1" t="str">
        <f t="shared" si="202"/>
        <v>No Discount</v>
      </c>
      <c r="AA2151" s="1" t="str">
        <f t="shared" si="203"/>
        <v>Low Sales</v>
      </c>
      <c r="AB2151" s="1">
        <f>MONTH(Sample___Superstore[[#This Row],[Order Date]])</f>
        <v>3</v>
      </c>
    </row>
    <row r="2152" spans="1:28" x14ac:dyDescent="0.35">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c r="V2152">
        <f t="shared" si="198"/>
        <v>7</v>
      </c>
      <c r="W2152">
        <f t="shared" si="199"/>
        <v>-0.22857142857142859</v>
      </c>
      <c r="X2152" t="str">
        <f t="shared" si="200"/>
        <v>Loss</v>
      </c>
      <c r="Y2152" s="1" t="str">
        <f t="shared" si="201"/>
        <v>Low Profit</v>
      </c>
      <c r="Z2152" s="1" t="str">
        <f t="shared" si="202"/>
        <v>High Discount</v>
      </c>
      <c r="AA2152" s="1" t="str">
        <f t="shared" si="203"/>
        <v>Low Sales</v>
      </c>
      <c r="AB2152" s="1">
        <f>MONTH(Sample___Superstore[[#This Row],[Order Date]])</f>
        <v>11</v>
      </c>
    </row>
    <row r="2153" spans="1:28" x14ac:dyDescent="0.35">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c r="V2153">
        <f t="shared" si="198"/>
        <v>5</v>
      </c>
      <c r="W2153">
        <f t="shared" si="199"/>
        <v>0.39</v>
      </c>
      <c r="X2153" t="str">
        <f t="shared" si="200"/>
        <v>Profit</v>
      </c>
      <c r="Y2153" s="1" t="str">
        <f t="shared" si="201"/>
        <v>Low Profit</v>
      </c>
      <c r="Z2153" s="1" t="str">
        <f t="shared" si="202"/>
        <v>No Discount</v>
      </c>
      <c r="AA2153" s="1" t="str">
        <f t="shared" si="203"/>
        <v>Low Sales</v>
      </c>
      <c r="AB2153" s="1">
        <f>MONTH(Sample___Superstore[[#This Row],[Order Date]])</f>
        <v>11</v>
      </c>
    </row>
    <row r="2154" spans="1:28" x14ac:dyDescent="0.35">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c r="V2154">
        <f t="shared" si="198"/>
        <v>4</v>
      </c>
      <c r="W2154">
        <f t="shared" si="199"/>
        <v>0.47000000000000003</v>
      </c>
      <c r="X2154" t="str">
        <f t="shared" si="200"/>
        <v>Profit</v>
      </c>
      <c r="Y2154" s="1" t="str">
        <f t="shared" si="201"/>
        <v>Low Profit</v>
      </c>
      <c r="Z2154" s="1" t="str">
        <f t="shared" si="202"/>
        <v>No Discount</v>
      </c>
      <c r="AA2154" s="1" t="str">
        <f t="shared" si="203"/>
        <v>Low Sales</v>
      </c>
      <c r="AB2154" s="1">
        <f>MONTH(Sample___Superstore[[#This Row],[Order Date]])</f>
        <v>11</v>
      </c>
    </row>
    <row r="2155" spans="1:28" x14ac:dyDescent="0.35">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c r="V2155">
        <f t="shared" si="198"/>
        <v>4</v>
      </c>
      <c r="W2155">
        <f t="shared" si="199"/>
        <v>0.36249999999999999</v>
      </c>
      <c r="X2155" t="str">
        <f t="shared" si="200"/>
        <v>Profit</v>
      </c>
      <c r="Y2155" s="1" t="str">
        <f t="shared" si="201"/>
        <v>Low Profit</v>
      </c>
      <c r="Z2155" s="1" t="str">
        <f t="shared" si="202"/>
        <v>Low Discount</v>
      </c>
      <c r="AA2155" s="1" t="str">
        <f t="shared" si="203"/>
        <v>Low Sales</v>
      </c>
      <c r="AB2155" s="1">
        <f>MONTH(Sample___Superstore[[#This Row],[Order Date]])</f>
        <v>7</v>
      </c>
    </row>
    <row r="2156" spans="1:28" x14ac:dyDescent="0.35">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c r="V2156">
        <f t="shared" si="198"/>
        <v>5</v>
      </c>
      <c r="W2156">
        <f t="shared" si="199"/>
        <v>-0.45</v>
      </c>
      <c r="X2156" t="str">
        <f t="shared" si="200"/>
        <v>Loss</v>
      </c>
      <c r="Y2156" s="1" t="str">
        <f t="shared" si="201"/>
        <v>Low Profit</v>
      </c>
      <c r="Z2156" s="1" t="str">
        <f t="shared" si="202"/>
        <v>High Discount</v>
      </c>
      <c r="AA2156" s="1" t="str">
        <f t="shared" si="203"/>
        <v>Low Sales</v>
      </c>
      <c r="AB2156" s="1">
        <f>MONTH(Sample___Superstore[[#This Row],[Order Date]])</f>
        <v>4</v>
      </c>
    </row>
    <row r="2157" spans="1:28" x14ac:dyDescent="0.35">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c r="V2157">
        <f t="shared" si="198"/>
        <v>2</v>
      </c>
      <c r="W2157">
        <f t="shared" si="199"/>
        <v>0.5</v>
      </c>
      <c r="X2157" t="str">
        <f t="shared" si="200"/>
        <v>Profit</v>
      </c>
      <c r="Y2157" s="1" t="str">
        <f t="shared" si="201"/>
        <v>Low Profit</v>
      </c>
      <c r="Z2157" s="1" t="str">
        <f t="shared" si="202"/>
        <v>No Discount</v>
      </c>
      <c r="AA2157" s="1" t="str">
        <f t="shared" si="203"/>
        <v>Low Sales</v>
      </c>
      <c r="AB2157" s="1">
        <f>MONTH(Sample___Superstore[[#This Row],[Order Date]])</f>
        <v>7</v>
      </c>
    </row>
    <row r="2158" spans="1:28" x14ac:dyDescent="0.35">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c r="V2158">
        <f t="shared" si="198"/>
        <v>2</v>
      </c>
      <c r="W2158">
        <f t="shared" si="199"/>
        <v>0</v>
      </c>
      <c r="X2158" t="str">
        <f t="shared" si="200"/>
        <v>Profit</v>
      </c>
      <c r="Y2158" s="1" t="str">
        <f t="shared" si="201"/>
        <v>Low Profit</v>
      </c>
      <c r="Z2158" s="1" t="str">
        <f t="shared" si="202"/>
        <v>No Discount</v>
      </c>
      <c r="AA2158" s="1" t="str">
        <f t="shared" si="203"/>
        <v>High Sales</v>
      </c>
      <c r="AB2158" s="1">
        <f>MONTH(Sample___Superstore[[#This Row],[Order Date]])</f>
        <v>6</v>
      </c>
    </row>
    <row r="2159" spans="1:28" x14ac:dyDescent="0.35">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c r="V2159">
        <f t="shared" si="198"/>
        <v>2</v>
      </c>
      <c r="W2159">
        <f t="shared" si="199"/>
        <v>6.0000000000000005E-2</v>
      </c>
      <c r="X2159" t="str">
        <f t="shared" si="200"/>
        <v>Profit</v>
      </c>
      <c r="Y2159" s="1" t="str">
        <f t="shared" si="201"/>
        <v>Low Profit</v>
      </c>
      <c r="Z2159" s="1" t="str">
        <f t="shared" si="202"/>
        <v>No Discount</v>
      </c>
      <c r="AA2159" s="1" t="str">
        <f t="shared" si="203"/>
        <v>Low Sales</v>
      </c>
      <c r="AB2159" s="1">
        <f>MONTH(Sample___Superstore[[#This Row],[Order Date]])</f>
        <v>6</v>
      </c>
    </row>
    <row r="2160" spans="1:28" x14ac:dyDescent="0.35">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c r="V2160">
        <f t="shared" si="198"/>
        <v>5</v>
      </c>
      <c r="W2160">
        <f t="shared" si="199"/>
        <v>0.11249999999999999</v>
      </c>
      <c r="X2160" t="str">
        <f t="shared" si="200"/>
        <v>Profit</v>
      </c>
      <c r="Y2160" s="1" t="str">
        <f t="shared" si="201"/>
        <v>Low Profit</v>
      </c>
      <c r="Z2160" s="1" t="str">
        <f t="shared" si="202"/>
        <v>Low Discount</v>
      </c>
      <c r="AA2160" s="1" t="str">
        <f t="shared" si="203"/>
        <v>Low Sales</v>
      </c>
      <c r="AB2160" s="1">
        <f>MONTH(Sample___Superstore[[#This Row],[Order Date]])</f>
        <v>10</v>
      </c>
    </row>
    <row r="2161" spans="1:28" x14ac:dyDescent="0.35">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c r="V2161">
        <f t="shared" si="198"/>
        <v>6</v>
      </c>
      <c r="W2161">
        <f t="shared" si="199"/>
        <v>-1.7</v>
      </c>
      <c r="X2161" t="str">
        <f t="shared" si="200"/>
        <v>Loss</v>
      </c>
      <c r="Y2161" s="1" t="str">
        <f t="shared" si="201"/>
        <v>Low Profit</v>
      </c>
      <c r="Z2161" s="1" t="str">
        <f t="shared" si="202"/>
        <v>High Discount</v>
      </c>
      <c r="AA2161" s="1" t="str">
        <f t="shared" si="203"/>
        <v>Low Sales</v>
      </c>
      <c r="AB2161" s="1">
        <f>MONTH(Sample___Superstore[[#This Row],[Order Date]])</f>
        <v>9</v>
      </c>
    </row>
    <row r="2162" spans="1:28" x14ac:dyDescent="0.35">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c r="V2162">
        <f t="shared" si="198"/>
        <v>0</v>
      </c>
      <c r="W2162">
        <f t="shared" si="199"/>
        <v>0.375</v>
      </c>
      <c r="X2162" t="str">
        <f t="shared" si="200"/>
        <v>Profit</v>
      </c>
      <c r="Y2162" s="1" t="str">
        <f t="shared" si="201"/>
        <v>Low Profit</v>
      </c>
      <c r="Z2162" s="1" t="str">
        <f t="shared" si="202"/>
        <v>Low Discount</v>
      </c>
      <c r="AA2162" s="1" t="str">
        <f t="shared" si="203"/>
        <v>Low Sales</v>
      </c>
      <c r="AB2162" s="1">
        <f>MONTH(Sample___Superstore[[#This Row],[Order Date]])</f>
        <v>5</v>
      </c>
    </row>
    <row r="2163" spans="1:28" x14ac:dyDescent="0.35">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c r="V2163">
        <f t="shared" si="198"/>
        <v>5</v>
      </c>
      <c r="W2163">
        <f t="shared" si="199"/>
        <v>0.29000000000000004</v>
      </c>
      <c r="X2163" t="str">
        <f t="shared" si="200"/>
        <v>Profit</v>
      </c>
      <c r="Y2163" s="1" t="str">
        <f t="shared" si="201"/>
        <v>Low Profit</v>
      </c>
      <c r="Z2163" s="1" t="str">
        <f t="shared" si="202"/>
        <v>No Discount</v>
      </c>
      <c r="AA2163" s="1" t="str">
        <f t="shared" si="203"/>
        <v>Low Sales</v>
      </c>
      <c r="AB2163" s="1">
        <f>MONTH(Sample___Superstore[[#This Row],[Order Date]])</f>
        <v>1</v>
      </c>
    </row>
    <row r="2164" spans="1:28" x14ac:dyDescent="0.35">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c r="V2164">
        <f t="shared" si="198"/>
        <v>6</v>
      </c>
      <c r="W2164">
        <f t="shared" si="199"/>
        <v>0.48000000000000004</v>
      </c>
      <c r="X2164" t="str">
        <f t="shared" si="200"/>
        <v>Profit</v>
      </c>
      <c r="Y2164" s="1" t="str">
        <f t="shared" si="201"/>
        <v>High Profit</v>
      </c>
      <c r="Z2164" s="1" t="str">
        <f t="shared" si="202"/>
        <v>No Discount</v>
      </c>
      <c r="AA2164" s="1" t="str">
        <f t="shared" si="203"/>
        <v>Low Sales</v>
      </c>
      <c r="AB2164" s="1">
        <f>MONTH(Sample___Superstore[[#This Row],[Order Date]])</f>
        <v>3</v>
      </c>
    </row>
    <row r="2165" spans="1:28" x14ac:dyDescent="0.35">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c r="V2165">
        <f t="shared" si="198"/>
        <v>6</v>
      </c>
      <c r="W2165">
        <f t="shared" si="199"/>
        <v>0.125</v>
      </c>
      <c r="X2165" t="str">
        <f t="shared" si="200"/>
        <v>Profit</v>
      </c>
      <c r="Y2165" s="1" t="str">
        <f t="shared" si="201"/>
        <v>Low Profit</v>
      </c>
      <c r="Z2165" s="1" t="str">
        <f t="shared" si="202"/>
        <v>Low Discount</v>
      </c>
      <c r="AA2165" s="1" t="str">
        <f t="shared" si="203"/>
        <v>Low Sales</v>
      </c>
      <c r="AB2165" s="1">
        <f>MONTH(Sample___Superstore[[#This Row],[Order Date]])</f>
        <v>10</v>
      </c>
    </row>
    <row r="2166" spans="1:28" x14ac:dyDescent="0.35">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c r="V2166">
        <f t="shared" si="198"/>
        <v>6</v>
      </c>
      <c r="W2166">
        <f t="shared" si="199"/>
        <v>0.36249999999999999</v>
      </c>
      <c r="X2166" t="str">
        <f t="shared" si="200"/>
        <v>Profit</v>
      </c>
      <c r="Y2166" s="1" t="str">
        <f t="shared" si="201"/>
        <v>Low Profit</v>
      </c>
      <c r="Z2166" s="1" t="str">
        <f t="shared" si="202"/>
        <v>Low Discount</v>
      </c>
      <c r="AA2166" s="1" t="str">
        <f t="shared" si="203"/>
        <v>Low Sales</v>
      </c>
      <c r="AB2166" s="1">
        <f>MONTH(Sample___Superstore[[#This Row],[Order Date]])</f>
        <v>10</v>
      </c>
    </row>
    <row r="2167" spans="1:28" x14ac:dyDescent="0.35">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c r="V2167">
        <f t="shared" si="198"/>
        <v>6</v>
      </c>
      <c r="W2167">
        <f t="shared" si="199"/>
        <v>-1.075</v>
      </c>
      <c r="X2167" t="str">
        <f t="shared" si="200"/>
        <v>Loss</v>
      </c>
      <c r="Y2167" s="1" t="str">
        <f t="shared" si="201"/>
        <v>Low Profit</v>
      </c>
      <c r="Z2167" s="1" t="str">
        <f t="shared" si="202"/>
        <v>High Discount</v>
      </c>
      <c r="AA2167" s="1" t="str">
        <f t="shared" si="203"/>
        <v>Low Sales</v>
      </c>
      <c r="AB2167" s="1">
        <f>MONTH(Sample___Superstore[[#This Row],[Order Date]])</f>
        <v>10</v>
      </c>
    </row>
    <row r="2168" spans="1:28" x14ac:dyDescent="0.35">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c r="V2168">
        <f t="shared" si="198"/>
        <v>6</v>
      </c>
      <c r="W2168">
        <f t="shared" si="199"/>
        <v>7.4999999999999997E-2</v>
      </c>
      <c r="X2168" t="str">
        <f t="shared" si="200"/>
        <v>Profit</v>
      </c>
      <c r="Y2168" s="1" t="str">
        <f t="shared" si="201"/>
        <v>Low Profit</v>
      </c>
      <c r="Z2168" s="1" t="str">
        <f t="shared" si="202"/>
        <v>Low Discount</v>
      </c>
      <c r="AA2168" s="1" t="str">
        <f t="shared" si="203"/>
        <v>Low Sales</v>
      </c>
      <c r="AB2168" s="1">
        <f>MONTH(Sample___Superstore[[#This Row],[Order Date]])</f>
        <v>10</v>
      </c>
    </row>
    <row r="2169" spans="1:28" x14ac:dyDescent="0.35">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c r="V2169">
        <f t="shared" si="198"/>
        <v>6</v>
      </c>
      <c r="W2169">
        <f t="shared" si="199"/>
        <v>-1.7500000000000002</v>
      </c>
      <c r="X2169" t="str">
        <f t="shared" si="200"/>
        <v>Loss</v>
      </c>
      <c r="Y2169" s="1" t="str">
        <f t="shared" si="201"/>
        <v>Low Profit</v>
      </c>
      <c r="Z2169" s="1" t="str">
        <f t="shared" si="202"/>
        <v>High Discount</v>
      </c>
      <c r="AA2169" s="1" t="str">
        <f t="shared" si="203"/>
        <v>Low Sales</v>
      </c>
      <c r="AB2169" s="1">
        <f>MONTH(Sample___Superstore[[#This Row],[Order Date]])</f>
        <v>10</v>
      </c>
    </row>
    <row r="2170" spans="1:28" x14ac:dyDescent="0.35">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c r="V2170">
        <f t="shared" si="198"/>
        <v>3</v>
      </c>
      <c r="W2170">
        <f t="shared" si="199"/>
        <v>0.125</v>
      </c>
      <c r="X2170" t="str">
        <f t="shared" si="200"/>
        <v>Profit</v>
      </c>
      <c r="Y2170" s="1" t="str">
        <f t="shared" si="201"/>
        <v>Low Profit</v>
      </c>
      <c r="Z2170" s="1" t="str">
        <f t="shared" si="202"/>
        <v>Low Discount</v>
      </c>
      <c r="AA2170" s="1" t="str">
        <f t="shared" si="203"/>
        <v>Low Sales</v>
      </c>
      <c r="AB2170" s="1">
        <f>MONTH(Sample___Superstore[[#This Row],[Order Date]])</f>
        <v>1</v>
      </c>
    </row>
    <row r="2171" spans="1:28" x14ac:dyDescent="0.35">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c r="V2171">
        <f t="shared" si="198"/>
        <v>3</v>
      </c>
      <c r="W2171">
        <f t="shared" si="199"/>
        <v>-0.125</v>
      </c>
      <c r="X2171" t="str">
        <f t="shared" si="200"/>
        <v>Loss</v>
      </c>
      <c r="Y2171" s="1" t="str">
        <f t="shared" si="201"/>
        <v>Low Profit</v>
      </c>
      <c r="Z2171" s="1" t="str">
        <f t="shared" si="202"/>
        <v>Low Discount</v>
      </c>
      <c r="AA2171" s="1" t="str">
        <f t="shared" si="203"/>
        <v>Low Sales</v>
      </c>
      <c r="AB2171" s="1">
        <f>MONTH(Sample___Superstore[[#This Row],[Order Date]])</f>
        <v>1</v>
      </c>
    </row>
    <row r="2172" spans="1:28" x14ac:dyDescent="0.35">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c r="V2172">
        <f t="shared" si="198"/>
        <v>3</v>
      </c>
      <c r="W2172">
        <f t="shared" si="199"/>
        <v>-0.25</v>
      </c>
      <c r="X2172" t="str">
        <f t="shared" si="200"/>
        <v>Loss</v>
      </c>
      <c r="Y2172" s="1" t="str">
        <f t="shared" si="201"/>
        <v>Low Profit</v>
      </c>
      <c r="Z2172" s="1" t="str">
        <f t="shared" si="202"/>
        <v>High Discount</v>
      </c>
      <c r="AA2172" s="1" t="str">
        <f t="shared" si="203"/>
        <v>Low Sales</v>
      </c>
      <c r="AB2172" s="1">
        <f>MONTH(Sample___Superstore[[#This Row],[Order Date]])</f>
        <v>1</v>
      </c>
    </row>
    <row r="2173" spans="1:28" x14ac:dyDescent="0.35">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c r="V2173">
        <f t="shared" si="198"/>
        <v>6</v>
      </c>
      <c r="W2173">
        <f t="shared" si="199"/>
        <v>-2.8571428571428571E-2</v>
      </c>
      <c r="X2173" t="str">
        <f t="shared" si="200"/>
        <v>Loss</v>
      </c>
      <c r="Y2173" s="1" t="str">
        <f t="shared" si="201"/>
        <v>Low Profit</v>
      </c>
      <c r="Z2173" s="1" t="str">
        <f t="shared" si="202"/>
        <v>High Discount</v>
      </c>
      <c r="AA2173" s="1" t="str">
        <f t="shared" si="203"/>
        <v>Low Sales</v>
      </c>
      <c r="AB2173" s="1">
        <f>MONTH(Sample___Superstore[[#This Row],[Order Date]])</f>
        <v>11</v>
      </c>
    </row>
    <row r="2174" spans="1:28" x14ac:dyDescent="0.35">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c r="V2174">
        <f t="shared" si="198"/>
        <v>2</v>
      </c>
      <c r="W2174">
        <f t="shared" si="199"/>
        <v>0.35000000000000003</v>
      </c>
      <c r="X2174" t="str">
        <f t="shared" si="200"/>
        <v>Profit</v>
      </c>
      <c r="Y2174" s="1" t="str">
        <f t="shared" si="201"/>
        <v>Low Profit</v>
      </c>
      <c r="Z2174" s="1" t="str">
        <f t="shared" si="202"/>
        <v>Low Discount</v>
      </c>
      <c r="AA2174" s="1" t="str">
        <f t="shared" si="203"/>
        <v>Low Sales</v>
      </c>
      <c r="AB2174" s="1">
        <f>MONTH(Sample___Superstore[[#This Row],[Order Date]])</f>
        <v>8</v>
      </c>
    </row>
    <row r="2175" spans="1:28" x14ac:dyDescent="0.35">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c r="V2175">
        <f t="shared" si="198"/>
        <v>5</v>
      </c>
      <c r="W2175">
        <f t="shared" si="199"/>
        <v>-1.5000000000000002</v>
      </c>
      <c r="X2175" t="str">
        <f t="shared" si="200"/>
        <v>Loss</v>
      </c>
      <c r="Y2175" s="1" t="str">
        <f t="shared" si="201"/>
        <v>Low Profit</v>
      </c>
      <c r="Z2175" s="1" t="str">
        <f t="shared" si="202"/>
        <v>High Discount</v>
      </c>
      <c r="AA2175" s="1" t="str">
        <f t="shared" si="203"/>
        <v>Low Sales</v>
      </c>
      <c r="AB2175" s="1">
        <f>MONTH(Sample___Superstore[[#This Row],[Order Date]])</f>
        <v>7</v>
      </c>
    </row>
    <row r="2176" spans="1:28" x14ac:dyDescent="0.35">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c r="V2176">
        <f t="shared" si="198"/>
        <v>4</v>
      </c>
      <c r="W2176">
        <f t="shared" si="199"/>
        <v>9.9999999999999992E-2</v>
      </c>
      <c r="X2176" t="str">
        <f t="shared" si="200"/>
        <v>Profit</v>
      </c>
      <c r="Y2176" s="1" t="str">
        <f t="shared" si="201"/>
        <v>Low Profit</v>
      </c>
      <c r="Z2176" s="1" t="str">
        <f t="shared" si="202"/>
        <v>Low Discount</v>
      </c>
      <c r="AA2176" s="1" t="str">
        <f t="shared" si="203"/>
        <v>Low Sales</v>
      </c>
      <c r="AB2176" s="1">
        <f>MONTH(Sample___Superstore[[#This Row],[Order Date]])</f>
        <v>7</v>
      </c>
    </row>
    <row r="2177" spans="1:28" x14ac:dyDescent="0.35">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c r="V2177">
        <f t="shared" si="198"/>
        <v>6</v>
      </c>
      <c r="W2177">
        <f t="shared" si="199"/>
        <v>0.45999999999999996</v>
      </c>
      <c r="X2177" t="str">
        <f t="shared" si="200"/>
        <v>Profit</v>
      </c>
      <c r="Y2177" s="1" t="str">
        <f t="shared" si="201"/>
        <v>Low Profit</v>
      </c>
      <c r="Z2177" s="1" t="str">
        <f t="shared" si="202"/>
        <v>No Discount</v>
      </c>
      <c r="AA2177" s="1" t="str">
        <f t="shared" si="203"/>
        <v>Low Sales</v>
      </c>
      <c r="AB2177" s="1">
        <f>MONTH(Sample___Superstore[[#This Row],[Order Date]])</f>
        <v>10</v>
      </c>
    </row>
    <row r="2178" spans="1:28" x14ac:dyDescent="0.35">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c r="V2178">
        <f t="shared" ref="V2178:V2241" si="204">D2178-C2178</f>
        <v>6</v>
      </c>
      <c r="W2178">
        <f t="shared" ref="W2178:W2241" si="205">U2178/R2178</f>
        <v>0.48000000000000004</v>
      </c>
      <c r="X2178" t="str">
        <f t="shared" ref="X2178:X2241" si="206">IF(U2178&lt;0,"Loss","Profit")</f>
        <v>Profit</v>
      </c>
      <c r="Y2178" s="1" t="str">
        <f t="shared" ref="Y2178:Y2241" si="207">IF(U2178&gt;100,"High Profit","Low Profit")</f>
        <v>Low Profit</v>
      </c>
      <c r="Z2178" s="1" t="str">
        <f t="shared" ref="Z2178:Z2241" si="208">IF(T2178=0,"No Discount",IF(T2178&lt;=0.2,"Low Discount","High Discount"))</f>
        <v>No Discount</v>
      </c>
      <c r="AA2178" s="1" t="str">
        <f t="shared" ref="AA2178:AA2241" si="209">IF(R2178&gt;500,"High Sales","Low Sales")</f>
        <v>Low Sales</v>
      </c>
      <c r="AB2178" s="1">
        <f>MONTH(Sample___Superstore[[#This Row],[Order Date]])</f>
        <v>10</v>
      </c>
    </row>
    <row r="2179" spans="1:28" x14ac:dyDescent="0.35">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c r="V2179">
        <f t="shared" si="204"/>
        <v>6</v>
      </c>
      <c r="W2179">
        <f t="shared" si="205"/>
        <v>0.3125</v>
      </c>
      <c r="X2179" t="str">
        <f t="shared" si="206"/>
        <v>Profit</v>
      </c>
      <c r="Y2179" s="1" t="str">
        <f t="shared" si="207"/>
        <v>Low Profit</v>
      </c>
      <c r="Z2179" s="1" t="str">
        <f t="shared" si="208"/>
        <v>Low Discount</v>
      </c>
      <c r="AA2179" s="1" t="str">
        <f t="shared" si="209"/>
        <v>Low Sales</v>
      </c>
      <c r="AB2179" s="1">
        <f>MONTH(Sample___Superstore[[#This Row],[Order Date]])</f>
        <v>10</v>
      </c>
    </row>
    <row r="2180" spans="1:28" x14ac:dyDescent="0.35">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c r="V2180">
        <f t="shared" si="204"/>
        <v>6</v>
      </c>
      <c r="W2180">
        <f t="shared" si="205"/>
        <v>0.46</v>
      </c>
      <c r="X2180" t="str">
        <f t="shared" si="206"/>
        <v>Profit</v>
      </c>
      <c r="Y2180" s="1" t="str">
        <f t="shared" si="207"/>
        <v>Low Profit</v>
      </c>
      <c r="Z2180" s="1" t="str">
        <f t="shared" si="208"/>
        <v>No Discount</v>
      </c>
      <c r="AA2180" s="1" t="str">
        <f t="shared" si="209"/>
        <v>Low Sales</v>
      </c>
      <c r="AB2180" s="1">
        <f>MONTH(Sample___Superstore[[#This Row],[Order Date]])</f>
        <v>10</v>
      </c>
    </row>
    <row r="2181" spans="1:28" x14ac:dyDescent="0.35">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c r="V2181">
        <f t="shared" si="204"/>
        <v>4</v>
      </c>
      <c r="W2181">
        <f t="shared" si="205"/>
        <v>0.36249999999999999</v>
      </c>
      <c r="X2181" t="str">
        <f t="shared" si="206"/>
        <v>Profit</v>
      </c>
      <c r="Y2181" s="1" t="str">
        <f t="shared" si="207"/>
        <v>Low Profit</v>
      </c>
      <c r="Z2181" s="1" t="str">
        <f t="shared" si="208"/>
        <v>Low Discount</v>
      </c>
      <c r="AA2181" s="1" t="str">
        <f t="shared" si="209"/>
        <v>Low Sales</v>
      </c>
      <c r="AB2181" s="1">
        <f>MONTH(Sample___Superstore[[#This Row],[Order Date]])</f>
        <v>5</v>
      </c>
    </row>
    <row r="2182" spans="1:28" x14ac:dyDescent="0.35">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c r="V2182">
        <f t="shared" si="204"/>
        <v>4</v>
      </c>
      <c r="W2182">
        <f t="shared" si="205"/>
        <v>0.5</v>
      </c>
      <c r="X2182" t="str">
        <f t="shared" si="206"/>
        <v>Profit</v>
      </c>
      <c r="Y2182" s="1" t="str">
        <f t="shared" si="207"/>
        <v>Low Profit</v>
      </c>
      <c r="Z2182" s="1" t="str">
        <f t="shared" si="208"/>
        <v>No Discount</v>
      </c>
      <c r="AA2182" s="1" t="str">
        <f t="shared" si="209"/>
        <v>Low Sales</v>
      </c>
      <c r="AB2182" s="1">
        <f>MONTH(Sample___Superstore[[#This Row],[Order Date]])</f>
        <v>5</v>
      </c>
    </row>
    <row r="2183" spans="1:28" x14ac:dyDescent="0.35">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c r="V2183">
        <f t="shared" si="204"/>
        <v>4</v>
      </c>
      <c r="W2183">
        <f t="shared" si="205"/>
        <v>0.13333333333333333</v>
      </c>
      <c r="X2183" t="str">
        <f t="shared" si="206"/>
        <v>Profit</v>
      </c>
      <c r="Y2183" s="1" t="str">
        <f t="shared" si="207"/>
        <v>Low Profit</v>
      </c>
      <c r="Z2183" s="1" t="str">
        <f t="shared" si="208"/>
        <v>Low Discount</v>
      </c>
      <c r="AA2183" s="1" t="str">
        <f t="shared" si="209"/>
        <v>Low Sales</v>
      </c>
      <c r="AB2183" s="1">
        <f>MONTH(Sample___Superstore[[#This Row],[Order Date]])</f>
        <v>5</v>
      </c>
    </row>
    <row r="2184" spans="1:28" x14ac:dyDescent="0.35">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c r="V2184">
        <f t="shared" si="204"/>
        <v>4</v>
      </c>
      <c r="W2184">
        <f t="shared" si="205"/>
        <v>0.29000000000000004</v>
      </c>
      <c r="X2184" t="str">
        <f t="shared" si="206"/>
        <v>Profit</v>
      </c>
      <c r="Y2184" s="1" t="str">
        <f t="shared" si="207"/>
        <v>High Profit</v>
      </c>
      <c r="Z2184" s="1" t="str">
        <f t="shared" si="208"/>
        <v>No Discount</v>
      </c>
      <c r="AA2184" s="1" t="str">
        <f t="shared" si="209"/>
        <v>High Sales</v>
      </c>
      <c r="AB2184" s="1">
        <f>MONTH(Sample___Superstore[[#This Row],[Order Date]])</f>
        <v>5</v>
      </c>
    </row>
    <row r="2185" spans="1:28" x14ac:dyDescent="0.35">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c r="V2185">
        <f t="shared" si="204"/>
        <v>4</v>
      </c>
      <c r="W2185">
        <f t="shared" si="205"/>
        <v>0.11</v>
      </c>
      <c r="X2185" t="str">
        <f t="shared" si="206"/>
        <v>Profit</v>
      </c>
      <c r="Y2185" s="1" t="str">
        <f t="shared" si="207"/>
        <v>Low Profit</v>
      </c>
      <c r="Z2185" s="1" t="str">
        <f t="shared" si="208"/>
        <v>No Discount</v>
      </c>
      <c r="AA2185" s="1" t="str">
        <f t="shared" si="209"/>
        <v>Low Sales</v>
      </c>
      <c r="AB2185" s="1">
        <f>MONTH(Sample___Superstore[[#This Row],[Order Date]])</f>
        <v>5</v>
      </c>
    </row>
    <row r="2186" spans="1:28" x14ac:dyDescent="0.35">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c r="V2186">
        <f t="shared" si="204"/>
        <v>4</v>
      </c>
      <c r="W2186">
        <f t="shared" si="205"/>
        <v>0.44</v>
      </c>
      <c r="X2186" t="str">
        <f t="shared" si="206"/>
        <v>Profit</v>
      </c>
      <c r="Y2186" s="1" t="str">
        <f t="shared" si="207"/>
        <v>Low Profit</v>
      </c>
      <c r="Z2186" s="1" t="str">
        <f t="shared" si="208"/>
        <v>No Discount</v>
      </c>
      <c r="AA2186" s="1" t="str">
        <f t="shared" si="209"/>
        <v>Low Sales</v>
      </c>
      <c r="AB2186" s="1">
        <f>MONTH(Sample___Superstore[[#This Row],[Order Date]])</f>
        <v>5</v>
      </c>
    </row>
    <row r="2187" spans="1:28" x14ac:dyDescent="0.35">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c r="V2187">
        <f t="shared" si="204"/>
        <v>3</v>
      </c>
      <c r="W2187">
        <f t="shared" si="205"/>
        <v>0.33750000000000002</v>
      </c>
      <c r="X2187" t="str">
        <f t="shared" si="206"/>
        <v>Profit</v>
      </c>
      <c r="Y2187" s="1" t="str">
        <f t="shared" si="207"/>
        <v>Low Profit</v>
      </c>
      <c r="Z2187" s="1" t="str">
        <f t="shared" si="208"/>
        <v>Low Discount</v>
      </c>
      <c r="AA2187" s="1" t="str">
        <f t="shared" si="209"/>
        <v>Low Sales</v>
      </c>
      <c r="AB2187" s="1">
        <f>MONTH(Sample___Superstore[[#This Row],[Order Date]])</f>
        <v>8</v>
      </c>
    </row>
    <row r="2188" spans="1:28" x14ac:dyDescent="0.35">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c r="V2188">
        <f t="shared" si="204"/>
        <v>0</v>
      </c>
      <c r="W2188">
        <f t="shared" si="205"/>
        <v>0.25</v>
      </c>
      <c r="X2188" t="str">
        <f t="shared" si="206"/>
        <v>Profit</v>
      </c>
      <c r="Y2188" s="1" t="str">
        <f t="shared" si="207"/>
        <v>Low Profit</v>
      </c>
      <c r="Z2188" s="1" t="str">
        <f t="shared" si="208"/>
        <v>No Discount</v>
      </c>
      <c r="AA2188" s="1" t="str">
        <f t="shared" si="209"/>
        <v>Low Sales</v>
      </c>
      <c r="AB2188" s="1">
        <f>MONTH(Sample___Superstore[[#This Row],[Order Date]])</f>
        <v>7</v>
      </c>
    </row>
    <row r="2189" spans="1:28" x14ac:dyDescent="0.35">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c r="V2189">
        <f t="shared" si="204"/>
        <v>5</v>
      </c>
      <c r="W2189">
        <f t="shared" si="205"/>
        <v>0.5</v>
      </c>
      <c r="X2189" t="str">
        <f t="shared" si="206"/>
        <v>Profit</v>
      </c>
      <c r="Y2189" s="1" t="str">
        <f t="shared" si="207"/>
        <v>Low Profit</v>
      </c>
      <c r="Z2189" s="1" t="str">
        <f t="shared" si="208"/>
        <v>No Discount</v>
      </c>
      <c r="AA2189" s="1" t="str">
        <f t="shared" si="209"/>
        <v>Low Sales</v>
      </c>
      <c r="AB2189" s="1">
        <f>MONTH(Sample___Superstore[[#This Row],[Order Date]])</f>
        <v>8</v>
      </c>
    </row>
    <row r="2190" spans="1:28" x14ac:dyDescent="0.35">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c r="V2190">
        <f t="shared" si="204"/>
        <v>5</v>
      </c>
      <c r="W2190">
        <f t="shared" si="205"/>
        <v>0.21</v>
      </c>
      <c r="X2190" t="str">
        <f t="shared" si="206"/>
        <v>Profit</v>
      </c>
      <c r="Y2190" s="1" t="str">
        <f t="shared" si="207"/>
        <v>Low Profit</v>
      </c>
      <c r="Z2190" s="1" t="str">
        <f t="shared" si="208"/>
        <v>No Discount</v>
      </c>
      <c r="AA2190" s="1" t="str">
        <f t="shared" si="209"/>
        <v>Low Sales</v>
      </c>
      <c r="AB2190" s="1">
        <f>MONTH(Sample___Superstore[[#This Row],[Order Date]])</f>
        <v>8</v>
      </c>
    </row>
    <row r="2191" spans="1:28" x14ac:dyDescent="0.35">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c r="V2191">
        <f t="shared" si="204"/>
        <v>5</v>
      </c>
      <c r="W2191">
        <f t="shared" si="205"/>
        <v>0.26</v>
      </c>
      <c r="X2191" t="str">
        <f t="shared" si="206"/>
        <v>Profit</v>
      </c>
      <c r="Y2191" s="1" t="str">
        <f t="shared" si="207"/>
        <v>High Profit</v>
      </c>
      <c r="Z2191" s="1" t="str">
        <f t="shared" si="208"/>
        <v>No Discount</v>
      </c>
      <c r="AA2191" s="1" t="str">
        <f t="shared" si="209"/>
        <v>High Sales</v>
      </c>
      <c r="AB2191" s="1">
        <f>MONTH(Sample___Superstore[[#This Row],[Order Date]])</f>
        <v>8</v>
      </c>
    </row>
    <row r="2192" spans="1:28" x14ac:dyDescent="0.35">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c r="V2192">
        <f t="shared" si="204"/>
        <v>4</v>
      </c>
      <c r="W2192">
        <f t="shared" si="205"/>
        <v>0.28000000000000003</v>
      </c>
      <c r="X2192" t="str">
        <f t="shared" si="206"/>
        <v>Profit</v>
      </c>
      <c r="Y2192" s="1" t="str">
        <f t="shared" si="207"/>
        <v>Low Profit</v>
      </c>
      <c r="Z2192" s="1" t="str">
        <f t="shared" si="208"/>
        <v>No Discount</v>
      </c>
      <c r="AA2192" s="1" t="str">
        <f t="shared" si="209"/>
        <v>Low Sales</v>
      </c>
      <c r="AB2192" s="1">
        <f>MONTH(Sample___Superstore[[#This Row],[Order Date]])</f>
        <v>6</v>
      </c>
    </row>
    <row r="2193" spans="1:28" x14ac:dyDescent="0.35">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c r="V2193">
        <f t="shared" si="204"/>
        <v>7</v>
      </c>
      <c r="W2193">
        <f t="shared" si="205"/>
        <v>0.33750000000000002</v>
      </c>
      <c r="X2193" t="str">
        <f t="shared" si="206"/>
        <v>Profit</v>
      </c>
      <c r="Y2193" s="1" t="str">
        <f t="shared" si="207"/>
        <v>Low Profit</v>
      </c>
      <c r="Z2193" s="1" t="str">
        <f t="shared" si="208"/>
        <v>Low Discount</v>
      </c>
      <c r="AA2193" s="1" t="str">
        <f t="shared" si="209"/>
        <v>Low Sales</v>
      </c>
      <c r="AB2193" s="1">
        <f>MONTH(Sample___Superstore[[#This Row],[Order Date]])</f>
        <v>12</v>
      </c>
    </row>
    <row r="2194" spans="1:28" x14ac:dyDescent="0.35">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c r="V2194">
        <f t="shared" si="204"/>
        <v>7</v>
      </c>
      <c r="W2194">
        <f t="shared" si="205"/>
        <v>0.35</v>
      </c>
      <c r="X2194" t="str">
        <f t="shared" si="206"/>
        <v>Profit</v>
      </c>
      <c r="Y2194" s="1" t="str">
        <f t="shared" si="207"/>
        <v>Low Profit</v>
      </c>
      <c r="Z2194" s="1" t="str">
        <f t="shared" si="208"/>
        <v>No Discount</v>
      </c>
      <c r="AA2194" s="1" t="str">
        <f t="shared" si="209"/>
        <v>Low Sales</v>
      </c>
      <c r="AB2194" s="1">
        <f>MONTH(Sample___Superstore[[#This Row],[Order Date]])</f>
        <v>12</v>
      </c>
    </row>
    <row r="2195" spans="1:28" x14ac:dyDescent="0.35">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c r="V2195">
        <f t="shared" si="204"/>
        <v>7</v>
      </c>
      <c r="W2195">
        <f t="shared" si="205"/>
        <v>0.45</v>
      </c>
      <c r="X2195" t="str">
        <f t="shared" si="206"/>
        <v>Profit</v>
      </c>
      <c r="Y2195" s="1" t="str">
        <f t="shared" si="207"/>
        <v>Low Profit</v>
      </c>
      <c r="Z2195" s="1" t="str">
        <f t="shared" si="208"/>
        <v>No Discount</v>
      </c>
      <c r="AA2195" s="1" t="str">
        <f t="shared" si="209"/>
        <v>Low Sales</v>
      </c>
      <c r="AB2195" s="1">
        <f>MONTH(Sample___Superstore[[#This Row],[Order Date]])</f>
        <v>12</v>
      </c>
    </row>
    <row r="2196" spans="1:28" x14ac:dyDescent="0.35">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c r="V2196">
        <f t="shared" si="204"/>
        <v>7</v>
      </c>
      <c r="W2196">
        <f t="shared" si="205"/>
        <v>0.35</v>
      </c>
      <c r="X2196" t="str">
        <f t="shared" si="206"/>
        <v>Profit</v>
      </c>
      <c r="Y2196" s="1" t="str">
        <f t="shared" si="207"/>
        <v>Low Profit</v>
      </c>
      <c r="Z2196" s="1" t="str">
        <f t="shared" si="208"/>
        <v>No Discount</v>
      </c>
      <c r="AA2196" s="1" t="str">
        <f t="shared" si="209"/>
        <v>Low Sales</v>
      </c>
      <c r="AB2196" s="1">
        <f>MONTH(Sample___Superstore[[#This Row],[Order Date]])</f>
        <v>12</v>
      </c>
    </row>
    <row r="2197" spans="1:28" x14ac:dyDescent="0.35">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c r="V2197">
        <f t="shared" si="204"/>
        <v>7</v>
      </c>
      <c r="W2197">
        <f t="shared" si="205"/>
        <v>0.19</v>
      </c>
      <c r="X2197" t="str">
        <f t="shared" si="206"/>
        <v>Profit</v>
      </c>
      <c r="Y2197" s="1" t="str">
        <f t="shared" si="207"/>
        <v>Low Profit</v>
      </c>
      <c r="Z2197" s="1" t="str">
        <f t="shared" si="208"/>
        <v>No Discount</v>
      </c>
      <c r="AA2197" s="1" t="str">
        <f t="shared" si="209"/>
        <v>Low Sales</v>
      </c>
      <c r="AB2197" s="1">
        <f>MONTH(Sample___Superstore[[#This Row],[Order Date]])</f>
        <v>12</v>
      </c>
    </row>
    <row r="2198" spans="1:28" x14ac:dyDescent="0.35">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c r="V2198">
        <f t="shared" si="204"/>
        <v>5</v>
      </c>
      <c r="W2198">
        <f t="shared" si="205"/>
        <v>8.7500000000000008E-2</v>
      </c>
      <c r="X2198" t="str">
        <f t="shared" si="206"/>
        <v>Profit</v>
      </c>
      <c r="Y2198" s="1" t="str">
        <f t="shared" si="207"/>
        <v>Low Profit</v>
      </c>
      <c r="Z2198" s="1" t="str">
        <f t="shared" si="208"/>
        <v>Low Discount</v>
      </c>
      <c r="AA2198" s="1" t="str">
        <f t="shared" si="209"/>
        <v>Low Sales</v>
      </c>
      <c r="AB2198" s="1">
        <f>MONTH(Sample___Superstore[[#This Row],[Order Date]])</f>
        <v>12</v>
      </c>
    </row>
    <row r="2199" spans="1:28" x14ac:dyDescent="0.35">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c r="V2199">
        <f t="shared" si="204"/>
        <v>6</v>
      </c>
      <c r="W2199">
        <f t="shared" si="205"/>
        <v>0.27</v>
      </c>
      <c r="X2199" t="str">
        <f t="shared" si="206"/>
        <v>Profit</v>
      </c>
      <c r="Y2199" s="1" t="str">
        <f t="shared" si="207"/>
        <v>Low Profit</v>
      </c>
      <c r="Z2199" s="1" t="str">
        <f t="shared" si="208"/>
        <v>No Discount</v>
      </c>
      <c r="AA2199" s="1" t="str">
        <f t="shared" si="209"/>
        <v>Low Sales</v>
      </c>
      <c r="AB2199" s="1">
        <f>MONTH(Sample___Superstore[[#This Row],[Order Date]])</f>
        <v>11</v>
      </c>
    </row>
    <row r="2200" spans="1:28" x14ac:dyDescent="0.35">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c r="V2200">
        <f t="shared" si="204"/>
        <v>5</v>
      </c>
      <c r="W2200">
        <f t="shared" si="205"/>
        <v>0.35000000000000003</v>
      </c>
      <c r="X2200" t="str">
        <f t="shared" si="206"/>
        <v>Profit</v>
      </c>
      <c r="Y2200" s="1" t="str">
        <f t="shared" si="207"/>
        <v>Low Profit</v>
      </c>
      <c r="Z2200" s="1" t="str">
        <f t="shared" si="208"/>
        <v>Low Discount</v>
      </c>
      <c r="AA2200" s="1" t="str">
        <f t="shared" si="209"/>
        <v>Low Sales</v>
      </c>
      <c r="AB2200" s="1">
        <f>MONTH(Sample___Superstore[[#This Row],[Order Date]])</f>
        <v>3</v>
      </c>
    </row>
    <row r="2201" spans="1:28" x14ac:dyDescent="0.35">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c r="V2201">
        <f t="shared" si="204"/>
        <v>5</v>
      </c>
      <c r="W2201">
        <f t="shared" si="205"/>
        <v>0.32499999999999996</v>
      </c>
      <c r="X2201" t="str">
        <f t="shared" si="206"/>
        <v>Profit</v>
      </c>
      <c r="Y2201" s="1" t="str">
        <f t="shared" si="207"/>
        <v>Low Profit</v>
      </c>
      <c r="Z2201" s="1" t="str">
        <f t="shared" si="208"/>
        <v>Low Discount</v>
      </c>
      <c r="AA2201" s="1" t="str">
        <f t="shared" si="209"/>
        <v>Low Sales</v>
      </c>
      <c r="AB2201" s="1">
        <f>MONTH(Sample___Superstore[[#This Row],[Order Date]])</f>
        <v>3</v>
      </c>
    </row>
    <row r="2202" spans="1:28" x14ac:dyDescent="0.35">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c r="V2202">
        <f t="shared" si="204"/>
        <v>5</v>
      </c>
      <c r="W2202">
        <f t="shared" si="205"/>
        <v>0.41000000000000003</v>
      </c>
      <c r="X2202" t="str">
        <f t="shared" si="206"/>
        <v>Profit</v>
      </c>
      <c r="Y2202" s="1" t="str">
        <f t="shared" si="207"/>
        <v>Low Profit</v>
      </c>
      <c r="Z2202" s="1" t="str">
        <f t="shared" si="208"/>
        <v>No Discount</v>
      </c>
      <c r="AA2202" s="1" t="str">
        <f t="shared" si="209"/>
        <v>Low Sales</v>
      </c>
      <c r="AB2202" s="1">
        <f>MONTH(Sample___Superstore[[#This Row],[Order Date]])</f>
        <v>6</v>
      </c>
    </row>
    <row r="2203" spans="1:28" x14ac:dyDescent="0.35">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c r="V2203">
        <f t="shared" si="204"/>
        <v>5</v>
      </c>
      <c r="W2203">
        <f t="shared" si="205"/>
        <v>0.26</v>
      </c>
      <c r="X2203" t="str">
        <f t="shared" si="206"/>
        <v>Profit</v>
      </c>
      <c r="Y2203" s="1" t="str">
        <f t="shared" si="207"/>
        <v>High Profit</v>
      </c>
      <c r="Z2203" s="1" t="str">
        <f t="shared" si="208"/>
        <v>No Discount</v>
      </c>
      <c r="AA2203" s="1" t="str">
        <f t="shared" si="209"/>
        <v>High Sales</v>
      </c>
      <c r="AB2203" s="1">
        <f>MONTH(Sample___Superstore[[#This Row],[Order Date]])</f>
        <v>6</v>
      </c>
    </row>
    <row r="2204" spans="1:28" x14ac:dyDescent="0.35">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c r="V2204">
        <f t="shared" si="204"/>
        <v>6</v>
      </c>
      <c r="W2204">
        <f t="shared" si="205"/>
        <v>0.35</v>
      </c>
      <c r="X2204" t="str">
        <f t="shared" si="206"/>
        <v>Profit</v>
      </c>
      <c r="Y2204" s="1" t="str">
        <f t="shared" si="207"/>
        <v>Low Profit</v>
      </c>
      <c r="Z2204" s="1" t="str">
        <f t="shared" si="208"/>
        <v>Low Discount</v>
      </c>
      <c r="AA2204" s="1" t="str">
        <f t="shared" si="209"/>
        <v>Low Sales</v>
      </c>
      <c r="AB2204" s="1">
        <f>MONTH(Sample___Superstore[[#This Row],[Order Date]])</f>
        <v>9</v>
      </c>
    </row>
    <row r="2205" spans="1:28" x14ac:dyDescent="0.35">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c r="V2205">
        <f t="shared" si="204"/>
        <v>6</v>
      </c>
      <c r="W2205">
        <f t="shared" si="205"/>
        <v>0.39</v>
      </c>
      <c r="X2205" t="str">
        <f t="shared" si="206"/>
        <v>Profit</v>
      </c>
      <c r="Y2205" s="1" t="str">
        <f t="shared" si="207"/>
        <v>Low Profit</v>
      </c>
      <c r="Z2205" s="1" t="str">
        <f t="shared" si="208"/>
        <v>No Discount</v>
      </c>
      <c r="AA2205" s="1" t="str">
        <f t="shared" si="209"/>
        <v>Low Sales</v>
      </c>
      <c r="AB2205" s="1">
        <f>MONTH(Sample___Superstore[[#This Row],[Order Date]])</f>
        <v>9</v>
      </c>
    </row>
    <row r="2206" spans="1:28" x14ac:dyDescent="0.35">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c r="V2206">
        <f t="shared" si="204"/>
        <v>6</v>
      </c>
      <c r="W2206">
        <f t="shared" si="205"/>
        <v>8.7500000000000008E-2</v>
      </c>
      <c r="X2206" t="str">
        <f t="shared" si="206"/>
        <v>Profit</v>
      </c>
      <c r="Y2206" s="1" t="str">
        <f t="shared" si="207"/>
        <v>Low Profit</v>
      </c>
      <c r="Z2206" s="1" t="str">
        <f t="shared" si="208"/>
        <v>Low Discount</v>
      </c>
      <c r="AA2206" s="1" t="str">
        <f t="shared" si="209"/>
        <v>Low Sales</v>
      </c>
      <c r="AB2206" s="1">
        <f>MONTH(Sample___Superstore[[#This Row],[Order Date]])</f>
        <v>6</v>
      </c>
    </row>
    <row r="2207" spans="1:28" x14ac:dyDescent="0.35">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c r="V2207">
        <f t="shared" si="204"/>
        <v>2</v>
      </c>
      <c r="W2207">
        <f t="shared" si="205"/>
        <v>0.125</v>
      </c>
      <c r="X2207" t="str">
        <f t="shared" si="206"/>
        <v>Profit</v>
      </c>
      <c r="Y2207" s="1" t="str">
        <f t="shared" si="207"/>
        <v>Low Profit</v>
      </c>
      <c r="Z2207" s="1" t="str">
        <f t="shared" si="208"/>
        <v>Low Discount</v>
      </c>
      <c r="AA2207" s="1" t="str">
        <f t="shared" si="209"/>
        <v>Low Sales</v>
      </c>
      <c r="AB2207" s="1">
        <f>MONTH(Sample___Superstore[[#This Row],[Order Date]])</f>
        <v>9</v>
      </c>
    </row>
    <row r="2208" spans="1:28" x14ac:dyDescent="0.35">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c r="V2208">
        <f t="shared" si="204"/>
        <v>6</v>
      </c>
      <c r="W2208">
        <f t="shared" si="205"/>
        <v>-1.55</v>
      </c>
      <c r="X2208" t="str">
        <f t="shared" si="206"/>
        <v>Loss</v>
      </c>
      <c r="Y2208" s="1" t="str">
        <f t="shared" si="207"/>
        <v>Low Profit</v>
      </c>
      <c r="Z2208" s="1" t="str">
        <f t="shared" si="208"/>
        <v>High Discount</v>
      </c>
      <c r="AA2208" s="1" t="str">
        <f t="shared" si="209"/>
        <v>Low Sales</v>
      </c>
      <c r="AB2208" s="1">
        <f>MONTH(Sample___Superstore[[#This Row],[Order Date]])</f>
        <v>7</v>
      </c>
    </row>
    <row r="2209" spans="1:28" x14ac:dyDescent="0.35">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c r="V2209">
        <f t="shared" si="204"/>
        <v>6</v>
      </c>
      <c r="W2209">
        <f t="shared" si="205"/>
        <v>0.1</v>
      </c>
      <c r="X2209" t="str">
        <f t="shared" si="206"/>
        <v>Profit</v>
      </c>
      <c r="Y2209" s="1" t="str">
        <f t="shared" si="207"/>
        <v>Low Profit</v>
      </c>
      <c r="Z2209" s="1" t="str">
        <f t="shared" si="208"/>
        <v>Low Discount</v>
      </c>
      <c r="AA2209" s="1" t="str">
        <f t="shared" si="209"/>
        <v>Low Sales</v>
      </c>
      <c r="AB2209" s="1">
        <f>MONTH(Sample___Superstore[[#This Row],[Order Date]])</f>
        <v>7</v>
      </c>
    </row>
    <row r="2210" spans="1:28" x14ac:dyDescent="0.35">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c r="V2210">
        <f t="shared" si="204"/>
        <v>4</v>
      </c>
      <c r="W2210">
        <f t="shared" si="205"/>
        <v>0.46</v>
      </c>
      <c r="X2210" t="str">
        <f t="shared" si="206"/>
        <v>Profit</v>
      </c>
      <c r="Y2210" s="1" t="str">
        <f t="shared" si="207"/>
        <v>Low Profit</v>
      </c>
      <c r="Z2210" s="1" t="str">
        <f t="shared" si="208"/>
        <v>No Discount</v>
      </c>
      <c r="AA2210" s="1" t="str">
        <f t="shared" si="209"/>
        <v>Low Sales</v>
      </c>
      <c r="AB2210" s="1">
        <f>MONTH(Sample___Superstore[[#This Row],[Order Date]])</f>
        <v>8</v>
      </c>
    </row>
    <row r="2211" spans="1:28" x14ac:dyDescent="0.35">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c r="V2211">
        <f t="shared" si="204"/>
        <v>2</v>
      </c>
      <c r="W2211">
        <f t="shared" si="205"/>
        <v>0.28000000000000003</v>
      </c>
      <c r="X2211" t="str">
        <f t="shared" si="206"/>
        <v>Profit</v>
      </c>
      <c r="Y2211" s="1" t="str">
        <f t="shared" si="207"/>
        <v>High Profit</v>
      </c>
      <c r="Z2211" s="1" t="str">
        <f t="shared" si="208"/>
        <v>No Discount</v>
      </c>
      <c r="AA2211" s="1" t="str">
        <f t="shared" si="209"/>
        <v>High Sales</v>
      </c>
      <c r="AB2211" s="1">
        <f>MONTH(Sample___Superstore[[#This Row],[Order Date]])</f>
        <v>11</v>
      </c>
    </row>
    <row r="2212" spans="1:28" x14ac:dyDescent="0.35">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c r="V2212">
        <f t="shared" si="204"/>
        <v>2</v>
      </c>
      <c r="W2212">
        <f t="shared" si="205"/>
        <v>0.48000000000000004</v>
      </c>
      <c r="X2212" t="str">
        <f t="shared" si="206"/>
        <v>Profit</v>
      </c>
      <c r="Y2212" s="1" t="str">
        <f t="shared" si="207"/>
        <v>Low Profit</v>
      </c>
      <c r="Z2212" s="1" t="str">
        <f t="shared" si="208"/>
        <v>No Discount</v>
      </c>
      <c r="AA2212" s="1" t="str">
        <f t="shared" si="209"/>
        <v>Low Sales</v>
      </c>
      <c r="AB2212" s="1">
        <f>MONTH(Sample___Superstore[[#This Row],[Order Date]])</f>
        <v>11</v>
      </c>
    </row>
    <row r="2213" spans="1:28" x14ac:dyDescent="0.35">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c r="V2213">
        <f t="shared" si="204"/>
        <v>3</v>
      </c>
      <c r="W2213">
        <f t="shared" si="205"/>
        <v>0.17777777777777778</v>
      </c>
      <c r="X2213" t="str">
        <f t="shared" si="206"/>
        <v>Profit</v>
      </c>
      <c r="Y2213" s="1" t="str">
        <f t="shared" si="207"/>
        <v>Low Profit</v>
      </c>
      <c r="Z2213" s="1" t="str">
        <f t="shared" si="208"/>
        <v>Low Discount</v>
      </c>
      <c r="AA2213" s="1" t="str">
        <f t="shared" si="209"/>
        <v>Low Sales</v>
      </c>
      <c r="AB2213" s="1">
        <f>MONTH(Sample___Superstore[[#This Row],[Order Date]])</f>
        <v>11</v>
      </c>
    </row>
    <row r="2214" spans="1:28" x14ac:dyDescent="0.35">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c r="V2214">
        <f t="shared" si="204"/>
        <v>4</v>
      </c>
      <c r="W2214">
        <f t="shared" si="205"/>
        <v>0.41</v>
      </c>
      <c r="X2214" t="str">
        <f t="shared" si="206"/>
        <v>Profit</v>
      </c>
      <c r="Y2214" s="1" t="str">
        <f t="shared" si="207"/>
        <v>Low Profit</v>
      </c>
      <c r="Z2214" s="1" t="str">
        <f t="shared" si="208"/>
        <v>No Discount</v>
      </c>
      <c r="AA2214" s="1" t="str">
        <f t="shared" si="209"/>
        <v>Low Sales</v>
      </c>
      <c r="AB2214" s="1">
        <f>MONTH(Sample___Superstore[[#This Row],[Order Date]])</f>
        <v>11</v>
      </c>
    </row>
    <row r="2215" spans="1:28" x14ac:dyDescent="0.35">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c r="V2215">
        <f t="shared" si="204"/>
        <v>1</v>
      </c>
      <c r="W2215">
        <f t="shared" si="205"/>
        <v>0.35000000000000003</v>
      </c>
      <c r="X2215" t="str">
        <f t="shared" si="206"/>
        <v>Profit</v>
      </c>
      <c r="Y2215" s="1" t="str">
        <f t="shared" si="207"/>
        <v>Low Profit</v>
      </c>
      <c r="Z2215" s="1" t="str">
        <f t="shared" si="208"/>
        <v>Low Discount</v>
      </c>
      <c r="AA2215" s="1" t="str">
        <f t="shared" si="209"/>
        <v>Low Sales</v>
      </c>
      <c r="AB2215" s="1">
        <f>MONTH(Sample___Superstore[[#This Row],[Order Date]])</f>
        <v>10</v>
      </c>
    </row>
    <row r="2216" spans="1:28" x14ac:dyDescent="0.35">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c r="V2216">
        <f t="shared" si="204"/>
        <v>1</v>
      </c>
      <c r="W2216">
        <f t="shared" si="205"/>
        <v>0.33749999999999997</v>
      </c>
      <c r="X2216" t="str">
        <f t="shared" si="206"/>
        <v>Profit</v>
      </c>
      <c r="Y2216" s="1" t="str">
        <f t="shared" si="207"/>
        <v>Low Profit</v>
      </c>
      <c r="Z2216" s="1" t="str">
        <f t="shared" si="208"/>
        <v>Low Discount</v>
      </c>
      <c r="AA2216" s="1" t="str">
        <f t="shared" si="209"/>
        <v>Low Sales</v>
      </c>
      <c r="AB2216" s="1">
        <f>MONTH(Sample___Superstore[[#This Row],[Order Date]])</f>
        <v>10</v>
      </c>
    </row>
    <row r="2217" spans="1:28" x14ac:dyDescent="0.35">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c r="V2217">
        <f t="shared" si="204"/>
        <v>1</v>
      </c>
      <c r="W2217">
        <f t="shared" si="205"/>
        <v>0.25</v>
      </c>
      <c r="X2217" t="str">
        <f t="shared" si="206"/>
        <v>Profit</v>
      </c>
      <c r="Y2217" s="1" t="str">
        <f t="shared" si="207"/>
        <v>Low Profit</v>
      </c>
      <c r="Z2217" s="1" t="str">
        <f t="shared" si="208"/>
        <v>No Discount</v>
      </c>
      <c r="AA2217" s="1" t="str">
        <f t="shared" si="209"/>
        <v>Low Sales</v>
      </c>
      <c r="AB2217" s="1">
        <f>MONTH(Sample___Superstore[[#This Row],[Order Date]])</f>
        <v>10</v>
      </c>
    </row>
    <row r="2218" spans="1:28" x14ac:dyDescent="0.35">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c r="V2218">
        <f t="shared" si="204"/>
        <v>1</v>
      </c>
      <c r="W2218">
        <f t="shared" si="205"/>
        <v>8.7499999999999994E-2</v>
      </c>
      <c r="X2218" t="str">
        <f t="shared" si="206"/>
        <v>Profit</v>
      </c>
      <c r="Y2218" s="1" t="str">
        <f t="shared" si="207"/>
        <v>Low Profit</v>
      </c>
      <c r="Z2218" s="1" t="str">
        <f t="shared" si="208"/>
        <v>Low Discount</v>
      </c>
      <c r="AA2218" s="1" t="str">
        <f t="shared" si="209"/>
        <v>Low Sales</v>
      </c>
      <c r="AB2218" s="1">
        <f>MONTH(Sample___Superstore[[#This Row],[Order Date]])</f>
        <v>10</v>
      </c>
    </row>
    <row r="2219" spans="1:28" x14ac:dyDescent="0.35">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c r="V2219">
        <f t="shared" si="204"/>
        <v>5</v>
      </c>
      <c r="W2219">
        <f t="shared" si="205"/>
        <v>0.35000000000000003</v>
      </c>
      <c r="X2219" t="str">
        <f t="shared" si="206"/>
        <v>Profit</v>
      </c>
      <c r="Y2219" s="1" t="str">
        <f t="shared" si="207"/>
        <v>Low Profit</v>
      </c>
      <c r="Z2219" s="1" t="str">
        <f t="shared" si="208"/>
        <v>Low Discount</v>
      </c>
      <c r="AA2219" s="1" t="str">
        <f t="shared" si="209"/>
        <v>Low Sales</v>
      </c>
      <c r="AB2219" s="1">
        <f>MONTH(Sample___Superstore[[#This Row],[Order Date]])</f>
        <v>9</v>
      </c>
    </row>
    <row r="2220" spans="1:28" x14ac:dyDescent="0.35">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c r="V2220">
        <f t="shared" si="204"/>
        <v>4</v>
      </c>
      <c r="W2220">
        <f t="shared" si="205"/>
        <v>0.36250000000000004</v>
      </c>
      <c r="X2220" t="str">
        <f t="shared" si="206"/>
        <v>Profit</v>
      </c>
      <c r="Y2220" s="1" t="str">
        <f t="shared" si="207"/>
        <v>Low Profit</v>
      </c>
      <c r="Z2220" s="1" t="str">
        <f t="shared" si="208"/>
        <v>Low Discount</v>
      </c>
      <c r="AA2220" s="1" t="str">
        <f t="shared" si="209"/>
        <v>Low Sales</v>
      </c>
      <c r="AB2220" s="1">
        <f>MONTH(Sample___Superstore[[#This Row],[Order Date]])</f>
        <v>7</v>
      </c>
    </row>
    <row r="2221" spans="1:28" x14ac:dyDescent="0.35">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c r="V2221">
        <f t="shared" si="204"/>
        <v>4</v>
      </c>
      <c r="W2221">
        <f t="shared" si="205"/>
        <v>0.27999999999999997</v>
      </c>
      <c r="X2221" t="str">
        <f t="shared" si="206"/>
        <v>Profit</v>
      </c>
      <c r="Y2221" s="1" t="str">
        <f t="shared" si="207"/>
        <v>Low Profit</v>
      </c>
      <c r="Z2221" s="1" t="str">
        <f t="shared" si="208"/>
        <v>No Discount</v>
      </c>
      <c r="AA2221" s="1" t="str">
        <f t="shared" si="209"/>
        <v>Low Sales</v>
      </c>
      <c r="AB2221" s="1">
        <f>MONTH(Sample___Superstore[[#This Row],[Order Date]])</f>
        <v>7</v>
      </c>
    </row>
    <row r="2222" spans="1:28" x14ac:dyDescent="0.35">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c r="V2222">
        <f t="shared" si="204"/>
        <v>4</v>
      </c>
      <c r="W2222">
        <f t="shared" si="205"/>
        <v>8.7500000000000008E-2</v>
      </c>
      <c r="X2222" t="str">
        <f t="shared" si="206"/>
        <v>Profit</v>
      </c>
      <c r="Y2222" s="1" t="str">
        <f t="shared" si="207"/>
        <v>High Profit</v>
      </c>
      <c r="Z2222" s="1" t="str">
        <f t="shared" si="208"/>
        <v>Low Discount</v>
      </c>
      <c r="AA2222" s="1" t="str">
        <f t="shared" si="209"/>
        <v>High Sales</v>
      </c>
      <c r="AB2222" s="1">
        <f>MONTH(Sample___Superstore[[#This Row],[Order Date]])</f>
        <v>7</v>
      </c>
    </row>
    <row r="2223" spans="1:28" x14ac:dyDescent="0.35">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c r="V2223">
        <f t="shared" si="204"/>
        <v>0</v>
      </c>
      <c r="W2223">
        <f t="shared" si="205"/>
        <v>-0.18333333333333332</v>
      </c>
      <c r="X2223" t="str">
        <f t="shared" si="206"/>
        <v>Loss</v>
      </c>
      <c r="Y2223" s="1" t="str">
        <f t="shared" si="207"/>
        <v>Low Profit</v>
      </c>
      <c r="Z2223" s="1" t="str">
        <f t="shared" si="208"/>
        <v>High Discount</v>
      </c>
      <c r="AA2223" s="1" t="str">
        <f t="shared" si="209"/>
        <v>Low Sales</v>
      </c>
      <c r="AB2223" s="1">
        <f>MONTH(Sample___Superstore[[#This Row],[Order Date]])</f>
        <v>12</v>
      </c>
    </row>
    <row r="2224" spans="1:28" x14ac:dyDescent="0.35">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c r="V2224">
        <f t="shared" si="204"/>
        <v>0</v>
      </c>
      <c r="W2224">
        <f t="shared" si="205"/>
        <v>0.125</v>
      </c>
      <c r="X2224" t="str">
        <f t="shared" si="206"/>
        <v>Profit</v>
      </c>
      <c r="Y2224" s="1" t="str">
        <f t="shared" si="207"/>
        <v>Low Profit</v>
      </c>
      <c r="Z2224" s="1" t="str">
        <f t="shared" si="208"/>
        <v>Low Discount</v>
      </c>
      <c r="AA2224" s="1" t="str">
        <f t="shared" si="209"/>
        <v>Low Sales</v>
      </c>
      <c r="AB2224" s="1">
        <f>MONTH(Sample___Superstore[[#This Row],[Order Date]])</f>
        <v>12</v>
      </c>
    </row>
    <row r="2225" spans="1:28" x14ac:dyDescent="0.35">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c r="V2225">
        <f t="shared" si="204"/>
        <v>0</v>
      </c>
      <c r="W2225">
        <f t="shared" si="205"/>
        <v>-0.3428571428571428</v>
      </c>
      <c r="X2225" t="str">
        <f t="shared" si="206"/>
        <v>Loss</v>
      </c>
      <c r="Y2225" s="1" t="str">
        <f t="shared" si="207"/>
        <v>Low Profit</v>
      </c>
      <c r="Z2225" s="1" t="str">
        <f t="shared" si="208"/>
        <v>High Discount</v>
      </c>
      <c r="AA2225" s="1" t="str">
        <f t="shared" si="209"/>
        <v>Low Sales</v>
      </c>
      <c r="AB2225" s="1">
        <f>MONTH(Sample___Superstore[[#This Row],[Order Date]])</f>
        <v>12</v>
      </c>
    </row>
    <row r="2226" spans="1:28" x14ac:dyDescent="0.35">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c r="V2226">
        <f t="shared" si="204"/>
        <v>5</v>
      </c>
      <c r="W2226">
        <f t="shared" si="205"/>
        <v>0.32500000000000001</v>
      </c>
      <c r="X2226" t="str">
        <f t="shared" si="206"/>
        <v>Profit</v>
      </c>
      <c r="Y2226" s="1" t="str">
        <f t="shared" si="207"/>
        <v>Low Profit</v>
      </c>
      <c r="Z2226" s="1" t="str">
        <f t="shared" si="208"/>
        <v>Low Discount</v>
      </c>
      <c r="AA2226" s="1" t="str">
        <f t="shared" si="209"/>
        <v>Low Sales</v>
      </c>
      <c r="AB2226" s="1">
        <f>MONTH(Sample___Superstore[[#This Row],[Order Date]])</f>
        <v>7</v>
      </c>
    </row>
    <row r="2227" spans="1:28" x14ac:dyDescent="0.35">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c r="V2227">
        <f t="shared" si="204"/>
        <v>2</v>
      </c>
      <c r="W2227">
        <f t="shared" si="205"/>
        <v>-1.3666666666666667</v>
      </c>
      <c r="X2227" t="str">
        <f t="shared" si="206"/>
        <v>Loss</v>
      </c>
      <c r="Y2227" s="1" t="str">
        <f t="shared" si="207"/>
        <v>Low Profit</v>
      </c>
      <c r="Z2227" s="1" t="str">
        <f t="shared" si="208"/>
        <v>High Discount</v>
      </c>
      <c r="AA2227" s="1" t="str">
        <f t="shared" si="209"/>
        <v>Low Sales</v>
      </c>
      <c r="AB2227" s="1">
        <f>MONTH(Sample___Superstore[[#This Row],[Order Date]])</f>
        <v>3</v>
      </c>
    </row>
    <row r="2228" spans="1:28" x14ac:dyDescent="0.35">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c r="V2228">
        <f t="shared" si="204"/>
        <v>5</v>
      </c>
      <c r="W2228">
        <f t="shared" si="205"/>
        <v>0.16250000000000001</v>
      </c>
      <c r="X2228" t="str">
        <f t="shared" si="206"/>
        <v>Profit</v>
      </c>
      <c r="Y2228" s="1" t="str">
        <f t="shared" si="207"/>
        <v>Low Profit</v>
      </c>
      <c r="Z2228" s="1" t="str">
        <f t="shared" si="208"/>
        <v>Low Discount</v>
      </c>
      <c r="AA2228" s="1" t="str">
        <f t="shared" si="209"/>
        <v>Low Sales</v>
      </c>
      <c r="AB2228" s="1">
        <f>MONTH(Sample___Superstore[[#This Row],[Order Date]])</f>
        <v>7</v>
      </c>
    </row>
    <row r="2229" spans="1:28" x14ac:dyDescent="0.35">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c r="V2229">
        <f t="shared" si="204"/>
        <v>5</v>
      </c>
      <c r="W2229">
        <f t="shared" si="205"/>
        <v>0.125</v>
      </c>
      <c r="X2229" t="str">
        <f t="shared" si="206"/>
        <v>Profit</v>
      </c>
      <c r="Y2229" s="1" t="str">
        <f t="shared" si="207"/>
        <v>Low Profit</v>
      </c>
      <c r="Z2229" s="1" t="str">
        <f t="shared" si="208"/>
        <v>Low Discount</v>
      </c>
      <c r="AA2229" s="1" t="str">
        <f t="shared" si="209"/>
        <v>Low Sales</v>
      </c>
      <c r="AB2229" s="1">
        <f>MONTH(Sample___Superstore[[#This Row],[Order Date]])</f>
        <v>7</v>
      </c>
    </row>
    <row r="2230" spans="1:28" x14ac:dyDescent="0.35">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c r="V2230">
        <f t="shared" si="204"/>
        <v>4</v>
      </c>
      <c r="W2230">
        <f t="shared" si="205"/>
        <v>-0.35</v>
      </c>
      <c r="X2230" t="str">
        <f t="shared" si="206"/>
        <v>Loss</v>
      </c>
      <c r="Y2230" s="1" t="str">
        <f t="shared" si="207"/>
        <v>Low Profit</v>
      </c>
      <c r="Z2230" s="1" t="str">
        <f t="shared" si="208"/>
        <v>High Discount</v>
      </c>
      <c r="AA2230" s="1" t="str">
        <f t="shared" si="209"/>
        <v>Low Sales</v>
      </c>
      <c r="AB2230" s="1">
        <f>MONTH(Sample___Superstore[[#This Row],[Order Date]])</f>
        <v>10</v>
      </c>
    </row>
    <row r="2231" spans="1:28" x14ac:dyDescent="0.35">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c r="V2231">
        <f t="shared" si="204"/>
        <v>5</v>
      </c>
      <c r="W2231">
        <f t="shared" si="205"/>
        <v>0.375</v>
      </c>
      <c r="X2231" t="str">
        <f t="shared" si="206"/>
        <v>Profit</v>
      </c>
      <c r="Y2231" s="1" t="str">
        <f t="shared" si="207"/>
        <v>High Profit</v>
      </c>
      <c r="Z2231" s="1" t="str">
        <f t="shared" si="208"/>
        <v>Low Discount</v>
      </c>
      <c r="AA2231" s="1" t="str">
        <f t="shared" si="209"/>
        <v>High Sales</v>
      </c>
      <c r="AB2231" s="1">
        <f>MONTH(Sample___Superstore[[#This Row],[Order Date]])</f>
        <v>3</v>
      </c>
    </row>
    <row r="2232" spans="1:28" x14ac:dyDescent="0.35">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c r="V2232">
        <f t="shared" si="204"/>
        <v>5</v>
      </c>
      <c r="W2232">
        <f t="shared" si="205"/>
        <v>0.28000000000000003</v>
      </c>
      <c r="X2232" t="str">
        <f t="shared" si="206"/>
        <v>Profit</v>
      </c>
      <c r="Y2232" s="1" t="str">
        <f t="shared" si="207"/>
        <v>Low Profit</v>
      </c>
      <c r="Z2232" s="1" t="str">
        <f t="shared" si="208"/>
        <v>No Discount</v>
      </c>
      <c r="AA2232" s="1" t="str">
        <f t="shared" si="209"/>
        <v>Low Sales</v>
      </c>
      <c r="AB2232" s="1">
        <f>MONTH(Sample___Superstore[[#This Row],[Order Date]])</f>
        <v>3</v>
      </c>
    </row>
    <row r="2233" spans="1:28" x14ac:dyDescent="0.35">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c r="V2233">
        <f t="shared" si="204"/>
        <v>5</v>
      </c>
      <c r="W2233">
        <f t="shared" si="205"/>
        <v>0.06</v>
      </c>
      <c r="X2233" t="str">
        <f t="shared" si="206"/>
        <v>Profit</v>
      </c>
      <c r="Y2233" s="1" t="str">
        <f t="shared" si="207"/>
        <v>Low Profit</v>
      </c>
      <c r="Z2233" s="1" t="str">
        <f t="shared" si="208"/>
        <v>No Discount</v>
      </c>
      <c r="AA2233" s="1" t="str">
        <f t="shared" si="209"/>
        <v>High Sales</v>
      </c>
      <c r="AB2233" s="1">
        <f>MONTH(Sample___Superstore[[#This Row],[Order Date]])</f>
        <v>6</v>
      </c>
    </row>
    <row r="2234" spans="1:28" x14ac:dyDescent="0.35">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c r="V2234">
        <f t="shared" si="204"/>
        <v>5</v>
      </c>
      <c r="W2234">
        <f t="shared" si="205"/>
        <v>6.25E-2</v>
      </c>
      <c r="X2234" t="str">
        <f t="shared" si="206"/>
        <v>Profit</v>
      </c>
      <c r="Y2234" s="1" t="str">
        <f t="shared" si="207"/>
        <v>Low Profit</v>
      </c>
      <c r="Z2234" s="1" t="str">
        <f t="shared" si="208"/>
        <v>Low Discount</v>
      </c>
      <c r="AA2234" s="1" t="str">
        <f t="shared" si="209"/>
        <v>Low Sales</v>
      </c>
      <c r="AB2234" s="1">
        <f>MONTH(Sample___Superstore[[#This Row],[Order Date]])</f>
        <v>7</v>
      </c>
    </row>
    <row r="2235" spans="1:28" x14ac:dyDescent="0.35">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c r="V2235">
        <f t="shared" si="204"/>
        <v>2</v>
      </c>
      <c r="W2235">
        <f t="shared" si="205"/>
        <v>0.1125</v>
      </c>
      <c r="X2235" t="str">
        <f t="shared" si="206"/>
        <v>Profit</v>
      </c>
      <c r="Y2235" s="1" t="str">
        <f t="shared" si="207"/>
        <v>Low Profit</v>
      </c>
      <c r="Z2235" s="1" t="str">
        <f t="shared" si="208"/>
        <v>Low Discount</v>
      </c>
      <c r="AA2235" s="1" t="str">
        <f t="shared" si="209"/>
        <v>Low Sales</v>
      </c>
      <c r="AB2235" s="1">
        <f>MONTH(Sample___Superstore[[#This Row],[Order Date]])</f>
        <v>12</v>
      </c>
    </row>
    <row r="2236" spans="1:28" x14ac:dyDescent="0.35">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c r="V2236">
        <f t="shared" si="204"/>
        <v>5</v>
      </c>
      <c r="W2236">
        <f t="shared" si="205"/>
        <v>0.32999999999999996</v>
      </c>
      <c r="X2236" t="str">
        <f t="shared" si="206"/>
        <v>Profit</v>
      </c>
      <c r="Y2236" s="1" t="str">
        <f t="shared" si="207"/>
        <v>Low Profit</v>
      </c>
      <c r="Z2236" s="1" t="str">
        <f t="shared" si="208"/>
        <v>No Discount</v>
      </c>
      <c r="AA2236" s="1" t="str">
        <f t="shared" si="209"/>
        <v>Low Sales</v>
      </c>
      <c r="AB2236" s="1">
        <f>MONTH(Sample___Superstore[[#This Row],[Order Date]])</f>
        <v>12</v>
      </c>
    </row>
    <row r="2237" spans="1:28" x14ac:dyDescent="0.35">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c r="V2237">
        <f t="shared" si="204"/>
        <v>2</v>
      </c>
      <c r="W2237">
        <f t="shared" si="205"/>
        <v>5.9999999999999991E-2</v>
      </c>
      <c r="X2237" t="str">
        <f t="shared" si="206"/>
        <v>Profit</v>
      </c>
      <c r="Y2237" s="1" t="str">
        <f t="shared" si="207"/>
        <v>Low Profit</v>
      </c>
      <c r="Z2237" s="1" t="str">
        <f t="shared" si="208"/>
        <v>No Discount</v>
      </c>
      <c r="AA2237" s="1" t="str">
        <f t="shared" si="209"/>
        <v>Low Sales</v>
      </c>
      <c r="AB2237" s="1">
        <f>MONTH(Sample___Superstore[[#This Row],[Order Date]])</f>
        <v>9</v>
      </c>
    </row>
    <row r="2238" spans="1:28" x14ac:dyDescent="0.35">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c r="V2238">
        <f t="shared" si="204"/>
        <v>2</v>
      </c>
      <c r="W2238">
        <f t="shared" si="205"/>
        <v>0.34</v>
      </c>
      <c r="X2238" t="str">
        <f t="shared" si="206"/>
        <v>Profit</v>
      </c>
      <c r="Y2238" s="1" t="str">
        <f t="shared" si="207"/>
        <v>Low Profit</v>
      </c>
      <c r="Z2238" s="1" t="str">
        <f t="shared" si="208"/>
        <v>No Discount</v>
      </c>
      <c r="AA2238" s="1" t="str">
        <f t="shared" si="209"/>
        <v>Low Sales</v>
      </c>
      <c r="AB2238" s="1">
        <f>MONTH(Sample___Superstore[[#This Row],[Order Date]])</f>
        <v>9</v>
      </c>
    </row>
    <row r="2239" spans="1:28" x14ac:dyDescent="0.35">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c r="V2239">
        <f t="shared" si="204"/>
        <v>6</v>
      </c>
      <c r="W2239">
        <f t="shared" si="205"/>
        <v>0.28000000000000003</v>
      </c>
      <c r="X2239" t="str">
        <f t="shared" si="206"/>
        <v>Profit</v>
      </c>
      <c r="Y2239" s="1" t="str">
        <f t="shared" si="207"/>
        <v>Low Profit</v>
      </c>
      <c r="Z2239" s="1" t="str">
        <f t="shared" si="208"/>
        <v>No Discount</v>
      </c>
      <c r="AA2239" s="1" t="str">
        <f t="shared" si="209"/>
        <v>Low Sales</v>
      </c>
      <c r="AB2239" s="1">
        <f>MONTH(Sample___Superstore[[#This Row],[Order Date]])</f>
        <v>7</v>
      </c>
    </row>
    <row r="2240" spans="1:28" x14ac:dyDescent="0.35">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c r="V2240">
        <f t="shared" si="204"/>
        <v>6</v>
      </c>
      <c r="W2240">
        <f t="shared" si="205"/>
        <v>-1.175</v>
      </c>
      <c r="X2240" t="str">
        <f t="shared" si="206"/>
        <v>Loss</v>
      </c>
      <c r="Y2240" s="1" t="str">
        <f t="shared" si="207"/>
        <v>Low Profit</v>
      </c>
      <c r="Z2240" s="1" t="str">
        <f t="shared" si="208"/>
        <v>High Discount</v>
      </c>
      <c r="AA2240" s="1" t="str">
        <f t="shared" si="209"/>
        <v>Low Sales</v>
      </c>
      <c r="AB2240" s="1">
        <f>MONTH(Sample___Superstore[[#This Row],[Order Date]])</f>
        <v>4</v>
      </c>
    </row>
    <row r="2241" spans="1:28" x14ac:dyDescent="0.35">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c r="V2241">
        <f t="shared" si="204"/>
        <v>2</v>
      </c>
      <c r="W2241">
        <f t="shared" si="205"/>
        <v>0.375</v>
      </c>
      <c r="X2241" t="str">
        <f t="shared" si="206"/>
        <v>Profit</v>
      </c>
      <c r="Y2241" s="1" t="str">
        <f t="shared" si="207"/>
        <v>High Profit</v>
      </c>
      <c r="Z2241" s="1" t="str">
        <f t="shared" si="208"/>
        <v>Low Discount</v>
      </c>
      <c r="AA2241" s="1" t="str">
        <f t="shared" si="209"/>
        <v>High Sales</v>
      </c>
      <c r="AB2241" s="1">
        <f>MONTH(Sample___Superstore[[#This Row],[Order Date]])</f>
        <v>11</v>
      </c>
    </row>
    <row r="2242" spans="1:28" x14ac:dyDescent="0.35">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c r="V2242">
        <f t="shared" ref="V2242:V2305" si="210">D2242-C2242</f>
        <v>2</v>
      </c>
      <c r="W2242">
        <f t="shared" ref="W2242:W2305" si="211">U2242/R2242</f>
        <v>0.35</v>
      </c>
      <c r="X2242" t="str">
        <f t="shared" ref="X2242:X2305" si="212">IF(U2242&lt;0,"Loss","Profit")</f>
        <v>Profit</v>
      </c>
      <c r="Y2242" s="1" t="str">
        <f t="shared" ref="Y2242:Y2305" si="213">IF(U2242&gt;100,"High Profit","Low Profit")</f>
        <v>Low Profit</v>
      </c>
      <c r="Z2242" s="1" t="str">
        <f t="shared" ref="Z2242:Z2305" si="214">IF(T2242=0,"No Discount",IF(T2242&lt;=0.2,"Low Discount","High Discount"))</f>
        <v>Low Discount</v>
      </c>
      <c r="AA2242" s="1" t="str">
        <f t="shared" ref="AA2242:AA2305" si="215">IF(R2242&gt;500,"High Sales","Low Sales")</f>
        <v>Low Sales</v>
      </c>
      <c r="AB2242" s="1">
        <f>MONTH(Sample___Superstore[[#This Row],[Order Date]])</f>
        <v>11</v>
      </c>
    </row>
    <row r="2243" spans="1:28" x14ac:dyDescent="0.35">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c r="V2243">
        <f t="shared" si="210"/>
        <v>5</v>
      </c>
      <c r="W2243">
        <f t="shared" si="211"/>
        <v>-0.23333333333333334</v>
      </c>
      <c r="X2243" t="str">
        <f t="shared" si="212"/>
        <v>Loss</v>
      </c>
      <c r="Y2243" s="1" t="str">
        <f t="shared" si="213"/>
        <v>Low Profit</v>
      </c>
      <c r="Z2243" s="1" t="str">
        <f t="shared" si="214"/>
        <v>High Discount</v>
      </c>
      <c r="AA2243" s="1" t="str">
        <f t="shared" si="215"/>
        <v>Low Sales</v>
      </c>
      <c r="AB2243" s="1">
        <f>MONTH(Sample___Superstore[[#This Row],[Order Date]])</f>
        <v>11</v>
      </c>
    </row>
    <row r="2244" spans="1:28" x14ac:dyDescent="0.35">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c r="V2244">
        <f t="shared" si="210"/>
        <v>4</v>
      </c>
      <c r="W2244">
        <f t="shared" si="211"/>
        <v>0.27</v>
      </c>
      <c r="X2244" t="str">
        <f t="shared" si="212"/>
        <v>Profit</v>
      </c>
      <c r="Y2244" s="1" t="str">
        <f t="shared" si="213"/>
        <v>Low Profit</v>
      </c>
      <c r="Z2244" s="1" t="str">
        <f t="shared" si="214"/>
        <v>No Discount</v>
      </c>
      <c r="AA2244" s="1" t="str">
        <f t="shared" si="215"/>
        <v>Low Sales</v>
      </c>
      <c r="AB2244" s="1">
        <f>MONTH(Sample___Superstore[[#This Row],[Order Date]])</f>
        <v>11</v>
      </c>
    </row>
    <row r="2245" spans="1:28" x14ac:dyDescent="0.35">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c r="V2245">
        <f t="shared" si="210"/>
        <v>4</v>
      </c>
      <c r="W2245">
        <f t="shared" si="211"/>
        <v>0.26</v>
      </c>
      <c r="X2245" t="str">
        <f t="shared" si="212"/>
        <v>Profit</v>
      </c>
      <c r="Y2245" s="1" t="str">
        <f t="shared" si="213"/>
        <v>Low Profit</v>
      </c>
      <c r="Z2245" s="1" t="str">
        <f t="shared" si="214"/>
        <v>No Discount</v>
      </c>
      <c r="AA2245" s="1" t="str">
        <f t="shared" si="215"/>
        <v>Low Sales</v>
      </c>
      <c r="AB2245" s="1">
        <f>MONTH(Sample___Superstore[[#This Row],[Order Date]])</f>
        <v>11</v>
      </c>
    </row>
    <row r="2246" spans="1:28" x14ac:dyDescent="0.35">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c r="V2246">
        <f t="shared" si="210"/>
        <v>4</v>
      </c>
      <c r="W2246">
        <f t="shared" si="211"/>
        <v>0.39</v>
      </c>
      <c r="X2246" t="str">
        <f t="shared" si="212"/>
        <v>Profit</v>
      </c>
      <c r="Y2246" s="1" t="str">
        <f t="shared" si="213"/>
        <v>Low Profit</v>
      </c>
      <c r="Z2246" s="1" t="str">
        <f t="shared" si="214"/>
        <v>No Discount</v>
      </c>
      <c r="AA2246" s="1" t="str">
        <f t="shared" si="215"/>
        <v>Low Sales</v>
      </c>
      <c r="AB2246" s="1">
        <f>MONTH(Sample___Superstore[[#This Row],[Order Date]])</f>
        <v>11</v>
      </c>
    </row>
    <row r="2247" spans="1:28" x14ac:dyDescent="0.35">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c r="V2247">
        <f t="shared" si="210"/>
        <v>4</v>
      </c>
      <c r="W2247">
        <f t="shared" si="211"/>
        <v>0.26</v>
      </c>
      <c r="X2247" t="str">
        <f t="shared" si="212"/>
        <v>Profit</v>
      </c>
      <c r="Y2247" s="1" t="str">
        <f t="shared" si="213"/>
        <v>Low Profit</v>
      </c>
      <c r="Z2247" s="1" t="str">
        <f t="shared" si="214"/>
        <v>No Discount</v>
      </c>
      <c r="AA2247" s="1" t="str">
        <f t="shared" si="215"/>
        <v>Low Sales</v>
      </c>
      <c r="AB2247" s="1">
        <f>MONTH(Sample___Superstore[[#This Row],[Order Date]])</f>
        <v>11</v>
      </c>
    </row>
    <row r="2248" spans="1:28" x14ac:dyDescent="0.35">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c r="V2248">
        <f t="shared" si="210"/>
        <v>4</v>
      </c>
      <c r="W2248">
        <f t="shared" si="211"/>
        <v>7.4999999999999997E-2</v>
      </c>
      <c r="X2248" t="str">
        <f t="shared" si="212"/>
        <v>Profit</v>
      </c>
      <c r="Y2248" s="1" t="str">
        <f t="shared" si="213"/>
        <v>Low Profit</v>
      </c>
      <c r="Z2248" s="1" t="str">
        <f t="shared" si="214"/>
        <v>Low Discount</v>
      </c>
      <c r="AA2248" s="1" t="str">
        <f t="shared" si="215"/>
        <v>High Sales</v>
      </c>
      <c r="AB2248" s="1">
        <f>MONTH(Sample___Superstore[[#This Row],[Order Date]])</f>
        <v>11</v>
      </c>
    </row>
    <row r="2249" spans="1:28" x14ac:dyDescent="0.35">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c r="V2249">
        <f t="shared" si="210"/>
        <v>3</v>
      </c>
      <c r="W2249">
        <f t="shared" si="211"/>
        <v>0.48</v>
      </c>
      <c r="X2249" t="str">
        <f t="shared" si="212"/>
        <v>Profit</v>
      </c>
      <c r="Y2249" s="1" t="str">
        <f t="shared" si="213"/>
        <v>Low Profit</v>
      </c>
      <c r="Z2249" s="1" t="str">
        <f t="shared" si="214"/>
        <v>No Discount</v>
      </c>
      <c r="AA2249" s="1" t="str">
        <f t="shared" si="215"/>
        <v>Low Sales</v>
      </c>
      <c r="AB2249" s="1">
        <f>MONTH(Sample___Superstore[[#This Row],[Order Date]])</f>
        <v>2</v>
      </c>
    </row>
    <row r="2250" spans="1:28" x14ac:dyDescent="0.35">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c r="V2250">
        <f t="shared" si="210"/>
        <v>3</v>
      </c>
      <c r="W2250">
        <f t="shared" si="211"/>
        <v>0.3125</v>
      </c>
      <c r="X2250" t="str">
        <f t="shared" si="212"/>
        <v>Profit</v>
      </c>
      <c r="Y2250" s="1" t="str">
        <f t="shared" si="213"/>
        <v>Low Profit</v>
      </c>
      <c r="Z2250" s="1" t="str">
        <f t="shared" si="214"/>
        <v>Low Discount</v>
      </c>
      <c r="AA2250" s="1" t="str">
        <f t="shared" si="215"/>
        <v>Low Sales</v>
      </c>
      <c r="AB2250" s="1">
        <f>MONTH(Sample___Superstore[[#This Row],[Order Date]])</f>
        <v>2</v>
      </c>
    </row>
    <row r="2251" spans="1:28" x14ac:dyDescent="0.35">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c r="V2251">
        <f t="shared" si="210"/>
        <v>3</v>
      </c>
      <c r="W2251">
        <f t="shared" si="211"/>
        <v>0.36250000000000004</v>
      </c>
      <c r="X2251" t="str">
        <f t="shared" si="212"/>
        <v>Profit</v>
      </c>
      <c r="Y2251" s="1" t="str">
        <f t="shared" si="213"/>
        <v>Low Profit</v>
      </c>
      <c r="Z2251" s="1" t="str">
        <f t="shared" si="214"/>
        <v>Low Discount</v>
      </c>
      <c r="AA2251" s="1" t="str">
        <f t="shared" si="215"/>
        <v>Low Sales</v>
      </c>
      <c r="AB2251" s="1">
        <f>MONTH(Sample___Superstore[[#This Row],[Order Date]])</f>
        <v>2</v>
      </c>
    </row>
    <row r="2252" spans="1:28" x14ac:dyDescent="0.35">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c r="V2252">
        <f t="shared" si="210"/>
        <v>3</v>
      </c>
      <c r="W2252">
        <f t="shared" si="211"/>
        <v>0.28999999999999992</v>
      </c>
      <c r="X2252" t="str">
        <f t="shared" si="212"/>
        <v>Profit</v>
      </c>
      <c r="Y2252" s="1" t="str">
        <f t="shared" si="213"/>
        <v>High Profit</v>
      </c>
      <c r="Z2252" s="1" t="str">
        <f t="shared" si="214"/>
        <v>No Discount</v>
      </c>
      <c r="AA2252" s="1" t="str">
        <f t="shared" si="215"/>
        <v>High Sales</v>
      </c>
      <c r="AB2252" s="1">
        <f>MONTH(Sample___Superstore[[#This Row],[Order Date]])</f>
        <v>2</v>
      </c>
    </row>
    <row r="2253" spans="1:28" x14ac:dyDescent="0.35">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c r="V2253">
        <f t="shared" si="210"/>
        <v>3</v>
      </c>
      <c r="W2253">
        <f t="shared" si="211"/>
        <v>0.48000000000000004</v>
      </c>
      <c r="X2253" t="str">
        <f t="shared" si="212"/>
        <v>Profit</v>
      </c>
      <c r="Y2253" s="1" t="str">
        <f t="shared" si="213"/>
        <v>Low Profit</v>
      </c>
      <c r="Z2253" s="1" t="str">
        <f t="shared" si="214"/>
        <v>No Discount</v>
      </c>
      <c r="AA2253" s="1" t="str">
        <f t="shared" si="215"/>
        <v>Low Sales</v>
      </c>
      <c r="AB2253" s="1">
        <f>MONTH(Sample___Superstore[[#This Row],[Order Date]])</f>
        <v>2</v>
      </c>
    </row>
    <row r="2254" spans="1:28" x14ac:dyDescent="0.35">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c r="V2254">
        <f t="shared" si="210"/>
        <v>2</v>
      </c>
      <c r="W2254">
        <f t="shared" si="211"/>
        <v>0.48000000000000004</v>
      </c>
      <c r="X2254" t="str">
        <f t="shared" si="212"/>
        <v>Profit</v>
      </c>
      <c r="Y2254" s="1" t="str">
        <f t="shared" si="213"/>
        <v>Low Profit</v>
      </c>
      <c r="Z2254" s="1" t="str">
        <f t="shared" si="214"/>
        <v>No Discount</v>
      </c>
      <c r="AA2254" s="1" t="str">
        <f t="shared" si="215"/>
        <v>Low Sales</v>
      </c>
      <c r="AB2254" s="1">
        <f>MONTH(Sample___Superstore[[#This Row],[Order Date]])</f>
        <v>4</v>
      </c>
    </row>
    <row r="2255" spans="1:28" x14ac:dyDescent="0.35">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c r="V2255">
        <f t="shared" si="210"/>
        <v>3</v>
      </c>
      <c r="W2255">
        <f t="shared" si="211"/>
        <v>0.33</v>
      </c>
      <c r="X2255" t="str">
        <f t="shared" si="212"/>
        <v>Profit</v>
      </c>
      <c r="Y2255" s="1" t="str">
        <f t="shared" si="213"/>
        <v>Low Profit</v>
      </c>
      <c r="Z2255" s="1" t="str">
        <f t="shared" si="214"/>
        <v>No Discount</v>
      </c>
      <c r="AA2255" s="1" t="str">
        <f t="shared" si="215"/>
        <v>Low Sales</v>
      </c>
      <c r="AB2255" s="1">
        <f>MONTH(Sample___Superstore[[#This Row],[Order Date]])</f>
        <v>9</v>
      </c>
    </row>
    <row r="2256" spans="1:28" x14ac:dyDescent="0.35">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c r="V2256">
        <f t="shared" si="210"/>
        <v>3</v>
      </c>
      <c r="W2256">
        <f t="shared" si="211"/>
        <v>0.35</v>
      </c>
      <c r="X2256" t="str">
        <f t="shared" si="212"/>
        <v>Profit</v>
      </c>
      <c r="Y2256" s="1" t="str">
        <f t="shared" si="213"/>
        <v>Low Profit</v>
      </c>
      <c r="Z2256" s="1" t="str">
        <f t="shared" si="214"/>
        <v>No Discount</v>
      </c>
      <c r="AA2256" s="1" t="str">
        <f t="shared" si="215"/>
        <v>Low Sales</v>
      </c>
      <c r="AB2256" s="1">
        <f>MONTH(Sample___Superstore[[#This Row],[Order Date]])</f>
        <v>9</v>
      </c>
    </row>
    <row r="2257" spans="1:28" x14ac:dyDescent="0.35">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c r="V2257">
        <f t="shared" si="210"/>
        <v>5</v>
      </c>
      <c r="W2257">
        <f t="shared" si="211"/>
        <v>0.29999999999999993</v>
      </c>
      <c r="X2257" t="str">
        <f t="shared" si="212"/>
        <v>Profit</v>
      </c>
      <c r="Y2257" s="1" t="str">
        <f t="shared" si="213"/>
        <v>High Profit</v>
      </c>
      <c r="Z2257" s="1" t="str">
        <f t="shared" si="214"/>
        <v>No Discount</v>
      </c>
      <c r="AA2257" s="1" t="str">
        <f t="shared" si="215"/>
        <v>Low Sales</v>
      </c>
      <c r="AB2257" s="1">
        <f>MONTH(Sample___Superstore[[#This Row],[Order Date]])</f>
        <v>9</v>
      </c>
    </row>
    <row r="2258" spans="1:28" x14ac:dyDescent="0.35">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c r="V2258">
        <f t="shared" si="210"/>
        <v>5</v>
      </c>
      <c r="W2258">
        <f t="shared" si="211"/>
        <v>0.31</v>
      </c>
      <c r="X2258" t="str">
        <f t="shared" si="212"/>
        <v>Profit</v>
      </c>
      <c r="Y2258" s="1" t="str">
        <f t="shared" si="213"/>
        <v>Low Profit</v>
      </c>
      <c r="Z2258" s="1" t="str">
        <f t="shared" si="214"/>
        <v>No Discount</v>
      </c>
      <c r="AA2258" s="1" t="str">
        <f t="shared" si="215"/>
        <v>Low Sales</v>
      </c>
      <c r="AB2258" s="1">
        <f>MONTH(Sample___Superstore[[#This Row],[Order Date]])</f>
        <v>9</v>
      </c>
    </row>
    <row r="2259" spans="1:28" x14ac:dyDescent="0.35">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c r="V2259">
        <f t="shared" si="210"/>
        <v>3</v>
      </c>
      <c r="W2259">
        <f t="shared" si="211"/>
        <v>7.4999999999999997E-2</v>
      </c>
      <c r="X2259" t="str">
        <f t="shared" si="212"/>
        <v>Profit</v>
      </c>
      <c r="Y2259" s="1" t="str">
        <f t="shared" si="213"/>
        <v>Low Profit</v>
      </c>
      <c r="Z2259" s="1" t="str">
        <f t="shared" si="214"/>
        <v>Low Discount</v>
      </c>
      <c r="AA2259" s="1" t="str">
        <f t="shared" si="215"/>
        <v>High Sales</v>
      </c>
      <c r="AB2259" s="1">
        <f>MONTH(Sample___Superstore[[#This Row],[Order Date]])</f>
        <v>6</v>
      </c>
    </row>
    <row r="2260" spans="1:28" x14ac:dyDescent="0.35">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c r="V2260">
        <f t="shared" si="210"/>
        <v>3</v>
      </c>
      <c r="W2260">
        <f t="shared" si="211"/>
        <v>0.47000000000000008</v>
      </c>
      <c r="X2260" t="str">
        <f t="shared" si="212"/>
        <v>Profit</v>
      </c>
      <c r="Y2260" s="1" t="str">
        <f t="shared" si="213"/>
        <v>Low Profit</v>
      </c>
      <c r="Z2260" s="1" t="str">
        <f t="shared" si="214"/>
        <v>No Discount</v>
      </c>
      <c r="AA2260" s="1" t="str">
        <f t="shared" si="215"/>
        <v>Low Sales</v>
      </c>
      <c r="AB2260" s="1">
        <f>MONTH(Sample___Superstore[[#This Row],[Order Date]])</f>
        <v>6</v>
      </c>
    </row>
    <row r="2261" spans="1:28" x14ac:dyDescent="0.35">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c r="V2261">
        <f t="shared" si="210"/>
        <v>2</v>
      </c>
      <c r="W2261">
        <f t="shared" si="211"/>
        <v>0.48</v>
      </c>
      <c r="X2261" t="str">
        <f t="shared" si="212"/>
        <v>Profit</v>
      </c>
      <c r="Y2261" s="1" t="str">
        <f t="shared" si="213"/>
        <v>Low Profit</v>
      </c>
      <c r="Z2261" s="1" t="str">
        <f t="shared" si="214"/>
        <v>No Discount</v>
      </c>
      <c r="AA2261" s="1" t="str">
        <f t="shared" si="215"/>
        <v>Low Sales</v>
      </c>
      <c r="AB2261" s="1">
        <f>MONTH(Sample___Superstore[[#This Row],[Order Date]])</f>
        <v>11</v>
      </c>
    </row>
    <row r="2262" spans="1:28" x14ac:dyDescent="0.35">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c r="V2262">
        <f t="shared" si="210"/>
        <v>2</v>
      </c>
      <c r="W2262">
        <f t="shared" si="211"/>
        <v>0.18</v>
      </c>
      <c r="X2262" t="str">
        <f t="shared" si="212"/>
        <v>Profit</v>
      </c>
      <c r="Y2262" s="1" t="str">
        <f t="shared" si="213"/>
        <v>Low Profit</v>
      </c>
      <c r="Z2262" s="1" t="str">
        <f t="shared" si="214"/>
        <v>No Discount</v>
      </c>
      <c r="AA2262" s="1" t="str">
        <f t="shared" si="215"/>
        <v>Low Sales</v>
      </c>
      <c r="AB2262" s="1">
        <f>MONTH(Sample___Superstore[[#This Row],[Order Date]])</f>
        <v>11</v>
      </c>
    </row>
    <row r="2263" spans="1:28" x14ac:dyDescent="0.35">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c r="V2263">
        <f t="shared" si="210"/>
        <v>0</v>
      </c>
      <c r="W2263">
        <f t="shared" si="211"/>
        <v>0.15</v>
      </c>
      <c r="X2263" t="str">
        <f t="shared" si="212"/>
        <v>Profit</v>
      </c>
      <c r="Y2263" s="1" t="str">
        <f t="shared" si="213"/>
        <v>Low Profit</v>
      </c>
      <c r="Z2263" s="1" t="str">
        <f t="shared" si="214"/>
        <v>No Discount</v>
      </c>
      <c r="AA2263" s="1" t="str">
        <f t="shared" si="215"/>
        <v>Low Sales</v>
      </c>
      <c r="AB2263" s="1">
        <f>MONTH(Sample___Superstore[[#This Row],[Order Date]])</f>
        <v>12</v>
      </c>
    </row>
    <row r="2264" spans="1:28" x14ac:dyDescent="0.35">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c r="V2264">
        <f t="shared" si="210"/>
        <v>3</v>
      </c>
      <c r="W2264">
        <f t="shared" si="211"/>
        <v>0.21999999999999997</v>
      </c>
      <c r="X2264" t="str">
        <f t="shared" si="212"/>
        <v>Profit</v>
      </c>
      <c r="Y2264" s="1" t="str">
        <f t="shared" si="213"/>
        <v>Low Profit</v>
      </c>
      <c r="Z2264" s="1" t="str">
        <f t="shared" si="214"/>
        <v>No Discount</v>
      </c>
      <c r="AA2264" s="1" t="str">
        <f t="shared" si="215"/>
        <v>Low Sales</v>
      </c>
      <c r="AB2264" s="1">
        <f>MONTH(Sample___Superstore[[#This Row],[Order Date]])</f>
        <v>2</v>
      </c>
    </row>
    <row r="2265" spans="1:28" x14ac:dyDescent="0.35">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c r="V2265">
        <f t="shared" si="210"/>
        <v>2</v>
      </c>
      <c r="W2265">
        <f t="shared" si="211"/>
        <v>0.23</v>
      </c>
      <c r="X2265" t="str">
        <f t="shared" si="212"/>
        <v>Profit</v>
      </c>
      <c r="Y2265" s="1" t="str">
        <f t="shared" si="213"/>
        <v>High Profit</v>
      </c>
      <c r="Z2265" s="1" t="str">
        <f t="shared" si="214"/>
        <v>No Discount</v>
      </c>
      <c r="AA2265" s="1" t="str">
        <f t="shared" si="215"/>
        <v>Low Sales</v>
      </c>
      <c r="AB2265" s="1">
        <f>MONTH(Sample___Superstore[[#This Row],[Order Date]])</f>
        <v>11</v>
      </c>
    </row>
    <row r="2266" spans="1:28" x14ac:dyDescent="0.35">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c r="V2266">
        <f t="shared" si="210"/>
        <v>2</v>
      </c>
      <c r="W2266">
        <f t="shared" si="211"/>
        <v>0.44999999999999996</v>
      </c>
      <c r="X2266" t="str">
        <f t="shared" si="212"/>
        <v>Profit</v>
      </c>
      <c r="Y2266" s="1" t="str">
        <f t="shared" si="213"/>
        <v>Low Profit</v>
      </c>
      <c r="Z2266" s="1" t="str">
        <f t="shared" si="214"/>
        <v>No Discount</v>
      </c>
      <c r="AA2266" s="1" t="str">
        <f t="shared" si="215"/>
        <v>Low Sales</v>
      </c>
      <c r="AB2266" s="1">
        <f>MONTH(Sample___Superstore[[#This Row],[Order Date]])</f>
        <v>11</v>
      </c>
    </row>
    <row r="2267" spans="1:28" x14ac:dyDescent="0.35">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c r="V2267">
        <f t="shared" si="210"/>
        <v>2</v>
      </c>
      <c r="W2267">
        <f t="shared" si="211"/>
        <v>0.47000000000000003</v>
      </c>
      <c r="X2267" t="str">
        <f t="shared" si="212"/>
        <v>Profit</v>
      </c>
      <c r="Y2267" s="1" t="str">
        <f t="shared" si="213"/>
        <v>Low Profit</v>
      </c>
      <c r="Z2267" s="1" t="str">
        <f t="shared" si="214"/>
        <v>No Discount</v>
      </c>
      <c r="AA2267" s="1" t="str">
        <f t="shared" si="215"/>
        <v>Low Sales</v>
      </c>
      <c r="AB2267" s="1">
        <f>MONTH(Sample___Superstore[[#This Row],[Order Date]])</f>
        <v>11</v>
      </c>
    </row>
    <row r="2268" spans="1:28" x14ac:dyDescent="0.35">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c r="V2268">
        <f t="shared" si="210"/>
        <v>0</v>
      </c>
      <c r="W2268">
        <f t="shared" si="211"/>
        <v>0.33750000000000002</v>
      </c>
      <c r="X2268" t="str">
        <f t="shared" si="212"/>
        <v>Profit</v>
      </c>
      <c r="Y2268" s="1" t="str">
        <f t="shared" si="213"/>
        <v>Low Profit</v>
      </c>
      <c r="Z2268" s="1" t="str">
        <f t="shared" si="214"/>
        <v>Low Discount</v>
      </c>
      <c r="AA2268" s="1" t="str">
        <f t="shared" si="215"/>
        <v>Low Sales</v>
      </c>
      <c r="AB2268" s="1">
        <f>MONTH(Sample___Superstore[[#This Row],[Order Date]])</f>
        <v>10</v>
      </c>
    </row>
    <row r="2269" spans="1:28" x14ac:dyDescent="0.35">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c r="V2269">
        <f t="shared" si="210"/>
        <v>0</v>
      </c>
      <c r="W2269">
        <f t="shared" si="211"/>
        <v>0.48999999999999994</v>
      </c>
      <c r="X2269" t="str">
        <f t="shared" si="212"/>
        <v>Profit</v>
      </c>
      <c r="Y2269" s="1" t="str">
        <f t="shared" si="213"/>
        <v>Low Profit</v>
      </c>
      <c r="Z2269" s="1" t="str">
        <f t="shared" si="214"/>
        <v>No Discount</v>
      </c>
      <c r="AA2269" s="1" t="str">
        <f t="shared" si="215"/>
        <v>Low Sales</v>
      </c>
      <c r="AB2269" s="1">
        <f>MONTH(Sample___Superstore[[#This Row],[Order Date]])</f>
        <v>9</v>
      </c>
    </row>
    <row r="2270" spans="1:28" x14ac:dyDescent="0.35">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c r="V2270">
        <f t="shared" si="210"/>
        <v>6</v>
      </c>
      <c r="W2270">
        <f t="shared" si="211"/>
        <v>0.47999999999999993</v>
      </c>
      <c r="X2270" t="str">
        <f t="shared" si="212"/>
        <v>Profit</v>
      </c>
      <c r="Y2270" s="1" t="str">
        <f t="shared" si="213"/>
        <v>Low Profit</v>
      </c>
      <c r="Z2270" s="1" t="str">
        <f t="shared" si="214"/>
        <v>No Discount</v>
      </c>
      <c r="AA2270" s="1" t="str">
        <f t="shared" si="215"/>
        <v>Low Sales</v>
      </c>
      <c r="AB2270" s="1">
        <f>MONTH(Sample___Superstore[[#This Row],[Order Date]])</f>
        <v>12</v>
      </c>
    </row>
    <row r="2271" spans="1:28" x14ac:dyDescent="0.35">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c r="V2271">
        <f t="shared" si="210"/>
        <v>6</v>
      </c>
      <c r="W2271">
        <f t="shared" si="211"/>
        <v>0.33750000000000002</v>
      </c>
      <c r="X2271" t="str">
        <f t="shared" si="212"/>
        <v>Profit</v>
      </c>
      <c r="Y2271" s="1" t="str">
        <f t="shared" si="213"/>
        <v>Low Profit</v>
      </c>
      <c r="Z2271" s="1" t="str">
        <f t="shared" si="214"/>
        <v>Low Discount</v>
      </c>
      <c r="AA2271" s="1" t="str">
        <f t="shared" si="215"/>
        <v>Low Sales</v>
      </c>
      <c r="AB2271" s="1">
        <f>MONTH(Sample___Superstore[[#This Row],[Order Date]])</f>
        <v>12</v>
      </c>
    </row>
    <row r="2272" spans="1:28" x14ac:dyDescent="0.35">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c r="V2272">
        <f t="shared" si="210"/>
        <v>5</v>
      </c>
      <c r="W2272">
        <f t="shared" si="211"/>
        <v>8.7500000000000008E-2</v>
      </c>
      <c r="X2272" t="str">
        <f t="shared" si="212"/>
        <v>Profit</v>
      </c>
      <c r="Y2272" s="1" t="str">
        <f t="shared" si="213"/>
        <v>Low Profit</v>
      </c>
      <c r="Z2272" s="1" t="str">
        <f t="shared" si="214"/>
        <v>Low Discount</v>
      </c>
      <c r="AA2272" s="1" t="str">
        <f t="shared" si="215"/>
        <v>Low Sales</v>
      </c>
      <c r="AB2272" s="1">
        <f>MONTH(Sample___Superstore[[#This Row],[Order Date]])</f>
        <v>12</v>
      </c>
    </row>
    <row r="2273" spans="1:28" x14ac:dyDescent="0.35">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c r="V2273">
        <f t="shared" si="210"/>
        <v>6</v>
      </c>
      <c r="W2273">
        <f t="shared" si="211"/>
        <v>0.24000000000000002</v>
      </c>
      <c r="X2273" t="str">
        <f t="shared" si="212"/>
        <v>Profit</v>
      </c>
      <c r="Y2273" s="1" t="str">
        <f t="shared" si="213"/>
        <v>Low Profit</v>
      </c>
      <c r="Z2273" s="1" t="str">
        <f t="shared" si="214"/>
        <v>No Discount</v>
      </c>
      <c r="AA2273" s="1" t="str">
        <f t="shared" si="215"/>
        <v>Low Sales</v>
      </c>
      <c r="AB2273" s="1">
        <f>MONTH(Sample___Superstore[[#This Row],[Order Date]])</f>
        <v>9</v>
      </c>
    </row>
    <row r="2274" spans="1:28" x14ac:dyDescent="0.35">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c r="V2274">
        <f t="shared" si="210"/>
        <v>5</v>
      </c>
      <c r="W2274">
        <f t="shared" si="211"/>
        <v>0.22</v>
      </c>
      <c r="X2274" t="str">
        <f t="shared" si="212"/>
        <v>Profit</v>
      </c>
      <c r="Y2274" s="1" t="str">
        <f t="shared" si="213"/>
        <v>Low Profit</v>
      </c>
      <c r="Z2274" s="1" t="str">
        <f t="shared" si="214"/>
        <v>No Discount</v>
      </c>
      <c r="AA2274" s="1" t="str">
        <f t="shared" si="215"/>
        <v>Low Sales</v>
      </c>
      <c r="AB2274" s="1">
        <f>MONTH(Sample___Superstore[[#This Row],[Order Date]])</f>
        <v>3</v>
      </c>
    </row>
    <row r="2275" spans="1:28" x14ac:dyDescent="0.35">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c r="V2275">
        <f t="shared" si="210"/>
        <v>5</v>
      </c>
      <c r="W2275">
        <f t="shared" si="211"/>
        <v>0.33750000000000002</v>
      </c>
      <c r="X2275" t="str">
        <f t="shared" si="212"/>
        <v>Profit</v>
      </c>
      <c r="Y2275" s="1" t="str">
        <f t="shared" si="213"/>
        <v>High Profit</v>
      </c>
      <c r="Z2275" s="1" t="str">
        <f t="shared" si="214"/>
        <v>Low Discount</v>
      </c>
      <c r="AA2275" s="1" t="str">
        <f t="shared" si="215"/>
        <v>High Sales</v>
      </c>
      <c r="AB2275" s="1">
        <f>MONTH(Sample___Superstore[[#This Row],[Order Date]])</f>
        <v>3</v>
      </c>
    </row>
    <row r="2276" spans="1:28" x14ac:dyDescent="0.35">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c r="V2276">
        <f t="shared" si="210"/>
        <v>5</v>
      </c>
      <c r="W2276">
        <f t="shared" si="211"/>
        <v>2.5000000000000001E-2</v>
      </c>
      <c r="X2276" t="str">
        <f t="shared" si="212"/>
        <v>Profit</v>
      </c>
      <c r="Y2276" s="1" t="str">
        <f t="shared" si="213"/>
        <v>Low Profit</v>
      </c>
      <c r="Z2276" s="1" t="str">
        <f t="shared" si="214"/>
        <v>Low Discount</v>
      </c>
      <c r="AA2276" s="1" t="str">
        <f t="shared" si="215"/>
        <v>Low Sales</v>
      </c>
      <c r="AB2276" s="1">
        <f>MONTH(Sample___Superstore[[#This Row],[Order Date]])</f>
        <v>10</v>
      </c>
    </row>
    <row r="2277" spans="1:28" x14ac:dyDescent="0.35">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c r="V2277">
        <f t="shared" si="210"/>
        <v>5</v>
      </c>
      <c r="W2277">
        <f t="shared" si="211"/>
        <v>0.11249999999999999</v>
      </c>
      <c r="X2277" t="str">
        <f t="shared" si="212"/>
        <v>Profit</v>
      </c>
      <c r="Y2277" s="1" t="str">
        <f t="shared" si="213"/>
        <v>Low Profit</v>
      </c>
      <c r="Z2277" s="1" t="str">
        <f t="shared" si="214"/>
        <v>Low Discount</v>
      </c>
      <c r="AA2277" s="1" t="str">
        <f t="shared" si="215"/>
        <v>Low Sales</v>
      </c>
      <c r="AB2277" s="1">
        <f>MONTH(Sample___Superstore[[#This Row],[Order Date]])</f>
        <v>10</v>
      </c>
    </row>
    <row r="2278" spans="1:28" x14ac:dyDescent="0.35">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c r="V2278">
        <f t="shared" si="210"/>
        <v>4</v>
      </c>
      <c r="W2278">
        <f t="shared" si="211"/>
        <v>0</v>
      </c>
      <c r="X2278" t="str">
        <f t="shared" si="212"/>
        <v>Profit</v>
      </c>
      <c r="Y2278" s="1" t="str">
        <f t="shared" si="213"/>
        <v>Low Profit</v>
      </c>
      <c r="Z2278" s="1" t="str">
        <f t="shared" si="214"/>
        <v>No Discount</v>
      </c>
      <c r="AA2278" s="1" t="str">
        <f t="shared" si="215"/>
        <v>Low Sales</v>
      </c>
      <c r="AB2278" s="1">
        <f>MONTH(Sample___Superstore[[#This Row],[Order Date]])</f>
        <v>6</v>
      </c>
    </row>
    <row r="2279" spans="1:28" x14ac:dyDescent="0.35">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c r="V2279">
        <f t="shared" si="210"/>
        <v>4</v>
      </c>
      <c r="W2279">
        <f t="shared" si="211"/>
        <v>0.26</v>
      </c>
      <c r="X2279" t="str">
        <f t="shared" si="212"/>
        <v>Profit</v>
      </c>
      <c r="Y2279" s="1" t="str">
        <f t="shared" si="213"/>
        <v>Low Profit</v>
      </c>
      <c r="Z2279" s="1" t="str">
        <f t="shared" si="214"/>
        <v>No Discount</v>
      </c>
      <c r="AA2279" s="1" t="str">
        <f t="shared" si="215"/>
        <v>Low Sales</v>
      </c>
      <c r="AB2279" s="1">
        <f>MONTH(Sample___Superstore[[#This Row],[Order Date]])</f>
        <v>6</v>
      </c>
    </row>
    <row r="2280" spans="1:28" x14ac:dyDescent="0.35">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c r="V2280">
        <f t="shared" si="210"/>
        <v>4</v>
      </c>
      <c r="W2280">
        <f t="shared" si="211"/>
        <v>0.24</v>
      </c>
      <c r="X2280" t="str">
        <f t="shared" si="212"/>
        <v>Profit</v>
      </c>
      <c r="Y2280" s="1" t="str">
        <f t="shared" si="213"/>
        <v>Low Profit</v>
      </c>
      <c r="Z2280" s="1" t="str">
        <f t="shared" si="214"/>
        <v>No Discount</v>
      </c>
      <c r="AA2280" s="1" t="str">
        <f t="shared" si="215"/>
        <v>Low Sales</v>
      </c>
      <c r="AB2280" s="1">
        <f>MONTH(Sample___Superstore[[#This Row],[Order Date]])</f>
        <v>6</v>
      </c>
    </row>
    <row r="2281" spans="1:28" x14ac:dyDescent="0.35">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c r="V2281">
        <f t="shared" si="210"/>
        <v>3</v>
      </c>
      <c r="W2281">
        <f t="shared" si="211"/>
        <v>-6.25E-2</v>
      </c>
      <c r="X2281" t="str">
        <f t="shared" si="212"/>
        <v>Loss</v>
      </c>
      <c r="Y2281" s="1" t="str">
        <f t="shared" si="213"/>
        <v>Low Profit</v>
      </c>
      <c r="Z2281" s="1" t="str">
        <f t="shared" si="214"/>
        <v>Low Discount</v>
      </c>
      <c r="AA2281" s="1" t="str">
        <f t="shared" si="215"/>
        <v>Low Sales</v>
      </c>
      <c r="AB2281" s="1">
        <f>MONTH(Sample___Superstore[[#This Row],[Order Date]])</f>
        <v>10</v>
      </c>
    </row>
    <row r="2282" spans="1:28" x14ac:dyDescent="0.35">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c r="V2282">
        <f t="shared" si="210"/>
        <v>3</v>
      </c>
      <c r="W2282">
        <f t="shared" si="211"/>
        <v>-3.7499999999999999E-2</v>
      </c>
      <c r="X2282" t="str">
        <f t="shared" si="212"/>
        <v>Loss</v>
      </c>
      <c r="Y2282" s="1" t="str">
        <f t="shared" si="213"/>
        <v>Low Profit</v>
      </c>
      <c r="Z2282" s="1" t="str">
        <f t="shared" si="214"/>
        <v>Low Discount</v>
      </c>
      <c r="AA2282" s="1" t="str">
        <f t="shared" si="215"/>
        <v>High Sales</v>
      </c>
      <c r="AB2282" s="1">
        <f>MONTH(Sample___Superstore[[#This Row],[Order Date]])</f>
        <v>10</v>
      </c>
    </row>
    <row r="2283" spans="1:28" x14ac:dyDescent="0.35">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c r="V2283">
        <f t="shared" si="210"/>
        <v>3</v>
      </c>
      <c r="W2283">
        <f t="shared" si="211"/>
        <v>0.19000000000000003</v>
      </c>
      <c r="X2283" t="str">
        <f t="shared" si="212"/>
        <v>Profit</v>
      </c>
      <c r="Y2283" s="1" t="str">
        <f t="shared" si="213"/>
        <v>Low Profit</v>
      </c>
      <c r="Z2283" s="1" t="str">
        <f t="shared" si="214"/>
        <v>No Discount</v>
      </c>
      <c r="AA2283" s="1" t="str">
        <f t="shared" si="215"/>
        <v>Low Sales</v>
      </c>
      <c r="AB2283" s="1">
        <f>MONTH(Sample___Superstore[[#This Row],[Order Date]])</f>
        <v>10</v>
      </c>
    </row>
    <row r="2284" spans="1:28" x14ac:dyDescent="0.35">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c r="V2284">
        <f t="shared" si="210"/>
        <v>2</v>
      </c>
      <c r="W2284">
        <f t="shared" si="211"/>
        <v>0.46000000000000008</v>
      </c>
      <c r="X2284" t="str">
        <f t="shared" si="212"/>
        <v>Profit</v>
      </c>
      <c r="Y2284" s="1" t="str">
        <f t="shared" si="213"/>
        <v>Low Profit</v>
      </c>
      <c r="Z2284" s="1" t="str">
        <f t="shared" si="214"/>
        <v>No Discount</v>
      </c>
      <c r="AA2284" s="1" t="str">
        <f t="shared" si="215"/>
        <v>Low Sales</v>
      </c>
      <c r="AB2284" s="1">
        <f>MONTH(Sample___Superstore[[#This Row],[Order Date]])</f>
        <v>9</v>
      </c>
    </row>
    <row r="2285" spans="1:28" x14ac:dyDescent="0.35">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c r="V2285">
        <f t="shared" si="210"/>
        <v>4</v>
      </c>
      <c r="W2285">
        <f t="shared" si="211"/>
        <v>0.27999999999999997</v>
      </c>
      <c r="X2285" t="str">
        <f t="shared" si="212"/>
        <v>Profit</v>
      </c>
      <c r="Y2285" s="1" t="str">
        <f t="shared" si="213"/>
        <v>Low Profit</v>
      </c>
      <c r="Z2285" s="1" t="str">
        <f t="shared" si="214"/>
        <v>No Discount</v>
      </c>
      <c r="AA2285" s="1" t="str">
        <f t="shared" si="215"/>
        <v>Low Sales</v>
      </c>
      <c r="AB2285" s="1">
        <f>MONTH(Sample___Superstore[[#This Row],[Order Date]])</f>
        <v>3</v>
      </c>
    </row>
    <row r="2286" spans="1:28" x14ac:dyDescent="0.35">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c r="V2286">
        <f t="shared" si="210"/>
        <v>4</v>
      </c>
      <c r="W2286">
        <f t="shared" si="211"/>
        <v>0.26999999999999996</v>
      </c>
      <c r="X2286" t="str">
        <f t="shared" si="212"/>
        <v>Profit</v>
      </c>
      <c r="Y2286" s="1" t="str">
        <f t="shared" si="213"/>
        <v>Low Profit</v>
      </c>
      <c r="Z2286" s="1" t="str">
        <f t="shared" si="214"/>
        <v>No Discount</v>
      </c>
      <c r="AA2286" s="1" t="str">
        <f t="shared" si="215"/>
        <v>Low Sales</v>
      </c>
      <c r="AB2286" s="1">
        <f>MONTH(Sample___Superstore[[#This Row],[Order Date]])</f>
        <v>3</v>
      </c>
    </row>
    <row r="2287" spans="1:28" x14ac:dyDescent="0.35">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c r="V2287">
        <f t="shared" si="210"/>
        <v>3</v>
      </c>
      <c r="W2287">
        <f t="shared" si="211"/>
        <v>0.36249999999999999</v>
      </c>
      <c r="X2287" t="str">
        <f t="shared" si="212"/>
        <v>Profit</v>
      </c>
      <c r="Y2287" s="1" t="str">
        <f t="shared" si="213"/>
        <v>Low Profit</v>
      </c>
      <c r="Z2287" s="1" t="str">
        <f t="shared" si="214"/>
        <v>Low Discount</v>
      </c>
      <c r="AA2287" s="1" t="str">
        <f t="shared" si="215"/>
        <v>Low Sales</v>
      </c>
      <c r="AB2287" s="1">
        <f>MONTH(Sample___Superstore[[#This Row],[Order Date]])</f>
        <v>5</v>
      </c>
    </row>
    <row r="2288" spans="1:28" x14ac:dyDescent="0.35">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c r="V2288">
        <f t="shared" si="210"/>
        <v>6</v>
      </c>
      <c r="W2288">
        <f t="shared" si="211"/>
        <v>0.35</v>
      </c>
      <c r="X2288" t="str">
        <f t="shared" si="212"/>
        <v>Profit</v>
      </c>
      <c r="Y2288" s="1" t="str">
        <f t="shared" si="213"/>
        <v>Low Profit</v>
      </c>
      <c r="Z2288" s="1" t="str">
        <f t="shared" si="214"/>
        <v>No Discount</v>
      </c>
      <c r="AA2288" s="1" t="str">
        <f t="shared" si="215"/>
        <v>Low Sales</v>
      </c>
      <c r="AB2288" s="1">
        <f>MONTH(Sample___Superstore[[#This Row],[Order Date]])</f>
        <v>11</v>
      </c>
    </row>
    <row r="2289" spans="1:28" x14ac:dyDescent="0.35">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c r="V2289">
        <f t="shared" si="210"/>
        <v>4</v>
      </c>
      <c r="W2289">
        <f t="shared" si="211"/>
        <v>7.4999999999999997E-2</v>
      </c>
      <c r="X2289" t="str">
        <f t="shared" si="212"/>
        <v>Profit</v>
      </c>
      <c r="Y2289" s="1" t="str">
        <f t="shared" si="213"/>
        <v>Low Profit</v>
      </c>
      <c r="Z2289" s="1" t="str">
        <f t="shared" si="214"/>
        <v>Low Discount</v>
      </c>
      <c r="AA2289" s="1" t="str">
        <f t="shared" si="215"/>
        <v>Low Sales</v>
      </c>
      <c r="AB2289" s="1">
        <f>MONTH(Sample___Superstore[[#This Row],[Order Date]])</f>
        <v>6</v>
      </c>
    </row>
    <row r="2290" spans="1:28" x14ac:dyDescent="0.35">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c r="V2290">
        <f t="shared" si="210"/>
        <v>3</v>
      </c>
      <c r="W2290">
        <f t="shared" si="211"/>
        <v>0.29000000000000004</v>
      </c>
      <c r="X2290" t="str">
        <f t="shared" si="212"/>
        <v>Profit</v>
      </c>
      <c r="Y2290" s="1" t="str">
        <f t="shared" si="213"/>
        <v>Low Profit</v>
      </c>
      <c r="Z2290" s="1" t="str">
        <f t="shared" si="214"/>
        <v>No Discount</v>
      </c>
      <c r="AA2290" s="1" t="str">
        <f t="shared" si="215"/>
        <v>Low Sales</v>
      </c>
      <c r="AB2290" s="1">
        <f>MONTH(Sample___Superstore[[#This Row],[Order Date]])</f>
        <v>6</v>
      </c>
    </row>
    <row r="2291" spans="1:28" x14ac:dyDescent="0.35">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c r="V2291">
        <f t="shared" si="210"/>
        <v>3</v>
      </c>
      <c r="W2291">
        <f t="shared" si="211"/>
        <v>0.09</v>
      </c>
      <c r="X2291" t="str">
        <f t="shared" si="212"/>
        <v>Profit</v>
      </c>
      <c r="Y2291" s="1" t="str">
        <f t="shared" si="213"/>
        <v>Low Profit</v>
      </c>
      <c r="Z2291" s="1" t="str">
        <f t="shared" si="214"/>
        <v>No Discount</v>
      </c>
      <c r="AA2291" s="1" t="str">
        <f t="shared" si="215"/>
        <v>High Sales</v>
      </c>
      <c r="AB2291" s="1">
        <f>MONTH(Sample___Superstore[[#This Row],[Order Date]])</f>
        <v>1</v>
      </c>
    </row>
    <row r="2292" spans="1:28" x14ac:dyDescent="0.35">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c r="V2292">
        <f t="shared" si="210"/>
        <v>5</v>
      </c>
      <c r="W2292">
        <f t="shared" si="211"/>
        <v>0.27</v>
      </c>
      <c r="X2292" t="str">
        <f t="shared" si="212"/>
        <v>Profit</v>
      </c>
      <c r="Y2292" s="1" t="str">
        <f t="shared" si="213"/>
        <v>Low Profit</v>
      </c>
      <c r="Z2292" s="1" t="str">
        <f t="shared" si="214"/>
        <v>No Discount</v>
      </c>
      <c r="AA2292" s="1" t="str">
        <f t="shared" si="215"/>
        <v>Low Sales</v>
      </c>
      <c r="AB2292" s="1">
        <f>MONTH(Sample___Superstore[[#This Row],[Order Date]])</f>
        <v>4</v>
      </c>
    </row>
    <row r="2293" spans="1:28" x14ac:dyDescent="0.35">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c r="V2293">
        <f t="shared" si="210"/>
        <v>5</v>
      </c>
      <c r="W2293">
        <f t="shared" si="211"/>
        <v>0.5</v>
      </c>
      <c r="X2293" t="str">
        <f t="shared" si="212"/>
        <v>Profit</v>
      </c>
      <c r="Y2293" s="1" t="str">
        <f t="shared" si="213"/>
        <v>High Profit</v>
      </c>
      <c r="Z2293" s="1" t="str">
        <f t="shared" si="214"/>
        <v>No Discount</v>
      </c>
      <c r="AA2293" s="1" t="str">
        <f t="shared" si="215"/>
        <v>High Sales</v>
      </c>
      <c r="AB2293" s="1">
        <f>MONTH(Sample___Superstore[[#This Row],[Order Date]])</f>
        <v>4</v>
      </c>
    </row>
    <row r="2294" spans="1:28" x14ac:dyDescent="0.35">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c r="V2294">
        <f t="shared" si="210"/>
        <v>5</v>
      </c>
      <c r="W2294">
        <f t="shared" si="211"/>
        <v>0.47999999999999993</v>
      </c>
      <c r="X2294" t="str">
        <f t="shared" si="212"/>
        <v>Profit</v>
      </c>
      <c r="Y2294" s="1" t="str">
        <f t="shared" si="213"/>
        <v>Low Profit</v>
      </c>
      <c r="Z2294" s="1" t="str">
        <f t="shared" si="214"/>
        <v>No Discount</v>
      </c>
      <c r="AA2294" s="1" t="str">
        <f t="shared" si="215"/>
        <v>Low Sales</v>
      </c>
      <c r="AB2294" s="1">
        <f>MONTH(Sample___Superstore[[#This Row],[Order Date]])</f>
        <v>4</v>
      </c>
    </row>
    <row r="2295" spans="1:28" x14ac:dyDescent="0.35">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c r="V2295">
        <f t="shared" si="210"/>
        <v>5</v>
      </c>
      <c r="W2295">
        <f t="shared" si="211"/>
        <v>0.27</v>
      </c>
      <c r="X2295" t="str">
        <f t="shared" si="212"/>
        <v>Profit</v>
      </c>
      <c r="Y2295" s="1" t="str">
        <f t="shared" si="213"/>
        <v>Low Profit</v>
      </c>
      <c r="Z2295" s="1" t="str">
        <f t="shared" si="214"/>
        <v>No Discount</v>
      </c>
      <c r="AA2295" s="1" t="str">
        <f t="shared" si="215"/>
        <v>Low Sales</v>
      </c>
      <c r="AB2295" s="1">
        <f>MONTH(Sample___Superstore[[#This Row],[Order Date]])</f>
        <v>11</v>
      </c>
    </row>
    <row r="2296" spans="1:28" x14ac:dyDescent="0.35">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c r="V2296">
        <f t="shared" si="210"/>
        <v>4</v>
      </c>
      <c r="W2296">
        <f t="shared" si="211"/>
        <v>0.21</v>
      </c>
      <c r="X2296" t="str">
        <f t="shared" si="212"/>
        <v>Profit</v>
      </c>
      <c r="Y2296" s="1" t="str">
        <f t="shared" si="213"/>
        <v>Low Profit</v>
      </c>
      <c r="Z2296" s="1" t="str">
        <f t="shared" si="214"/>
        <v>No Discount</v>
      </c>
      <c r="AA2296" s="1" t="str">
        <f t="shared" si="215"/>
        <v>Low Sales</v>
      </c>
      <c r="AB2296" s="1">
        <f>MONTH(Sample___Superstore[[#This Row],[Order Date]])</f>
        <v>12</v>
      </c>
    </row>
    <row r="2297" spans="1:28" x14ac:dyDescent="0.35">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c r="V2297">
        <f t="shared" si="210"/>
        <v>4</v>
      </c>
      <c r="W2297">
        <f t="shared" si="211"/>
        <v>0.46</v>
      </c>
      <c r="X2297" t="str">
        <f t="shared" si="212"/>
        <v>Profit</v>
      </c>
      <c r="Y2297" s="1" t="str">
        <f t="shared" si="213"/>
        <v>Low Profit</v>
      </c>
      <c r="Z2297" s="1" t="str">
        <f t="shared" si="214"/>
        <v>No Discount</v>
      </c>
      <c r="AA2297" s="1" t="str">
        <f t="shared" si="215"/>
        <v>Low Sales</v>
      </c>
      <c r="AB2297" s="1">
        <f>MONTH(Sample___Superstore[[#This Row],[Order Date]])</f>
        <v>11</v>
      </c>
    </row>
    <row r="2298" spans="1:28" x14ac:dyDescent="0.35">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c r="V2298">
        <f t="shared" si="210"/>
        <v>4</v>
      </c>
      <c r="W2298">
        <f t="shared" si="211"/>
        <v>0.41000000000000003</v>
      </c>
      <c r="X2298" t="str">
        <f t="shared" si="212"/>
        <v>Profit</v>
      </c>
      <c r="Y2298" s="1" t="str">
        <f t="shared" si="213"/>
        <v>High Profit</v>
      </c>
      <c r="Z2298" s="1" t="str">
        <f t="shared" si="214"/>
        <v>No Discount</v>
      </c>
      <c r="AA2298" s="1" t="str">
        <f t="shared" si="215"/>
        <v>Low Sales</v>
      </c>
      <c r="AB2298" s="1">
        <f>MONTH(Sample___Superstore[[#This Row],[Order Date]])</f>
        <v>11</v>
      </c>
    </row>
    <row r="2299" spans="1:28" x14ac:dyDescent="0.35">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c r="V2299">
        <f t="shared" si="210"/>
        <v>4</v>
      </c>
      <c r="W2299">
        <f t="shared" si="211"/>
        <v>0.03</v>
      </c>
      <c r="X2299" t="str">
        <f t="shared" si="212"/>
        <v>Profit</v>
      </c>
      <c r="Y2299" s="1" t="str">
        <f t="shared" si="213"/>
        <v>Low Profit</v>
      </c>
      <c r="Z2299" s="1" t="str">
        <f t="shared" si="214"/>
        <v>No Discount</v>
      </c>
      <c r="AA2299" s="1" t="str">
        <f t="shared" si="215"/>
        <v>Low Sales</v>
      </c>
      <c r="AB2299" s="1">
        <f>MONTH(Sample___Superstore[[#This Row],[Order Date]])</f>
        <v>11</v>
      </c>
    </row>
    <row r="2300" spans="1:28" x14ac:dyDescent="0.35">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c r="V2300">
        <f t="shared" si="210"/>
        <v>4</v>
      </c>
      <c r="W2300">
        <f t="shared" si="211"/>
        <v>0.43</v>
      </c>
      <c r="X2300" t="str">
        <f t="shared" si="212"/>
        <v>Profit</v>
      </c>
      <c r="Y2300" s="1" t="str">
        <f t="shared" si="213"/>
        <v>High Profit</v>
      </c>
      <c r="Z2300" s="1" t="str">
        <f t="shared" si="214"/>
        <v>No Discount</v>
      </c>
      <c r="AA2300" s="1" t="str">
        <f t="shared" si="215"/>
        <v>High Sales</v>
      </c>
      <c r="AB2300" s="1">
        <f>MONTH(Sample___Superstore[[#This Row],[Order Date]])</f>
        <v>11</v>
      </c>
    </row>
    <row r="2301" spans="1:28" x14ac:dyDescent="0.35">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c r="V2301">
        <f t="shared" si="210"/>
        <v>4</v>
      </c>
      <c r="W2301">
        <f t="shared" si="211"/>
        <v>0.25</v>
      </c>
      <c r="X2301" t="str">
        <f t="shared" si="212"/>
        <v>Profit</v>
      </c>
      <c r="Y2301" s="1" t="str">
        <f t="shared" si="213"/>
        <v>High Profit</v>
      </c>
      <c r="Z2301" s="1" t="str">
        <f t="shared" si="214"/>
        <v>No Discount</v>
      </c>
      <c r="AA2301" s="1" t="str">
        <f t="shared" si="215"/>
        <v>High Sales</v>
      </c>
      <c r="AB2301" s="1">
        <f>MONTH(Sample___Superstore[[#This Row],[Order Date]])</f>
        <v>11</v>
      </c>
    </row>
    <row r="2302" spans="1:28" x14ac:dyDescent="0.35">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c r="V2302">
        <f t="shared" si="210"/>
        <v>4</v>
      </c>
      <c r="W2302">
        <f t="shared" si="211"/>
        <v>0.5</v>
      </c>
      <c r="X2302" t="str">
        <f t="shared" si="212"/>
        <v>Profit</v>
      </c>
      <c r="Y2302" s="1" t="str">
        <f t="shared" si="213"/>
        <v>Low Profit</v>
      </c>
      <c r="Z2302" s="1" t="str">
        <f t="shared" si="214"/>
        <v>No Discount</v>
      </c>
      <c r="AA2302" s="1" t="str">
        <f t="shared" si="215"/>
        <v>Low Sales</v>
      </c>
      <c r="AB2302" s="1">
        <f>MONTH(Sample___Superstore[[#This Row],[Order Date]])</f>
        <v>11</v>
      </c>
    </row>
    <row r="2303" spans="1:28" x14ac:dyDescent="0.35">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c r="V2303">
        <f t="shared" si="210"/>
        <v>4</v>
      </c>
      <c r="W2303">
        <f t="shared" si="211"/>
        <v>0.49000000000000005</v>
      </c>
      <c r="X2303" t="str">
        <f t="shared" si="212"/>
        <v>Profit</v>
      </c>
      <c r="Y2303" s="1" t="str">
        <f t="shared" si="213"/>
        <v>Low Profit</v>
      </c>
      <c r="Z2303" s="1" t="str">
        <f t="shared" si="214"/>
        <v>No Discount</v>
      </c>
      <c r="AA2303" s="1" t="str">
        <f t="shared" si="215"/>
        <v>Low Sales</v>
      </c>
      <c r="AB2303" s="1">
        <f>MONTH(Sample___Superstore[[#This Row],[Order Date]])</f>
        <v>11</v>
      </c>
    </row>
    <row r="2304" spans="1:28" x14ac:dyDescent="0.35">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c r="V2304">
        <f t="shared" si="210"/>
        <v>4</v>
      </c>
      <c r="W2304">
        <f t="shared" si="211"/>
        <v>0.1</v>
      </c>
      <c r="X2304" t="str">
        <f t="shared" si="212"/>
        <v>Profit</v>
      </c>
      <c r="Y2304" s="1" t="str">
        <f t="shared" si="213"/>
        <v>Low Profit</v>
      </c>
      <c r="Z2304" s="1" t="str">
        <f t="shared" si="214"/>
        <v>No Discount</v>
      </c>
      <c r="AA2304" s="1" t="str">
        <f t="shared" si="215"/>
        <v>Low Sales</v>
      </c>
      <c r="AB2304" s="1">
        <f>MONTH(Sample___Superstore[[#This Row],[Order Date]])</f>
        <v>1</v>
      </c>
    </row>
    <row r="2305" spans="1:28" x14ac:dyDescent="0.35">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c r="V2305">
        <f t="shared" si="210"/>
        <v>5</v>
      </c>
      <c r="W2305">
        <f t="shared" si="211"/>
        <v>0.26</v>
      </c>
      <c r="X2305" t="str">
        <f t="shared" si="212"/>
        <v>Profit</v>
      </c>
      <c r="Y2305" s="1" t="str">
        <f t="shared" si="213"/>
        <v>High Profit</v>
      </c>
      <c r="Z2305" s="1" t="str">
        <f t="shared" si="214"/>
        <v>No Discount</v>
      </c>
      <c r="AA2305" s="1" t="str">
        <f t="shared" si="215"/>
        <v>High Sales</v>
      </c>
      <c r="AB2305" s="1">
        <f>MONTH(Sample___Superstore[[#This Row],[Order Date]])</f>
        <v>9</v>
      </c>
    </row>
    <row r="2306" spans="1:28" x14ac:dyDescent="0.35">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c r="V2306">
        <f t="shared" ref="V2306:V2369" si="216">D2306-C2306</f>
        <v>5</v>
      </c>
      <c r="W2306">
        <f t="shared" ref="W2306:W2369" si="217">U2306/R2306</f>
        <v>0.47000000000000003</v>
      </c>
      <c r="X2306" t="str">
        <f t="shared" ref="X2306:X2369" si="218">IF(U2306&lt;0,"Loss","Profit")</f>
        <v>Profit</v>
      </c>
      <c r="Y2306" s="1" t="str">
        <f t="shared" ref="Y2306:Y2369" si="219">IF(U2306&gt;100,"High Profit","Low Profit")</f>
        <v>Low Profit</v>
      </c>
      <c r="Z2306" s="1" t="str">
        <f t="shared" ref="Z2306:Z2369" si="220">IF(T2306=0,"No Discount",IF(T2306&lt;=0.2,"Low Discount","High Discount"))</f>
        <v>No Discount</v>
      </c>
      <c r="AA2306" s="1" t="str">
        <f t="shared" ref="AA2306:AA2369" si="221">IF(R2306&gt;500,"High Sales","Low Sales")</f>
        <v>Low Sales</v>
      </c>
      <c r="AB2306" s="1">
        <f>MONTH(Sample___Superstore[[#This Row],[Order Date]])</f>
        <v>9</v>
      </c>
    </row>
    <row r="2307" spans="1:28" x14ac:dyDescent="0.35">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c r="V2307">
        <f t="shared" si="216"/>
        <v>1</v>
      </c>
      <c r="W2307">
        <f t="shared" si="217"/>
        <v>-9.9999999999999992E-2</v>
      </c>
      <c r="X2307" t="str">
        <f t="shared" si="218"/>
        <v>Loss</v>
      </c>
      <c r="Y2307" s="1" t="str">
        <f t="shared" si="219"/>
        <v>Low Profit</v>
      </c>
      <c r="Z2307" s="1" t="str">
        <f t="shared" si="220"/>
        <v>High Discount</v>
      </c>
      <c r="AA2307" s="1" t="str">
        <f t="shared" si="221"/>
        <v>Low Sales</v>
      </c>
      <c r="AB2307" s="1">
        <f>MONTH(Sample___Superstore[[#This Row],[Order Date]])</f>
        <v>12</v>
      </c>
    </row>
    <row r="2308" spans="1:28" x14ac:dyDescent="0.35">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c r="V2308">
        <f t="shared" si="216"/>
        <v>2</v>
      </c>
      <c r="W2308">
        <f t="shared" si="217"/>
        <v>0.36249999999999999</v>
      </c>
      <c r="X2308" t="str">
        <f t="shared" si="218"/>
        <v>Profit</v>
      </c>
      <c r="Y2308" s="1" t="str">
        <f t="shared" si="219"/>
        <v>Low Profit</v>
      </c>
      <c r="Z2308" s="1" t="str">
        <f t="shared" si="220"/>
        <v>Low Discount</v>
      </c>
      <c r="AA2308" s="1" t="str">
        <f t="shared" si="221"/>
        <v>Low Sales</v>
      </c>
      <c r="AB2308" s="1">
        <f>MONTH(Sample___Superstore[[#This Row],[Order Date]])</f>
        <v>8</v>
      </c>
    </row>
    <row r="2309" spans="1:28" x14ac:dyDescent="0.35">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c r="V2309">
        <f t="shared" si="216"/>
        <v>4</v>
      </c>
      <c r="W2309">
        <f t="shared" si="217"/>
        <v>0.44</v>
      </c>
      <c r="X2309" t="str">
        <f t="shared" si="218"/>
        <v>Profit</v>
      </c>
      <c r="Y2309" s="1" t="str">
        <f t="shared" si="219"/>
        <v>High Profit</v>
      </c>
      <c r="Z2309" s="1" t="str">
        <f t="shared" si="220"/>
        <v>No Discount</v>
      </c>
      <c r="AA2309" s="1" t="str">
        <f t="shared" si="221"/>
        <v>Low Sales</v>
      </c>
      <c r="AB2309" s="1">
        <f>MONTH(Sample___Superstore[[#This Row],[Order Date]])</f>
        <v>11</v>
      </c>
    </row>
    <row r="2310" spans="1:28" x14ac:dyDescent="0.35">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c r="V2310">
        <f t="shared" si="216"/>
        <v>1</v>
      </c>
      <c r="W2310">
        <f t="shared" si="217"/>
        <v>0.125</v>
      </c>
      <c r="X2310" t="str">
        <f t="shared" si="218"/>
        <v>Profit</v>
      </c>
      <c r="Y2310" s="1" t="str">
        <f t="shared" si="219"/>
        <v>Low Profit</v>
      </c>
      <c r="Z2310" s="1" t="str">
        <f t="shared" si="220"/>
        <v>Low Discount</v>
      </c>
      <c r="AA2310" s="1" t="str">
        <f t="shared" si="221"/>
        <v>Low Sales</v>
      </c>
      <c r="AB2310" s="1">
        <f>MONTH(Sample___Superstore[[#This Row],[Order Date]])</f>
        <v>6</v>
      </c>
    </row>
    <row r="2311" spans="1:28" x14ac:dyDescent="0.35">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c r="V2311">
        <f t="shared" si="216"/>
        <v>1</v>
      </c>
      <c r="W2311">
        <f t="shared" si="217"/>
        <v>0.11250000000000002</v>
      </c>
      <c r="X2311" t="str">
        <f t="shared" si="218"/>
        <v>Profit</v>
      </c>
      <c r="Y2311" s="1" t="str">
        <f t="shared" si="219"/>
        <v>Low Profit</v>
      </c>
      <c r="Z2311" s="1" t="str">
        <f t="shared" si="220"/>
        <v>Low Discount</v>
      </c>
      <c r="AA2311" s="1" t="str">
        <f t="shared" si="221"/>
        <v>Low Sales</v>
      </c>
      <c r="AB2311" s="1">
        <f>MONTH(Sample___Superstore[[#This Row],[Order Date]])</f>
        <v>6</v>
      </c>
    </row>
    <row r="2312" spans="1:28" x14ac:dyDescent="0.35">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c r="V2312">
        <f t="shared" si="216"/>
        <v>1</v>
      </c>
      <c r="W2312">
        <f t="shared" si="217"/>
        <v>7.4999999999999997E-2</v>
      </c>
      <c r="X2312" t="str">
        <f t="shared" si="218"/>
        <v>Profit</v>
      </c>
      <c r="Y2312" s="1" t="str">
        <f t="shared" si="219"/>
        <v>Low Profit</v>
      </c>
      <c r="Z2312" s="1" t="str">
        <f t="shared" si="220"/>
        <v>Low Discount</v>
      </c>
      <c r="AA2312" s="1" t="str">
        <f t="shared" si="221"/>
        <v>Low Sales</v>
      </c>
      <c r="AB2312" s="1">
        <f>MONTH(Sample___Superstore[[#This Row],[Order Date]])</f>
        <v>6</v>
      </c>
    </row>
    <row r="2313" spans="1:28" x14ac:dyDescent="0.35">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c r="V2313">
        <f t="shared" si="216"/>
        <v>1</v>
      </c>
      <c r="W2313">
        <f t="shared" si="217"/>
        <v>0.125</v>
      </c>
      <c r="X2313" t="str">
        <f t="shared" si="218"/>
        <v>Profit</v>
      </c>
      <c r="Y2313" s="1" t="str">
        <f t="shared" si="219"/>
        <v>Low Profit</v>
      </c>
      <c r="Z2313" s="1" t="str">
        <f t="shared" si="220"/>
        <v>Low Discount</v>
      </c>
      <c r="AA2313" s="1" t="str">
        <f t="shared" si="221"/>
        <v>Low Sales</v>
      </c>
      <c r="AB2313" s="1">
        <f>MONTH(Sample___Superstore[[#This Row],[Order Date]])</f>
        <v>6</v>
      </c>
    </row>
    <row r="2314" spans="1:28" x14ac:dyDescent="0.35">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c r="V2314">
        <f t="shared" si="216"/>
        <v>1</v>
      </c>
      <c r="W2314">
        <f t="shared" si="217"/>
        <v>-0.22500000000000001</v>
      </c>
      <c r="X2314" t="str">
        <f t="shared" si="218"/>
        <v>Loss</v>
      </c>
      <c r="Y2314" s="1" t="str">
        <f t="shared" si="219"/>
        <v>Low Profit</v>
      </c>
      <c r="Z2314" s="1" t="str">
        <f t="shared" si="220"/>
        <v>Low Discount</v>
      </c>
      <c r="AA2314" s="1" t="str">
        <f t="shared" si="221"/>
        <v>Low Sales</v>
      </c>
      <c r="AB2314" s="1">
        <f>MONTH(Sample___Superstore[[#This Row],[Order Date]])</f>
        <v>6</v>
      </c>
    </row>
    <row r="2315" spans="1:28" x14ac:dyDescent="0.35">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c r="V2315">
        <f t="shared" si="216"/>
        <v>5</v>
      </c>
      <c r="W2315">
        <f t="shared" si="217"/>
        <v>0.47000000000000003</v>
      </c>
      <c r="X2315" t="str">
        <f t="shared" si="218"/>
        <v>Profit</v>
      </c>
      <c r="Y2315" s="1" t="str">
        <f t="shared" si="219"/>
        <v>Low Profit</v>
      </c>
      <c r="Z2315" s="1" t="str">
        <f t="shared" si="220"/>
        <v>No Discount</v>
      </c>
      <c r="AA2315" s="1" t="str">
        <f t="shared" si="221"/>
        <v>Low Sales</v>
      </c>
      <c r="AB2315" s="1">
        <f>MONTH(Sample___Superstore[[#This Row],[Order Date]])</f>
        <v>7</v>
      </c>
    </row>
    <row r="2316" spans="1:28" x14ac:dyDescent="0.35">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c r="V2316">
        <f t="shared" si="216"/>
        <v>5</v>
      </c>
      <c r="W2316">
        <f t="shared" si="217"/>
        <v>0.27</v>
      </c>
      <c r="X2316" t="str">
        <f t="shared" si="218"/>
        <v>Profit</v>
      </c>
      <c r="Y2316" s="1" t="str">
        <f t="shared" si="219"/>
        <v>High Profit</v>
      </c>
      <c r="Z2316" s="1" t="str">
        <f t="shared" si="220"/>
        <v>No Discount</v>
      </c>
      <c r="AA2316" s="1" t="str">
        <f t="shared" si="221"/>
        <v>Low Sales</v>
      </c>
      <c r="AB2316" s="1">
        <f>MONTH(Sample___Superstore[[#This Row],[Order Date]])</f>
        <v>7</v>
      </c>
    </row>
    <row r="2317" spans="1:28" x14ac:dyDescent="0.35">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c r="V2317">
        <f t="shared" si="216"/>
        <v>5</v>
      </c>
      <c r="W2317">
        <f t="shared" si="217"/>
        <v>0.47000000000000003</v>
      </c>
      <c r="X2317" t="str">
        <f t="shared" si="218"/>
        <v>Profit</v>
      </c>
      <c r="Y2317" s="1" t="str">
        <f t="shared" si="219"/>
        <v>Low Profit</v>
      </c>
      <c r="Z2317" s="1" t="str">
        <f t="shared" si="220"/>
        <v>No Discount</v>
      </c>
      <c r="AA2317" s="1" t="str">
        <f t="shared" si="221"/>
        <v>Low Sales</v>
      </c>
      <c r="AB2317" s="1">
        <f>MONTH(Sample___Superstore[[#This Row],[Order Date]])</f>
        <v>7</v>
      </c>
    </row>
    <row r="2318" spans="1:28" x14ac:dyDescent="0.35">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c r="V2318">
        <f t="shared" si="216"/>
        <v>5</v>
      </c>
      <c r="W2318">
        <f t="shared" si="217"/>
        <v>0.15</v>
      </c>
      <c r="X2318" t="str">
        <f t="shared" si="218"/>
        <v>Profit</v>
      </c>
      <c r="Y2318" s="1" t="str">
        <f t="shared" si="219"/>
        <v>Low Profit</v>
      </c>
      <c r="Z2318" s="1" t="str">
        <f t="shared" si="220"/>
        <v>No Discount</v>
      </c>
      <c r="AA2318" s="1" t="str">
        <f t="shared" si="221"/>
        <v>Low Sales</v>
      </c>
      <c r="AB2318" s="1">
        <f>MONTH(Sample___Superstore[[#This Row],[Order Date]])</f>
        <v>7</v>
      </c>
    </row>
    <row r="2319" spans="1:28" x14ac:dyDescent="0.35">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c r="V2319">
        <f t="shared" si="216"/>
        <v>5</v>
      </c>
      <c r="W2319">
        <f t="shared" si="217"/>
        <v>0.5</v>
      </c>
      <c r="X2319" t="str">
        <f t="shared" si="218"/>
        <v>Profit</v>
      </c>
      <c r="Y2319" s="1" t="str">
        <f t="shared" si="219"/>
        <v>Low Profit</v>
      </c>
      <c r="Z2319" s="1" t="str">
        <f t="shared" si="220"/>
        <v>No Discount</v>
      </c>
      <c r="AA2319" s="1" t="str">
        <f t="shared" si="221"/>
        <v>Low Sales</v>
      </c>
      <c r="AB2319" s="1">
        <f>MONTH(Sample___Superstore[[#This Row],[Order Date]])</f>
        <v>7</v>
      </c>
    </row>
    <row r="2320" spans="1:28" x14ac:dyDescent="0.35">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c r="V2320">
        <f t="shared" si="216"/>
        <v>5</v>
      </c>
      <c r="W2320">
        <f t="shared" si="217"/>
        <v>0.33999999999999997</v>
      </c>
      <c r="X2320" t="str">
        <f t="shared" si="218"/>
        <v>Profit</v>
      </c>
      <c r="Y2320" s="1" t="str">
        <f t="shared" si="219"/>
        <v>High Profit</v>
      </c>
      <c r="Z2320" s="1" t="str">
        <f t="shared" si="220"/>
        <v>No Discount</v>
      </c>
      <c r="AA2320" s="1" t="str">
        <f t="shared" si="221"/>
        <v>Low Sales</v>
      </c>
      <c r="AB2320" s="1">
        <f>MONTH(Sample___Superstore[[#This Row],[Order Date]])</f>
        <v>7</v>
      </c>
    </row>
    <row r="2321" spans="1:28" x14ac:dyDescent="0.35">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c r="V2321">
        <f t="shared" si="216"/>
        <v>3</v>
      </c>
      <c r="W2321">
        <f t="shared" si="217"/>
        <v>0.29000000000000004</v>
      </c>
      <c r="X2321" t="str">
        <f t="shared" si="218"/>
        <v>Profit</v>
      </c>
      <c r="Y2321" s="1" t="str">
        <f t="shared" si="219"/>
        <v>Low Profit</v>
      </c>
      <c r="Z2321" s="1" t="str">
        <f t="shared" si="220"/>
        <v>No Discount</v>
      </c>
      <c r="AA2321" s="1" t="str">
        <f t="shared" si="221"/>
        <v>Low Sales</v>
      </c>
      <c r="AB2321" s="1">
        <f>MONTH(Sample___Superstore[[#This Row],[Order Date]])</f>
        <v>12</v>
      </c>
    </row>
    <row r="2322" spans="1:28" x14ac:dyDescent="0.35">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c r="V2322">
        <f t="shared" si="216"/>
        <v>4</v>
      </c>
      <c r="W2322">
        <f t="shared" si="217"/>
        <v>0.24</v>
      </c>
      <c r="X2322" t="str">
        <f t="shared" si="218"/>
        <v>Profit</v>
      </c>
      <c r="Y2322" s="1" t="str">
        <f t="shared" si="219"/>
        <v>Low Profit</v>
      </c>
      <c r="Z2322" s="1" t="str">
        <f t="shared" si="220"/>
        <v>No Discount</v>
      </c>
      <c r="AA2322" s="1" t="str">
        <f t="shared" si="221"/>
        <v>Low Sales</v>
      </c>
      <c r="AB2322" s="1">
        <f>MONTH(Sample___Superstore[[#This Row],[Order Date]])</f>
        <v>3</v>
      </c>
    </row>
    <row r="2323" spans="1:28" x14ac:dyDescent="0.35">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c r="V2323">
        <f t="shared" si="216"/>
        <v>3</v>
      </c>
      <c r="W2323">
        <f t="shared" si="217"/>
        <v>0.47000000000000003</v>
      </c>
      <c r="X2323" t="str">
        <f t="shared" si="218"/>
        <v>Profit</v>
      </c>
      <c r="Y2323" s="1" t="str">
        <f t="shared" si="219"/>
        <v>Low Profit</v>
      </c>
      <c r="Z2323" s="1" t="str">
        <f t="shared" si="220"/>
        <v>No Discount</v>
      </c>
      <c r="AA2323" s="1" t="str">
        <f t="shared" si="221"/>
        <v>Low Sales</v>
      </c>
      <c r="AB2323" s="1">
        <f>MONTH(Sample___Superstore[[#This Row],[Order Date]])</f>
        <v>12</v>
      </c>
    </row>
    <row r="2324" spans="1:28" x14ac:dyDescent="0.35">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c r="V2324">
        <f t="shared" si="216"/>
        <v>3</v>
      </c>
      <c r="W2324">
        <f t="shared" si="217"/>
        <v>0.46</v>
      </c>
      <c r="X2324" t="str">
        <f t="shared" si="218"/>
        <v>Profit</v>
      </c>
      <c r="Y2324" s="1" t="str">
        <f t="shared" si="219"/>
        <v>Low Profit</v>
      </c>
      <c r="Z2324" s="1" t="str">
        <f t="shared" si="220"/>
        <v>No Discount</v>
      </c>
      <c r="AA2324" s="1" t="str">
        <f t="shared" si="221"/>
        <v>Low Sales</v>
      </c>
      <c r="AB2324" s="1">
        <f>MONTH(Sample___Superstore[[#This Row],[Order Date]])</f>
        <v>12</v>
      </c>
    </row>
    <row r="2325" spans="1:28" x14ac:dyDescent="0.35">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c r="V2325">
        <f t="shared" si="216"/>
        <v>3</v>
      </c>
      <c r="W2325">
        <f t="shared" si="217"/>
        <v>0.5</v>
      </c>
      <c r="X2325" t="str">
        <f t="shared" si="218"/>
        <v>Profit</v>
      </c>
      <c r="Y2325" s="1" t="str">
        <f t="shared" si="219"/>
        <v>Low Profit</v>
      </c>
      <c r="Z2325" s="1" t="str">
        <f t="shared" si="220"/>
        <v>No Discount</v>
      </c>
      <c r="AA2325" s="1" t="str">
        <f t="shared" si="221"/>
        <v>Low Sales</v>
      </c>
      <c r="AB2325" s="1">
        <f>MONTH(Sample___Superstore[[#This Row],[Order Date]])</f>
        <v>12</v>
      </c>
    </row>
    <row r="2326" spans="1:28" x14ac:dyDescent="0.35">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c r="V2326">
        <f t="shared" si="216"/>
        <v>3</v>
      </c>
      <c r="W2326">
        <f t="shared" si="217"/>
        <v>0.45999999999999996</v>
      </c>
      <c r="X2326" t="str">
        <f t="shared" si="218"/>
        <v>Profit</v>
      </c>
      <c r="Y2326" s="1" t="str">
        <f t="shared" si="219"/>
        <v>High Profit</v>
      </c>
      <c r="Z2326" s="1" t="str">
        <f t="shared" si="220"/>
        <v>No Discount</v>
      </c>
      <c r="AA2326" s="1" t="str">
        <f t="shared" si="221"/>
        <v>Low Sales</v>
      </c>
      <c r="AB2326" s="1">
        <f>MONTH(Sample___Superstore[[#This Row],[Order Date]])</f>
        <v>12</v>
      </c>
    </row>
    <row r="2327" spans="1:28" x14ac:dyDescent="0.35">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c r="V2327">
        <f t="shared" si="216"/>
        <v>4</v>
      </c>
      <c r="W2327">
        <f t="shared" si="217"/>
        <v>0.375</v>
      </c>
      <c r="X2327" t="str">
        <f t="shared" si="218"/>
        <v>Profit</v>
      </c>
      <c r="Y2327" s="1" t="str">
        <f t="shared" si="219"/>
        <v>Low Profit</v>
      </c>
      <c r="Z2327" s="1" t="str">
        <f t="shared" si="220"/>
        <v>Low Discount</v>
      </c>
      <c r="AA2327" s="1" t="str">
        <f t="shared" si="221"/>
        <v>Low Sales</v>
      </c>
      <c r="AB2327" s="1">
        <f>MONTH(Sample___Superstore[[#This Row],[Order Date]])</f>
        <v>9</v>
      </c>
    </row>
    <row r="2328" spans="1:28" x14ac:dyDescent="0.35">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c r="V2328">
        <f t="shared" si="216"/>
        <v>4</v>
      </c>
      <c r="W2328">
        <f t="shared" si="217"/>
        <v>2.4999999999999998E-2</v>
      </c>
      <c r="X2328" t="str">
        <f t="shared" si="218"/>
        <v>Profit</v>
      </c>
      <c r="Y2328" s="1" t="str">
        <f t="shared" si="219"/>
        <v>Low Profit</v>
      </c>
      <c r="Z2328" s="1" t="str">
        <f t="shared" si="220"/>
        <v>Low Discount</v>
      </c>
      <c r="AA2328" s="1" t="str">
        <f t="shared" si="221"/>
        <v>Low Sales</v>
      </c>
      <c r="AB2328" s="1">
        <f>MONTH(Sample___Superstore[[#This Row],[Order Date]])</f>
        <v>9</v>
      </c>
    </row>
    <row r="2329" spans="1:28" x14ac:dyDescent="0.35">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c r="V2329">
        <f t="shared" si="216"/>
        <v>4</v>
      </c>
      <c r="W2329">
        <f t="shared" si="217"/>
        <v>0.47999999999999993</v>
      </c>
      <c r="X2329" t="str">
        <f t="shared" si="218"/>
        <v>Profit</v>
      </c>
      <c r="Y2329" s="1" t="str">
        <f t="shared" si="219"/>
        <v>Low Profit</v>
      </c>
      <c r="Z2329" s="1" t="str">
        <f t="shared" si="220"/>
        <v>No Discount</v>
      </c>
      <c r="AA2329" s="1" t="str">
        <f t="shared" si="221"/>
        <v>Low Sales</v>
      </c>
      <c r="AB2329" s="1">
        <f>MONTH(Sample___Superstore[[#This Row],[Order Date]])</f>
        <v>9</v>
      </c>
    </row>
    <row r="2330" spans="1:28" x14ac:dyDescent="0.35">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c r="V2330">
        <f t="shared" si="216"/>
        <v>3</v>
      </c>
      <c r="W2330">
        <f t="shared" si="217"/>
        <v>0.36249999999999999</v>
      </c>
      <c r="X2330" t="str">
        <f t="shared" si="218"/>
        <v>Profit</v>
      </c>
      <c r="Y2330" s="1" t="str">
        <f t="shared" si="219"/>
        <v>Low Profit</v>
      </c>
      <c r="Z2330" s="1" t="str">
        <f t="shared" si="220"/>
        <v>Low Discount</v>
      </c>
      <c r="AA2330" s="1" t="str">
        <f t="shared" si="221"/>
        <v>Low Sales</v>
      </c>
      <c r="AB2330" s="1">
        <f>MONTH(Sample___Superstore[[#This Row],[Order Date]])</f>
        <v>9</v>
      </c>
    </row>
    <row r="2331" spans="1:28" x14ac:dyDescent="0.35">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c r="V2331">
        <f t="shared" si="216"/>
        <v>4</v>
      </c>
      <c r="W2331">
        <f t="shared" si="217"/>
        <v>-0.125</v>
      </c>
      <c r="X2331" t="str">
        <f t="shared" si="218"/>
        <v>Loss</v>
      </c>
      <c r="Y2331" s="1" t="str">
        <f t="shared" si="219"/>
        <v>Low Profit</v>
      </c>
      <c r="Z2331" s="1" t="str">
        <f t="shared" si="220"/>
        <v>Low Discount</v>
      </c>
      <c r="AA2331" s="1" t="str">
        <f t="shared" si="221"/>
        <v>High Sales</v>
      </c>
      <c r="AB2331" s="1">
        <f>MONTH(Sample___Superstore[[#This Row],[Order Date]])</f>
        <v>12</v>
      </c>
    </row>
    <row r="2332" spans="1:28" x14ac:dyDescent="0.35">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c r="V2332">
        <f t="shared" si="216"/>
        <v>2</v>
      </c>
      <c r="W2332">
        <f t="shared" si="217"/>
        <v>6.9999999999999993E-2</v>
      </c>
      <c r="X2332" t="str">
        <f t="shared" si="218"/>
        <v>Profit</v>
      </c>
      <c r="Y2332" s="1" t="str">
        <f t="shared" si="219"/>
        <v>Low Profit</v>
      </c>
      <c r="Z2332" s="1" t="str">
        <f t="shared" si="220"/>
        <v>No Discount</v>
      </c>
      <c r="AA2332" s="1" t="str">
        <f t="shared" si="221"/>
        <v>Low Sales</v>
      </c>
      <c r="AB2332" s="1">
        <f>MONTH(Sample___Superstore[[#This Row],[Order Date]])</f>
        <v>9</v>
      </c>
    </row>
    <row r="2333" spans="1:28" x14ac:dyDescent="0.35">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c r="V2333">
        <f t="shared" si="216"/>
        <v>2</v>
      </c>
      <c r="W2333">
        <f t="shared" si="217"/>
        <v>0.5</v>
      </c>
      <c r="X2333" t="str">
        <f t="shared" si="218"/>
        <v>Profit</v>
      </c>
      <c r="Y2333" s="1" t="str">
        <f t="shared" si="219"/>
        <v>Low Profit</v>
      </c>
      <c r="Z2333" s="1" t="str">
        <f t="shared" si="220"/>
        <v>No Discount</v>
      </c>
      <c r="AA2333" s="1" t="str">
        <f t="shared" si="221"/>
        <v>Low Sales</v>
      </c>
      <c r="AB2333" s="1">
        <f>MONTH(Sample___Superstore[[#This Row],[Order Date]])</f>
        <v>9</v>
      </c>
    </row>
    <row r="2334" spans="1:28" x14ac:dyDescent="0.35">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c r="V2334">
        <f t="shared" si="216"/>
        <v>4</v>
      </c>
      <c r="W2334">
        <f t="shared" si="217"/>
        <v>0.48</v>
      </c>
      <c r="X2334" t="str">
        <f t="shared" si="218"/>
        <v>Profit</v>
      </c>
      <c r="Y2334" s="1" t="str">
        <f t="shared" si="219"/>
        <v>High Profit</v>
      </c>
      <c r="Z2334" s="1" t="str">
        <f t="shared" si="220"/>
        <v>No Discount</v>
      </c>
      <c r="AA2334" s="1" t="str">
        <f t="shared" si="221"/>
        <v>Low Sales</v>
      </c>
      <c r="AB2334" s="1">
        <f>MONTH(Sample___Superstore[[#This Row],[Order Date]])</f>
        <v>3</v>
      </c>
    </row>
    <row r="2335" spans="1:28" x14ac:dyDescent="0.35">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c r="V2335">
        <f t="shared" si="216"/>
        <v>4</v>
      </c>
      <c r="W2335">
        <f t="shared" si="217"/>
        <v>0.48999999999999994</v>
      </c>
      <c r="X2335" t="str">
        <f t="shared" si="218"/>
        <v>Profit</v>
      </c>
      <c r="Y2335" s="1" t="str">
        <f t="shared" si="219"/>
        <v>Low Profit</v>
      </c>
      <c r="Z2335" s="1" t="str">
        <f t="shared" si="220"/>
        <v>No Discount</v>
      </c>
      <c r="AA2335" s="1" t="str">
        <f t="shared" si="221"/>
        <v>Low Sales</v>
      </c>
      <c r="AB2335" s="1">
        <f>MONTH(Sample___Superstore[[#This Row],[Order Date]])</f>
        <v>3</v>
      </c>
    </row>
    <row r="2336" spans="1:28" x14ac:dyDescent="0.35">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c r="V2336">
        <f t="shared" si="216"/>
        <v>4</v>
      </c>
      <c r="W2336">
        <f t="shared" si="217"/>
        <v>0.16250000000000001</v>
      </c>
      <c r="X2336" t="str">
        <f t="shared" si="218"/>
        <v>Profit</v>
      </c>
      <c r="Y2336" s="1" t="str">
        <f t="shared" si="219"/>
        <v>Low Profit</v>
      </c>
      <c r="Z2336" s="1" t="str">
        <f t="shared" si="220"/>
        <v>Low Discount</v>
      </c>
      <c r="AA2336" s="1" t="str">
        <f t="shared" si="221"/>
        <v>Low Sales</v>
      </c>
      <c r="AB2336" s="1">
        <f>MONTH(Sample___Superstore[[#This Row],[Order Date]])</f>
        <v>9</v>
      </c>
    </row>
    <row r="2337" spans="1:28" x14ac:dyDescent="0.35">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c r="V2337">
        <f t="shared" si="216"/>
        <v>0</v>
      </c>
      <c r="W2337">
        <f t="shared" si="217"/>
        <v>0.47</v>
      </c>
      <c r="X2337" t="str">
        <f t="shared" si="218"/>
        <v>Profit</v>
      </c>
      <c r="Y2337" s="1" t="str">
        <f t="shared" si="219"/>
        <v>Low Profit</v>
      </c>
      <c r="Z2337" s="1" t="str">
        <f t="shared" si="220"/>
        <v>No Discount</v>
      </c>
      <c r="AA2337" s="1" t="str">
        <f t="shared" si="221"/>
        <v>Low Sales</v>
      </c>
      <c r="AB2337" s="1">
        <f>MONTH(Sample___Superstore[[#This Row],[Order Date]])</f>
        <v>12</v>
      </c>
    </row>
    <row r="2338" spans="1:28" x14ac:dyDescent="0.35">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c r="V2338">
        <f t="shared" si="216"/>
        <v>0</v>
      </c>
      <c r="W2338">
        <f t="shared" si="217"/>
        <v>0.28999999999999998</v>
      </c>
      <c r="X2338" t="str">
        <f t="shared" si="218"/>
        <v>Profit</v>
      </c>
      <c r="Y2338" s="1" t="str">
        <f t="shared" si="219"/>
        <v>High Profit</v>
      </c>
      <c r="Z2338" s="1" t="str">
        <f t="shared" si="220"/>
        <v>No Discount</v>
      </c>
      <c r="AA2338" s="1" t="str">
        <f t="shared" si="221"/>
        <v>Low Sales</v>
      </c>
      <c r="AB2338" s="1">
        <f>MONTH(Sample___Superstore[[#This Row],[Order Date]])</f>
        <v>12</v>
      </c>
    </row>
    <row r="2339" spans="1:28" x14ac:dyDescent="0.35">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c r="V2339">
        <f t="shared" si="216"/>
        <v>0</v>
      </c>
      <c r="W2339">
        <f t="shared" si="217"/>
        <v>0.47999999999999993</v>
      </c>
      <c r="X2339" t="str">
        <f t="shared" si="218"/>
        <v>Profit</v>
      </c>
      <c r="Y2339" s="1" t="str">
        <f t="shared" si="219"/>
        <v>Low Profit</v>
      </c>
      <c r="Z2339" s="1" t="str">
        <f t="shared" si="220"/>
        <v>No Discount</v>
      </c>
      <c r="AA2339" s="1" t="str">
        <f t="shared" si="221"/>
        <v>Low Sales</v>
      </c>
      <c r="AB2339" s="1">
        <f>MONTH(Sample___Superstore[[#This Row],[Order Date]])</f>
        <v>8</v>
      </c>
    </row>
    <row r="2340" spans="1:28" x14ac:dyDescent="0.35">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c r="V2340">
        <f t="shared" si="216"/>
        <v>0</v>
      </c>
      <c r="W2340">
        <f t="shared" si="217"/>
        <v>0.49</v>
      </c>
      <c r="X2340" t="str">
        <f t="shared" si="218"/>
        <v>Profit</v>
      </c>
      <c r="Y2340" s="1" t="str">
        <f t="shared" si="219"/>
        <v>Low Profit</v>
      </c>
      <c r="Z2340" s="1" t="str">
        <f t="shared" si="220"/>
        <v>No Discount</v>
      </c>
      <c r="AA2340" s="1" t="str">
        <f t="shared" si="221"/>
        <v>Low Sales</v>
      </c>
      <c r="AB2340" s="1">
        <f>MONTH(Sample___Superstore[[#This Row],[Order Date]])</f>
        <v>8</v>
      </c>
    </row>
    <row r="2341" spans="1:28" x14ac:dyDescent="0.35">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c r="V2341">
        <f t="shared" si="216"/>
        <v>5</v>
      </c>
      <c r="W2341">
        <f t="shared" si="217"/>
        <v>0.16249999999999998</v>
      </c>
      <c r="X2341" t="str">
        <f t="shared" si="218"/>
        <v>Profit</v>
      </c>
      <c r="Y2341" s="1" t="str">
        <f t="shared" si="219"/>
        <v>Low Profit</v>
      </c>
      <c r="Z2341" s="1" t="str">
        <f t="shared" si="220"/>
        <v>Low Discount</v>
      </c>
      <c r="AA2341" s="1" t="str">
        <f t="shared" si="221"/>
        <v>Low Sales</v>
      </c>
      <c r="AB2341" s="1">
        <f>MONTH(Sample___Superstore[[#This Row],[Order Date]])</f>
        <v>8</v>
      </c>
    </row>
    <row r="2342" spans="1:28" x14ac:dyDescent="0.35">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c r="V2342">
        <f t="shared" si="216"/>
        <v>5</v>
      </c>
      <c r="W2342">
        <f t="shared" si="217"/>
        <v>0.25</v>
      </c>
      <c r="X2342" t="str">
        <f t="shared" si="218"/>
        <v>Profit</v>
      </c>
      <c r="Y2342" s="1" t="str">
        <f t="shared" si="219"/>
        <v>Low Profit</v>
      </c>
      <c r="Z2342" s="1" t="str">
        <f t="shared" si="220"/>
        <v>No Discount</v>
      </c>
      <c r="AA2342" s="1" t="str">
        <f t="shared" si="221"/>
        <v>Low Sales</v>
      </c>
      <c r="AB2342" s="1">
        <f>MONTH(Sample___Superstore[[#This Row],[Order Date]])</f>
        <v>11</v>
      </c>
    </row>
    <row r="2343" spans="1:28" x14ac:dyDescent="0.35">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c r="V2343">
        <f t="shared" si="216"/>
        <v>3</v>
      </c>
      <c r="W2343">
        <f t="shared" si="217"/>
        <v>0.37</v>
      </c>
      <c r="X2343" t="str">
        <f t="shared" si="218"/>
        <v>Profit</v>
      </c>
      <c r="Y2343" s="1" t="str">
        <f t="shared" si="219"/>
        <v>Low Profit</v>
      </c>
      <c r="Z2343" s="1" t="str">
        <f t="shared" si="220"/>
        <v>No Discount</v>
      </c>
      <c r="AA2343" s="1" t="str">
        <f t="shared" si="221"/>
        <v>Low Sales</v>
      </c>
      <c r="AB2343" s="1">
        <f>MONTH(Sample___Superstore[[#This Row],[Order Date]])</f>
        <v>12</v>
      </c>
    </row>
    <row r="2344" spans="1:28" x14ac:dyDescent="0.35">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c r="V2344">
        <f t="shared" si="216"/>
        <v>3</v>
      </c>
      <c r="W2344">
        <f t="shared" si="217"/>
        <v>0.24</v>
      </c>
      <c r="X2344" t="str">
        <f t="shared" si="218"/>
        <v>Profit</v>
      </c>
      <c r="Y2344" s="1" t="str">
        <f t="shared" si="219"/>
        <v>Low Profit</v>
      </c>
      <c r="Z2344" s="1" t="str">
        <f t="shared" si="220"/>
        <v>No Discount</v>
      </c>
      <c r="AA2344" s="1" t="str">
        <f t="shared" si="221"/>
        <v>Low Sales</v>
      </c>
      <c r="AB2344" s="1">
        <f>MONTH(Sample___Superstore[[#This Row],[Order Date]])</f>
        <v>12</v>
      </c>
    </row>
    <row r="2345" spans="1:28" x14ac:dyDescent="0.35">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c r="V2345">
        <f t="shared" si="216"/>
        <v>4</v>
      </c>
      <c r="W2345">
        <f t="shared" si="217"/>
        <v>-0.23749999999999999</v>
      </c>
      <c r="X2345" t="str">
        <f t="shared" si="218"/>
        <v>Loss</v>
      </c>
      <c r="Y2345" s="1" t="str">
        <f t="shared" si="219"/>
        <v>Low Profit</v>
      </c>
      <c r="Z2345" s="1" t="str">
        <f t="shared" si="220"/>
        <v>Low Discount</v>
      </c>
      <c r="AA2345" s="1" t="str">
        <f t="shared" si="221"/>
        <v>Low Sales</v>
      </c>
      <c r="AB2345" s="1">
        <f>MONTH(Sample___Superstore[[#This Row],[Order Date]])</f>
        <v>7</v>
      </c>
    </row>
    <row r="2346" spans="1:28" x14ac:dyDescent="0.35">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c r="V2346">
        <f t="shared" si="216"/>
        <v>6</v>
      </c>
      <c r="W2346">
        <f t="shared" si="217"/>
        <v>0.28000000000000003</v>
      </c>
      <c r="X2346" t="str">
        <f t="shared" si="218"/>
        <v>Profit</v>
      </c>
      <c r="Y2346" s="1" t="str">
        <f t="shared" si="219"/>
        <v>High Profit</v>
      </c>
      <c r="Z2346" s="1" t="str">
        <f t="shared" si="220"/>
        <v>No Discount</v>
      </c>
      <c r="AA2346" s="1" t="str">
        <f t="shared" si="221"/>
        <v>Low Sales</v>
      </c>
      <c r="AB2346" s="1">
        <f>MONTH(Sample___Superstore[[#This Row],[Order Date]])</f>
        <v>2</v>
      </c>
    </row>
    <row r="2347" spans="1:28" x14ac:dyDescent="0.35">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c r="V2347">
        <f t="shared" si="216"/>
        <v>5</v>
      </c>
      <c r="W2347">
        <f t="shared" si="217"/>
        <v>0.35</v>
      </c>
      <c r="X2347" t="str">
        <f t="shared" si="218"/>
        <v>Profit</v>
      </c>
      <c r="Y2347" s="1" t="str">
        <f t="shared" si="219"/>
        <v>Low Profit</v>
      </c>
      <c r="Z2347" s="1" t="str">
        <f t="shared" si="220"/>
        <v>Low Discount</v>
      </c>
      <c r="AA2347" s="1" t="str">
        <f t="shared" si="221"/>
        <v>Low Sales</v>
      </c>
      <c r="AB2347" s="1">
        <f>MONTH(Sample___Superstore[[#This Row],[Order Date]])</f>
        <v>3</v>
      </c>
    </row>
    <row r="2348" spans="1:28" x14ac:dyDescent="0.35">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c r="V2348">
        <f t="shared" si="216"/>
        <v>5</v>
      </c>
      <c r="W2348">
        <f t="shared" si="217"/>
        <v>-1.7</v>
      </c>
      <c r="X2348" t="str">
        <f t="shared" si="218"/>
        <v>Loss</v>
      </c>
      <c r="Y2348" s="1" t="str">
        <f t="shared" si="219"/>
        <v>Low Profit</v>
      </c>
      <c r="Z2348" s="1" t="str">
        <f t="shared" si="220"/>
        <v>High Discount</v>
      </c>
      <c r="AA2348" s="1" t="str">
        <f t="shared" si="221"/>
        <v>Low Sales</v>
      </c>
      <c r="AB2348" s="1">
        <f>MONTH(Sample___Superstore[[#This Row],[Order Date]])</f>
        <v>3</v>
      </c>
    </row>
    <row r="2349" spans="1:28" x14ac:dyDescent="0.35">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c r="V2349">
        <f t="shared" si="216"/>
        <v>5</v>
      </c>
      <c r="W2349">
        <f t="shared" si="217"/>
        <v>0</v>
      </c>
      <c r="X2349" t="str">
        <f t="shared" si="218"/>
        <v>Profit</v>
      </c>
      <c r="Y2349" s="1" t="str">
        <f t="shared" si="219"/>
        <v>Low Profit</v>
      </c>
      <c r="Z2349" s="1" t="str">
        <f t="shared" si="220"/>
        <v>High Discount</v>
      </c>
      <c r="AA2349" s="1" t="str">
        <f t="shared" si="221"/>
        <v>High Sales</v>
      </c>
      <c r="AB2349" s="1">
        <f>MONTH(Sample___Superstore[[#This Row],[Order Date]])</f>
        <v>3</v>
      </c>
    </row>
    <row r="2350" spans="1:28" x14ac:dyDescent="0.35">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c r="V2350">
        <f t="shared" si="216"/>
        <v>1</v>
      </c>
      <c r="W2350">
        <f t="shared" si="217"/>
        <v>0.35000000000000003</v>
      </c>
      <c r="X2350" t="str">
        <f t="shared" si="218"/>
        <v>Profit</v>
      </c>
      <c r="Y2350" s="1" t="str">
        <f t="shared" si="219"/>
        <v>Low Profit</v>
      </c>
      <c r="Z2350" s="1" t="str">
        <f t="shared" si="220"/>
        <v>Low Discount</v>
      </c>
      <c r="AA2350" s="1" t="str">
        <f t="shared" si="221"/>
        <v>Low Sales</v>
      </c>
      <c r="AB2350" s="1">
        <f>MONTH(Sample___Superstore[[#This Row],[Order Date]])</f>
        <v>12</v>
      </c>
    </row>
    <row r="2351" spans="1:28" x14ac:dyDescent="0.35">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c r="V2351">
        <f t="shared" si="216"/>
        <v>1</v>
      </c>
      <c r="W2351">
        <f t="shared" si="217"/>
        <v>0.32500000000000001</v>
      </c>
      <c r="X2351" t="str">
        <f t="shared" si="218"/>
        <v>Profit</v>
      </c>
      <c r="Y2351" s="1" t="str">
        <f t="shared" si="219"/>
        <v>Low Profit</v>
      </c>
      <c r="Z2351" s="1" t="str">
        <f t="shared" si="220"/>
        <v>Low Discount</v>
      </c>
      <c r="AA2351" s="1" t="str">
        <f t="shared" si="221"/>
        <v>Low Sales</v>
      </c>
      <c r="AB2351" s="1">
        <f>MONTH(Sample___Superstore[[#This Row],[Order Date]])</f>
        <v>12</v>
      </c>
    </row>
    <row r="2352" spans="1:28" x14ac:dyDescent="0.35">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c r="V2352">
        <f t="shared" si="216"/>
        <v>1</v>
      </c>
      <c r="W2352">
        <f t="shared" si="217"/>
        <v>0.49</v>
      </c>
      <c r="X2352" t="str">
        <f t="shared" si="218"/>
        <v>Profit</v>
      </c>
      <c r="Y2352" s="1" t="str">
        <f t="shared" si="219"/>
        <v>Low Profit</v>
      </c>
      <c r="Z2352" s="1" t="str">
        <f t="shared" si="220"/>
        <v>No Discount</v>
      </c>
      <c r="AA2352" s="1" t="str">
        <f t="shared" si="221"/>
        <v>Low Sales</v>
      </c>
      <c r="AB2352" s="1">
        <f>MONTH(Sample___Superstore[[#This Row],[Order Date]])</f>
        <v>12</v>
      </c>
    </row>
    <row r="2353" spans="1:28" x14ac:dyDescent="0.35">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c r="V2353">
        <f t="shared" si="216"/>
        <v>1</v>
      </c>
      <c r="W2353">
        <f t="shared" si="217"/>
        <v>0.28000000000000003</v>
      </c>
      <c r="X2353" t="str">
        <f t="shared" si="218"/>
        <v>Profit</v>
      </c>
      <c r="Y2353" s="1" t="str">
        <f t="shared" si="219"/>
        <v>Low Profit</v>
      </c>
      <c r="Z2353" s="1" t="str">
        <f t="shared" si="220"/>
        <v>No Discount</v>
      </c>
      <c r="AA2353" s="1" t="str">
        <f t="shared" si="221"/>
        <v>Low Sales</v>
      </c>
      <c r="AB2353" s="1">
        <f>MONTH(Sample___Superstore[[#This Row],[Order Date]])</f>
        <v>12</v>
      </c>
    </row>
    <row r="2354" spans="1:28" x14ac:dyDescent="0.35">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c r="V2354">
        <f t="shared" si="216"/>
        <v>1</v>
      </c>
      <c r="W2354">
        <f t="shared" si="217"/>
        <v>0.5</v>
      </c>
      <c r="X2354" t="str">
        <f t="shared" si="218"/>
        <v>Profit</v>
      </c>
      <c r="Y2354" s="1" t="str">
        <f t="shared" si="219"/>
        <v>Low Profit</v>
      </c>
      <c r="Z2354" s="1" t="str">
        <f t="shared" si="220"/>
        <v>No Discount</v>
      </c>
      <c r="AA2354" s="1" t="str">
        <f t="shared" si="221"/>
        <v>Low Sales</v>
      </c>
      <c r="AB2354" s="1">
        <f>MONTH(Sample___Superstore[[#This Row],[Order Date]])</f>
        <v>12</v>
      </c>
    </row>
    <row r="2355" spans="1:28" x14ac:dyDescent="0.35">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c r="V2355">
        <f t="shared" si="216"/>
        <v>2</v>
      </c>
      <c r="W2355">
        <f t="shared" si="217"/>
        <v>0.12941176470588237</v>
      </c>
      <c r="X2355" t="str">
        <f t="shared" si="218"/>
        <v>Profit</v>
      </c>
      <c r="Y2355" s="1" t="str">
        <f t="shared" si="219"/>
        <v>High Profit</v>
      </c>
      <c r="Z2355" s="1" t="str">
        <f t="shared" si="220"/>
        <v>Low Discount</v>
      </c>
      <c r="AA2355" s="1" t="str">
        <f t="shared" si="221"/>
        <v>High Sales</v>
      </c>
      <c r="AB2355" s="1">
        <f>MONTH(Sample___Superstore[[#This Row],[Order Date]])</f>
        <v>8</v>
      </c>
    </row>
    <row r="2356" spans="1:28" x14ac:dyDescent="0.35">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c r="V2356">
        <f t="shared" si="216"/>
        <v>2</v>
      </c>
      <c r="W2356">
        <f t="shared" si="217"/>
        <v>0.33749999999999997</v>
      </c>
      <c r="X2356" t="str">
        <f t="shared" si="218"/>
        <v>Profit</v>
      </c>
      <c r="Y2356" s="1" t="str">
        <f t="shared" si="219"/>
        <v>Low Profit</v>
      </c>
      <c r="Z2356" s="1" t="str">
        <f t="shared" si="220"/>
        <v>Low Discount</v>
      </c>
      <c r="AA2356" s="1" t="str">
        <f t="shared" si="221"/>
        <v>Low Sales</v>
      </c>
      <c r="AB2356" s="1">
        <f>MONTH(Sample___Superstore[[#This Row],[Order Date]])</f>
        <v>8</v>
      </c>
    </row>
    <row r="2357" spans="1:28" x14ac:dyDescent="0.35">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c r="V2357">
        <f t="shared" si="216"/>
        <v>2</v>
      </c>
      <c r="W2357">
        <f t="shared" si="217"/>
        <v>0.43</v>
      </c>
      <c r="X2357" t="str">
        <f t="shared" si="218"/>
        <v>Profit</v>
      </c>
      <c r="Y2357" s="1" t="str">
        <f t="shared" si="219"/>
        <v>Low Profit</v>
      </c>
      <c r="Z2357" s="1" t="str">
        <f t="shared" si="220"/>
        <v>No Discount</v>
      </c>
      <c r="AA2357" s="1" t="str">
        <f t="shared" si="221"/>
        <v>Low Sales</v>
      </c>
      <c r="AB2357" s="1">
        <f>MONTH(Sample___Superstore[[#This Row],[Order Date]])</f>
        <v>8</v>
      </c>
    </row>
    <row r="2358" spans="1:28" x14ac:dyDescent="0.35">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c r="V2358">
        <f t="shared" si="216"/>
        <v>2</v>
      </c>
      <c r="W2358">
        <f t="shared" si="217"/>
        <v>0.33750000000000002</v>
      </c>
      <c r="X2358" t="str">
        <f t="shared" si="218"/>
        <v>Profit</v>
      </c>
      <c r="Y2358" s="1" t="str">
        <f t="shared" si="219"/>
        <v>Low Profit</v>
      </c>
      <c r="Z2358" s="1" t="str">
        <f t="shared" si="220"/>
        <v>Low Discount</v>
      </c>
      <c r="AA2358" s="1" t="str">
        <f t="shared" si="221"/>
        <v>Low Sales</v>
      </c>
      <c r="AB2358" s="1">
        <f>MONTH(Sample___Superstore[[#This Row],[Order Date]])</f>
        <v>8</v>
      </c>
    </row>
    <row r="2359" spans="1:28" x14ac:dyDescent="0.35">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c r="V2359">
        <f t="shared" si="216"/>
        <v>4</v>
      </c>
      <c r="W2359">
        <f t="shared" si="217"/>
        <v>-0.28333333333333333</v>
      </c>
      <c r="X2359" t="str">
        <f t="shared" si="218"/>
        <v>Loss</v>
      </c>
      <c r="Y2359" s="1" t="str">
        <f t="shared" si="219"/>
        <v>Low Profit</v>
      </c>
      <c r="Z2359" s="1" t="str">
        <f t="shared" si="220"/>
        <v>High Discount</v>
      </c>
      <c r="AA2359" s="1" t="str">
        <f t="shared" si="221"/>
        <v>High Sales</v>
      </c>
      <c r="AB2359" s="1">
        <f>MONTH(Sample___Superstore[[#This Row],[Order Date]])</f>
        <v>3</v>
      </c>
    </row>
    <row r="2360" spans="1:28" x14ac:dyDescent="0.35">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c r="V2360">
        <f t="shared" si="216"/>
        <v>4</v>
      </c>
      <c r="W2360">
        <f t="shared" si="217"/>
        <v>-0.51666666666666672</v>
      </c>
      <c r="X2360" t="str">
        <f t="shared" si="218"/>
        <v>Loss</v>
      </c>
      <c r="Y2360" s="1" t="str">
        <f t="shared" si="219"/>
        <v>Low Profit</v>
      </c>
      <c r="Z2360" s="1" t="str">
        <f t="shared" si="220"/>
        <v>High Discount</v>
      </c>
      <c r="AA2360" s="1" t="str">
        <f t="shared" si="221"/>
        <v>High Sales</v>
      </c>
      <c r="AB2360" s="1">
        <f>MONTH(Sample___Superstore[[#This Row],[Order Date]])</f>
        <v>3</v>
      </c>
    </row>
    <row r="2361" spans="1:28" x14ac:dyDescent="0.35">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c r="V2361">
        <f t="shared" si="216"/>
        <v>4</v>
      </c>
      <c r="W2361">
        <f t="shared" si="217"/>
        <v>-0.19999999999999998</v>
      </c>
      <c r="X2361" t="str">
        <f t="shared" si="218"/>
        <v>Loss</v>
      </c>
      <c r="Y2361" s="1" t="str">
        <f t="shared" si="219"/>
        <v>Low Profit</v>
      </c>
      <c r="Z2361" s="1" t="str">
        <f t="shared" si="220"/>
        <v>High Discount</v>
      </c>
      <c r="AA2361" s="1" t="str">
        <f t="shared" si="221"/>
        <v>High Sales</v>
      </c>
      <c r="AB2361" s="1">
        <f>MONTH(Sample___Superstore[[#This Row],[Order Date]])</f>
        <v>3</v>
      </c>
    </row>
    <row r="2362" spans="1:28" x14ac:dyDescent="0.35">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c r="V2362">
        <f t="shared" si="216"/>
        <v>4</v>
      </c>
      <c r="W2362">
        <f t="shared" si="217"/>
        <v>0.47000000000000003</v>
      </c>
      <c r="X2362" t="str">
        <f t="shared" si="218"/>
        <v>Profit</v>
      </c>
      <c r="Y2362" s="1" t="str">
        <f t="shared" si="219"/>
        <v>Low Profit</v>
      </c>
      <c r="Z2362" s="1" t="str">
        <f t="shared" si="220"/>
        <v>No Discount</v>
      </c>
      <c r="AA2362" s="1" t="str">
        <f t="shared" si="221"/>
        <v>Low Sales</v>
      </c>
      <c r="AB2362" s="1">
        <f>MONTH(Sample___Superstore[[#This Row],[Order Date]])</f>
        <v>3</v>
      </c>
    </row>
    <row r="2363" spans="1:28" x14ac:dyDescent="0.35">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c r="V2363">
        <f t="shared" si="216"/>
        <v>4</v>
      </c>
      <c r="W2363">
        <f t="shared" si="217"/>
        <v>0.49000000000000005</v>
      </c>
      <c r="X2363" t="str">
        <f t="shared" si="218"/>
        <v>Profit</v>
      </c>
      <c r="Y2363" s="1" t="str">
        <f t="shared" si="219"/>
        <v>Low Profit</v>
      </c>
      <c r="Z2363" s="1" t="str">
        <f t="shared" si="220"/>
        <v>No Discount</v>
      </c>
      <c r="AA2363" s="1" t="str">
        <f t="shared" si="221"/>
        <v>Low Sales</v>
      </c>
      <c r="AB2363" s="1">
        <f>MONTH(Sample___Superstore[[#This Row],[Order Date]])</f>
        <v>3</v>
      </c>
    </row>
    <row r="2364" spans="1:28" x14ac:dyDescent="0.35">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c r="V2364">
        <f t="shared" si="216"/>
        <v>4</v>
      </c>
      <c r="W2364">
        <f t="shared" si="217"/>
        <v>-0.73333333333333328</v>
      </c>
      <c r="X2364" t="str">
        <f t="shared" si="218"/>
        <v>Loss</v>
      </c>
      <c r="Y2364" s="1" t="str">
        <f t="shared" si="219"/>
        <v>Low Profit</v>
      </c>
      <c r="Z2364" s="1" t="str">
        <f t="shared" si="220"/>
        <v>High Discount</v>
      </c>
      <c r="AA2364" s="1" t="str">
        <f t="shared" si="221"/>
        <v>Low Sales</v>
      </c>
      <c r="AB2364" s="1">
        <f>MONTH(Sample___Superstore[[#This Row],[Order Date]])</f>
        <v>4</v>
      </c>
    </row>
    <row r="2365" spans="1:28" x14ac:dyDescent="0.35">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c r="V2365">
        <f t="shared" si="216"/>
        <v>5</v>
      </c>
      <c r="W2365">
        <f t="shared" si="217"/>
        <v>0.32</v>
      </c>
      <c r="X2365" t="str">
        <f t="shared" si="218"/>
        <v>Profit</v>
      </c>
      <c r="Y2365" s="1" t="str">
        <f t="shared" si="219"/>
        <v>Low Profit</v>
      </c>
      <c r="Z2365" s="1" t="str">
        <f t="shared" si="220"/>
        <v>No Discount</v>
      </c>
      <c r="AA2365" s="1" t="str">
        <f t="shared" si="221"/>
        <v>Low Sales</v>
      </c>
      <c r="AB2365" s="1">
        <f>MONTH(Sample___Superstore[[#This Row],[Order Date]])</f>
        <v>3</v>
      </c>
    </row>
    <row r="2366" spans="1:28" x14ac:dyDescent="0.35">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c r="V2366">
        <f t="shared" si="216"/>
        <v>5</v>
      </c>
      <c r="W2366">
        <f t="shared" si="217"/>
        <v>0.28000000000000003</v>
      </c>
      <c r="X2366" t="str">
        <f t="shared" si="218"/>
        <v>Profit</v>
      </c>
      <c r="Y2366" s="1" t="str">
        <f t="shared" si="219"/>
        <v>Low Profit</v>
      </c>
      <c r="Z2366" s="1" t="str">
        <f t="shared" si="220"/>
        <v>No Discount</v>
      </c>
      <c r="AA2366" s="1" t="str">
        <f t="shared" si="221"/>
        <v>Low Sales</v>
      </c>
      <c r="AB2366" s="1">
        <f>MONTH(Sample___Superstore[[#This Row],[Order Date]])</f>
        <v>3</v>
      </c>
    </row>
    <row r="2367" spans="1:28" x14ac:dyDescent="0.35">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c r="V2367">
        <f t="shared" si="216"/>
        <v>5</v>
      </c>
      <c r="W2367">
        <f t="shared" si="217"/>
        <v>0.45</v>
      </c>
      <c r="X2367" t="str">
        <f t="shared" si="218"/>
        <v>Profit</v>
      </c>
      <c r="Y2367" s="1" t="str">
        <f t="shared" si="219"/>
        <v>Low Profit</v>
      </c>
      <c r="Z2367" s="1" t="str">
        <f t="shared" si="220"/>
        <v>No Discount</v>
      </c>
      <c r="AA2367" s="1" t="str">
        <f t="shared" si="221"/>
        <v>Low Sales</v>
      </c>
      <c r="AB2367" s="1">
        <f>MONTH(Sample___Superstore[[#This Row],[Order Date]])</f>
        <v>3</v>
      </c>
    </row>
    <row r="2368" spans="1:28" x14ac:dyDescent="0.35">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c r="V2368">
        <f t="shared" si="216"/>
        <v>2</v>
      </c>
      <c r="W2368">
        <f t="shared" si="217"/>
        <v>-0.15</v>
      </c>
      <c r="X2368" t="str">
        <f t="shared" si="218"/>
        <v>Loss</v>
      </c>
      <c r="Y2368" s="1" t="str">
        <f t="shared" si="219"/>
        <v>Low Profit</v>
      </c>
      <c r="Z2368" s="1" t="str">
        <f t="shared" si="220"/>
        <v>Low Discount</v>
      </c>
      <c r="AA2368" s="1" t="str">
        <f t="shared" si="221"/>
        <v>Low Sales</v>
      </c>
      <c r="AB2368" s="1">
        <f>MONTH(Sample___Superstore[[#This Row],[Order Date]])</f>
        <v>11</v>
      </c>
    </row>
    <row r="2369" spans="1:28" x14ac:dyDescent="0.35">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c r="V2369">
        <f t="shared" si="216"/>
        <v>3</v>
      </c>
      <c r="W2369">
        <f t="shared" si="217"/>
        <v>0.48999999999999994</v>
      </c>
      <c r="X2369" t="str">
        <f t="shared" si="218"/>
        <v>Profit</v>
      </c>
      <c r="Y2369" s="1" t="str">
        <f t="shared" si="219"/>
        <v>Low Profit</v>
      </c>
      <c r="Z2369" s="1" t="str">
        <f t="shared" si="220"/>
        <v>No Discount</v>
      </c>
      <c r="AA2369" s="1" t="str">
        <f t="shared" si="221"/>
        <v>Low Sales</v>
      </c>
      <c r="AB2369" s="1">
        <f>MONTH(Sample___Superstore[[#This Row],[Order Date]])</f>
        <v>2</v>
      </c>
    </row>
    <row r="2370" spans="1:28" x14ac:dyDescent="0.35">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c r="V2370">
        <f t="shared" ref="V2370:V2433" si="222">D2370-C2370</f>
        <v>4</v>
      </c>
      <c r="W2370">
        <f t="shared" ref="W2370:W2433" si="223">U2370/R2370</f>
        <v>-5.000000000000001E-2</v>
      </c>
      <c r="X2370" t="str">
        <f t="shared" ref="X2370:X2433" si="224">IF(U2370&lt;0,"Loss","Profit")</f>
        <v>Loss</v>
      </c>
      <c r="Y2370" s="1" t="str">
        <f t="shared" ref="Y2370:Y2433" si="225">IF(U2370&gt;100,"High Profit","Low Profit")</f>
        <v>Low Profit</v>
      </c>
      <c r="Z2370" s="1" t="str">
        <f t="shared" ref="Z2370:Z2433" si="226">IF(T2370=0,"No Discount",IF(T2370&lt;=0.2,"Low Discount","High Discount"))</f>
        <v>Low Discount</v>
      </c>
      <c r="AA2370" s="1" t="str">
        <f t="shared" ref="AA2370:AA2433" si="227">IF(R2370&gt;500,"High Sales","Low Sales")</f>
        <v>High Sales</v>
      </c>
      <c r="AB2370" s="1">
        <f>MONTH(Sample___Superstore[[#This Row],[Order Date]])</f>
        <v>9</v>
      </c>
    </row>
    <row r="2371" spans="1:28" x14ac:dyDescent="0.35">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c r="V2371">
        <f t="shared" si="222"/>
        <v>4</v>
      </c>
      <c r="W2371">
        <f t="shared" si="223"/>
        <v>6.25E-2</v>
      </c>
      <c r="X2371" t="str">
        <f t="shared" si="224"/>
        <v>Profit</v>
      </c>
      <c r="Y2371" s="1" t="str">
        <f t="shared" si="225"/>
        <v>Low Profit</v>
      </c>
      <c r="Z2371" s="1" t="str">
        <f t="shared" si="226"/>
        <v>Low Discount</v>
      </c>
      <c r="AA2371" s="1" t="str">
        <f t="shared" si="227"/>
        <v>Low Sales</v>
      </c>
      <c r="AB2371" s="1">
        <f>MONTH(Sample___Superstore[[#This Row],[Order Date]])</f>
        <v>9</v>
      </c>
    </row>
    <row r="2372" spans="1:28" x14ac:dyDescent="0.35">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c r="V2372">
        <f t="shared" si="222"/>
        <v>2</v>
      </c>
      <c r="W2372">
        <f t="shared" si="223"/>
        <v>0.37</v>
      </c>
      <c r="X2372" t="str">
        <f t="shared" si="224"/>
        <v>Profit</v>
      </c>
      <c r="Y2372" s="1" t="str">
        <f t="shared" si="225"/>
        <v>Low Profit</v>
      </c>
      <c r="Z2372" s="1" t="str">
        <f t="shared" si="226"/>
        <v>No Discount</v>
      </c>
      <c r="AA2372" s="1" t="str">
        <f t="shared" si="227"/>
        <v>Low Sales</v>
      </c>
      <c r="AB2372" s="1">
        <f>MONTH(Sample___Superstore[[#This Row],[Order Date]])</f>
        <v>7</v>
      </c>
    </row>
    <row r="2373" spans="1:28" x14ac:dyDescent="0.35">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c r="V2373">
        <f t="shared" si="222"/>
        <v>4</v>
      </c>
      <c r="W2373">
        <f t="shared" si="223"/>
        <v>-0.45</v>
      </c>
      <c r="X2373" t="str">
        <f t="shared" si="224"/>
        <v>Loss</v>
      </c>
      <c r="Y2373" s="1" t="str">
        <f t="shared" si="225"/>
        <v>Low Profit</v>
      </c>
      <c r="Z2373" s="1" t="str">
        <f t="shared" si="226"/>
        <v>High Discount</v>
      </c>
      <c r="AA2373" s="1" t="str">
        <f t="shared" si="227"/>
        <v>Low Sales</v>
      </c>
      <c r="AB2373" s="1">
        <f>MONTH(Sample___Superstore[[#This Row],[Order Date]])</f>
        <v>7</v>
      </c>
    </row>
    <row r="2374" spans="1:28" x14ac:dyDescent="0.35">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c r="V2374">
        <f t="shared" si="222"/>
        <v>4</v>
      </c>
      <c r="W2374">
        <f t="shared" si="223"/>
        <v>0.3125</v>
      </c>
      <c r="X2374" t="str">
        <f t="shared" si="224"/>
        <v>Profit</v>
      </c>
      <c r="Y2374" s="1" t="str">
        <f t="shared" si="225"/>
        <v>Low Profit</v>
      </c>
      <c r="Z2374" s="1" t="str">
        <f t="shared" si="226"/>
        <v>Low Discount</v>
      </c>
      <c r="AA2374" s="1" t="str">
        <f t="shared" si="227"/>
        <v>Low Sales</v>
      </c>
      <c r="AB2374" s="1">
        <f>MONTH(Sample___Superstore[[#This Row],[Order Date]])</f>
        <v>7</v>
      </c>
    </row>
    <row r="2375" spans="1:28" x14ac:dyDescent="0.35">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c r="V2375">
        <f t="shared" si="222"/>
        <v>4</v>
      </c>
      <c r="W2375">
        <f t="shared" si="223"/>
        <v>0.32500000000000001</v>
      </c>
      <c r="X2375" t="str">
        <f t="shared" si="224"/>
        <v>Profit</v>
      </c>
      <c r="Y2375" s="1" t="str">
        <f t="shared" si="225"/>
        <v>Low Profit</v>
      </c>
      <c r="Z2375" s="1" t="str">
        <f t="shared" si="226"/>
        <v>Low Discount</v>
      </c>
      <c r="AA2375" s="1" t="str">
        <f t="shared" si="227"/>
        <v>Low Sales</v>
      </c>
      <c r="AB2375" s="1">
        <f>MONTH(Sample___Superstore[[#This Row],[Order Date]])</f>
        <v>7</v>
      </c>
    </row>
    <row r="2376" spans="1:28" x14ac:dyDescent="0.35">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c r="V2376">
        <f t="shared" si="222"/>
        <v>4</v>
      </c>
      <c r="W2376">
        <f t="shared" si="223"/>
        <v>-5.7142857142857141E-2</v>
      </c>
      <c r="X2376" t="str">
        <f t="shared" si="224"/>
        <v>Loss</v>
      </c>
      <c r="Y2376" s="1" t="str">
        <f t="shared" si="225"/>
        <v>Low Profit</v>
      </c>
      <c r="Z2376" s="1" t="str">
        <f t="shared" si="226"/>
        <v>High Discount</v>
      </c>
      <c r="AA2376" s="1" t="str">
        <f t="shared" si="227"/>
        <v>Low Sales</v>
      </c>
      <c r="AB2376" s="1">
        <f>MONTH(Sample___Superstore[[#This Row],[Order Date]])</f>
        <v>7</v>
      </c>
    </row>
    <row r="2377" spans="1:28" x14ac:dyDescent="0.35">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c r="V2377">
        <f t="shared" si="222"/>
        <v>6</v>
      </c>
      <c r="W2377">
        <f t="shared" si="223"/>
        <v>0.02</v>
      </c>
      <c r="X2377" t="str">
        <f t="shared" si="224"/>
        <v>Profit</v>
      </c>
      <c r="Y2377" s="1" t="str">
        <f t="shared" si="225"/>
        <v>Low Profit</v>
      </c>
      <c r="Z2377" s="1" t="str">
        <f t="shared" si="226"/>
        <v>No Discount</v>
      </c>
      <c r="AA2377" s="1" t="str">
        <f t="shared" si="227"/>
        <v>Low Sales</v>
      </c>
      <c r="AB2377" s="1">
        <f>MONTH(Sample___Superstore[[#This Row],[Order Date]])</f>
        <v>1</v>
      </c>
    </row>
    <row r="2378" spans="1:28" x14ac:dyDescent="0.35">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c r="V2378">
        <f t="shared" si="222"/>
        <v>2</v>
      </c>
      <c r="W2378">
        <f t="shared" si="223"/>
        <v>-0.76666666666666672</v>
      </c>
      <c r="X2378" t="str">
        <f t="shared" si="224"/>
        <v>Loss</v>
      </c>
      <c r="Y2378" s="1" t="str">
        <f t="shared" si="225"/>
        <v>Low Profit</v>
      </c>
      <c r="Z2378" s="1" t="str">
        <f t="shared" si="226"/>
        <v>High Discount</v>
      </c>
      <c r="AA2378" s="1" t="str">
        <f t="shared" si="227"/>
        <v>Low Sales</v>
      </c>
      <c r="AB2378" s="1">
        <f>MONTH(Sample___Superstore[[#This Row],[Order Date]])</f>
        <v>8</v>
      </c>
    </row>
    <row r="2379" spans="1:28" x14ac:dyDescent="0.35">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c r="V2379">
        <f t="shared" si="222"/>
        <v>2</v>
      </c>
      <c r="W2379">
        <f t="shared" si="223"/>
        <v>0.125</v>
      </c>
      <c r="X2379" t="str">
        <f t="shared" si="224"/>
        <v>Profit</v>
      </c>
      <c r="Y2379" s="1" t="str">
        <f t="shared" si="225"/>
        <v>Low Profit</v>
      </c>
      <c r="Z2379" s="1" t="str">
        <f t="shared" si="226"/>
        <v>Low Discount</v>
      </c>
      <c r="AA2379" s="1" t="str">
        <f t="shared" si="227"/>
        <v>Low Sales</v>
      </c>
      <c r="AB2379" s="1">
        <f>MONTH(Sample___Superstore[[#This Row],[Order Date]])</f>
        <v>8</v>
      </c>
    </row>
    <row r="2380" spans="1:28" x14ac:dyDescent="0.35">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c r="V2380">
        <f t="shared" si="222"/>
        <v>5</v>
      </c>
      <c r="W2380">
        <f t="shared" si="223"/>
        <v>0.45999999999999996</v>
      </c>
      <c r="X2380" t="str">
        <f t="shared" si="224"/>
        <v>Profit</v>
      </c>
      <c r="Y2380" s="1" t="str">
        <f t="shared" si="225"/>
        <v>Low Profit</v>
      </c>
      <c r="Z2380" s="1" t="str">
        <f t="shared" si="226"/>
        <v>No Discount</v>
      </c>
      <c r="AA2380" s="1" t="str">
        <f t="shared" si="227"/>
        <v>Low Sales</v>
      </c>
      <c r="AB2380" s="1">
        <f>MONTH(Sample___Superstore[[#This Row],[Order Date]])</f>
        <v>12</v>
      </c>
    </row>
    <row r="2381" spans="1:28" x14ac:dyDescent="0.35">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c r="V2381">
        <f t="shared" si="222"/>
        <v>4</v>
      </c>
      <c r="W2381">
        <f t="shared" si="223"/>
        <v>0.23749999999999999</v>
      </c>
      <c r="X2381" t="str">
        <f t="shared" si="224"/>
        <v>Profit</v>
      </c>
      <c r="Y2381" s="1" t="str">
        <f t="shared" si="225"/>
        <v>Low Profit</v>
      </c>
      <c r="Z2381" s="1" t="str">
        <f t="shared" si="226"/>
        <v>Low Discount</v>
      </c>
      <c r="AA2381" s="1" t="str">
        <f t="shared" si="227"/>
        <v>Low Sales</v>
      </c>
      <c r="AB2381" s="1">
        <f>MONTH(Sample___Superstore[[#This Row],[Order Date]])</f>
        <v>5</v>
      </c>
    </row>
    <row r="2382" spans="1:28" x14ac:dyDescent="0.35">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c r="V2382">
        <f t="shared" si="222"/>
        <v>4</v>
      </c>
      <c r="W2382">
        <f t="shared" si="223"/>
        <v>0.3125</v>
      </c>
      <c r="X2382" t="str">
        <f t="shared" si="224"/>
        <v>Profit</v>
      </c>
      <c r="Y2382" s="1" t="str">
        <f t="shared" si="225"/>
        <v>Low Profit</v>
      </c>
      <c r="Z2382" s="1" t="str">
        <f t="shared" si="226"/>
        <v>Low Discount</v>
      </c>
      <c r="AA2382" s="1" t="str">
        <f t="shared" si="227"/>
        <v>Low Sales</v>
      </c>
      <c r="AB2382" s="1">
        <f>MONTH(Sample___Superstore[[#This Row],[Order Date]])</f>
        <v>5</v>
      </c>
    </row>
    <row r="2383" spans="1:28" x14ac:dyDescent="0.35">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c r="V2383">
        <f t="shared" si="222"/>
        <v>4</v>
      </c>
      <c r="W2383">
        <f t="shared" si="223"/>
        <v>0.21249999999999999</v>
      </c>
      <c r="X2383" t="str">
        <f t="shared" si="224"/>
        <v>Profit</v>
      </c>
      <c r="Y2383" s="1" t="str">
        <f t="shared" si="225"/>
        <v>Low Profit</v>
      </c>
      <c r="Z2383" s="1" t="str">
        <f t="shared" si="226"/>
        <v>Low Discount</v>
      </c>
      <c r="AA2383" s="1" t="str">
        <f t="shared" si="227"/>
        <v>Low Sales</v>
      </c>
      <c r="AB2383" s="1">
        <f>MONTH(Sample___Superstore[[#This Row],[Order Date]])</f>
        <v>5</v>
      </c>
    </row>
    <row r="2384" spans="1:28" x14ac:dyDescent="0.35">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c r="V2384">
        <f t="shared" si="222"/>
        <v>1</v>
      </c>
      <c r="W2384">
        <f t="shared" si="223"/>
        <v>0.26</v>
      </c>
      <c r="X2384" t="str">
        <f t="shared" si="224"/>
        <v>Profit</v>
      </c>
      <c r="Y2384" s="1" t="str">
        <f t="shared" si="225"/>
        <v>Low Profit</v>
      </c>
      <c r="Z2384" s="1" t="str">
        <f t="shared" si="226"/>
        <v>No Discount</v>
      </c>
      <c r="AA2384" s="1" t="str">
        <f t="shared" si="227"/>
        <v>Low Sales</v>
      </c>
      <c r="AB2384" s="1">
        <f>MONTH(Sample___Superstore[[#This Row],[Order Date]])</f>
        <v>3</v>
      </c>
    </row>
    <row r="2385" spans="1:28" x14ac:dyDescent="0.35">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c r="V2385">
        <f t="shared" si="222"/>
        <v>1</v>
      </c>
      <c r="W2385">
        <f t="shared" si="223"/>
        <v>0.27999999999999997</v>
      </c>
      <c r="X2385" t="str">
        <f t="shared" si="224"/>
        <v>Profit</v>
      </c>
      <c r="Y2385" s="1" t="str">
        <f t="shared" si="225"/>
        <v>Low Profit</v>
      </c>
      <c r="Z2385" s="1" t="str">
        <f t="shared" si="226"/>
        <v>No Discount</v>
      </c>
      <c r="AA2385" s="1" t="str">
        <f t="shared" si="227"/>
        <v>Low Sales</v>
      </c>
      <c r="AB2385" s="1">
        <f>MONTH(Sample___Superstore[[#This Row],[Order Date]])</f>
        <v>3</v>
      </c>
    </row>
    <row r="2386" spans="1:28" x14ac:dyDescent="0.35">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c r="V2386">
        <f t="shared" si="222"/>
        <v>1</v>
      </c>
      <c r="W2386">
        <f t="shared" si="223"/>
        <v>0.33750000000000002</v>
      </c>
      <c r="X2386" t="str">
        <f t="shared" si="224"/>
        <v>Profit</v>
      </c>
      <c r="Y2386" s="1" t="str">
        <f t="shared" si="225"/>
        <v>Low Profit</v>
      </c>
      <c r="Z2386" s="1" t="str">
        <f t="shared" si="226"/>
        <v>Low Discount</v>
      </c>
      <c r="AA2386" s="1" t="str">
        <f t="shared" si="227"/>
        <v>Low Sales</v>
      </c>
      <c r="AB2386" s="1">
        <f>MONTH(Sample___Superstore[[#This Row],[Order Date]])</f>
        <v>3</v>
      </c>
    </row>
    <row r="2387" spans="1:28" x14ac:dyDescent="0.35">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c r="V2387">
        <f t="shared" si="222"/>
        <v>1</v>
      </c>
      <c r="W2387">
        <f t="shared" si="223"/>
        <v>7.4999999999999997E-2</v>
      </c>
      <c r="X2387" t="str">
        <f t="shared" si="224"/>
        <v>Profit</v>
      </c>
      <c r="Y2387" s="1" t="str">
        <f t="shared" si="225"/>
        <v>Low Profit</v>
      </c>
      <c r="Z2387" s="1" t="str">
        <f t="shared" si="226"/>
        <v>Low Discount</v>
      </c>
      <c r="AA2387" s="1" t="str">
        <f t="shared" si="227"/>
        <v>Low Sales</v>
      </c>
      <c r="AB2387" s="1">
        <f>MONTH(Sample___Superstore[[#This Row],[Order Date]])</f>
        <v>3</v>
      </c>
    </row>
    <row r="2388" spans="1:28" x14ac:dyDescent="0.35">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c r="V2388">
        <f t="shared" si="222"/>
        <v>1</v>
      </c>
      <c r="W2388">
        <f t="shared" si="223"/>
        <v>0.125</v>
      </c>
      <c r="X2388" t="str">
        <f t="shared" si="224"/>
        <v>Profit</v>
      </c>
      <c r="Y2388" s="1" t="str">
        <f t="shared" si="225"/>
        <v>Low Profit</v>
      </c>
      <c r="Z2388" s="1" t="str">
        <f t="shared" si="226"/>
        <v>Low Discount</v>
      </c>
      <c r="AA2388" s="1" t="str">
        <f t="shared" si="227"/>
        <v>Low Sales</v>
      </c>
      <c r="AB2388" s="1">
        <f>MONTH(Sample___Superstore[[#This Row],[Order Date]])</f>
        <v>3</v>
      </c>
    </row>
    <row r="2389" spans="1:28" x14ac:dyDescent="0.35">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c r="V2389">
        <f t="shared" si="222"/>
        <v>3</v>
      </c>
      <c r="W2389">
        <f t="shared" si="223"/>
        <v>0.46</v>
      </c>
      <c r="X2389" t="str">
        <f t="shared" si="224"/>
        <v>Profit</v>
      </c>
      <c r="Y2389" s="1" t="str">
        <f t="shared" si="225"/>
        <v>Low Profit</v>
      </c>
      <c r="Z2389" s="1" t="str">
        <f t="shared" si="226"/>
        <v>No Discount</v>
      </c>
      <c r="AA2389" s="1" t="str">
        <f t="shared" si="227"/>
        <v>Low Sales</v>
      </c>
      <c r="AB2389" s="1">
        <f>MONTH(Sample___Superstore[[#This Row],[Order Date]])</f>
        <v>12</v>
      </c>
    </row>
    <row r="2390" spans="1:28" x14ac:dyDescent="0.35">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c r="V2390">
        <f t="shared" si="222"/>
        <v>3</v>
      </c>
      <c r="W2390">
        <f t="shared" si="223"/>
        <v>0.36249999999999993</v>
      </c>
      <c r="X2390" t="str">
        <f t="shared" si="224"/>
        <v>Profit</v>
      </c>
      <c r="Y2390" s="1" t="str">
        <f t="shared" si="225"/>
        <v>Low Profit</v>
      </c>
      <c r="Z2390" s="1" t="str">
        <f t="shared" si="226"/>
        <v>Low Discount</v>
      </c>
      <c r="AA2390" s="1" t="str">
        <f t="shared" si="227"/>
        <v>Low Sales</v>
      </c>
      <c r="AB2390" s="1">
        <f>MONTH(Sample___Superstore[[#This Row],[Order Date]])</f>
        <v>12</v>
      </c>
    </row>
    <row r="2391" spans="1:28" x14ac:dyDescent="0.35">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c r="V2391">
        <f t="shared" si="222"/>
        <v>4</v>
      </c>
      <c r="W2391">
        <f t="shared" si="223"/>
        <v>0.47999999999999993</v>
      </c>
      <c r="X2391" t="str">
        <f t="shared" si="224"/>
        <v>Profit</v>
      </c>
      <c r="Y2391" s="1" t="str">
        <f t="shared" si="225"/>
        <v>Low Profit</v>
      </c>
      <c r="Z2391" s="1" t="str">
        <f t="shared" si="226"/>
        <v>No Discount</v>
      </c>
      <c r="AA2391" s="1" t="str">
        <f t="shared" si="227"/>
        <v>Low Sales</v>
      </c>
      <c r="AB2391" s="1">
        <f>MONTH(Sample___Superstore[[#This Row],[Order Date]])</f>
        <v>12</v>
      </c>
    </row>
    <row r="2392" spans="1:28" x14ac:dyDescent="0.35">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c r="V2392">
        <f t="shared" si="222"/>
        <v>4</v>
      </c>
      <c r="W2392">
        <f t="shared" si="223"/>
        <v>0.49</v>
      </c>
      <c r="X2392" t="str">
        <f t="shared" si="224"/>
        <v>Profit</v>
      </c>
      <c r="Y2392" s="1" t="str">
        <f t="shared" si="225"/>
        <v>Low Profit</v>
      </c>
      <c r="Z2392" s="1" t="str">
        <f t="shared" si="226"/>
        <v>No Discount</v>
      </c>
      <c r="AA2392" s="1" t="str">
        <f t="shared" si="227"/>
        <v>Low Sales</v>
      </c>
      <c r="AB2392" s="1">
        <f>MONTH(Sample___Superstore[[#This Row],[Order Date]])</f>
        <v>12</v>
      </c>
    </row>
    <row r="2393" spans="1:28" x14ac:dyDescent="0.35">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c r="V2393">
        <f t="shared" si="222"/>
        <v>4</v>
      </c>
      <c r="W2393">
        <f t="shared" si="223"/>
        <v>5.9999999999999991E-2</v>
      </c>
      <c r="X2393" t="str">
        <f t="shared" si="224"/>
        <v>Profit</v>
      </c>
      <c r="Y2393" s="1" t="str">
        <f t="shared" si="225"/>
        <v>Low Profit</v>
      </c>
      <c r="Z2393" s="1" t="str">
        <f t="shared" si="226"/>
        <v>No Discount</v>
      </c>
      <c r="AA2393" s="1" t="str">
        <f t="shared" si="227"/>
        <v>High Sales</v>
      </c>
      <c r="AB2393" s="1">
        <f>MONTH(Sample___Superstore[[#This Row],[Order Date]])</f>
        <v>12</v>
      </c>
    </row>
    <row r="2394" spans="1:28" x14ac:dyDescent="0.35">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c r="V2394">
        <f t="shared" si="222"/>
        <v>4</v>
      </c>
      <c r="W2394">
        <f t="shared" si="223"/>
        <v>0.37</v>
      </c>
      <c r="X2394" t="str">
        <f t="shared" si="224"/>
        <v>Profit</v>
      </c>
      <c r="Y2394" s="1" t="str">
        <f t="shared" si="225"/>
        <v>Low Profit</v>
      </c>
      <c r="Z2394" s="1" t="str">
        <f t="shared" si="226"/>
        <v>No Discount</v>
      </c>
      <c r="AA2394" s="1" t="str">
        <f t="shared" si="227"/>
        <v>Low Sales</v>
      </c>
      <c r="AB2394" s="1">
        <f>MONTH(Sample___Superstore[[#This Row],[Order Date]])</f>
        <v>12</v>
      </c>
    </row>
    <row r="2395" spans="1:28" x14ac:dyDescent="0.35">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c r="V2395">
        <f t="shared" si="222"/>
        <v>6</v>
      </c>
      <c r="W2395">
        <f t="shared" si="223"/>
        <v>0.26</v>
      </c>
      <c r="X2395" t="str">
        <f t="shared" si="224"/>
        <v>Profit</v>
      </c>
      <c r="Y2395" s="1" t="str">
        <f t="shared" si="225"/>
        <v>Low Profit</v>
      </c>
      <c r="Z2395" s="1" t="str">
        <f t="shared" si="226"/>
        <v>No Discount</v>
      </c>
      <c r="AA2395" s="1" t="str">
        <f t="shared" si="227"/>
        <v>Low Sales</v>
      </c>
      <c r="AB2395" s="1">
        <f>MONTH(Sample___Superstore[[#This Row],[Order Date]])</f>
        <v>3</v>
      </c>
    </row>
    <row r="2396" spans="1:28" x14ac:dyDescent="0.35">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c r="V2396">
        <f t="shared" si="222"/>
        <v>5</v>
      </c>
      <c r="W2396">
        <f t="shared" si="223"/>
        <v>5.9999999999999991E-2</v>
      </c>
      <c r="X2396" t="str">
        <f t="shared" si="224"/>
        <v>Profit</v>
      </c>
      <c r="Y2396" s="1" t="str">
        <f t="shared" si="225"/>
        <v>Low Profit</v>
      </c>
      <c r="Z2396" s="1" t="str">
        <f t="shared" si="226"/>
        <v>No Discount</v>
      </c>
      <c r="AA2396" s="1" t="str">
        <f t="shared" si="227"/>
        <v>Low Sales</v>
      </c>
      <c r="AB2396" s="1">
        <f>MONTH(Sample___Superstore[[#This Row],[Order Date]])</f>
        <v>11</v>
      </c>
    </row>
    <row r="2397" spans="1:28" x14ac:dyDescent="0.35">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c r="V2397">
        <f t="shared" si="222"/>
        <v>5</v>
      </c>
      <c r="W2397">
        <f t="shared" si="223"/>
        <v>0.4</v>
      </c>
      <c r="X2397" t="str">
        <f t="shared" si="224"/>
        <v>Profit</v>
      </c>
      <c r="Y2397" s="1" t="str">
        <f t="shared" si="225"/>
        <v>Low Profit</v>
      </c>
      <c r="Z2397" s="1" t="str">
        <f t="shared" si="226"/>
        <v>No Discount</v>
      </c>
      <c r="AA2397" s="1" t="str">
        <f t="shared" si="227"/>
        <v>Low Sales</v>
      </c>
      <c r="AB2397" s="1">
        <f>MONTH(Sample___Superstore[[#This Row],[Order Date]])</f>
        <v>11</v>
      </c>
    </row>
    <row r="2398" spans="1:28" x14ac:dyDescent="0.35">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c r="V2398">
        <f t="shared" si="222"/>
        <v>5</v>
      </c>
      <c r="W2398">
        <f t="shared" si="223"/>
        <v>0.44999999999999996</v>
      </c>
      <c r="X2398" t="str">
        <f t="shared" si="224"/>
        <v>Profit</v>
      </c>
      <c r="Y2398" s="1" t="str">
        <f t="shared" si="225"/>
        <v>Low Profit</v>
      </c>
      <c r="Z2398" s="1" t="str">
        <f t="shared" si="226"/>
        <v>No Discount</v>
      </c>
      <c r="AA2398" s="1" t="str">
        <f t="shared" si="227"/>
        <v>Low Sales</v>
      </c>
      <c r="AB2398" s="1">
        <f>MONTH(Sample___Superstore[[#This Row],[Order Date]])</f>
        <v>11</v>
      </c>
    </row>
    <row r="2399" spans="1:28" x14ac:dyDescent="0.35">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c r="V2399">
        <f t="shared" si="222"/>
        <v>2</v>
      </c>
      <c r="W2399">
        <f t="shared" si="223"/>
        <v>0.49000000000000005</v>
      </c>
      <c r="X2399" t="str">
        <f t="shared" si="224"/>
        <v>Profit</v>
      </c>
      <c r="Y2399" s="1" t="str">
        <f t="shared" si="225"/>
        <v>Low Profit</v>
      </c>
      <c r="Z2399" s="1" t="str">
        <f t="shared" si="226"/>
        <v>No Discount</v>
      </c>
      <c r="AA2399" s="1" t="str">
        <f t="shared" si="227"/>
        <v>Low Sales</v>
      </c>
      <c r="AB2399" s="1">
        <f>MONTH(Sample___Superstore[[#This Row],[Order Date]])</f>
        <v>8</v>
      </c>
    </row>
    <row r="2400" spans="1:28" x14ac:dyDescent="0.35">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c r="V2400">
        <f t="shared" si="222"/>
        <v>2</v>
      </c>
      <c r="W2400">
        <f t="shared" si="223"/>
        <v>0.26</v>
      </c>
      <c r="X2400" t="str">
        <f t="shared" si="224"/>
        <v>Profit</v>
      </c>
      <c r="Y2400" s="1" t="str">
        <f t="shared" si="225"/>
        <v>Low Profit</v>
      </c>
      <c r="Z2400" s="1" t="str">
        <f t="shared" si="226"/>
        <v>No Discount</v>
      </c>
      <c r="AA2400" s="1" t="str">
        <f t="shared" si="227"/>
        <v>Low Sales</v>
      </c>
      <c r="AB2400" s="1">
        <f>MONTH(Sample___Superstore[[#This Row],[Order Date]])</f>
        <v>8</v>
      </c>
    </row>
    <row r="2401" spans="1:28" x14ac:dyDescent="0.35">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c r="V2401">
        <f t="shared" si="222"/>
        <v>6</v>
      </c>
      <c r="W2401">
        <f t="shared" si="223"/>
        <v>0.02</v>
      </c>
      <c r="X2401" t="str">
        <f t="shared" si="224"/>
        <v>Profit</v>
      </c>
      <c r="Y2401" s="1" t="str">
        <f t="shared" si="225"/>
        <v>Low Profit</v>
      </c>
      <c r="Z2401" s="1" t="str">
        <f t="shared" si="226"/>
        <v>No Discount</v>
      </c>
      <c r="AA2401" s="1" t="str">
        <f t="shared" si="227"/>
        <v>High Sales</v>
      </c>
      <c r="AB2401" s="1">
        <f>MONTH(Sample___Superstore[[#This Row],[Order Date]])</f>
        <v>9</v>
      </c>
    </row>
    <row r="2402" spans="1:28" x14ac:dyDescent="0.35">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c r="V2402">
        <f t="shared" si="222"/>
        <v>6</v>
      </c>
      <c r="W2402">
        <f t="shared" si="223"/>
        <v>0.25999999999999995</v>
      </c>
      <c r="X2402" t="str">
        <f t="shared" si="224"/>
        <v>Profit</v>
      </c>
      <c r="Y2402" s="1" t="str">
        <f t="shared" si="225"/>
        <v>Low Profit</v>
      </c>
      <c r="Z2402" s="1" t="str">
        <f t="shared" si="226"/>
        <v>No Discount</v>
      </c>
      <c r="AA2402" s="1" t="str">
        <f t="shared" si="227"/>
        <v>Low Sales</v>
      </c>
      <c r="AB2402" s="1">
        <f>MONTH(Sample___Superstore[[#This Row],[Order Date]])</f>
        <v>9</v>
      </c>
    </row>
    <row r="2403" spans="1:28" x14ac:dyDescent="0.35">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c r="V2403">
        <f t="shared" si="222"/>
        <v>3</v>
      </c>
      <c r="W2403">
        <f t="shared" si="223"/>
        <v>0.25</v>
      </c>
      <c r="X2403" t="str">
        <f t="shared" si="224"/>
        <v>Profit</v>
      </c>
      <c r="Y2403" s="1" t="str">
        <f t="shared" si="225"/>
        <v>Low Profit</v>
      </c>
      <c r="Z2403" s="1" t="str">
        <f t="shared" si="226"/>
        <v>No Discount</v>
      </c>
      <c r="AA2403" s="1" t="str">
        <f t="shared" si="227"/>
        <v>Low Sales</v>
      </c>
      <c r="AB2403" s="1">
        <f>MONTH(Sample___Superstore[[#This Row],[Order Date]])</f>
        <v>4</v>
      </c>
    </row>
    <row r="2404" spans="1:28" x14ac:dyDescent="0.35">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c r="V2404">
        <f t="shared" si="222"/>
        <v>3</v>
      </c>
      <c r="W2404">
        <f t="shared" si="223"/>
        <v>0.47000000000000003</v>
      </c>
      <c r="X2404" t="str">
        <f t="shared" si="224"/>
        <v>Profit</v>
      </c>
      <c r="Y2404" s="1" t="str">
        <f t="shared" si="225"/>
        <v>Low Profit</v>
      </c>
      <c r="Z2404" s="1" t="str">
        <f t="shared" si="226"/>
        <v>No Discount</v>
      </c>
      <c r="AA2404" s="1" t="str">
        <f t="shared" si="227"/>
        <v>Low Sales</v>
      </c>
      <c r="AB2404" s="1">
        <f>MONTH(Sample___Superstore[[#This Row],[Order Date]])</f>
        <v>4</v>
      </c>
    </row>
    <row r="2405" spans="1:28" x14ac:dyDescent="0.35">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c r="V2405">
        <f t="shared" si="222"/>
        <v>6</v>
      </c>
      <c r="W2405">
        <f t="shared" si="223"/>
        <v>-0.23529411764705882</v>
      </c>
      <c r="X2405" t="str">
        <f t="shared" si="224"/>
        <v>Loss</v>
      </c>
      <c r="Y2405" s="1" t="str">
        <f t="shared" si="225"/>
        <v>Low Profit</v>
      </c>
      <c r="Z2405" s="1" t="str">
        <f t="shared" si="226"/>
        <v>High Discount</v>
      </c>
      <c r="AA2405" s="1" t="str">
        <f t="shared" si="227"/>
        <v>High Sales</v>
      </c>
      <c r="AB2405" s="1">
        <f>MONTH(Sample___Superstore[[#This Row],[Order Date]])</f>
        <v>9</v>
      </c>
    </row>
    <row r="2406" spans="1:28" x14ac:dyDescent="0.35">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c r="V2406">
        <f t="shared" si="222"/>
        <v>4</v>
      </c>
      <c r="W2406">
        <f t="shared" si="223"/>
        <v>0.18</v>
      </c>
      <c r="X2406" t="str">
        <f t="shared" si="224"/>
        <v>Profit</v>
      </c>
      <c r="Y2406" s="1" t="str">
        <f t="shared" si="225"/>
        <v>High Profit</v>
      </c>
      <c r="Z2406" s="1" t="str">
        <f t="shared" si="226"/>
        <v>No Discount</v>
      </c>
      <c r="AA2406" s="1" t="str">
        <f t="shared" si="227"/>
        <v>High Sales</v>
      </c>
      <c r="AB2406" s="1">
        <f>MONTH(Sample___Superstore[[#This Row],[Order Date]])</f>
        <v>10</v>
      </c>
    </row>
    <row r="2407" spans="1:28" x14ac:dyDescent="0.35">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c r="V2407">
        <f t="shared" si="222"/>
        <v>4</v>
      </c>
      <c r="W2407">
        <f t="shared" si="223"/>
        <v>-0.22500000000000001</v>
      </c>
      <c r="X2407" t="str">
        <f t="shared" si="224"/>
        <v>Loss</v>
      </c>
      <c r="Y2407" s="1" t="str">
        <f t="shared" si="225"/>
        <v>Low Profit</v>
      </c>
      <c r="Z2407" s="1" t="str">
        <f t="shared" si="226"/>
        <v>Low Discount</v>
      </c>
      <c r="AA2407" s="1" t="str">
        <f t="shared" si="227"/>
        <v>Low Sales</v>
      </c>
      <c r="AB2407" s="1">
        <f>MONTH(Sample___Superstore[[#This Row],[Order Date]])</f>
        <v>10</v>
      </c>
    </row>
    <row r="2408" spans="1:28" x14ac:dyDescent="0.35">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c r="V2408">
        <f t="shared" si="222"/>
        <v>4</v>
      </c>
      <c r="W2408">
        <f t="shared" si="223"/>
        <v>0.33749999999999997</v>
      </c>
      <c r="X2408" t="str">
        <f t="shared" si="224"/>
        <v>Profit</v>
      </c>
      <c r="Y2408" s="1" t="str">
        <f t="shared" si="225"/>
        <v>Low Profit</v>
      </c>
      <c r="Z2408" s="1" t="str">
        <f t="shared" si="226"/>
        <v>Low Discount</v>
      </c>
      <c r="AA2408" s="1" t="str">
        <f t="shared" si="227"/>
        <v>Low Sales</v>
      </c>
      <c r="AB2408" s="1">
        <f>MONTH(Sample___Superstore[[#This Row],[Order Date]])</f>
        <v>10</v>
      </c>
    </row>
    <row r="2409" spans="1:28" x14ac:dyDescent="0.35">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c r="V2409">
        <f t="shared" si="222"/>
        <v>5</v>
      </c>
      <c r="W2409">
        <f t="shared" si="223"/>
        <v>0.33</v>
      </c>
      <c r="X2409" t="str">
        <f t="shared" si="224"/>
        <v>Profit</v>
      </c>
      <c r="Y2409" s="1" t="str">
        <f t="shared" si="225"/>
        <v>Low Profit</v>
      </c>
      <c r="Z2409" s="1" t="str">
        <f t="shared" si="226"/>
        <v>No Discount</v>
      </c>
      <c r="AA2409" s="1" t="str">
        <f t="shared" si="227"/>
        <v>Low Sales</v>
      </c>
      <c r="AB2409" s="1">
        <f>MONTH(Sample___Superstore[[#This Row],[Order Date]])</f>
        <v>1</v>
      </c>
    </row>
    <row r="2410" spans="1:28" x14ac:dyDescent="0.35">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c r="V2410">
        <f t="shared" si="222"/>
        <v>5</v>
      </c>
      <c r="W2410">
        <f t="shared" si="223"/>
        <v>0.36249999999999999</v>
      </c>
      <c r="X2410" t="str">
        <f t="shared" si="224"/>
        <v>Profit</v>
      </c>
      <c r="Y2410" s="1" t="str">
        <f t="shared" si="225"/>
        <v>High Profit</v>
      </c>
      <c r="Z2410" s="1" t="str">
        <f t="shared" si="226"/>
        <v>Low Discount</v>
      </c>
      <c r="AA2410" s="1" t="str">
        <f t="shared" si="227"/>
        <v>Low Sales</v>
      </c>
      <c r="AB2410" s="1">
        <f>MONTH(Sample___Superstore[[#This Row],[Order Date]])</f>
        <v>1</v>
      </c>
    </row>
    <row r="2411" spans="1:28" x14ac:dyDescent="0.35">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c r="V2411">
        <f t="shared" si="222"/>
        <v>2</v>
      </c>
      <c r="W2411">
        <f t="shared" si="223"/>
        <v>0.36</v>
      </c>
      <c r="X2411" t="str">
        <f t="shared" si="224"/>
        <v>Profit</v>
      </c>
      <c r="Y2411" s="1" t="str">
        <f t="shared" si="225"/>
        <v>Low Profit</v>
      </c>
      <c r="Z2411" s="1" t="str">
        <f t="shared" si="226"/>
        <v>No Discount</v>
      </c>
      <c r="AA2411" s="1" t="str">
        <f t="shared" si="227"/>
        <v>Low Sales</v>
      </c>
      <c r="AB2411" s="1">
        <f>MONTH(Sample___Superstore[[#This Row],[Order Date]])</f>
        <v>3</v>
      </c>
    </row>
    <row r="2412" spans="1:28" x14ac:dyDescent="0.35">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c r="V2412">
        <f t="shared" si="222"/>
        <v>5</v>
      </c>
      <c r="W2412">
        <f t="shared" si="223"/>
        <v>0.33750000000000002</v>
      </c>
      <c r="X2412" t="str">
        <f t="shared" si="224"/>
        <v>Profit</v>
      </c>
      <c r="Y2412" s="1" t="str">
        <f t="shared" si="225"/>
        <v>Low Profit</v>
      </c>
      <c r="Z2412" s="1" t="str">
        <f t="shared" si="226"/>
        <v>Low Discount</v>
      </c>
      <c r="AA2412" s="1" t="str">
        <f t="shared" si="227"/>
        <v>Low Sales</v>
      </c>
      <c r="AB2412" s="1">
        <f>MONTH(Sample___Superstore[[#This Row],[Order Date]])</f>
        <v>8</v>
      </c>
    </row>
    <row r="2413" spans="1:28" x14ac:dyDescent="0.35">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c r="V2413">
        <f t="shared" si="222"/>
        <v>2</v>
      </c>
      <c r="W2413">
        <f t="shared" si="223"/>
        <v>0.35000000000000003</v>
      </c>
      <c r="X2413" t="str">
        <f t="shared" si="224"/>
        <v>Profit</v>
      </c>
      <c r="Y2413" s="1" t="str">
        <f t="shared" si="225"/>
        <v>Low Profit</v>
      </c>
      <c r="Z2413" s="1" t="str">
        <f t="shared" si="226"/>
        <v>Low Discount</v>
      </c>
      <c r="AA2413" s="1" t="str">
        <f t="shared" si="227"/>
        <v>Low Sales</v>
      </c>
      <c r="AB2413" s="1">
        <f>MONTH(Sample___Superstore[[#This Row],[Order Date]])</f>
        <v>6</v>
      </c>
    </row>
    <row r="2414" spans="1:28" x14ac:dyDescent="0.35">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c r="V2414">
        <f t="shared" si="222"/>
        <v>4</v>
      </c>
      <c r="W2414">
        <f t="shared" si="223"/>
        <v>0.49</v>
      </c>
      <c r="X2414" t="str">
        <f t="shared" si="224"/>
        <v>Profit</v>
      </c>
      <c r="Y2414" s="1" t="str">
        <f t="shared" si="225"/>
        <v>Low Profit</v>
      </c>
      <c r="Z2414" s="1" t="str">
        <f t="shared" si="226"/>
        <v>No Discount</v>
      </c>
      <c r="AA2414" s="1" t="str">
        <f t="shared" si="227"/>
        <v>Low Sales</v>
      </c>
      <c r="AB2414" s="1">
        <f>MONTH(Sample___Superstore[[#This Row],[Order Date]])</f>
        <v>11</v>
      </c>
    </row>
    <row r="2415" spans="1:28" x14ac:dyDescent="0.35">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c r="V2415">
        <f t="shared" si="222"/>
        <v>4</v>
      </c>
      <c r="W2415">
        <f t="shared" si="223"/>
        <v>0.05</v>
      </c>
      <c r="X2415" t="str">
        <f t="shared" si="224"/>
        <v>Profit</v>
      </c>
      <c r="Y2415" s="1" t="str">
        <f t="shared" si="225"/>
        <v>Low Profit</v>
      </c>
      <c r="Z2415" s="1" t="str">
        <f t="shared" si="226"/>
        <v>Low Discount</v>
      </c>
      <c r="AA2415" s="1" t="str">
        <f t="shared" si="227"/>
        <v>High Sales</v>
      </c>
      <c r="AB2415" s="1">
        <f>MONTH(Sample___Superstore[[#This Row],[Order Date]])</f>
        <v>11</v>
      </c>
    </row>
    <row r="2416" spans="1:28" x14ac:dyDescent="0.35">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c r="V2416">
        <f t="shared" si="222"/>
        <v>4</v>
      </c>
      <c r="W2416">
        <f t="shared" si="223"/>
        <v>0.08</v>
      </c>
      <c r="X2416" t="str">
        <f t="shared" si="224"/>
        <v>Profit</v>
      </c>
      <c r="Y2416" s="1" t="str">
        <f t="shared" si="225"/>
        <v>Low Profit</v>
      </c>
      <c r="Z2416" s="1" t="str">
        <f t="shared" si="226"/>
        <v>No Discount</v>
      </c>
      <c r="AA2416" s="1" t="str">
        <f t="shared" si="227"/>
        <v>High Sales</v>
      </c>
      <c r="AB2416" s="1">
        <f>MONTH(Sample___Superstore[[#This Row],[Order Date]])</f>
        <v>12</v>
      </c>
    </row>
    <row r="2417" spans="1:28" x14ac:dyDescent="0.35">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c r="V2417">
        <f t="shared" si="222"/>
        <v>5</v>
      </c>
      <c r="W2417">
        <f t="shared" si="223"/>
        <v>0.2</v>
      </c>
      <c r="X2417" t="str">
        <f t="shared" si="224"/>
        <v>Profit</v>
      </c>
      <c r="Y2417" s="1" t="str">
        <f t="shared" si="225"/>
        <v>Low Profit</v>
      </c>
      <c r="Z2417" s="1" t="str">
        <f t="shared" si="226"/>
        <v>No Discount</v>
      </c>
      <c r="AA2417" s="1" t="str">
        <f t="shared" si="227"/>
        <v>Low Sales</v>
      </c>
      <c r="AB2417" s="1">
        <f>MONTH(Sample___Superstore[[#This Row],[Order Date]])</f>
        <v>7</v>
      </c>
    </row>
    <row r="2418" spans="1:28" x14ac:dyDescent="0.35">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c r="V2418">
        <f t="shared" si="222"/>
        <v>6</v>
      </c>
      <c r="W2418">
        <f t="shared" si="223"/>
        <v>0.16</v>
      </c>
      <c r="X2418" t="str">
        <f t="shared" si="224"/>
        <v>Profit</v>
      </c>
      <c r="Y2418" s="1" t="str">
        <f t="shared" si="225"/>
        <v>Low Profit</v>
      </c>
      <c r="Z2418" s="1" t="str">
        <f t="shared" si="226"/>
        <v>No Discount</v>
      </c>
      <c r="AA2418" s="1" t="str">
        <f t="shared" si="227"/>
        <v>High Sales</v>
      </c>
      <c r="AB2418" s="1">
        <f>MONTH(Sample___Superstore[[#This Row],[Order Date]])</f>
        <v>10</v>
      </c>
    </row>
    <row r="2419" spans="1:28" x14ac:dyDescent="0.35">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c r="V2419">
        <f t="shared" si="222"/>
        <v>6</v>
      </c>
      <c r="W2419">
        <f t="shared" si="223"/>
        <v>0.375</v>
      </c>
      <c r="X2419" t="str">
        <f t="shared" si="224"/>
        <v>Profit</v>
      </c>
      <c r="Y2419" s="1" t="str">
        <f t="shared" si="225"/>
        <v>Low Profit</v>
      </c>
      <c r="Z2419" s="1" t="str">
        <f t="shared" si="226"/>
        <v>Low Discount</v>
      </c>
      <c r="AA2419" s="1" t="str">
        <f t="shared" si="227"/>
        <v>Low Sales</v>
      </c>
      <c r="AB2419" s="1">
        <f>MONTH(Sample___Superstore[[#This Row],[Order Date]])</f>
        <v>10</v>
      </c>
    </row>
    <row r="2420" spans="1:28" x14ac:dyDescent="0.35">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c r="V2420">
        <f t="shared" si="222"/>
        <v>7</v>
      </c>
      <c r="W2420">
        <f t="shared" si="223"/>
        <v>7.4999999999999997E-2</v>
      </c>
      <c r="X2420" t="str">
        <f t="shared" si="224"/>
        <v>Profit</v>
      </c>
      <c r="Y2420" s="1" t="str">
        <f t="shared" si="225"/>
        <v>High Profit</v>
      </c>
      <c r="Z2420" s="1" t="str">
        <f t="shared" si="226"/>
        <v>Low Discount</v>
      </c>
      <c r="AA2420" s="1" t="str">
        <f t="shared" si="227"/>
        <v>High Sales</v>
      </c>
      <c r="AB2420" s="1">
        <f>MONTH(Sample___Superstore[[#This Row],[Order Date]])</f>
        <v>5</v>
      </c>
    </row>
    <row r="2421" spans="1:28" x14ac:dyDescent="0.35">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c r="V2421">
        <f t="shared" si="222"/>
        <v>5</v>
      </c>
      <c r="W2421">
        <f t="shared" si="223"/>
        <v>4.9999999999999996E-2</v>
      </c>
      <c r="X2421" t="str">
        <f t="shared" si="224"/>
        <v>Profit</v>
      </c>
      <c r="Y2421" s="1" t="str">
        <f t="shared" si="225"/>
        <v>Low Profit</v>
      </c>
      <c r="Z2421" s="1" t="str">
        <f t="shared" si="226"/>
        <v>No Discount</v>
      </c>
      <c r="AA2421" s="1" t="str">
        <f t="shared" si="227"/>
        <v>Low Sales</v>
      </c>
      <c r="AB2421" s="1">
        <f>MONTH(Sample___Superstore[[#This Row],[Order Date]])</f>
        <v>11</v>
      </c>
    </row>
    <row r="2422" spans="1:28" x14ac:dyDescent="0.35">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c r="V2422">
        <f t="shared" si="222"/>
        <v>5</v>
      </c>
      <c r="W2422">
        <f t="shared" si="223"/>
        <v>0.44000000000000006</v>
      </c>
      <c r="X2422" t="str">
        <f t="shared" si="224"/>
        <v>Profit</v>
      </c>
      <c r="Y2422" s="1" t="str">
        <f t="shared" si="225"/>
        <v>Low Profit</v>
      </c>
      <c r="Z2422" s="1" t="str">
        <f t="shared" si="226"/>
        <v>No Discount</v>
      </c>
      <c r="AA2422" s="1" t="str">
        <f t="shared" si="227"/>
        <v>Low Sales</v>
      </c>
      <c r="AB2422" s="1">
        <f>MONTH(Sample___Superstore[[#This Row],[Order Date]])</f>
        <v>11</v>
      </c>
    </row>
    <row r="2423" spans="1:28" x14ac:dyDescent="0.35">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c r="V2423">
        <f t="shared" si="222"/>
        <v>5</v>
      </c>
      <c r="W2423">
        <f t="shared" si="223"/>
        <v>-0.21249999999999999</v>
      </c>
      <c r="X2423" t="str">
        <f t="shared" si="224"/>
        <v>Loss</v>
      </c>
      <c r="Y2423" s="1" t="str">
        <f t="shared" si="225"/>
        <v>Low Profit</v>
      </c>
      <c r="Z2423" s="1" t="str">
        <f t="shared" si="226"/>
        <v>Low Discount</v>
      </c>
      <c r="AA2423" s="1" t="str">
        <f t="shared" si="227"/>
        <v>Low Sales</v>
      </c>
      <c r="AB2423" s="1">
        <f>MONTH(Sample___Superstore[[#This Row],[Order Date]])</f>
        <v>4</v>
      </c>
    </row>
    <row r="2424" spans="1:28" x14ac:dyDescent="0.35">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c r="V2424">
        <f t="shared" si="222"/>
        <v>5</v>
      </c>
      <c r="W2424">
        <f t="shared" si="223"/>
        <v>0.33750000000000002</v>
      </c>
      <c r="X2424" t="str">
        <f t="shared" si="224"/>
        <v>Profit</v>
      </c>
      <c r="Y2424" s="1" t="str">
        <f t="shared" si="225"/>
        <v>Low Profit</v>
      </c>
      <c r="Z2424" s="1" t="str">
        <f t="shared" si="226"/>
        <v>Low Discount</v>
      </c>
      <c r="AA2424" s="1" t="str">
        <f t="shared" si="227"/>
        <v>Low Sales</v>
      </c>
      <c r="AB2424" s="1">
        <f>MONTH(Sample___Superstore[[#This Row],[Order Date]])</f>
        <v>4</v>
      </c>
    </row>
    <row r="2425" spans="1:28" x14ac:dyDescent="0.35">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c r="V2425">
        <f t="shared" si="222"/>
        <v>5</v>
      </c>
      <c r="W2425">
        <f t="shared" si="223"/>
        <v>0.26250000000000001</v>
      </c>
      <c r="X2425" t="str">
        <f t="shared" si="224"/>
        <v>Profit</v>
      </c>
      <c r="Y2425" s="1" t="str">
        <f t="shared" si="225"/>
        <v>Low Profit</v>
      </c>
      <c r="Z2425" s="1" t="str">
        <f t="shared" si="226"/>
        <v>Low Discount</v>
      </c>
      <c r="AA2425" s="1" t="str">
        <f t="shared" si="227"/>
        <v>Low Sales</v>
      </c>
      <c r="AB2425" s="1">
        <f>MONTH(Sample___Superstore[[#This Row],[Order Date]])</f>
        <v>12</v>
      </c>
    </row>
    <row r="2426" spans="1:28" x14ac:dyDescent="0.35">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c r="V2426">
        <f t="shared" si="222"/>
        <v>5</v>
      </c>
      <c r="W2426">
        <f t="shared" si="223"/>
        <v>-0.8</v>
      </c>
      <c r="X2426" t="str">
        <f t="shared" si="224"/>
        <v>Loss</v>
      </c>
      <c r="Y2426" s="1" t="str">
        <f t="shared" si="225"/>
        <v>Low Profit</v>
      </c>
      <c r="Z2426" s="1" t="str">
        <f t="shared" si="226"/>
        <v>High Discount</v>
      </c>
      <c r="AA2426" s="1" t="str">
        <f t="shared" si="227"/>
        <v>Low Sales</v>
      </c>
      <c r="AB2426" s="1">
        <f>MONTH(Sample___Superstore[[#This Row],[Order Date]])</f>
        <v>12</v>
      </c>
    </row>
    <row r="2427" spans="1:28" x14ac:dyDescent="0.35">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c r="V2427">
        <f t="shared" si="222"/>
        <v>5</v>
      </c>
      <c r="W2427">
        <f t="shared" si="223"/>
        <v>-0.38333333333333336</v>
      </c>
      <c r="X2427" t="str">
        <f t="shared" si="224"/>
        <v>Loss</v>
      </c>
      <c r="Y2427" s="1" t="str">
        <f t="shared" si="225"/>
        <v>Low Profit</v>
      </c>
      <c r="Z2427" s="1" t="str">
        <f t="shared" si="226"/>
        <v>High Discount</v>
      </c>
      <c r="AA2427" s="1" t="str">
        <f t="shared" si="227"/>
        <v>Low Sales</v>
      </c>
      <c r="AB2427" s="1">
        <f>MONTH(Sample___Superstore[[#This Row],[Order Date]])</f>
        <v>12</v>
      </c>
    </row>
    <row r="2428" spans="1:28" x14ac:dyDescent="0.35">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c r="V2428">
        <f t="shared" si="222"/>
        <v>5</v>
      </c>
      <c r="W2428">
        <f t="shared" si="223"/>
        <v>0.32500000000000001</v>
      </c>
      <c r="X2428" t="str">
        <f t="shared" si="224"/>
        <v>Profit</v>
      </c>
      <c r="Y2428" s="1" t="str">
        <f t="shared" si="225"/>
        <v>Low Profit</v>
      </c>
      <c r="Z2428" s="1" t="str">
        <f t="shared" si="226"/>
        <v>Low Discount</v>
      </c>
      <c r="AA2428" s="1" t="str">
        <f t="shared" si="227"/>
        <v>Low Sales</v>
      </c>
      <c r="AB2428" s="1">
        <f>MONTH(Sample___Superstore[[#This Row],[Order Date]])</f>
        <v>12</v>
      </c>
    </row>
    <row r="2429" spans="1:28" x14ac:dyDescent="0.35">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c r="V2429">
        <f t="shared" si="222"/>
        <v>6</v>
      </c>
      <c r="W2429">
        <f t="shared" si="223"/>
        <v>-1.5999999999999999</v>
      </c>
      <c r="X2429" t="str">
        <f t="shared" si="224"/>
        <v>Loss</v>
      </c>
      <c r="Y2429" s="1" t="str">
        <f t="shared" si="225"/>
        <v>Low Profit</v>
      </c>
      <c r="Z2429" s="1" t="str">
        <f t="shared" si="226"/>
        <v>High Discount</v>
      </c>
      <c r="AA2429" s="1" t="str">
        <f t="shared" si="227"/>
        <v>Low Sales</v>
      </c>
      <c r="AB2429" s="1">
        <f>MONTH(Sample___Superstore[[#This Row],[Order Date]])</f>
        <v>6</v>
      </c>
    </row>
    <row r="2430" spans="1:28" x14ac:dyDescent="0.35">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c r="V2430">
        <f t="shared" si="222"/>
        <v>6</v>
      </c>
      <c r="W2430">
        <f t="shared" si="223"/>
        <v>-1.65</v>
      </c>
      <c r="X2430" t="str">
        <f t="shared" si="224"/>
        <v>Loss</v>
      </c>
      <c r="Y2430" s="1" t="str">
        <f t="shared" si="225"/>
        <v>Low Profit</v>
      </c>
      <c r="Z2430" s="1" t="str">
        <f t="shared" si="226"/>
        <v>High Discount</v>
      </c>
      <c r="AA2430" s="1" t="str">
        <f t="shared" si="227"/>
        <v>Low Sales</v>
      </c>
      <c r="AB2430" s="1">
        <f>MONTH(Sample___Superstore[[#This Row],[Order Date]])</f>
        <v>6</v>
      </c>
    </row>
    <row r="2431" spans="1:28" x14ac:dyDescent="0.35">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c r="V2431">
        <f t="shared" si="222"/>
        <v>6</v>
      </c>
      <c r="W2431">
        <f t="shared" si="223"/>
        <v>-0.72499999999999998</v>
      </c>
      <c r="X2431" t="str">
        <f t="shared" si="224"/>
        <v>Loss</v>
      </c>
      <c r="Y2431" s="1" t="str">
        <f t="shared" si="225"/>
        <v>Low Profit</v>
      </c>
      <c r="Z2431" s="1" t="str">
        <f t="shared" si="226"/>
        <v>High Discount</v>
      </c>
      <c r="AA2431" s="1" t="str">
        <f t="shared" si="227"/>
        <v>Low Sales</v>
      </c>
      <c r="AB2431" s="1">
        <f>MONTH(Sample___Superstore[[#This Row],[Order Date]])</f>
        <v>6</v>
      </c>
    </row>
    <row r="2432" spans="1:28" x14ac:dyDescent="0.35">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c r="V2432">
        <f t="shared" si="222"/>
        <v>7</v>
      </c>
      <c r="W2432">
        <f t="shared" si="223"/>
        <v>0.47000000000000003</v>
      </c>
      <c r="X2432" t="str">
        <f t="shared" si="224"/>
        <v>Profit</v>
      </c>
      <c r="Y2432" s="1" t="str">
        <f t="shared" si="225"/>
        <v>Low Profit</v>
      </c>
      <c r="Z2432" s="1" t="str">
        <f t="shared" si="226"/>
        <v>No Discount</v>
      </c>
      <c r="AA2432" s="1" t="str">
        <f t="shared" si="227"/>
        <v>Low Sales</v>
      </c>
      <c r="AB2432" s="1">
        <f>MONTH(Sample___Superstore[[#This Row],[Order Date]])</f>
        <v>5</v>
      </c>
    </row>
    <row r="2433" spans="1:28" x14ac:dyDescent="0.35">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c r="V2433">
        <f t="shared" si="222"/>
        <v>5</v>
      </c>
      <c r="W2433">
        <f t="shared" si="223"/>
        <v>0.41</v>
      </c>
      <c r="X2433" t="str">
        <f t="shared" si="224"/>
        <v>Profit</v>
      </c>
      <c r="Y2433" s="1" t="str">
        <f t="shared" si="225"/>
        <v>Low Profit</v>
      </c>
      <c r="Z2433" s="1" t="str">
        <f t="shared" si="226"/>
        <v>No Discount</v>
      </c>
      <c r="AA2433" s="1" t="str">
        <f t="shared" si="227"/>
        <v>Low Sales</v>
      </c>
      <c r="AB2433" s="1">
        <f>MONTH(Sample___Superstore[[#This Row],[Order Date]])</f>
        <v>12</v>
      </c>
    </row>
    <row r="2434" spans="1:28" x14ac:dyDescent="0.35">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c r="V2434">
        <f t="shared" ref="V2434:V2497" si="228">D2434-C2434</f>
        <v>7</v>
      </c>
      <c r="W2434">
        <f t="shared" ref="W2434:W2497" si="229">U2434/R2434</f>
        <v>0.17777777777777778</v>
      </c>
      <c r="X2434" t="str">
        <f t="shared" ref="X2434:X2497" si="230">IF(U2434&lt;0,"Loss","Profit")</f>
        <v>Profit</v>
      </c>
      <c r="Y2434" s="1" t="str">
        <f t="shared" ref="Y2434:Y2497" si="231">IF(U2434&gt;100,"High Profit","Low Profit")</f>
        <v>Low Profit</v>
      </c>
      <c r="Z2434" s="1" t="str">
        <f t="shared" ref="Z2434:Z2497" si="232">IF(T2434=0,"No Discount",IF(T2434&lt;=0.2,"Low Discount","High Discount"))</f>
        <v>Low Discount</v>
      </c>
      <c r="AA2434" s="1" t="str">
        <f t="shared" ref="AA2434:AA2497" si="233">IF(R2434&gt;500,"High Sales","Low Sales")</f>
        <v>Low Sales</v>
      </c>
      <c r="AB2434" s="1">
        <f>MONTH(Sample___Superstore[[#This Row],[Order Date]])</f>
        <v>3</v>
      </c>
    </row>
    <row r="2435" spans="1:28" x14ac:dyDescent="0.35">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c r="V2435">
        <f t="shared" si="228"/>
        <v>4</v>
      </c>
      <c r="W2435">
        <f t="shared" si="229"/>
        <v>7.4999999999999997E-2</v>
      </c>
      <c r="X2435" t="str">
        <f t="shared" si="230"/>
        <v>Profit</v>
      </c>
      <c r="Y2435" s="1" t="str">
        <f t="shared" si="231"/>
        <v>Low Profit</v>
      </c>
      <c r="Z2435" s="1" t="str">
        <f t="shared" si="232"/>
        <v>Low Discount</v>
      </c>
      <c r="AA2435" s="1" t="str">
        <f t="shared" si="233"/>
        <v>Low Sales</v>
      </c>
      <c r="AB2435" s="1">
        <f>MONTH(Sample___Superstore[[#This Row],[Order Date]])</f>
        <v>5</v>
      </c>
    </row>
    <row r="2436" spans="1:28" x14ac:dyDescent="0.35">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c r="V2436">
        <f t="shared" si="228"/>
        <v>3</v>
      </c>
      <c r="W2436">
        <f t="shared" si="229"/>
        <v>0.5</v>
      </c>
      <c r="X2436" t="str">
        <f t="shared" si="230"/>
        <v>Profit</v>
      </c>
      <c r="Y2436" s="1" t="str">
        <f t="shared" si="231"/>
        <v>Low Profit</v>
      </c>
      <c r="Z2436" s="1" t="str">
        <f t="shared" si="232"/>
        <v>No Discount</v>
      </c>
      <c r="AA2436" s="1" t="str">
        <f t="shared" si="233"/>
        <v>Low Sales</v>
      </c>
      <c r="AB2436" s="1">
        <f>MONTH(Sample___Superstore[[#This Row],[Order Date]])</f>
        <v>11</v>
      </c>
    </row>
    <row r="2437" spans="1:28" x14ac:dyDescent="0.35">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c r="V2437">
        <f t="shared" si="228"/>
        <v>3</v>
      </c>
      <c r="W2437">
        <f t="shared" si="229"/>
        <v>0.39</v>
      </c>
      <c r="X2437" t="str">
        <f t="shared" si="230"/>
        <v>Profit</v>
      </c>
      <c r="Y2437" s="1" t="str">
        <f t="shared" si="231"/>
        <v>High Profit</v>
      </c>
      <c r="Z2437" s="1" t="str">
        <f t="shared" si="232"/>
        <v>No Discount</v>
      </c>
      <c r="AA2437" s="1" t="str">
        <f t="shared" si="233"/>
        <v>High Sales</v>
      </c>
      <c r="AB2437" s="1">
        <f>MONTH(Sample___Superstore[[#This Row],[Order Date]])</f>
        <v>11</v>
      </c>
    </row>
    <row r="2438" spans="1:28" x14ac:dyDescent="0.35">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c r="V2438">
        <f t="shared" si="228"/>
        <v>7</v>
      </c>
      <c r="W2438">
        <f t="shared" si="229"/>
        <v>0.21</v>
      </c>
      <c r="X2438" t="str">
        <f t="shared" si="230"/>
        <v>Profit</v>
      </c>
      <c r="Y2438" s="1" t="str">
        <f t="shared" si="231"/>
        <v>High Profit</v>
      </c>
      <c r="Z2438" s="1" t="str">
        <f t="shared" si="232"/>
        <v>No Discount</v>
      </c>
      <c r="AA2438" s="1" t="str">
        <f t="shared" si="233"/>
        <v>High Sales</v>
      </c>
      <c r="AB2438" s="1">
        <f>MONTH(Sample___Superstore[[#This Row],[Order Date]])</f>
        <v>7</v>
      </c>
    </row>
    <row r="2439" spans="1:28" x14ac:dyDescent="0.35">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c r="V2439">
        <f t="shared" si="228"/>
        <v>2</v>
      </c>
      <c r="W2439">
        <f t="shared" si="229"/>
        <v>-0.68</v>
      </c>
      <c r="X2439" t="str">
        <f t="shared" si="230"/>
        <v>Loss</v>
      </c>
      <c r="Y2439" s="1" t="str">
        <f t="shared" si="231"/>
        <v>Low Profit</v>
      </c>
      <c r="Z2439" s="1" t="str">
        <f t="shared" si="232"/>
        <v>High Discount</v>
      </c>
      <c r="AA2439" s="1" t="str">
        <f t="shared" si="233"/>
        <v>Low Sales</v>
      </c>
      <c r="AB2439" s="1">
        <f>MONTH(Sample___Superstore[[#This Row],[Order Date]])</f>
        <v>11</v>
      </c>
    </row>
    <row r="2440" spans="1:28" x14ac:dyDescent="0.35">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c r="V2440">
        <f t="shared" si="228"/>
        <v>2</v>
      </c>
      <c r="W2440">
        <f t="shared" si="229"/>
        <v>0.35</v>
      </c>
      <c r="X2440" t="str">
        <f t="shared" si="230"/>
        <v>Profit</v>
      </c>
      <c r="Y2440" s="1" t="str">
        <f t="shared" si="231"/>
        <v>Low Profit</v>
      </c>
      <c r="Z2440" s="1" t="str">
        <f t="shared" si="232"/>
        <v>Low Discount</v>
      </c>
      <c r="AA2440" s="1" t="str">
        <f t="shared" si="233"/>
        <v>Low Sales</v>
      </c>
      <c r="AB2440" s="1">
        <f>MONTH(Sample___Superstore[[#This Row],[Order Date]])</f>
        <v>11</v>
      </c>
    </row>
    <row r="2441" spans="1:28" x14ac:dyDescent="0.35">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c r="V2441">
        <f t="shared" si="228"/>
        <v>5</v>
      </c>
      <c r="W2441">
        <f t="shared" si="229"/>
        <v>0.27500000000000002</v>
      </c>
      <c r="X2441" t="str">
        <f t="shared" si="230"/>
        <v>Profit</v>
      </c>
      <c r="Y2441" s="1" t="str">
        <f t="shared" si="231"/>
        <v>Low Profit</v>
      </c>
      <c r="Z2441" s="1" t="str">
        <f t="shared" si="232"/>
        <v>Low Discount</v>
      </c>
      <c r="AA2441" s="1" t="str">
        <f t="shared" si="233"/>
        <v>Low Sales</v>
      </c>
      <c r="AB2441" s="1">
        <f>MONTH(Sample___Superstore[[#This Row],[Order Date]])</f>
        <v>7</v>
      </c>
    </row>
    <row r="2442" spans="1:28" x14ac:dyDescent="0.35">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c r="V2442">
        <f t="shared" si="228"/>
        <v>5</v>
      </c>
      <c r="W2442">
        <f t="shared" si="229"/>
        <v>0.25</v>
      </c>
      <c r="X2442" t="str">
        <f t="shared" si="230"/>
        <v>Profit</v>
      </c>
      <c r="Y2442" s="1" t="str">
        <f t="shared" si="231"/>
        <v>Low Profit</v>
      </c>
      <c r="Z2442" s="1" t="str">
        <f t="shared" si="232"/>
        <v>No Discount</v>
      </c>
      <c r="AA2442" s="1" t="str">
        <f t="shared" si="233"/>
        <v>Low Sales</v>
      </c>
      <c r="AB2442" s="1">
        <f>MONTH(Sample___Superstore[[#This Row],[Order Date]])</f>
        <v>5</v>
      </c>
    </row>
    <row r="2443" spans="1:28" x14ac:dyDescent="0.35">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c r="V2443">
        <f t="shared" si="228"/>
        <v>5</v>
      </c>
      <c r="W2443">
        <f t="shared" si="229"/>
        <v>-0.11428571428571428</v>
      </c>
      <c r="X2443" t="str">
        <f t="shared" si="230"/>
        <v>Loss</v>
      </c>
      <c r="Y2443" s="1" t="str">
        <f t="shared" si="231"/>
        <v>Low Profit</v>
      </c>
      <c r="Z2443" s="1" t="str">
        <f t="shared" si="232"/>
        <v>High Discount</v>
      </c>
      <c r="AA2443" s="1" t="str">
        <f t="shared" si="233"/>
        <v>Low Sales</v>
      </c>
      <c r="AB2443" s="1">
        <f>MONTH(Sample___Superstore[[#This Row],[Order Date]])</f>
        <v>5</v>
      </c>
    </row>
    <row r="2444" spans="1:28" x14ac:dyDescent="0.35">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c r="V2444">
        <f t="shared" si="228"/>
        <v>5</v>
      </c>
      <c r="W2444">
        <f t="shared" si="229"/>
        <v>0.26</v>
      </c>
      <c r="X2444" t="str">
        <f t="shared" si="230"/>
        <v>Profit</v>
      </c>
      <c r="Y2444" s="1" t="str">
        <f t="shared" si="231"/>
        <v>High Profit</v>
      </c>
      <c r="Z2444" s="1" t="str">
        <f t="shared" si="232"/>
        <v>No Discount</v>
      </c>
      <c r="AA2444" s="1" t="str">
        <f t="shared" si="233"/>
        <v>High Sales</v>
      </c>
      <c r="AB2444" s="1">
        <f>MONTH(Sample___Superstore[[#This Row],[Order Date]])</f>
        <v>5</v>
      </c>
    </row>
    <row r="2445" spans="1:28" x14ac:dyDescent="0.35">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c r="V2445">
        <f t="shared" si="228"/>
        <v>5</v>
      </c>
      <c r="W2445">
        <f t="shared" si="229"/>
        <v>0.32</v>
      </c>
      <c r="X2445" t="str">
        <f t="shared" si="230"/>
        <v>Profit</v>
      </c>
      <c r="Y2445" s="1" t="str">
        <f t="shared" si="231"/>
        <v>Low Profit</v>
      </c>
      <c r="Z2445" s="1" t="str">
        <f t="shared" si="232"/>
        <v>No Discount</v>
      </c>
      <c r="AA2445" s="1" t="str">
        <f t="shared" si="233"/>
        <v>Low Sales</v>
      </c>
      <c r="AB2445" s="1">
        <f>MONTH(Sample___Superstore[[#This Row],[Order Date]])</f>
        <v>5</v>
      </c>
    </row>
    <row r="2446" spans="1:28" x14ac:dyDescent="0.35">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c r="V2446">
        <f t="shared" si="228"/>
        <v>5</v>
      </c>
      <c r="W2446">
        <f t="shared" si="229"/>
        <v>0.48000000000000004</v>
      </c>
      <c r="X2446" t="str">
        <f t="shared" si="230"/>
        <v>Profit</v>
      </c>
      <c r="Y2446" s="1" t="str">
        <f t="shared" si="231"/>
        <v>Low Profit</v>
      </c>
      <c r="Z2446" s="1" t="str">
        <f t="shared" si="232"/>
        <v>No Discount</v>
      </c>
      <c r="AA2446" s="1" t="str">
        <f t="shared" si="233"/>
        <v>Low Sales</v>
      </c>
      <c r="AB2446" s="1">
        <f>MONTH(Sample___Superstore[[#This Row],[Order Date]])</f>
        <v>5</v>
      </c>
    </row>
    <row r="2447" spans="1:28" x14ac:dyDescent="0.35">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c r="V2447">
        <f t="shared" si="228"/>
        <v>5</v>
      </c>
      <c r="W2447">
        <f t="shared" si="229"/>
        <v>0.28999999999999998</v>
      </c>
      <c r="X2447" t="str">
        <f t="shared" si="230"/>
        <v>Profit</v>
      </c>
      <c r="Y2447" s="1" t="str">
        <f t="shared" si="231"/>
        <v>Low Profit</v>
      </c>
      <c r="Z2447" s="1" t="str">
        <f t="shared" si="232"/>
        <v>No Discount</v>
      </c>
      <c r="AA2447" s="1" t="str">
        <f t="shared" si="233"/>
        <v>Low Sales</v>
      </c>
      <c r="AB2447" s="1">
        <f>MONTH(Sample___Superstore[[#This Row],[Order Date]])</f>
        <v>5</v>
      </c>
    </row>
    <row r="2448" spans="1:28" x14ac:dyDescent="0.35">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c r="V2448">
        <f t="shared" si="228"/>
        <v>6</v>
      </c>
      <c r="W2448">
        <f t="shared" si="229"/>
        <v>0.47000000000000003</v>
      </c>
      <c r="X2448" t="str">
        <f t="shared" si="230"/>
        <v>Profit</v>
      </c>
      <c r="Y2448" s="1" t="str">
        <f t="shared" si="231"/>
        <v>Low Profit</v>
      </c>
      <c r="Z2448" s="1" t="str">
        <f t="shared" si="232"/>
        <v>No Discount</v>
      </c>
      <c r="AA2448" s="1" t="str">
        <f t="shared" si="233"/>
        <v>Low Sales</v>
      </c>
      <c r="AB2448" s="1">
        <f>MONTH(Sample___Superstore[[#This Row],[Order Date]])</f>
        <v>9</v>
      </c>
    </row>
    <row r="2449" spans="1:28" x14ac:dyDescent="0.35">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c r="V2449">
        <f t="shared" si="228"/>
        <v>6</v>
      </c>
      <c r="W2449">
        <f t="shared" si="229"/>
        <v>-2.8571428571428571E-2</v>
      </c>
      <c r="X2449" t="str">
        <f t="shared" si="230"/>
        <v>Loss</v>
      </c>
      <c r="Y2449" s="1" t="str">
        <f t="shared" si="231"/>
        <v>Low Profit</v>
      </c>
      <c r="Z2449" s="1" t="str">
        <f t="shared" si="232"/>
        <v>High Discount</v>
      </c>
      <c r="AA2449" s="1" t="str">
        <f t="shared" si="233"/>
        <v>Low Sales</v>
      </c>
      <c r="AB2449" s="1">
        <f>MONTH(Sample___Superstore[[#This Row],[Order Date]])</f>
        <v>10</v>
      </c>
    </row>
    <row r="2450" spans="1:28" x14ac:dyDescent="0.35">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c r="V2450">
        <f t="shared" si="228"/>
        <v>3</v>
      </c>
      <c r="W2450">
        <f t="shared" si="229"/>
        <v>0.02</v>
      </c>
      <c r="X2450" t="str">
        <f t="shared" si="230"/>
        <v>Profit</v>
      </c>
      <c r="Y2450" s="1" t="str">
        <f t="shared" si="231"/>
        <v>Low Profit</v>
      </c>
      <c r="Z2450" s="1" t="str">
        <f t="shared" si="232"/>
        <v>No Discount</v>
      </c>
      <c r="AA2450" s="1" t="str">
        <f t="shared" si="233"/>
        <v>Low Sales</v>
      </c>
      <c r="AB2450" s="1">
        <f>MONTH(Sample___Superstore[[#This Row],[Order Date]])</f>
        <v>9</v>
      </c>
    </row>
    <row r="2451" spans="1:28" x14ac:dyDescent="0.35">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c r="V2451">
        <f t="shared" si="228"/>
        <v>5</v>
      </c>
      <c r="W2451">
        <f t="shared" si="229"/>
        <v>0.33749999999999997</v>
      </c>
      <c r="X2451" t="str">
        <f t="shared" si="230"/>
        <v>Profit</v>
      </c>
      <c r="Y2451" s="1" t="str">
        <f t="shared" si="231"/>
        <v>Low Profit</v>
      </c>
      <c r="Z2451" s="1" t="str">
        <f t="shared" si="232"/>
        <v>Low Discount</v>
      </c>
      <c r="AA2451" s="1" t="str">
        <f t="shared" si="233"/>
        <v>Low Sales</v>
      </c>
      <c r="AB2451" s="1">
        <f>MONTH(Sample___Superstore[[#This Row],[Order Date]])</f>
        <v>11</v>
      </c>
    </row>
    <row r="2452" spans="1:28" x14ac:dyDescent="0.35">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c r="V2452">
        <f t="shared" si="228"/>
        <v>5</v>
      </c>
      <c r="W2452">
        <f t="shared" si="229"/>
        <v>0.48</v>
      </c>
      <c r="X2452" t="str">
        <f t="shared" si="230"/>
        <v>Profit</v>
      </c>
      <c r="Y2452" s="1" t="str">
        <f t="shared" si="231"/>
        <v>Low Profit</v>
      </c>
      <c r="Z2452" s="1" t="str">
        <f t="shared" si="232"/>
        <v>No Discount</v>
      </c>
      <c r="AA2452" s="1" t="str">
        <f t="shared" si="233"/>
        <v>Low Sales</v>
      </c>
      <c r="AB2452" s="1">
        <f>MONTH(Sample___Superstore[[#This Row],[Order Date]])</f>
        <v>3</v>
      </c>
    </row>
    <row r="2453" spans="1:28" x14ac:dyDescent="0.35">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c r="V2453">
        <f t="shared" si="228"/>
        <v>5</v>
      </c>
      <c r="W2453">
        <f t="shared" si="229"/>
        <v>0.26</v>
      </c>
      <c r="X2453" t="str">
        <f t="shared" si="230"/>
        <v>Profit</v>
      </c>
      <c r="Y2453" s="1" t="str">
        <f t="shared" si="231"/>
        <v>Low Profit</v>
      </c>
      <c r="Z2453" s="1" t="str">
        <f t="shared" si="232"/>
        <v>No Discount</v>
      </c>
      <c r="AA2453" s="1" t="str">
        <f t="shared" si="233"/>
        <v>Low Sales</v>
      </c>
      <c r="AB2453" s="1">
        <f>MONTH(Sample___Superstore[[#This Row],[Order Date]])</f>
        <v>3</v>
      </c>
    </row>
    <row r="2454" spans="1:28" x14ac:dyDescent="0.35">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c r="V2454">
        <f t="shared" si="228"/>
        <v>5</v>
      </c>
      <c r="W2454">
        <f t="shared" si="229"/>
        <v>0.33750000000000002</v>
      </c>
      <c r="X2454" t="str">
        <f t="shared" si="230"/>
        <v>Profit</v>
      </c>
      <c r="Y2454" s="1" t="str">
        <f t="shared" si="231"/>
        <v>Low Profit</v>
      </c>
      <c r="Z2454" s="1" t="str">
        <f t="shared" si="232"/>
        <v>Low Discount</v>
      </c>
      <c r="AA2454" s="1" t="str">
        <f t="shared" si="233"/>
        <v>Low Sales</v>
      </c>
      <c r="AB2454" s="1">
        <f>MONTH(Sample___Superstore[[#This Row],[Order Date]])</f>
        <v>3</v>
      </c>
    </row>
    <row r="2455" spans="1:28" x14ac:dyDescent="0.35">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c r="V2455">
        <f t="shared" si="228"/>
        <v>5</v>
      </c>
      <c r="W2455">
        <f t="shared" si="229"/>
        <v>0.32</v>
      </c>
      <c r="X2455" t="str">
        <f t="shared" si="230"/>
        <v>Profit</v>
      </c>
      <c r="Y2455" s="1" t="str">
        <f t="shared" si="231"/>
        <v>Low Profit</v>
      </c>
      <c r="Z2455" s="1" t="str">
        <f t="shared" si="232"/>
        <v>No Discount</v>
      </c>
      <c r="AA2455" s="1" t="str">
        <f t="shared" si="233"/>
        <v>Low Sales</v>
      </c>
      <c r="AB2455" s="1">
        <f>MONTH(Sample___Superstore[[#This Row],[Order Date]])</f>
        <v>3</v>
      </c>
    </row>
    <row r="2456" spans="1:28" x14ac:dyDescent="0.35">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c r="V2456">
        <f t="shared" si="228"/>
        <v>5</v>
      </c>
      <c r="W2456">
        <f t="shared" si="229"/>
        <v>0.19</v>
      </c>
      <c r="X2456" t="str">
        <f t="shared" si="230"/>
        <v>Profit</v>
      </c>
      <c r="Y2456" s="1" t="str">
        <f t="shared" si="231"/>
        <v>Low Profit</v>
      </c>
      <c r="Z2456" s="1" t="str">
        <f t="shared" si="232"/>
        <v>No Discount</v>
      </c>
      <c r="AA2456" s="1" t="str">
        <f t="shared" si="233"/>
        <v>Low Sales</v>
      </c>
      <c r="AB2456" s="1">
        <f>MONTH(Sample___Superstore[[#This Row],[Order Date]])</f>
        <v>3</v>
      </c>
    </row>
    <row r="2457" spans="1:28" x14ac:dyDescent="0.35">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c r="V2457">
        <f t="shared" si="228"/>
        <v>5</v>
      </c>
      <c r="W2457">
        <f t="shared" si="229"/>
        <v>0.26</v>
      </c>
      <c r="X2457" t="str">
        <f t="shared" si="230"/>
        <v>Profit</v>
      </c>
      <c r="Y2457" s="1" t="str">
        <f t="shared" si="231"/>
        <v>Low Profit</v>
      </c>
      <c r="Z2457" s="1" t="str">
        <f t="shared" si="232"/>
        <v>No Discount</v>
      </c>
      <c r="AA2457" s="1" t="str">
        <f t="shared" si="233"/>
        <v>Low Sales</v>
      </c>
      <c r="AB2457" s="1">
        <f>MONTH(Sample___Superstore[[#This Row],[Order Date]])</f>
        <v>3</v>
      </c>
    </row>
    <row r="2458" spans="1:28" x14ac:dyDescent="0.35">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c r="V2458">
        <f t="shared" si="228"/>
        <v>5</v>
      </c>
      <c r="W2458">
        <f t="shared" si="229"/>
        <v>0.47000000000000003</v>
      </c>
      <c r="X2458" t="str">
        <f t="shared" si="230"/>
        <v>Profit</v>
      </c>
      <c r="Y2458" s="1" t="str">
        <f t="shared" si="231"/>
        <v>Low Profit</v>
      </c>
      <c r="Z2458" s="1" t="str">
        <f t="shared" si="232"/>
        <v>No Discount</v>
      </c>
      <c r="AA2458" s="1" t="str">
        <f t="shared" si="233"/>
        <v>Low Sales</v>
      </c>
      <c r="AB2458" s="1">
        <f>MONTH(Sample___Superstore[[#This Row],[Order Date]])</f>
        <v>3</v>
      </c>
    </row>
    <row r="2459" spans="1:28" x14ac:dyDescent="0.35">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c r="V2459">
        <f t="shared" si="228"/>
        <v>5</v>
      </c>
      <c r="W2459">
        <f t="shared" si="229"/>
        <v>0.37999999999999995</v>
      </c>
      <c r="X2459" t="str">
        <f t="shared" si="230"/>
        <v>Profit</v>
      </c>
      <c r="Y2459" s="1" t="str">
        <f t="shared" si="231"/>
        <v>Low Profit</v>
      </c>
      <c r="Z2459" s="1" t="str">
        <f t="shared" si="232"/>
        <v>No Discount</v>
      </c>
      <c r="AA2459" s="1" t="str">
        <f t="shared" si="233"/>
        <v>Low Sales</v>
      </c>
      <c r="AB2459" s="1">
        <f>MONTH(Sample___Superstore[[#This Row],[Order Date]])</f>
        <v>3</v>
      </c>
    </row>
    <row r="2460" spans="1:28" x14ac:dyDescent="0.35">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c r="V2460">
        <f t="shared" si="228"/>
        <v>5</v>
      </c>
      <c r="W2460">
        <f t="shared" si="229"/>
        <v>0.26</v>
      </c>
      <c r="X2460" t="str">
        <f t="shared" si="230"/>
        <v>Profit</v>
      </c>
      <c r="Y2460" s="1" t="str">
        <f t="shared" si="231"/>
        <v>Low Profit</v>
      </c>
      <c r="Z2460" s="1" t="str">
        <f t="shared" si="232"/>
        <v>No Discount</v>
      </c>
      <c r="AA2460" s="1" t="str">
        <f t="shared" si="233"/>
        <v>Low Sales</v>
      </c>
      <c r="AB2460" s="1">
        <f>MONTH(Sample___Superstore[[#This Row],[Order Date]])</f>
        <v>3</v>
      </c>
    </row>
    <row r="2461" spans="1:28" x14ac:dyDescent="0.35">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c r="V2461">
        <f t="shared" si="228"/>
        <v>6</v>
      </c>
      <c r="W2461">
        <f t="shared" si="229"/>
        <v>0.26</v>
      </c>
      <c r="X2461" t="str">
        <f t="shared" si="230"/>
        <v>Profit</v>
      </c>
      <c r="Y2461" s="1" t="str">
        <f t="shared" si="231"/>
        <v>Low Profit</v>
      </c>
      <c r="Z2461" s="1" t="str">
        <f t="shared" si="232"/>
        <v>No Discount</v>
      </c>
      <c r="AA2461" s="1" t="str">
        <f t="shared" si="233"/>
        <v>Low Sales</v>
      </c>
      <c r="AB2461" s="1">
        <f>MONTH(Sample___Superstore[[#This Row],[Order Date]])</f>
        <v>8</v>
      </c>
    </row>
    <row r="2462" spans="1:28" x14ac:dyDescent="0.35">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c r="V2462">
        <f t="shared" si="228"/>
        <v>2</v>
      </c>
      <c r="W2462">
        <f t="shared" si="229"/>
        <v>0.45</v>
      </c>
      <c r="X2462" t="str">
        <f t="shared" si="230"/>
        <v>Profit</v>
      </c>
      <c r="Y2462" s="1" t="str">
        <f t="shared" si="231"/>
        <v>Low Profit</v>
      </c>
      <c r="Z2462" s="1" t="str">
        <f t="shared" si="232"/>
        <v>No Discount</v>
      </c>
      <c r="AA2462" s="1" t="str">
        <f t="shared" si="233"/>
        <v>Low Sales</v>
      </c>
      <c r="AB2462" s="1">
        <f>MONTH(Sample___Superstore[[#This Row],[Order Date]])</f>
        <v>7</v>
      </c>
    </row>
    <row r="2463" spans="1:28" x14ac:dyDescent="0.35">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c r="V2463">
        <f t="shared" si="228"/>
        <v>2</v>
      </c>
      <c r="W2463">
        <f t="shared" si="229"/>
        <v>0.35</v>
      </c>
      <c r="X2463" t="str">
        <f t="shared" si="230"/>
        <v>Profit</v>
      </c>
      <c r="Y2463" s="1" t="str">
        <f t="shared" si="231"/>
        <v>Low Profit</v>
      </c>
      <c r="Z2463" s="1" t="str">
        <f t="shared" si="232"/>
        <v>Low Discount</v>
      </c>
      <c r="AA2463" s="1" t="str">
        <f t="shared" si="233"/>
        <v>Low Sales</v>
      </c>
      <c r="AB2463" s="1">
        <f>MONTH(Sample___Superstore[[#This Row],[Order Date]])</f>
        <v>7</v>
      </c>
    </row>
    <row r="2464" spans="1:28" x14ac:dyDescent="0.35">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c r="V2464">
        <f t="shared" si="228"/>
        <v>6</v>
      </c>
      <c r="W2464">
        <f t="shared" si="229"/>
        <v>0.35</v>
      </c>
      <c r="X2464" t="str">
        <f t="shared" si="230"/>
        <v>Profit</v>
      </c>
      <c r="Y2464" s="1" t="str">
        <f t="shared" si="231"/>
        <v>Low Profit</v>
      </c>
      <c r="Z2464" s="1" t="str">
        <f t="shared" si="232"/>
        <v>Low Discount</v>
      </c>
      <c r="AA2464" s="1" t="str">
        <f t="shared" si="233"/>
        <v>Low Sales</v>
      </c>
      <c r="AB2464" s="1">
        <f>MONTH(Sample___Superstore[[#This Row],[Order Date]])</f>
        <v>12</v>
      </c>
    </row>
    <row r="2465" spans="1:28" x14ac:dyDescent="0.35">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c r="V2465">
        <f t="shared" si="228"/>
        <v>6</v>
      </c>
      <c r="W2465">
        <f t="shared" si="229"/>
        <v>0.35000000000000003</v>
      </c>
      <c r="X2465" t="str">
        <f t="shared" si="230"/>
        <v>Profit</v>
      </c>
      <c r="Y2465" s="1" t="str">
        <f t="shared" si="231"/>
        <v>Low Profit</v>
      </c>
      <c r="Z2465" s="1" t="str">
        <f t="shared" si="232"/>
        <v>Low Discount</v>
      </c>
      <c r="AA2465" s="1" t="str">
        <f t="shared" si="233"/>
        <v>Low Sales</v>
      </c>
      <c r="AB2465" s="1">
        <f>MONTH(Sample___Superstore[[#This Row],[Order Date]])</f>
        <v>12</v>
      </c>
    </row>
    <row r="2466" spans="1:28" x14ac:dyDescent="0.35">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c r="V2466">
        <f t="shared" si="228"/>
        <v>6</v>
      </c>
      <c r="W2466">
        <f t="shared" si="229"/>
        <v>0.26999999999999996</v>
      </c>
      <c r="X2466" t="str">
        <f t="shared" si="230"/>
        <v>Profit</v>
      </c>
      <c r="Y2466" s="1" t="str">
        <f t="shared" si="231"/>
        <v>Low Profit</v>
      </c>
      <c r="Z2466" s="1" t="str">
        <f t="shared" si="232"/>
        <v>No Discount</v>
      </c>
      <c r="AA2466" s="1" t="str">
        <f t="shared" si="233"/>
        <v>Low Sales</v>
      </c>
      <c r="AB2466" s="1">
        <f>MONTH(Sample___Superstore[[#This Row],[Order Date]])</f>
        <v>12</v>
      </c>
    </row>
    <row r="2467" spans="1:28" x14ac:dyDescent="0.35">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c r="V2467">
        <f t="shared" si="228"/>
        <v>6</v>
      </c>
      <c r="W2467">
        <f t="shared" si="229"/>
        <v>0.48000000000000004</v>
      </c>
      <c r="X2467" t="str">
        <f t="shared" si="230"/>
        <v>Profit</v>
      </c>
      <c r="Y2467" s="1" t="str">
        <f t="shared" si="231"/>
        <v>Low Profit</v>
      </c>
      <c r="Z2467" s="1" t="str">
        <f t="shared" si="232"/>
        <v>No Discount</v>
      </c>
      <c r="AA2467" s="1" t="str">
        <f t="shared" si="233"/>
        <v>Low Sales</v>
      </c>
      <c r="AB2467" s="1">
        <f>MONTH(Sample___Superstore[[#This Row],[Order Date]])</f>
        <v>12</v>
      </c>
    </row>
    <row r="2468" spans="1:28" x14ac:dyDescent="0.35">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c r="V2468">
        <f t="shared" si="228"/>
        <v>4</v>
      </c>
      <c r="W2468">
        <f t="shared" si="229"/>
        <v>0.45</v>
      </c>
      <c r="X2468" t="str">
        <f t="shared" si="230"/>
        <v>Profit</v>
      </c>
      <c r="Y2468" s="1" t="str">
        <f t="shared" si="231"/>
        <v>Low Profit</v>
      </c>
      <c r="Z2468" s="1" t="str">
        <f t="shared" si="232"/>
        <v>No Discount</v>
      </c>
      <c r="AA2468" s="1" t="str">
        <f t="shared" si="233"/>
        <v>Low Sales</v>
      </c>
      <c r="AB2468" s="1">
        <f>MONTH(Sample___Superstore[[#This Row],[Order Date]])</f>
        <v>5</v>
      </c>
    </row>
    <row r="2469" spans="1:28" x14ac:dyDescent="0.35">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c r="V2469">
        <f t="shared" si="228"/>
        <v>4</v>
      </c>
      <c r="W2469">
        <f t="shared" si="229"/>
        <v>0.28999999999999998</v>
      </c>
      <c r="X2469" t="str">
        <f t="shared" si="230"/>
        <v>Profit</v>
      </c>
      <c r="Y2469" s="1" t="str">
        <f t="shared" si="231"/>
        <v>High Profit</v>
      </c>
      <c r="Z2469" s="1" t="str">
        <f t="shared" si="232"/>
        <v>No Discount</v>
      </c>
      <c r="AA2469" s="1" t="str">
        <f t="shared" si="233"/>
        <v>High Sales</v>
      </c>
      <c r="AB2469" s="1">
        <f>MONTH(Sample___Superstore[[#This Row],[Order Date]])</f>
        <v>5</v>
      </c>
    </row>
    <row r="2470" spans="1:28" x14ac:dyDescent="0.35">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c r="V2470">
        <f t="shared" si="228"/>
        <v>4</v>
      </c>
      <c r="W2470">
        <f t="shared" si="229"/>
        <v>0.48</v>
      </c>
      <c r="X2470" t="str">
        <f t="shared" si="230"/>
        <v>Profit</v>
      </c>
      <c r="Y2470" s="1" t="str">
        <f t="shared" si="231"/>
        <v>Low Profit</v>
      </c>
      <c r="Z2470" s="1" t="str">
        <f t="shared" si="232"/>
        <v>No Discount</v>
      </c>
      <c r="AA2470" s="1" t="str">
        <f t="shared" si="233"/>
        <v>Low Sales</v>
      </c>
      <c r="AB2470" s="1">
        <f>MONTH(Sample___Superstore[[#This Row],[Order Date]])</f>
        <v>5</v>
      </c>
    </row>
    <row r="2471" spans="1:28" x14ac:dyDescent="0.35">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c r="V2471">
        <f t="shared" si="228"/>
        <v>4</v>
      </c>
      <c r="W2471">
        <f t="shared" si="229"/>
        <v>0.26999999999999996</v>
      </c>
      <c r="X2471" t="str">
        <f t="shared" si="230"/>
        <v>Profit</v>
      </c>
      <c r="Y2471" s="1" t="str">
        <f t="shared" si="231"/>
        <v>Low Profit</v>
      </c>
      <c r="Z2471" s="1" t="str">
        <f t="shared" si="232"/>
        <v>No Discount</v>
      </c>
      <c r="AA2471" s="1" t="str">
        <f t="shared" si="233"/>
        <v>Low Sales</v>
      </c>
      <c r="AB2471" s="1">
        <f>MONTH(Sample___Superstore[[#This Row],[Order Date]])</f>
        <v>5</v>
      </c>
    </row>
    <row r="2472" spans="1:28" x14ac:dyDescent="0.35">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c r="V2472">
        <f t="shared" si="228"/>
        <v>6</v>
      </c>
      <c r="W2472">
        <f t="shared" si="229"/>
        <v>0.3</v>
      </c>
      <c r="X2472" t="str">
        <f t="shared" si="230"/>
        <v>Profit</v>
      </c>
      <c r="Y2472" s="1" t="str">
        <f t="shared" si="231"/>
        <v>Low Profit</v>
      </c>
      <c r="Z2472" s="1" t="str">
        <f t="shared" si="232"/>
        <v>Low Discount</v>
      </c>
      <c r="AA2472" s="1" t="str">
        <f t="shared" si="233"/>
        <v>Low Sales</v>
      </c>
      <c r="AB2472" s="1">
        <f>MONTH(Sample___Superstore[[#This Row],[Order Date]])</f>
        <v>1</v>
      </c>
    </row>
    <row r="2473" spans="1:28" x14ac:dyDescent="0.35">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c r="V2473">
        <f t="shared" si="228"/>
        <v>6</v>
      </c>
      <c r="W2473">
        <f t="shared" si="229"/>
        <v>-0.15</v>
      </c>
      <c r="X2473" t="str">
        <f t="shared" si="230"/>
        <v>Loss</v>
      </c>
      <c r="Y2473" s="1" t="str">
        <f t="shared" si="231"/>
        <v>Low Profit</v>
      </c>
      <c r="Z2473" s="1" t="str">
        <f t="shared" si="232"/>
        <v>Low Discount</v>
      </c>
      <c r="AA2473" s="1" t="str">
        <f t="shared" si="233"/>
        <v>Low Sales</v>
      </c>
      <c r="AB2473" s="1">
        <f>MONTH(Sample___Superstore[[#This Row],[Order Date]])</f>
        <v>1</v>
      </c>
    </row>
    <row r="2474" spans="1:28" x14ac:dyDescent="0.35">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c r="V2474">
        <f t="shared" si="228"/>
        <v>6</v>
      </c>
      <c r="W2474">
        <f t="shared" si="229"/>
        <v>9.9999999999999992E-2</v>
      </c>
      <c r="X2474" t="str">
        <f t="shared" si="230"/>
        <v>Profit</v>
      </c>
      <c r="Y2474" s="1" t="str">
        <f t="shared" si="231"/>
        <v>Low Profit</v>
      </c>
      <c r="Z2474" s="1" t="str">
        <f t="shared" si="232"/>
        <v>Low Discount</v>
      </c>
      <c r="AA2474" s="1" t="str">
        <f t="shared" si="233"/>
        <v>Low Sales</v>
      </c>
      <c r="AB2474" s="1">
        <f>MONTH(Sample___Superstore[[#This Row],[Order Date]])</f>
        <v>1</v>
      </c>
    </row>
    <row r="2475" spans="1:28" x14ac:dyDescent="0.35">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c r="V2475">
        <f t="shared" si="228"/>
        <v>3</v>
      </c>
      <c r="W2475">
        <f t="shared" si="229"/>
        <v>-0.13749999999999998</v>
      </c>
      <c r="X2475" t="str">
        <f t="shared" si="230"/>
        <v>Loss</v>
      </c>
      <c r="Y2475" s="1" t="str">
        <f t="shared" si="231"/>
        <v>Low Profit</v>
      </c>
      <c r="Z2475" s="1" t="str">
        <f t="shared" si="232"/>
        <v>Low Discount</v>
      </c>
      <c r="AA2475" s="1" t="str">
        <f t="shared" si="233"/>
        <v>Low Sales</v>
      </c>
      <c r="AB2475" s="1">
        <f>MONTH(Sample___Superstore[[#This Row],[Order Date]])</f>
        <v>11</v>
      </c>
    </row>
    <row r="2476" spans="1:28" x14ac:dyDescent="0.35">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c r="V2476">
        <f t="shared" si="228"/>
        <v>3</v>
      </c>
      <c r="W2476">
        <f t="shared" si="229"/>
        <v>0.35</v>
      </c>
      <c r="X2476" t="str">
        <f t="shared" si="230"/>
        <v>Profit</v>
      </c>
      <c r="Y2476" s="1" t="str">
        <f t="shared" si="231"/>
        <v>Low Profit</v>
      </c>
      <c r="Z2476" s="1" t="str">
        <f t="shared" si="232"/>
        <v>No Discount</v>
      </c>
      <c r="AA2476" s="1" t="str">
        <f t="shared" si="233"/>
        <v>Low Sales</v>
      </c>
      <c r="AB2476" s="1">
        <f>MONTH(Sample___Superstore[[#This Row],[Order Date]])</f>
        <v>11</v>
      </c>
    </row>
    <row r="2477" spans="1:28" x14ac:dyDescent="0.35">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c r="V2477">
        <f t="shared" si="228"/>
        <v>3</v>
      </c>
      <c r="W2477">
        <f t="shared" si="229"/>
        <v>0.47000000000000003</v>
      </c>
      <c r="X2477" t="str">
        <f t="shared" si="230"/>
        <v>Profit</v>
      </c>
      <c r="Y2477" s="1" t="str">
        <f t="shared" si="231"/>
        <v>Low Profit</v>
      </c>
      <c r="Z2477" s="1" t="str">
        <f t="shared" si="232"/>
        <v>No Discount</v>
      </c>
      <c r="AA2477" s="1" t="str">
        <f t="shared" si="233"/>
        <v>Low Sales</v>
      </c>
      <c r="AB2477" s="1">
        <f>MONTH(Sample___Superstore[[#This Row],[Order Date]])</f>
        <v>11</v>
      </c>
    </row>
    <row r="2478" spans="1:28" x14ac:dyDescent="0.35">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c r="V2478">
        <f t="shared" si="228"/>
        <v>3</v>
      </c>
      <c r="W2478">
        <f t="shared" si="229"/>
        <v>0.39</v>
      </c>
      <c r="X2478" t="str">
        <f t="shared" si="230"/>
        <v>Profit</v>
      </c>
      <c r="Y2478" s="1" t="str">
        <f t="shared" si="231"/>
        <v>High Profit</v>
      </c>
      <c r="Z2478" s="1" t="str">
        <f t="shared" si="232"/>
        <v>No Discount</v>
      </c>
      <c r="AA2478" s="1" t="str">
        <f t="shared" si="233"/>
        <v>High Sales</v>
      </c>
      <c r="AB2478" s="1">
        <f>MONTH(Sample___Superstore[[#This Row],[Order Date]])</f>
        <v>11</v>
      </c>
    </row>
    <row r="2479" spans="1:28" x14ac:dyDescent="0.35">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c r="V2479">
        <f t="shared" si="228"/>
        <v>4</v>
      </c>
      <c r="W2479">
        <f t="shared" si="229"/>
        <v>-7.4999999999999997E-2</v>
      </c>
      <c r="X2479" t="str">
        <f t="shared" si="230"/>
        <v>Loss</v>
      </c>
      <c r="Y2479" s="1" t="str">
        <f t="shared" si="231"/>
        <v>Low Profit</v>
      </c>
      <c r="Z2479" s="1" t="str">
        <f t="shared" si="232"/>
        <v>Low Discount</v>
      </c>
      <c r="AA2479" s="1" t="str">
        <f t="shared" si="233"/>
        <v>High Sales</v>
      </c>
      <c r="AB2479" s="1">
        <f>MONTH(Sample___Superstore[[#This Row],[Order Date]])</f>
        <v>9</v>
      </c>
    </row>
    <row r="2480" spans="1:28" x14ac:dyDescent="0.35">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c r="V2480">
        <f t="shared" si="228"/>
        <v>6</v>
      </c>
      <c r="W2480">
        <f t="shared" si="229"/>
        <v>0.27</v>
      </c>
      <c r="X2480" t="str">
        <f t="shared" si="230"/>
        <v>Profit</v>
      </c>
      <c r="Y2480" s="1" t="str">
        <f t="shared" si="231"/>
        <v>Low Profit</v>
      </c>
      <c r="Z2480" s="1" t="str">
        <f t="shared" si="232"/>
        <v>No Discount</v>
      </c>
      <c r="AA2480" s="1" t="str">
        <f t="shared" si="233"/>
        <v>Low Sales</v>
      </c>
      <c r="AB2480" s="1">
        <f>MONTH(Sample___Superstore[[#This Row],[Order Date]])</f>
        <v>9</v>
      </c>
    </row>
    <row r="2481" spans="1:28" x14ac:dyDescent="0.35">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c r="V2481">
        <f t="shared" si="228"/>
        <v>6</v>
      </c>
      <c r="W2481">
        <f t="shared" si="229"/>
        <v>7.4999999999999997E-2</v>
      </c>
      <c r="X2481" t="str">
        <f t="shared" si="230"/>
        <v>Profit</v>
      </c>
      <c r="Y2481" s="1" t="str">
        <f t="shared" si="231"/>
        <v>Low Profit</v>
      </c>
      <c r="Z2481" s="1" t="str">
        <f t="shared" si="232"/>
        <v>Low Discount</v>
      </c>
      <c r="AA2481" s="1" t="str">
        <f t="shared" si="233"/>
        <v>Low Sales</v>
      </c>
      <c r="AB2481" s="1">
        <f>MONTH(Sample___Superstore[[#This Row],[Order Date]])</f>
        <v>6</v>
      </c>
    </row>
    <row r="2482" spans="1:28" x14ac:dyDescent="0.35">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c r="V2482">
        <f t="shared" si="228"/>
        <v>6</v>
      </c>
      <c r="W2482">
        <f t="shared" si="229"/>
        <v>-0.21249999999999999</v>
      </c>
      <c r="X2482" t="str">
        <f t="shared" si="230"/>
        <v>Loss</v>
      </c>
      <c r="Y2482" s="1" t="str">
        <f t="shared" si="231"/>
        <v>Low Profit</v>
      </c>
      <c r="Z2482" s="1" t="str">
        <f t="shared" si="232"/>
        <v>Low Discount</v>
      </c>
      <c r="AA2482" s="1" t="str">
        <f t="shared" si="233"/>
        <v>Low Sales</v>
      </c>
      <c r="AB2482" s="1">
        <f>MONTH(Sample___Superstore[[#This Row],[Order Date]])</f>
        <v>6</v>
      </c>
    </row>
    <row r="2483" spans="1:28" x14ac:dyDescent="0.35">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c r="V2483">
        <f t="shared" si="228"/>
        <v>7</v>
      </c>
      <c r="W2483">
        <f t="shared" si="229"/>
        <v>0</v>
      </c>
      <c r="X2483" t="str">
        <f t="shared" si="230"/>
        <v>Profit</v>
      </c>
      <c r="Y2483" s="1" t="str">
        <f t="shared" si="231"/>
        <v>Low Profit</v>
      </c>
      <c r="Z2483" s="1" t="str">
        <f t="shared" si="232"/>
        <v>No Discount</v>
      </c>
      <c r="AA2483" s="1" t="str">
        <f t="shared" si="233"/>
        <v>High Sales</v>
      </c>
      <c r="AB2483" s="1">
        <f>MONTH(Sample___Superstore[[#This Row],[Order Date]])</f>
        <v>12</v>
      </c>
    </row>
    <row r="2484" spans="1:28" x14ac:dyDescent="0.35">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c r="V2484">
        <f t="shared" si="228"/>
        <v>6</v>
      </c>
      <c r="W2484">
        <f t="shared" si="229"/>
        <v>0.32500000000000001</v>
      </c>
      <c r="X2484" t="str">
        <f t="shared" si="230"/>
        <v>Profit</v>
      </c>
      <c r="Y2484" s="1" t="str">
        <f t="shared" si="231"/>
        <v>Low Profit</v>
      </c>
      <c r="Z2484" s="1" t="str">
        <f t="shared" si="232"/>
        <v>Low Discount</v>
      </c>
      <c r="AA2484" s="1" t="str">
        <f t="shared" si="233"/>
        <v>Low Sales</v>
      </c>
      <c r="AB2484" s="1">
        <f>MONTH(Sample___Superstore[[#This Row],[Order Date]])</f>
        <v>8</v>
      </c>
    </row>
    <row r="2485" spans="1:28" x14ac:dyDescent="0.35">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c r="V2485">
        <f t="shared" si="228"/>
        <v>6</v>
      </c>
      <c r="W2485">
        <f t="shared" si="229"/>
        <v>0.22</v>
      </c>
      <c r="X2485" t="str">
        <f t="shared" si="230"/>
        <v>Profit</v>
      </c>
      <c r="Y2485" s="1" t="str">
        <f t="shared" si="231"/>
        <v>High Profit</v>
      </c>
      <c r="Z2485" s="1" t="str">
        <f t="shared" si="232"/>
        <v>No Discount</v>
      </c>
      <c r="AA2485" s="1" t="str">
        <f t="shared" si="233"/>
        <v>High Sales</v>
      </c>
      <c r="AB2485" s="1">
        <f>MONTH(Sample___Superstore[[#This Row],[Order Date]])</f>
        <v>8</v>
      </c>
    </row>
    <row r="2486" spans="1:28" x14ac:dyDescent="0.35">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c r="V2486">
        <f t="shared" si="228"/>
        <v>6</v>
      </c>
      <c r="W2486">
        <f t="shared" si="229"/>
        <v>0.32500000000000001</v>
      </c>
      <c r="X2486" t="str">
        <f t="shared" si="230"/>
        <v>Profit</v>
      </c>
      <c r="Y2486" s="1" t="str">
        <f t="shared" si="231"/>
        <v>Low Profit</v>
      </c>
      <c r="Z2486" s="1" t="str">
        <f t="shared" si="232"/>
        <v>Low Discount</v>
      </c>
      <c r="AA2486" s="1" t="str">
        <f t="shared" si="233"/>
        <v>Low Sales</v>
      </c>
      <c r="AB2486" s="1">
        <f>MONTH(Sample___Superstore[[#This Row],[Order Date]])</f>
        <v>8</v>
      </c>
    </row>
    <row r="2487" spans="1:28" x14ac:dyDescent="0.35">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c r="V2487">
        <f t="shared" si="228"/>
        <v>6</v>
      </c>
      <c r="W2487">
        <f t="shared" si="229"/>
        <v>0.26</v>
      </c>
      <c r="X2487" t="str">
        <f t="shared" si="230"/>
        <v>Profit</v>
      </c>
      <c r="Y2487" s="1" t="str">
        <f t="shared" si="231"/>
        <v>Low Profit</v>
      </c>
      <c r="Z2487" s="1" t="str">
        <f t="shared" si="232"/>
        <v>No Discount</v>
      </c>
      <c r="AA2487" s="1" t="str">
        <f t="shared" si="233"/>
        <v>Low Sales</v>
      </c>
      <c r="AB2487" s="1">
        <f>MONTH(Sample___Superstore[[#This Row],[Order Date]])</f>
        <v>8</v>
      </c>
    </row>
    <row r="2488" spans="1:28" x14ac:dyDescent="0.35">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c r="V2488">
        <f t="shared" si="228"/>
        <v>2</v>
      </c>
      <c r="W2488">
        <f t="shared" si="229"/>
        <v>0.26</v>
      </c>
      <c r="X2488" t="str">
        <f t="shared" si="230"/>
        <v>Profit</v>
      </c>
      <c r="Y2488" s="1" t="str">
        <f t="shared" si="231"/>
        <v>Low Profit</v>
      </c>
      <c r="Z2488" s="1" t="str">
        <f t="shared" si="232"/>
        <v>No Discount</v>
      </c>
      <c r="AA2488" s="1" t="str">
        <f t="shared" si="233"/>
        <v>Low Sales</v>
      </c>
      <c r="AB2488" s="1">
        <f>MONTH(Sample___Superstore[[#This Row],[Order Date]])</f>
        <v>1</v>
      </c>
    </row>
    <row r="2489" spans="1:28" x14ac:dyDescent="0.35">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c r="V2489">
        <f t="shared" si="228"/>
        <v>2</v>
      </c>
      <c r="W2489">
        <f t="shared" si="229"/>
        <v>0.27</v>
      </c>
      <c r="X2489" t="str">
        <f t="shared" si="230"/>
        <v>Profit</v>
      </c>
      <c r="Y2489" s="1" t="str">
        <f t="shared" si="231"/>
        <v>Low Profit</v>
      </c>
      <c r="Z2489" s="1" t="str">
        <f t="shared" si="232"/>
        <v>No Discount</v>
      </c>
      <c r="AA2489" s="1" t="str">
        <f t="shared" si="233"/>
        <v>Low Sales</v>
      </c>
      <c r="AB2489" s="1">
        <f>MONTH(Sample___Superstore[[#This Row],[Order Date]])</f>
        <v>1</v>
      </c>
    </row>
    <row r="2490" spans="1:28" x14ac:dyDescent="0.35">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c r="V2490">
        <f t="shared" si="228"/>
        <v>2</v>
      </c>
      <c r="W2490">
        <f t="shared" si="229"/>
        <v>0.48</v>
      </c>
      <c r="X2490" t="str">
        <f t="shared" si="230"/>
        <v>Profit</v>
      </c>
      <c r="Y2490" s="1" t="str">
        <f t="shared" si="231"/>
        <v>Low Profit</v>
      </c>
      <c r="Z2490" s="1" t="str">
        <f t="shared" si="232"/>
        <v>No Discount</v>
      </c>
      <c r="AA2490" s="1" t="str">
        <f t="shared" si="233"/>
        <v>Low Sales</v>
      </c>
      <c r="AB2490" s="1">
        <f>MONTH(Sample___Superstore[[#This Row],[Order Date]])</f>
        <v>1</v>
      </c>
    </row>
    <row r="2491" spans="1:28" x14ac:dyDescent="0.35">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c r="V2491">
        <f t="shared" si="228"/>
        <v>4</v>
      </c>
      <c r="W2491">
        <f t="shared" si="229"/>
        <v>0.48</v>
      </c>
      <c r="X2491" t="str">
        <f t="shared" si="230"/>
        <v>Profit</v>
      </c>
      <c r="Y2491" s="1" t="str">
        <f t="shared" si="231"/>
        <v>High Profit</v>
      </c>
      <c r="Z2491" s="1" t="str">
        <f t="shared" si="232"/>
        <v>No Discount</v>
      </c>
      <c r="AA2491" s="1" t="str">
        <f t="shared" si="233"/>
        <v>High Sales</v>
      </c>
      <c r="AB2491" s="1">
        <f>MONTH(Sample___Superstore[[#This Row],[Order Date]])</f>
        <v>10</v>
      </c>
    </row>
    <row r="2492" spans="1:28" x14ac:dyDescent="0.35">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c r="V2492">
        <f t="shared" si="228"/>
        <v>4</v>
      </c>
      <c r="W2492">
        <f t="shared" si="229"/>
        <v>0.44999999999999996</v>
      </c>
      <c r="X2492" t="str">
        <f t="shared" si="230"/>
        <v>Profit</v>
      </c>
      <c r="Y2492" s="1" t="str">
        <f t="shared" si="231"/>
        <v>Low Profit</v>
      </c>
      <c r="Z2492" s="1" t="str">
        <f t="shared" si="232"/>
        <v>No Discount</v>
      </c>
      <c r="AA2492" s="1" t="str">
        <f t="shared" si="233"/>
        <v>Low Sales</v>
      </c>
      <c r="AB2492" s="1">
        <f>MONTH(Sample___Superstore[[#This Row],[Order Date]])</f>
        <v>10</v>
      </c>
    </row>
    <row r="2493" spans="1:28" x14ac:dyDescent="0.35">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c r="V2493">
        <f t="shared" si="228"/>
        <v>2</v>
      </c>
      <c r="W2493">
        <f t="shared" si="229"/>
        <v>0.46</v>
      </c>
      <c r="X2493" t="str">
        <f t="shared" si="230"/>
        <v>Profit</v>
      </c>
      <c r="Y2493" s="1" t="str">
        <f t="shared" si="231"/>
        <v>Low Profit</v>
      </c>
      <c r="Z2493" s="1" t="str">
        <f t="shared" si="232"/>
        <v>No Discount</v>
      </c>
      <c r="AA2493" s="1" t="str">
        <f t="shared" si="233"/>
        <v>Low Sales</v>
      </c>
      <c r="AB2493" s="1">
        <f>MONTH(Sample___Superstore[[#This Row],[Order Date]])</f>
        <v>12</v>
      </c>
    </row>
    <row r="2494" spans="1:28" x14ac:dyDescent="0.35">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c r="V2494">
        <f t="shared" si="228"/>
        <v>4</v>
      </c>
      <c r="W2494">
        <f t="shared" si="229"/>
        <v>0.26999999999999996</v>
      </c>
      <c r="X2494" t="str">
        <f t="shared" si="230"/>
        <v>Profit</v>
      </c>
      <c r="Y2494" s="1" t="str">
        <f t="shared" si="231"/>
        <v>High Profit</v>
      </c>
      <c r="Z2494" s="1" t="str">
        <f t="shared" si="232"/>
        <v>No Discount</v>
      </c>
      <c r="AA2494" s="1" t="str">
        <f t="shared" si="233"/>
        <v>High Sales</v>
      </c>
      <c r="AB2494" s="1">
        <f>MONTH(Sample___Superstore[[#This Row],[Order Date]])</f>
        <v>11</v>
      </c>
    </row>
    <row r="2495" spans="1:28" x14ac:dyDescent="0.35">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c r="V2495">
        <f t="shared" si="228"/>
        <v>4</v>
      </c>
      <c r="W2495">
        <f t="shared" si="229"/>
        <v>-0.1142857142857143</v>
      </c>
      <c r="X2495" t="str">
        <f t="shared" si="230"/>
        <v>Loss</v>
      </c>
      <c r="Y2495" s="1" t="str">
        <f t="shared" si="231"/>
        <v>Low Profit</v>
      </c>
      <c r="Z2495" s="1" t="str">
        <f t="shared" si="232"/>
        <v>High Discount</v>
      </c>
      <c r="AA2495" s="1" t="str">
        <f t="shared" si="233"/>
        <v>Low Sales</v>
      </c>
      <c r="AB2495" s="1">
        <f>MONTH(Sample___Superstore[[#This Row],[Order Date]])</f>
        <v>9</v>
      </c>
    </row>
    <row r="2496" spans="1:28" x14ac:dyDescent="0.35">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c r="V2496">
        <f t="shared" si="228"/>
        <v>4</v>
      </c>
      <c r="W2496">
        <f t="shared" si="229"/>
        <v>7.4999999999999997E-2</v>
      </c>
      <c r="X2496" t="str">
        <f t="shared" si="230"/>
        <v>Profit</v>
      </c>
      <c r="Y2496" s="1" t="str">
        <f t="shared" si="231"/>
        <v>Low Profit</v>
      </c>
      <c r="Z2496" s="1" t="str">
        <f t="shared" si="232"/>
        <v>Low Discount</v>
      </c>
      <c r="AA2496" s="1" t="str">
        <f t="shared" si="233"/>
        <v>High Sales</v>
      </c>
      <c r="AB2496" s="1">
        <f>MONTH(Sample___Superstore[[#This Row],[Order Date]])</f>
        <v>9</v>
      </c>
    </row>
    <row r="2497" spans="1:28" x14ac:dyDescent="0.35">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c r="V2497">
        <f t="shared" si="228"/>
        <v>6</v>
      </c>
      <c r="W2497">
        <f t="shared" si="229"/>
        <v>0.05</v>
      </c>
      <c r="X2497" t="str">
        <f t="shared" si="230"/>
        <v>Profit</v>
      </c>
      <c r="Y2497" s="1" t="str">
        <f t="shared" si="231"/>
        <v>Low Profit</v>
      </c>
      <c r="Z2497" s="1" t="str">
        <f t="shared" si="232"/>
        <v>No Discount</v>
      </c>
      <c r="AA2497" s="1" t="str">
        <f t="shared" si="233"/>
        <v>High Sales</v>
      </c>
      <c r="AB2497" s="1">
        <f>MONTH(Sample___Superstore[[#This Row],[Order Date]])</f>
        <v>6</v>
      </c>
    </row>
    <row r="2498" spans="1:28" x14ac:dyDescent="0.35">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c r="V2498">
        <f t="shared" ref="V2498:V2561" si="234">D2498-C2498</f>
        <v>5</v>
      </c>
      <c r="W2498">
        <f t="shared" ref="W2498:W2561" si="235">U2498/R2498</f>
        <v>0.29000000000000004</v>
      </c>
      <c r="X2498" t="str">
        <f t="shared" ref="X2498:X2561" si="236">IF(U2498&lt;0,"Loss","Profit")</f>
        <v>Profit</v>
      </c>
      <c r="Y2498" s="1" t="str">
        <f t="shared" ref="Y2498:Y2561" si="237">IF(U2498&gt;100,"High Profit","Low Profit")</f>
        <v>Low Profit</v>
      </c>
      <c r="Z2498" s="1" t="str">
        <f t="shared" ref="Z2498:Z2561" si="238">IF(T2498=0,"No Discount",IF(T2498&lt;=0.2,"Low Discount","High Discount"))</f>
        <v>No Discount</v>
      </c>
      <c r="AA2498" s="1" t="str">
        <f t="shared" ref="AA2498:AA2561" si="239">IF(R2498&gt;500,"High Sales","Low Sales")</f>
        <v>Low Sales</v>
      </c>
      <c r="AB2498" s="1">
        <f>MONTH(Sample___Superstore[[#This Row],[Order Date]])</f>
        <v>9</v>
      </c>
    </row>
    <row r="2499" spans="1:28" x14ac:dyDescent="0.35">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c r="V2499">
        <f t="shared" si="234"/>
        <v>5</v>
      </c>
      <c r="W2499">
        <f t="shared" si="235"/>
        <v>0.47000000000000003</v>
      </c>
      <c r="X2499" t="str">
        <f t="shared" si="236"/>
        <v>Profit</v>
      </c>
      <c r="Y2499" s="1" t="str">
        <f t="shared" si="237"/>
        <v>Low Profit</v>
      </c>
      <c r="Z2499" s="1" t="str">
        <f t="shared" si="238"/>
        <v>No Discount</v>
      </c>
      <c r="AA2499" s="1" t="str">
        <f t="shared" si="239"/>
        <v>Low Sales</v>
      </c>
      <c r="AB2499" s="1">
        <f>MONTH(Sample___Superstore[[#This Row],[Order Date]])</f>
        <v>9</v>
      </c>
    </row>
    <row r="2500" spans="1:28" x14ac:dyDescent="0.35">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c r="V2500">
        <f t="shared" si="234"/>
        <v>5</v>
      </c>
      <c r="W2500">
        <f t="shared" si="235"/>
        <v>0.35000000000000003</v>
      </c>
      <c r="X2500" t="str">
        <f t="shared" si="236"/>
        <v>Profit</v>
      </c>
      <c r="Y2500" s="1" t="str">
        <f t="shared" si="237"/>
        <v>Low Profit</v>
      </c>
      <c r="Z2500" s="1" t="str">
        <f t="shared" si="238"/>
        <v>Low Discount</v>
      </c>
      <c r="AA2500" s="1" t="str">
        <f t="shared" si="239"/>
        <v>Low Sales</v>
      </c>
      <c r="AB2500" s="1">
        <f>MONTH(Sample___Superstore[[#This Row],[Order Date]])</f>
        <v>5</v>
      </c>
    </row>
    <row r="2501" spans="1:28" x14ac:dyDescent="0.35">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c r="V2501">
        <f t="shared" si="234"/>
        <v>1</v>
      </c>
      <c r="W2501">
        <f t="shared" si="235"/>
        <v>0.33750000000000002</v>
      </c>
      <c r="X2501" t="str">
        <f t="shared" si="236"/>
        <v>Profit</v>
      </c>
      <c r="Y2501" s="1" t="str">
        <f t="shared" si="237"/>
        <v>Low Profit</v>
      </c>
      <c r="Z2501" s="1" t="str">
        <f t="shared" si="238"/>
        <v>Low Discount</v>
      </c>
      <c r="AA2501" s="1" t="str">
        <f t="shared" si="239"/>
        <v>Low Sales</v>
      </c>
      <c r="AB2501" s="1">
        <f>MONTH(Sample___Superstore[[#This Row],[Order Date]])</f>
        <v>6</v>
      </c>
    </row>
    <row r="2502" spans="1:28" x14ac:dyDescent="0.35">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c r="V2502">
        <f t="shared" si="234"/>
        <v>3</v>
      </c>
      <c r="W2502">
        <f t="shared" si="235"/>
        <v>0.36249999999999993</v>
      </c>
      <c r="X2502" t="str">
        <f t="shared" si="236"/>
        <v>Profit</v>
      </c>
      <c r="Y2502" s="1" t="str">
        <f t="shared" si="237"/>
        <v>Low Profit</v>
      </c>
      <c r="Z2502" s="1" t="str">
        <f t="shared" si="238"/>
        <v>Low Discount</v>
      </c>
      <c r="AA2502" s="1" t="str">
        <f t="shared" si="239"/>
        <v>Low Sales</v>
      </c>
      <c r="AB2502" s="1">
        <f>MONTH(Sample___Superstore[[#This Row],[Order Date]])</f>
        <v>6</v>
      </c>
    </row>
    <row r="2503" spans="1:28" x14ac:dyDescent="0.35">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c r="V2503">
        <f t="shared" si="234"/>
        <v>3</v>
      </c>
      <c r="W2503">
        <f t="shared" si="235"/>
        <v>-1.5500000000000003</v>
      </c>
      <c r="X2503" t="str">
        <f t="shared" si="236"/>
        <v>Loss</v>
      </c>
      <c r="Y2503" s="1" t="str">
        <f t="shared" si="237"/>
        <v>Low Profit</v>
      </c>
      <c r="Z2503" s="1" t="str">
        <f t="shared" si="238"/>
        <v>High Discount</v>
      </c>
      <c r="AA2503" s="1" t="str">
        <f t="shared" si="239"/>
        <v>Low Sales</v>
      </c>
      <c r="AB2503" s="1">
        <f>MONTH(Sample___Superstore[[#This Row],[Order Date]])</f>
        <v>6</v>
      </c>
    </row>
    <row r="2504" spans="1:28" x14ac:dyDescent="0.35">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c r="V2504">
        <f t="shared" si="234"/>
        <v>3</v>
      </c>
      <c r="W2504">
        <f t="shared" si="235"/>
        <v>-1.75</v>
      </c>
      <c r="X2504" t="str">
        <f t="shared" si="236"/>
        <v>Loss</v>
      </c>
      <c r="Y2504" s="1" t="str">
        <f t="shared" si="237"/>
        <v>Low Profit</v>
      </c>
      <c r="Z2504" s="1" t="str">
        <f t="shared" si="238"/>
        <v>High Discount</v>
      </c>
      <c r="AA2504" s="1" t="str">
        <f t="shared" si="239"/>
        <v>Low Sales</v>
      </c>
      <c r="AB2504" s="1">
        <f>MONTH(Sample___Superstore[[#This Row],[Order Date]])</f>
        <v>6</v>
      </c>
    </row>
    <row r="2505" spans="1:28" x14ac:dyDescent="0.35">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c r="V2505">
        <f t="shared" si="234"/>
        <v>5</v>
      </c>
      <c r="W2505">
        <f t="shared" si="235"/>
        <v>0.47</v>
      </c>
      <c r="X2505" t="str">
        <f t="shared" si="236"/>
        <v>Profit</v>
      </c>
      <c r="Y2505" s="1" t="str">
        <f t="shared" si="237"/>
        <v>Low Profit</v>
      </c>
      <c r="Z2505" s="1" t="str">
        <f t="shared" si="238"/>
        <v>No Discount</v>
      </c>
      <c r="AA2505" s="1" t="str">
        <f t="shared" si="239"/>
        <v>Low Sales</v>
      </c>
      <c r="AB2505" s="1">
        <f>MONTH(Sample___Superstore[[#This Row],[Order Date]])</f>
        <v>11</v>
      </c>
    </row>
    <row r="2506" spans="1:28" x14ac:dyDescent="0.35">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c r="V2506">
        <f t="shared" si="234"/>
        <v>2</v>
      </c>
      <c r="W2506">
        <f t="shared" si="235"/>
        <v>0.28000000000000003</v>
      </c>
      <c r="X2506" t="str">
        <f t="shared" si="236"/>
        <v>Profit</v>
      </c>
      <c r="Y2506" s="1" t="str">
        <f t="shared" si="237"/>
        <v>Low Profit</v>
      </c>
      <c r="Z2506" s="1" t="str">
        <f t="shared" si="238"/>
        <v>No Discount</v>
      </c>
      <c r="AA2506" s="1" t="str">
        <f t="shared" si="239"/>
        <v>Low Sales</v>
      </c>
      <c r="AB2506" s="1">
        <f>MONTH(Sample___Superstore[[#This Row],[Order Date]])</f>
        <v>7</v>
      </c>
    </row>
    <row r="2507" spans="1:28" x14ac:dyDescent="0.35">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c r="V2507">
        <f t="shared" si="234"/>
        <v>2</v>
      </c>
      <c r="W2507">
        <f t="shared" si="235"/>
        <v>0.04</v>
      </c>
      <c r="X2507" t="str">
        <f t="shared" si="236"/>
        <v>Profit</v>
      </c>
      <c r="Y2507" s="1" t="str">
        <f t="shared" si="237"/>
        <v>High Profit</v>
      </c>
      <c r="Z2507" s="1" t="str">
        <f t="shared" si="238"/>
        <v>No Discount</v>
      </c>
      <c r="AA2507" s="1" t="str">
        <f t="shared" si="239"/>
        <v>High Sales</v>
      </c>
      <c r="AB2507" s="1">
        <f>MONTH(Sample___Superstore[[#This Row],[Order Date]])</f>
        <v>7</v>
      </c>
    </row>
    <row r="2508" spans="1:28" x14ac:dyDescent="0.35">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c r="V2508">
        <f t="shared" si="234"/>
        <v>2</v>
      </c>
      <c r="W2508">
        <f t="shared" si="235"/>
        <v>0.43999999999999995</v>
      </c>
      <c r="X2508" t="str">
        <f t="shared" si="236"/>
        <v>Profit</v>
      </c>
      <c r="Y2508" s="1" t="str">
        <f t="shared" si="237"/>
        <v>Low Profit</v>
      </c>
      <c r="Z2508" s="1" t="str">
        <f t="shared" si="238"/>
        <v>No Discount</v>
      </c>
      <c r="AA2508" s="1" t="str">
        <f t="shared" si="239"/>
        <v>Low Sales</v>
      </c>
      <c r="AB2508" s="1">
        <f>MONTH(Sample___Superstore[[#This Row],[Order Date]])</f>
        <v>7</v>
      </c>
    </row>
    <row r="2509" spans="1:28" x14ac:dyDescent="0.35">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c r="V2509">
        <f t="shared" si="234"/>
        <v>0</v>
      </c>
      <c r="W2509">
        <f t="shared" si="235"/>
        <v>-2.6</v>
      </c>
      <c r="X2509" t="str">
        <f t="shared" si="236"/>
        <v>Loss</v>
      </c>
      <c r="Y2509" s="1" t="str">
        <f t="shared" si="237"/>
        <v>Low Profit</v>
      </c>
      <c r="Z2509" s="1" t="str">
        <f t="shared" si="238"/>
        <v>High Discount</v>
      </c>
      <c r="AA2509" s="1" t="str">
        <f t="shared" si="239"/>
        <v>Low Sales</v>
      </c>
      <c r="AB2509" s="1">
        <f>MONTH(Sample___Superstore[[#This Row],[Order Date]])</f>
        <v>7</v>
      </c>
    </row>
    <row r="2510" spans="1:28" x14ac:dyDescent="0.35">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c r="V2510">
        <f t="shared" si="234"/>
        <v>6</v>
      </c>
      <c r="W2510">
        <f t="shared" si="235"/>
        <v>7.4999999999999997E-2</v>
      </c>
      <c r="X2510" t="str">
        <f t="shared" si="236"/>
        <v>Profit</v>
      </c>
      <c r="Y2510" s="1" t="str">
        <f t="shared" si="237"/>
        <v>Low Profit</v>
      </c>
      <c r="Z2510" s="1" t="str">
        <f t="shared" si="238"/>
        <v>Low Discount</v>
      </c>
      <c r="AA2510" s="1" t="str">
        <f t="shared" si="239"/>
        <v>Low Sales</v>
      </c>
      <c r="AB2510" s="1">
        <f>MONTH(Sample___Superstore[[#This Row],[Order Date]])</f>
        <v>3</v>
      </c>
    </row>
    <row r="2511" spans="1:28" x14ac:dyDescent="0.35">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c r="V2511">
        <f t="shared" si="234"/>
        <v>6</v>
      </c>
      <c r="W2511">
        <f t="shared" si="235"/>
        <v>0.11</v>
      </c>
      <c r="X2511" t="str">
        <f t="shared" si="236"/>
        <v>Profit</v>
      </c>
      <c r="Y2511" s="1" t="str">
        <f t="shared" si="237"/>
        <v>Low Profit</v>
      </c>
      <c r="Z2511" s="1" t="str">
        <f t="shared" si="238"/>
        <v>No Discount</v>
      </c>
      <c r="AA2511" s="1" t="str">
        <f t="shared" si="239"/>
        <v>Low Sales</v>
      </c>
      <c r="AB2511" s="1">
        <f>MONTH(Sample___Superstore[[#This Row],[Order Date]])</f>
        <v>3</v>
      </c>
    </row>
    <row r="2512" spans="1:28" x14ac:dyDescent="0.35">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c r="V2512">
        <f t="shared" si="234"/>
        <v>5</v>
      </c>
      <c r="W2512">
        <f t="shared" si="235"/>
        <v>4.9999999999999996E-2</v>
      </c>
      <c r="X2512" t="str">
        <f t="shared" si="236"/>
        <v>Profit</v>
      </c>
      <c r="Y2512" s="1" t="str">
        <f t="shared" si="237"/>
        <v>Low Profit</v>
      </c>
      <c r="Z2512" s="1" t="str">
        <f t="shared" si="238"/>
        <v>No Discount</v>
      </c>
      <c r="AA2512" s="1" t="str">
        <f t="shared" si="239"/>
        <v>High Sales</v>
      </c>
      <c r="AB2512" s="1">
        <f>MONTH(Sample___Superstore[[#This Row],[Order Date]])</f>
        <v>11</v>
      </c>
    </row>
    <row r="2513" spans="1:28" x14ac:dyDescent="0.35">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c r="V2513">
        <f t="shared" si="234"/>
        <v>1</v>
      </c>
      <c r="W2513">
        <f t="shared" si="235"/>
        <v>0.38999999999999996</v>
      </c>
      <c r="X2513" t="str">
        <f t="shared" si="236"/>
        <v>Profit</v>
      </c>
      <c r="Y2513" s="1" t="str">
        <f t="shared" si="237"/>
        <v>Low Profit</v>
      </c>
      <c r="Z2513" s="1" t="str">
        <f t="shared" si="238"/>
        <v>No Discount</v>
      </c>
      <c r="AA2513" s="1" t="str">
        <f t="shared" si="239"/>
        <v>Low Sales</v>
      </c>
      <c r="AB2513" s="1">
        <f>MONTH(Sample___Superstore[[#This Row],[Order Date]])</f>
        <v>4</v>
      </c>
    </row>
    <row r="2514" spans="1:28" x14ac:dyDescent="0.35">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c r="V2514">
        <f t="shared" si="234"/>
        <v>4</v>
      </c>
      <c r="W2514">
        <f t="shared" si="235"/>
        <v>-0.73333333333333339</v>
      </c>
      <c r="X2514" t="str">
        <f t="shared" si="236"/>
        <v>Loss</v>
      </c>
      <c r="Y2514" s="1" t="str">
        <f t="shared" si="237"/>
        <v>Low Profit</v>
      </c>
      <c r="Z2514" s="1" t="str">
        <f t="shared" si="238"/>
        <v>High Discount</v>
      </c>
      <c r="AA2514" s="1" t="str">
        <f t="shared" si="239"/>
        <v>Low Sales</v>
      </c>
      <c r="AB2514" s="1">
        <f>MONTH(Sample___Superstore[[#This Row],[Order Date]])</f>
        <v>12</v>
      </c>
    </row>
    <row r="2515" spans="1:28" x14ac:dyDescent="0.35">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c r="V2515">
        <f t="shared" si="234"/>
        <v>6</v>
      </c>
      <c r="W2515">
        <f t="shared" si="235"/>
        <v>1.2499999999999999E-2</v>
      </c>
      <c r="X2515" t="str">
        <f t="shared" si="236"/>
        <v>Profit</v>
      </c>
      <c r="Y2515" s="1" t="str">
        <f t="shared" si="237"/>
        <v>Low Profit</v>
      </c>
      <c r="Z2515" s="1" t="str">
        <f t="shared" si="238"/>
        <v>Low Discount</v>
      </c>
      <c r="AA2515" s="1" t="str">
        <f t="shared" si="239"/>
        <v>Low Sales</v>
      </c>
      <c r="AB2515" s="1">
        <f>MONTH(Sample___Superstore[[#This Row],[Order Date]])</f>
        <v>11</v>
      </c>
    </row>
    <row r="2516" spans="1:28" x14ac:dyDescent="0.35">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c r="V2516">
        <f t="shared" si="234"/>
        <v>6</v>
      </c>
      <c r="W2516">
        <f t="shared" si="235"/>
        <v>-4.2857142857142858E-2</v>
      </c>
      <c r="X2516" t="str">
        <f t="shared" si="236"/>
        <v>Loss</v>
      </c>
      <c r="Y2516" s="1" t="str">
        <f t="shared" si="237"/>
        <v>Low Profit</v>
      </c>
      <c r="Z2516" s="1" t="str">
        <f t="shared" si="238"/>
        <v>High Discount</v>
      </c>
      <c r="AA2516" s="1" t="str">
        <f t="shared" si="239"/>
        <v>Low Sales</v>
      </c>
      <c r="AB2516" s="1">
        <f>MONTH(Sample___Superstore[[#This Row],[Order Date]])</f>
        <v>11</v>
      </c>
    </row>
    <row r="2517" spans="1:28" x14ac:dyDescent="0.35">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c r="V2517">
        <f t="shared" si="234"/>
        <v>5</v>
      </c>
      <c r="W2517">
        <f t="shared" si="235"/>
        <v>7.5000000000000011E-2</v>
      </c>
      <c r="X2517" t="str">
        <f t="shared" si="236"/>
        <v>Profit</v>
      </c>
      <c r="Y2517" s="1" t="str">
        <f t="shared" si="237"/>
        <v>Low Profit</v>
      </c>
      <c r="Z2517" s="1" t="str">
        <f t="shared" si="238"/>
        <v>Low Discount</v>
      </c>
      <c r="AA2517" s="1" t="str">
        <f t="shared" si="239"/>
        <v>Low Sales</v>
      </c>
      <c r="AB2517" s="1">
        <f>MONTH(Sample___Superstore[[#This Row],[Order Date]])</f>
        <v>9</v>
      </c>
    </row>
    <row r="2518" spans="1:28" x14ac:dyDescent="0.35">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c r="V2518">
        <f t="shared" si="234"/>
        <v>7</v>
      </c>
      <c r="W2518">
        <f t="shared" si="235"/>
        <v>0.33750000000000002</v>
      </c>
      <c r="X2518" t="str">
        <f t="shared" si="236"/>
        <v>Profit</v>
      </c>
      <c r="Y2518" s="1" t="str">
        <f t="shared" si="237"/>
        <v>High Profit</v>
      </c>
      <c r="Z2518" s="1" t="str">
        <f t="shared" si="238"/>
        <v>Low Discount</v>
      </c>
      <c r="AA2518" s="1" t="str">
        <f t="shared" si="239"/>
        <v>High Sales</v>
      </c>
      <c r="AB2518" s="1">
        <f>MONTH(Sample___Superstore[[#This Row],[Order Date]])</f>
        <v>11</v>
      </c>
    </row>
    <row r="2519" spans="1:28" x14ac:dyDescent="0.35">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c r="V2519">
        <f t="shared" si="234"/>
        <v>5</v>
      </c>
      <c r="W2519">
        <f t="shared" si="235"/>
        <v>9.9999999999999992E-2</v>
      </c>
      <c r="X2519" t="str">
        <f t="shared" si="236"/>
        <v>Profit</v>
      </c>
      <c r="Y2519" s="1" t="str">
        <f t="shared" si="237"/>
        <v>Low Profit</v>
      </c>
      <c r="Z2519" s="1" t="str">
        <f t="shared" si="238"/>
        <v>No Discount</v>
      </c>
      <c r="AA2519" s="1" t="str">
        <f t="shared" si="239"/>
        <v>Low Sales</v>
      </c>
      <c r="AB2519" s="1">
        <f>MONTH(Sample___Superstore[[#This Row],[Order Date]])</f>
        <v>5</v>
      </c>
    </row>
    <row r="2520" spans="1:28" x14ac:dyDescent="0.35">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c r="V2520">
        <f t="shared" si="234"/>
        <v>6</v>
      </c>
      <c r="W2520">
        <f t="shared" si="235"/>
        <v>0.48999999999999994</v>
      </c>
      <c r="X2520" t="str">
        <f t="shared" si="236"/>
        <v>Profit</v>
      </c>
      <c r="Y2520" s="1" t="str">
        <f t="shared" si="237"/>
        <v>Low Profit</v>
      </c>
      <c r="Z2520" s="1" t="str">
        <f t="shared" si="238"/>
        <v>No Discount</v>
      </c>
      <c r="AA2520" s="1" t="str">
        <f t="shared" si="239"/>
        <v>Low Sales</v>
      </c>
      <c r="AB2520" s="1">
        <f>MONTH(Sample___Superstore[[#This Row],[Order Date]])</f>
        <v>10</v>
      </c>
    </row>
    <row r="2521" spans="1:28" x14ac:dyDescent="0.35">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c r="V2521">
        <f t="shared" si="234"/>
        <v>6</v>
      </c>
      <c r="W2521">
        <f t="shared" si="235"/>
        <v>0.49</v>
      </c>
      <c r="X2521" t="str">
        <f t="shared" si="236"/>
        <v>Profit</v>
      </c>
      <c r="Y2521" s="1" t="str">
        <f t="shared" si="237"/>
        <v>Low Profit</v>
      </c>
      <c r="Z2521" s="1" t="str">
        <f t="shared" si="238"/>
        <v>No Discount</v>
      </c>
      <c r="AA2521" s="1" t="str">
        <f t="shared" si="239"/>
        <v>Low Sales</v>
      </c>
      <c r="AB2521" s="1">
        <f>MONTH(Sample___Superstore[[#This Row],[Order Date]])</f>
        <v>10</v>
      </c>
    </row>
    <row r="2522" spans="1:28" x14ac:dyDescent="0.35">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c r="V2522">
        <f t="shared" si="234"/>
        <v>6</v>
      </c>
      <c r="W2522">
        <f t="shared" si="235"/>
        <v>0.28999999999999998</v>
      </c>
      <c r="X2522" t="str">
        <f t="shared" si="236"/>
        <v>Profit</v>
      </c>
      <c r="Y2522" s="1" t="str">
        <f t="shared" si="237"/>
        <v>High Profit</v>
      </c>
      <c r="Z2522" s="1" t="str">
        <f t="shared" si="238"/>
        <v>No Discount</v>
      </c>
      <c r="AA2522" s="1" t="str">
        <f t="shared" si="239"/>
        <v>High Sales</v>
      </c>
      <c r="AB2522" s="1">
        <f>MONTH(Sample___Superstore[[#This Row],[Order Date]])</f>
        <v>10</v>
      </c>
    </row>
    <row r="2523" spans="1:28" x14ac:dyDescent="0.35">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c r="V2523">
        <f t="shared" si="234"/>
        <v>6</v>
      </c>
      <c r="W2523">
        <f t="shared" si="235"/>
        <v>0.47999999999999993</v>
      </c>
      <c r="X2523" t="str">
        <f t="shared" si="236"/>
        <v>Profit</v>
      </c>
      <c r="Y2523" s="1" t="str">
        <f t="shared" si="237"/>
        <v>Low Profit</v>
      </c>
      <c r="Z2523" s="1" t="str">
        <f t="shared" si="238"/>
        <v>No Discount</v>
      </c>
      <c r="AA2523" s="1" t="str">
        <f t="shared" si="239"/>
        <v>Low Sales</v>
      </c>
      <c r="AB2523" s="1">
        <f>MONTH(Sample___Superstore[[#This Row],[Order Date]])</f>
        <v>10</v>
      </c>
    </row>
    <row r="2524" spans="1:28" x14ac:dyDescent="0.35">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c r="V2524">
        <f t="shared" si="234"/>
        <v>6</v>
      </c>
      <c r="W2524">
        <f t="shared" si="235"/>
        <v>0.25</v>
      </c>
      <c r="X2524" t="str">
        <f t="shared" si="236"/>
        <v>Profit</v>
      </c>
      <c r="Y2524" s="1" t="str">
        <f t="shared" si="237"/>
        <v>Low Profit</v>
      </c>
      <c r="Z2524" s="1" t="str">
        <f t="shared" si="238"/>
        <v>No Discount</v>
      </c>
      <c r="AA2524" s="1" t="str">
        <f t="shared" si="239"/>
        <v>Low Sales</v>
      </c>
      <c r="AB2524" s="1">
        <f>MONTH(Sample___Superstore[[#This Row],[Order Date]])</f>
        <v>10</v>
      </c>
    </row>
    <row r="2525" spans="1:28" x14ac:dyDescent="0.35">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c r="V2525">
        <f t="shared" si="234"/>
        <v>6</v>
      </c>
      <c r="W2525">
        <f t="shared" si="235"/>
        <v>0.46</v>
      </c>
      <c r="X2525" t="str">
        <f t="shared" si="236"/>
        <v>Profit</v>
      </c>
      <c r="Y2525" s="1" t="str">
        <f t="shared" si="237"/>
        <v>Low Profit</v>
      </c>
      <c r="Z2525" s="1" t="str">
        <f t="shared" si="238"/>
        <v>No Discount</v>
      </c>
      <c r="AA2525" s="1" t="str">
        <f t="shared" si="239"/>
        <v>Low Sales</v>
      </c>
      <c r="AB2525" s="1">
        <f>MONTH(Sample___Superstore[[#This Row],[Order Date]])</f>
        <v>10</v>
      </c>
    </row>
    <row r="2526" spans="1:28" x14ac:dyDescent="0.35">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c r="V2526">
        <f t="shared" si="234"/>
        <v>4</v>
      </c>
      <c r="W2526">
        <f t="shared" si="235"/>
        <v>0.125</v>
      </c>
      <c r="X2526" t="str">
        <f t="shared" si="236"/>
        <v>Profit</v>
      </c>
      <c r="Y2526" s="1" t="str">
        <f t="shared" si="237"/>
        <v>Low Profit</v>
      </c>
      <c r="Z2526" s="1" t="str">
        <f t="shared" si="238"/>
        <v>Low Discount</v>
      </c>
      <c r="AA2526" s="1" t="str">
        <f t="shared" si="239"/>
        <v>Low Sales</v>
      </c>
      <c r="AB2526" s="1">
        <f>MONTH(Sample___Superstore[[#This Row],[Order Date]])</f>
        <v>4</v>
      </c>
    </row>
    <row r="2527" spans="1:28" x14ac:dyDescent="0.35">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c r="V2527">
        <f t="shared" si="234"/>
        <v>4</v>
      </c>
      <c r="W2527">
        <f t="shared" si="235"/>
        <v>0.17499999999999999</v>
      </c>
      <c r="X2527" t="str">
        <f t="shared" si="236"/>
        <v>Profit</v>
      </c>
      <c r="Y2527" s="1" t="str">
        <f t="shared" si="237"/>
        <v>Low Profit</v>
      </c>
      <c r="Z2527" s="1" t="str">
        <f t="shared" si="238"/>
        <v>Low Discount</v>
      </c>
      <c r="AA2527" s="1" t="str">
        <f t="shared" si="239"/>
        <v>Low Sales</v>
      </c>
      <c r="AB2527" s="1">
        <f>MONTH(Sample___Superstore[[#This Row],[Order Date]])</f>
        <v>4</v>
      </c>
    </row>
    <row r="2528" spans="1:28" x14ac:dyDescent="0.35">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c r="V2528">
        <f t="shared" si="234"/>
        <v>4</v>
      </c>
      <c r="W2528">
        <f t="shared" si="235"/>
        <v>-1.7499999999999998</v>
      </c>
      <c r="X2528" t="str">
        <f t="shared" si="236"/>
        <v>Loss</v>
      </c>
      <c r="Y2528" s="1" t="str">
        <f t="shared" si="237"/>
        <v>Low Profit</v>
      </c>
      <c r="Z2528" s="1" t="str">
        <f t="shared" si="238"/>
        <v>High Discount</v>
      </c>
      <c r="AA2528" s="1" t="str">
        <f t="shared" si="239"/>
        <v>Low Sales</v>
      </c>
      <c r="AB2528" s="1">
        <f>MONTH(Sample___Superstore[[#This Row],[Order Date]])</f>
        <v>4</v>
      </c>
    </row>
    <row r="2529" spans="1:28" x14ac:dyDescent="0.35">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c r="V2529">
        <f t="shared" si="234"/>
        <v>4</v>
      </c>
      <c r="W2529">
        <f t="shared" si="235"/>
        <v>-1.75</v>
      </c>
      <c r="X2529" t="str">
        <f t="shared" si="236"/>
        <v>Loss</v>
      </c>
      <c r="Y2529" s="1" t="str">
        <f t="shared" si="237"/>
        <v>Low Profit</v>
      </c>
      <c r="Z2529" s="1" t="str">
        <f t="shared" si="238"/>
        <v>High Discount</v>
      </c>
      <c r="AA2529" s="1" t="str">
        <f t="shared" si="239"/>
        <v>Low Sales</v>
      </c>
      <c r="AB2529" s="1">
        <f>MONTH(Sample___Superstore[[#This Row],[Order Date]])</f>
        <v>4</v>
      </c>
    </row>
    <row r="2530" spans="1:28" x14ac:dyDescent="0.35">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c r="V2530">
        <f t="shared" si="234"/>
        <v>4</v>
      </c>
      <c r="W2530">
        <f t="shared" si="235"/>
        <v>0.36249999999999999</v>
      </c>
      <c r="X2530" t="str">
        <f t="shared" si="236"/>
        <v>Profit</v>
      </c>
      <c r="Y2530" s="1" t="str">
        <f t="shared" si="237"/>
        <v>Low Profit</v>
      </c>
      <c r="Z2530" s="1" t="str">
        <f t="shared" si="238"/>
        <v>Low Discount</v>
      </c>
      <c r="AA2530" s="1" t="str">
        <f t="shared" si="239"/>
        <v>Low Sales</v>
      </c>
      <c r="AB2530" s="1">
        <f>MONTH(Sample___Superstore[[#This Row],[Order Date]])</f>
        <v>4</v>
      </c>
    </row>
    <row r="2531" spans="1:28" x14ac:dyDescent="0.35">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c r="V2531">
        <f t="shared" si="234"/>
        <v>5</v>
      </c>
      <c r="W2531">
        <f t="shared" si="235"/>
        <v>0.35</v>
      </c>
      <c r="X2531" t="str">
        <f t="shared" si="236"/>
        <v>Profit</v>
      </c>
      <c r="Y2531" s="1" t="str">
        <f t="shared" si="237"/>
        <v>Low Profit</v>
      </c>
      <c r="Z2531" s="1" t="str">
        <f t="shared" si="238"/>
        <v>Low Discount</v>
      </c>
      <c r="AA2531" s="1" t="str">
        <f t="shared" si="239"/>
        <v>Low Sales</v>
      </c>
      <c r="AB2531" s="1">
        <f>MONTH(Sample___Superstore[[#This Row],[Order Date]])</f>
        <v>10</v>
      </c>
    </row>
    <row r="2532" spans="1:28" x14ac:dyDescent="0.35">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c r="V2532">
        <f t="shared" si="234"/>
        <v>4</v>
      </c>
      <c r="W2532">
        <f t="shared" si="235"/>
        <v>0.45999999999999996</v>
      </c>
      <c r="X2532" t="str">
        <f t="shared" si="236"/>
        <v>Profit</v>
      </c>
      <c r="Y2532" s="1" t="str">
        <f t="shared" si="237"/>
        <v>Low Profit</v>
      </c>
      <c r="Z2532" s="1" t="str">
        <f t="shared" si="238"/>
        <v>No Discount</v>
      </c>
      <c r="AA2532" s="1" t="str">
        <f t="shared" si="239"/>
        <v>Low Sales</v>
      </c>
      <c r="AB2532" s="1">
        <f>MONTH(Sample___Superstore[[#This Row],[Order Date]])</f>
        <v>8</v>
      </c>
    </row>
    <row r="2533" spans="1:28" x14ac:dyDescent="0.35">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c r="V2533">
        <f t="shared" si="234"/>
        <v>4</v>
      </c>
      <c r="W2533">
        <f t="shared" si="235"/>
        <v>0.45999999999999996</v>
      </c>
      <c r="X2533" t="str">
        <f t="shared" si="236"/>
        <v>Profit</v>
      </c>
      <c r="Y2533" s="1" t="str">
        <f t="shared" si="237"/>
        <v>Low Profit</v>
      </c>
      <c r="Z2533" s="1" t="str">
        <f t="shared" si="238"/>
        <v>No Discount</v>
      </c>
      <c r="AA2533" s="1" t="str">
        <f t="shared" si="239"/>
        <v>Low Sales</v>
      </c>
      <c r="AB2533" s="1">
        <f>MONTH(Sample___Superstore[[#This Row],[Order Date]])</f>
        <v>8</v>
      </c>
    </row>
    <row r="2534" spans="1:28" x14ac:dyDescent="0.35">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c r="V2534">
        <f t="shared" si="234"/>
        <v>4</v>
      </c>
      <c r="W2534">
        <f t="shared" si="235"/>
        <v>0.36000000000000004</v>
      </c>
      <c r="X2534" t="str">
        <f t="shared" si="236"/>
        <v>Profit</v>
      </c>
      <c r="Y2534" s="1" t="str">
        <f t="shared" si="237"/>
        <v>Low Profit</v>
      </c>
      <c r="Z2534" s="1" t="str">
        <f t="shared" si="238"/>
        <v>No Discount</v>
      </c>
      <c r="AA2534" s="1" t="str">
        <f t="shared" si="239"/>
        <v>Low Sales</v>
      </c>
      <c r="AB2534" s="1">
        <f>MONTH(Sample___Superstore[[#This Row],[Order Date]])</f>
        <v>8</v>
      </c>
    </row>
    <row r="2535" spans="1:28" x14ac:dyDescent="0.35">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c r="V2535">
        <f t="shared" si="234"/>
        <v>4</v>
      </c>
      <c r="W2535">
        <f t="shared" si="235"/>
        <v>0.36</v>
      </c>
      <c r="X2535" t="str">
        <f t="shared" si="236"/>
        <v>Profit</v>
      </c>
      <c r="Y2535" s="1" t="str">
        <f t="shared" si="237"/>
        <v>High Profit</v>
      </c>
      <c r="Z2535" s="1" t="str">
        <f t="shared" si="238"/>
        <v>No Discount</v>
      </c>
      <c r="AA2535" s="1" t="str">
        <f t="shared" si="239"/>
        <v>Low Sales</v>
      </c>
      <c r="AB2535" s="1">
        <f>MONTH(Sample___Superstore[[#This Row],[Order Date]])</f>
        <v>8</v>
      </c>
    </row>
    <row r="2536" spans="1:28" x14ac:dyDescent="0.35">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c r="V2536">
        <f t="shared" si="234"/>
        <v>3</v>
      </c>
      <c r="W2536">
        <f t="shared" si="235"/>
        <v>-0.18749999999999997</v>
      </c>
      <c r="X2536" t="str">
        <f t="shared" si="236"/>
        <v>Loss</v>
      </c>
      <c r="Y2536" s="1" t="str">
        <f t="shared" si="237"/>
        <v>Low Profit</v>
      </c>
      <c r="Z2536" s="1" t="str">
        <f t="shared" si="238"/>
        <v>Low Discount</v>
      </c>
      <c r="AA2536" s="1" t="str">
        <f t="shared" si="239"/>
        <v>High Sales</v>
      </c>
      <c r="AB2536" s="1">
        <f>MONTH(Sample___Superstore[[#This Row],[Order Date]])</f>
        <v>8</v>
      </c>
    </row>
    <row r="2537" spans="1:28" x14ac:dyDescent="0.35">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c r="V2537">
        <f t="shared" si="234"/>
        <v>2</v>
      </c>
      <c r="W2537">
        <f t="shared" si="235"/>
        <v>0.39</v>
      </c>
      <c r="X2537" t="str">
        <f t="shared" si="236"/>
        <v>Profit</v>
      </c>
      <c r="Y2537" s="1" t="str">
        <f t="shared" si="237"/>
        <v>Low Profit</v>
      </c>
      <c r="Z2537" s="1" t="str">
        <f t="shared" si="238"/>
        <v>No Discount</v>
      </c>
      <c r="AA2537" s="1" t="str">
        <f t="shared" si="239"/>
        <v>Low Sales</v>
      </c>
      <c r="AB2537" s="1">
        <f>MONTH(Sample___Superstore[[#This Row],[Order Date]])</f>
        <v>9</v>
      </c>
    </row>
    <row r="2538" spans="1:28" x14ac:dyDescent="0.35">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c r="V2538">
        <f t="shared" si="234"/>
        <v>2</v>
      </c>
      <c r="W2538">
        <f t="shared" si="235"/>
        <v>-0.3</v>
      </c>
      <c r="X2538" t="str">
        <f t="shared" si="236"/>
        <v>Loss</v>
      </c>
      <c r="Y2538" s="1" t="str">
        <f t="shared" si="237"/>
        <v>Low Profit</v>
      </c>
      <c r="Z2538" s="1" t="str">
        <f t="shared" si="238"/>
        <v>High Discount</v>
      </c>
      <c r="AA2538" s="1" t="str">
        <f t="shared" si="239"/>
        <v>Low Sales</v>
      </c>
      <c r="AB2538" s="1">
        <f>MONTH(Sample___Superstore[[#This Row],[Order Date]])</f>
        <v>1</v>
      </c>
    </row>
    <row r="2539" spans="1:28" x14ac:dyDescent="0.35">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c r="V2539">
        <f t="shared" si="234"/>
        <v>2</v>
      </c>
      <c r="W2539">
        <f t="shared" si="235"/>
        <v>-0.23333333333333334</v>
      </c>
      <c r="X2539" t="str">
        <f t="shared" si="236"/>
        <v>Loss</v>
      </c>
      <c r="Y2539" s="1" t="str">
        <f t="shared" si="237"/>
        <v>Low Profit</v>
      </c>
      <c r="Z2539" s="1" t="str">
        <f t="shared" si="238"/>
        <v>High Discount</v>
      </c>
      <c r="AA2539" s="1" t="str">
        <f t="shared" si="239"/>
        <v>Low Sales</v>
      </c>
      <c r="AB2539" s="1">
        <f>MONTH(Sample___Superstore[[#This Row],[Order Date]])</f>
        <v>1</v>
      </c>
    </row>
    <row r="2540" spans="1:28" x14ac:dyDescent="0.35">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c r="V2540">
        <f t="shared" si="234"/>
        <v>2</v>
      </c>
      <c r="W2540">
        <f t="shared" si="235"/>
        <v>-0.23333333333333334</v>
      </c>
      <c r="X2540" t="str">
        <f t="shared" si="236"/>
        <v>Loss</v>
      </c>
      <c r="Y2540" s="1" t="str">
        <f t="shared" si="237"/>
        <v>Low Profit</v>
      </c>
      <c r="Z2540" s="1" t="str">
        <f t="shared" si="238"/>
        <v>High Discount</v>
      </c>
      <c r="AA2540" s="1" t="str">
        <f t="shared" si="239"/>
        <v>Low Sales</v>
      </c>
      <c r="AB2540" s="1">
        <f>MONTH(Sample___Superstore[[#This Row],[Order Date]])</f>
        <v>1</v>
      </c>
    </row>
    <row r="2541" spans="1:28" x14ac:dyDescent="0.35">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c r="V2541">
        <f t="shared" si="234"/>
        <v>0</v>
      </c>
      <c r="W2541">
        <f t="shared" si="235"/>
        <v>-0.16250000000000001</v>
      </c>
      <c r="X2541" t="str">
        <f t="shared" si="236"/>
        <v>Loss</v>
      </c>
      <c r="Y2541" s="1" t="str">
        <f t="shared" si="237"/>
        <v>Low Profit</v>
      </c>
      <c r="Z2541" s="1" t="str">
        <f t="shared" si="238"/>
        <v>Low Discount</v>
      </c>
      <c r="AA2541" s="1" t="str">
        <f t="shared" si="239"/>
        <v>High Sales</v>
      </c>
      <c r="AB2541" s="1">
        <f>MONTH(Sample___Superstore[[#This Row],[Order Date]])</f>
        <v>7</v>
      </c>
    </row>
    <row r="2542" spans="1:28" x14ac:dyDescent="0.35">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c r="V2542">
        <f t="shared" si="234"/>
        <v>0</v>
      </c>
      <c r="W2542">
        <f t="shared" si="235"/>
        <v>0.11249999999999999</v>
      </c>
      <c r="X2542" t="str">
        <f t="shared" si="236"/>
        <v>Profit</v>
      </c>
      <c r="Y2542" s="1" t="str">
        <f t="shared" si="237"/>
        <v>Low Profit</v>
      </c>
      <c r="Z2542" s="1" t="str">
        <f t="shared" si="238"/>
        <v>Low Discount</v>
      </c>
      <c r="AA2542" s="1" t="str">
        <f t="shared" si="239"/>
        <v>High Sales</v>
      </c>
      <c r="AB2542" s="1">
        <f>MONTH(Sample___Superstore[[#This Row],[Order Date]])</f>
        <v>7</v>
      </c>
    </row>
    <row r="2543" spans="1:28" x14ac:dyDescent="0.35">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c r="V2543">
        <f t="shared" si="234"/>
        <v>4</v>
      </c>
      <c r="W2543">
        <f t="shared" si="235"/>
        <v>0.2</v>
      </c>
      <c r="X2543" t="str">
        <f t="shared" si="236"/>
        <v>Profit</v>
      </c>
      <c r="Y2543" s="1" t="str">
        <f t="shared" si="237"/>
        <v>Low Profit</v>
      </c>
      <c r="Z2543" s="1" t="str">
        <f t="shared" si="238"/>
        <v>Low Discount</v>
      </c>
      <c r="AA2543" s="1" t="str">
        <f t="shared" si="239"/>
        <v>Low Sales</v>
      </c>
      <c r="AB2543" s="1">
        <f>MONTH(Sample___Superstore[[#This Row],[Order Date]])</f>
        <v>4</v>
      </c>
    </row>
    <row r="2544" spans="1:28" x14ac:dyDescent="0.35">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c r="V2544">
        <f t="shared" si="234"/>
        <v>5</v>
      </c>
      <c r="W2544">
        <f t="shared" si="235"/>
        <v>0.1</v>
      </c>
      <c r="X2544" t="str">
        <f t="shared" si="236"/>
        <v>Profit</v>
      </c>
      <c r="Y2544" s="1" t="str">
        <f t="shared" si="237"/>
        <v>Low Profit</v>
      </c>
      <c r="Z2544" s="1" t="str">
        <f t="shared" si="238"/>
        <v>Low Discount</v>
      </c>
      <c r="AA2544" s="1" t="str">
        <f t="shared" si="239"/>
        <v>Low Sales</v>
      </c>
      <c r="AB2544" s="1">
        <f>MONTH(Sample___Superstore[[#This Row],[Order Date]])</f>
        <v>9</v>
      </c>
    </row>
    <row r="2545" spans="1:28" x14ac:dyDescent="0.35">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c r="V2545">
        <f t="shared" si="234"/>
        <v>6</v>
      </c>
      <c r="W2545">
        <f t="shared" si="235"/>
        <v>0.08</v>
      </c>
      <c r="X2545" t="str">
        <f t="shared" si="236"/>
        <v>Profit</v>
      </c>
      <c r="Y2545" s="1" t="str">
        <f t="shared" si="237"/>
        <v>Low Profit</v>
      </c>
      <c r="Z2545" s="1" t="str">
        <f t="shared" si="238"/>
        <v>No Discount</v>
      </c>
      <c r="AA2545" s="1" t="str">
        <f t="shared" si="239"/>
        <v>Low Sales</v>
      </c>
      <c r="AB2545" s="1">
        <f>MONTH(Sample___Superstore[[#This Row],[Order Date]])</f>
        <v>9</v>
      </c>
    </row>
    <row r="2546" spans="1:28" x14ac:dyDescent="0.35">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c r="V2546">
        <f t="shared" si="234"/>
        <v>6</v>
      </c>
      <c r="W2546">
        <f t="shared" si="235"/>
        <v>0.47</v>
      </c>
      <c r="X2546" t="str">
        <f t="shared" si="236"/>
        <v>Profit</v>
      </c>
      <c r="Y2546" s="1" t="str">
        <f t="shared" si="237"/>
        <v>Low Profit</v>
      </c>
      <c r="Z2546" s="1" t="str">
        <f t="shared" si="238"/>
        <v>No Discount</v>
      </c>
      <c r="AA2546" s="1" t="str">
        <f t="shared" si="239"/>
        <v>Low Sales</v>
      </c>
      <c r="AB2546" s="1">
        <f>MONTH(Sample___Superstore[[#This Row],[Order Date]])</f>
        <v>9</v>
      </c>
    </row>
    <row r="2547" spans="1:28" x14ac:dyDescent="0.35">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c r="V2547">
        <f t="shared" si="234"/>
        <v>4</v>
      </c>
      <c r="W2547">
        <f t="shared" si="235"/>
        <v>1.0000000000000002E-2</v>
      </c>
      <c r="X2547" t="str">
        <f t="shared" si="236"/>
        <v>Profit</v>
      </c>
      <c r="Y2547" s="1" t="str">
        <f t="shared" si="237"/>
        <v>Low Profit</v>
      </c>
      <c r="Z2547" s="1" t="str">
        <f t="shared" si="238"/>
        <v>No Discount</v>
      </c>
      <c r="AA2547" s="1" t="str">
        <f t="shared" si="239"/>
        <v>Low Sales</v>
      </c>
      <c r="AB2547" s="1">
        <f>MONTH(Sample___Superstore[[#This Row],[Order Date]])</f>
        <v>4</v>
      </c>
    </row>
    <row r="2548" spans="1:28" x14ac:dyDescent="0.35">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c r="V2548">
        <f t="shared" si="234"/>
        <v>4</v>
      </c>
      <c r="W2548">
        <f t="shared" si="235"/>
        <v>-5.8823529411764712E-2</v>
      </c>
      <c r="X2548" t="str">
        <f t="shared" si="236"/>
        <v>Loss</v>
      </c>
      <c r="Y2548" s="1" t="str">
        <f t="shared" si="237"/>
        <v>Low Profit</v>
      </c>
      <c r="Z2548" s="1" t="str">
        <f t="shared" si="238"/>
        <v>Low Discount</v>
      </c>
      <c r="AA2548" s="1" t="str">
        <f t="shared" si="239"/>
        <v>Low Sales</v>
      </c>
      <c r="AB2548" s="1">
        <f>MONTH(Sample___Superstore[[#This Row],[Order Date]])</f>
        <v>4</v>
      </c>
    </row>
    <row r="2549" spans="1:28" x14ac:dyDescent="0.35">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c r="V2549">
        <f t="shared" si="234"/>
        <v>6</v>
      </c>
      <c r="W2549">
        <f t="shared" si="235"/>
        <v>0.1125</v>
      </c>
      <c r="X2549" t="str">
        <f t="shared" si="236"/>
        <v>Profit</v>
      </c>
      <c r="Y2549" s="1" t="str">
        <f t="shared" si="237"/>
        <v>Low Profit</v>
      </c>
      <c r="Z2549" s="1" t="str">
        <f t="shared" si="238"/>
        <v>Low Discount</v>
      </c>
      <c r="AA2549" s="1" t="str">
        <f t="shared" si="239"/>
        <v>Low Sales</v>
      </c>
      <c r="AB2549" s="1">
        <f>MONTH(Sample___Superstore[[#This Row],[Order Date]])</f>
        <v>8</v>
      </c>
    </row>
    <row r="2550" spans="1:28" x14ac:dyDescent="0.35">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c r="V2550">
        <f t="shared" si="234"/>
        <v>6</v>
      </c>
      <c r="W2550">
        <f t="shared" si="235"/>
        <v>0.11249999999999999</v>
      </c>
      <c r="X2550" t="str">
        <f t="shared" si="236"/>
        <v>Profit</v>
      </c>
      <c r="Y2550" s="1" t="str">
        <f t="shared" si="237"/>
        <v>High Profit</v>
      </c>
      <c r="Z2550" s="1" t="str">
        <f t="shared" si="238"/>
        <v>Low Discount</v>
      </c>
      <c r="AA2550" s="1" t="str">
        <f t="shared" si="239"/>
        <v>High Sales</v>
      </c>
      <c r="AB2550" s="1">
        <f>MONTH(Sample___Superstore[[#This Row],[Order Date]])</f>
        <v>8</v>
      </c>
    </row>
    <row r="2551" spans="1:28" x14ac:dyDescent="0.35">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c r="V2551">
        <f t="shared" si="234"/>
        <v>6</v>
      </c>
      <c r="W2551">
        <f t="shared" si="235"/>
        <v>0.33750000000000002</v>
      </c>
      <c r="X2551" t="str">
        <f t="shared" si="236"/>
        <v>Profit</v>
      </c>
      <c r="Y2551" s="1" t="str">
        <f t="shared" si="237"/>
        <v>High Profit</v>
      </c>
      <c r="Z2551" s="1" t="str">
        <f t="shared" si="238"/>
        <v>Low Discount</v>
      </c>
      <c r="AA2551" s="1" t="str">
        <f t="shared" si="239"/>
        <v>Low Sales</v>
      </c>
      <c r="AB2551" s="1">
        <f>MONTH(Sample___Superstore[[#This Row],[Order Date]])</f>
        <v>8</v>
      </c>
    </row>
    <row r="2552" spans="1:28" x14ac:dyDescent="0.35">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c r="V2552">
        <f t="shared" si="234"/>
        <v>6</v>
      </c>
      <c r="W2552">
        <f t="shared" si="235"/>
        <v>0.35</v>
      </c>
      <c r="X2552" t="str">
        <f t="shared" si="236"/>
        <v>Profit</v>
      </c>
      <c r="Y2552" s="1" t="str">
        <f t="shared" si="237"/>
        <v>Low Profit</v>
      </c>
      <c r="Z2552" s="1" t="str">
        <f t="shared" si="238"/>
        <v>Low Discount</v>
      </c>
      <c r="AA2552" s="1" t="str">
        <f t="shared" si="239"/>
        <v>Low Sales</v>
      </c>
      <c r="AB2552" s="1">
        <f>MONTH(Sample___Superstore[[#This Row],[Order Date]])</f>
        <v>8</v>
      </c>
    </row>
    <row r="2553" spans="1:28" x14ac:dyDescent="0.35">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c r="V2553">
        <f t="shared" si="234"/>
        <v>4</v>
      </c>
      <c r="W2553">
        <f t="shared" si="235"/>
        <v>0.26</v>
      </c>
      <c r="X2553" t="str">
        <f t="shared" si="236"/>
        <v>Profit</v>
      </c>
      <c r="Y2553" s="1" t="str">
        <f t="shared" si="237"/>
        <v>High Profit</v>
      </c>
      <c r="Z2553" s="1" t="str">
        <f t="shared" si="238"/>
        <v>No Discount</v>
      </c>
      <c r="AA2553" s="1" t="str">
        <f t="shared" si="239"/>
        <v>High Sales</v>
      </c>
      <c r="AB2553" s="1">
        <f>MONTH(Sample___Superstore[[#This Row],[Order Date]])</f>
        <v>11</v>
      </c>
    </row>
    <row r="2554" spans="1:28" x14ac:dyDescent="0.35">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c r="V2554">
        <f t="shared" si="234"/>
        <v>4</v>
      </c>
      <c r="W2554">
        <f t="shared" si="235"/>
        <v>0.49</v>
      </c>
      <c r="X2554" t="str">
        <f t="shared" si="236"/>
        <v>Profit</v>
      </c>
      <c r="Y2554" s="1" t="str">
        <f t="shared" si="237"/>
        <v>Low Profit</v>
      </c>
      <c r="Z2554" s="1" t="str">
        <f t="shared" si="238"/>
        <v>No Discount</v>
      </c>
      <c r="AA2554" s="1" t="str">
        <f t="shared" si="239"/>
        <v>Low Sales</v>
      </c>
      <c r="AB2554" s="1">
        <f>MONTH(Sample___Superstore[[#This Row],[Order Date]])</f>
        <v>11</v>
      </c>
    </row>
    <row r="2555" spans="1:28" x14ac:dyDescent="0.35">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c r="V2555">
        <f t="shared" si="234"/>
        <v>4</v>
      </c>
      <c r="W2555">
        <f t="shared" si="235"/>
        <v>0.47999999999999993</v>
      </c>
      <c r="X2555" t="str">
        <f t="shared" si="236"/>
        <v>Profit</v>
      </c>
      <c r="Y2555" s="1" t="str">
        <f t="shared" si="237"/>
        <v>Low Profit</v>
      </c>
      <c r="Z2555" s="1" t="str">
        <f t="shared" si="238"/>
        <v>No Discount</v>
      </c>
      <c r="AA2555" s="1" t="str">
        <f t="shared" si="239"/>
        <v>Low Sales</v>
      </c>
      <c r="AB2555" s="1">
        <f>MONTH(Sample___Superstore[[#This Row],[Order Date]])</f>
        <v>9</v>
      </c>
    </row>
    <row r="2556" spans="1:28" x14ac:dyDescent="0.35">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c r="V2556">
        <f t="shared" si="234"/>
        <v>5</v>
      </c>
      <c r="W2556">
        <f t="shared" si="235"/>
        <v>0.1</v>
      </c>
      <c r="X2556" t="str">
        <f t="shared" si="236"/>
        <v>Profit</v>
      </c>
      <c r="Y2556" s="1" t="str">
        <f t="shared" si="237"/>
        <v>Low Profit</v>
      </c>
      <c r="Z2556" s="1" t="str">
        <f t="shared" si="238"/>
        <v>Low Discount</v>
      </c>
      <c r="AA2556" s="1" t="str">
        <f t="shared" si="239"/>
        <v>High Sales</v>
      </c>
      <c r="AB2556" s="1">
        <f>MONTH(Sample___Superstore[[#This Row],[Order Date]])</f>
        <v>8</v>
      </c>
    </row>
    <row r="2557" spans="1:28" x14ac:dyDescent="0.35">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c r="V2557">
        <f t="shared" si="234"/>
        <v>4</v>
      </c>
      <c r="W2557">
        <f t="shared" si="235"/>
        <v>0.24</v>
      </c>
      <c r="X2557" t="str">
        <f t="shared" si="236"/>
        <v>Profit</v>
      </c>
      <c r="Y2557" s="1" t="str">
        <f t="shared" si="237"/>
        <v>Low Profit</v>
      </c>
      <c r="Z2557" s="1" t="str">
        <f t="shared" si="238"/>
        <v>No Discount</v>
      </c>
      <c r="AA2557" s="1" t="str">
        <f t="shared" si="239"/>
        <v>Low Sales</v>
      </c>
      <c r="AB2557" s="1">
        <f>MONTH(Sample___Superstore[[#This Row],[Order Date]])</f>
        <v>9</v>
      </c>
    </row>
    <row r="2558" spans="1:28" x14ac:dyDescent="0.35">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c r="V2558">
        <f t="shared" si="234"/>
        <v>6</v>
      </c>
      <c r="W2558">
        <f t="shared" si="235"/>
        <v>-0.625</v>
      </c>
      <c r="X2558" t="str">
        <f t="shared" si="236"/>
        <v>Loss</v>
      </c>
      <c r="Y2558" s="1" t="str">
        <f t="shared" si="237"/>
        <v>Low Profit</v>
      </c>
      <c r="Z2558" s="1" t="str">
        <f t="shared" si="238"/>
        <v>High Discount</v>
      </c>
      <c r="AA2558" s="1" t="str">
        <f t="shared" si="239"/>
        <v>Low Sales</v>
      </c>
      <c r="AB2558" s="1">
        <f>MONTH(Sample___Superstore[[#This Row],[Order Date]])</f>
        <v>10</v>
      </c>
    </row>
    <row r="2559" spans="1:28" x14ac:dyDescent="0.35">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c r="V2559">
        <f t="shared" si="234"/>
        <v>6</v>
      </c>
      <c r="W2559">
        <f t="shared" si="235"/>
        <v>7.4999999999999997E-2</v>
      </c>
      <c r="X2559" t="str">
        <f t="shared" si="236"/>
        <v>Profit</v>
      </c>
      <c r="Y2559" s="1" t="str">
        <f t="shared" si="237"/>
        <v>Low Profit</v>
      </c>
      <c r="Z2559" s="1" t="str">
        <f t="shared" si="238"/>
        <v>Low Discount</v>
      </c>
      <c r="AA2559" s="1" t="str">
        <f t="shared" si="239"/>
        <v>Low Sales</v>
      </c>
      <c r="AB2559" s="1">
        <f>MONTH(Sample___Superstore[[#This Row],[Order Date]])</f>
        <v>3</v>
      </c>
    </row>
    <row r="2560" spans="1:28" x14ac:dyDescent="0.35">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c r="V2560">
        <f t="shared" si="234"/>
        <v>4</v>
      </c>
      <c r="W2560">
        <f t="shared" si="235"/>
        <v>0.1</v>
      </c>
      <c r="X2560" t="str">
        <f t="shared" si="236"/>
        <v>Profit</v>
      </c>
      <c r="Y2560" s="1" t="str">
        <f t="shared" si="237"/>
        <v>High Profit</v>
      </c>
      <c r="Z2560" s="1" t="str">
        <f t="shared" si="238"/>
        <v>No Discount</v>
      </c>
      <c r="AA2560" s="1" t="str">
        <f t="shared" si="239"/>
        <v>High Sales</v>
      </c>
      <c r="AB2560" s="1">
        <f>MONTH(Sample___Superstore[[#This Row],[Order Date]])</f>
        <v>5</v>
      </c>
    </row>
    <row r="2561" spans="1:28" x14ac:dyDescent="0.35">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c r="V2561">
        <f t="shared" si="234"/>
        <v>4</v>
      </c>
      <c r="W2561">
        <f t="shared" si="235"/>
        <v>0.48</v>
      </c>
      <c r="X2561" t="str">
        <f t="shared" si="236"/>
        <v>Profit</v>
      </c>
      <c r="Y2561" s="1" t="str">
        <f t="shared" si="237"/>
        <v>Low Profit</v>
      </c>
      <c r="Z2561" s="1" t="str">
        <f t="shared" si="238"/>
        <v>No Discount</v>
      </c>
      <c r="AA2561" s="1" t="str">
        <f t="shared" si="239"/>
        <v>Low Sales</v>
      </c>
      <c r="AB2561" s="1">
        <f>MONTH(Sample___Superstore[[#This Row],[Order Date]])</f>
        <v>5</v>
      </c>
    </row>
    <row r="2562" spans="1:28" x14ac:dyDescent="0.35">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c r="V2562">
        <f t="shared" ref="V2562:V2625" si="240">D2562-C2562</f>
        <v>4</v>
      </c>
      <c r="W2562">
        <f t="shared" ref="W2562:W2625" si="241">U2562/R2562</f>
        <v>0.19</v>
      </c>
      <c r="X2562" t="str">
        <f t="shared" ref="X2562:X2625" si="242">IF(U2562&lt;0,"Loss","Profit")</f>
        <v>Profit</v>
      </c>
      <c r="Y2562" s="1" t="str">
        <f t="shared" ref="Y2562:Y2625" si="243">IF(U2562&gt;100,"High Profit","Low Profit")</f>
        <v>Low Profit</v>
      </c>
      <c r="Z2562" s="1" t="str">
        <f t="shared" ref="Z2562:Z2625" si="244">IF(T2562=0,"No Discount",IF(T2562&lt;=0.2,"Low Discount","High Discount"))</f>
        <v>No Discount</v>
      </c>
      <c r="AA2562" s="1" t="str">
        <f t="shared" ref="AA2562:AA2625" si="245">IF(R2562&gt;500,"High Sales","Low Sales")</f>
        <v>Low Sales</v>
      </c>
      <c r="AB2562" s="1">
        <f>MONTH(Sample___Superstore[[#This Row],[Order Date]])</f>
        <v>5</v>
      </c>
    </row>
    <row r="2563" spans="1:28" x14ac:dyDescent="0.35">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c r="V2563">
        <f t="shared" si="240"/>
        <v>6</v>
      </c>
      <c r="W2563">
        <f t="shared" si="241"/>
        <v>0.36250000000000004</v>
      </c>
      <c r="X2563" t="str">
        <f t="shared" si="242"/>
        <v>Profit</v>
      </c>
      <c r="Y2563" s="1" t="str">
        <f t="shared" si="243"/>
        <v>Low Profit</v>
      </c>
      <c r="Z2563" s="1" t="str">
        <f t="shared" si="244"/>
        <v>Low Discount</v>
      </c>
      <c r="AA2563" s="1" t="str">
        <f t="shared" si="245"/>
        <v>Low Sales</v>
      </c>
      <c r="AB2563" s="1">
        <f>MONTH(Sample___Superstore[[#This Row],[Order Date]])</f>
        <v>12</v>
      </c>
    </row>
    <row r="2564" spans="1:28" x14ac:dyDescent="0.35">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c r="V2564">
        <f t="shared" si="240"/>
        <v>6</v>
      </c>
      <c r="W2564">
        <f t="shared" si="241"/>
        <v>0.35</v>
      </c>
      <c r="X2564" t="str">
        <f t="shared" si="242"/>
        <v>Profit</v>
      </c>
      <c r="Y2564" s="1" t="str">
        <f t="shared" si="243"/>
        <v>Low Profit</v>
      </c>
      <c r="Z2564" s="1" t="str">
        <f t="shared" si="244"/>
        <v>Low Discount</v>
      </c>
      <c r="AA2564" s="1" t="str">
        <f t="shared" si="245"/>
        <v>Low Sales</v>
      </c>
      <c r="AB2564" s="1">
        <f>MONTH(Sample___Superstore[[#This Row],[Order Date]])</f>
        <v>12</v>
      </c>
    </row>
    <row r="2565" spans="1:28" x14ac:dyDescent="0.35">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c r="V2565">
        <f t="shared" si="240"/>
        <v>5</v>
      </c>
      <c r="W2565">
        <f t="shared" si="241"/>
        <v>0.18</v>
      </c>
      <c r="X2565" t="str">
        <f t="shared" si="242"/>
        <v>Profit</v>
      </c>
      <c r="Y2565" s="1" t="str">
        <f t="shared" si="243"/>
        <v>Low Profit</v>
      </c>
      <c r="Z2565" s="1" t="str">
        <f t="shared" si="244"/>
        <v>No Discount</v>
      </c>
      <c r="AA2565" s="1" t="str">
        <f t="shared" si="245"/>
        <v>Low Sales</v>
      </c>
      <c r="AB2565" s="1">
        <f>MONTH(Sample___Superstore[[#This Row],[Order Date]])</f>
        <v>3</v>
      </c>
    </row>
    <row r="2566" spans="1:28" x14ac:dyDescent="0.35">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c r="V2566">
        <f t="shared" si="240"/>
        <v>5</v>
      </c>
      <c r="W2566">
        <f t="shared" si="241"/>
        <v>0.26999999999999996</v>
      </c>
      <c r="X2566" t="str">
        <f t="shared" si="242"/>
        <v>Profit</v>
      </c>
      <c r="Y2566" s="1" t="str">
        <f t="shared" si="243"/>
        <v>Low Profit</v>
      </c>
      <c r="Z2566" s="1" t="str">
        <f t="shared" si="244"/>
        <v>No Discount</v>
      </c>
      <c r="AA2566" s="1" t="str">
        <f t="shared" si="245"/>
        <v>Low Sales</v>
      </c>
      <c r="AB2566" s="1">
        <f>MONTH(Sample___Superstore[[#This Row],[Order Date]])</f>
        <v>3</v>
      </c>
    </row>
    <row r="2567" spans="1:28" x14ac:dyDescent="0.35">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c r="V2567">
        <f t="shared" si="240"/>
        <v>3</v>
      </c>
      <c r="W2567">
        <f t="shared" si="241"/>
        <v>0.39</v>
      </c>
      <c r="X2567" t="str">
        <f t="shared" si="242"/>
        <v>Profit</v>
      </c>
      <c r="Y2567" s="1" t="str">
        <f t="shared" si="243"/>
        <v>Low Profit</v>
      </c>
      <c r="Z2567" s="1" t="str">
        <f t="shared" si="244"/>
        <v>No Discount</v>
      </c>
      <c r="AA2567" s="1" t="str">
        <f t="shared" si="245"/>
        <v>Low Sales</v>
      </c>
      <c r="AB2567" s="1">
        <f>MONTH(Sample___Superstore[[#This Row],[Order Date]])</f>
        <v>12</v>
      </c>
    </row>
    <row r="2568" spans="1:28" x14ac:dyDescent="0.35">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c r="V2568">
        <f t="shared" si="240"/>
        <v>2</v>
      </c>
      <c r="W2568">
        <f t="shared" si="241"/>
        <v>0.3125</v>
      </c>
      <c r="X2568" t="str">
        <f t="shared" si="242"/>
        <v>Profit</v>
      </c>
      <c r="Y2568" s="1" t="str">
        <f t="shared" si="243"/>
        <v>Low Profit</v>
      </c>
      <c r="Z2568" s="1" t="str">
        <f t="shared" si="244"/>
        <v>Low Discount</v>
      </c>
      <c r="AA2568" s="1" t="str">
        <f t="shared" si="245"/>
        <v>Low Sales</v>
      </c>
      <c r="AB2568" s="1">
        <f>MONTH(Sample___Superstore[[#This Row],[Order Date]])</f>
        <v>11</v>
      </c>
    </row>
    <row r="2569" spans="1:28" x14ac:dyDescent="0.35">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c r="V2569">
        <f t="shared" si="240"/>
        <v>2</v>
      </c>
      <c r="W2569">
        <f t="shared" si="241"/>
        <v>0.09</v>
      </c>
      <c r="X2569" t="str">
        <f t="shared" si="242"/>
        <v>Profit</v>
      </c>
      <c r="Y2569" s="1" t="str">
        <f t="shared" si="243"/>
        <v>High Profit</v>
      </c>
      <c r="Z2569" s="1" t="str">
        <f t="shared" si="244"/>
        <v>No Discount</v>
      </c>
      <c r="AA2569" s="1" t="str">
        <f t="shared" si="245"/>
        <v>High Sales</v>
      </c>
      <c r="AB2569" s="1">
        <f>MONTH(Sample___Superstore[[#This Row],[Order Date]])</f>
        <v>11</v>
      </c>
    </row>
    <row r="2570" spans="1:28" x14ac:dyDescent="0.35">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c r="V2570">
        <f t="shared" si="240"/>
        <v>4</v>
      </c>
      <c r="W2570">
        <f t="shared" si="241"/>
        <v>0.28000000000000003</v>
      </c>
      <c r="X2570" t="str">
        <f t="shared" si="242"/>
        <v>Profit</v>
      </c>
      <c r="Y2570" s="1" t="str">
        <f t="shared" si="243"/>
        <v>High Profit</v>
      </c>
      <c r="Z2570" s="1" t="str">
        <f t="shared" si="244"/>
        <v>No Discount</v>
      </c>
      <c r="AA2570" s="1" t="str">
        <f t="shared" si="245"/>
        <v>Low Sales</v>
      </c>
      <c r="AB2570" s="1">
        <f>MONTH(Sample___Superstore[[#This Row],[Order Date]])</f>
        <v>9</v>
      </c>
    </row>
    <row r="2571" spans="1:28" x14ac:dyDescent="0.35">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c r="V2571">
        <f t="shared" si="240"/>
        <v>0</v>
      </c>
      <c r="W2571">
        <f t="shared" si="241"/>
        <v>-0.21666666666666667</v>
      </c>
      <c r="X2571" t="str">
        <f t="shared" si="242"/>
        <v>Loss</v>
      </c>
      <c r="Y2571" s="1" t="str">
        <f t="shared" si="243"/>
        <v>Low Profit</v>
      </c>
      <c r="Z2571" s="1" t="str">
        <f t="shared" si="244"/>
        <v>High Discount</v>
      </c>
      <c r="AA2571" s="1" t="str">
        <f t="shared" si="245"/>
        <v>Low Sales</v>
      </c>
      <c r="AB2571" s="1">
        <f>MONTH(Sample___Superstore[[#This Row],[Order Date]])</f>
        <v>12</v>
      </c>
    </row>
    <row r="2572" spans="1:28" x14ac:dyDescent="0.35">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c r="V2572">
        <f t="shared" si="240"/>
        <v>0</v>
      </c>
      <c r="W2572">
        <f t="shared" si="241"/>
        <v>0.27500000000000002</v>
      </c>
      <c r="X2572" t="str">
        <f t="shared" si="242"/>
        <v>Profit</v>
      </c>
      <c r="Y2572" s="1" t="str">
        <f t="shared" si="243"/>
        <v>Low Profit</v>
      </c>
      <c r="Z2572" s="1" t="str">
        <f t="shared" si="244"/>
        <v>Low Discount</v>
      </c>
      <c r="AA2572" s="1" t="str">
        <f t="shared" si="245"/>
        <v>Low Sales</v>
      </c>
      <c r="AB2572" s="1">
        <f>MONTH(Sample___Superstore[[#This Row],[Order Date]])</f>
        <v>12</v>
      </c>
    </row>
    <row r="2573" spans="1:28" x14ac:dyDescent="0.35">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c r="V2573">
        <f t="shared" si="240"/>
        <v>5</v>
      </c>
      <c r="W2573">
        <f t="shared" si="241"/>
        <v>0.3125</v>
      </c>
      <c r="X2573" t="str">
        <f t="shared" si="242"/>
        <v>Profit</v>
      </c>
      <c r="Y2573" s="1" t="str">
        <f t="shared" si="243"/>
        <v>Low Profit</v>
      </c>
      <c r="Z2573" s="1" t="str">
        <f t="shared" si="244"/>
        <v>Low Discount</v>
      </c>
      <c r="AA2573" s="1" t="str">
        <f t="shared" si="245"/>
        <v>Low Sales</v>
      </c>
      <c r="AB2573" s="1">
        <f>MONTH(Sample___Superstore[[#This Row],[Order Date]])</f>
        <v>7</v>
      </c>
    </row>
    <row r="2574" spans="1:28" x14ac:dyDescent="0.35">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c r="V2574">
        <f t="shared" si="240"/>
        <v>3</v>
      </c>
      <c r="W2574">
        <f t="shared" si="241"/>
        <v>3.7499999999999999E-2</v>
      </c>
      <c r="X2574" t="str">
        <f t="shared" si="242"/>
        <v>Profit</v>
      </c>
      <c r="Y2574" s="1" t="str">
        <f t="shared" si="243"/>
        <v>Low Profit</v>
      </c>
      <c r="Z2574" s="1" t="str">
        <f t="shared" si="244"/>
        <v>Low Discount</v>
      </c>
      <c r="AA2574" s="1" t="str">
        <f t="shared" si="245"/>
        <v>High Sales</v>
      </c>
      <c r="AB2574" s="1">
        <f>MONTH(Sample___Superstore[[#This Row],[Order Date]])</f>
        <v>8</v>
      </c>
    </row>
    <row r="2575" spans="1:28" x14ac:dyDescent="0.35">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c r="V2575">
        <f t="shared" si="240"/>
        <v>5</v>
      </c>
      <c r="W2575">
        <f t="shared" si="241"/>
        <v>0.06</v>
      </c>
      <c r="X2575" t="str">
        <f t="shared" si="242"/>
        <v>Profit</v>
      </c>
      <c r="Y2575" s="1" t="str">
        <f t="shared" si="243"/>
        <v>Low Profit</v>
      </c>
      <c r="Z2575" s="1" t="str">
        <f t="shared" si="244"/>
        <v>No Discount</v>
      </c>
      <c r="AA2575" s="1" t="str">
        <f t="shared" si="245"/>
        <v>High Sales</v>
      </c>
      <c r="AB2575" s="1">
        <f>MONTH(Sample___Superstore[[#This Row],[Order Date]])</f>
        <v>7</v>
      </c>
    </row>
    <row r="2576" spans="1:28" x14ac:dyDescent="0.35">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c r="V2576">
        <f t="shared" si="240"/>
        <v>5</v>
      </c>
      <c r="W2576">
        <f t="shared" si="241"/>
        <v>0.49</v>
      </c>
      <c r="X2576" t="str">
        <f t="shared" si="242"/>
        <v>Profit</v>
      </c>
      <c r="Y2576" s="1" t="str">
        <f t="shared" si="243"/>
        <v>Low Profit</v>
      </c>
      <c r="Z2576" s="1" t="str">
        <f t="shared" si="244"/>
        <v>No Discount</v>
      </c>
      <c r="AA2576" s="1" t="str">
        <f t="shared" si="245"/>
        <v>Low Sales</v>
      </c>
      <c r="AB2576" s="1">
        <f>MONTH(Sample___Superstore[[#This Row],[Order Date]])</f>
        <v>11</v>
      </c>
    </row>
    <row r="2577" spans="1:28" x14ac:dyDescent="0.35">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c r="V2577">
        <f t="shared" si="240"/>
        <v>5</v>
      </c>
      <c r="W2577">
        <f t="shared" si="241"/>
        <v>0.49000000000000005</v>
      </c>
      <c r="X2577" t="str">
        <f t="shared" si="242"/>
        <v>Profit</v>
      </c>
      <c r="Y2577" s="1" t="str">
        <f t="shared" si="243"/>
        <v>High Profit</v>
      </c>
      <c r="Z2577" s="1" t="str">
        <f t="shared" si="244"/>
        <v>No Discount</v>
      </c>
      <c r="AA2577" s="1" t="str">
        <f t="shared" si="245"/>
        <v>Low Sales</v>
      </c>
      <c r="AB2577" s="1">
        <f>MONTH(Sample___Superstore[[#This Row],[Order Date]])</f>
        <v>11</v>
      </c>
    </row>
    <row r="2578" spans="1:28" x14ac:dyDescent="0.35">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c r="V2578">
        <f t="shared" si="240"/>
        <v>5</v>
      </c>
      <c r="W2578">
        <f t="shared" si="241"/>
        <v>0.47000000000000003</v>
      </c>
      <c r="X2578" t="str">
        <f t="shared" si="242"/>
        <v>Profit</v>
      </c>
      <c r="Y2578" s="1" t="str">
        <f t="shared" si="243"/>
        <v>Low Profit</v>
      </c>
      <c r="Z2578" s="1" t="str">
        <f t="shared" si="244"/>
        <v>No Discount</v>
      </c>
      <c r="AA2578" s="1" t="str">
        <f t="shared" si="245"/>
        <v>Low Sales</v>
      </c>
      <c r="AB2578" s="1">
        <f>MONTH(Sample___Superstore[[#This Row],[Order Date]])</f>
        <v>11</v>
      </c>
    </row>
    <row r="2579" spans="1:28" x14ac:dyDescent="0.35">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c r="V2579">
        <f t="shared" si="240"/>
        <v>5</v>
      </c>
      <c r="W2579">
        <f t="shared" si="241"/>
        <v>0.43</v>
      </c>
      <c r="X2579" t="str">
        <f t="shared" si="242"/>
        <v>Profit</v>
      </c>
      <c r="Y2579" s="1" t="str">
        <f t="shared" si="243"/>
        <v>High Profit</v>
      </c>
      <c r="Z2579" s="1" t="str">
        <f t="shared" si="244"/>
        <v>No Discount</v>
      </c>
      <c r="AA2579" s="1" t="str">
        <f t="shared" si="245"/>
        <v>High Sales</v>
      </c>
      <c r="AB2579" s="1">
        <f>MONTH(Sample___Superstore[[#This Row],[Order Date]])</f>
        <v>11</v>
      </c>
    </row>
    <row r="2580" spans="1:28" x14ac:dyDescent="0.35">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c r="V2580">
        <f t="shared" si="240"/>
        <v>5</v>
      </c>
      <c r="W2580">
        <f t="shared" si="241"/>
        <v>0.49</v>
      </c>
      <c r="X2580" t="str">
        <f t="shared" si="242"/>
        <v>Profit</v>
      </c>
      <c r="Y2580" s="1" t="str">
        <f t="shared" si="243"/>
        <v>Low Profit</v>
      </c>
      <c r="Z2580" s="1" t="str">
        <f t="shared" si="244"/>
        <v>No Discount</v>
      </c>
      <c r="AA2580" s="1" t="str">
        <f t="shared" si="245"/>
        <v>Low Sales</v>
      </c>
      <c r="AB2580" s="1">
        <f>MONTH(Sample___Superstore[[#This Row],[Order Date]])</f>
        <v>1</v>
      </c>
    </row>
    <row r="2581" spans="1:28" x14ac:dyDescent="0.35">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c r="V2581">
        <f t="shared" si="240"/>
        <v>5</v>
      </c>
      <c r="W2581">
        <f t="shared" si="241"/>
        <v>0</v>
      </c>
      <c r="X2581" t="str">
        <f t="shared" si="242"/>
        <v>Profit</v>
      </c>
      <c r="Y2581" s="1" t="str">
        <f t="shared" si="243"/>
        <v>Low Profit</v>
      </c>
      <c r="Z2581" s="1" t="str">
        <f t="shared" si="244"/>
        <v>No Discount</v>
      </c>
      <c r="AA2581" s="1" t="str">
        <f t="shared" si="245"/>
        <v>Low Sales</v>
      </c>
      <c r="AB2581" s="1">
        <f>MONTH(Sample___Superstore[[#This Row],[Order Date]])</f>
        <v>1</v>
      </c>
    </row>
    <row r="2582" spans="1:28" x14ac:dyDescent="0.35">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c r="V2582">
        <f t="shared" si="240"/>
        <v>5</v>
      </c>
      <c r="W2582">
        <f t="shared" si="241"/>
        <v>0.48000000000000004</v>
      </c>
      <c r="X2582" t="str">
        <f t="shared" si="242"/>
        <v>Profit</v>
      </c>
      <c r="Y2582" s="1" t="str">
        <f t="shared" si="243"/>
        <v>Low Profit</v>
      </c>
      <c r="Z2582" s="1" t="str">
        <f t="shared" si="244"/>
        <v>No Discount</v>
      </c>
      <c r="AA2582" s="1" t="str">
        <f t="shared" si="245"/>
        <v>Low Sales</v>
      </c>
      <c r="AB2582" s="1">
        <f>MONTH(Sample___Superstore[[#This Row],[Order Date]])</f>
        <v>1</v>
      </c>
    </row>
    <row r="2583" spans="1:28" x14ac:dyDescent="0.35">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c r="V2583">
        <f t="shared" si="240"/>
        <v>5</v>
      </c>
      <c r="W2583">
        <f t="shared" si="241"/>
        <v>0.5</v>
      </c>
      <c r="X2583" t="str">
        <f t="shared" si="242"/>
        <v>Profit</v>
      </c>
      <c r="Y2583" s="1" t="str">
        <f t="shared" si="243"/>
        <v>Low Profit</v>
      </c>
      <c r="Z2583" s="1" t="str">
        <f t="shared" si="244"/>
        <v>No Discount</v>
      </c>
      <c r="AA2583" s="1" t="str">
        <f t="shared" si="245"/>
        <v>Low Sales</v>
      </c>
      <c r="AB2583" s="1">
        <f>MONTH(Sample___Superstore[[#This Row],[Order Date]])</f>
        <v>1</v>
      </c>
    </row>
    <row r="2584" spans="1:28" x14ac:dyDescent="0.35">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c r="V2584">
        <f t="shared" si="240"/>
        <v>5</v>
      </c>
      <c r="W2584">
        <f t="shared" si="241"/>
        <v>0</v>
      </c>
      <c r="X2584" t="str">
        <f t="shared" si="242"/>
        <v>Profit</v>
      </c>
      <c r="Y2584" s="1" t="str">
        <f t="shared" si="243"/>
        <v>Low Profit</v>
      </c>
      <c r="Z2584" s="1" t="str">
        <f t="shared" si="244"/>
        <v>No Discount</v>
      </c>
      <c r="AA2584" s="1" t="str">
        <f t="shared" si="245"/>
        <v>Low Sales</v>
      </c>
      <c r="AB2584" s="1">
        <f>MONTH(Sample___Superstore[[#This Row],[Order Date]])</f>
        <v>1</v>
      </c>
    </row>
    <row r="2585" spans="1:28" x14ac:dyDescent="0.35">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c r="V2585">
        <f t="shared" si="240"/>
        <v>5</v>
      </c>
      <c r="W2585">
        <f t="shared" si="241"/>
        <v>0.36</v>
      </c>
      <c r="X2585" t="str">
        <f t="shared" si="242"/>
        <v>Profit</v>
      </c>
      <c r="Y2585" s="1" t="str">
        <f t="shared" si="243"/>
        <v>Low Profit</v>
      </c>
      <c r="Z2585" s="1" t="str">
        <f t="shared" si="244"/>
        <v>No Discount</v>
      </c>
      <c r="AA2585" s="1" t="str">
        <f t="shared" si="245"/>
        <v>Low Sales</v>
      </c>
      <c r="AB2585" s="1">
        <f>MONTH(Sample___Superstore[[#This Row],[Order Date]])</f>
        <v>1</v>
      </c>
    </row>
    <row r="2586" spans="1:28" x14ac:dyDescent="0.35">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c r="V2586">
        <f t="shared" si="240"/>
        <v>5</v>
      </c>
      <c r="W2586">
        <f t="shared" si="241"/>
        <v>0.28000000000000003</v>
      </c>
      <c r="X2586" t="str">
        <f t="shared" si="242"/>
        <v>Profit</v>
      </c>
      <c r="Y2586" s="1" t="str">
        <f t="shared" si="243"/>
        <v>Low Profit</v>
      </c>
      <c r="Z2586" s="1" t="str">
        <f t="shared" si="244"/>
        <v>No Discount</v>
      </c>
      <c r="AA2586" s="1" t="str">
        <f t="shared" si="245"/>
        <v>Low Sales</v>
      </c>
      <c r="AB2586" s="1">
        <f>MONTH(Sample___Superstore[[#This Row],[Order Date]])</f>
        <v>1</v>
      </c>
    </row>
    <row r="2587" spans="1:28" x14ac:dyDescent="0.35">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c r="V2587">
        <f t="shared" si="240"/>
        <v>7</v>
      </c>
      <c r="W2587">
        <f t="shared" si="241"/>
        <v>0.32500000000000007</v>
      </c>
      <c r="X2587" t="str">
        <f t="shared" si="242"/>
        <v>Profit</v>
      </c>
      <c r="Y2587" s="1" t="str">
        <f t="shared" si="243"/>
        <v>Low Profit</v>
      </c>
      <c r="Z2587" s="1" t="str">
        <f t="shared" si="244"/>
        <v>Low Discount</v>
      </c>
      <c r="AA2587" s="1" t="str">
        <f t="shared" si="245"/>
        <v>Low Sales</v>
      </c>
      <c r="AB2587" s="1">
        <f>MONTH(Sample___Superstore[[#This Row],[Order Date]])</f>
        <v>11</v>
      </c>
    </row>
    <row r="2588" spans="1:28" x14ac:dyDescent="0.35">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c r="V2588">
        <f t="shared" si="240"/>
        <v>6</v>
      </c>
      <c r="W2588">
        <f t="shared" si="241"/>
        <v>0.27</v>
      </c>
      <c r="X2588" t="str">
        <f t="shared" si="242"/>
        <v>Profit</v>
      </c>
      <c r="Y2588" s="1" t="str">
        <f t="shared" si="243"/>
        <v>Low Profit</v>
      </c>
      <c r="Z2588" s="1" t="str">
        <f t="shared" si="244"/>
        <v>No Discount</v>
      </c>
      <c r="AA2588" s="1" t="str">
        <f t="shared" si="245"/>
        <v>Low Sales</v>
      </c>
      <c r="AB2588" s="1">
        <f>MONTH(Sample___Superstore[[#This Row],[Order Date]])</f>
        <v>6</v>
      </c>
    </row>
    <row r="2589" spans="1:28" x14ac:dyDescent="0.35">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c r="V2589">
        <f t="shared" si="240"/>
        <v>6</v>
      </c>
      <c r="W2589">
        <f t="shared" si="241"/>
        <v>0.44</v>
      </c>
      <c r="X2589" t="str">
        <f t="shared" si="242"/>
        <v>Profit</v>
      </c>
      <c r="Y2589" s="1" t="str">
        <f t="shared" si="243"/>
        <v>Low Profit</v>
      </c>
      <c r="Z2589" s="1" t="str">
        <f t="shared" si="244"/>
        <v>No Discount</v>
      </c>
      <c r="AA2589" s="1" t="str">
        <f t="shared" si="245"/>
        <v>Low Sales</v>
      </c>
      <c r="AB2589" s="1">
        <f>MONTH(Sample___Superstore[[#This Row],[Order Date]])</f>
        <v>6</v>
      </c>
    </row>
    <row r="2590" spans="1:28" x14ac:dyDescent="0.35">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c r="V2590">
        <f t="shared" si="240"/>
        <v>4</v>
      </c>
      <c r="W2590">
        <f t="shared" si="241"/>
        <v>0.16999999999999998</v>
      </c>
      <c r="X2590" t="str">
        <f t="shared" si="242"/>
        <v>Profit</v>
      </c>
      <c r="Y2590" s="1" t="str">
        <f t="shared" si="243"/>
        <v>Low Profit</v>
      </c>
      <c r="Z2590" s="1" t="str">
        <f t="shared" si="244"/>
        <v>No Discount</v>
      </c>
      <c r="AA2590" s="1" t="str">
        <f t="shared" si="245"/>
        <v>Low Sales</v>
      </c>
      <c r="AB2590" s="1">
        <f>MONTH(Sample___Superstore[[#This Row],[Order Date]])</f>
        <v>5</v>
      </c>
    </row>
    <row r="2591" spans="1:28" x14ac:dyDescent="0.35">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c r="V2591">
        <f t="shared" si="240"/>
        <v>4</v>
      </c>
      <c r="W2591">
        <f t="shared" si="241"/>
        <v>8.7499999999999994E-2</v>
      </c>
      <c r="X2591" t="str">
        <f t="shared" si="242"/>
        <v>Profit</v>
      </c>
      <c r="Y2591" s="1" t="str">
        <f t="shared" si="243"/>
        <v>Low Profit</v>
      </c>
      <c r="Z2591" s="1" t="str">
        <f t="shared" si="244"/>
        <v>Low Discount</v>
      </c>
      <c r="AA2591" s="1" t="str">
        <f t="shared" si="245"/>
        <v>Low Sales</v>
      </c>
      <c r="AB2591" s="1">
        <f>MONTH(Sample___Superstore[[#This Row],[Order Date]])</f>
        <v>5</v>
      </c>
    </row>
    <row r="2592" spans="1:28" x14ac:dyDescent="0.35">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c r="V2592">
        <f t="shared" si="240"/>
        <v>6</v>
      </c>
      <c r="W2592">
        <f t="shared" si="241"/>
        <v>-0.55000000000000004</v>
      </c>
      <c r="X2592" t="str">
        <f t="shared" si="242"/>
        <v>Loss</v>
      </c>
      <c r="Y2592" s="1" t="str">
        <f t="shared" si="243"/>
        <v>Low Profit</v>
      </c>
      <c r="Z2592" s="1" t="str">
        <f t="shared" si="244"/>
        <v>High Discount</v>
      </c>
      <c r="AA2592" s="1" t="str">
        <f t="shared" si="245"/>
        <v>Low Sales</v>
      </c>
      <c r="AB2592" s="1">
        <f>MONTH(Sample___Superstore[[#This Row],[Order Date]])</f>
        <v>9</v>
      </c>
    </row>
    <row r="2593" spans="1:28" x14ac:dyDescent="0.35">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c r="V2593">
        <f t="shared" si="240"/>
        <v>6</v>
      </c>
      <c r="W2593">
        <f t="shared" si="241"/>
        <v>-0.5</v>
      </c>
      <c r="X2593" t="str">
        <f t="shared" si="242"/>
        <v>Loss</v>
      </c>
      <c r="Y2593" s="1" t="str">
        <f t="shared" si="243"/>
        <v>Low Profit</v>
      </c>
      <c r="Z2593" s="1" t="str">
        <f t="shared" si="244"/>
        <v>High Discount</v>
      </c>
      <c r="AA2593" s="1" t="str">
        <f t="shared" si="245"/>
        <v>High Sales</v>
      </c>
      <c r="AB2593" s="1">
        <f>MONTH(Sample___Superstore[[#This Row],[Order Date]])</f>
        <v>9</v>
      </c>
    </row>
    <row r="2594" spans="1:28" x14ac:dyDescent="0.35">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c r="V2594">
        <f t="shared" si="240"/>
        <v>2</v>
      </c>
      <c r="W2594">
        <f t="shared" si="241"/>
        <v>0.5</v>
      </c>
      <c r="X2594" t="str">
        <f t="shared" si="242"/>
        <v>Profit</v>
      </c>
      <c r="Y2594" s="1" t="str">
        <f t="shared" si="243"/>
        <v>Low Profit</v>
      </c>
      <c r="Z2594" s="1" t="str">
        <f t="shared" si="244"/>
        <v>No Discount</v>
      </c>
      <c r="AA2594" s="1" t="str">
        <f t="shared" si="245"/>
        <v>Low Sales</v>
      </c>
      <c r="AB2594" s="1">
        <f>MONTH(Sample___Superstore[[#This Row],[Order Date]])</f>
        <v>11</v>
      </c>
    </row>
    <row r="2595" spans="1:28" x14ac:dyDescent="0.35">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c r="V2595">
        <f t="shared" si="240"/>
        <v>2</v>
      </c>
      <c r="W2595">
        <f t="shared" si="241"/>
        <v>0.48000000000000004</v>
      </c>
      <c r="X2595" t="str">
        <f t="shared" si="242"/>
        <v>Profit</v>
      </c>
      <c r="Y2595" s="1" t="str">
        <f t="shared" si="243"/>
        <v>High Profit</v>
      </c>
      <c r="Z2595" s="1" t="str">
        <f t="shared" si="244"/>
        <v>No Discount</v>
      </c>
      <c r="AA2595" s="1" t="str">
        <f t="shared" si="245"/>
        <v>Low Sales</v>
      </c>
      <c r="AB2595" s="1">
        <f>MONTH(Sample___Superstore[[#This Row],[Order Date]])</f>
        <v>11</v>
      </c>
    </row>
    <row r="2596" spans="1:28" x14ac:dyDescent="0.35">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c r="V2596">
        <f t="shared" si="240"/>
        <v>4</v>
      </c>
      <c r="W2596">
        <f t="shared" si="241"/>
        <v>0.45</v>
      </c>
      <c r="X2596" t="str">
        <f t="shared" si="242"/>
        <v>Profit</v>
      </c>
      <c r="Y2596" s="1" t="str">
        <f t="shared" si="243"/>
        <v>Low Profit</v>
      </c>
      <c r="Z2596" s="1" t="str">
        <f t="shared" si="244"/>
        <v>No Discount</v>
      </c>
      <c r="AA2596" s="1" t="str">
        <f t="shared" si="245"/>
        <v>Low Sales</v>
      </c>
      <c r="AB2596" s="1">
        <f>MONTH(Sample___Superstore[[#This Row],[Order Date]])</f>
        <v>5</v>
      </c>
    </row>
    <row r="2597" spans="1:28" x14ac:dyDescent="0.35">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c r="V2597">
        <f t="shared" si="240"/>
        <v>4</v>
      </c>
      <c r="W2597">
        <f t="shared" si="241"/>
        <v>0.44999999999999996</v>
      </c>
      <c r="X2597" t="str">
        <f t="shared" si="242"/>
        <v>Profit</v>
      </c>
      <c r="Y2597" s="1" t="str">
        <f t="shared" si="243"/>
        <v>High Profit</v>
      </c>
      <c r="Z2597" s="1" t="str">
        <f t="shared" si="244"/>
        <v>No Discount</v>
      </c>
      <c r="AA2597" s="1" t="str">
        <f t="shared" si="245"/>
        <v>High Sales</v>
      </c>
      <c r="AB2597" s="1">
        <f>MONTH(Sample___Superstore[[#This Row],[Order Date]])</f>
        <v>5</v>
      </c>
    </row>
    <row r="2598" spans="1:28" x14ac:dyDescent="0.35">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c r="V2598">
        <f t="shared" si="240"/>
        <v>4</v>
      </c>
      <c r="W2598">
        <f t="shared" si="241"/>
        <v>0.27</v>
      </c>
      <c r="X2598" t="str">
        <f t="shared" si="242"/>
        <v>Profit</v>
      </c>
      <c r="Y2598" s="1" t="str">
        <f t="shared" si="243"/>
        <v>High Profit</v>
      </c>
      <c r="Z2598" s="1" t="str">
        <f t="shared" si="244"/>
        <v>No Discount</v>
      </c>
      <c r="AA2598" s="1" t="str">
        <f t="shared" si="245"/>
        <v>High Sales</v>
      </c>
      <c r="AB2598" s="1">
        <f>MONTH(Sample___Superstore[[#This Row],[Order Date]])</f>
        <v>5</v>
      </c>
    </row>
    <row r="2599" spans="1:28" x14ac:dyDescent="0.35">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c r="V2599">
        <f t="shared" si="240"/>
        <v>4</v>
      </c>
      <c r="W2599">
        <f t="shared" si="241"/>
        <v>0.18</v>
      </c>
      <c r="X2599" t="str">
        <f t="shared" si="242"/>
        <v>Profit</v>
      </c>
      <c r="Y2599" s="1" t="str">
        <f t="shared" si="243"/>
        <v>Low Profit</v>
      </c>
      <c r="Z2599" s="1" t="str">
        <f t="shared" si="244"/>
        <v>No Discount</v>
      </c>
      <c r="AA2599" s="1" t="str">
        <f t="shared" si="245"/>
        <v>High Sales</v>
      </c>
      <c r="AB2599" s="1">
        <f>MONTH(Sample___Superstore[[#This Row],[Order Date]])</f>
        <v>5</v>
      </c>
    </row>
    <row r="2600" spans="1:28" x14ac:dyDescent="0.35">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c r="V2600">
        <f t="shared" si="240"/>
        <v>4</v>
      </c>
      <c r="W2600">
        <f t="shared" si="241"/>
        <v>0.49</v>
      </c>
      <c r="X2600" t="str">
        <f t="shared" si="242"/>
        <v>Profit</v>
      </c>
      <c r="Y2600" s="1" t="str">
        <f t="shared" si="243"/>
        <v>Low Profit</v>
      </c>
      <c r="Z2600" s="1" t="str">
        <f t="shared" si="244"/>
        <v>No Discount</v>
      </c>
      <c r="AA2600" s="1" t="str">
        <f t="shared" si="245"/>
        <v>Low Sales</v>
      </c>
      <c r="AB2600" s="1">
        <f>MONTH(Sample___Superstore[[#This Row],[Order Date]])</f>
        <v>5</v>
      </c>
    </row>
    <row r="2601" spans="1:28" x14ac:dyDescent="0.35">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c r="V2601">
        <f t="shared" si="240"/>
        <v>6</v>
      </c>
      <c r="W2601">
        <f t="shared" si="241"/>
        <v>0.29000000000000004</v>
      </c>
      <c r="X2601" t="str">
        <f t="shared" si="242"/>
        <v>Profit</v>
      </c>
      <c r="Y2601" s="1" t="str">
        <f t="shared" si="243"/>
        <v>Low Profit</v>
      </c>
      <c r="Z2601" s="1" t="str">
        <f t="shared" si="244"/>
        <v>No Discount</v>
      </c>
      <c r="AA2601" s="1" t="str">
        <f t="shared" si="245"/>
        <v>Low Sales</v>
      </c>
      <c r="AB2601" s="1">
        <f>MONTH(Sample___Superstore[[#This Row],[Order Date]])</f>
        <v>4</v>
      </c>
    </row>
    <row r="2602" spans="1:28" x14ac:dyDescent="0.35">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c r="V2602">
        <f t="shared" si="240"/>
        <v>6</v>
      </c>
      <c r="W2602">
        <f t="shared" si="241"/>
        <v>0.30000000000000004</v>
      </c>
      <c r="X2602" t="str">
        <f t="shared" si="242"/>
        <v>Profit</v>
      </c>
      <c r="Y2602" s="1" t="str">
        <f t="shared" si="243"/>
        <v>Low Profit</v>
      </c>
      <c r="Z2602" s="1" t="str">
        <f t="shared" si="244"/>
        <v>No Discount</v>
      </c>
      <c r="AA2602" s="1" t="str">
        <f t="shared" si="245"/>
        <v>Low Sales</v>
      </c>
      <c r="AB2602" s="1">
        <f>MONTH(Sample___Superstore[[#This Row],[Order Date]])</f>
        <v>4</v>
      </c>
    </row>
    <row r="2603" spans="1:28" x14ac:dyDescent="0.35">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c r="V2603">
        <f t="shared" si="240"/>
        <v>0</v>
      </c>
      <c r="W2603">
        <f t="shared" si="241"/>
        <v>0.47000000000000003</v>
      </c>
      <c r="X2603" t="str">
        <f t="shared" si="242"/>
        <v>Profit</v>
      </c>
      <c r="Y2603" s="1" t="str">
        <f t="shared" si="243"/>
        <v>Low Profit</v>
      </c>
      <c r="Z2603" s="1" t="str">
        <f t="shared" si="244"/>
        <v>No Discount</v>
      </c>
      <c r="AA2603" s="1" t="str">
        <f t="shared" si="245"/>
        <v>Low Sales</v>
      </c>
      <c r="AB2603" s="1">
        <f>MONTH(Sample___Superstore[[#This Row],[Order Date]])</f>
        <v>6</v>
      </c>
    </row>
    <row r="2604" spans="1:28" x14ac:dyDescent="0.35">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c r="V2604">
        <f t="shared" si="240"/>
        <v>0</v>
      </c>
      <c r="W2604">
        <f t="shared" si="241"/>
        <v>0.27</v>
      </c>
      <c r="X2604" t="str">
        <f t="shared" si="242"/>
        <v>Profit</v>
      </c>
      <c r="Y2604" s="1" t="str">
        <f t="shared" si="243"/>
        <v>High Profit</v>
      </c>
      <c r="Z2604" s="1" t="str">
        <f t="shared" si="244"/>
        <v>No Discount</v>
      </c>
      <c r="AA2604" s="1" t="str">
        <f t="shared" si="245"/>
        <v>High Sales</v>
      </c>
      <c r="AB2604" s="1">
        <f>MONTH(Sample___Superstore[[#This Row],[Order Date]])</f>
        <v>6</v>
      </c>
    </row>
    <row r="2605" spans="1:28" x14ac:dyDescent="0.35">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c r="V2605">
        <f t="shared" si="240"/>
        <v>0</v>
      </c>
      <c r="W2605">
        <f t="shared" si="241"/>
        <v>3.7500000000000006E-2</v>
      </c>
      <c r="X2605" t="str">
        <f t="shared" si="242"/>
        <v>Profit</v>
      </c>
      <c r="Y2605" s="1" t="str">
        <f t="shared" si="243"/>
        <v>Low Profit</v>
      </c>
      <c r="Z2605" s="1" t="str">
        <f t="shared" si="244"/>
        <v>Low Discount</v>
      </c>
      <c r="AA2605" s="1" t="str">
        <f t="shared" si="245"/>
        <v>Low Sales</v>
      </c>
      <c r="AB2605" s="1">
        <f>MONTH(Sample___Superstore[[#This Row],[Order Date]])</f>
        <v>6</v>
      </c>
    </row>
    <row r="2606" spans="1:28" x14ac:dyDescent="0.35">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c r="V2606">
        <f t="shared" si="240"/>
        <v>0</v>
      </c>
      <c r="W2606">
        <f t="shared" si="241"/>
        <v>0.34</v>
      </c>
      <c r="X2606" t="str">
        <f t="shared" si="242"/>
        <v>Profit</v>
      </c>
      <c r="Y2606" s="1" t="str">
        <f t="shared" si="243"/>
        <v>Low Profit</v>
      </c>
      <c r="Z2606" s="1" t="str">
        <f t="shared" si="244"/>
        <v>No Discount</v>
      </c>
      <c r="AA2606" s="1" t="str">
        <f t="shared" si="245"/>
        <v>Low Sales</v>
      </c>
      <c r="AB2606" s="1">
        <f>MONTH(Sample___Superstore[[#This Row],[Order Date]])</f>
        <v>6</v>
      </c>
    </row>
    <row r="2607" spans="1:28" x14ac:dyDescent="0.35">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c r="V2607">
        <f t="shared" si="240"/>
        <v>5</v>
      </c>
      <c r="W2607">
        <f t="shared" si="241"/>
        <v>-0.73333333333333328</v>
      </c>
      <c r="X2607" t="str">
        <f t="shared" si="242"/>
        <v>Loss</v>
      </c>
      <c r="Y2607" s="1" t="str">
        <f t="shared" si="243"/>
        <v>Low Profit</v>
      </c>
      <c r="Z2607" s="1" t="str">
        <f t="shared" si="244"/>
        <v>High Discount</v>
      </c>
      <c r="AA2607" s="1" t="str">
        <f t="shared" si="245"/>
        <v>Low Sales</v>
      </c>
      <c r="AB2607" s="1">
        <f>MONTH(Sample___Superstore[[#This Row],[Order Date]])</f>
        <v>12</v>
      </c>
    </row>
    <row r="2608" spans="1:28" x14ac:dyDescent="0.35">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c r="V2608">
        <f t="shared" si="240"/>
        <v>6</v>
      </c>
      <c r="W2608">
        <f t="shared" si="241"/>
        <v>0.29000000000000004</v>
      </c>
      <c r="X2608" t="str">
        <f t="shared" si="242"/>
        <v>Profit</v>
      </c>
      <c r="Y2608" s="1" t="str">
        <f t="shared" si="243"/>
        <v>Low Profit</v>
      </c>
      <c r="Z2608" s="1" t="str">
        <f t="shared" si="244"/>
        <v>No Discount</v>
      </c>
      <c r="AA2608" s="1" t="str">
        <f t="shared" si="245"/>
        <v>Low Sales</v>
      </c>
      <c r="AB2608" s="1">
        <f>MONTH(Sample___Superstore[[#This Row],[Order Date]])</f>
        <v>3</v>
      </c>
    </row>
    <row r="2609" spans="1:28" x14ac:dyDescent="0.35">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c r="V2609">
        <f t="shared" si="240"/>
        <v>5</v>
      </c>
      <c r="W2609">
        <f t="shared" si="241"/>
        <v>0</v>
      </c>
      <c r="X2609" t="str">
        <f t="shared" si="242"/>
        <v>Profit</v>
      </c>
      <c r="Y2609" s="1" t="str">
        <f t="shared" si="243"/>
        <v>Low Profit</v>
      </c>
      <c r="Z2609" s="1" t="str">
        <f t="shared" si="244"/>
        <v>Low Discount</v>
      </c>
      <c r="AA2609" s="1" t="str">
        <f t="shared" si="245"/>
        <v>Low Sales</v>
      </c>
      <c r="AB2609" s="1">
        <f>MONTH(Sample___Superstore[[#This Row],[Order Date]])</f>
        <v>11</v>
      </c>
    </row>
    <row r="2610" spans="1:28" x14ac:dyDescent="0.35">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c r="V2610">
        <f t="shared" si="240"/>
        <v>5</v>
      </c>
      <c r="W2610">
        <f t="shared" si="241"/>
        <v>0.35</v>
      </c>
      <c r="X2610" t="str">
        <f t="shared" si="242"/>
        <v>Profit</v>
      </c>
      <c r="Y2610" s="1" t="str">
        <f t="shared" si="243"/>
        <v>Low Profit</v>
      </c>
      <c r="Z2610" s="1" t="str">
        <f t="shared" si="244"/>
        <v>Low Discount</v>
      </c>
      <c r="AA2610" s="1" t="str">
        <f t="shared" si="245"/>
        <v>Low Sales</v>
      </c>
      <c r="AB2610" s="1">
        <f>MONTH(Sample___Superstore[[#This Row],[Order Date]])</f>
        <v>11</v>
      </c>
    </row>
    <row r="2611" spans="1:28" x14ac:dyDescent="0.35">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c r="V2611">
        <f t="shared" si="240"/>
        <v>5</v>
      </c>
      <c r="W2611">
        <f t="shared" si="241"/>
        <v>-0.10000000000000002</v>
      </c>
      <c r="X2611" t="str">
        <f t="shared" si="242"/>
        <v>Loss</v>
      </c>
      <c r="Y2611" s="1" t="str">
        <f t="shared" si="243"/>
        <v>Low Profit</v>
      </c>
      <c r="Z2611" s="1" t="str">
        <f t="shared" si="244"/>
        <v>High Discount</v>
      </c>
      <c r="AA2611" s="1" t="str">
        <f t="shared" si="245"/>
        <v>High Sales</v>
      </c>
      <c r="AB2611" s="1">
        <f>MONTH(Sample___Superstore[[#This Row],[Order Date]])</f>
        <v>11</v>
      </c>
    </row>
    <row r="2612" spans="1:28" x14ac:dyDescent="0.35">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c r="V2612">
        <f t="shared" si="240"/>
        <v>5</v>
      </c>
      <c r="W2612">
        <f t="shared" si="241"/>
        <v>0.33749999999999997</v>
      </c>
      <c r="X2612" t="str">
        <f t="shared" si="242"/>
        <v>Profit</v>
      </c>
      <c r="Y2612" s="1" t="str">
        <f t="shared" si="243"/>
        <v>Low Profit</v>
      </c>
      <c r="Z2612" s="1" t="str">
        <f t="shared" si="244"/>
        <v>Low Discount</v>
      </c>
      <c r="AA2612" s="1" t="str">
        <f t="shared" si="245"/>
        <v>Low Sales</v>
      </c>
      <c r="AB2612" s="1">
        <f>MONTH(Sample___Superstore[[#This Row],[Order Date]])</f>
        <v>11</v>
      </c>
    </row>
    <row r="2613" spans="1:28" x14ac:dyDescent="0.35">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c r="V2613">
        <f t="shared" si="240"/>
        <v>5</v>
      </c>
      <c r="W2613">
        <f t="shared" si="241"/>
        <v>0.32500000000000001</v>
      </c>
      <c r="X2613" t="str">
        <f t="shared" si="242"/>
        <v>Profit</v>
      </c>
      <c r="Y2613" s="1" t="str">
        <f t="shared" si="243"/>
        <v>Low Profit</v>
      </c>
      <c r="Z2613" s="1" t="str">
        <f t="shared" si="244"/>
        <v>Low Discount</v>
      </c>
      <c r="AA2613" s="1" t="str">
        <f t="shared" si="245"/>
        <v>Low Sales</v>
      </c>
      <c r="AB2613" s="1">
        <f>MONTH(Sample___Superstore[[#This Row],[Order Date]])</f>
        <v>11</v>
      </c>
    </row>
    <row r="2614" spans="1:28" x14ac:dyDescent="0.35">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c r="V2614">
        <f t="shared" si="240"/>
        <v>5</v>
      </c>
      <c r="W2614">
        <f t="shared" si="241"/>
        <v>-0.65</v>
      </c>
      <c r="X2614" t="str">
        <f t="shared" si="242"/>
        <v>Loss</v>
      </c>
      <c r="Y2614" s="1" t="str">
        <f t="shared" si="243"/>
        <v>Low Profit</v>
      </c>
      <c r="Z2614" s="1" t="str">
        <f t="shared" si="244"/>
        <v>High Discount</v>
      </c>
      <c r="AA2614" s="1" t="str">
        <f t="shared" si="245"/>
        <v>Low Sales</v>
      </c>
      <c r="AB2614" s="1">
        <f>MONTH(Sample___Superstore[[#This Row],[Order Date]])</f>
        <v>11</v>
      </c>
    </row>
    <row r="2615" spans="1:28" x14ac:dyDescent="0.35">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c r="V2615">
        <f t="shared" si="240"/>
        <v>7</v>
      </c>
      <c r="W2615">
        <f t="shared" si="241"/>
        <v>6.25E-2</v>
      </c>
      <c r="X2615" t="str">
        <f t="shared" si="242"/>
        <v>Profit</v>
      </c>
      <c r="Y2615" s="1" t="str">
        <f t="shared" si="243"/>
        <v>Low Profit</v>
      </c>
      <c r="Z2615" s="1" t="str">
        <f t="shared" si="244"/>
        <v>Low Discount</v>
      </c>
      <c r="AA2615" s="1" t="str">
        <f t="shared" si="245"/>
        <v>Low Sales</v>
      </c>
      <c r="AB2615" s="1">
        <f>MONTH(Sample___Superstore[[#This Row],[Order Date]])</f>
        <v>4</v>
      </c>
    </row>
    <row r="2616" spans="1:28" x14ac:dyDescent="0.35">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c r="V2616">
        <f t="shared" si="240"/>
        <v>7</v>
      </c>
      <c r="W2616">
        <f t="shared" si="241"/>
        <v>9.9999999999999992E-2</v>
      </c>
      <c r="X2616" t="str">
        <f t="shared" si="242"/>
        <v>Profit</v>
      </c>
      <c r="Y2616" s="1" t="str">
        <f t="shared" si="243"/>
        <v>Low Profit</v>
      </c>
      <c r="Z2616" s="1" t="str">
        <f t="shared" si="244"/>
        <v>Low Discount</v>
      </c>
      <c r="AA2616" s="1" t="str">
        <f t="shared" si="245"/>
        <v>Low Sales</v>
      </c>
      <c r="AB2616" s="1">
        <f>MONTH(Sample___Superstore[[#This Row],[Order Date]])</f>
        <v>4</v>
      </c>
    </row>
    <row r="2617" spans="1:28" x14ac:dyDescent="0.35">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c r="V2617">
        <f t="shared" si="240"/>
        <v>7</v>
      </c>
      <c r="W2617">
        <f t="shared" si="241"/>
        <v>0.3125</v>
      </c>
      <c r="X2617" t="str">
        <f t="shared" si="242"/>
        <v>Profit</v>
      </c>
      <c r="Y2617" s="1" t="str">
        <f t="shared" si="243"/>
        <v>Low Profit</v>
      </c>
      <c r="Z2617" s="1" t="str">
        <f t="shared" si="244"/>
        <v>Low Discount</v>
      </c>
      <c r="AA2617" s="1" t="str">
        <f t="shared" si="245"/>
        <v>Low Sales</v>
      </c>
      <c r="AB2617" s="1">
        <f>MONTH(Sample___Superstore[[#This Row],[Order Date]])</f>
        <v>4</v>
      </c>
    </row>
    <row r="2618" spans="1:28" x14ac:dyDescent="0.35">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c r="V2618">
        <f t="shared" si="240"/>
        <v>4</v>
      </c>
      <c r="W2618">
        <f t="shared" si="241"/>
        <v>0.47000000000000003</v>
      </c>
      <c r="X2618" t="str">
        <f t="shared" si="242"/>
        <v>Profit</v>
      </c>
      <c r="Y2618" s="1" t="str">
        <f t="shared" si="243"/>
        <v>Low Profit</v>
      </c>
      <c r="Z2618" s="1" t="str">
        <f t="shared" si="244"/>
        <v>No Discount</v>
      </c>
      <c r="AA2618" s="1" t="str">
        <f t="shared" si="245"/>
        <v>Low Sales</v>
      </c>
      <c r="AB2618" s="1">
        <f>MONTH(Sample___Superstore[[#This Row],[Order Date]])</f>
        <v>4</v>
      </c>
    </row>
    <row r="2619" spans="1:28" x14ac:dyDescent="0.35">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c r="V2619">
        <f t="shared" si="240"/>
        <v>4</v>
      </c>
      <c r="W2619">
        <f t="shared" si="241"/>
        <v>0.31249999999999994</v>
      </c>
      <c r="X2619" t="str">
        <f t="shared" si="242"/>
        <v>Profit</v>
      </c>
      <c r="Y2619" s="1" t="str">
        <f t="shared" si="243"/>
        <v>Low Profit</v>
      </c>
      <c r="Z2619" s="1" t="str">
        <f t="shared" si="244"/>
        <v>Low Discount</v>
      </c>
      <c r="AA2619" s="1" t="str">
        <f t="shared" si="245"/>
        <v>Low Sales</v>
      </c>
      <c r="AB2619" s="1">
        <f>MONTH(Sample___Superstore[[#This Row],[Order Date]])</f>
        <v>4</v>
      </c>
    </row>
    <row r="2620" spans="1:28" x14ac:dyDescent="0.35">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c r="V2620">
        <f t="shared" si="240"/>
        <v>4</v>
      </c>
      <c r="W2620">
        <f t="shared" si="241"/>
        <v>0.26</v>
      </c>
      <c r="X2620" t="str">
        <f t="shared" si="242"/>
        <v>Profit</v>
      </c>
      <c r="Y2620" s="1" t="str">
        <f t="shared" si="243"/>
        <v>Low Profit</v>
      </c>
      <c r="Z2620" s="1" t="str">
        <f t="shared" si="244"/>
        <v>No Discount</v>
      </c>
      <c r="AA2620" s="1" t="str">
        <f t="shared" si="245"/>
        <v>Low Sales</v>
      </c>
      <c r="AB2620" s="1">
        <f>MONTH(Sample___Superstore[[#This Row],[Order Date]])</f>
        <v>12</v>
      </c>
    </row>
    <row r="2621" spans="1:28" x14ac:dyDescent="0.35">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c r="V2621">
        <f t="shared" si="240"/>
        <v>4</v>
      </c>
      <c r="W2621">
        <f t="shared" si="241"/>
        <v>9.9999999999999992E-2</v>
      </c>
      <c r="X2621" t="str">
        <f t="shared" si="242"/>
        <v>Profit</v>
      </c>
      <c r="Y2621" s="1" t="str">
        <f t="shared" si="243"/>
        <v>Low Profit</v>
      </c>
      <c r="Z2621" s="1" t="str">
        <f t="shared" si="244"/>
        <v>Low Discount</v>
      </c>
      <c r="AA2621" s="1" t="str">
        <f t="shared" si="245"/>
        <v>Low Sales</v>
      </c>
      <c r="AB2621" s="1">
        <f>MONTH(Sample___Superstore[[#This Row],[Order Date]])</f>
        <v>12</v>
      </c>
    </row>
    <row r="2622" spans="1:28" x14ac:dyDescent="0.35">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c r="V2622">
        <f t="shared" si="240"/>
        <v>4</v>
      </c>
      <c r="W2622">
        <f t="shared" si="241"/>
        <v>0.28000000000000003</v>
      </c>
      <c r="X2622" t="str">
        <f t="shared" si="242"/>
        <v>Profit</v>
      </c>
      <c r="Y2622" s="1" t="str">
        <f t="shared" si="243"/>
        <v>Low Profit</v>
      </c>
      <c r="Z2622" s="1" t="str">
        <f t="shared" si="244"/>
        <v>No Discount</v>
      </c>
      <c r="AA2622" s="1" t="str">
        <f t="shared" si="245"/>
        <v>Low Sales</v>
      </c>
      <c r="AB2622" s="1">
        <f>MONTH(Sample___Superstore[[#This Row],[Order Date]])</f>
        <v>12</v>
      </c>
    </row>
    <row r="2623" spans="1:28" x14ac:dyDescent="0.35">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c r="V2623">
        <f t="shared" si="240"/>
        <v>4</v>
      </c>
      <c r="W2623">
        <f t="shared" si="241"/>
        <v>0.47000000000000003</v>
      </c>
      <c r="X2623" t="str">
        <f t="shared" si="242"/>
        <v>Profit</v>
      </c>
      <c r="Y2623" s="1" t="str">
        <f t="shared" si="243"/>
        <v>Low Profit</v>
      </c>
      <c r="Z2623" s="1" t="str">
        <f t="shared" si="244"/>
        <v>No Discount</v>
      </c>
      <c r="AA2623" s="1" t="str">
        <f t="shared" si="245"/>
        <v>Low Sales</v>
      </c>
      <c r="AB2623" s="1">
        <f>MONTH(Sample___Superstore[[#This Row],[Order Date]])</f>
        <v>12</v>
      </c>
    </row>
    <row r="2624" spans="1:28" x14ac:dyDescent="0.35">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c r="V2624">
        <f t="shared" si="240"/>
        <v>3</v>
      </c>
      <c r="W2624">
        <f t="shared" si="241"/>
        <v>0.47999999999999993</v>
      </c>
      <c r="X2624" t="str">
        <f t="shared" si="242"/>
        <v>Profit</v>
      </c>
      <c r="Y2624" s="1" t="str">
        <f t="shared" si="243"/>
        <v>Low Profit</v>
      </c>
      <c r="Z2624" s="1" t="str">
        <f t="shared" si="244"/>
        <v>No Discount</v>
      </c>
      <c r="AA2624" s="1" t="str">
        <f t="shared" si="245"/>
        <v>Low Sales</v>
      </c>
      <c r="AB2624" s="1">
        <f>MONTH(Sample___Superstore[[#This Row],[Order Date]])</f>
        <v>12</v>
      </c>
    </row>
    <row r="2625" spans="1:28" x14ac:dyDescent="0.35">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c r="V2625">
        <f t="shared" si="240"/>
        <v>2</v>
      </c>
      <c r="W2625">
        <f t="shared" si="241"/>
        <v>0.35</v>
      </c>
      <c r="X2625" t="str">
        <f t="shared" si="242"/>
        <v>Profit</v>
      </c>
      <c r="Y2625" s="1" t="str">
        <f t="shared" si="243"/>
        <v>High Profit</v>
      </c>
      <c r="Z2625" s="1" t="str">
        <f t="shared" si="244"/>
        <v>Low Discount</v>
      </c>
      <c r="AA2625" s="1" t="str">
        <f t="shared" si="245"/>
        <v>High Sales</v>
      </c>
      <c r="AB2625" s="1">
        <f>MONTH(Sample___Superstore[[#This Row],[Order Date]])</f>
        <v>10</v>
      </c>
    </row>
    <row r="2626" spans="1:28" x14ac:dyDescent="0.35">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c r="V2626">
        <f t="shared" ref="V2626:V2689" si="246">D2626-C2626</f>
        <v>2</v>
      </c>
      <c r="W2626">
        <f t="shared" ref="W2626:W2689" si="247">U2626/R2626</f>
        <v>0.27</v>
      </c>
      <c r="X2626" t="str">
        <f t="shared" ref="X2626:X2689" si="248">IF(U2626&lt;0,"Loss","Profit")</f>
        <v>Profit</v>
      </c>
      <c r="Y2626" s="1" t="str">
        <f t="shared" ref="Y2626:Y2689" si="249">IF(U2626&gt;100,"High Profit","Low Profit")</f>
        <v>High Profit</v>
      </c>
      <c r="Z2626" s="1" t="str">
        <f t="shared" ref="Z2626:Z2689" si="250">IF(T2626=0,"No Discount",IF(T2626&lt;=0.2,"Low Discount","High Discount"))</f>
        <v>No Discount</v>
      </c>
      <c r="AA2626" s="1" t="str">
        <f t="shared" ref="AA2626:AA2689" si="251">IF(R2626&gt;500,"High Sales","Low Sales")</f>
        <v>High Sales</v>
      </c>
      <c r="AB2626" s="1">
        <f>MONTH(Sample___Superstore[[#This Row],[Order Date]])</f>
        <v>10</v>
      </c>
    </row>
    <row r="2627" spans="1:28" x14ac:dyDescent="0.35">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c r="V2627">
        <f t="shared" si="246"/>
        <v>2</v>
      </c>
      <c r="W2627">
        <f t="shared" si="247"/>
        <v>0.45</v>
      </c>
      <c r="X2627" t="str">
        <f t="shared" si="248"/>
        <v>Profit</v>
      </c>
      <c r="Y2627" s="1" t="str">
        <f t="shared" si="249"/>
        <v>Low Profit</v>
      </c>
      <c r="Z2627" s="1" t="str">
        <f t="shared" si="250"/>
        <v>No Discount</v>
      </c>
      <c r="AA2627" s="1" t="str">
        <f t="shared" si="251"/>
        <v>Low Sales</v>
      </c>
      <c r="AB2627" s="1">
        <f>MONTH(Sample___Superstore[[#This Row],[Order Date]])</f>
        <v>10</v>
      </c>
    </row>
    <row r="2628" spans="1:28" x14ac:dyDescent="0.35">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c r="V2628">
        <f t="shared" si="246"/>
        <v>2</v>
      </c>
      <c r="W2628">
        <f t="shared" si="247"/>
        <v>0.01</v>
      </c>
      <c r="X2628" t="str">
        <f t="shared" si="248"/>
        <v>Profit</v>
      </c>
      <c r="Y2628" s="1" t="str">
        <f t="shared" si="249"/>
        <v>Low Profit</v>
      </c>
      <c r="Z2628" s="1" t="str">
        <f t="shared" si="250"/>
        <v>No Discount</v>
      </c>
      <c r="AA2628" s="1" t="str">
        <f t="shared" si="251"/>
        <v>Low Sales</v>
      </c>
      <c r="AB2628" s="1">
        <f>MONTH(Sample___Superstore[[#This Row],[Order Date]])</f>
        <v>10</v>
      </c>
    </row>
    <row r="2629" spans="1:28" x14ac:dyDescent="0.35">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c r="V2629">
        <f t="shared" si="246"/>
        <v>2</v>
      </c>
      <c r="W2629">
        <f t="shared" si="247"/>
        <v>0.15</v>
      </c>
      <c r="X2629" t="str">
        <f t="shared" si="248"/>
        <v>Profit</v>
      </c>
      <c r="Y2629" s="1" t="str">
        <f t="shared" si="249"/>
        <v>Low Profit</v>
      </c>
      <c r="Z2629" s="1" t="str">
        <f t="shared" si="250"/>
        <v>Low Discount</v>
      </c>
      <c r="AA2629" s="1" t="str">
        <f t="shared" si="251"/>
        <v>Low Sales</v>
      </c>
      <c r="AB2629" s="1">
        <f>MONTH(Sample___Superstore[[#This Row],[Order Date]])</f>
        <v>11</v>
      </c>
    </row>
    <row r="2630" spans="1:28" x14ac:dyDescent="0.35">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c r="V2630">
        <f t="shared" si="246"/>
        <v>2</v>
      </c>
      <c r="W2630">
        <f t="shared" si="247"/>
        <v>-1.4333333333333333</v>
      </c>
      <c r="X2630" t="str">
        <f t="shared" si="248"/>
        <v>Loss</v>
      </c>
      <c r="Y2630" s="1" t="str">
        <f t="shared" si="249"/>
        <v>Low Profit</v>
      </c>
      <c r="Z2630" s="1" t="str">
        <f t="shared" si="250"/>
        <v>High Discount</v>
      </c>
      <c r="AA2630" s="1" t="str">
        <f t="shared" si="251"/>
        <v>High Sales</v>
      </c>
      <c r="AB2630" s="1">
        <f>MONTH(Sample___Superstore[[#This Row],[Order Date]])</f>
        <v>11</v>
      </c>
    </row>
    <row r="2631" spans="1:28" x14ac:dyDescent="0.35">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c r="V2631">
        <f t="shared" si="246"/>
        <v>2</v>
      </c>
      <c r="W2631">
        <f t="shared" si="247"/>
        <v>-0.66666666666666663</v>
      </c>
      <c r="X2631" t="str">
        <f t="shared" si="248"/>
        <v>Loss</v>
      </c>
      <c r="Y2631" s="1" t="str">
        <f t="shared" si="249"/>
        <v>Low Profit</v>
      </c>
      <c r="Z2631" s="1" t="str">
        <f t="shared" si="250"/>
        <v>High Discount</v>
      </c>
      <c r="AA2631" s="1" t="str">
        <f t="shared" si="251"/>
        <v>Low Sales</v>
      </c>
      <c r="AB2631" s="1">
        <f>MONTH(Sample___Superstore[[#This Row],[Order Date]])</f>
        <v>11</v>
      </c>
    </row>
    <row r="2632" spans="1:28" x14ac:dyDescent="0.35">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c r="V2632">
        <f t="shared" si="246"/>
        <v>5</v>
      </c>
      <c r="W2632">
        <f t="shared" si="247"/>
        <v>0.47000000000000003</v>
      </c>
      <c r="X2632" t="str">
        <f t="shared" si="248"/>
        <v>Profit</v>
      </c>
      <c r="Y2632" s="1" t="str">
        <f t="shared" si="249"/>
        <v>Low Profit</v>
      </c>
      <c r="Z2632" s="1" t="str">
        <f t="shared" si="250"/>
        <v>No Discount</v>
      </c>
      <c r="AA2632" s="1" t="str">
        <f t="shared" si="251"/>
        <v>Low Sales</v>
      </c>
      <c r="AB2632" s="1">
        <f>MONTH(Sample___Superstore[[#This Row],[Order Date]])</f>
        <v>9</v>
      </c>
    </row>
    <row r="2633" spans="1:28" x14ac:dyDescent="0.35">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c r="V2633">
        <f t="shared" si="246"/>
        <v>5</v>
      </c>
      <c r="W2633">
        <f t="shared" si="247"/>
        <v>0.43</v>
      </c>
      <c r="X2633" t="str">
        <f t="shared" si="248"/>
        <v>Profit</v>
      </c>
      <c r="Y2633" s="1" t="str">
        <f t="shared" si="249"/>
        <v>Low Profit</v>
      </c>
      <c r="Z2633" s="1" t="str">
        <f t="shared" si="250"/>
        <v>No Discount</v>
      </c>
      <c r="AA2633" s="1" t="str">
        <f t="shared" si="251"/>
        <v>Low Sales</v>
      </c>
      <c r="AB2633" s="1">
        <f>MONTH(Sample___Superstore[[#This Row],[Order Date]])</f>
        <v>5</v>
      </c>
    </row>
    <row r="2634" spans="1:28" x14ac:dyDescent="0.35">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c r="V2634">
        <f t="shared" si="246"/>
        <v>5</v>
      </c>
      <c r="W2634">
        <f t="shared" si="247"/>
        <v>0.1</v>
      </c>
      <c r="X2634" t="str">
        <f t="shared" si="248"/>
        <v>Profit</v>
      </c>
      <c r="Y2634" s="1" t="str">
        <f t="shared" si="249"/>
        <v>Low Profit</v>
      </c>
      <c r="Z2634" s="1" t="str">
        <f t="shared" si="250"/>
        <v>Low Discount</v>
      </c>
      <c r="AA2634" s="1" t="str">
        <f t="shared" si="251"/>
        <v>Low Sales</v>
      </c>
      <c r="AB2634" s="1">
        <f>MONTH(Sample___Superstore[[#This Row],[Order Date]])</f>
        <v>5</v>
      </c>
    </row>
    <row r="2635" spans="1:28" x14ac:dyDescent="0.35">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c r="V2635">
        <f t="shared" si="246"/>
        <v>5</v>
      </c>
      <c r="W2635">
        <f t="shared" si="247"/>
        <v>0.1125</v>
      </c>
      <c r="X2635" t="str">
        <f t="shared" si="248"/>
        <v>Profit</v>
      </c>
      <c r="Y2635" s="1" t="str">
        <f t="shared" si="249"/>
        <v>Low Profit</v>
      </c>
      <c r="Z2635" s="1" t="str">
        <f t="shared" si="250"/>
        <v>Low Discount</v>
      </c>
      <c r="AA2635" s="1" t="str">
        <f t="shared" si="251"/>
        <v>Low Sales</v>
      </c>
      <c r="AB2635" s="1">
        <f>MONTH(Sample___Superstore[[#This Row],[Order Date]])</f>
        <v>5</v>
      </c>
    </row>
    <row r="2636" spans="1:28" x14ac:dyDescent="0.35">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c r="V2636">
        <f t="shared" si="246"/>
        <v>5</v>
      </c>
      <c r="W2636">
        <f t="shared" si="247"/>
        <v>0.15</v>
      </c>
      <c r="X2636" t="str">
        <f t="shared" si="248"/>
        <v>Profit</v>
      </c>
      <c r="Y2636" s="1" t="str">
        <f t="shared" si="249"/>
        <v>Low Profit</v>
      </c>
      <c r="Z2636" s="1" t="str">
        <f t="shared" si="250"/>
        <v>Low Discount</v>
      </c>
      <c r="AA2636" s="1" t="str">
        <f t="shared" si="251"/>
        <v>Low Sales</v>
      </c>
      <c r="AB2636" s="1">
        <f>MONTH(Sample___Superstore[[#This Row],[Order Date]])</f>
        <v>7</v>
      </c>
    </row>
    <row r="2637" spans="1:28" x14ac:dyDescent="0.35">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c r="V2637">
        <f t="shared" si="246"/>
        <v>5</v>
      </c>
      <c r="W2637">
        <f t="shared" si="247"/>
        <v>-0.79999999999999993</v>
      </c>
      <c r="X2637" t="str">
        <f t="shared" si="248"/>
        <v>Loss</v>
      </c>
      <c r="Y2637" s="1" t="str">
        <f t="shared" si="249"/>
        <v>Low Profit</v>
      </c>
      <c r="Z2637" s="1" t="str">
        <f t="shared" si="250"/>
        <v>High Discount</v>
      </c>
      <c r="AA2637" s="1" t="str">
        <f t="shared" si="251"/>
        <v>Low Sales</v>
      </c>
      <c r="AB2637" s="1">
        <f>MONTH(Sample___Superstore[[#This Row],[Order Date]])</f>
        <v>7</v>
      </c>
    </row>
    <row r="2638" spans="1:28" x14ac:dyDescent="0.35">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c r="V2638">
        <f t="shared" si="246"/>
        <v>4</v>
      </c>
      <c r="W2638">
        <f t="shared" si="247"/>
        <v>0.19</v>
      </c>
      <c r="X2638" t="str">
        <f t="shared" si="248"/>
        <v>Profit</v>
      </c>
      <c r="Y2638" s="1" t="str">
        <f t="shared" si="249"/>
        <v>Low Profit</v>
      </c>
      <c r="Z2638" s="1" t="str">
        <f t="shared" si="250"/>
        <v>No Discount</v>
      </c>
      <c r="AA2638" s="1" t="str">
        <f t="shared" si="251"/>
        <v>Low Sales</v>
      </c>
      <c r="AB2638" s="1">
        <f>MONTH(Sample___Superstore[[#This Row],[Order Date]])</f>
        <v>8</v>
      </c>
    </row>
    <row r="2639" spans="1:28" x14ac:dyDescent="0.35">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c r="V2639">
        <f t="shared" si="246"/>
        <v>6</v>
      </c>
      <c r="W2639">
        <f t="shared" si="247"/>
        <v>0.49</v>
      </c>
      <c r="X2639" t="str">
        <f t="shared" si="248"/>
        <v>Profit</v>
      </c>
      <c r="Y2639" s="1" t="str">
        <f t="shared" si="249"/>
        <v>Low Profit</v>
      </c>
      <c r="Z2639" s="1" t="str">
        <f t="shared" si="250"/>
        <v>No Discount</v>
      </c>
      <c r="AA2639" s="1" t="str">
        <f t="shared" si="251"/>
        <v>Low Sales</v>
      </c>
      <c r="AB2639" s="1">
        <f>MONTH(Sample___Superstore[[#This Row],[Order Date]])</f>
        <v>6</v>
      </c>
    </row>
    <row r="2640" spans="1:28" x14ac:dyDescent="0.35">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c r="V2640">
        <f t="shared" si="246"/>
        <v>6</v>
      </c>
      <c r="W2640">
        <f t="shared" si="247"/>
        <v>0.32500000000000001</v>
      </c>
      <c r="X2640" t="str">
        <f t="shared" si="248"/>
        <v>Profit</v>
      </c>
      <c r="Y2640" s="1" t="str">
        <f t="shared" si="249"/>
        <v>Low Profit</v>
      </c>
      <c r="Z2640" s="1" t="str">
        <f t="shared" si="250"/>
        <v>Low Discount</v>
      </c>
      <c r="AA2640" s="1" t="str">
        <f t="shared" si="251"/>
        <v>Low Sales</v>
      </c>
      <c r="AB2640" s="1">
        <f>MONTH(Sample___Superstore[[#This Row],[Order Date]])</f>
        <v>6</v>
      </c>
    </row>
    <row r="2641" spans="1:28" x14ac:dyDescent="0.35">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c r="V2641">
        <f t="shared" si="246"/>
        <v>6</v>
      </c>
      <c r="W2641">
        <f t="shared" si="247"/>
        <v>0.26</v>
      </c>
      <c r="X2641" t="str">
        <f t="shared" si="248"/>
        <v>Profit</v>
      </c>
      <c r="Y2641" s="1" t="str">
        <f t="shared" si="249"/>
        <v>Low Profit</v>
      </c>
      <c r="Z2641" s="1" t="str">
        <f t="shared" si="250"/>
        <v>No Discount</v>
      </c>
      <c r="AA2641" s="1" t="str">
        <f t="shared" si="251"/>
        <v>Low Sales</v>
      </c>
      <c r="AB2641" s="1">
        <f>MONTH(Sample___Superstore[[#This Row],[Order Date]])</f>
        <v>6</v>
      </c>
    </row>
    <row r="2642" spans="1:28" x14ac:dyDescent="0.35">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c r="V2642">
        <f t="shared" si="246"/>
        <v>6</v>
      </c>
      <c r="W2642">
        <f t="shared" si="247"/>
        <v>0.16666666666666666</v>
      </c>
      <c r="X2642" t="str">
        <f t="shared" si="248"/>
        <v>Profit</v>
      </c>
      <c r="Y2642" s="1" t="str">
        <f t="shared" si="249"/>
        <v>High Profit</v>
      </c>
      <c r="Z2642" s="1" t="str">
        <f t="shared" si="250"/>
        <v>Low Discount</v>
      </c>
      <c r="AA2642" s="1" t="str">
        <f t="shared" si="251"/>
        <v>High Sales</v>
      </c>
      <c r="AB2642" s="1">
        <f>MONTH(Sample___Superstore[[#This Row],[Order Date]])</f>
        <v>6</v>
      </c>
    </row>
    <row r="2643" spans="1:28" x14ac:dyDescent="0.35">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c r="V2643">
        <f t="shared" si="246"/>
        <v>5</v>
      </c>
      <c r="W2643">
        <f t="shared" si="247"/>
        <v>0.1</v>
      </c>
      <c r="X2643" t="str">
        <f t="shared" si="248"/>
        <v>Profit</v>
      </c>
      <c r="Y2643" s="1" t="str">
        <f t="shared" si="249"/>
        <v>Low Profit</v>
      </c>
      <c r="Z2643" s="1" t="str">
        <f t="shared" si="250"/>
        <v>No Discount</v>
      </c>
      <c r="AA2643" s="1" t="str">
        <f t="shared" si="251"/>
        <v>Low Sales</v>
      </c>
      <c r="AB2643" s="1">
        <f>MONTH(Sample___Superstore[[#This Row],[Order Date]])</f>
        <v>2</v>
      </c>
    </row>
    <row r="2644" spans="1:28" x14ac:dyDescent="0.35">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c r="V2644">
        <f t="shared" si="246"/>
        <v>1</v>
      </c>
      <c r="W2644">
        <f t="shared" si="247"/>
        <v>0.36250000000000004</v>
      </c>
      <c r="X2644" t="str">
        <f t="shared" si="248"/>
        <v>Profit</v>
      </c>
      <c r="Y2644" s="1" t="str">
        <f t="shared" si="249"/>
        <v>Low Profit</v>
      </c>
      <c r="Z2644" s="1" t="str">
        <f t="shared" si="250"/>
        <v>Low Discount</v>
      </c>
      <c r="AA2644" s="1" t="str">
        <f t="shared" si="251"/>
        <v>Low Sales</v>
      </c>
      <c r="AB2644" s="1">
        <f>MONTH(Sample___Superstore[[#This Row],[Order Date]])</f>
        <v>12</v>
      </c>
    </row>
    <row r="2645" spans="1:28" x14ac:dyDescent="0.35">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c r="V2645">
        <f t="shared" si="246"/>
        <v>4</v>
      </c>
      <c r="W2645">
        <f t="shared" si="247"/>
        <v>0.11249999999999999</v>
      </c>
      <c r="X2645" t="str">
        <f t="shared" si="248"/>
        <v>Profit</v>
      </c>
      <c r="Y2645" s="1" t="str">
        <f t="shared" si="249"/>
        <v>Low Profit</v>
      </c>
      <c r="Z2645" s="1" t="str">
        <f t="shared" si="250"/>
        <v>Low Discount</v>
      </c>
      <c r="AA2645" s="1" t="str">
        <f t="shared" si="251"/>
        <v>Low Sales</v>
      </c>
      <c r="AB2645" s="1">
        <f>MONTH(Sample___Superstore[[#This Row],[Order Date]])</f>
        <v>4</v>
      </c>
    </row>
    <row r="2646" spans="1:28" x14ac:dyDescent="0.35">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c r="V2646">
        <f t="shared" si="246"/>
        <v>4</v>
      </c>
      <c r="W2646">
        <f t="shared" si="247"/>
        <v>0.33750000000000002</v>
      </c>
      <c r="X2646" t="str">
        <f t="shared" si="248"/>
        <v>Profit</v>
      </c>
      <c r="Y2646" s="1" t="str">
        <f t="shared" si="249"/>
        <v>Low Profit</v>
      </c>
      <c r="Z2646" s="1" t="str">
        <f t="shared" si="250"/>
        <v>Low Discount</v>
      </c>
      <c r="AA2646" s="1" t="str">
        <f t="shared" si="251"/>
        <v>Low Sales</v>
      </c>
      <c r="AB2646" s="1">
        <f>MONTH(Sample___Superstore[[#This Row],[Order Date]])</f>
        <v>4</v>
      </c>
    </row>
    <row r="2647" spans="1:28" x14ac:dyDescent="0.35">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c r="V2647">
        <f t="shared" si="246"/>
        <v>5</v>
      </c>
      <c r="W2647">
        <f t="shared" si="247"/>
        <v>0.41</v>
      </c>
      <c r="X2647" t="str">
        <f t="shared" si="248"/>
        <v>Profit</v>
      </c>
      <c r="Y2647" s="1" t="str">
        <f t="shared" si="249"/>
        <v>Low Profit</v>
      </c>
      <c r="Z2647" s="1" t="str">
        <f t="shared" si="250"/>
        <v>No Discount</v>
      </c>
      <c r="AA2647" s="1" t="str">
        <f t="shared" si="251"/>
        <v>Low Sales</v>
      </c>
      <c r="AB2647" s="1">
        <f>MONTH(Sample___Superstore[[#This Row],[Order Date]])</f>
        <v>9</v>
      </c>
    </row>
    <row r="2648" spans="1:28" x14ac:dyDescent="0.35">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c r="V2648">
        <f t="shared" si="246"/>
        <v>5</v>
      </c>
      <c r="W2648">
        <f t="shared" si="247"/>
        <v>0.47</v>
      </c>
      <c r="X2648" t="str">
        <f t="shared" si="248"/>
        <v>Profit</v>
      </c>
      <c r="Y2648" s="1" t="str">
        <f t="shared" si="249"/>
        <v>Low Profit</v>
      </c>
      <c r="Z2648" s="1" t="str">
        <f t="shared" si="250"/>
        <v>No Discount</v>
      </c>
      <c r="AA2648" s="1" t="str">
        <f t="shared" si="251"/>
        <v>Low Sales</v>
      </c>
      <c r="AB2648" s="1">
        <f>MONTH(Sample___Superstore[[#This Row],[Order Date]])</f>
        <v>9</v>
      </c>
    </row>
    <row r="2649" spans="1:28" x14ac:dyDescent="0.35">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c r="V2649">
        <f t="shared" si="246"/>
        <v>5</v>
      </c>
      <c r="W2649">
        <f t="shared" si="247"/>
        <v>0.47999999999999993</v>
      </c>
      <c r="X2649" t="str">
        <f t="shared" si="248"/>
        <v>Profit</v>
      </c>
      <c r="Y2649" s="1" t="str">
        <f t="shared" si="249"/>
        <v>Low Profit</v>
      </c>
      <c r="Z2649" s="1" t="str">
        <f t="shared" si="250"/>
        <v>No Discount</v>
      </c>
      <c r="AA2649" s="1" t="str">
        <f t="shared" si="251"/>
        <v>Low Sales</v>
      </c>
      <c r="AB2649" s="1">
        <f>MONTH(Sample___Superstore[[#This Row],[Order Date]])</f>
        <v>9</v>
      </c>
    </row>
    <row r="2650" spans="1:28" x14ac:dyDescent="0.35">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c r="V2650">
        <f t="shared" si="246"/>
        <v>5</v>
      </c>
      <c r="W2650">
        <f t="shared" si="247"/>
        <v>0.26</v>
      </c>
      <c r="X2650" t="str">
        <f t="shared" si="248"/>
        <v>Profit</v>
      </c>
      <c r="Y2650" s="1" t="str">
        <f t="shared" si="249"/>
        <v>High Profit</v>
      </c>
      <c r="Z2650" s="1" t="str">
        <f t="shared" si="250"/>
        <v>No Discount</v>
      </c>
      <c r="AA2650" s="1" t="str">
        <f t="shared" si="251"/>
        <v>High Sales</v>
      </c>
      <c r="AB2650" s="1">
        <f>MONTH(Sample___Superstore[[#This Row],[Order Date]])</f>
        <v>9</v>
      </c>
    </row>
    <row r="2651" spans="1:28" x14ac:dyDescent="0.35">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c r="V2651">
        <f t="shared" si="246"/>
        <v>5</v>
      </c>
      <c r="W2651">
        <f t="shared" si="247"/>
        <v>0.27</v>
      </c>
      <c r="X2651" t="str">
        <f t="shared" si="248"/>
        <v>Profit</v>
      </c>
      <c r="Y2651" s="1" t="str">
        <f t="shared" si="249"/>
        <v>Low Profit</v>
      </c>
      <c r="Z2651" s="1" t="str">
        <f t="shared" si="250"/>
        <v>No Discount</v>
      </c>
      <c r="AA2651" s="1" t="str">
        <f t="shared" si="251"/>
        <v>Low Sales</v>
      </c>
      <c r="AB2651" s="1">
        <f>MONTH(Sample___Superstore[[#This Row],[Order Date]])</f>
        <v>9</v>
      </c>
    </row>
    <row r="2652" spans="1:28" x14ac:dyDescent="0.35">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c r="V2652">
        <f t="shared" si="246"/>
        <v>5</v>
      </c>
      <c r="W2652">
        <f t="shared" si="247"/>
        <v>4.7058823529411771E-2</v>
      </c>
      <c r="X2652" t="str">
        <f t="shared" si="248"/>
        <v>Profit</v>
      </c>
      <c r="Y2652" s="1" t="str">
        <f t="shared" si="249"/>
        <v>Low Profit</v>
      </c>
      <c r="Z2652" s="1" t="str">
        <f t="shared" si="250"/>
        <v>Low Discount</v>
      </c>
      <c r="AA2652" s="1" t="str">
        <f t="shared" si="251"/>
        <v>Low Sales</v>
      </c>
      <c r="AB2652" s="1">
        <f>MONTH(Sample___Superstore[[#This Row],[Order Date]])</f>
        <v>9</v>
      </c>
    </row>
    <row r="2653" spans="1:28" x14ac:dyDescent="0.35">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c r="V2653">
        <f t="shared" si="246"/>
        <v>4</v>
      </c>
      <c r="W2653">
        <f t="shared" si="247"/>
        <v>0.32500000000000001</v>
      </c>
      <c r="X2653" t="str">
        <f t="shared" si="248"/>
        <v>Profit</v>
      </c>
      <c r="Y2653" s="1" t="str">
        <f t="shared" si="249"/>
        <v>Low Profit</v>
      </c>
      <c r="Z2653" s="1" t="str">
        <f t="shared" si="250"/>
        <v>Low Discount</v>
      </c>
      <c r="AA2653" s="1" t="str">
        <f t="shared" si="251"/>
        <v>Low Sales</v>
      </c>
      <c r="AB2653" s="1">
        <f>MONTH(Sample___Superstore[[#This Row],[Order Date]])</f>
        <v>9</v>
      </c>
    </row>
    <row r="2654" spans="1:28" x14ac:dyDescent="0.35">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c r="V2654">
        <f t="shared" si="246"/>
        <v>4</v>
      </c>
      <c r="W2654">
        <f t="shared" si="247"/>
        <v>0.36249999999999999</v>
      </c>
      <c r="X2654" t="str">
        <f t="shared" si="248"/>
        <v>Profit</v>
      </c>
      <c r="Y2654" s="1" t="str">
        <f t="shared" si="249"/>
        <v>Low Profit</v>
      </c>
      <c r="Z2654" s="1" t="str">
        <f t="shared" si="250"/>
        <v>Low Discount</v>
      </c>
      <c r="AA2654" s="1" t="str">
        <f t="shared" si="251"/>
        <v>Low Sales</v>
      </c>
      <c r="AB2654" s="1">
        <f>MONTH(Sample___Superstore[[#This Row],[Order Date]])</f>
        <v>9</v>
      </c>
    </row>
    <row r="2655" spans="1:28" x14ac:dyDescent="0.35">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c r="V2655">
        <f t="shared" si="246"/>
        <v>4</v>
      </c>
      <c r="W2655">
        <f t="shared" si="247"/>
        <v>0.49000000000000005</v>
      </c>
      <c r="X2655" t="str">
        <f t="shared" si="248"/>
        <v>Profit</v>
      </c>
      <c r="Y2655" s="1" t="str">
        <f t="shared" si="249"/>
        <v>Low Profit</v>
      </c>
      <c r="Z2655" s="1" t="str">
        <f t="shared" si="250"/>
        <v>No Discount</v>
      </c>
      <c r="AA2655" s="1" t="str">
        <f t="shared" si="251"/>
        <v>Low Sales</v>
      </c>
      <c r="AB2655" s="1">
        <f>MONTH(Sample___Superstore[[#This Row],[Order Date]])</f>
        <v>9</v>
      </c>
    </row>
    <row r="2656" spans="1:28" x14ac:dyDescent="0.35">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c r="V2656">
        <f t="shared" si="246"/>
        <v>4</v>
      </c>
      <c r="W2656">
        <f t="shared" si="247"/>
        <v>6.0000000000000005E-2</v>
      </c>
      <c r="X2656" t="str">
        <f t="shared" si="248"/>
        <v>Profit</v>
      </c>
      <c r="Y2656" s="1" t="str">
        <f t="shared" si="249"/>
        <v>Low Profit</v>
      </c>
      <c r="Z2656" s="1" t="str">
        <f t="shared" si="250"/>
        <v>No Discount</v>
      </c>
      <c r="AA2656" s="1" t="str">
        <f t="shared" si="251"/>
        <v>High Sales</v>
      </c>
      <c r="AB2656" s="1">
        <f>MONTH(Sample___Superstore[[#This Row],[Order Date]])</f>
        <v>9</v>
      </c>
    </row>
    <row r="2657" spans="1:28" x14ac:dyDescent="0.35">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c r="V2657">
        <f t="shared" si="246"/>
        <v>4</v>
      </c>
      <c r="W2657">
        <f t="shared" si="247"/>
        <v>0.35</v>
      </c>
      <c r="X2657" t="str">
        <f t="shared" si="248"/>
        <v>Profit</v>
      </c>
      <c r="Y2657" s="1" t="str">
        <f t="shared" si="249"/>
        <v>Low Profit</v>
      </c>
      <c r="Z2657" s="1" t="str">
        <f t="shared" si="250"/>
        <v>Low Discount</v>
      </c>
      <c r="AA2657" s="1" t="str">
        <f t="shared" si="251"/>
        <v>Low Sales</v>
      </c>
      <c r="AB2657" s="1">
        <f>MONTH(Sample___Superstore[[#This Row],[Order Date]])</f>
        <v>9</v>
      </c>
    </row>
    <row r="2658" spans="1:28" x14ac:dyDescent="0.35">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c r="V2658">
        <f t="shared" si="246"/>
        <v>4</v>
      </c>
      <c r="W2658">
        <f t="shared" si="247"/>
        <v>0.25</v>
      </c>
      <c r="X2658" t="str">
        <f t="shared" si="248"/>
        <v>Profit</v>
      </c>
      <c r="Y2658" s="1" t="str">
        <f t="shared" si="249"/>
        <v>Low Profit</v>
      </c>
      <c r="Z2658" s="1" t="str">
        <f t="shared" si="250"/>
        <v>No Discount</v>
      </c>
      <c r="AA2658" s="1" t="str">
        <f t="shared" si="251"/>
        <v>Low Sales</v>
      </c>
      <c r="AB2658" s="1">
        <f>MONTH(Sample___Superstore[[#This Row],[Order Date]])</f>
        <v>9</v>
      </c>
    </row>
    <row r="2659" spans="1:28" x14ac:dyDescent="0.35">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c r="V2659">
        <f t="shared" si="246"/>
        <v>4</v>
      </c>
      <c r="W2659">
        <f t="shared" si="247"/>
        <v>0.49</v>
      </c>
      <c r="X2659" t="str">
        <f t="shared" si="248"/>
        <v>Profit</v>
      </c>
      <c r="Y2659" s="1" t="str">
        <f t="shared" si="249"/>
        <v>Low Profit</v>
      </c>
      <c r="Z2659" s="1" t="str">
        <f t="shared" si="250"/>
        <v>No Discount</v>
      </c>
      <c r="AA2659" s="1" t="str">
        <f t="shared" si="251"/>
        <v>Low Sales</v>
      </c>
      <c r="AB2659" s="1">
        <f>MONTH(Sample___Superstore[[#This Row],[Order Date]])</f>
        <v>9</v>
      </c>
    </row>
    <row r="2660" spans="1:28" x14ac:dyDescent="0.35">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c r="V2660">
        <f t="shared" si="246"/>
        <v>4</v>
      </c>
      <c r="W2660">
        <f t="shared" si="247"/>
        <v>0.47</v>
      </c>
      <c r="X2660" t="str">
        <f t="shared" si="248"/>
        <v>Profit</v>
      </c>
      <c r="Y2660" s="1" t="str">
        <f t="shared" si="249"/>
        <v>Low Profit</v>
      </c>
      <c r="Z2660" s="1" t="str">
        <f t="shared" si="250"/>
        <v>No Discount</v>
      </c>
      <c r="AA2660" s="1" t="str">
        <f t="shared" si="251"/>
        <v>Low Sales</v>
      </c>
      <c r="AB2660" s="1">
        <f>MONTH(Sample___Superstore[[#This Row],[Order Date]])</f>
        <v>8</v>
      </c>
    </row>
    <row r="2661" spans="1:28" x14ac:dyDescent="0.35">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c r="V2661">
        <f t="shared" si="246"/>
        <v>4</v>
      </c>
      <c r="W2661">
        <f t="shared" si="247"/>
        <v>0.1125</v>
      </c>
      <c r="X2661" t="str">
        <f t="shared" si="248"/>
        <v>Profit</v>
      </c>
      <c r="Y2661" s="1" t="str">
        <f t="shared" si="249"/>
        <v>Low Profit</v>
      </c>
      <c r="Z2661" s="1" t="str">
        <f t="shared" si="250"/>
        <v>Low Discount</v>
      </c>
      <c r="AA2661" s="1" t="str">
        <f t="shared" si="251"/>
        <v>High Sales</v>
      </c>
      <c r="AB2661" s="1">
        <f>MONTH(Sample___Superstore[[#This Row],[Order Date]])</f>
        <v>12</v>
      </c>
    </row>
    <row r="2662" spans="1:28" x14ac:dyDescent="0.35">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c r="V2662">
        <f t="shared" si="246"/>
        <v>4</v>
      </c>
      <c r="W2662">
        <f t="shared" si="247"/>
        <v>0.25</v>
      </c>
      <c r="X2662" t="str">
        <f t="shared" si="248"/>
        <v>Profit</v>
      </c>
      <c r="Y2662" s="1" t="str">
        <f t="shared" si="249"/>
        <v>High Profit</v>
      </c>
      <c r="Z2662" s="1" t="str">
        <f t="shared" si="250"/>
        <v>No Discount</v>
      </c>
      <c r="AA2662" s="1" t="str">
        <f t="shared" si="251"/>
        <v>High Sales</v>
      </c>
      <c r="AB2662" s="1">
        <f>MONTH(Sample___Superstore[[#This Row],[Order Date]])</f>
        <v>11</v>
      </c>
    </row>
    <row r="2663" spans="1:28" x14ac:dyDescent="0.35">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c r="V2663">
        <f t="shared" si="246"/>
        <v>4</v>
      </c>
      <c r="W2663">
        <f t="shared" si="247"/>
        <v>0.45</v>
      </c>
      <c r="X2663" t="str">
        <f t="shared" si="248"/>
        <v>Profit</v>
      </c>
      <c r="Y2663" s="1" t="str">
        <f t="shared" si="249"/>
        <v>Low Profit</v>
      </c>
      <c r="Z2663" s="1" t="str">
        <f t="shared" si="250"/>
        <v>No Discount</v>
      </c>
      <c r="AA2663" s="1" t="str">
        <f t="shared" si="251"/>
        <v>Low Sales</v>
      </c>
      <c r="AB2663" s="1">
        <f>MONTH(Sample___Superstore[[#This Row],[Order Date]])</f>
        <v>11</v>
      </c>
    </row>
    <row r="2664" spans="1:28" x14ac:dyDescent="0.35">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c r="V2664">
        <f t="shared" si="246"/>
        <v>1</v>
      </c>
      <c r="W2664">
        <f t="shared" si="247"/>
        <v>0.48</v>
      </c>
      <c r="X2664" t="str">
        <f t="shared" si="248"/>
        <v>Profit</v>
      </c>
      <c r="Y2664" s="1" t="str">
        <f t="shared" si="249"/>
        <v>Low Profit</v>
      </c>
      <c r="Z2664" s="1" t="str">
        <f t="shared" si="250"/>
        <v>No Discount</v>
      </c>
      <c r="AA2664" s="1" t="str">
        <f t="shared" si="251"/>
        <v>Low Sales</v>
      </c>
      <c r="AB2664" s="1">
        <f>MONTH(Sample___Superstore[[#This Row],[Order Date]])</f>
        <v>4</v>
      </c>
    </row>
    <row r="2665" spans="1:28" x14ac:dyDescent="0.35">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c r="V2665">
        <f t="shared" si="246"/>
        <v>3</v>
      </c>
      <c r="W2665">
        <f t="shared" si="247"/>
        <v>0.32500000000000001</v>
      </c>
      <c r="X2665" t="str">
        <f t="shared" si="248"/>
        <v>Profit</v>
      </c>
      <c r="Y2665" s="1" t="str">
        <f t="shared" si="249"/>
        <v>Low Profit</v>
      </c>
      <c r="Z2665" s="1" t="str">
        <f t="shared" si="250"/>
        <v>Low Discount</v>
      </c>
      <c r="AA2665" s="1" t="str">
        <f t="shared" si="251"/>
        <v>Low Sales</v>
      </c>
      <c r="AB2665" s="1">
        <f>MONTH(Sample___Superstore[[#This Row],[Order Date]])</f>
        <v>5</v>
      </c>
    </row>
    <row r="2666" spans="1:28" x14ac:dyDescent="0.35">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c r="V2666">
        <f t="shared" si="246"/>
        <v>3</v>
      </c>
      <c r="W2666">
        <f t="shared" si="247"/>
        <v>-0.3833333333333333</v>
      </c>
      <c r="X2666" t="str">
        <f t="shared" si="248"/>
        <v>Loss</v>
      </c>
      <c r="Y2666" s="1" t="str">
        <f t="shared" si="249"/>
        <v>Low Profit</v>
      </c>
      <c r="Z2666" s="1" t="str">
        <f t="shared" si="250"/>
        <v>High Discount</v>
      </c>
      <c r="AA2666" s="1" t="str">
        <f t="shared" si="251"/>
        <v>Low Sales</v>
      </c>
      <c r="AB2666" s="1">
        <f>MONTH(Sample___Superstore[[#This Row],[Order Date]])</f>
        <v>5</v>
      </c>
    </row>
    <row r="2667" spans="1:28" x14ac:dyDescent="0.35">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c r="V2667">
        <f t="shared" si="246"/>
        <v>3</v>
      </c>
      <c r="W2667">
        <f t="shared" si="247"/>
        <v>-0.73333333333333339</v>
      </c>
      <c r="X2667" t="str">
        <f t="shared" si="248"/>
        <v>Loss</v>
      </c>
      <c r="Y2667" s="1" t="str">
        <f t="shared" si="249"/>
        <v>Low Profit</v>
      </c>
      <c r="Z2667" s="1" t="str">
        <f t="shared" si="250"/>
        <v>High Discount</v>
      </c>
      <c r="AA2667" s="1" t="str">
        <f t="shared" si="251"/>
        <v>Low Sales</v>
      </c>
      <c r="AB2667" s="1">
        <f>MONTH(Sample___Superstore[[#This Row],[Order Date]])</f>
        <v>5</v>
      </c>
    </row>
    <row r="2668" spans="1:28" x14ac:dyDescent="0.35">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c r="V2668">
        <f t="shared" si="246"/>
        <v>0</v>
      </c>
      <c r="W2668">
        <f t="shared" si="247"/>
        <v>0.26250000000000001</v>
      </c>
      <c r="X2668" t="str">
        <f t="shared" si="248"/>
        <v>Profit</v>
      </c>
      <c r="Y2668" s="1" t="str">
        <f t="shared" si="249"/>
        <v>Low Profit</v>
      </c>
      <c r="Z2668" s="1" t="str">
        <f t="shared" si="250"/>
        <v>Low Discount</v>
      </c>
      <c r="AA2668" s="1" t="str">
        <f t="shared" si="251"/>
        <v>Low Sales</v>
      </c>
      <c r="AB2668" s="1">
        <f>MONTH(Sample___Superstore[[#This Row],[Order Date]])</f>
        <v>10</v>
      </c>
    </row>
    <row r="2669" spans="1:28" x14ac:dyDescent="0.35">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c r="V2669">
        <f t="shared" si="246"/>
        <v>0</v>
      </c>
      <c r="W2669">
        <f t="shared" si="247"/>
        <v>0.33749999999999997</v>
      </c>
      <c r="X2669" t="str">
        <f t="shared" si="248"/>
        <v>Profit</v>
      </c>
      <c r="Y2669" s="1" t="str">
        <f t="shared" si="249"/>
        <v>Low Profit</v>
      </c>
      <c r="Z2669" s="1" t="str">
        <f t="shared" si="250"/>
        <v>Low Discount</v>
      </c>
      <c r="AA2669" s="1" t="str">
        <f t="shared" si="251"/>
        <v>Low Sales</v>
      </c>
      <c r="AB2669" s="1">
        <f>MONTH(Sample___Superstore[[#This Row],[Order Date]])</f>
        <v>10</v>
      </c>
    </row>
    <row r="2670" spans="1:28" x14ac:dyDescent="0.35">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c r="V2670">
        <f t="shared" si="246"/>
        <v>5</v>
      </c>
      <c r="W2670">
        <f t="shared" si="247"/>
        <v>0.11249999999999999</v>
      </c>
      <c r="X2670" t="str">
        <f t="shared" si="248"/>
        <v>Profit</v>
      </c>
      <c r="Y2670" s="1" t="str">
        <f t="shared" si="249"/>
        <v>Low Profit</v>
      </c>
      <c r="Z2670" s="1" t="str">
        <f t="shared" si="250"/>
        <v>Low Discount</v>
      </c>
      <c r="AA2670" s="1" t="str">
        <f t="shared" si="251"/>
        <v>Low Sales</v>
      </c>
      <c r="AB2670" s="1">
        <f>MONTH(Sample___Superstore[[#This Row],[Order Date]])</f>
        <v>8</v>
      </c>
    </row>
    <row r="2671" spans="1:28" x14ac:dyDescent="0.35">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c r="V2671">
        <f t="shared" si="246"/>
        <v>5</v>
      </c>
      <c r="W2671">
        <f t="shared" si="247"/>
        <v>0.28000000000000003</v>
      </c>
      <c r="X2671" t="str">
        <f t="shared" si="248"/>
        <v>Profit</v>
      </c>
      <c r="Y2671" s="1" t="str">
        <f t="shared" si="249"/>
        <v>Low Profit</v>
      </c>
      <c r="Z2671" s="1" t="str">
        <f t="shared" si="250"/>
        <v>No Discount</v>
      </c>
      <c r="AA2671" s="1" t="str">
        <f t="shared" si="251"/>
        <v>Low Sales</v>
      </c>
      <c r="AB2671" s="1">
        <f>MONTH(Sample___Superstore[[#This Row],[Order Date]])</f>
        <v>8</v>
      </c>
    </row>
    <row r="2672" spans="1:28" x14ac:dyDescent="0.35">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c r="V2672">
        <f t="shared" si="246"/>
        <v>3</v>
      </c>
      <c r="W2672">
        <f t="shared" si="247"/>
        <v>0.48</v>
      </c>
      <c r="X2672" t="str">
        <f t="shared" si="248"/>
        <v>Profit</v>
      </c>
      <c r="Y2672" s="1" t="str">
        <f t="shared" si="249"/>
        <v>Low Profit</v>
      </c>
      <c r="Z2672" s="1" t="str">
        <f t="shared" si="250"/>
        <v>No Discount</v>
      </c>
      <c r="AA2672" s="1" t="str">
        <f t="shared" si="251"/>
        <v>Low Sales</v>
      </c>
      <c r="AB2672" s="1">
        <f>MONTH(Sample___Superstore[[#This Row],[Order Date]])</f>
        <v>9</v>
      </c>
    </row>
    <row r="2673" spans="1:28" x14ac:dyDescent="0.35">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c r="V2673">
        <f t="shared" si="246"/>
        <v>3</v>
      </c>
      <c r="W2673">
        <f t="shared" si="247"/>
        <v>0.27</v>
      </c>
      <c r="X2673" t="str">
        <f t="shared" si="248"/>
        <v>Profit</v>
      </c>
      <c r="Y2673" s="1" t="str">
        <f t="shared" si="249"/>
        <v>High Profit</v>
      </c>
      <c r="Z2673" s="1" t="str">
        <f t="shared" si="250"/>
        <v>No Discount</v>
      </c>
      <c r="AA2673" s="1" t="str">
        <f t="shared" si="251"/>
        <v>High Sales</v>
      </c>
      <c r="AB2673" s="1">
        <f>MONTH(Sample___Superstore[[#This Row],[Order Date]])</f>
        <v>9</v>
      </c>
    </row>
    <row r="2674" spans="1:28" x14ac:dyDescent="0.35">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c r="V2674">
        <f t="shared" si="246"/>
        <v>3</v>
      </c>
      <c r="W2674">
        <f t="shared" si="247"/>
        <v>0.49</v>
      </c>
      <c r="X2674" t="str">
        <f t="shared" si="248"/>
        <v>Profit</v>
      </c>
      <c r="Y2674" s="1" t="str">
        <f t="shared" si="249"/>
        <v>Low Profit</v>
      </c>
      <c r="Z2674" s="1" t="str">
        <f t="shared" si="250"/>
        <v>No Discount</v>
      </c>
      <c r="AA2674" s="1" t="str">
        <f t="shared" si="251"/>
        <v>Low Sales</v>
      </c>
      <c r="AB2674" s="1">
        <f>MONTH(Sample___Superstore[[#This Row],[Order Date]])</f>
        <v>9</v>
      </c>
    </row>
    <row r="2675" spans="1:28" x14ac:dyDescent="0.35">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c r="V2675">
        <f t="shared" si="246"/>
        <v>3</v>
      </c>
      <c r="W2675">
        <f t="shared" si="247"/>
        <v>0.18</v>
      </c>
      <c r="X2675" t="str">
        <f t="shared" si="248"/>
        <v>Profit</v>
      </c>
      <c r="Y2675" s="1" t="str">
        <f t="shared" si="249"/>
        <v>High Profit</v>
      </c>
      <c r="Z2675" s="1" t="str">
        <f t="shared" si="250"/>
        <v>No Discount</v>
      </c>
      <c r="AA2675" s="1" t="str">
        <f t="shared" si="251"/>
        <v>High Sales</v>
      </c>
      <c r="AB2675" s="1">
        <f>MONTH(Sample___Superstore[[#This Row],[Order Date]])</f>
        <v>9</v>
      </c>
    </row>
    <row r="2676" spans="1:28" x14ac:dyDescent="0.35">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c r="V2676">
        <f t="shared" si="246"/>
        <v>0</v>
      </c>
      <c r="W2676">
        <f t="shared" si="247"/>
        <v>0.48</v>
      </c>
      <c r="X2676" t="str">
        <f t="shared" si="248"/>
        <v>Profit</v>
      </c>
      <c r="Y2676" s="1" t="str">
        <f t="shared" si="249"/>
        <v>Low Profit</v>
      </c>
      <c r="Z2676" s="1" t="str">
        <f t="shared" si="250"/>
        <v>No Discount</v>
      </c>
      <c r="AA2676" s="1" t="str">
        <f t="shared" si="251"/>
        <v>Low Sales</v>
      </c>
      <c r="AB2676" s="1">
        <f>MONTH(Sample___Superstore[[#This Row],[Order Date]])</f>
        <v>12</v>
      </c>
    </row>
    <row r="2677" spans="1:28" x14ac:dyDescent="0.35">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c r="V2677">
        <f t="shared" si="246"/>
        <v>5</v>
      </c>
      <c r="W2677">
        <f t="shared" si="247"/>
        <v>8.7499999999999994E-2</v>
      </c>
      <c r="X2677" t="str">
        <f t="shared" si="248"/>
        <v>Profit</v>
      </c>
      <c r="Y2677" s="1" t="str">
        <f t="shared" si="249"/>
        <v>Low Profit</v>
      </c>
      <c r="Z2677" s="1" t="str">
        <f t="shared" si="250"/>
        <v>Low Discount</v>
      </c>
      <c r="AA2677" s="1" t="str">
        <f t="shared" si="251"/>
        <v>Low Sales</v>
      </c>
      <c r="AB2677" s="1">
        <f>MONTH(Sample___Superstore[[#This Row],[Order Date]])</f>
        <v>11</v>
      </c>
    </row>
    <row r="2678" spans="1:28" x14ac:dyDescent="0.35">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c r="V2678">
        <f t="shared" si="246"/>
        <v>5</v>
      </c>
      <c r="W2678">
        <f t="shared" si="247"/>
        <v>9.9999999999999978E-2</v>
      </c>
      <c r="X2678" t="str">
        <f t="shared" si="248"/>
        <v>Profit</v>
      </c>
      <c r="Y2678" s="1" t="str">
        <f t="shared" si="249"/>
        <v>Low Profit</v>
      </c>
      <c r="Z2678" s="1" t="str">
        <f t="shared" si="250"/>
        <v>Low Discount</v>
      </c>
      <c r="AA2678" s="1" t="str">
        <f t="shared" si="251"/>
        <v>Low Sales</v>
      </c>
      <c r="AB2678" s="1">
        <f>MONTH(Sample___Superstore[[#This Row],[Order Date]])</f>
        <v>11</v>
      </c>
    </row>
    <row r="2679" spans="1:28" x14ac:dyDescent="0.35">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c r="V2679">
        <f t="shared" si="246"/>
        <v>0</v>
      </c>
      <c r="W2679">
        <f t="shared" si="247"/>
        <v>-0.73333333333333339</v>
      </c>
      <c r="X2679" t="str">
        <f t="shared" si="248"/>
        <v>Loss</v>
      </c>
      <c r="Y2679" s="1" t="str">
        <f t="shared" si="249"/>
        <v>Low Profit</v>
      </c>
      <c r="Z2679" s="1" t="str">
        <f t="shared" si="250"/>
        <v>High Discount</v>
      </c>
      <c r="AA2679" s="1" t="str">
        <f t="shared" si="251"/>
        <v>Low Sales</v>
      </c>
      <c r="AB2679" s="1">
        <f>MONTH(Sample___Superstore[[#This Row],[Order Date]])</f>
        <v>6</v>
      </c>
    </row>
    <row r="2680" spans="1:28" x14ac:dyDescent="0.35">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c r="V2680">
        <f t="shared" si="246"/>
        <v>0</v>
      </c>
      <c r="W2680">
        <f t="shared" si="247"/>
        <v>-0.66666666666666663</v>
      </c>
      <c r="X2680" t="str">
        <f t="shared" si="248"/>
        <v>Loss</v>
      </c>
      <c r="Y2680" s="1" t="str">
        <f t="shared" si="249"/>
        <v>Low Profit</v>
      </c>
      <c r="Z2680" s="1" t="str">
        <f t="shared" si="250"/>
        <v>High Discount</v>
      </c>
      <c r="AA2680" s="1" t="str">
        <f t="shared" si="251"/>
        <v>Low Sales</v>
      </c>
      <c r="AB2680" s="1">
        <f>MONTH(Sample___Superstore[[#This Row],[Order Date]])</f>
        <v>6</v>
      </c>
    </row>
    <row r="2681" spans="1:28" x14ac:dyDescent="0.35">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c r="V2681">
        <f t="shared" si="246"/>
        <v>6</v>
      </c>
      <c r="W2681">
        <f t="shared" si="247"/>
        <v>0.49</v>
      </c>
      <c r="X2681" t="str">
        <f t="shared" si="248"/>
        <v>Profit</v>
      </c>
      <c r="Y2681" s="1" t="str">
        <f t="shared" si="249"/>
        <v>Low Profit</v>
      </c>
      <c r="Z2681" s="1" t="str">
        <f t="shared" si="250"/>
        <v>No Discount</v>
      </c>
      <c r="AA2681" s="1" t="str">
        <f t="shared" si="251"/>
        <v>Low Sales</v>
      </c>
      <c r="AB2681" s="1">
        <f>MONTH(Sample___Superstore[[#This Row],[Order Date]])</f>
        <v>1</v>
      </c>
    </row>
    <row r="2682" spans="1:28" x14ac:dyDescent="0.35">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c r="V2682">
        <f t="shared" si="246"/>
        <v>6</v>
      </c>
      <c r="W2682">
        <f t="shared" si="247"/>
        <v>0.17999999999999997</v>
      </c>
      <c r="X2682" t="str">
        <f t="shared" si="248"/>
        <v>Profit</v>
      </c>
      <c r="Y2682" s="1" t="str">
        <f t="shared" si="249"/>
        <v>High Profit</v>
      </c>
      <c r="Z2682" s="1" t="str">
        <f t="shared" si="250"/>
        <v>No Discount</v>
      </c>
      <c r="AA2682" s="1" t="str">
        <f t="shared" si="251"/>
        <v>High Sales</v>
      </c>
      <c r="AB2682" s="1">
        <f>MONTH(Sample___Superstore[[#This Row],[Order Date]])</f>
        <v>1</v>
      </c>
    </row>
    <row r="2683" spans="1:28" x14ac:dyDescent="0.35">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c r="V2683">
        <f t="shared" si="246"/>
        <v>6</v>
      </c>
      <c r="W2683">
        <f t="shared" si="247"/>
        <v>0.47</v>
      </c>
      <c r="X2683" t="str">
        <f t="shared" si="248"/>
        <v>Profit</v>
      </c>
      <c r="Y2683" s="1" t="str">
        <f t="shared" si="249"/>
        <v>Low Profit</v>
      </c>
      <c r="Z2683" s="1" t="str">
        <f t="shared" si="250"/>
        <v>No Discount</v>
      </c>
      <c r="AA2683" s="1" t="str">
        <f t="shared" si="251"/>
        <v>Low Sales</v>
      </c>
      <c r="AB2683" s="1">
        <f>MONTH(Sample___Superstore[[#This Row],[Order Date]])</f>
        <v>1</v>
      </c>
    </row>
    <row r="2684" spans="1:28" x14ac:dyDescent="0.35">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c r="V2684">
        <f t="shared" si="246"/>
        <v>6</v>
      </c>
      <c r="W2684">
        <f t="shared" si="247"/>
        <v>0.43333333333333335</v>
      </c>
      <c r="X2684" t="str">
        <f t="shared" si="248"/>
        <v>Profit</v>
      </c>
      <c r="Y2684" s="1" t="str">
        <f t="shared" si="249"/>
        <v>High Profit</v>
      </c>
      <c r="Z2684" s="1" t="str">
        <f t="shared" si="250"/>
        <v>Low Discount</v>
      </c>
      <c r="AA2684" s="1" t="str">
        <f t="shared" si="251"/>
        <v>Low Sales</v>
      </c>
      <c r="AB2684" s="1">
        <f>MONTH(Sample___Superstore[[#This Row],[Order Date]])</f>
        <v>1</v>
      </c>
    </row>
    <row r="2685" spans="1:28" x14ac:dyDescent="0.35">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c r="V2685">
        <f t="shared" si="246"/>
        <v>6</v>
      </c>
      <c r="W2685">
        <f t="shared" si="247"/>
        <v>0.3</v>
      </c>
      <c r="X2685" t="str">
        <f t="shared" si="248"/>
        <v>Profit</v>
      </c>
      <c r="Y2685" s="1" t="str">
        <f t="shared" si="249"/>
        <v>Low Profit</v>
      </c>
      <c r="Z2685" s="1" t="str">
        <f t="shared" si="250"/>
        <v>No Discount</v>
      </c>
      <c r="AA2685" s="1" t="str">
        <f t="shared" si="251"/>
        <v>Low Sales</v>
      </c>
      <c r="AB2685" s="1">
        <f>MONTH(Sample___Superstore[[#This Row],[Order Date]])</f>
        <v>1</v>
      </c>
    </row>
    <row r="2686" spans="1:28" x14ac:dyDescent="0.35">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c r="V2686">
        <f t="shared" si="246"/>
        <v>7</v>
      </c>
      <c r="W2686">
        <f t="shared" si="247"/>
        <v>0.32500000000000001</v>
      </c>
      <c r="X2686" t="str">
        <f t="shared" si="248"/>
        <v>Profit</v>
      </c>
      <c r="Y2686" s="1" t="str">
        <f t="shared" si="249"/>
        <v>High Profit</v>
      </c>
      <c r="Z2686" s="1" t="str">
        <f t="shared" si="250"/>
        <v>Low Discount</v>
      </c>
      <c r="AA2686" s="1" t="str">
        <f t="shared" si="251"/>
        <v>Low Sales</v>
      </c>
      <c r="AB2686" s="1">
        <f>MONTH(Sample___Superstore[[#This Row],[Order Date]])</f>
        <v>6</v>
      </c>
    </row>
    <row r="2687" spans="1:28" x14ac:dyDescent="0.35">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c r="V2687">
        <f t="shared" si="246"/>
        <v>5</v>
      </c>
      <c r="W2687">
        <f t="shared" si="247"/>
        <v>0.3125</v>
      </c>
      <c r="X2687" t="str">
        <f t="shared" si="248"/>
        <v>Profit</v>
      </c>
      <c r="Y2687" s="1" t="str">
        <f t="shared" si="249"/>
        <v>Low Profit</v>
      </c>
      <c r="Z2687" s="1" t="str">
        <f t="shared" si="250"/>
        <v>Low Discount</v>
      </c>
      <c r="AA2687" s="1" t="str">
        <f t="shared" si="251"/>
        <v>Low Sales</v>
      </c>
      <c r="AB2687" s="1">
        <f>MONTH(Sample___Superstore[[#This Row],[Order Date]])</f>
        <v>9</v>
      </c>
    </row>
    <row r="2688" spans="1:28" x14ac:dyDescent="0.35">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c r="V2688">
        <f t="shared" si="246"/>
        <v>5</v>
      </c>
      <c r="W2688">
        <f t="shared" si="247"/>
        <v>-0.76666666666666661</v>
      </c>
      <c r="X2688" t="str">
        <f t="shared" si="248"/>
        <v>Loss</v>
      </c>
      <c r="Y2688" s="1" t="str">
        <f t="shared" si="249"/>
        <v>Low Profit</v>
      </c>
      <c r="Z2688" s="1" t="str">
        <f t="shared" si="250"/>
        <v>High Discount</v>
      </c>
      <c r="AA2688" s="1" t="str">
        <f t="shared" si="251"/>
        <v>Low Sales</v>
      </c>
      <c r="AB2688" s="1">
        <f>MONTH(Sample___Superstore[[#This Row],[Order Date]])</f>
        <v>9</v>
      </c>
    </row>
    <row r="2689" spans="1:28" x14ac:dyDescent="0.35">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c r="V2689">
        <f t="shared" si="246"/>
        <v>1</v>
      </c>
      <c r="W2689">
        <f t="shared" si="247"/>
        <v>-1.6500000000000001</v>
      </c>
      <c r="X2689" t="str">
        <f t="shared" si="248"/>
        <v>Loss</v>
      </c>
      <c r="Y2689" s="1" t="str">
        <f t="shared" si="249"/>
        <v>Low Profit</v>
      </c>
      <c r="Z2689" s="1" t="str">
        <f t="shared" si="250"/>
        <v>High Discount</v>
      </c>
      <c r="AA2689" s="1" t="str">
        <f t="shared" si="251"/>
        <v>Low Sales</v>
      </c>
      <c r="AB2689" s="1">
        <f>MONTH(Sample___Superstore[[#This Row],[Order Date]])</f>
        <v>8</v>
      </c>
    </row>
    <row r="2690" spans="1:28" x14ac:dyDescent="0.35">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c r="V2690">
        <f t="shared" ref="V2690:V2753" si="252">D2690-C2690</f>
        <v>2</v>
      </c>
      <c r="W2690">
        <f t="shared" ref="W2690:W2753" si="253">U2690/R2690</f>
        <v>0.45000000000000007</v>
      </c>
      <c r="X2690" t="str">
        <f t="shared" ref="X2690:X2753" si="254">IF(U2690&lt;0,"Loss","Profit")</f>
        <v>Profit</v>
      </c>
      <c r="Y2690" s="1" t="str">
        <f t="shared" ref="Y2690:Y2753" si="255">IF(U2690&gt;100,"High Profit","Low Profit")</f>
        <v>Low Profit</v>
      </c>
      <c r="Z2690" s="1" t="str">
        <f t="shared" ref="Z2690:Z2753" si="256">IF(T2690=0,"No Discount",IF(T2690&lt;=0.2,"Low Discount","High Discount"))</f>
        <v>No Discount</v>
      </c>
      <c r="AA2690" s="1" t="str">
        <f t="shared" ref="AA2690:AA2753" si="257">IF(R2690&gt;500,"High Sales","Low Sales")</f>
        <v>Low Sales</v>
      </c>
      <c r="AB2690" s="1">
        <f>MONTH(Sample___Superstore[[#This Row],[Order Date]])</f>
        <v>11</v>
      </c>
    </row>
    <row r="2691" spans="1:28" x14ac:dyDescent="0.35">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c r="V2691">
        <f t="shared" si="252"/>
        <v>2</v>
      </c>
      <c r="W2691">
        <f t="shared" si="253"/>
        <v>0.31249999999999994</v>
      </c>
      <c r="X2691" t="str">
        <f t="shared" si="254"/>
        <v>Profit</v>
      </c>
      <c r="Y2691" s="1" t="str">
        <f t="shared" si="255"/>
        <v>Low Profit</v>
      </c>
      <c r="Z2691" s="1" t="str">
        <f t="shared" si="256"/>
        <v>Low Discount</v>
      </c>
      <c r="AA2691" s="1" t="str">
        <f t="shared" si="257"/>
        <v>Low Sales</v>
      </c>
      <c r="AB2691" s="1">
        <f>MONTH(Sample___Superstore[[#This Row],[Order Date]])</f>
        <v>6</v>
      </c>
    </row>
    <row r="2692" spans="1:28" x14ac:dyDescent="0.35">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c r="V2692">
        <f t="shared" si="252"/>
        <v>4</v>
      </c>
      <c r="W2692">
        <f t="shared" si="253"/>
        <v>-0.83333333333333337</v>
      </c>
      <c r="X2692" t="str">
        <f t="shared" si="254"/>
        <v>Loss</v>
      </c>
      <c r="Y2692" s="1" t="str">
        <f t="shared" si="255"/>
        <v>Low Profit</v>
      </c>
      <c r="Z2692" s="1" t="str">
        <f t="shared" si="256"/>
        <v>High Discount</v>
      </c>
      <c r="AA2692" s="1" t="str">
        <f t="shared" si="257"/>
        <v>Low Sales</v>
      </c>
      <c r="AB2692" s="1">
        <f>MONTH(Sample___Superstore[[#This Row],[Order Date]])</f>
        <v>12</v>
      </c>
    </row>
    <row r="2693" spans="1:28" x14ac:dyDescent="0.35">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c r="V2693">
        <f t="shared" si="252"/>
        <v>5</v>
      </c>
      <c r="W2693">
        <f t="shared" si="253"/>
        <v>0.36249999999999999</v>
      </c>
      <c r="X2693" t="str">
        <f t="shared" si="254"/>
        <v>Profit</v>
      </c>
      <c r="Y2693" s="1" t="str">
        <f t="shared" si="255"/>
        <v>Low Profit</v>
      </c>
      <c r="Z2693" s="1" t="str">
        <f t="shared" si="256"/>
        <v>Low Discount</v>
      </c>
      <c r="AA2693" s="1" t="str">
        <f t="shared" si="257"/>
        <v>Low Sales</v>
      </c>
      <c r="AB2693" s="1">
        <f>MONTH(Sample___Superstore[[#This Row],[Order Date]])</f>
        <v>8</v>
      </c>
    </row>
    <row r="2694" spans="1:28" x14ac:dyDescent="0.35">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c r="V2694">
        <f t="shared" si="252"/>
        <v>5</v>
      </c>
      <c r="W2694">
        <f t="shared" si="253"/>
        <v>7.5000000000000011E-2</v>
      </c>
      <c r="X2694" t="str">
        <f t="shared" si="254"/>
        <v>Profit</v>
      </c>
      <c r="Y2694" s="1" t="str">
        <f t="shared" si="255"/>
        <v>Low Profit</v>
      </c>
      <c r="Z2694" s="1" t="str">
        <f t="shared" si="256"/>
        <v>Low Discount</v>
      </c>
      <c r="AA2694" s="1" t="str">
        <f t="shared" si="257"/>
        <v>Low Sales</v>
      </c>
      <c r="AB2694" s="1">
        <f>MONTH(Sample___Superstore[[#This Row],[Order Date]])</f>
        <v>8</v>
      </c>
    </row>
    <row r="2695" spans="1:28" x14ac:dyDescent="0.35">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c r="V2695">
        <f t="shared" si="252"/>
        <v>6</v>
      </c>
      <c r="W2695">
        <f t="shared" si="253"/>
        <v>0.33999999999999997</v>
      </c>
      <c r="X2695" t="str">
        <f t="shared" si="254"/>
        <v>Profit</v>
      </c>
      <c r="Y2695" s="1" t="str">
        <f t="shared" si="255"/>
        <v>Low Profit</v>
      </c>
      <c r="Z2695" s="1" t="str">
        <f t="shared" si="256"/>
        <v>No Discount</v>
      </c>
      <c r="AA2695" s="1" t="str">
        <f t="shared" si="257"/>
        <v>Low Sales</v>
      </c>
      <c r="AB2695" s="1">
        <f>MONTH(Sample___Superstore[[#This Row],[Order Date]])</f>
        <v>1</v>
      </c>
    </row>
    <row r="2696" spans="1:28" x14ac:dyDescent="0.35">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c r="V2696">
        <f t="shared" si="252"/>
        <v>5</v>
      </c>
      <c r="W2696">
        <f t="shared" si="253"/>
        <v>0.26249999999999996</v>
      </c>
      <c r="X2696" t="str">
        <f t="shared" si="254"/>
        <v>Profit</v>
      </c>
      <c r="Y2696" s="1" t="str">
        <f t="shared" si="255"/>
        <v>Low Profit</v>
      </c>
      <c r="Z2696" s="1" t="str">
        <f t="shared" si="256"/>
        <v>Low Discount</v>
      </c>
      <c r="AA2696" s="1" t="str">
        <f t="shared" si="257"/>
        <v>Low Sales</v>
      </c>
      <c r="AB2696" s="1">
        <f>MONTH(Sample___Superstore[[#This Row],[Order Date]])</f>
        <v>10</v>
      </c>
    </row>
    <row r="2697" spans="1:28" x14ac:dyDescent="0.35">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c r="V2697">
        <f t="shared" si="252"/>
        <v>2</v>
      </c>
      <c r="W2697">
        <f t="shared" si="253"/>
        <v>0.35000000000000003</v>
      </c>
      <c r="X2697" t="str">
        <f t="shared" si="254"/>
        <v>Profit</v>
      </c>
      <c r="Y2697" s="1" t="str">
        <f t="shared" si="255"/>
        <v>Low Profit</v>
      </c>
      <c r="Z2697" s="1" t="str">
        <f t="shared" si="256"/>
        <v>Low Discount</v>
      </c>
      <c r="AA2697" s="1" t="str">
        <f t="shared" si="257"/>
        <v>Low Sales</v>
      </c>
      <c r="AB2697" s="1">
        <f>MONTH(Sample___Superstore[[#This Row],[Order Date]])</f>
        <v>2</v>
      </c>
    </row>
    <row r="2698" spans="1:28" x14ac:dyDescent="0.35">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c r="V2698">
        <f t="shared" si="252"/>
        <v>5</v>
      </c>
      <c r="W2698">
        <f t="shared" si="253"/>
        <v>-0.02</v>
      </c>
      <c r="X2698" t="str">
        <f t="shared" si="254"/>
        <v>Loss</v>
      </c>
      <c r="Y2698" s="1" t="str">
        <f t="shared" si="255"/>
        <v>Low Profit</v>
      </c>
      <c r="Z2698" s="1" t="str">
        <f t="shared" si="256"/>
        <v>High Discount</v>
      </c>
      <c r="AA2698" s="1" t="str">
        <f t="shared" si="257"/>
        <v>High Sales</v>
      </c>
      <c r="AB2698" s="1">
        <f>MONTH(Sample___Superstore[[#This Row],[Order Date]])</f>
        <v>3</v>
      </c>
    </row>
    <row r="2699" spans="1:28" x14ac:dyDescent="0.35">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c r="V2699">
        <f t="shared" si="252"/>
        <v>5</v>
      </c>
      <c r="W2699">
        <f t="shared" si="253"/>
        <v>-0.08</v>
      </c>
      <c r="X2699" t="str">
        <f t="shared" si="254"/>
        <v>Loss</v>
      </c>
      <c r="Y2699" s="1" t="str">
        <f t="shared" si="255"/>
        <v>Low Profit</v>
      </c>
      <c r="Z2699" s="1" t="str">
        <f t="shared" si="256"/>
        <v>High Discount</v>
      </c>
      <c r="AA2699" s="1" t="str">
        <f t="shared" si="257"/>
        <v>High Sales</v>
      </c>
      <c r="AB2699" s="1">
        <f>MONTH(Sample___Superstore[[#This Row],[Order Date]])</f>
        <v>3</v>
      </c>
    </row>
    <row r="2700" spans="1:28" x14ac:dyDescent="0.35">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c r="V2700">
        <f t="shared" si="252"/>
        <v>5</v>
      </c>
      <c r="W2700">
        <f t="shared" si="253"/>
        <v>0.35</v>
      </c>
      <c r="X2700" t="str">
        <f t="shared" si="254"/>
        <v>Profit</v>
      </c>
      <c r="Y2700" s="1" t="str">
        <f t="shared" si="255"/>
        <v>Low Profit</v>
      </c>
      <c r="Z2700" s="1" t="str">
        <f t="shared" si="256"/>
        <v>Low Discount</v>
      </c>
      <c r="AA2700" s="1" t="str">
        <f t="shared" si="257"/>
        <v>Low Sales</v>
      </c>
      <c r="AB2700" s="1">
        <f>MONTH(Sample___Superstore[[#This Row],[Order Date]])</f>
        <v>3</v>
      </c>
    </row>
    <row r="2701" spans="1:28" x14ac:dyDescent="0.35">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c r="V2701">
        <f t="shared" si="252"/>
        <v>5</v>
      </c>
      <c r="W2701">
        <f t="shared" si="253"/>
        <v>0.125</v>
      </c>
      <c r="X2701" t="str">
        <f t="shared" si="254"/>
        <v>Profit</v>
      </c>
      <c r="Y2701" s="1" t="str">
        <f t="shared" si="255"/>
        <v>Low Profit</v>
      </c>
      <c r="Z2701" s="1" t="str">
        <f t="shared" si="256"/>
        <v>Low Discount</v>
      </c>
      <c r="AA2701" s="1" t="str">
        <f t="shared" si="257"/>
        <v>Low Sales</v>
      </c>
      <c r="AB2701" s="1">
        <f>MONTH(Sample___Superstore[[#This Row],[Order Date]])</f>
        <v>3</v>
      </c>
    </row>
    <row r="2702" spans="1:28" x14ac:dyDescent="0.35">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c r="V2702">
        <f t="shared" si="252"/>
        <v>5</v>
      </c>
      <c r="W2702">
        <f t="shared" si="253"/>
        <v>0.26249999999999996</v>
      </c>
      <c r="X2702" t="str">
        <f t="shared" si="254"/>
        <v>Profit</v>
      </c>
      <c r="Y2702" s="1" t="str">
        <f t="shared" si="255"/>
        <v>Low Profit</v>
      </c>
      <c r="Z2702" s="1" t="str">
        <f t="shared" si="256"/>
        <v>Low Discount</v>
      </c>
      <c r="AA2702" s="1" t="str">
        <f t="shared" si="257"/>
        <v>Low Sales</v>
      </c>
      <c r="AB2702" s="1">
        <f>MONTH(Sample___Superstore[[#This Row],[Order Date]])</f>
        <v>3</v>
      </c>
    </row>
    <row r="2703" spans="1:28" x14ac:dyDescent="0.35">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c r="V2703">
        <f t="shared" si="252"/>
        <v>5</v>
      </c>
      <c r="W2703">
        <f t="shared" si="253"/>
        <v>0.3125</v>
      </c>
      <c r="X2703" t="str">
        <f t="shared" si="254"/>
        <v>Profit</v>
      </c>
      <c r="Y2703" s="1" t="str">
        <f t="shared" si="255"/>
        <v>Low Profit</v>
      </c>
      <c r="Z2703" s="1" t="str">
        <f t="shared" si="256"/>
        <v>Low Discount</v>
      </c>
      <c r="AA2703" s="1" t="str">
        <f t="shared" si="257"/>
        <v>Low Sales</v>
      </c>
      <c r="AB2703" s="1">
        <f>MONTH(Sample___Superstore[[#This Row],[Order Date]])</f>
        <v>3</v>
      </c>
    </row>
    <row r="2704" spans="1:28" x14ac:dyDescent="0.35">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c r="V2704">
        <f t="shared" si="252"/>
        <v>5</v>
      </c>
      <c r="W2704">
        <f t="shared" si="253"/>
        <v>0.125</v>
      </c>
      <c r="X2704" t="str">
        <f t="shared" si="254"/>
        <v>Profit</v>
      </c>
      <c r="Y2704" s="1" t="str">
        <f t="shared" si="255"/>
        <v>Low Profit</v>
      </c>
      <c r="Z2704" s="1" t="str">
        <f t="shared" si="256"/>
        <v>Low Discount</v>
      </c>
      <c r="AA2704" s="1" t="str">
        <f t="shared" si="257"/>
        <v>Low Sales</v>
      </c>
      <c r="AB2704" s="1">
        <f>MONTH(Sample___Superstore[[#This Row],[Order Date]])</f>
        <v>3</v>
      </c>
    </row>
    <row r="2705" spans="1:28" x14ac:dyDescent="0.35">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c r="V2705">
        <f t="shared" si="252"/>
        <v>6</v>
      </c>
      <c r="W2705">
        <f t="shared" si="253"/>
        <v>0.49000000000000005</v>
      </c>
      <c r="X2705" t="str">
        <f t="shared" si="254"/>
        <v>Profit</v>
      </c>
      <c r="Y2705" s="1" t="str">
        <f t="shared" si="255"/>
        <v>Low Profit</v>
      </c>
      <c r="Z2705" s="1" t="str">
        <f t="shared" si="256"/>
        <v>No Discount</v>
      </c>
      <c r="AA2705" s="1" t="str">
        <f t="shared" si="257"/>
        <v>Low Sales</v>
      </c>
      <c r="AB2705" s="1">
        <f>MONTH(Sample___Superstore[[#This Row],[Order Date]])</f>
        <v>5</v>
      </c>
    </row>
    <row r="2706" spans="1:28" x14ac:dyDescent="0.35">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c r="V2706">
        <f t="shared" si="252"/>
        <v>2</v>
      </c>
      <c r="W2706">
        <f t="shared" si="253"/>
        <v>0.13</v>
      </c>
      <c r="X2706" t="str">
        <f t="shared" si="254"/>
        <v>Profit</v>
      </c>
      <c r="Y2706" s="1" t="str">
        <f t="shared" si="255"/>
        <v>Low Profit</v>
      </c>
      <c r="Z2706" s="1" t="str">
        <f t="shared" si="256"/>
        <v>No Discount</v>
      </c>
      <c r="AA2706" s="1" t="str">
        <f t="shared" si="257"/>
        <v>Low Sales</v>
      </c>
      <c r="AB2706" s="1">
        <f>MONTH(Sample___Superstore[[#This Row],[Order Date]])</f>
        <v>7</v>
      </c>
    </row>
    <row r="2707" spans="1:28" x14ac:dyDescent="0.35">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c r="V2707">
        <f t="shared" si="252"/>
        <v>5</v>
      </c>
      <c r="W2707">
        <f t="shared" si="253"/>
        <v>0.26</v>
      </c>
      <c r="X2707" t="str">
        <f t="shared" si="254"/>
        <v>Profit</v>
      </c>
      <c r="Y2707" s="1" t="str">
        <f t="shared" si="255"/>
        <v>Low Profit</v>
      </c>
      <c r="Z2707" s="1" t="str">
        <f t="shared" si="256"/>
        <v>No Discount</v>
      </c>
      <c r="AA2707" s="1" t="str">
        <f t="shared" si="257"/>
        <v>Low Sales</v>
      </c>
      <c r="AB2707" s="1">
        <f>MONTH(Sample___Superstore[[#This Row],[Order Date]])</f>
        <v>6</v>
      </c>
    </row>
    <row r="2708" spans="1:28" x14ac:dyDescent="0.35">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c r="V2708">
        <f t="shared" si="252"/>
        <v>5</v>
      </c>
      <c r="W2708">
        <f t="shared" si="253"/>
        <v>0.48000000000000004</v>
      </c>
      <c r="X2708" t="str">
        <f t="shared" si="254"/>
        <v>Profit</v>
      </c>
      <c r="Y2708" s="1" t="str">
        <f t="shared" si="255"/>
        <v>Low Profit</v>
      </c>
      <c r="Z2708" s="1" t="str">
        <f t="shared" si="256"/>
        <v>No Discount</v>
      </c>
      <c r="AA2708" s="1" t="str">
        <f t="shared" si="257"/>
        <v>Low Sales</v>
      </c>
      <c r="AB2708" s="1">
        <f>MONTH(Sample___Superstore[[#This Row],[Order Date]])</f>
        <v>6</v>
      </c>
    </row>
    <row r="2709" spans="1:28" x14ac:dyDescent="0.35">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c r="V2709">
        <f t="shared" si="252"/>
        <v>5</v>
      </c>
      <c r="W2709">
        <f t="shared" si="253"/>
        <v>0.48000000000000004</v>
      </c>
      <c r="X2709" t="str">
        <f t="shared" si="254"/>
        <v>Profit</v>
      </c>
      <c r="Y2709" s="1" t="str">
        <f t="shared" si="255"/>
        <v>Low Profit</v>
      </c>
      <c r="Z2709" s="1" t="str">
        <f t="shared" si="256"/>
        <v>No Discount</v>
      </c>
      <c r="AA2709" s="1" t="str">
        <f t="shared" si="257"/>
        <v>Low Sales</v>
      </c>
      <c r="AB2709" s="1">
        <f>MONTH(Sample___Superstore[[#This Row],[Order Date]])</f>
        <v>6</v>
      </c>
    </row>
    <row r="2710" spans="1:28" x14ac:dyDescent="0.35">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c r="V2710">
        <f t="shared" si="252"/>
        <v>7</v>
      </c>
      <c r="W2710">
        <f t="shared" si="253"/>
        <v>0.35999999999999993</v>
      </c>
      <c r="X2710" t="str">
        <f t="shared" si="254"/>
        <v>Profit</v>
      </c>
      <c r="Y2710" s="1" t="str">
        <f t="shared" si="255"/>
        <v>Low Profit</v>
      </c>
      <c r="Z2710" s="1" t="str">
        <f t="shared" si="256"/>
        <v>No Discount</v>
      </c>
      <c r="AA2710" s="1" t="str">
        <f t="shared" si="257"/>
        <v>Low Sales</v>
      </c>
      <c r="AB2710" s="1">
        <f>MONTH(Sample___Superstore[[#This Row],[Order Date]])</f>
        <v>1</v>
      </c>
    </row>
    <row r="2711" spans="1:28" x14ac:dyDescent="0.35">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c r="V2711">
        <f t="shared" si="252"/>
        <v>7</v>
      </c>
      <c r="W2711">
        <f t="shared" si="253"/>
        <v>0.11249999999999999</v>
      </c>
      <c r="X2711" t="str">
        <f t="shared" si="254"/>
        <v>Profit</v>
      </c>
      <c r="Y2711" s="1" t="str">
        <f t="shared" si="255"/>
        <v>High Profit</v>
      </c>
      <c r="Z2711" s="1" t="str">
        <f t="shared" si="256"/>
        <v>Low Discount</v>
      </c>
      <c r="AA2711" s="1" t="str">
        <f t="shared" si="257"/>
        <v>High Sales</v>
      </c>
      <c r="AB2711" s="1">
        <f>MONTH(Sample___Superstore[[#This Row],[Order Date]])</f>
        <v>1</v>
      </c>
    </row>
    <row r="2712" spans="1:28" x14ac:dyDescent="0.35">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c r="V2712">
        <f t="shared" si="252"/>
        <v>4</v>
      </c>
      <c r="W2712">
        <f t="shared" si="253"/>
        <v>-0.7</v>
      </c>
      <c r="X2712" t="str">
        <f t="shared" si="254"/>
        <v>Loss</v>
      </c>
      <c r="Y2712" s="1" t="str">
        <f t="shared" si="255"/>
        <v>Low Profit</v>
      </c>
      <c r="Z2712" s="1" t="str">
        <f t="shared" si="256"/>
        <v>High Discount</v>
      </c>
      <c r="AA2712" s="1" t="str">
        <f t="shared" si="257"/>
        <v>Low Sales</v>
      </c>
      <c r="AB2712" s="1">
        <f>MONTH(Sample___Superstore[[#This Row],[Order Date]])</f>
        <v>12</v>
      </c>
    </row>
    <row r="2713" spans="1:28" x14ac:dyDescent="0.35">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c r="V2713">
        <f t="shared" si="252"/>
        <v>2</v>
      </c>
      <c r="W2713">
        <f t="shared" si="253"/>
        <v>0.2</v>
      </c>
      <c r="X2713" t="str">
        <f t="shared" si="254"/>
        <v>Profit</v>
      </c>
      <c r="Y2713" s="1" t="str">
        <f t="shared" si="255"/>
        <v>Low Profit</v>
      </c>
      <c r="Z2713" s="1" t="str">
        <f t="shared" si="256"/>
        <v>Low Discount</v>
      </c>
      <c r="AA2713" s="1" t="str">
        <f t="shared" si="257"/>
        <v>Low Sales</v>
      </c>
      <c r="AB2713" s="1">
        <f>MONTH(Sample___Superstore[[#This Row],[Order Date]])</f>
        <v>10</v>
      </c>
    </row>
    <row r="2714" spans="1:28" x14ac:dyDescent="0.35">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c r="V2714">
        <f t="shared" si="252"/>
        <v>3</v>
      </c>
      <c r="W2714">
        <f t="shared" si="253"/>
        <v>0.37</v>
      </c>
      <c r="X2714" t="str">
        <f t="shared" si="254"/>
        <v>Profit</v>
      </c>
      <c r="Y2714" s="1" t="str">
        <f t="shared" si="255"/>
        <v>Low Profit</v>
      </c>
      <c r="Z2714" s="1" t="str">
        <f t="shared" si="256"/>
        <v>No Discount</v>
      </c>
      <c r="AA2714" s="1" t="str">
        <f t="shared" si="257"/>
        <v>Low Sales</v>
      </c>
      <c r="AB2714" s="1">
        <f>MONTH(Sample___Superstore[[#This Row],[Order Date]])</f>
        <v>7</v>
      </c>
    </row>
    <row r="2715" spans="1:28" x14ac:dyDescent="0.35">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c r="V2715">
        <f t="shared" si="252"/>
        <v>4</v>
      </c>
      <c r="W2715">
        <f t="shared" si="253"/>
        <v>0.125</v>
      </c>
      <c r="X2715" t="str">
        <f t="shared" si="254"/>
        <v>Profit</v>
      </c>
      <c r="Y2715" s="1" t="str">
        <f t="shared" si="255"/>
        <v>Low Profit</v>
      </c>
      <c r="Z2715" s="1" t="str">
        <f t="shared" si="256"/>
        <v>Low Discount</v>
      </c>
      <c r="AA2715" s="1" t="str">
        <f t="shared" si="257"/>
        <v>Low Sales</v>
      </c>
      <c r="AB2715" s="1">
        <f>MONTH(Sample___Superstore[[#This Row],[Order Date]])</f>
        <v>4</v>
      </c>
    </row>
    <row r="2716" spans="1:28" x14ac:dyDescent="0.35">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c r="V2716">
        <f t="shared" si="252"/>
        <v>5</v>
      </c>
      <c r="W2716">
        <f t="shared" si="253"/>
        <v>0.39999999999999997</v>
      </c>
      <c r="X2716" t="str">
        <f t="shared" si="254"/>
        <v>Profit</v>
      </c>
      <c r="Y2716" s="1" t="str">
        <f t="shared" si="255"/>
        <v>Low Profit</v>
      </c>
      <c r="Z2716" s="1" t="str">
        <f t="shared" si="256"/>
        <v>No Discount</v>
      </c>
      <c r="AA2716" s="1" t="str">
        <f t="shared" si="257"/>
        <v>Low Sales</v>
      </c>
      <c r="AB2716" s="1">
        <f>MONTH(Sample___Superstore[[#This Row],[Order Date]])</f>
        <v>12</v>
      </c>
    </row>
    <row r="2717" spans="1:28" x14ac:dyDescent="0.35">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c r="V2717">
        <f t="shared" si="252"/>
        <v>4</v>
      </c>
      <c r="W2717">
        <f t="shared" si="253"/>
        <v>0.48000000000000004</v>
      </c>
      <c r="X2717" t="str">
        <f t="shared" si="254"/>
        <v>Profit</v>
      </c>
      <c r="Y2717" s="1" t="str">
        <f t="shared" si="255"/>
        <v>Low Profit</v>
      </c>
      <c r="Z2717" s="1" t="str">
        <f t="shared" si="256"/>
        <v>No Discount</v>
      </c>
      <c r="AA2717" s="1" t="str">
        <f t="shared" si="257"/>
        <v>Low Sales</v>
      </c>
      <c r="AB2717" s="1">
        <f>MONTH(Sample___Superstore[[#This Row],[Order Date]])</f>
        <v>12</v>
      </c>
    </row>
    <row r="2718" spans="1:28" x14ac:dyDescent="0.35">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c r="V2718">
        <f t="shared" si="252"/>
        <v>6</v>
      </c>
      <c r="W2718">
        <f t="shared" si="253"/>
        <v>0.21</v>
      </c>
      <c r="X2718" t="str">
        <f t="shared" si="254"/>
        <v>Profit</v>
      </c>
      <c r="Y2718" s="1" t="str">
        <f t="shared" si="255"/>
        <v>Low Profit</v>
      </c>
      <c r="Z2718" s="1" t="str">
        <f t="shared" si="256"/>
        <v>No Discount</v>
      </c>
      <c r="AA2718" s="1" t="str">
        <f t="shared" si="257"/>
        <v>Low Sales</v>
      </c>
      <c r="AB2718" s="1">
        <f>MONTH(Sample___Superstore[[#This Row],[Order Date]])</f>
        <v>8</v>
      </c>
    </row>
    <row r="2719" spans="1:28" x14ac:dyDescent="0.35">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c r="V2719">
        <f t="shared" si="252"/>
        <v>6</v>
      </c>
      <c r="W2719">
        <f t="shared" si="253"/>
        <v>0.28999999999999998</v>
      </c>
      <c r="X2719" t="str">
        <f t="shared" si="254"/>
        <v>Profit</v>
      </c>
      <c r="Y2719" s="1" t="str">
        <f t="shared" si="255"/>
        <v>High Profit</v>
      </c>
      <c r="Z2719" s="1" t="str">
        <f t="shared" si="256"/>
        <v>No Discount</v>
      </c>
      <c r="AA2719" s="1" t="str">
        <f t="shared" si="257"/>
        <v>Low Sales</v>
      </c>
      <c r="AB2719" s="1">
        <f>MONTH(Sample___Superstore[[#This Row],[Order Date]])</f>
        <v>9</v>
      </c>
    </row>
    <row r="2720" spans="1:28" x14ac:dyDescent="0.35">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c r="V2720">
        <f t="shared" si="252"/>
        <v>6</v>
      </c>
      <c r="W2720">
        <f t="shared" si="253"/>
        <v>0.26999999999999996</v>
      </c>
      <c r="X2720" t="str">
        <f t="shared" si="254"/>
        <v>Profit</v>
      </c>
      <c r="Y2720" s="1" t="str">
        <f t="shared" si="255"/>
        <v>Low Profit</v>
      </c>
      <c r="Z2720" s="1" t="str">
        <f t="shared" si="256"/>
        <v>No Discount</v>
      </c>
      <c r="AA2720" s="1" t="str">
        <f t="shared" si="257"/>
        <v>Low Sales</v>
      </c>
      <c r="AB2720" s="1">
        <f>MONTH(Sample___Superstore[[#This Row],[Order Date]])</f>
        <v>12</v>
      </c>
    </row>
    <row r="2721" spans="1:28" x14ac:dyDescent="0.35">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c r="V2721">
        <f t="shared" si="252"/>
        <v>2</v>
      </c>
      <c r="W2721">
        <f t="shared" si="253"/>
        <v>-0.6</v>
      </c>
      <c r="X2721" t="str">
        <f t="shared" si="254"/>
        <v>Loss</v>
      </c>
      <c r="Y2721" s="1" t="str">
        <f t="shared" si="255"/>
        <v>Low Profit</v>
      </c>
      <c r="Z2721" s="1" t="str">
        <f t="shared" si="256"/>
        <v>High Discount</v>
      </c>
      <c r="AA2721" s="1" t="str">
        <f t="shared" si="257"/>
        <v>Low Sales</v>
      </c>
      <c r="AB2721" s="1">
        <f>MONTH(Sample___Superstore[[#This Row],[Order Date]])</f>
        <v>12</v>
      </c>
    </row>
    <row r="2722" spans="1:28" x14ac:dyDescent="0.35">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c r="V2722">
        <f t="shared" si="252"/>
        <v>4</v>
      </c>
      <c r="W2722">
        <f t="shared" si="253"/>
        <v>0.32500000000000001</v>
      </c>
      <c r="X2722" t="str">
        <f t="shared" si="254"/>
        <v>Profit</v>
      </c>
      <c r="Y2722" s="1" t="str">
        <f t="shared" si="255"/>
        <v>Low Profit</v>
      </c>
      <c r="Z2722" s="1" t="str">
        <f t="shared" si="256"/>
        <v>Low Discount</v>
      </c>
      <c r="AA2722" s="1" t="str">
        <f t="shared" si="257"/>
        <v>Low Sales</v>
      </c>
      <c r="AB2722" s="1">
        <f>MONTH(Sample___Superstore[[#This Row],[Order Date]])</f>
        <v>11</v>
      </c>
    </row>
    <row r="2723" spans="1:28" x14ac:dyDescent="0.35">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c r="V2723">
        <f t="shared" si="252"/>
        <v>4</v>
      </c>
      <c r="W2723">
        <f t="shared" si="253"/>
        <v>8.7499999999999994E-2</v>
      </c>
      <c r="X2723" t="str">
        <f t="shared" si="254"/>
        <v>Profit</v>
      </c>
      <c r="Y2723" s="1" t="str">
        <f t="shared" si="255"/>
        <v>Low Profit</v>
      </c>
      <c r="Z2723" s="1" t="str">
        <f t="shared" si="256"/>
        <v>Low Discount</v>
      </c>
      <c r="AA2723" s="1" t="str">
        <f t="shared" si="257"/>
        <v>Low Sales</v>
      </c>
      <c r="AB2723" s="1">
        <f>MONTH(Sample___Superstore[[#This Row],[Order Date]])</f>
        <v>11</v>
      </c>
    </row>
    <row r="2724" spans="1:28" x14ac:dyDescent="0.35">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c r="V2724">
        <f t="shared" si="252"/>
        <v>5</v>
      </c>
      <c r="W2724">
        <f t="shared" si="253"/>
        <v>0.15</v>
      </c>
      <c r="X2724" t="str">
        <f t="shared" si="254"/>
        <v>Profit</v>
      </c>
      <c r="Y2724" s="1" t="str">
        <f t="shared" si="255"/>
        <v>Low Profit</v>
      </c>
      <c r="Z2724" s="1" t="str">
        <f t="shared" si="256"/>
        <v>No Discount</v>
      </c>
      <c r="AA2724" s="1" t="str">
        <f t="shared" si="257"/>
        <v>Low Sales</v>
      </c>
      <c r="AB2724" s="1">
        <f>MONTH(Sample___Superstore[[#This Row],[Order Date]])</f>
        <v>4</v>
      </c>
    </row>
    <row r="2725" spans="1:28" x14ac:dyDescent="0.35">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c r="V2725">
        <f t="shared" si="252"/>
        <v>4</v>
      </c>
      <c r="W2725">
        <f t="shared" si="253"/>
        <v>0.47000000000000003</v>
      </c>
      <c r="X2725" t="str">
        <f t="shared" si="254"/>
        <v>Profit</v>
      </c>
      <c r="Y2725" s="1" t="str">
        <f t="shared" si="255"/>
        <v>Low Profit</v>
      </c>
      <c r="Z2725" s="1" t="str">
        <f t="shared" si="256"/>
        <v>No Discount</v>
      </c>
      <c r="AA2725" s="1" t="str">
        <f t="shared" si="257"/>
        <v>Low Sales</v>
      </c>
      <c r="AB2725" s="1">
        <f>MONTH(Sample___Superstore[[#This Row],[Order Date]])</f>
        <v>10</v>
      </c>
    </row>
    <row r="2726" spans="1:28" x14ac:dyDescent="0.35">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c r="V2726">
        <f t="shared" si="252"/>
        <v>4</v>
      </c>
      <c r="W2726">
        <f t="shared" si="253"/>
        <v>0.32500000000000001</v>
      </c>
      <c r="X2726" t="str">
        <f t="shared" si="254"/>
        <v>Profit</v>
      </c>
      <c r="Y2726" s="1" t="str">
        <f t="shared" si="255"/>
        <v>Low Profit</v>
      </c>
      <c r="Z2726" s="1" t="str">
        <f t="shared" si="256"/>
        <v>Low Discount</v>
      </c>
      <c r="AA2726" s="1" t="str">
        <f t="shared" si="257"/>
        <v>Low Sales</v>
      </c>
      <c r="AB2726" s="1">
        <f>MONTH(Sample___Superstore[[#This Row],[Order Date]])</f>
        <v>10</v>
      </c>
    </row>
    <row r="2727" spans="1:28" x14ac:dyDescent="0.35">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c r="V2727">
        <f t="shared" si="252"/>
        <v>6</v>
      </c>
      <c r="W2727">
        <f t="shared" si="253"/>
        <v>-0.19999999999999998</v>
      </c>
      <c r="X2727" t="str">
        <f t="shared" si="254"/>
        <v>Loss</v>
      </c>
      <c r="Y2727" s="1" t="str">
        <f t="shared" si="255"/>
        <v>Low Profit</v>
      </c>
      <c r="Z2727" s="1" t="str">
        <f t="shared" si="256"/>
        <v>High Discount</v>
      </c>
      <c r="AA2727" s="1" t="str">
        <f t="shared" si="257"/>
        <v>Low Sales</v>
      </c>
      <c r="AB2727" s="1">
        <f>MONTH(Sample___Superstore[[#This Row],[Order Date]])</f>
        <v>11</v>
      </c>
    </row>
    <row r="2728" spans="1:28" x14ac:dyDescent="0.35">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c r="V2728">
        <f t="shared" si="252"/>
        <v>6</v>
      </c>
      <c r="W2728">
        <f t="shared" si="253"/>
        <v>-0.40000000000000008</v>
      </c>
      <c r="X2728" t="str">
        <f t="shared" si="254"/>
        <v>Loss</v>
      </c>
      <c r="Y2728" s="1" t="str">
        <f t="shared" si="255"/>
        <v>Low Profit</v>
      </c>
      <c r="Z2728" s="1" t="str">
        <f t="shared" si="256"/>
        <v>High Discount</v>
      </c>
      <c r="AA2728" s="1" t="str">
        <f t="shared" si="257"/>
        <v>Low Sales</v>
      </c>
      <c r="AB2728" s="1">
        <f>MONTH(Sample___Superstore[[#This Row],[Order Date]])</f>
        <v>11</v>
      </c>
    </row>
    <row r="2729" spans="1:28" x14ac:dyDescent="0.35">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c r="V2729">
        <f t="shared" si="252"/>
        <v>2</v>
      </c>
      <c r="W2729">
        <f t="shared" si="253"/>
        <v>-0.79999999999999993</v>
      </c>
      <c r="X2729" t="str">
        <f t="shared" si="254"/>
        <v>Loss</v>
      </c>
      <c r="Y2729" s="1" t="str">
        <f t="shared" si="255"/>
        <v>Low Profit</v>
      </c>
      <c r="Z2729" s="1" t="str">
        <f t="shared" si="256"/>
        <v>High Discount</v>
      </c>
      <c r="AA2729" s="1" t="str">
        <f t="shared" si="257"/>
        <v>Low Sales</v>
      </c>
      <c r="AB2729" s="1">
        <f>MONTH(Sample___Superstore[[#This Row],[Order Date]])</f>
        <v>12</v>
      </c>
    </row>
    <row r="2730" spans="1:28" x14ac:dyDescent="0.35">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c r="V2730">
        <f t="shared" si="252"/>
        <v>2</v>
      </c>
      <c r="W2730">
        <f t="shared" si="253"/>
        <v>0.15000000000000002</v>
      </c>
      <c r="X2730" t="str">
        <f t="shared" si="254"/>
        <v>Profit</v>
      </c>
      <c r="Y2730" s="1" t="str">
        <f t="shared" si="255"/>
        <v>Low Profit</v>
      </c>
      <c r="Z2730" s="1" t="str">
        <f t="shared" si="256"/>
        <v>High Discount</v>
      </c>
      <c r="AA2730" s="1" t="str">
        <f t="shared" si="257"/>
        <v>High Sales</v>
      </c>
      <c r="AB2730" s="1">
        <f>MONTH(Sample___Superstore[[#This Row],[Order Date]])</f>
        <v>12</v>
      </c>
    </row>
    <row r="2731" spans="1:28" x14ac:dyDescent="0.35">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c r="V2731">
        <f t="shared" si="252"/>
        <v>6</v>
      </c>
      <c r="W2731">
        <f t="shared" si="253"/>
        <v>0.27</v>
      </c>
      <c r="X2731" t="str">
        <f t="shared" si="254"/>
        <v>Profit</v>
      </c>
      <c r="Y2731" s="1" t="str">
        <f t="shared" si="255"/>
        <v>Low Profit</v>
      </c>
      <c r="Z2731" s="1" t="str">
        <f t="shared" si="256"/>
        <v>No Discount</v>
      </c>
      <c r="AA2731" s="1" t="str">
        <f t="shared" si="257"/>
        <v>Low Sales</v>
      </c>
      <c r="AB2731" s="1">
        <f>MONTH(Sample___Superstore[[#This Row],[Order Date]])</f>
        <v>2</v>
      </c>
    </row>
    <row r="2732" spans="1:28" x14ac:dyDescent="0.35">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c r="V2732">
        <f t="shared" si="252"/>
        <v>6</v>
      </c>
      <c r="W2732">
        <f t="shared" si="253"/>
        <v>0.43</v>
      </c>
      <c r="X2732" t="str">
        <f t="shared" si="254"/>
        <v>Profit</v>
      </c>
      <c r="Y2732" s="1" t="str">
        <f t="shared" si="255"/>
        <v>High Profit</v>
      </c>
      <c r="Z2732" s="1" t="str">
        <f t="shared" si="256"/>
        <v>No Discount</v>
      </c>
      <c r="AA2732" s="1" t="str">
        <f t="shared" si="257"/>
        <v>High Sales</v>
      </c>
      <c r="AB2732" s="1">
        <f>MONTH(Sample___Superstore[[#This Row],[Order Date]])</f>
        <v>2</v>
      </c>
    </row>
    <row r="2733" spans="1:28" x14ac:dyDescent="0.35">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c r="V2733">
        <f t="shared" si="252"/>
        <v>6</v>
      </c>
      <c r="W2733">
        <f t="shared" si="253"/>
        <v>0.2</v>
      </c>
      <c r="X2733" t="str">
        <f t="shared" si="254"/>
        <v>Profit</v>
      </c>
      <c r="Y2733" s="1" t="str">
        <f t="shared" si="255"/>
        <v>Low Profit</v>
      </c>
      <c r="Z2733" s="1" t="str">
        <f t="shared" si="256"/>
        <v>No Discount</v>
      </c>
      <c r="AA2733" s="1" t="str">
        <f t="shared" si="257"/>
        <v>Low Sales</v>
      </c>
      <c r="AB2733" s="1">
        <f>MONTH(Sample___Superstore[[#This Row],[Order Date]])</f>
        <v>2</v>
      </c>
    </row>
    <row r="2734" spans="1:28" x14ac:dyDescent="0.35">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c r="V2734">
        <f t="shared" si="252"/>
        <v>4</v>
      </c>
      <c r="W2734">
        <f t="shared" si="253"/>
        <v>0.26999999999999996</v>
      </c>
      <c r="X2734" t="str">
        <f t="shared" si="254"/>
        <v>Profit</v>
      </c>
      <c r="Y2734" s="1" t="str">
        <f t="shared" si="255"/>
        <v>Low Profit</v>
      </c>
      <c r="Z2734" s="1" t="str">
        <f t="shared" si="256"/>
        <v>No Discount</v>
      </c>
      <c r="AA2734" s="1" t="str">
        <f t="shared" si="257"/>
        <v>Low Sales</v>
      </c>
      <c r="AB2734" s="1">
        <f>MONTH(Sample___Superstore[[#This Row],[Order Date]])</f>
        <v>7</v>
      </c>
    </row>
    <row r="2735" spans="1:28" x14ac:dyDescent="0.35">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c r="V2735">
        <f t="shared" si="252"/>
        <v>4</v>
      </c>
      <c r="W2735">
        <f t="shared" si="253"/>
        <v>0.39</v>
      </c>
      <c r="X2735" t="str">
        <f t="shared" si="254"/>
        <v>Profit</v>
      </c>
      <c r="Y2735" s="1" t="str">
        <f t="shared" si="255"/>
        <v>Low Profit</v>
      </c>
      <c r="Z2735" s="1" t="str">
        <f t="shared" si="256"/>
        <v>No Discount</v>
      </c>
      <c r="AA2735" s="1" t="str">
        <f t="shared" si="257"/>
        <v>Low Sales</v>
      </c>
      <c r="AB2735" s="1">
        <f>MONTH(Sample___Superstore[[#This Row],[Order Date]])</f>
        <v>7</v>
      </c>
    </row>
    <row r="2736" spans="1:28" x14ac:dyDescent="0.35">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c r="V2736">
        <f t="shared" si="252"/>
        <v>2</v>
      </c>
      <c r="W2736">
        <f t="shared" si="253"/>
        <v>0.47000000000000003</v>
      </c>
      <c r="X2736" t="str">
        <f t="shared" si="254"/>
        <v>Profit</v>
      </c>
      <c r="Y2736" s="1" t="str">
        <f t="shared" si="255"/>
        <v>Low Profit</v>
      </c>
      <c r="Z2736" s="1" t="str">
        <f t="shared" si="256"/>
        <v>No Discount</v>
      </c>
      <c r="AA2736" s="1" t="str">
        <f t="shared" si="257"/>
        <v>Low Sales</v>
      </c>
      <c r="AB2736" s="1">
        <f>MONTH(Sample___Superstore[[#This Row],[Order Date]])</f>
        <v>2</v>
      </c>
    </row>
    <row r="2737" spans="1:28" x14ac:dyDescent="0.35">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c r="V2737">
        <f t="shared" si="252"/>
        <v>6</v>
      </c>
      <c r="W2737">
        <f t="shared" si="253"/>
        <v>0.25</v>
      </c>
      <c r="X2737" t="str">
        <f t="shared" si="254"/>
        <v>Profit</v>
      </c>
      <c r="Y2737" s="1" t="str">
        <f t="shared" si="255"/>
        <v>Low Profit</v>
      </c>
      <c r="Z2737" s="1" t="str">
        <f t="shared" si="256"/>
        <v>No Discount</v>
      </c>
      <c r="AA2737" s="1" t="str">
        <f t="shared" si="257"/>
        <v>Low Sales</v>
      </c>
      <c r="AB2737" s="1">
        <f>MONTH(Sample___Superstore[[#This Row],[Order Date]])</f>
        <v>11</v>
      </c>
    </row>
    <row r="2738" spans="1:28" x14ac:dyDescent="0.35">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c r="V2738">
        <f t="shared" si="252"/>
        <v>6</v>
      </c>
      <c r="W2738">
        <f t="shared" si="253"/>
        <v>0.47000000000000003</v>
      </c>
      <c r="X2738" t="str">
        <f t="shared" si="254"/>
        <v>Profit</v>
      </c>
      <c r="Y2738" s="1" t="str">
        <f t="shared" si="255"/>
        <v>Low Profit</v>
      </c>
      <c r="Z2738" s="1" t="str">
        <f t="shared" si="256"/>
        <v>No Discount</v>
      </c>
      <c r="AA2738" s="1" t="str">
        <f t="shared" si="257"/>
        <v>Low Sales</v>
      </c>
      <c r="AB2738" s="1">
        <f>MONTH(Sample___Superstore[[#This Row],[Order Date]])</f>
        <v>11</v>
      </c>
    </row>
    <row r="2739" spans="1:28" x14ac:dyDescent="0.35">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c r="V2739">
        <f t="shared" si="252"/>
        <v>6</v>
      </c>
      <c r="W2739">
        <f t="shared" si="253"/>
        <v>0.19</v>
      </c>
      <c r="X2739" t="str">
        <f t="shared" si="254"/>
        <v>Profit</v>
      </c>
      <c r="Y2739" s="1" t="str">
        <f t="shared" si="255"/>
        <v>Low Profit</v>
      </c>
      <c r="Z2739" s="1" t="str">
        <f t="shared" si="256"/>
        <v>No Discount</v>
      </c>
      <c r="AA2739" s="1" t="str">
        <f t="shared" si="257"/>
        <v>Low Sales</v>
      </c>
      <c r="AB2739" s="1">
        <f>MONTH(Sample___Superstore[[#This Row],[Order Date]])</f>
        <v>11</v>
      </c>
    </row>
    <row r="2740" spans="1:28" x14ac:dyDescent="0.35">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c r="V2740">
        <f t="shared" si="252"/>
        <v>6</v>
      </c>
      <c r="W2740">
        <f t="shared" si="253"/>
        <v>0.47999999999999993</v>
      </c>
      <c r="X2740" t="str">
        <f t="shared" si="254"/>
        <v>Profit</v>
      </c>
      <c r="Y2740" s="1" t="str">
        <f t="shared" si="255"/>
        <v>Low Profit</v>
      </c>
      <c r="Z2740" s="1" t="str">
        <f t="shared" si="256"/>
        <v>No Discount</v>
      </c>
      <c r="AA2740" s="1" t="str">
        <f t="shared" si="257"/>
        <v>Low Sales</v>
      </c>
      <c r="AB2740" s="1">
        <f>MONTH(Sample___Superstore[[#This Row],[Order Date]])</f>
        <v>11</v>
      </c>
    </row>
    <row r="2741" spans="1:28" x14ac:dyDescent="0.35">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c r="V2741">
        <f t="shared" si="252"/>
        <v>2</v>
      </c>
      <c r="W2741">
        <f t="shared" si="253"/>
        <v>0.02</v>
      </c>
      <c r="X2741" t="str">
        <f t="shared" si="254"/>
        <v>Profit</v>
      </c>
      <c r="Y2741" s="1" t="str">
        <f t="shared" si="255"/>
        <v>Low Profit</v>
      </c>
      <c r="Z2741" s="1" t="str">
        <f t="shared" si="256"/>
        <v>No Discount</v>
      </c>
      <c r="AA2741" s="1" t="str">
        <f t="shared" si="257"/>
        <v>Low Sales</v>
      </c>
      <c r="AB2741" s="1">
        <f>MONTH(Sample___Superstore[[#This Row],[Order Date]])</f>
        <v>4</v>
      </c>
    </row>
    <row r="2742" spans="1:28" x14ac:dyDescent="0.35">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c r="V2742">
        <f t="shared" si="252"/>
        <v>2</v>
      </c>
      <c r="W2742">
        <f t="shared" si="253"/>
        <v>0.06</v>
      </c>
      <c r="X2742" t="str">
        <f t="shared" si="254"/>
        <v>Profit</v>
      </c>
      <c r="Y2742" s="1" t="str">
        <f t="shared" si="255"/>
        <v>Low Profit</v>
      </c>
      <c r="Z2742" s="1" t="str">
        <f t="shared" si="256"/>
        <v>No Discount</v>
      </c>
      <c r="AA2742" s="1" t="str">
        <f t="shared" si="257"/>
        <v>Low Sales</v>
      </c>
      <c r="AB2742" s="1">
        <f>MONTH(Sample___Superstore[[#This Row],[Order Date]])</f>
        <v>4</v>
      </c>
    </row>
    <row r="2743" spans="1:28" x14ac:dyDescent="0.35">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c r="V2743">
        <f t="shared" si="252"/>
        <v>2</v>
      </c>
      <c r="W2743">
        <f t="shared" si="253"/>
        <v>0.375</v>
      </c>
      <c r="X2743" t="str">
        <f t="shared" si="254"/>
        <v>Profit</v>
      </c>
      <c r="Y2743" s="1" t="str">
        <f t="shared" si="255"/>
        <v>Low Profit</v>
      </c>
      <c r="Z2743" s="1" t="str">
        <f t="shared" si="256"/>
        <v>Low Discount</v>
      </c>
      <c r="AA2743" s="1" t="str">
        <f t="shared" si="257"/>
        <v>Low Sales</v>
      </c>
      <c r="AB2743" s="1">
        <f>MONTH(Sample___Superstore[[#This Row],[Order Date]])</f>
        <v>2</v>
      </c>
    </row>
    <row r="2744" spans="1:28" x14ac:dyDescent="0.35">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c r="V2744">
        <f t="shared" si="252"/>
        <v>4</v>
      </c>
      <c r="W2744">
        <f t="shared" si="253"/>
        <v>0.37999999999999995</v>
      </c>
      <c r="X2744" t="str">
        <f t="shared" si="254"/>
        <v>Profit</v>
      </c>
      <c r="Y2744" s="1" t="str">
        <f t="shared" si="255"/>
        <v>Low Profit</v>
      </c>
      <c r="Z2744" s="1" t="str">
        <f t="shared" si="256"/>
        <v>No Discount</v>
      </c>
      <c r="AA2744" s="1" t="str">
        <f t="shared" si="257"/>
        <v>Low Sales</v>
      </c>
      <c r="AB2744" s="1">
        <f>MONTH(Sample___Superstore[[#This Row],[Order Date]])</f>
        <v>11</v>
      </c>
    </row>
    <row r="2745" spans="1:28" x14ac:dyDescent="0.35">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c r="V2745">
        <f t="shared" si="252"/>
        <v>5</v>
      </c>
      <c r="W2745">
        <f t="shared" si="253"/>
        <v>0.39</v>
      </c>
      <c r="X2745" t="str">
        <f t="shared" si="254"/>
        <v>Profit</v>
      </c>
      <c r="Y2745" s="1" t="str">
        <f t="shared" si="255"/>
        <v>High Profit</v>
      </c>
      <c r="Z2745" s="1" t="str">
        <f t="shared" si="256"/>
        <v>No Discount</v>
      </c>
      <c r="AA2745" s="1" t="str">
        <f t="shared" si="257"/>
        <v>Low Sales</v>
      </c>
      <c r="AB2745" s="1">
        <f>MONTH(Sample___Superstore[[#This Row],[Order Date]])</f>
        <v>6</v>
      </c>
    </row>
    <row r="2746" spans="1:28" x14ac:dyDescent="0.35">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c r="V2746">
        <f t="shared" si="252"/>
        <v>5</v>
      </c>
      <c r="W2746">
        <f t="shared" si="253"/>
        <v>0.375</v>
      </c>
      <c r="X2746" t="str">
        <f t="shared" si="254"/>
        <v>Profit</v>
      </c>
      <c r="Y2746" s="1" t="str">
        <f t="shared" si="255"/>
        <v>Low Profit</v>
      </c>
      <c r="Z2746" s="1" t="str">
        <f t="shared" si="256"/>
        <v>Low Discount</v>
      </c>
      <c r="AA2746" s="1" t="str">
        <f t="shared" si="257"/>
        <v>Low Sales</v>
      </c>
      <c r="AB2746" s="1">
        <f>MONTH(Sample___Superstore[[#This Row],[Order Date]])</f>
        <v>6</v>
      </c>
    </row>
    <row r="2747" spans="1:28" x14ac:dyDescent="0.35">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c r="V2747">
        <f t="shared" si="252"/>
        <v>4</v>
      </c>
      <c r="W2747">
        <f t="shared" si="253"/>
        <v>0.27500000000000002</v>
      </c>
      <c r="X2747" t="str">
        <f t="shared" si="254"/>
        <v>Profit</v>
      </c>
      <c r="Y2747" s="1" t="str">
        <f t="shared" si="255"/>
        <v>Low Profit</v>
      </c>
      <c r="Z2747" s="1" t="str">
        <f t="shared" si="256"/>
        <v>Low Discount</v>
      </c>
      <c r="AA2747" s="1" t="str">
        <f t="shared" si="257"/>
        <v>Low Sales</v>
      </c>
      <c r="AB2747" s="1">
        <f>MONTH(Sample___Superstore[[#This Row],[Order Date]])</f>
        <v>8</v>
      </c>
    </row>
    <row r="2748" spans="1:28" x14ac:dyDescent="0.35">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c r="V2748">
        <f t="shared" si="252"/>
        <v>5</v>
      </c>
      <c r="W2748">
        <f t="shared" si="253"/>
        <v>-0.18571428571428572</v>
      </c>
      <c r="X2748" t="str">
        <f t="shared" si="254"/>
        <v>Loss</v>
      </c>
      <c r="Y2748" s="1" t="str">
        <f t="shared" si="255"/>
        <v>Low Profit</v>
      </c>
      <c r="Z2748" s="1" t="str">
        <f t="shared" si="256"/>
        <v>High Discount</v>
      </c>
      <c r="AA2748" s="1" t="str">
        <f t="shared" si="257"/>
        <v>High Sales</v>
      </c>
      <c r="AB2748" s="1">
        <f>MONTH(Sample___Superstore[[#This Row],[Order Date]])</f>
        <v>5</v>
      </c>
    </row>
    <row r="2749" spans="1:28" x14ac:dyDescent="0.35">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c r="V2749">
        <f t="shared" si="252"/>
        <v>4</v>
      </c>
      <c r="W2749">
        <f t="shared" si="253"/>
        <v>-0.05</v>
      </c>
      <c r="X2749" t="str">
        <f t="shared" si="254"/>
        <v>Loss</v>
      </c>
      <c r="Y2749" s="1" t="str">
        <f t="shared" si="255"/>
        <v>Low Profit</v>
      </c>
      <c r="Z2749" s="1" t="str">
        <f t="shared" si="256"/>
        <v>Low Discount</v>
      </c>
      <c r="AA2749" s="1" t="str">
        <f t="shared" si="257"/>
        <v>Low Sales</v>
      </c>
      <c r="AB2749" s="1">
        <f>MONTH(Sample___Superstore[[#This Row],[Order Date]])</f>
        <v>11</v>
      </c>
    </row>
    <row r="2750" spans="1:28" x14ac:dyDescent="0.35">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c r="V2750">
        <f t="shared" si="252"/>
        <v>4</v>
      </c>
      <c r="W2750">
        <f t="shared" si="253"/>
        <v>-0.73333333333333328</v>
      </c>
      <c r="X2750" t="str">
        <f t="shared" si="254"/>
        <v>Loss</v>
      </c>
      <c r="Y2750" s="1" t="str">
        <f t="shared" si="255"/>
        <v>Low Profit</v>
      </c>
      <c r="Z2750" s="1" t="str">
        <f t="shared" si="256"/>
        <v>High Discount</v>
      </c>
      <c r="AA2750" s="1" t="str">
        <f t="shared" si="257"/>
        <v>Low Sales</v>
      </c>
      <c r="AB2750" s="1">
        <f>MONTH(Sample___Superstore[[#This Row],[Order Date]])</f>
        <v>12</v>
      </c>
    </row>
    <row r="2751" spans="1:28" x14ac:dyDescent="0.35">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c r="V2751">
        <f t="shared" si="252"/>
        <v>6</v>
      </c>
      <c r="W2751">
        <f t="shared" si="253"/>
        <v>0.125</v>
      </c>
      <c r="X2751" t="str">
        <f t="shared" si="254"/>
        <v>Profit</v>
      </c>
      <c r="Y2751" s="1" t="str">
        <f t="shared" si="255"/>
        <v>Low Profit</v>
      </c>
      <c r="Z2751" s="1" t="str">
        <f t="shared" si="256"/>
        <v>Low Discount</v>
      </c>
      <c r="AA2751" s="1" t="str">
        <f t="shared" si="257"/>
        <v>High Sales</v>
      </c>
      <c r="AB2751" s="1">
        <f>MONTH(Sample___Superstore[[#This Row],[Order Date]])</f>
        <v>6</v>
      </c>
    </row>
    <row r="2752" spans="1:28" x14ac:dyDescent="0.35">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c r="V2752">
        <f t="shared" si="252"/>
        <v>3</v>
      </c>
      <c r="W2752">
        <f t="shared" si="253"/>
        <v>0.26</v>
      </c>
      <c r="X2752" t="str">
        <f t="shared" si="254"/>
        <v>Profit</v>
      </c>
      <c r="Y2752" s="1" t="str">
        <f t="shared" si="255"/>
        <v>High Profit</v>
      </c>
      <c r="Z2752" s="1" t="str">
        <f t="shared" si="256"/>
        <v>No Discount</v>
      </c>
      <c r="AA2752" s="1" t="str">
        <f t="shared" si="257"/>
        <v>Low Sales</v>
      </c>
      <c r="AB2752" s="1">
        <f>MONTH(Sample___Superstore[[#This Row],[Order Date]])</f>
        <v>8</v>
      </c>
    </row>
    <row r="2753" spans="1:28" x14ac:dyDescent="0.35">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c r="V2753">
        <f t="shared" si="252"/>
        <v>4</v>
      </c>
      <c r="W2753">
        <f t="shared" si="253"/>
        <v>9.9999999999999992E-2</v>
      </c>
      <c r="X2753" t="str">
        <f t="shared" si="254"/>
        <v>Profit</v>
      </c>
      <c r="Y2753" s="1" t="str">
        <f t="shared" si="255"/>
        <v>Low Profit</v>
      </c>
      <c r="Z2753" s="1" t="str">
        <f t="shared" si="256"/>
        <v>Low Discount</v>
      </c>
      <c r="AA2753" s="1" t="str">
        <f t="shared" si="257"/>
        <v>Low Sales</v>
      </c>
      <c r="AB2753" s="1">
        <f>MONTH(Sample___Superstore[[#This Row],[Order Date]])</f>
        <v>5</v>
      </c>
    </row>
    <row r="2754" spans="1:28" x14ac:dyDescent="0.35">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c r="V2754">
        <f t="shared" ref="V2754:V2817" si="258">D2754-C2754</f>
        <v>4</v>
      </c>
      <c r="W2754">
        <f t="shared" ref="W2754:W2817" si="259">U2754/R2754</f>
        <v>0.40000000000000008</v>
      </c>
      <c r="X2754" t="str">
        <f t="shared" ref="X2754:X2817" si="260">IF(U2754&lt;0,"Loss","Profit")</f>
        <v>Profit</v>
      </c>
      <c r="Y2754" s="1" t="str">
        <f t="shared" ref="Y2754:Y2817" si="261">IF(U2754&gt;100,"High Profit","Low Profit")</f>
        <v>Low Profit</v>
      </c>
      <c r="Z2754" s="1" t="str">
        <f t="shared" ref="Z2754:Z2817" si="262">IF(T2754=0,"No Discount",IF(T2754&lt;=0.2,"Low Discount","High Discount"))</f>
        <v>No Discount</v>
      </c>
      <c r="AA2754" s="1" t="str">
        <f t="shared" ref="AA2754:AA2817" si="263">IF(R2754&gt;500,"High Sales","Low Sales")</f>
        <v>Low Sales</v>
      </c>
      <c r="AB2754" s="1">
        <f>MONTH(Sample___Superstore[[#This Row],[Order Date]])</f>
        <v>4</v>
      </c>
    </row>
    <row r="2755" spans="1:28" x14ac:dyDescent="0.35">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c r="V2755">
        <f t="shared" si="258"/>
        <v>4</v>
      </c>
      <c r="W2755">
        <f t="shared" si="259"/>
        <v>0.4</v>
      </c>
      <c r="X2755" t="str">
        <f t="shared" si="260"/>
        <v>Profit</v>
      </c>
      <c r="Y2755" s="1" t="str">
        <f t="shared" si="261"/>
        <v>High Profit</v>
      </c>
      <c r="Z2755" s="1" t="str">
        <f t="shared" si="262"/>
        <v>No Discount</v>
      </c>
      <c r="AA2755" s="1" t="str">
        <f t="shared" si="263"/>
        <v>Low Sales</v>
      </c>
      <c r="AB2755" s="1">
        <f>MONTH(Sample___Superstore[[#This Row],[Order Date]])</f>
        <v>4</v>
      </c>
    </row>
    <row r="2756" spans="1:28" x14ac:dyDescent="0.35">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c r="V2756">
        <f t="shared" si="258"/>
        <v>4</v>
      </c>
      <c r="W2756">
        <f t="shared" si="259"/>
        <v>8.7500000000000008E-2</v>
      </c>
      <c r="X2756" t="str">
        <f t="shared" si="260"/>
        <v>Profit</v>
      </c>
      <c r="Y2756" s="1" t="str">
        <f t="shared" si="261"/>
        <v>Low Profit</v>
      </c>
      <c r="Z2756" s="1" t="str">
        <f t="shared" si="262"/>
        <v>Low Discount</v>
      </c>
      <c r="AA2756" s="1" t="str">
        <f t="shared" si="263"/>
        <v>High Sales</v>
      </c>
      <c r="AB2756" s="1">
        <f>MONTH(Sample___Superstore[[#This Row],[Order Date]])</f>
        <v>4</v>
      </c>
    </row>
    <row r="2757" spans="1:28" x14ac:dyDescent="0.35">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c r="V2757">
        <f t="shared" si="258"/>
        <v>4</v>
      </c>
      <c r="W2757">
        <f t="shared" si="259"/>
        <v>0.28999999999999998</v>
      </c>
      <c r="X2757" t="str">
        <f t="shared" si="260"/>
        <v>Profit</v>
      </c>
      <c r="Y2757" s="1" t="str">
        <f t="shared" si="261"/>
        <v>High Profit</v>
      </c>
      <c r="Z2757" s="1" t="str">
        <f t="shared" si="262"/>
        <v>No Discount</v>
      </c>
      <c r="AA2757" s="1" t="str">
        <f t="shared" si="263"/>
        <v>High Sales</v>
      </c>
      <c r="AB2757" s="1">
        <f>MONTH(Sample___Superstore[[#This Row],[Order Date]])</f>
        <v>4</v>
      </c>
    </row>
    <row r="2758" spans="1:28" x14ac:dyDescent="0.35">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c r="V2758">
        <f t="shared" si="258"/>
        <v>4</v>
      </c>
      <c r="W2758">
        <f t="shared" si="259"/>
        <v>0.49</v>
      </c>
      <c r="X2758" t="str">
        <f t="shared" si="260"/>
        <v>Profit</v>
      </c>
      <c r="Y2758" s="1" t="str">
        <f t="shared" si="261"/>
        <v>Low Profit</v>
      </c>
      <c r="Z2758" s="1" t="str">
        <f t="shared" si="262"/>
        <v>No Discount</v>
      </c>
      <c r="AA2758" s="1" t="str">
        <f t="shared" si="263"/>
        <v>Low Sales</v>
      </c>
      <c r="AB2758" s="1">
        <f>MONTH(Sample___Superstore[[#This Row],[Order Date]])</f>
        <v>4</v>
      </c>
    </row>
    <row r="2759" spans="1:28" x14ac:dyDescent="0.35">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c r="V2759">
        <f t="shared" si="258"/>
        <v>2</v>
      </c>
      <c r="W2759">
        <f t="shared" si="259"/>
        <v>0.3</v>
      </c>
      <c r="X2759" t="str">
        <f t="shared" si="260"/>
        <v>Profit</v>
      </c>
      <c r="Y2759" s="1" t="str">
        <f t="shared" si="261"/>
        <v>Low Profit</v>
      </c>
      <c r="Z2759" s="1" t="str">
        <f t="shared" si="262"/>
        <v>No Discount</v>
      </c>
      <c r="AA2759" s="1" t="str">
        <f t="shared" si="263"/>
        <v>Low Sales</v>
      </c>
      <c r="AB2759" s="1">
        <f>MONTH(Sample___Superstore[[#This Row],[Order Date]])</f>
        <v>6</v>
      </c>
    </row>
    <row r="2760" spans="1:28" x14ac:dyDescent="0.35">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c r="V2760">
        <f t="shared" si="258"/>
        <v>4</v>
      </c>
      <c r="W2760">
        <f t="shared" si="259"/>
        <v>0.41</v>
      </c>
      <c r="X2760" t="str">
        <f t="shared" si="260"/>
        <v>Profit</v>
      </c>
      <c r="Y2760" s="1" t="str">
        <f t="shared" si="261"/>
        <v>Low Profit</v>
      </c>
      <c r="Z2760" s="1" t="str">
        <f t="shared" si="262"/>
        <v>No Discount</v>
      </c>
      <c r="AA2760" s="1" t="str">
        <f t="shared" si="263"/>
        <v>Low Sales</v>
      </c>
      <c r="AB2760" s="1">
        <f>MONTH(Sample___Superstore[[#This Row],[Order Date]])</f>
        <v>3</v>
      </c>
    </row>
    <row r="2761" spans="1:28" x14ac:dyDescent="0.35">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c r="V2761">
        <f t="shared" si="258"/>
        <v>4</v>
      </c>
      <c r="W2761">
        <f t="shared" si="259"/>
        <v>0.26</v>
      </c>
      <c r="X2761" t="str">
        <f t="shared" si="260"/>
        <v>Profit</v>
      </c>
      <c r="Y2761" s="1" t="str">
        <f t="shared" si="261"/>
        <v>High Profit</v>
      </c>
      <c r="Z2761" s="1" t="str">
        <f t="shared" si="262"/>
        <v>No Discount</v>
      </c>
      <c r="AA2761" s="1" t="str">
        <f t="shared" si="263"/>
        <v>Low Sales</v>
      </c>
      <c r="AB2761" s="1">
        <f>MONTH(Sample___Superstore[[#This Row],[Order Date]])</f>
        <v>3</v>
      </c>
    </row>
    <row r="2762" spans="1:28" x14ac:dyDescent="0.35">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c r="V2762">
        <f t="shared" si="258"/>
        <v>3</v>
      </c>
      <c r="W2762">
        <f t="shared" si="259"/>
        <v>0.48</v>
      </c>
      <c r="X2762" t="str">
        <f t="shared" si="260"/>
        <v>Profit</v>
      </c>
      <c r="Y2762" s="1" t="str">
        <f t="shared" si="261"/>
        <v>Low Profit</v>
      </c>
      <c r="Z2762" s="1" t="str">
        <f t="shared" si="262"/>
        <v>No Discount</v>
      </c>
      <c r="AA2762" s="1" t="str">
        <f t="shared" si="263"/>
        <v>Low Sales</v>
      </c>
      <c r="AB2762" s="1">
        <f>MONTH(Sample___Superstore[[#This Row],[Order Date]])</f>
        <v>5</v>
      </c>
    </row>
    <row r="2763" spans="1:28" x14ac:dyDescent="0.35">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c r="V2763">
        <f t="shared" si="258"/>
        <v>2</v>
      </c>
      <c r="W2763">
        <f t="shared" si="259"/>
        <v>0.44</v>
      </c>
      <c r="X2763" t="str">
        <f t="shared" si="260"/>
        <v>Profit</v>
      </c>
      <c r="Y2763" s="1" t="str">
        <f t="shared" si="261"/>
        <v>Low Profit</v>
      </c>
      <c r="Z2763" s="1" t="str">
        <f t="shared" si="262"/>
        <v>No Discount</v>
      </c>
      <c r="AA2763" s="1" t="str">
        <f t="shared" si="263"/>
        <v>Low Sales</v>
      </c>
      <c r="AB2763" s="1">
        <f>MONTH(Sample___Superstore[[#This Row],[Order Date]])</f>
        <v>10</v>
      </c>
    </row>
    <row r="2764" spans="1:28" x14ac:dyDescent="0.35">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c r="V2764">
        <f t="shared" si="258"/>
        <v>2</v>
      </c>
      <c r="W2764">
        <f t="shared" si="259"/>
        <v>0.36249999999999999</v>
      </c>
      <c r="X2764" t="str">
        <f t="shared" si="260"/>
        <v>Profit</v>
      </c>
      <c r="Y2764" s="1" t="str">
        <f t="shared" si="261"/>
        <v>Low Profit</v>
      </c>
      <c r="Z2764" s="1" t="str">
        <f t="shared" si="262"/>
        <v>Low Discount</v>
      </c>
      <c r="AA2764" s="1" t="str">
        <f t="shared" si="263"/>
        <v>Low Sales</v>
      </c>
      <c r="AB2764" s="1">
        <f>MONTH(Sample___Superstore[[#This Row],[Order Date]])</f>
        <v>10</v>
      </c>
    </row>
    <row r="2765" spans="1:28" x14ac:dyDescent="0.35">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c r="V2765">
        <f t="shared" si="258"/>
        <v>6</v>
      </c>
      <c r="W2765">
        <f t="shared" si="259"/>
        <v>-0.73333333333333328</v>
      </c>
      <c r="X2765" t="str">
        <f t="shared" si="260"/>
        <v>Loss</v>
      </c>
      <c r="Y2765" s="1" t="str">
        <f t="shared" si="261"/>
        <v>Low Profit</v>
      </c>
      <c r="Z2765" s="1" t="str">
        <f t="shared" si="262"/>
        <v>High Discount</v>
      </c>
      <c r="AA2765" s="1" t="str">
        <f t="shared" si="263"/>
        <v>Low Sales</v>
      </c>
      <c r="AB2765" s="1">
        <f>MONTH(Sample___Superstore[[#This Row],[Order Date]])</f>
        <v>6</v>
      </c>
    </row>
    <row r="2766" spans="1:28" x14ac:dyDescent="0.35">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c r="V2766">
        <f t="shared" si="258"/>
        <v>6</v>
      </c>
      <c r="W2766">
        <f t="shared" si="259"/>
        <v>-0.76666666666666661</v>
      </c>
      <c r="X2766" t="str">
        <f t="shared" si="260"/>
        <v>Loss</v>
      </c>
      <c r="Y2766" s="1" t="str">
        <f t="shared" si="261"/>
        <v>Low Profit</v>
      </c>
      <c r="Z2766" s="1" t="str">
        <f t="shared" si="262"/>
        <v>High Discount</v>
      </c>
      <c r="AA2766" s="1" t="str">
        <f t="shared" si="263"/>
        <v>Low Sales</v>
      </c>
      <c r="AB2766" s="1">
        <f>MONTH(Sample___Superstore[[#This Row],[Order Date]])</f>
        <v>6</v>
      </c>
    </row>
    <row r="2767" spans="1:28" x14ac:dyDescent="0.35">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c r="V2767">
        <f t="shared" si="258"/>
        <v>6</v>
      </c>
      <c r="W2767">
        <f t="shared" si="259"/>
        <v>7.4999999999999983E-2</v>
      </c>
      <c r="X2767" t="str">
        <f t="shared" si="260"/>
        <v>Profit</v>
      </c>
      <c r="Y2767" s="1" t="str">
        <f t="shared" si="261"/>
        <v>Low Profit</v>
      </c>
      <c r="Z2767" s="1" t="str">
        <f t="shared" si="262"/>
        <v>Low Discount</v>
      </c>
      <c r="AA2767" s="1" t="str">
        <f t="shared" si="263"/>
        <v>Low Sales</v>
      </c>
      <c r="AB2767" s="1">
        <f>MONTH(Sample___Superstore[[#This Row],[Order Date]])</f>
        <v>6</v>
      </c>
    </row>
    <row r="2768" spans="1:28" x14ac:dyDescent="0.35">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c r="V2768">
        <f t="shared" si="258"/>
        <v>3</v>
      </c>
      <c r="W2768">
        <f t="shared" si="259"/>
        <v>0.11249999999999999</v>
      </c>
      <c r="X2768" t="str">
        <f t="shared" si="260"/>
        <v>Profit</v>
      </c>
      <c r="Y2768" s="1" t="str">
        <f t="shared" si="261"/>
        <v>Low Profit</v>
      </c>
      <c r="Z2768" s="1" t="str">
        <f t="shared" si="262"/>
        <v>Low Discount</v>
      </c>
      <c r="AA2768" s="1" t="str">
        <f t="shared" si="263"/>
        <v>Low Sales</v>
      </c>
      <c r="AB2768" s="1">
        <f>MONTH(Sample___Superstore[[#This Row],[Order Date]])</f>
        <v>1</v>
      </c>
    </row>
    <row r="2769" spans="1:28" x14ac:dyDescent="0.35">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c r="V2769">
        <f t="shared" si="258"/>
        <v>3</v>
      </c>
      <c r="W2769">
        <f t="shared" si="259"/>
        <v>0.16249999999999998</v>
      </c>
      <c r="X2769" t="str">
        <f t="shared" si="260"/>
        <v>Profit</v>
      </c>
      <c r="Y2769" s="1" t="str">
        <f t="shared" si="261"/>
        <v>High Profit</v>
      </c>
      <c r="Z2769" s="1" t="str">
        <f t="shared" si="262"/>
        <v>Low Discount</v>
      </c>
      <c r="AA2769" s="1" t="str">
        <f t="shared" si="263"/>
        <v>High Sales</v>
      </c>
      <c r="AB2769" s="1">
        <f>MONTH(Sample___Superstore[[#This Row],[Order Date]])</f>
        <v>1</v>
      </c>
    </row>
    <row r="2770" spans="1:28" x14ac:dyDescent="0.35">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c r="V2770">
        <f t="shared" si="258"/>
        <v>5</v>
      </c>
      <c r="W2770">
        <f t="shared" si="259"/>
        <v>-2.5</v>
      </c>
      <c r="X2770" t="str">
        <f t="shared" si="260"/>
        <v>Loss</v>
      </c>
      <c r="Y2770" s="1" t="str">
        <f t="shared" si="261"/>
        <v>Low Profit</v>
      </c>
      <c r="Z2770" s="1" t="str">
        <f t="shared" si="262"/>
        <v>High Discount</v>
      </c>
      <c r="AA2770" s="1" t="str">
        <f t="shared" si="263"/>
        <v>Low Sales</v>
      </c>
      <c r="AB2770" s="1">
        <f>MONTH(Sample___Superstore[[#This Row],[Order Date]])</f>
        <v>4</v>
      </c>
    </row>
    <row r="2771" spans="1:28" x14ac:dyDescent="0.35">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c r="V2771">
        <f t="shared" si="258"/>
        <v>5</v>
      </c>
      <c r="W2771">
        <f t="shared" si="259"/>
        <v>-1.2499999999999999E-2</v>
      </c>
      <c r="X2771" t="str">
        <f t="shared" si="260"/>
        <v>Loss</v>
      </c>
      <c r="Y2771" s="1" t="str">
        <f t="shared" si="261"/>
        <v>Low Profit</v>
      </c>
      <c r="Z2771" s="1" t="str">
        <f t="shared" si="262"/>
        <v>Low Discount</v>
      </c>
      <c r="AA2771" s="1" t="str">
        <f t="shared" si="263"/>
        <v>Low Sales</v>
      </c>
      <c r="AB2771" s="1">
        <f>MONTH(Sample___Superstore[[#This Row],[Order Date]])</f>
        <v>4</v>
      </c>
    </row>
    <row r="2772" spans="1:28" x14ac:dyDescent="0.35">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c r="V2772">
        <f t="shared" si="258"/>
        <v>5</v>
      </c>
      <c r="W2772">
        <f t="shared" si="259"/>
        <v>3.7499999999999999E-2</v>
      </c>
      <c r="X2772" t="str">
        <f t="shared" si="260"/>
        <v>Profit</v>
      </c>
      <c r="Y2772" s="1" t="str">
        <f t="shared" si="261"/>
        <v>Low Profit</v>
      </c>
      <c r="Z2772" s="1" t="str">
        <f t="shared" si="262"/>
        <v>Low Discount</v>
      </c>
      <c r="AA2772" s="1" t="str">
        <f t="shared" si="263"/>
        <v>Low Sales</v>
      </c>
      <c r="AB2772" s="1">
        <f>MONTH(Sample___Superstore[[#This Row],[Order Date]])</f>
        <v>4</v>
      </c>
    </row>
    <row r="2773" spans="1:28" x14ac:dyDescent="0.35">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c r="V2773">
        <f t="shared" si="258"/>
        <v>7</v>
      </c>
      <c r="W2773">
        <f t="shared" si="259"/>
        <v>0.26</v>
      </c>
      <c r="X2773" t="str">
        <f t="shared" si="260"/>
        <v>Profit</v>
      </c>
      <c r="Y2773" s="1" t="str">
        <f t="shared" si="261"/>
        <v>Low Profit</v>
      </c>
      <c r="Z2773" s="1" t="str">
        <f t="shared" si="262"/>
        <v>No Discount</v>
      </c>
      <c r="AA2773" s="1" t="str">
        <f t="shared" si="263"/>
        <v>Low Sales</v>
      </c>
      <c r="AB2773" s="1">
        <f>MONTH(Sample___Superstore[[#This Row],[Order Date]])</f>
        <v>9</v>
      </c>
    </row>
    <row r="2774" spans="1:28" x14ac:dyDescent="0.35">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c r="V2774">
        <f t="shared" si="258"/>
        <v>2</v>
      </c>
      <c r="W2774">
        <f t="shared" si="259"/>
        <v>0.30000000000000004</v>
      </c>
      <c r="X2774" t="str">
        <f t="shared" si="260"/>
        <v>Profit</v>
      </c>
      <c r="Y2774" s="1" t="str">
        <f t="shared" si="261"/>
        <v>Low Profit</v>
      </c>
      <c r="Z2774" s="1" t="str">
        <f t="shared" si="262"/>
        <v>Low Discount</v>
      </c>
      <c r="AA2774" s="1" t="str">
        <f t="shared" si="263"/>
        <v>Low Sales</v>
      </c>
      <c r="AB2774" s="1">
        <f>MONTH(Sample___Superstore[[#This Row],[Order Date]])</f>
        <v>12</v>
      </c>
    </row>
    <row r="2775" spans="1:28" x14ac:dyDescent="0.35">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c r="V2775">
        <f t="shared" si="258"/>
        <v>4</v>
      </c>
      <c r="W2775">
        <f t="shared" si="259"/>
        <v>0.49000000000000005</v>
      </c>
      <c r="X2775" t="str">
        <f t="shared" si="260"/>
        <v>Profit</v>
      </c>
      <c r="Y2775" s="1" t="str">
        <f t="shared" si="261"/>
        <v>Low Profit</v>
      </c>
      <c r="Z2775" s="1" t="str">
        <f t="shared" si="262"/>
        <v>No Discount</v>
      </c>
      <c r="AA2775" s="1" t="str">
        <f t="shared" si="263"/>
        <v>Low Sales</v>
      </c>
      <c r="AB2775" s="1">
        <f>MONTH(Sample___Superstore[[#This Row],[Order Date]])</f>
        <v>11</v>
      </c>
    </row>
    <row r="2776" spans="1:28" x14ac:dyDescent="0.35">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c r="V2776">
        <f t="shared" si="258"/>
        <v>7</v>
      </c>
      <c r="W2776">
        <f t="shared" si="259"/>
        <v>0.35</v>
      </c>
      <c r="X2776" t="str">
        <f t="shared" si="260"/>
        <v>Profit</v>
      </c>
      <c r="Y2776" s="1" t="str">
        <f t="shared" si="261"/>
        <v>Low Profit</v>
      </c>
      <c r="Z2776" s="1" t="str">
        <f t="shared" si="262"/>
        <v>Low Discount</v>
      </c>
      <c r="AA2776" s="1" t="str">
        <f t="shared" si="263"/>
        <v>Low Sales</v>
      </c>
      <c r="AB2776" s="1">
        <f>MONTH(Sample___Superstore[[#This Row],[Order Date]])</f>
        <v>11</v>
      </c>
    </row>
    <row r="2777" spans="1:28" x14ac:dyDescent="0.35">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c r="V2777">
        <f t="shared" si="258"/>
        <v>4</v>
      </c>
      <c r="W2777">
        <f t="shared" si="259"/>
        <v>0.01</v>
      </c>
      <c r="X2777" t="str">
        <f t="shared" si="260"/>
        <v>Profit</v>
      </c>
      <c r="Y2777" s="1" t="str">
        <f t="shared" si="261"/>
        <v>Low Profit</v>
      </c>
      <c r="Z2777" s="1" t="str">
        <f t="shared" si="262"/>
        <v>No Discount</v>
      </c>
      <c r="AA2777" s="1" t="str">
        <f t="shared" si="263"/>
        <v>Low Sales</v>
      </c>
      <c r="AB2777" s="1">
        <f>MONTH(Sample___Superstore[[#This Row],[Order Date]])</f>
        <v>10</v>
      </c>
    </row>
    <row r="2778" spans="1:28" x14ac:dyDescent="0.35">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c r="V2778">
        <f t="shared" si="258"/>
        <v>4</v>
      </c>
      <c r="W2778">
        <f t="shared" si="259"/>
        <v>7.4999999999999997E-2</v>
      </c>
      <c r="X2778" t="str">
        <f t="shared" si="260"/>
        <v>Profit</v>
      </c>
      <c r="Y2778" s="1" t="str">
        <f t="shared" si="261"/>
        <v>Low Profit</v>
      </c>
      <c r="Z2778" s="1" t="str">
        <f t="shared" si="262"/>
        <v>Low Discount</v>
      </c>
      <c r="AA2778" s="1" t="str">
        <f t="shared" si="263"/>
        <v>Low Sales</v>
      </c>
      <c r="AB2778" s="1">
        <f>MONTH(Sample___Superstore[[#This Row],[Order Date]])</f>
        <v>12</v>
      </c>
    </row>
    <row r="2779" spans="1:28" x14ac:dyDescent="0.35">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c r="V2779">
        <f t="shared" si="258"/>
        <v>2</v>
      </c>
      <c r="W2779">
        <f t="shared" si="259"/>
        <v>-7.0588235294117646E-2</v>
      </c>
      <c r="X2779" t="str">
        <f t="shared" si="260"/>
        <v>Loss</v>
      </c>
      <c r="Y2779" s="1" t="str">
        <f t="shared" si="261"/>
        <v>Low Profit</v>
      </c>
      <c r="Z2779" s="1" t="str">
        <f t="shared" si="262"/>
        <v>Low Discount</v>
      </c>
      <c r="AA2779" s="1" t="str">
        <f t="shared" si="263"/>
        <v>Low Sales</v>
      </c>
      <c r="AB2779" s="1">
        <f>MONTH(Sample___Superstore[[#This Row],[Order Date]])</f>
        <v>7</v>
      </c>
    </row>
    <row r="2780" spans="1:28" x14ac:dyDescent="0.35">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c r="V2780">
        <f t="shared" si="258"/>
        <v>5</v>
      </c>
      <c r="W2780">
        <f t="shared" si="259"/>
        <v>0.26250000000000001</v>
      </c>
      <c r="X2780" t="str">
        <f t="shared" si="260"/>
        <v>Profit</v>
      </c>
      <c r="Y2780" s="1" t="str">
        <f t="shared" si="261"/>
        <v>Low Profit</v>
      </c>
      <c r="Z2780" s="1" t="str">
        <f t="shared" si="262"/>
        <v>Low Discount</v>
      </c>
      <c r="AA2780" s="1" t="str">
        <f t="shared" si="263"/>
        <v>Low Sales</v>
      </c>
      <c r="AB2780" s="1">
        <f>MONTH(Sample___Superstore[[#This Row],[Order Date]])</f>
        <v>4</v>
      </c>
    </row>
    <row r="2781" spans="1:28" x14ac:dyDescent="0.35">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c r="V2781">
        <f t="shared" si="258"/>
        <v>5</v>
      </c>
      <c r="W2781">
        <f t="shared" si="259"/>
        <v>0.31250000000000006</v>
      </c>
      <c r="X2781" t="str">
        <f t="shared" si="260"/>
        <v>Profit</v>
      </c>
      <c r="Y2781" s="1" t="str">
        <f t="shared" si="261"/>
        <v>Low Profit</v>
      </c>
      <c r="Z2781" s="1" t="str">
        <f t="shared" si="262"/>
        <v>Low Discount</v>
      </c>
      <c r="AA2781" s="1" t="str">
        <f t="shared" si="263"/>
        <v>Low Sales</v>
      </c>
      <c r="AB2781" s="1">
        <f>MONTH(Sample___Superstore[[#This Row],[Order Date]])</f>
        <v>4</v>
      </c>
    </row>
    <row r="2782" spans="1:28" x14ac:dyDescent="0.35">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c r="V2782">
        <f t="shared" si="258"/>
        <v>2</v>
      </c>
      <c r="W2782">
        <f t="shared" si="259"/>
        <v>0.5</v>
      </c>
      <c r="X2782" t="str">
        <f t="shared" si="260"/>
        <v>Profit</v>
      </c>
      <c r="Y2782" s="1" t="str">
        <f t="shared" si="261"/>
        <v>Low Profit</v>
      </c>
      <c r="Z2782" s="1" t="str">
        <f t="shared" si="262"/>
        <v>No Discount</v>
      </c>
      <c r="AA2782" s="1" t="str">
        <f t="shared" si="263"/>
        <v>Low Sales</v>
      </c>
      <c r="AB2782" s="1">
        <f>MONTH(Sample___Superstore[[#This Row],[Order Date]])</f>
        <v>5</v>
      </c>
    </row>
    <row r="2783" spans="1:28" x14ac:dyDescent="0.35">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c r="V2783">
        <f t="shared" si="258"/>
        <v>7</v>
      </c>
      <c r="W2783">
        <f t="shared" si="259"/>
        <v>0.44</v>
      </c>
      <c r="X2783" t="str">
        <f t="shared" si="260"/>
        <v>Profit</v>
      </c>
      <c r="Y2783" s="1" t="str">
        <f t="shared" si="261"/>
        <v>Low Profit</v>
      </c>
      <c r="Z2783" s="1" t="str">
        <f t="shared" si="262"/>
        <v>No Discount</v>
      </c>
      <c r="AA2783" s="1" t="str">
        <f t="shared" si="263"/>
        <v>Low Sales</v>
      </c>
      <c r="AB2783" s="1">
        <f>MONTH(Sample___Superstore[[#This Row],[Order Date]])</f>
        <v>11</v>
      </c>
    </row>
    <row r="2784" spans="1:28" x14ac:dyDescent="0.35">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c r="V2784">
        <f t="shared" si="258"/>
        <v>5</v>
      </c>
      <c r="W2784">
        <f t="shared" si="259"/>
        <v>0.28999999999999998</v>
      </c>
      <c r="X2784" t="str">
        <f t="shared" si="260"/>
        <v>Profit</v>
      </c>
      <c r="Y2784" s="1" t="str">
        <f t="shared" si="261"/>
        <v>Low Profit</v>
      </c>
      <c r="Z2784" s="1" t="str">
        <f t="shared" si="262"/>
        <v>No Discount</v>
      </c>
      <c r="AA2784" s="1" t="str">
        <f t="shared" si="263"/>
        <v>Low Sales</v>
      </c>
      <c r="AB2784" s="1">
        <f>MONTH(Sample___Superstore[[#This Row],[Order Date]])</f>
        <v>11</v>
      </c>
    </row>
    <row r="2785" spans="1:28" x14ac:dyDescent="0.35">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c r="V2785">
        <f t="shared" si="258"/>
        <v>5</v>
      </c>
      <c r="W2785">
        <f t="shared" si="259"/>
        <v>-0.66666666666666674</v>
      </c>
      <c r="X2785" t="str">
        <f t="shared" si="260"/>
        <v>Loss</v>
      </c>
      <c r="Y2785" s="1" t="str">
        <f t="shared" si="261"/>
        <v>Low Profit</v>
      </c>
      <c r="Z2785" s="1" t="str">
        <f t="shared" si="262"/>
        <v>High Discount</v>
      </c>
      <c r="AA2785" s="1" t="str">
        <f t="shared" si="263"/>
        <v>Low Sales</v>
      </c>
      <c r="AB2785" s="1">
        <f>MONTH(Sample___Superstore[[#This Row],[Order Date]])</f>
        <v>11</v>
      </c>
    </row>
    <row r="2786" spans="1:28" x14ac:dyDescent="0.35">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c r="V2786">
        <f t="shared" si="258"/>
        <v>6</v>
      </c>
      <c r="W2786">
        <f t="shared" si="259"/>
        <v>-0.65</v>
      </c>
      <c r="X2786" t="str">
        <f t="shared" si="260"/>
        <v>Loss</v>
      </c>
      <c r="Y2786" s="1" t="str">
        <f t="shared" si="261"/>
        <v>Low Profit</v>
      </c>
      <c r="Z2786" s="1" t="str">
        <f t="shared" si="262"/>
        <v>High Discount</v>
      </c>
      <c r="AA2786" s="1" t="str">
        <f t="shared" si="263"/>
        <v>Low Sales</v>
      </c>
      <c r="AB2786" s="1">
        <f>MONTH(Sample___Superstore[[#This Row],[Order Date]])</f>
        <v>10</v>
      </c>
    </row>
    <row r="2787" spans="1:28" x14ac:dyDescent="0.35">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c r="V2787">
        <f t="shared" si="258"/>
        <v>2</v>
      </c>
      <c r="W2787">
        <f t="shared" si="259"/>
        <v>0</v>
      </c>
      <c r="X2787" t="str">
        <f t="shared" si="260"/>
        <v>Profit</v>
      </c>
      <c r="Y2787" s="1" t="str">
        <f t="shared" si="261"/>
        <v>Low Profit</v>
      </c>
      <c r="Z2787" s="1" t="str">
        <f t="shared" si="262"/>
        <v>Low Discount</v>
      </c>
      <c r="AA2787" s="1" t="str">
        <f t="shared" si="263"/>
        <v>High Sales</v>
      </c>
      <c r="AB2787" s="1">
        <f>MONTH(Sample___Superstore[[#This Row],[Order Date]])</f>
        <v>9</v>
      </c>
    </row>
    <row r="2788" spans="1:28" x14ac:dyDescent="0.35">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c r="V2788">
        <f t="shared" si="258"/>
        <v>2</v>
      </c>
      <c r="W2788">
        <f t="shared" si="259"/>
        <v>0.32</v>
      </c>
      <c r="X2788" t="str">
        <f t="shared" si="260"/>
        <v>Profit</v>
      </c>
      <c r="Y2788" s="1" t="str">
        <f t="shared" si="261"/>
        <v>Low Profit</v>
      </c>
      <c r="Z2788" s="1" t="str">
        <f t="shared" si="262"/>
        <v>No Discount</v>
      </c>
      <c r="AA2788" s="1" t="str">
        <f t="shared" si="263"/>
        <v>Low Sales</v>
      </c>
      <c r="AB2788" s="1">
        <f>MONTH(Sample___Superstore[[#This Row],[Order Date]])</f>
        <v>9</v>
      </c>
    </row>
    <row r="2789" spans="1:28" x14ac:dyDescent="0.35">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c r="V2789">
        <f t="shared" si="258"/>
        <v>4</v>
      </c>
      <c r="W2789">
        <f t="shared" si="259"/>
        <v>-0.42500000000000004</v>
      </c>
      <c r="X2789" t="str">
        <f t="shared" si="260"/>
        <v>Loss</v>
      </c>
      <c r="Y2789" s="1" t="str">
        <f t="shared" si="261"/>
        <v>Low Profit</v>
      </c>
      <c r="Z2789" s="1" t="str">
        <f t="shared" si="262"/>
        <v>High Discount</v>
      </c>
      <c r="AA2789" s="1" t="str">
        <f t="shared" si="263"/>
        <v>Low Sales</v>
      </c>
      <c r="AB2789" s="1">
        <f>MONTH(Sample___Superstore[[#This Row],[Order Date]])</f>
        <v>12</v>
      </c>
    </row>
    <row r="2790" spans="1:28" x14ac:dyDescent="0.35">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c r="V2790">
        <f t="shared" si="258"/>
        <v>4</v>
      </c>
      <c r="W2790">
        <f t="shared" si="259"/>
        <v>8.7500000000000008E-2</v>
      </c>
      <c r="X2790" t="str">
        <f t="shared" si="260"/>
        <v>Profit</v>
      </c>
      <c r="Y2790" s="1" t="str">
        <f t="shared" si="261"/>
        <v>Low Profit</v>
      </c>
      <c r="Z2790" s="1" t="str">
        <f t="shared" si="262"/>
        <v>Low Discount</v>
      </c>
      <c r="AA2790" s="1" t="str">
        <f t="shared" si="263"/>
        <v>Low Sales</v>
      </c>
      <c r="AB2790" s="1">
        <f>MONTH(Sample___Superstore[[#This Row],[Order Date]])</f>
        <v>12</v>
      </c>
    </row>
    <row r="2791" spans="1:28" x14ac:dyDescent="0.35">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c r="V2791">
        <f t="shared" si="258"/>
        <v>4</v>
      </c>
      <c r="W2791">
        <f t="shared" si="259"/>
        <v>-0.6</v>
      </c>
      <c r="X2791" t="str">
        <f t="shared" si="260"/>
        <v>Loss</v>
      </c>
      <c r="Y2791" s="1" t="str">
        <f t="shared" si="261"/>
        <v>Low Profit</v>
      </c>
      <c r="Z2791" s="1" t="str">
        <f t="shared" si="262"/>
        <v>High Discount</v>
      </c>
      <c r="AA2791" s="1" t="str">
        <f t="shared" si="263"/>
        <v>Low Sales</v>
      </c>
      <c r="AB2791" s="1">
        <f>MONTH(Sample___Superstore[[#This Row],[Order Date]])</f>
        <v>12</v>
      </c>
    </row>
    <row r="2792" spans="1:28" x14ac:dyDescent="0.35">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c r="V2792">
        <f t="shared" si="258"/>
        <v>1</v>
      </c>
      <c r="W2792">
        <f t="shared" si="259"/>
        <v>0.28999999999999998</v>
      </c>
      <c r="X2792" t="str">
        <f t="shared" si="260"/>
        <v>Profit</v>
      </c>
      <c r="Y2792" s="1" t="str">
        <f t="shared" si="261"/>
        <v>Low Profit</v>
      </c>
      <c r="Z2792" s="1" t="str">
        <f t="shared" si="262"/>
        <v>No Discount</v>
      </c>
      <c r="AA2792" s="1" t="str">
        <f t="shared" si="263"/>
        <v>Low Sales</v>
      </c>
      <c r="AB2792" s="1">
        <f>MONTH(Sample___Superstore[[#This Row],[Order Date]])</f>
        <v>9</v>
      </c>
    </row>
    <row r="2793" spans="1:28" x14ac:dyDescent="0.35">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c r="V2793">
        <f t="shared" si="258"/>
        <v>1</v>
      </c>
      <c r="W2793">
        <f t="shared" si="259"/>
        <v>0.3</v>
      </c>
      <c r="X2793" t="str">
        <f t="shared" si="260"/>
        <v>Profit</v>
      </c>
      <c r="Y2793" s="1" t="str">
        <f t="shared" si="261"/>
        <v>Low Profit</v>
      </c>
      <c r="Z2793" s="1" t="str">
        <f t="shared" si="262"/>
        <v>No Discount</v>
      </c>
      <c r="AA2793" s="1" t="str">
        <f t="shared" si="263"/>
        <v>Low Sales</v>
      </c>
      <c r="AB2793" s="1">
        <f>MONTH(Sample___Superstore[[#This Row],[Order Date]])</f>
        <v>9</v>
      </c>
    </row>
    <row r="2794" spans="1:28" x14ac:dyDescent="0.35">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c r="V2794">
        <f t="shared" si="258"/>
        <v>1</v>
      </c>
      <c r="W2794">
        <f t="shared" si="259"/>
        <v>0.47999999999999993</v>
      </c>
      <c r="X2794" t="str">
        <f t="shared" si="260"/>
        <v>Profit</v>
      </c>
      <c r="Y2794" s="1" t="str">
        <f t="shared" si="261"/>
        <v>Low Profit</v>
      </c>
      <c r="Z2794" s="1" t="str">
        <f t="shared" si="262"/>
        <v>No Discount</v>
      </c>
      <c r="AA2794" s="1" t="str">
        <f t="shared" si="263"/>
        <v>Low Sales</v>
      </c>
      <c r="AB2794" s="1">
        <f>MONTH(Sample___Superstore[[#This Row],[Order Date]])</f>
        <v>9</v>
      </c>
    </row>
    <row r="2795" spans="1:28" x14ac:dyDescent="0.35">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c r="V2795">
        <f t="shared" si="258"/>
        <v>5</v>
      </c>
      <c r="W2795">
        <f t="shared" si="259"/>
        <v>8.7500000000000008E-2</v>
      </c>
      <c r="X2795" t="str">
        <f t="shared" si="260"/>
        <v>Profit</v>
      </c>
      <c r="Y2795" s="1" t="str">
        <f t="shared" si="261"/>
        <v>Low Profit</v>
      </c>
      <c r="Z2795" s="1" t="str">
        <f t="shared" si="262"/>
        <v>Low Discount</v>
      </c>
      <c r="AA2795" s="1" t="str">
        <f t="shared" si="263"/>
        <v>High Sales</v>
      </c>
      <c r="AB2795" s="1">
        <f>MONTH(Sample___Superstore[[#This Row],[Order Date]])</f>
        <v>4</v>
      </c>
    </row>
    <row r="2796" spans="1:28" x14ac:dyDescent="0.35">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c r="V2796">
        <f t="shared" si="258"/>
        <v>5</v>
      </c>
      <c r="W2796">
        <f t="shared" si="259"/>
        <v>8.7499999999999994E-2</v>
      </c>
      <c r="X2796" t="str">
        <f t="shared" si="260"/>
        <v>Profit</v>
      </c>
      <c r="Y2796" s="1" t="str">
        <f t="shared" si="261"/>
        <v>Low Profit</v>
      </c>
      <c r="Z2796" s="1" t="str">
        <f t="shared" si="262"/>
        <v>Low Discount</v>
      </c>
      <c r="AA2796" s="1" t="str">
        <f t="shared" si="263"/>
        <v>Low Sales</v>
      </c>
      <c r="AB2796" s="1">
        <f>MONTH(Sample___Superstore[[#This Row],[Order Date]])</f>
        <v>4</v>
      </c>
    </row>
    <row r="2797" spans="1:28" x14ac:dyDescent="0.35">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c r="V2797">
        <f t="shared" si="258"/>
        <v>5</v>
      </c>
      <c r="W2797">
        <f t="shared" si="259"/>
        <v>0.36249999999999999</v>
      </c>
      <c r="X2797" t="str">
        <f t="shared" si="260"/>
        <v>Profit</v>
      </c>
      <c r="Y2797" s="1" t="str">
        <f t="shared" si="261"/>
        <v>Low Profit</v>
      </c>
      <c r="Z2797" s="1" t="str">
        <f t="shared" si="262"/>
        <v>Low Discount</v>
      </c>
      <c r="AA2797" s="1" t="str">
        <f t="shared" si="263"/>
        <v>Low Sales</v>
      </c>
      <c r="AB2797" s="1">
        <f>MONTH(Sample___Superstore[[#This Row],[Order Date]])</f>
        <v>4</v>
      </c>
    </row>
    <row r="2798" spans="1:28" x14ac:dyDescent="0.35">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c r="V2798">
        <f t="shared" si="258"/>
        <v>5</v>
      </c>
      <c r="W2798">
        <f t="shared" si="259"/>
        <v>-5.8823529411764698E-2</v>
      </c>
      <c r="X2798" t="str">
        <f t="shared" si="260"/>
        <v>Loss</v>
      </c>
      <c r="Y2798" s="1" t="str">
        <f t="shared" si="261"/>
        <v>Low Profit</v>
      </c>
      <c r="Z2798" s="1" t="str">
        <f t="shared" si="262"/>
        <v>Low Discount</v>
      </c>
      <c r="AA2798" s="1" t="str">
        <f t="shared" si="263"/>
        <v>Low Sales</v>
      </c>
      <c r="AB2798" s="1">
        <f>MONTH(Sample___Superstore[[#This Row],[Order Date]])</f>
        <v>4</v>
      </c>
    </row>
    <row r="2799" spans="1:28" x14ac:dyDescent="0.35">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c r="V2799">
        <f t="shared" si="258"/>
        <v>7</v>
      </c>
      <c r="W2799">
        <f t="shared" si="259"/>
        <v>0.31000000000000005</v>
      </c>
      <c r="X2799" t="str">
        <f t="shared" si="260"/>
        <v>Profit</v>
      </c>
      <c r="Y2799" s="1" t="str">
        <f t="shared" si="261"/>
        <v>Low Profit</v>
      </c>
      <c r="Z2799" s="1" t="str">
        <f t="shared" si="262"/>
        <v>No Discount</v>
      </c>
      <c r="AA2799" s="1" t="str">
        <f t="shared" si="263"/>
        <v>Low Sales</v>
      </c>
      <c r="AB2799" s="1">
        <f>MONTH(Sample___Superstore[[#This Row],[Order Date]])</f>
        <v>10</v>
      </c>
    </row>
    <row r="2800" spans="1:28" x14ac:dyDescent="0.35">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c r="V2800">
        <f t="shared" si="258"/>
        <v>7</v>
      </c>
      <c r="W2800">
        <f t="shared" si="259"/>
        <v>0.47</v>
      </c>
      <c r="X2800" t="str">
        <f t="shared" si="260"/>
        <v>Profit</v>
      </c>
      <c r="Y2800" s="1" t="str">
        <f t="shared" si="261"/>
        <v>Low Profit</v>
      </c>
      <c r="Z2800" s="1" t="str">
        <f t="shared" si="262"/>
        <v>No Discount</v>
      </c>
      <c r="AA2800" s="1" t="str">
        <f t="shared" si="263"/>
        <v>Low Sales</v>
      </c>
      <c r="AB2800" s="1">
        <f>MONTH(Sample___Superstore[[#This Row],[Order Date]])</f>
        <v>10</v>
      </c>
    </row>
    <row r="2801" spans="1:28" x14ac:dyDescent="0.35">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c r="V2801">
        <f t="shared" si="258"/>
        <v>7</v>
      </c>
      <c r="W2801">
        <f t="shared" si="259"/>
        <v>0.48</v>
      </c>
      <c r="X2801" t="str">
        <f t="shared" si="260"/>
        <v>Profit</v>
      </c>
      <c r="Y2801" s="1" t="str">
        <f t="shared" si="261"/>
        <v>Low Profit</v>
      </c>
      <c r="Z2801" s="1" t="str">
        <f t="shared" si="262"/>
        <v>No Discount</v>
      </c>
      <c r="AA2801" s="1" t="str">
        <f t="shared" si="263"/>
        <v>Low Sales</v>
      </c>
      <c r="AB2801" s="1">
        <f>MONTH(Sample___Superstore[[#This Row],[Order Date]])</f>
        <v>10</v>
      </c>
    </row>
    <row r="2802" spans="1:28" x14ac:dyDescent="0.35">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c r="V2802">
        <f t="shared" si="258"/>
        <v>3</v>
      </c>
      <c r="W2802">
        <f t="shared" si="259"/>
        <v>9.9999999999999992E-2</v>
      </c>
      <c r="X2802" t="str">
        <f t="shared" si="260"/>
        <v>Profit</v>
      </c>
      <c r="Y2802" s="1" t="str">
        <f t="shared" si="261"/>
        <v>Low Profit</v>
      </c>
      <c r="Z2802" s="1" t="str">
        <f t="shared" si="262"/>
        <v>Low Discount</v>
      </c>
      <c r="AA2802" s="1" t="str">
        <f t="shared" si="263"/>
        <v>High Sales</v>
      </c>
      <c r="AB2802" s="1">
        <f>MONTH(Sample___Superstore[[#This Row],[Order Date]])</f>
        <v>10</v>
      </c>
    </row>
    <row r="2803" spans="1:28" x14ac:dyDescent="0.35">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c r="V2803">
        <f t="shared" si="258"/>
        <v>3</v>
      </c>
      <c r="W2803">
        <f t="shared" si="259"/>
        <v>0.22499999999999998</v>
      </c>
      <c r="X2803" t="str">
        <f t="shared" si="260"/>
        <v>Profit</v>
      </c>
      <c r="Y2803" s="1" t="str">
        <f t="shared" si="261"/>
        <v>Low Profit</v>
      </c>
      <c r="Z2803" s="1" t="str">
        <f t="shared" si="262"/>
        <v>Low Discount</v>
      </c>
      <c r="AA2803" s="1" t="str">
        <f t="shared" si="263"/>
        <v>Low Sales</v>
      </c>
      <c r="AB2803" s="1">
        <f>MONTH(Sample___Superstore[[#This Row],[Order Date]])</f>
        <v>11</v>
      </c>
    </row>
    <row r="2804" spans="1:28" x14ac:dyDescent="0.35">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c r="V2804">
        <f t="shared" si="258"/>
        <v>5</v>
      </c>
      <c r="W2804">
        <f t="shared" si="259"/>
        <v>0.42</v>
      </c>
      <c r="X2804" t="str">
        <f t="shared" si="260"/>
        <v>Profit</v>
      </c>
      <c r="Y2804" s="1" t="str">
        <f t="shared" si="261"/>
        <v>Low Profit</v>
      </c>
      <c r="Z2804" s="1" t="str">
        <f t="shared" si="262"/>
        <v>No Discount</v>
      </c>
      <c r="AA2804" s="1" t="str">
        <f t="shared" si="263"/>
        <v>Low Sales</v>
      </c>
      <c r="AB2804" s="1">
        <f>MONTH(Sample___Superstore[[#This Row],[Order Date]])</f>
        <v>11</v>
      </c>
    </row>
    <row r="2805" spans="1:28" x14ac:dyDescent="0.35">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c r="V2805">
        <f t="shared" si="258"/>
        <v>4</v>
      </c>
      <c r="W2805">
        <f t="shared" si="259"/>
        <v>0.44999999999999996</v>
      </c>
      <c r="X2805" t="str">
        <f t="shared" si="260"/>
        <v>Profit</v>
      </c>
      <c r="Y2805" s="1" t="str">
        <f t="shared" si="261"/>
        <v>Low Profit</v>
      </c>
      <c r="Z2805" s="1" t="str">
        <f t="shared" si="262"/>
        <v>No Discount</v>
      </c>
      <c r="AA2805" s="1" t="str">
        <f t="shared" si="263"/>
        <v>Low Sales</v>
      </c>
      <c r="AB2805" s="1">
        <f>MONTH(Sample___Superstore[[#This Row],[Order Date]])</f>
        <v>5</v>
      </c>
    </row>
    <row r="2806" spans="1:28" x14ac:dyDescent="0.35">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c r="V2806">
        <f t="shared" si="258"/>
        <v>4</v>
      </c>
      <c r="W2806">
        <f t="shared" si="259"/>
        <v>0.44999999999999996</v>
      </c>
      <c r="X2806" t="str">
        <f t="shared" si="260"/>
        <v>Profit</v>
      </c>
      <c r="Y2806" s="1" t="str">
        <f t="shared" si="261"/>
        <v>Low Profit</v>
      </c>
      <c r="Z2806" s="1" t="str">
        <f t="shared" si="262"/>
        <v>No Discount</v>
      </c>
      <c r="AA2806" s="1" t="str">
        <f t="shared" si="263"/>
        <v>Low Sales</v>
      </c>
      <c r="AB2806" s="1">
        <f>MONTH(Sample___Superstore[[#This Row],[Order Date]])</f>
        <v>5</v>
      </c>
    </row>
    <row r="2807" spans="1:28" x14ac:dyDescent="0.35">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c r="V2807">
        <f t="shared" si="258"/>
        <v>4</v>
      </c>
      <c r="W2807">
        <f t="shared" si="259"/>
        <v>-4.2857142857142858E-2</v>
      </c>
      <c r="X2807" t="str">
        <f t="shared" si="260"/>
        <v>Loss</v>
      </c>
      <c r="Y2807" s="1" t="str">
        <f t="shared" si="261"/>
        <v>Low Profit</v>
      </c>
      <c r="Z2807" s="1" t="str">
        <f t="shared" si="262"/>
        <v>High Discount</v>
      </c>
      <c r="AA2807" s="1" t="str">
        <f t="shared" si="263"/>
        <v>Low Sales</v>
      </c>
      <c r="AB2807" s="1">
        <f>MONTH(Sample___Superstore[[#This Row],[Order Date]])</f>
        <v>9</v>
      </c>
    </row>
    <row r="2808" spans="1:28" x14ac:dyDescent="0.35">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c r="V2808">
        <f t="shared" si="258"/>
        <v>2</v>
      </c>
      <c r="W2808">
        <f t="shared" si="259"/>
        <v>4.9999999999999996E-2</v>
      </c>
      <c r="X2808" t="str">
        <f t="shared" si="260"/>
        <v>Profit</v>
      </c>
      <c r="Y2808" s="1" t="str">
        <f t="shared" si="261"/>
        <v>Low Profit</v>
      </c>
      <c r="Z2808" s="1" t="str">
        <f t="shared" si="262"/>
        <v>No Discount</v>
      </c>
      <c r="AA2808" s="1" t="str">
        <f t="shared" si="263"/>
        <v>Low Sales</v>
      </c>
      <c r="AB2808" s="1">
        <f>MONTH(Sample___Superstore[[#This Row],[Order Date]])</f>
        <v>7</v>
      </c>
    </row>
    <row r="2809" spans="1:28" x14ac:dyDescent="0.35">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c r="V2809">
        <f t="shared" si="258"/>
        <v>2</v>
      </c>
      <c r="W2809">
        <f t="shared" si="259"/>
        <v>0.47999999999999993</v>
      </c>
      <c r="X2809" t="str">
        <f t="shared" si="260"/>
        <v>Profit</v>
      </c>
      <c r="Y2809" s="1" t="str">
        <f t="shared" si="261"/>
        <v>Low Profit</v>
      </c>
      <c r="Z2809" s="1" t="str">
        <f t="shared" si="262"/>
        <v>No Discount</v>
      </c>
      <c r="AA2809" s="1" t="str">
        <f t="shared" si="263"/>
        <v>Low Sales</v>
      </c>
      <c r="AB2809" s="1">
        <f>MONTH(Sample___Superstore[[#This Row],[Order Date]])</f>
        <v>7</v>
      </c>
    </row>
    <row r="2810" spans="1:28" x14ac:dyDescent="0.35">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c r="V2810">
        <f t="shared" si="258"/>
        <v>2</v>
      </c>
      <c r="W2810">
        <f t="shared" si="259"/>
        <v>0.08</v>
      </c>
      <c r="X2810" t="str">
        <f t="shared" si="260"/>
        <v>Profit</v>
      </c>
      <c r="Y2810" s="1" t="str">
        <f t="shared" si="261"/>
        <v>Low Profit</v>
      </c>
      <c r="Z2810" s="1" t="str">
        <f t="shared" si="262"/>
        <v>No Discount</v>
      </c>
      <c r="AA2810" s="1" t="str">
        <f t="shared" si="263"/>
        <v>High Sales</v>
      </c>
      <c r="AB2810" s="1">
        <f>MONTH(Sample___Superstore[[#This Row],[Order Date]])</f>
        <v>7</v>
      </c>
    </row>
    <row r="2811" spans="1:28" x14ac:dyDescent="0.35">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c r="V2811">
        <f t="shared" si="258"/>
        <v>2</v>
      </c>
      <c r="W2811">
        <f t="shared" si="259"/>
        <v>4.9999999999999996E-2</v>
      </c>
      <c r="X2811" t="str">
        <f t="shared" si="260"/>
        <v>Profit</v>
      </c>
      <c r="Y2811" s="1" t="str">
        <f t="shared" si="261"/>
        <v>Low Profit</v>
      </c>
      <c r="Z2811" s="1" t="str">
        <f t="shared" si="262"/>
        <v>Low Discount</v>
      </c>
      <c r="AA2811" s="1" t="str">
        <f t="shared" si="263"/>
        <v>High Sales</v>
      </c>
      <c r="AB2811" s="1">
        <f>MONTH(Sample___Superstore[[#This Row],[Order Date]])</f>
        <v>7</v>
      </c>
    </row>
    <row r="2812" spans="1:28" x14ac:dyDescent="0.35">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c r="V2812">
        <f t="shared" si="258"/>
        <v>2</v>
      </c>
      <c r="W2812">
        <f t="shared" si="259"/>
        <v>0.47000000000000003</v>
      </c>
      <c r="X2812" t="str">
        <f t="shared" si="260"/>
        <v>Profit</v>
      </c>
      <c r="Y2812" s="1" t="str">
        <f t="shared" si="261"/>
        <v>Low Profit</v>
      </c>
      <c r="Z2812" s="1" t="str">
        <f t="shared" si="262"/>
        <v>No Discount</v>
      </c>
      <c r="AA2812" s="1" t="str">
        <f t="shared" si="263"/>
        <v>Low Sales</v>
      </c>
      <c r="AB2812" s="1">
        <f>MONTH(Sample___Superstore[[#This Row],[Order Date]])</f>
        <v>11</v>
      </c>
    </row>
    <row r="2813" spans="1:28" x14ac:dyDescent="0.35">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c r="V2813">
        <f t="shared" si="258"/>
        <v>2</v>
      </c>
      <c r="W2813">
        <f t="shared" si="259"/>
        <v>0.41</v>
      </c>
      <c r="X2813" t="str">
        <f t="shared" si="260"/>
        <v>Profit</v>
      </c>
      <c r="Y2813" s="1" t="str">
        <f t="shared" si="261"/>
        <v>Low Profit</v>
      </c>
      <c r="Z2813" s="1" t="str">
        <f t="shared" si="262"/>
        <v>No Discount</v>
      </c>
      <c r="AA2813" s="1" t="str">
        <f t="shared" si="263"/>
        <v>Low Sales</v>
      </c>
      <c r="AB2813" s="1">
        <f>MONTH(Sample___Superstore[[#This Row],[Order Date]])</f>
        <v>11</v>
      </c>
    </row>
    <row r="2814" spans="1:28" x14ac:dyDescent="0.35">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c r="V2814">
        <f t="shared" si="258"/>
        <v>2</v>
      </c>
      <c r="W2814">
        <f t="shared" si="259"/>
        <v>0.16999999999999998</v>
      </c>
      <c r="X2814" t="str">
        <f t="shared" si="260"/>
        <v>Profit</v>
      </c>
      <c r="Y2814" s="1" t="str">
        <f t="shared" si="261"/>
        <v>Low Profit</v>
      </c>
      <c r="Z2814" s="1" t="str">
        <f t="shared" si="262"/>
        <v>No Discount</v>
      </c>
      <c r="AA2814" s="1" t="str">
        <f t="shared" si="263"/>
        <v>Low Sales</v>
      </c>
      <c r="AB2814" s="1">
        <f>MONTH(Sample___Superstore[[#This Row],[Order Date]])</f>
        <v>11</v>
      </c>
    </row>
    <row r="2815" spans="1:28" x14ac:dyDescent="0.35">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c r="V2815">
        <f t="shared" si="258"/>
        <v>2</v>
      </c>
      <c r="W2815">
        <f t="shared" si="259"/>
        <v>0.23</v>
      </c>
      <c r="X2815" t="str">
        <f t="shared" si="260"/>
        <v>Profit</v>
      </c>
      <c r="Y2815" s="1" t="str">
        <f t="shared" si="261"/>
        <v>High Profit</v>
      </c>
      <c r="Z2815" s="1" t="str">
        <f t="shared" si="262"/>
        <v>No Discount</v>
      </c>
      <c r="AA2815" s="1" t="str">
        <f t="shared" si="263"/>
        <v>High Sales</v>
      </c>
      <c r="AB2815" s="1">
        <f>MONTH(Sample___Superstore[[#This Row],[Order Date]])</f>
        <v>11</v>
      </c>
    </row>
    <row r="2816" spans="1:28" x14ac:dyDescent="0.35">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c r="V2816">
        <f t="shared" si="258"/>
        <v>2</v>
      </c>
      <c r="W2816">
        <f t="shared" si="259"/>
        <v>0.17</v>
      </c>
      <c r="X2816" t="str">
        <f t="shared" si="260"/>
        <v>Profit</v>
      </c>
      <c r="Y2816" s="1" t="str">
        <f t="shared" si="261"/>
        <v>High Profit</v>
      </c>
      <c r="Z2816" s="1" t="str">
        <f t="shared" si="262"/>
        <v>No Discount</v>
      </c>
      <c r="AA2816" s="1" t="str">
        <f t="shared" si="263"/>
        <v>High Sales</v>
      </c>
      <c r="AB2816" s="1">
        <f>MONTH(Sample___Superstore[[#This Row],[Order Date]])</f>
        <v>11</v>
      </c>
    </row>
    <row r="2817" spans="1:28" x14ac:dyDescent="0.35">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c r="V2817">
        <f t="shared" si="258"/>
        <v>7</v>
      </c>
      <c r="W2817">
        <f t="shared" si="259"/>
        <v>0.45</v>
      </c>
      <c r="X2817" t="str">
        <f t="shared" si="260"/>
        <v>Profit</v>
      </c>
      <c r="Y2817" s="1" t="str">
        <f t="shared" si="261"/>
        <v>Low Profit</v>
      </c>
      <c r="Z2817" s="1" t="str">
        <f t="shared" si="262"/>
        <v>No Discount</v>
      </c>
      <c r="AA2817" s="1" t="str">
        <f t="shared" si="263"/>
        <v>Low Sales</v>
      </c>
      <c r="AB2817" s="1">
        <f>MONTH(Sample___Superstore[[#This Row],[Order Date]])</f>
        <v>9</v>
      </c>
    </row>
    <row r="2818" spans="1:28" x14ac:dyDescent="0.35">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c r="V2818">
        <f t="shared" ref="V2818:V2881" si="264">D2818-C2818</f>
        <v>7</v>
      </c>
      <c r="W2818">
        <f t="shared" ref="W2818:W2881" si="265">U2818/R2818</f>
        <v>0.25</v>
      </c>
      <c r="X2818" t="str">
        <f t="shared" ref="X2818:X2881" si="266">IF(U2818&lt;0,"Loss","Profit")</f>
        <v>Profit</v>
      </c>
      <c r="Y2818" s="1" t="str">
        <f t="shared" ref="Y2818:Y2881" si="267">IF(U2818&gt;100,"High Profit","Low Profit")</f>
        <v>Low Profit</v>
      </c>
      <c r="Z2818" s="1" t="str">
        <f t="shared" ref="Z2818:Z2881" si="268">IF(T2818=0,"No Discount",IF(T2818&lt;=0.2,"Low Discount","High Discount"))</f>
        <v>No Discount</v>
      </c>
      <c r="AA2818" s="1" t="str">
        <f t="shared" ref="AA2818:AA2881" si="269">IF(R2818&gt;500,"High Sales","Low Sales")</f>
        <v>Low Sales</v>
      </c>
      <c r="AB2818" s="1">
        <f>MONTH(Sample___Superstore[[#This Row],[Order Date]])</f>
        <v>9</v>
      </c>
    </row>
    <row r="2819" spans="1:28" x14ac:dyDescent="0.35">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c r="V2819">
        <f t="shared" si="264"/>
        <v>7</v>
      </c>
      <c r="W2819">
        <f t="shared" si="265"/>
        <v>0.22</v>
      </c>
      <c r="X2819" t="str">
        <f t="shared" si="266"/>
        <v>Profit</v>
      </c>
      <c r="Y2819" s="1" t="str">
        <f t="shared" si="267"/>
        <v>Low Profit</v>
      </c>
      <c r="Z2819" s="1" t="str">
        <f t="shared" si="268"/>
        <v>No Discount</v>
      </c>
      <c r="AA2819" s="1" t="str">
        <f t="shared" si="269"/>
        <v>Low Sales</v>
      </c>
      <c r="AB2819" s="1">
        <f>MONTH(Sample___Superstore[[#This Row],[Order Date]])</f>
        <v>9</v>
      </c>
    </row>
    <row r="2820" spans="1:28" x14ac:dyDescent="0.35">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c r="V2820">
        <f t="shared" si="264"/>
        <v>7</v>
      </c>
      <c r="W2820">
        <f t="shared" si="265"/>
        <v>0.29000000000000004</v>
      </c>
      <c r="X2820" t="str">
        <f t="shared" si="266"/>
        <v>Profit</v>
      </c>
      <c r="Y2820" s="1" t="str">
        <f t="shared" si="267"/>
        <v>High Profit</v>
      </c>
      <c r="Z2820" s="1" t="str">
        <f t="shared" si="268"/>
        <v>No Discount</v>
      </c>
      <c r="AA2820" s="1" t="str">
        <f t="shared" si="269"/>
        <v>High Sales</v>
      </c>
      <c r="AB2820" s="1">
        <f>MONTH(Sample___Superstore[[#This Row],[Order Date]])</f>
        <v>9</v>
      </c>
    </row>
    <row r="2821" spans="1:28" x14ac:dyDescent="0.35">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c r="V2821">
        <f t="shared" si="264"/>
        <v>3</v>
      </c>
      <c r="W2821">
        <f t="shared" si="265"/>
        <v>0.35</v>
      </c>
      <c r="X2821" t="str">
        <f t="shared" si="266"/>
        <v>Profit</v>
      </c>
      <c r="Y2821" s="1" t="str">
        <f t="shared" si="267"/>
        <v>Low Profit</v>
      </c>
      <c r="Z2821" s="1" t="str">
        <f t="shared" si="268"/>
        <v>Low Discount</v>
      </c>
      <c r="AA2821" s="1" t="str">
        <f t="shared" si="269"/>
        <v>Low Sales</v>
      </c>
      <c r="AB2821" s="1">
        <f>MONTH(Sample___Superstore[[#This Row],[Order Date]])</f>
        <v>5</v>
      </c>
    </row>
    <row r="2822" spans="1:28" x14ac:dyDescent="0.35">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c r="V2822">
        <f t="shared" si="264"/>
        <v>3</v>
      </c>
      <c r="W2822">
        <f t="shared" si="265"/>
        <v>2.5000000000000001E-2</v>
      </c>
      <c r="X2822" t="str">
        <f t="shared" si="266"/>
        <v>Profit</v>
      </c>
      <c r="Y2822" s="1" t="str">
        <f t="shared" si="267"/>
        <v>Low Profit</v>
      </c>
      <c r="Z2822" s="1" t="str">
        <f t="shared" si="268"/>
        <v>Low Discount</v>
      </c>
      <c r="AA2822" s="1" t="str">
        <f t="shared" si="269"/>
        <v>Low Sales</v>
      </c>
      <c r="AB2822" s="1">
        <f>MONTH(Sample___Superstore[[#This Row],[Order Date]])</f>
        <v>5</v>
      </c>
    </row>
    <row r="2823" spans="1:28" x14ac:dyDescent="0.35">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c r="V2823">
        <f t="shared" si="264"/>
        <v>5</v>
      </c>
      <c r="W2823">
        <f t="shared" si="265"/>
        <v>7.5000000000000011E-2</v>
      </c>
      <c r="X2823" t="str">
        <f t="shared" si="266"/>
        <v>Profit</v>
      </c>
      <c r="Y2823" s="1" t="str">
        <f t="shared" si="267"/>
        <v>Low Profit</v>
      </c>
      <c r="Z2823" s="1" t="str">
        <f t="shared" si="268"/>
        <v>Low Discount</v>
      </c>
      <c r="AA2823" s="1" t="str">
        <f t="shared" si="269"/>
        <v>Low Sales</v>
      </c>
      <c r="AB2823" s="1">
        <f>MONTH(Sample___Superstore[[#This Row],[Order Date]])</f>
        <v>12</v>
      </c>
    </row>
    <row r="2824" spans="1:28" x14ac:dyDescent="0.35">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c r="V2824">
        <f t="shared" si="264"/>
        <v>2</v>
      </c>
      <c r="W2824">
        <f t="shared" si="265"/>
        <v>6.25E-2</v>
      </c>
      <c r="X2824" t="str">
        <f t="shared" si="266"/>
        <v>Profit</v>
      </c>
      <c r="Y2824" s="1" t="str">
        <f t="shared" si="267"/>
        <v>Low Profit</v>
      </c>
      <c r="Z2824" s="1" t="str">
        <f t="shared" si="268"/>
        <v>Low Discount</v>
      </c>
      <c r="AA2824" s="1" t="str">
        <f t="shared" si="269"/>
        <v>Low Sales</v>
      </c>
      <c r="AB2824" s="1">
        <f>MONTH(Sample___Superstore[[#This Row],[Order Date]])</f>
        <v>9</v>
      </c>
    </row>
    <row r="2825" spans="1:28" x14ac:dyDescent="0.35">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c r="V2825">
        <f t="shared" si="264"/>
        <v>2</v>
      </c>
      <c r="W2825">
        <f t="shared" si="265"/>
        <v>-6.25E-2</v>
      </c>
      <c r="X2825" t="str">
        <f t="shared" si="266"/>
        <v>Loss</v>
      </c>
      <c r="Y2825" s="1" t="str">
        <f t="shared" si="267"/>
        <v>Low Profit</v>
      </c>
      <c r="Z2825" s="1" t="str">
        <f t="shared" si="268"/>
        <v>Low Discount</v>
      </c>
      <c r="AA2825" s="1" t="str">
        <f t="shared" si="269"/>
        <v>Low Sales</v>
      </c>
      <c r="AB2825" s="1">
        <f>MONTH(Sample___Superstore[[#This Row],[Order Date]])</f>
        <v>9</v>
      </c>
    </row>
    <row r="2826" spans="1:28" x14ac:dyDescent="0.35">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c r="V2826">
        <f t="shared" si="264"/>
        <v>5</v>
      </c>
      <c r="W2826">
        <f t="shared" si="265"/>
        <v>0.3125</v>
      </c>
      <c r="X2826" t="str">
        <f t="shared" si="266"/>
        <v>Profit</v>
      </c>
      <c r="Y2826" s="1" t="str">
        <f t="shared" si="267"/>
        <v>Low Profit</v>
      </c>
      <c r="Z2826" s="1" t="str">
        <f t="shared" si="268"/>
        <v>Low Discount</v>
      </c>
      <c r="AA2826" s="1" t="str">
        <f t="shared" si="269"/>
        <v>Low Sales</v>
      </c>
      <c r="AB2826" s="1">
        <f>MONTH(Sample___Superstore[[#This Row],[Order Date]])</f>
        <v>9</v>
      </c>
    </row>
    <row r="2827" spans="1:28" x14ac:dyDescent="0.35">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c r="V2827">
        <f t="shared" si="264"/>
        <v>5</v>
      </c>
      <c r="W2827">
        <f t="shared" si="265"/>
        <v>-0.3235294117647059</v>
      </c>
      <c r="X2827" t="str">
        <f t="shared" si="266"/>
        <v>Loss</v>
      </c>
      <c r="Y2827" s="1" t="str">
        <f t="shared" si="267"/>
        <v>Low Profit</v>
      </c>
      <c r="Z2827" s="1" t="str">
        <f t="shared" si="268"/>
        <v>High Discount</v>
      </c>
      <c r="AA2827" s="1" t="str">
        <f t="shared" si="269"/>
        <v>Low Sales</v>
      </c>
      <c r="AB2827" s="1">
        <f>MONTH(Sample___Superstore[[#This Row],[Order Date]])</f>
        <v>9</v>
      </c>
    </row>
    <row r="2828" spans="1:28" x14ac:dyDescent="0.35">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c r="V2828">
        <f t="shared" si="264"/>
        <v>5</v>
      </c>
      <c r="W2828">
        <f t="shared" si="265"/>
        <v>-1.5999999999999996</v>
      </c>
      <c r="X2828" t="str">
        <f t="shared" si="266"/>
        <v>Loss</v>
      </c>
      <c r="Y2828" s="1" t="str">
        <f t="shared" si="267"/>
        <v>Low Profit</v>
      </c>
      <c r="Z2828" s="1" t="str">
        <f t="shared" si="268"/>
        <v>High Discount</v>
      </c>
      <c r="AA2828" s="1" t="str">
        <f t="shared" si="269"/>
        <v>Low Sales</v>
      </c>
      <c r="AB2828" s="1">
        <f>MONTH(Sample___Superstore[[#This Row],[Order Date]])</f>
        <v>9</v>
      </c>
    </row>
    <row r="2829" spans="1:28" x14ac:dyDescent="0.35">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c r="V2829">
        <f t="shared" si="264"/>
        <v>5</v>
      </c>
      <c r="W2829">
        <f t="shared" si="265"/>
        <v>0.33750000000000002</v>
      </c>
      <c r="X2829" t="str">
        <f t="shared" si="266"/>
        <v>Profit</v>
      </c>
      <c r="Y2829" s="1" t="str">
        <f t="shared" si="267"/>
        <v>Low Profit</v>
      </c>
      <c r="Z2829" s="1" t="str">
        <f t="shared" si="268"/>
        <v>Low Discount</v>
      </c>
      <c r="AA2829" s="1" t="str">
        <f t="shared" si="269"/>
        <v>Low Sales</v>
      </c>
      <c r="AB2829" s="1">
        <f>MONTH(Sample___Superstore[[#This Row],[Order Date]])</f>
        <v>9</v>
      </c>
    </row>
    <row r="2830" spans="1:28" x14ac:dyDescent="0.35">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c r="V2830">
        <f t="shared" si="264"/>
        <v>3</v>
      </c>
      <c r="W2830">
        <f t="shared" si="265"/>
        <v>0.35000000000000003</v>
      </c>
      <c r="X2830" t="str">
        <f t="shared" si="266"/>
        <v>Profit</v>
      </c>
      <c r="Y2830" s="1" t="str">
        <f t="shared" si="267"/>
        <v>Low Profit</v>
      </c>
      <c r="Z2830" s="1" t="str">
        <f t="shared" si="268"/>
        <v>Low Discount</v>
      </c>
      <c r="AA2830" s="1" t="str">
        <f t="shared" si="269"/>
        <v>Low Sales</v>
      </c>
      <c r="AB2830" s="1">
        <f>MONTH(Sample___Superstore[[#This Row],[Order Date]])</f>
        <v>4</v>
      </c>
    </row>
    <row r="2831" spans="1:28" x14ac:dyDescent="0.35">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c r="V2831">
        <f t="shared" si="264"/>
        <v>3</v>
      </c>
      <c r="W2831">
        <f t="shared" si="265"/>
        <v>0.1125</v>
      </c>
      <c r="X2831" t="str">
        <f t="shared" si="266"/>
        <v>Profit</v>
      </c>
      <c r="Y2831" s="1" t="str">
        <f t="shared" si="267"/>
        <v>Low Profit</v>
      </c>
      <c r="Z2831" s="1" t="str">
        <f t="shared" si="268"/>
        <v>Low Discount</v>
      </c>
      <c r="AA2831" s="1" t="str">
        <f t="shared" si="269"/>
        <v>Low Sales</v>
      </c>
      <c r="AB2831" s="1">
        <f>MONTH(Sample___Superstore[[#This Row],[Order Date]])</f>
        <v>4</v>
      </c>
    </row>
    <row r="2832" spans="1:28" x14ac:dyDescent="0.35">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c r="V2832">
        <f t="shared" si="264"/>
        <v>3</v>
      </c>
      <c r="W2832">
        <f t="shared" si="265"/>
        <v>0.375</v>
      </c>
      <c r="X2832" t="str">
        <f t="shared" si="266"/>
        <v>Profit</v>
      </c>
      <c r="Y2832" s="1" t="str">
        <f t="shared" si="267"/>
        <v>Low Profit</v>
      </c>
      <c r="Z2832" s="1" t="str">
        <f t="shared" si="268"/>
        <v>Low Discount</v>
      </c>
      <c r="AA2832" s="1" t="str">
        <f t="shared" si="269"/>
        <v>Low Sales</v>
      </c>
      <c r="AB2832" s="1">
        <f>MONTH(Sample___Superstore[[#This Row],[Order Date]])</f>
        <v>4</v>
      </c>
    </row>
    <row r="2833" spans="1:28" x14ac:dyDescent="0.35">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c r="V2833">
        <f t="shared" si="264"/>
        <v>4</v>
      </c>
      <c r="W2833">
        <f t="shared" si="265"/>
        <v>-0.21249999999999999</v>
      </c>
      <c r="X2833" t="str">
        <f t="shared" si="266"/>
        <v>Loss</v>
      </c>
      <c r="Y2833" s="1" t="str">
        <f t="shared" si="267"/>
        <v>Low Profit</v>
      </c>
      <c r="Z2833" s="1" t="str">
        <f t="shared" si="268"/>
        <v>Low Discount</v>
      </c>
      <c r="AA2833" s="1" t="str">
        <f t="shared" si="269"/>
        <v>Low Sales</v>
      </c>
      <c r="AB2833" s="1">
        <f>MONTH(Sample___Superstore[[#This Row],[Order Date]])</f>
        <v>11</v>
      </c>
    </row>
    <row r="2834" spans="1:28" x14ac:dyDescent="0.35">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c r="V2834">
        <f t="shared" si="264"/>
        <v>4</v>
      </c>
      <c r="W2834">
        <f t="shared" si="265"/>
        <v>0.35</v>
      </c>
      <c r="X2834" t="str">
        <f t="shared" si="266"/>
        <v>Profit</v>
      </c>
      <c r="Y2834" s="1" t="str">
        <f t="shared" si="267"/>
        <v>Low Profit</v>
      </c>
      <c r="Z2834" s="1" t="str">
        <f t="shared" si="268"/>
        <v>Low Discount</v>
      </c>
      <c r="AA2834" s="1" t="str">
        <f t="shared" si="269"/>
        <v>Low Sales</v>
      </c>
      <c r="AB2834" s="1">
        <f>MONTH(Sample___Superstore[[#This Row],[Order Date]])</f>
        <v>11</v>
      </c>
    </row>
    <row r="2835" spans="1:28" x14ac:dyDescent="0.35">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c r="V2835">
        <f t="shared" si="264"/>
        <v>5</v>
      </c>
      <c r="W2835">
        <f t="shared" si="265"/>
        <v>0.26999999999999996</v>
      </c>
      <c r="X2835" t="str">
        <f t="shared" si="266"/>
        <v>Profit</v>
      </c>
      <c r="Y2835" s="1" t="str">
        <f t="shared" si="267"/>
        <v>Low Profit</v>
      </c>
      <c r="Z2835" s="1" t="str">
        <f t="shared" si="268"/>
        <v>No Discount</v>
      </c>
      <c r="AA2835" s="1" t="str">
        <f t="shared" si="269"/>
        <v>Low Sales</v>
      </c>
      <c r="AB2835" s="1">
        <f>MONTH(Sample___Superstore[[#This Row],[Order Date]])</f>
        <v>1</v>
      </c>
    </row>
    <row r="2836" spans="1:28" x14ac:dyDescent="0.35">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c r="V2836">
        <f t="shared" si="264"/>
        <v>5</v>
      </c>
      <c r="W2836">
        <f t="shared" si="265"/>
        <v>0.48</v>
      </c>
      <c r="X2836" t="str">
        <f t="shared" si="266"/>
        <v>Profit</v>
      </c>
      <c r="Y2836" s="1" t="str">
        <f t="shared" si="267"/>
        <v>Low Profit</v>
      </c>
      <c r="Z2836" s="1" t="str">
        <f t="shared" si="268"/>
        <v>No Discount</v>
      </c>
      <c r="AA2836" s="1" t="str">
        <f t="shared" si="269"/>
        <v>Low Sales</v>
      </c>
      <c r="AB2836" s="1">
        <f>MONTH(Sample___Superstore[[#This Row],[Order Date]])</f>
        <v>1</v>
      </c>
    </row>
    <row r="2837" spans="1:28" x14ac:dyDescent="0.35">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c r="V2837">
        <f t="shared" si="264"/>
        <v>5</v>
      </c>
      <c r="W2837">
        <f t="shared" si="265"/>
        <v>0.25999999999999995</v>
      </c>
      <c r="X2837" t="str">
        <f t="shared" si="266"/>
        <v>Profit</v>
      </c>
      <c r="Y2837" s="1" t="str">
        <f t="shared" si="267"/>
        <v>Low Profit</v>
      </c>
      <c r="Z2837" s="1" t="str">
        <f t="shared" si="268"/>
        <v>No Discount</v>
      </c>
      <c r="AA2837" s="1" t="str">
        <f t="shared" si="269"/>
        <v>Low Sales</v>
      </c>
      <c r="AB2837" s="1">
        <f>MONTH(Sample___Superstore[[#This Row],[Order Date]])</f>
        <v>11</v>
      </c>
    </row>
    <row r="2838" spans="1:28" x14ac:dyDescent="0.35">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c r="V2838">
        <f t="shared" si="264"/>
        <v>5</v>
      </c>
      <c r="W2838">
        <f t="shared" si="265"/>
        <v>0.48000000000000004</v>
      </c>
      <c r="X2838" t="str">
        <f t="shared" si="266"/>
        <v>Profit</v>
      </c>
      <c r="Y2838" s="1" t="str">
        <f t="shared" si="267"/>
        <v>Low Profit</v>
      </c>
      <c r="Z2838" s="1" t="str">
        <f t="shared" si="268"/>
        <v>No Discount</v>
      </c>
      <c r="AA2838" s="1" t="str">
        <f t="shared" si="269"/>
        <v>Low Sales</v>
      </c>
      <c r="AB2838" s="1">
        <f>MONTH(Sample___Superstore[[#This Row],[Order Date]])</f>
        <v>11</v>
      </c>
    </row>
    <row r="2839" spans="1:28" x14ac:dyDescent="0.35">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c r="V2839">
        <f t="shared" si="264"/>
        <v>5</v>
      </c>
      <c r="W2839">
        <f t="shared" si="265"/>
        <v>0.32500000000000007</v>
      </c>
      <c r="X2839" t="str">
        <f t="shared" si="266"/>
        <v>Profit</v>
      </c>
      <c r="Y2839" s="1" t="str">
        <f t="shared" si="267"/>
        <v>Low Profit</v>
      </c>
      <c r="Z2839" s="1" t="str">
        <f t="shared" si="268"/>
        <v>Low Discount</v>
      </c>
      <c r="AA2839" s="1" t="str">
        <f t="shared" si="269"/>
        <v>Low Sales</v>
      </c>
      <c r="AB2839" s="1">
        <f>MONTH(Sample___Superstore[[#This Row],[Order Date]])</f>
        <v>11</v>
      </c>
    </row>
    <row r="2840" spans="1:28" x14ac:dyDescent="0.35">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c r="V2840">
        <f t="shared" si="264"/>
        <v>3</v>
      </c>
      <c r="W2840">
        <f t="shared" si="265"/>
        <v>-3.9999999999999994E-2</v>
      </c>
      <c r="X2840" t="str">
        <f t="shared" si="266"/>
        <v>Loss</v>
      </c>
      <c r="Y2840" s="1" t="str">
        <f t="shared" si="267"/>
        <v>Low Profit</v>
      </c>
      <c r="Z2840" s="1" t="str">
        <f t="shared" si="268"/>
        <v>High Discount</v>
      </c>
      <c r="AA2840" s="1" t="str">
        <f t="shared" si="269"/>
        <v>High Sales</v>
      </c>
      <c r="AB2840" s="1">
        <f>MONTH(Sample___Superstore[[#This Row],[Order Date]])</f>
        <v>6</v>
      </c>
    </row>
    <row r="2841" spans="1:28" x14ac:dyDescent="0.35">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c r="V2841">
        <f t="shared" si="264"/>
        <v>5</v>
      </c>
      <c r="W2841">
        <f t="shared" si="265"/>
        <v>0.26</v>
      </c>
      <c r="X2841" t="str">
        <f t="shared" si="266"/>
        <v>Profit</v>
      </c>
      <c r="Y2841" s="1" t="str">
        <f t="shared" si="267"/>
        <v>Low Profit</v>
      </c>
      <c r="Z2841" s="1" t="str">
        <f t="shared" si="268"/>
        <v>No Discount</v>
      </c>
      <c r="AA2841" s="1" t="str">
        <f t="shared" si="269"/>
        <v>Low Sales</v>
      </c>
      <c r="AB2841" s="1">
        <f>MONTH(Sample___Superstore[[#This Row],[Order Date]])</f>
        <v>9</v>
      </c>
    </row>
    <row r="2842" spans="1:28" x14ac:dyDescent="0.35">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c r="V2842">
        <f t="shared" si="264"/>
        <v>5</v>
      </c>
      <c r="W2842">
        <f t="shared" si="265"/>
        <v>0.25</v>
      </c>
      <c r="X2842" t="str">
        <f t="shared" si="266"/>
        <v>Profit</v>
      </c>
      <c r="Y2842" s="1" t="str">
        <f t="shared" si="267"/>
        <v>High Profit</v>
      </c>
      <c r="Z2842" s="1" t="str">
        <f t="shared" si="268"/>
        <v>No Discount</v>
      </c>
      <c r="AA2842" s="1" t="str">
        <f t="shared" si="269"/>
        <v>High Sales</v>
      </c>
      <c r="AB2842" s="1">
        <f>MONTH(Sample___Superstore[[#This Row],[Order Date]])</f>
        <v>3</v>
      </c>
    </row>
    <row r="2843" spans="1:28" x14ac:dyDescent="0.35">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c r="V2843">
        <f t="shared" si="264"/>
        <v>4</v>
      </c>
      <c r="W2843">
        <f t="shared" si="265"/>
        <v>0.36249999999999999</v>
      </c>
      <c r="X2843" t="str">
        <f t="shared" si="266"/>
        <v>Profit</v>
      </c>
      <c r="Y2843" s="1" t="str">
        <f t="shared" si="267"/>
        <v>Low Profit</v>
      </c>
      <c r="Z2843" s="1" t="str">
        <f t="shared" si="268"/>
        <v>Low Discount</v>
      </c>
      <c r="AA2843" s="1" t="str">
        <f t="shared" si="269"/>
        <v>Low Sales</v>
      </c>
      <c r="AB2843" s="1">
        <f>MONTH(Sample___Superstore[[#This Row],[Order Date]])</f>
        <v>8</v>
      </c>
    </row>
    <row r="2844" spans="1:28" x14ac:dyDescent="0.35">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c r="V2844">
        <f t="shared" si="264"/>
        <v>4</v>
      </c>
      <c r="W2844">
        <f t="shared" si="265"/>
        <v>-0.22499999999999998</v>
      </c>
      <c r="X2844" t="str">
        <f t="shared" si="266"/>
        <v>Loss</v>
      </c>
      <c r="Y2844" s="1" t="str">
        <f t="shared" si="267"/>
        <v>Low Profit</v>
      </c>
      <c r="Z2844" s="1" t="str">
        <f t="shared" si="268"/>
        <v>Low Discount</v>
      </c>
      <c r="AA2844" s="1" t="str">
        <f t="shared" si="269"/>
        <v>Low Sales</v>
      </c>
      <c r="AB2844" s="1">
        <f>MONTH(Sample___Superstore[[#This Row],[Order Date]])</f>
        <v>3</v>
      </c>
    </row>
    <row r="2845" spans="1:28" x14ac:dyDescent="0.35">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c r="V2845">
        <f t="shared" si="264"/>
        <v>4</v>
      </c>
      <c r="W2845">
        <f t="shared" si="265"/>
        <v>-2.4999999999999998E-2</v>
      </c>
      <c r="X2845" t="str">
        <f t="shared" si="266"/>
        <v>Loss</v>
      </c>
      <c r="Y2845" s="1" t="str">
        <f t="shared" si="267"/>
        <v>Low Profit</v>
      </c>
      <c r="Z2845" s="1" t="str">
        <f t="shared" si="268"/>
        <v>Low Discount</v>
      </c>
      <c r="AA2845" s="1" t="str">
        <f t="shared" si="269"/>
        <v>Low Sales</v>
      </c>
      <c r="AB2845" s="1">
        <f>MONTH(Sample___Superstore[[#This Row],[Order Date]])</f>
        <v>5</v>
      </c>
    </row>
    <row r="2846" spans="1:28" x14ac:dyDescent="0.35">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c r="V2846">
        <f t="shared" si="264"/>
        <v>4</v>
      </c>
      <c r="W2846">
        <f t="shared" si="265"/>
        <v>-1.4285714285714285E-2</v>
      </c>
      <c r="X2846" t="str">
        <f t="shared" si="266"/>
        <v>Loss</v>
      </c>
      <c r="Y2846" s="1" t="str">
        <f t="shared" si="267"/>
        <v>Low Profit</v>
      </c>
      <c r="Z2846" s="1" t="str">
        <f t="shared" si="268"/>
        <v>High Discount</v>
      </c>
      <c r="AA2846" s="1" t="str">
        <f t="shared" si="269"/>
        <v>High Sales</v>
      </c>
      <c r="AB2846" s="1">
        <f>MONTH(Sample___Superstore[[#This Row],[Order Date]])</f>
        <v>12</v>
      </c>
    </row>
    <row r="2847" spans="1:28" x14ac:dyDescent="0.35">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c r="V2847">
        <f t="shared" si="264"/>
        <v>3</v>
      </c>
      <c r="W2847">
        <f t="shared" si="265"/>
        <v>0.28000000000000003</v>
      </c>
      <c r="X2847" t="str">
        <f t="shared" si="266"/>
        <v>Profit</v>
      </c>
      <c r="Y2847" s="1" t="str">
        <f t="shared" si="267"/>
        <v>Low Profit</v>
      </c>
      <c r="Z2847" s="1" t="str">
        <f t="shared" si="268"/>
        <v>No Discount</v>
      </c>
      <c r="AA2847" s="1" t="str">
        <f t="shared" si="269"/>
        <v>Low Sales</v>
      </c>
      <c r="AB2847" s="1">
        <f>MONTH(Sample___Superstore[[#This Row],[Order Date]])</f>
        <v>11</v>
      </c>
    </row>
    <row r="2848" spans="1:28" x14ac:dyDescent="0.35">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c r="V2848">
        <f t="shared" si="264"/>
        <v>5</v>
      </c>
      <c r="W2848">
        <f t="shared" si="265"/>
        <v>-1.5</v>
      </c>
      <c r="X2848" t="str">
        <f t="shared" si="266"/>
        <v>Loss</v>
      </c>
      <c r="Y2848" s="1" t="str">
        <f t="shared" si="267"/>
        <v>Low Profit</v>
      </c>
      <c r="Z2848" s="1" t="str">
        <f t="shared" si="268"/>
        <v>High Discount</v>
      </c>
      <c r="AA2848" s="1" t="str">
        <f t="shared" si="269"/>
        <v>High Sales</v>
      </c>
      <c r="AB2848" s="1">
        <f>MONTH(Sample___Superstore[[#This Row],[Order Date]])</f>
        <v>9</v>
      </c>
    </row>
    <row r="2849" spans="1:28" x14ac:dyDescent="0.35">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c r="V2849">
        <f t="shared" si="264"/>
        <v>7</v>
      </c>
      <c r="W2849">
        <f t="shared" si="265"/>
        <v>0.27999999999999997</v>
      </c>
      <c r="X2849" t="str">
        <f t="shared" si="266"/>
        <v>Profit</v>
      </c>
      <c r="Y2849" s="1" t="str">
        <f t="shared" si="267"/>
        <v>Low Profit</v>
      </c>
      <c r="Z2849" s="1" t="str">
        <f t="shared" si="268"/>
        <v>No Discount</v>
      </c>
      <c r="AA2849" s="1" t="str">
        <f t="shared" si="269"/>
        <v>Low Sales</v>
      </c>
      <c r="AB2849" s="1">
        <f>MONTH(Sample___Superstore[[#This Row],[Order Date]])</f>
        <v>4</v>
      </c>
    </row>
    <row r="2850" spans="1:28" x14ac:dyDescent="0.35">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c r="V2850">
        <f t="shared" si="264"/>
        <v>7</v>
      </c>
      <c r="W2850">
        <f t="shared" si="265"/>
        <v>0.47000000000000008</v>
      </c>
      <c r="X2850" t="str">
        <f t="shared" si="266"/>
        <v>Profit</v>
      </c>
      <c r="Y2850" s="1" t="str">
        <f t="shared" si="267"/>
        <v>High Profit</v>
      </c>
      <c r="Z2850" s="1" t="str">
        <f t="shared" si="268"/>
        <v>No Discount</v>
      </c>
      <c r="AA2850" s="1" t="str">
        <f t="shared" si="269"/>
        <v>High Sales</v>
      </c>
      <c r="AB2850" s="1">
        <f>MONTH(Sample___Superstore[[#This Row],[Order Date]])</f>
        <v>4</v>
      </c>
    </row>
    <row r="2851" spans="1:28" x14ac:dyDescent="0.35">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c r="V2851">
        <f t="shared" si="264"/>
        <v>5</v>
      </c>
      <c r="W2851">
        <f t="shared" si="265"/>
        <v>-0.76666666666666661</v>
      </c>
      <c r="X2851" t="str">
        <f t="shared" si="266"/>
        <v>Loss</v>
      </c>
      <c r="Y2851" s="1" t="str">
        <f t="shared" si="267"/>
        <v>Low Profit</v>
      </c>
      <c r="Z2851" s="1" t="str">
        <f t="shared" si="268"/>
        <v>High Discount</v>
      </c>
      <c r="AA2851" s="1" t="str">
        <f t="shared" si="269"/>
        <v>Low Sales</v>
      </c>
      <c r="AB2851" s="1">
        <f>MONTH(Sample___Superstore[[#This Row],[Order Date]])</f>
        <v>11</v>
      </c>
    </row>
    <row r="2852" spans="1:28" x14ac:dyDescent="0.35">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c r="V2852">
        <f t="shared" si="264"/>
        <v>3</v>
      </c>
      <c r="W2852">
        <f t="shared" si="265"/>
        <v>-0.19999999999999998</v>
      </c>
      <c r="X2852" t="str">
        <f t="shared" si="266"/>
        <v>Loss</v>
      </c>
      <c r="Y2852" s="1" t="str">
        <f t="shared" si="267"/>
        <v>Low Profit</v>
      </c>
      <c r="Z2852" s="1" t="str">
        <f t="shared" si="268"/>
        <v>Low Discount</v>
      </c>
      <c r="AA2852" s="1" t="str">
        <f t="shared" si="269"/>
        <v>Low Sales</v>
      </c>
      <c r="AB2852" s="1">
        <f>MONTH(Sample___Superstore[[#This Row],[Order Date]])</f>
        <v>6</v>
      </c>
    </row>
    <row r="2853" spans="1:28" x14ac:dyDescent="0.35">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c r="V2853">
        <f t="shared" si="264"/>
        <v>5</v>
      </c>
      <c r="W2853">
        <f t="shared" si="265"/>
        <v>0.47000000000000003</v>
      </c>
      <c r="X2853" t="str">
        <f t="shared" si="266"/>
        <v>Profit</v>
      </c>
      <c r="Y2853" s="1" t="str">
        <f t="shared" si="267"/>
        <v>Low Profit</v>
      </c>
      <c r="Z2853" s="1" t="str">
        <f t="shared" si="268"/>
        <v>No Discount</v>
      </c>
      <c r="AA2853" s="1" t="str">
        <f t="shared" si="269"/>
        <v>Low Sales</v>
      </c>
      <c r="AB2853" s="1">
        <f>MONTH(Sample___Superstore[[#This Row],[Order Date]])</f>
        <v>12</v>
      </c>
    </row>
    <row r="2854" spans="1:28" x14ac:dyDescent="0.35">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c r="V2854">
        <f t="shared" si="264"/>
        <v>2</v>
      </c>
      <c r="W2854">
        <f t="shared" si="265"/>
        <v>0.45999999999999996</v>
      </c>
      <c r="X2854" t="str">
        <f t="shared" si="266"/>
        <v>Profit</v>
      </c>
      <c r="Y2854" s="1" t="str">
        <f t="shared" si="267"/>
        <v>Low Profit</v>
      </c>
      <c r="Z2854" s="1" t="str">
        <f t="shared" si="268"/>
        <v>No Discount</v>
      </c>
      <c r="AA2854" s="1" t="str">
        <f t="shared" si="269"/>
        <v>Low Sales</v>
      </c>
      <c r="AB2854" s="1">
        <f>MONTH(Sample___Superstore[[#This Row],[Order Date]])</f>
        <v>3</v>
      </c>
    </row>
    <row r="2855" spans="1:28" x14ac:dyDescent="0.35">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c r="V2855">
        <f t="shared" si="264"/>
        <v>2</v>
      </c>
      <c r="W2855">
        <f t="shared" si="265"/>
        <v>0.34</v>
      </c>
      <c r="X2855" t="str">
        <f t="shared" si="266"/>
        <v>Profit</v>
      </c>
      <c r="Y2855" s="1" t="str">
        <f t="shared" si="267"/>
        <v>Low Profit</v>
      </c>
      <c r="Z2855" s="1" t="str">
        <f t="shared" si="268"/>
        <v>No Discount</v>
      </c>
      <c r="AA2855" s="1" t="str">
        <f t="shared" si="269"/>
        <v>Low Sales</v>
      </c>
      <c r="AB2855" s="1">
        <f>MONTH(Sample___Superstore[[#This Row],[Order Date]])</f>
        <v>3</v>
      </c>
    </row>
    <row r="2856" spans="1:28" x14ac:dyDescent="0.35">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c r="V2856">
        <f t="shared" si="264"/>
        <v>0</v>
      </c>
      <c r="W2856">
        <f t="shared" si="265"/>
        <v>0.26</v>
      </c>
      <c r="X2856" t="str">
        <f t="shared" si="266"/>
        <v>Profit</v>
      </c>
      <c r="Y2856" s="1" t="str">
        <f t="shared" si="267"/>
        <v>Low Profit</v>
      </c>
      <c r="Z2856" s="1" t="str">
        <f t="shared" si="268"/>
        <v>No Discount</v>
      </c>
      <c r="AA2856" s="1" t="str">
        <f t="shared" si="269"/>
        <v>Low Sales</v>
      </c>
      <c r="AB2856" s="1">
        <f>MONTH(Sample___Superstore[[#This Row],[Order Date]])</f>
        <v>8</v>
      </c>
    </row>
    <row r="2857" spans="1:28" x14ac:dyDescent="0.35">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c r="V2857">
        <f t="shared" si="264"/>
        <v>6</v>
      </c>
      <c r="W2857">
        <f t="shared" si="265"/>
        <v>0.47000000000000003</v>
      </c>
      <c r="X2857" t="str">
        <f t="shared" si="266"/>
        <v>Profit</v>
      </c>
      <c r="Y2857" s="1" t="str">
        <f t="shared" si="267"/>
        <v>Low Profit</v>
      </c>
      <c r="Z2857" s="1" t="str">
        <f t="shared" si="268"/>
        <v>No Discount</v>
      </c>
      <c r="AA2857" s="1" t="str">
        <f t="shared" si="269"/>
        <v>Low Sales</v>
      </c>
      <c r="AB2857" s="1">
        <f>MONTH(Sample___Superstore[[#This Row],[Order Date]])</f>
        <v>7</v>
      </c>
    </row>
    <row r="2858" spans="1:28" x14ac:dyDescent="0.35">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c r="V2858">
        <f t="shared" si="264"/>
        <v>3</v>
      </c>
      <c r="W2858">
        <f t="shared" si="265"/>
        <v>6.25E-2</v>
      </c>
      <c r="X2858" t="str">
        <f t="shared" si="266"/>
        <v>Profit</v>
      </c>
      <c r="Y2858" s="1" t="str">
        <f t="shared" si="267"/>
        <v>High Profit</v>
      </c>
      <c r="Z2858" s="1" t="str">
        <f t="shared" si="268"/>
        <v>Low Discount</v>
      </c>
      <c r="AA2858" s="1" t="str">
        <f t="shared" si="269"/>
        <v>High Sales</v>
      </c>
      <c r="AB2858" s="1">
        <f>MONTH(Sample___Superstore[[#This Row],[Order Date]])</f>
        <v>8</v>
      </c>
    </row>
    <row r="2859" spans="1:28" x14ac:dyDescent="0.35">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c r="V2859">
        <f t="shared" si="264"/>
        <v>2</v>
      </c>
      <c r="W2859">
        <f t="shared" si="265"/>
        <v>9.9999999999999992E-2</v>
      </c>
      <c r="X2859" t="str">
        <f t="shared" si="266"/>
        <v>Profit</v>
      </c>
      <c r="Y2859" s="1" t="str">
        <f t="shared" si="267"/>
        <v>Low Profit</v>
      </c>
      <c r="Z2859" s="1" t="str">
        <f t="shared" si="268"/>
        <v>Low Discount</v>
      </c>
      <c r="AA2859" s="1" t="str">
        <f t="shared" si="269"/>
        <v>Low Sales</v>
      </c>
      <c r="AB2859" s="1">
        <f>MONTH(Sample___Superstore[[#This Row],[Order Date]])</f>
        <v>8</v>
      </c>
    </row>
    <row r="2860" spans="1:28" x14ac:dyDescent="0.35">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c r="V2860">
        <f t="shared" si="264"/>
        <v>4</v>
      </c>
      <c r="W2860">
        <f t="shared" si="265"/>
        <v>0.06</v>
      </c>
      <c r="X2860" t="str">
        <f t="shared" si="266"/>
        <v>Profit</v>
      </c>
      <c r="Y2860" s="1" t="str">
        <f t="shared" si="267"/>
        <v>Low Profit</v>
      </c>
      <c r="Z2860" s="1" t="str">
        <f t="shared" si="268"/>
        <v>No Discount</v>
      </c>
      <c r="AA2860" s="1" t="str">
        <f t="shared" si="269"/>
        <v>Low Sales</v>
      </c>
      <c r="AB2860" s="1">
        <f>MONTH(Sample___Superstore[[#This Row],[Order Date]])</f>
        <v>5</v>
      </c>
    </row>
    <row r="2861" spans="1:28" x14ac:dyDescent="0.35">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c r="V2861">
        <f t="shared" si="264"/>
        <v>4</v>
      </c>
      <c r="W2861">
        <f t="shared" si="265"/>
        <v>0.25999999999999995</v>
      </c>
      <c r="X2861" t="str">
        <f t="shared" si="266"/>
        <v>Profit</v>
      </c>
      <c r="Y2861" s="1" t="str">
        <f t="shared" si="267"/>
        <v>Low Profit</v>
      </c>
      <c r="Z2861" s="1" t="str">
        <f t="shared" si="268"/>
        <v>No Discount</v>
      </c>
      <c r="AA2861" s="1" t="str">
        <f t="shared" si="269"/>
        <v>Low Sales</v>
      </c>
      <c r="AB2861" s="1">
        <f>MONTH(Sample___Superstore[[#This Row],[Order Date]])</f>
        <v>5</v>
      </c>
    </row>
    <row r="2862" spans="1:28" x14ac:dyDescent="0.35">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c r="V2862">
        <f t="shared" si="264"/>
        <v>4</v>
      </c>
      <c r="W2862">
        <f t="shared" si="265"/>
        <v>0.23</v>
      </c>
      <c r="X2862" t="str">
        <f t="shared" si="266"/>
        <v>Profit</v>
      </c>
      <c r="Y2862" s="1" t="str">
        <f t="shared" si="267"/>
        <v>High Profit</v>
      </c>
      <c r="Z2862" s="1" t="str">
        <f t="shared" si="268"/>
        <v>No Discount</v>
      </c>
      <c r="AA2862" s="1" t="str">
        <f t="shared" si="269"/>
        <v>High Sales</v>
      </c>
      <c r="AB2862" s="1">
        <f>MONTH(Sample___Superstore[[#This Row],[Order Date]])</f>
        <v>5</v>
      </c>
    </row>
    <row r="2863" spans="1:28" x14ac:dyDescent="0.35">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c r="V2863">
        <f t="shared" si="264"/>
        <v>4</v>
      </c>
      <c r="W2863">
        <f t="shared" si="265"/>
        <v>0.49</v>
      </c>
      <c r="X2863" t="str">
        <f t="shared" si="266"/>
        <v>Profit</v>
      </c>
      <c r="Y2863" s="1" t="str">
        <f t="shared" si="267"/>
        <v>High Profit</v>
      </c>
      <c r="Z2863" s="1" t="str">
        <f t="shared" si="268"/>
        <v>No Discount</v>
      </c>
      <c r="AA2863" s="1" t="str">
        <f t="shared" si="269"/>
        <v>Low Sales</v>
      </c>
      <c r="AB2863" s="1">
        <f>MONTH(Sample___Superstore[[#This Row],[Order Date]])</f>
        <v>5</v>
      </c>
    </row>
    <row r="2864" spans="1:28" x14ac:dyDescent="0.35">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c r="V2864">
        <f t="shared" si="264"/>
        <v>5</v>
      </c>
      <c r="W2864">
        <f t="shared" si="265"/>
        <v>0.35</v>
      </c>
      <c r="X2864" t="str">
        <f t="shared" si="266"/>
        <v>Profit</v>
      </c>
      <c r="Y2864" s="1" t="str">
        <f t="shared" si="267"/>
        <v>Low Profit</v>
      </c>
      <c r="Z2864" s="1" t="str">
        <f t="shared" si="268"/>
        <v>Low Discount</v>
      </c>
      <c r="AA2864" s="1" t="str">
        <f t="shared" si="269"/>
        <v>Low Sales</v>
      </c>
      <c r="AB2864" s="1">
        <f>MONTH(Sample___Superstore[[#This Row],[Order Date]])</f>
        <v>8</v>
      </c>
    </row>
    <row r="2865" spans="1:28" x14ac:dyDescent="0.35">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c r="V2865">
        <f t="shared" si="264"/>
        <v>0</v>
      </c>
      <c r="W2865">
        <f t="shared" si="265"/>
        <v>0.26999999999999996</v>
      </c>
      <c r="X2865" t="str">
        <f t="shared" si="266"/>
        <v>Profit</v>
      </c>
      <c r="Y2865" s="1" t="str">
        <f t="shared" si="267"/>
        <v>Low Profit</v>
      </c>
      <c r="Z2865" s="1" t="str">
        <f t="shared" si="268"/>
        <v>No Discount</v>
      </c>
      <c r="AA2865" s="1" t="str">
        <f t="shared" si="269"/>
        <v>Low Sales</v>
      </c>
      <c r="AB2865" s="1">
        <f>MONTH(Sample___Superstore[[#This Row],[Order Date]])</f>
        <v>8</v>
      </c>
    </row>
    <row r="2866" spans="1:28" x14ac:dyDescent="0.35">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c r="V2866">
        <f t="shared" si="264"/>
        <v>0</v>
      </c>
      <c r="W2866">
        <f t="shared" si="265"/>
        <v>0.26999999999999996</v>
      </c>
      <c r="X2866" t="str">
        <f t="shared" si="266"/>
        <v>Profit</v>
      </c>
      <c r="Y2866" s="1" t="str">
        <f t="shared" si="267"/>
        <v>Low Profit</v>
      </c>
      <c r="Z2866" s="1" t="str">
        <f t="shared" si="268"/>
        <v>No Discount</v>
      </c>
      <c r="AA2866" s="1" t="str">
        <f t="shared" si="269"/>
        <v>Low Sales</v>
      </c>
      <c r="AB2866" s="1">
        <f>MONTH(Sample___Superstore[[#This Row],[Order Date]])</f>
        <v>8</v>
      </c>
    </row>
    <row r="2867" spans="1:28" x14ac:dyDescent="0.35">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c r="V2867">
        <f t="shared" si="264"/>
        <v>0</v>
      </c>
      <c r="W2867">
        <f t="shared" si="265"/>
        <v>0.25999999999999995</v>
      </c>
      <c r="X2867" t="str">
        <f t="shared" si="266"/>
        <v>Profit</v>
      </c>
      <c r="Y2867" s="1" t="str">
        <f t="shared" si="267"/>
        <v>Low Profit</v>
      </c>
      <c r="Z2867" s="1" t="str">
        <f t="shared" si="268"/>
        <v>No Discount</v>
      </c>
      <c r="AA2867" s="1" t="str">
        <f t="shared" si="269"/>
        <v>Low Sales</v>
      </c>
      <c r="AB2867" s="1">
        <f>MONTH(Sample___Superstore[[#This Row],[Order Date]])</f>
        <v>8</v>
      </c>
    </row>
    <row r="2868" spans="1:28" x14ac:dyDescent="0.35">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c r="V2868">
        <f t="shared" si="264"/>
        <v>0</v>
      </c>
      <c r="W2868">
        <f t="shared" si="265"/>
        <v>0.28999999999999998</v>
      </c>
      <c r="X2868" t="str">
        <f t="shared" si="266"/>
        <v>Profit</v>
      </c>
      <c r="Y2868" s="1" t="str">
        <f t="shared" si="267"/>
        <v>Low Profit</v>
      </c>
      <c r="Z2868" s="1" t="str">
        <f t="shared" si="268"/>
        <v>No Discount</v>
      </c>
      <c r="AA2868" s="1" t="str">
        <f t="shared" si="269"/>
        <v>Low Sales</v>
      </c>
      <c r="AB2868" s="1">
        <f>MONTH(Sample___Superstore[[#This Row],[Order Date]])</f>
        <v>8</v>
      </c>
    </row>
    <row r="2869" spans="1:28" x14ac:dyDescent="0.35">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c r="V2869">
        <f t="shared" si="264"/>
        <v>2</v>
      </c>
      <c r="W2869">
        <f t="shared" si="265"/>
        <v>-0.22499999999999998</v>
      </c>
      <c r="X2869" t="str">
        <f t="shared" si="266"/>
        <v>Loss</v>
      </c>
      <c r="Y2869" s="1" t="str">
        <f t="shared" si="267"/>
        <v>Low Profit</v>
      </c>
      <c r="Z2869" s="1" t="str">
        <f t="shared" si="268"/>
        <v>Low Discount</v>
      </c>
      <c r="AA2869" s="1" t="str">
        <f t="shared" si="269"/>
        <v>Low Sales</v>
      </c>
      <c r="AB2869" s="1">
        <f>MONTH(Sample___Superstore[[#This Row],[Order Date]])</f>
        <v>11</v>
      </c>
    </row>
    <row r="2870" spans="1:28" x14ac:dyDescent="0.35">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c r="V2870">
        <f t="shared" si="264"/>
        <v>2</v>
      </c>
      <c r="W2870">
        <f t="shared" si="265"/>
        <v>-6.25E-2</v>
      </c>
      <c r="X2870" t="str">
        <f t="shared" si="266"/>
        <v>Loss</v>
      </c>
      <c r="Y2870" s="1" t="str">
        <f t="shared" si="267"/>
        <v>Low Profit</v>
      </c>
      <c r="Z2870" s="1" t="str">
        <f t="shared" si="268"/>
        <v>Low Discount</v>
      </c>
      <c r="AA2870" s="1" t="str">
        <f t="shared" si="269"/>
        <v>Low Sales</v>
      </c>
      <c r="AB2870" s="1">
        <f>MONTH(Sample___Superstore[[#This Row],[Order Date]])</f>
        <v>11</v>
      </c>
    </row>
    <row r="2871" spans="1:28" x14ac:dyDescent="0.35">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c r="V2871">
        <f t="shared" si="264"/>
        <v>7</v>
      </c>
      <c r="W2871">
        <f t="shared" si="265"/>
        <v>6.25E-2</v>
      </c>
      <c r="X2871" t="str">
        <f t="shared" si="266"/>
        <v>Profit</v>
      </c>
      <c r="Y2871" s="1" t="str">
        <f t="shared" si="267"/>
        <v>Low Profit</v>
      </c>
      <c r="Z2871" s="1" t="str">
        <f t="shared" si="268"/>
        <v>Low Discount</v>
      </c>
      <c r="AA2871" s="1" t="str">
        <f t="shared" si="269"/>
        <v>Low Sales</v>
      </c>
      <c r="AB2871" s="1">
        <f>MONTH(Sample___Superstore[[#This Row],[Order Date]])</f>
        <v>6</v>
      </c>
    </row>
    <row r="2872" spans="1:28" x14ac:dyDescent="0.35">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c r="V2872">
        <f t="shared" si="264"/>
        <v>4</v>
      </c>
      <c r="W2872">
        <f t="shared" si="265"/>
        <v>0.3125</v>
      </c>
      <c r="X2872" t="str">
        <f t="shared" si="266"/>
        <v>Profit</v>
      </c>
      <c r="Y2872" s="1" t="str">
        <f t="shared" si="267"/>
        <v>Low Profit</v>
      </c>
      <c r="Z2872" s="1" t="str">
        <f t="shared" si="268"/>
        <v>Low Discount</v>
      </c>
      <c r="AA2872" s="1" t="str">
        <f t="shared" si="269"/>
        <v>Low Sales</v>
      </c>
      <c r="AB2872" s="1">
        <f>MONTH(Sample___Superstore[[#This Row],[Order Date]])</f>
        <v>3</v>
      </c>
    </row>
    <row r="2873" spans="1:28" x14ac:dyDescent="0.35">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c r="V2873">
        <f t="shared" si="264"/>
        <v>4</v>
      </c>
      <c r="W2873">
        <f t="shared" si="265"/>
        <v>-0.11250000000000002</v>
      </c>
      <c r="X2873" t="str">
        <f t="shared" si="266"/>
        <v>Loss</v>
      </c>
      <c r="Y2873" s="1" t="str">
        <f t="shared" si="267"/>
        <v>Low Profit</v>
      </c>
      <c r="Z2873" s="1" t="str">
        <f t="shared" si="268"/>
        <v>Low Discount</v>
      </c>
      <c r="AA2873" s="1" t="str">
        <f t="shared" si="269"/>
        <v>Low Sales</v>
      </c>
      <c r="AB2873" s="1">
        <f>MONTH(Sample___Superstore[[#This Row],[Order Date]])</f>
        <v>3</v>
      </c>
    </row>
    <row r="2874" spans="1:28" x14ac:dyDescent="0.35">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c r="V2874">
        <f t="shared" si="264"/>
        <v>5</v>
      </c>
      <c r="W2874">
        <f t="shared" si="265"/>
        <v>0.41000000000000003</v>
      </c>
      <c r="X2874" t="str">
        <f t="shared" si="266"/>
        <v>Profit</v>
      </c>
      <c r="Y2874" s="1" t="str">
        <f t="shared" si="267"/>
        <v>Low Profit</v>
      </c>
      <c r="Z2874" s="1" t="str">
        <f t="shared" si="268"/>
        <v>No Discount</v>
      </c>
      <c r="AA2874" s="1" t="str">
        <f t="shared" si="269"/>
        <v>Low Sales</v>
      </c>
      <c r="AB2874" s="1">
        <f>MONTH(Sample___Superstore[[#This Row],[Order Date]])</f>
        <v>6</v>
      </c>
    </row>
    <row r="2875" spans="1:28" x14ac:dyDescent="0.35">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c r="V2875">
        <f t="shared" si="264"/>
        <v>6</v>
      </c>
      <c r="W2875">
        <f t="shared" si="265"/>
        <v>3.0000000000000002E-2</v>
      </c>
      <c r="X2875" t="str">
        <f t="shared" si="266"/>
        <v>Profit</v>
      </c>
      <c r="Y2875" s="1" t="str">
        <f t="shared" si="267"/>
        <v>Low Profit</v>
      </c>
      <c r="Z2875" s="1" t="str">
        <f t="shared" si="268"/>
        <v>No Discount</v>
      </c>
      <c r="AA2875" s="1" t="str">
        <f t="shared" si="269"/>
        <v>High Sales</v>
      </c>
      <c r="AB2875" s="1">
        <f>MONTH(Sample___Superstore[[#This Row],[Order Date]])</f>
        <v>11</v>
      </c>
    </row>
    <row r="2876" spans="1:28" x14ac:dyDescent="0.35">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c r="V2876">
        <f t="shared" si="264"/>
        <v>2</v>
      </c>
      <c r="W2876">
        <f t="shared" si="265"/>
        <v>0.48999999999999994</v>
      </c>
      <c r="X2876" t="str">
        <f t="shared" si="266"/>
        <v>Profit</v>
      </c>
      <c r="Y2876" s="1" t="str">
        <f t="shared" si="267"/>
        <v>Low Profit</v>
      </c>
      <c r="Z2876" s="1" t="str">
        <f t="shared" si="268"/>
        <v>No Discount</v>
      </c>
      <c r="AA2876" s="1" t="str">
        <f t="shared" si="269"/>
        <v>Low Sales</v>
      </c>
      <c r="AB2876" s="1">
        <f>MONTH(Sample___Superstore[[#This Row],[Order Date]])</f>
        <v>12</v>
      </c>
    </row>
    <row r="2877" spans="1:28" x14ac:dyDescent="0.35">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c r="V2877">
        <f t="shared" si="264"/>
        <v>2</v>
      </c>
      <c r="W2877">
        <f t="shared" si="265"/>
        <v>-3.7499999999999999E-2</v>
      </c>
      <c r="X2877" t="str">
        <f t="shared" si="266"/>
        <v>Loss</v>
      </c>
      <c r="Y2877" s="1" t="str">
        <f t="shared" si="267"/>
        <v>Low Profit</v>
      </c>
      <c r="Z2877" s="1" t="str">
        <f t="shared" si="268"/>
        <v>Low Discount</v>
      </c>
      <c r="AA2877" s="1" t="str">
        <f t="shared" si="269"/>
        <v>Low Sales</v>
      </c>
      <c r="AB2877" s="1">
        <f>MONTH(Sample___Superstore[[#This Row],[Order Date]])</f>
        <v>1</v>
      </c>
    </row>
    <row r="2878" spans="1:28" x14ac:dyDescent="0.35">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c r="V2878">
        <f t="shared" si="264"/>
        <v>2</v>
      </c>
      <c r="W2878">
        <f t="shared" si="265"/>
        <v>7.4999999999999997E-2</v>
      </c>
      <c r="X2878" t="str">
        <f t="shared" si="266"/>
        <v>Profit</v>
      </c>
      <c r="Y2878" s="1" t="str">
        <f t="shared" si="267"/>
        <v>Low Profit</v>
      </c>
      <c r="Z2878" s="1" t="str">
        <f t="shared" si="268"/>
        <v>Low Discount</v>
      </c>
      <c r="AA2878" s="1" t="str">
        <f t="shared" si="269"/>
        <v>High Sales</v>
      </c>
      <c r="AB2878" s="1">
        <f>MONTH(Sample___Superstore[[#This Row],[Order Date]])</f>
        <v>1</v>
      </c>
    </row>
    <row r="2879" spans="1:28" x14ac:dyDescent="0.35">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c r="V2879">
        <f t="shared" si="264"/>
        <v>4</v>
      </c>
      <c r="W2879">
        <f t="shared" si="265"/>
        <v>0.46999999999999992</v>
      </c>
      <c r="X2879" t="str">
        <f t="shared" si="266"/>
        <v>Profit</v>
      </c>
      <c r="Y2879" s="1" t="str">
        <f t="shared" si="267"/>
        <v>Low Profit</v>
      </c>
      <c r="Z2879" s="1" t="str">
        <f t="shared" si="268"/>
        <v>No Discount</v>
      </c>
      <c r="AA2879" s="1" t="str">
        <f t="shared" si="269"/>
        <v>Low Sales</v>
      </c>
      <c r="AB2879" s="1">
        <f>MONTH(Sample___Superstore[[#This Row],[Order Date]])</f>
        <v>1</v>
      </c>
    </row>
    <row r="2880" spans="1:28" x14ac:dyDescent="0.35">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c r="V2880">
        <f t="shared" si="264"/>
        <v>4</v>
      </c>
      <c r="W2880">
        <f t="shared" si="265"/>
        <v>0.28999999999999998</v>
      </c>
      <c r="X2880" t="str">
        <f t="shared" si="266"/>
        <v>Profit</v>
      </c>
      <c r="Y2880" s="1" t="str">
        <f t="shared" si="267"/>
        <v>Low Profit</v>
      </c>
      <c r="Z2880" s="1" t="str">
        <f t="shared" si="268"/>
        <v>No Discount</v>
      </c>
      <c r="AA2880" s="1" t="str">
        <f t="shared" si="269"/>
        <v>Low Sales</v>
      </c>
      <c r="AB2880" s="1">
        <f>MONTH(Sample___Superstore[[#This Row],[Order Date]])</f>
        <v>1</v>
      </c>
    </row>
    <row r="2881" spans="1:28" x14ac:dyDescent="0.35">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c r="V2881">
        <f t="shared" si="264"/>
        <v>4</v>
      </c>
      <c r="W2881">
        <f t="shared" si="265"/>
        <v>0.36</v>
      </c>
      <c r="X2881" t="str">
        <f t="shared" si="266"/>
        <v>Profit</v>
      </c>
      <c r="Y2881" s="1" t="str">
        <f t="shared" si="267"/>
        <v>Low Profit</v>
      </c>
      <c r="Z2881" s="1" t="str">
        <f t="shared" si="268"/>
        <v>No Discount</v>
      </c>
      <c r="AA2881" s="1" t="str">
        <f t="shared" si="269"/>
        <v>Low Sales</v>
      </c>
      <c r="AB2881" s="1">
        <f>MONTH(Sample___Superstore[[#This Row],[Order Date]])</f>
        <v>1</v>
      </c>
    </row>
    <row r="2882" spans="1:28" x14ac:dyDescent="0.35">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c r="V2882">
        <f t="shared" ref="V2882:V2945" si="270">D2882-C2882</f>
        <v>4</v>
      </c>
      <c r="W2882">
        <f t="shared" ref="W2882:W2945" si="271">U2882/R2882</f>
        <v>0.5</v>
      </c>
      <c r="X2882" t="str">
        <f t="shared" ref="X2882:X2945" si="272">IF(U2882&lt;0,"Loss","Profit")</f>
        <v>Profit</v>
      </c>
      <c r="Y2882" s="1" t="str">
        <f t="shared" ref="Y2882:Y2945" si="273">IF(U2882&gt;100,"High Profit","Low Profit")</f>
        <v>Low Profit</v>
      </c>
      <c r="Z2882" s="1" t="str">
        <f t="shared" ref="Z2882:Z2945" si="274">IF(T2882=0,"No Discount",IF(T2882&lt;=0.2,"Low Discount","High Discount"))</f>
        <v>No Discount</v>
      </c>
      <c r="AA2882" s="1" t="str">
        <f t="shared" ref="AA2882:AA2945" si="275">IF(R2882&gt;500,"High Sales","Low Sales")</f>
        <v>Low Sales</v>
      </c>
      <c r="AB2882" s="1">
        <f>MONTH(Sample___Superstore[[#This Row],[Order Date]])</f>
        <v>9</v>
      </c>
    </row>
    <row r="2883" spans="1:28" x14ac:dyDescent="0.35">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c r="V2883">
        <f t="shared" si="270"/>
        <v>4</v>
      </c>
      <c r="W2883">
        <f t="shared" si="271"/>
        <v>0.29000000000000004</v>
      </c>
      <c r="X2883" t="str">
        <f t="shared" si="272"/>
        <v>Profit</v>
      </c>
      <c r="Y2883" s="1" t="str">
        <f t="shared" si="273"/>
        <v>Low Profit</v>
      </c>
      <c r="Z2883" s="1" t="str">
        <f t="shared" si="274"/>
        <v>No Discount</v>
      </c>
      <c r="AA2883" s="1" t="str">
        <f t="shared" si="275"/>
        <v>Low Sales</v>
      </c>
      <c r="AB2883" s="1">
        <f>MONTH(Sample___Superstore[[#This Row],[Order Date]])</f>
        <v>9</v>
      </c>
    </row>
    <row r="2884" spans="1:28" x14ac:dyDescent="0.35">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c r="V2884">
        <f t="shared" si="270"/>
        <v>4</v>
      </c>
      <c r="W2884">
        <f t="shared" si="271"/>
        <v>-1.55</v>
      </c>
      <c r="X2884" t="str">
        <f t="shared" si="272"/>
        <v>Loss</v>
      </c>
      <c r="Y2884" s="1" t="str">
        <f t="shared" si="273"/>
        <v>Low Profit</v>
      </c>
      <c r="Z2884" s="1" t="str">
        <f t="shared" si="274"/>
        <v>High Discount</v>
      </c>
      <c r="AA2884" s="1" t="str">
        <f t="shared" si="275"/>
        <v>Low Sales</v>
      </c>
      <c r="AB2884" s="1">
        <f>MONTH(Sample___Superstore[[#This Row],[Order Date]])</f>
        <v>2</v>
      </c>
    </row>
    <row r="2885" spans="1:28" x14ac:dyDescent="0.35">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c r="V2885">
        <f t="shared" si="270"/>
        <v>5</v>
      </c>
      <c r="W2885">
        <f t="shared" si="271"/>
        <v>0.32</v>
      </c>
      <c r="X2885" t="str">
        <f t="shared" si="272"/>
        <v>Profit</v>
      </c>
      <c r="Y2885" s="1" t="str">
        <f t="shared" si="273"/>
        <v>Low Profit</v>
      </c>
      <c r="Z2885" s="1" t="str">
        <f t="shared" si="274"/>
        <v>No Discount</v>
      </c>
      <c r="AA2885" s="1" t="str">
        <f t="shared" si="275"/>
        <v>Low Sales</v>
      </c>
      <c r="AB2885" s="1">
        <f>MONTH(Sample___Superstore[[#This Row],[Order Date]])</f>
        <v>11</v>
      </c>
    </row>
    <row r="2886" spans="1:28" x14ac:dyDescent="0.35">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c r="V2886">
        <f t="shared" si="270"/>
        <v>4</v>
      </c>
      <c r="W2886">
        <f t="shared" si="271"/>
        <v>0.33750000000000002</v>
      </c>
      <c r="X2886" t="str">
        <f t="shared" si="272"/>
        <v>Profit</v>
      </c>
      <c r="Y2886" s="1" t="str">
        <f t="shared" si="273"/>
        <v>Low Profit</v>
      </c>
      <c r="Z2886" s="1" t="str">
        <f t="shared" si="274"/>
        <v>Low Discount</v>
      </c>
      <c r="AA2886" s="1" t="str">
        <f t="shared" si="275"/>
        <v>Low Sales</v>
      </c>
      <c r="AB2886" s="1">
        <f>MONTH(Sample___Superstore[[#This Row],[Order Date]])</f>
        <v>1</v>
      </c>
    </row>
    <row r="2887" spans="1:28" x14ac:dyDescent="0.35">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c r="V2887">
        <f t="shared" si="270"/>
        <v>4</v>
      </c>
      <c r="W2887">
        <f t="shared" si="271"/>
        <v>-0.11249999999999999</v>
      </c>
      <c r="X2887" t="str">
        <f t="shared" si="272"/>
        <v>Loss</v>
      </c>
      <c r="Y2887" s="1" t="str">
        <f t="shared" si="273"/>
        <v>Low Profit</v>
      </c>
      <c r="Z2887" s="1" t="str">
        <f t="shared" si="274"/>
        <v>Low Discount</v>
      </c>
      <c r="AA2887" s="1" t="str">
        <f t="shared" si="275"/>
        <v>Low Sales</v>
      </c>
      <c r="AB2887" s="1">
        <f>MONTH(Sample___Superstore[[#This Row],[Order Date]])</f>
        <v>10</v>
      </c>
    </row>
    <row r="2888" spans="1:28" x14ac:dyDescent="0.35">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c r="V2888">
        <f t="shared" si="270"/>
        <v>1</v>
      </c>
      <c r="W2888">
        <f t="shared" si="271"/>
        <v>0.27</v>
      </c>
      <c r="X2888" t="str">
        <f t="shared" si="272"/>
        <v>Profit</v>
      </c>
      <c r="Y2888" s="1" t="str">
        <f t="shared" si="273"/>
        <v>Low Profit</v>
      </c>
      <c r="Z2888" s="1" t="str">
        <f t="shared" si="274"/>
        <v>No Discount</v>
      </c>
      <c r="AA2888" s="1" t="str">
        <f t="shared" si="275"/>
        <v>Low Sales</v>
      </c>
      <c r="AB2888" s="1">
        <f>MONTH(Sample___Superstore[[#This Row],[Order Date]])</f>
        <v>12</v>
      </c>
    </row>
    <row r="2889" spans="1:28" x14ac:dyDescent="0.35">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c r="V2889">
        <f t="shared" si="270"/>
        <v>1</v>
      </c>
      <c r="W2889">
        <f t="shared" si="271"/>
        <v>0.47999999999999993</v>
      </c>
      <c r="X2889" t="str">
        <f t="shared" si="272"/>
        <v>Profit</v>
      </c>
      <c r="Y2889" s="1" t="str">
        <f t="shared" si="273"/>
        <v>Low Profit</v>
      </c>
      <c r="Z2889" s="1" t="str">
        <f t="shared" si="274"/>
        <v>No Discount</v>
      </c>
      <c r="AA2889" s="1" t="str">
        <f t="shared" si="275"/>
        <v>Low Sales</v>
      </c>
      <c r="AB2889" s="1">
        <f>MONTH(Sample___Superstore[[#This Row],[Order Date]])</f>
        <v>12</v>
      </c>
    </row>
    <row r="2890" spans="1:28" x14ac:dyDescent="0.35">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c r="V2890">
        <f t="shared" si="270"/>
        <v>1</v>
      </c>
      <c r="W2890">
        <f t="shared" si="271"/>
        <v>0.48</v>
      </c>
      <c r="X2890" t="str">
        <f t="shared" si="272"/>
        <v>Profit</v>
      </c>
      <c r="Y2890" s="1" t="str">
        <f t="shared" si="273"/>
        <v>Low Profit</v>
      </c>
      <c r="Z2890" s="1" t="str">
        <f t="shared" si="274"/>
        <v>No Discount</v>
      </c>
      <c r="AA2890" s="1" t="str">
        <f t="shared" si="275"/>
        <v>Low Sales</v>
      </c>
      <c r="AB2890" s="1">
        <f>MONTH(Sample___Superstore[[#This Row],[Order Date]])</f>
        <v>12</v>
      </c>
    </row>
    <row r="2891" spans="1:28" x14ac:dyDescent="0.35">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c r="V2891">
        <f t="shared" si="270"/>
        <v>4</v>
      </c>
      <c r="W2891">
        <f t="shared" si="271"/>
        <v>0.44999999999999996</v>
      </c>
      <c r="X2891" t="str">
        <f t="shared" si="272"/>
        <v>Profit</v>
      </c>
      <c r="Y2891" s="1" t="str">
        <f t="shared" si="273"/>
        <v>Low Profit</v>
      </c>
      <c r="Z2891" s="1" t="str">
        <f t="shared" si="274"/>
        <v>No Discount</v>
      </c>
      <c r="AA2891" s="1" t="str">
        <f t="shared" si="275"/>
        <v>Low Sales</v>
      </c>
      <c r="AB2891" s="1">
        <f>MONTH(Sample___Superstore[[#This Row],[Order Date]])</f>
        <v>11</v>
      </c>
    </row>
    <row r="2892" spans="1:28" x14ac:dyDescent="0.35">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c r="V2892">
        <f t="shared" si="270"/>
        <v>2</v>
      </c>
      <c r="W2892">
        <f t="shared" si="271"/>
        <v>0.25</v>
      </c>
      <c r="X2892" t="str">
        <f t="shared" si="272"/>
        <v>Profit</v>
      </c>
      <c r="Y2892" s="1" t="str">
        <f t="shared" si="273"/>
        <v>Low Profit</v>
      </c>
      <c r="Z2892" s="1" t="str">
        <f t="shared" si="274"/>
        <v>No Discount</v>
      </c>
      <c r="AA2892" s="1" t="str">
        <f t="shared" si="275"/>
        <v>Low Sales</v>
      </c>
      <c r="AB2892" s="1">
        <f>MONTH(Sample___Superstore[[#This Row],[Order Date]])</f>
        <v>4</v>
      </c>
    </row>
    <row r="2893" spans="1:28" x14ac:dyDescent="0.35">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c r="V2893">
        <f t="shared" si="270"/>
        <v>2</v>
      </c>
      <c r="W2893">
        <f t="shared" si="271"/>
        <v>0.48</v>
      </c>
      <c r="X2893" t="str">
        <f t="shared" si="272"/>
        <v>Profit</v>
      </c>
      <c r="Y2893" s="1" t="str">
        <f t="shared" si="273"/>
        <v>Low Profit</v>
      </c>
      <c r="Z2893" s="1" t="str">
        <f t="shared" si="274"/>
        <v>No Discount</v>
      </c>
      <c r="AA2893" s="1" t="str">
        <f t="shared" si="275"/>
        <v>Low Sales</v>
      </c>
      <c r="AB2893" s="1">
        <f>MONTH(Sample___Superstore[[#This Row],[Order Date]])</f>
        <v>4</v>
      </c>
    </row>
    <row r="2894" spans="1:28" x14ac:dyDescent="0.35">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c r="V2894">
        <f t="shared" si="270"/>
        <v>6</v>
      </c>
      <c r="W2894">
        <f t="shared" si="271"/>
        <v>0.48999999999999994</v>
      </c>
      <c r="X2894" t="str">
        <f t="shared" si="272"/>
        <v>Profit</v>
      </c>
      <c r="Y2894" s="1" t="str">
        <f t="shared" si="273"/>
        <v>Low Profit</v>
      </c>
      <c r="Z2894" s="1" t="str">
        <f t="shared" si="274"/>
        <v>No Discount</v>
      </c>
      <c r="AA2894" s="1" t="str">
        <f t="shared" si="275"/>
        <v>Low Sales</v>
      </c>
      <c r="AB2894" s="1">
        <f>MONTH(Sample___Superstore[[#This Row],[Order Date]])</f>
        <v>10</v>
      </c>
    </row>
    <row r="2895" spans="1:28" x14ac:dyDescent="0.35">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c r="V2895">
        <f t="shared" si="270"/>
        <v>6</v>
      </c>
      <c r="W2895">
        <f t="shared" si="271"/>
        <v>0.45000000000000007</v>
      </c>
      <c r="X2895" t="str">
        <f t="shared" si="272"/>
        <v>Profit</v>
      </c>
      <c r="Y2895" s="1" t="str">
        <f t="shared" si="273"/>
        <v>Low Profit</v>
      </c>
      <c r="Z2895" s="1" t="str">
        <f t="shared" si="274"/>
        <v>No Discount</v>
      </c>
      <c r="AA2895" s="1" t="str">
        <f t="shared" si="275"/>
        <v>Low Sales</v>
      </c>
      <c r="AB2895" s="1">
        <f>MONTH(Sample___Superstore[[#This Row],[Order Date]])</f>
        <v>10</v>
      </c>
    </row>
    <row r="2896" spans="1:28" x14ac:dyDescent="0.35">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c r="V2896">
        <f t="shared" si="270"/>
        <v>6</v>
      </c>
      <c r="W2896">
        <f t="shared" si="271"/>
        <v>0.42000000000000004</v>
      </c>
      <c r="X2896" t="str">
        <f t="shared" si="272"/>
        <v>Profit</v>
      </c>
      <c r="Y2896" s="1" t="str">
        <f t="shared" si="273"/>
        <v>Low Profit</v>
      </c>
      <c r="Z2896" s="1" t="str">
        <f t="shared" si="274"/>
        <v>No Discount</v>
      </c>
      <c r="AA2896" s="1" t="str">
        <f t="shared" si="275"/>
        <v>Low Sales</v>
      </c>
      <c r="AB2896" s="1">
        <f>MONTH(Sample___Superstore[[#This Row],[Order Date]])</f>
        <v>10</v>
      </c>
    </row>
    <row r="2897" spans="1:28" x14ac:dyDescent="0.35">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c r="V2897">
        <f t="shared" si="270"/>
        <v>6</v>
      </c>
      <c r="W2897">
        <f t="shared" si="271"/>
        <v>0.27999999999999997</v>
      </c>
      <c r="X2897" t="str">
        <f t="shared" si="272"/>
        <v>Profit</v>
      </c>
      <c r="Y2897" s="1" t="str">
        <f t="shared" si="273"/>
        <v>Low Profit</v>
      </c>
      <c r="Z2897" s="1" t="str">
        <f t="shared" si="274"/>
        <v>No Discount</v>
      </c>
      <c r="AA2897" s="1" t="str">
        <f t="shared" si="275"/>
        <v>Low Sales</v>
      </c>
      <c r="AB2897" s="1">
        <f>MONTH(Sample___Superstore[[#This Row],[Order Date]])</f>
        <v>10</v>
      </c>
    </row>
    <row r="2898" spans="1:28" x14ac:dyDescent="0.35">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c r="V2898">
        <f t="shared" si="270"/>
        <v>4</v>
      </c>
      <c r="W2898">
        <f t="shared" si="271"/>
        <v>0.42000000000000004</v>
      </c>
      <c r="X2898" t="str">
        <f t="shared" si="272"/>
        <v>Profit</v>
      </c>
      <c r="Y2898" s="1" t="str">
        <f t="shared" si="273"/>
        <v>Low Profit</v>
      </c>
      <c r="Z2898" s="1" t="str">
        <f t="shared" si="274"/>
        <v>No Discount</v>
      </c>
      <c r="AA2898" s="1" t="str">
        <f t="shared" si="275"/>
        <v>Low Sales</v>
      </c>
      <c r="AB2898" s="1">
        <f>MONTH(Sample___Superstore[[#This Row],[Order Date]])</f>
        <v>3</v>
      </c>
    </row>
    <row r="2899" spans="1:28" x14ac:dyDescent="0.35">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c r="V2899">
        <f t="shared" si="270"/>
        <v>5</v>
      </c>
      <c r="W2899">
        <f t="shared" si="271"/>
        <v>0.125</v>
      </c>
      <c r="X2899" t="str">
        <f t="shared" si="272"/>
        <v>Profit</v>
      </c>
      <c r="Y2899" s="1" t="str">
        <f t="shared" si="273"/>
        <v>High Profit</v>
      </c>
      <c r="Z2899" s="1" t="str">
        <f t="shared" si="274"/>
        <v>Low Discount</v>
      </c>
      <c r="AA2899" s="1" t="str">
        <f t="shared" si="275"/>
        <v>High Sales</v>
      </c>
      <c r="AB2899" s="1">
        <f>MONTH(Sample___Superstore[[#This Row],[Order Date]])</f>
        <v>1</v>
      </c>
    </row>
    <row r="2900" spans="1:28" x14ac:dyDescent="0.35">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c r="V2900">
        <f t="shared" si="270"/>
        <v>4</v>
      </c>
      <c r="W2900">
        <f t="shared" si="271"/>
        <v>-1.4285714285714285E-2</v>
      </c>
      <c r="X2900" t="str">
        <f t="shared" si="272"/>
        <v>Loss</v>
      </c>
      <c r="Y2900" s="1" t="str">
        <f t="shared" si="273"/>
        <v>Low Profit</v>
      </c>
      <c r="Z2900" s="1" t="str">
        <f t="shared" si="274"/>
        <v>High Discount</v>
      </c>
      <c r="AA2900" s="1" t="str">
        <f t="shared" si="275"/>
        <v>Low Sales</v>
      </c>
      <c r="AB2900" s="1">
        <f>MONTH(Sample___Superstore[[#This Row],[Order Date]])</f>
        <v>4</v>
      </c>
    </row>
    <row r="2901" spans="1:28" x14ac:dyDescent="0.35">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c r="V2901">
        <f t="shared" si="270"/>
        <v>5</v>
      </c>
      <c r="W2901">
        <f t="shared" si="271"/>
        <v>0.125</v>
      </c>
      <c r="X2901" t="str">
        <f t="shared" si="272"/>
        <v>Profit</v>
      </c>
      <c r="Y2901" s="1" t="str">
        <f t="shared" si="273"/>
        <v>Low Profit</v>
      </c>
      <c r="Z2901" s="1" t="str">
        <f t="shared" si="274"/>
        <v>Low Discount</v>
      </c>
      <c r="AA2901" s="1" t="str">
        <f t="shared" si="275"/>
        <v>Low Sales</v>
      </c>
      <c r="AB2901" s="1">
        <f>MONTH(Sample___Superstore[[#This Row],[Order Date]])</f>
        <v>9</v>
      </c>
    </row>
    <row r="2902" spans="1:28" x14ac:dyDescent="0.35">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c r="V2902">
        <f t="shared" si="270"/>
        <v>5</v>
      </c>
      <c r="W2902">
        <f t="shared" si="271"/>
        <v>0.48000000000000004</v>
      </c>
      <c r="X2902" t="str">
        <f t="shared" si="272"/>
        <v>Profit</v>
      </c>
      <c r="Y2902" s="1" t="str">
        <f t="shared" si="273"/>
        <v>Low Profit</v>
      </c>
      <c r="Z2902" s="1" t="str">
        <f t="shared" si="274"/>
        <v>No Discount</v>
      </c>
      <c r="AA2902" s="1" t="str">
        <f t="shared" si="275"/>
        <v>Low Sales</v>
      </c>
      <c r="AB2902" s="1">
        <f>MONTH(Sample___Superstore[[#This Row],[Order Date]])</f>
        <v>9</v>
      </c>
    </row>
    <row r="2903" spans="1:28" x14ac:dyDescent="0.35">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c r="V2903">
        <f t="shared" si="270"/>
        <v>4</v>
      </c>
      <c r="W2903">
        <f t="shared" si="271"/>
        <v>0.46</v>
      </c>
      <c r="X2903" t="str">
        <f t="shared" si="272"/>
        <v>Profit</v>
      </c>
      <c r="Y2903" s="1" t="str">
        <f t="shared" si="273"/>
        <v>Low Profit</v>
      </c>
      <c r="Z2903" s="1" t="str">
        <f t="shared" si="274"/>
        <v>No Discount</v>
      </c>
      <c r="AA2903" s="1" t="str">
        <f t="shared" si="275"/>
        <v>Low Sales</v>
      </c>
      <c r="AB2903" s="1">
        <f>MONTH(Sample___Superstore[[#This Row],[Order Date]])</f>
        <v>9</v>
      </c>
    </row>
    <row r="2904" spans="1:28" x14ac:dyDescent="0.35">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c r="V2904">
        <f t="shared" si="270"/>
        <v>5</v>
      </c>
      <c r="W2904">
        <f t="shared" si="271"/>
        <v>0.36249999999999999</v>
      </c>
      <c r="X2904" t="str">
        <f t="shared" si="272"/>
        <v>Profit</v>
      </c>
      <c r="Y2904" s="1" t="str">
        <f t="shared" si="273"/>
        <v>Low Profit</v>
      </c>
      <c r="Z2904" s="1" t="str">
        <f t="shared" si="274"/>
        <v>Low Discount</v>
      </c>
      <c r="AA2904" s="1" t="str">
        <f t="shared" si="275"/>
        <v>Low Sales</v>
      </c>
      <c r="AB2904" s="1">
        <f>MONTH(Sample___Superstore[[#This Row],[Order Date]])</f>
        <v>6</v>
      </c>
    </row>
    <row r="2905" spans="1:28" x14ac:dyDescent="0.35">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c r="V2905">
        <f t="shared" si="270"/>
        <v>4</v>
      </c>
      <c r="W2905">
        <f t="shared" si="271"/>
        <v>0.32500000000000001</v>
      </c>
      <c r="X2905" t="str">
        <f t="shared" si="272"/>
        <v>Profit</v>
      </c>
      <c r="Y2905" s="1" t="str">
        <f t="shared" si="273"/>
        <v>Low Profit</v>
      </c>
      <c r="Z2905" s="1" t="str">
        <f t="shared" si="274"/>
        <v>Low Discount</v>
      </c>
      <c r="AA2905" s="1" t="str">
        <f t="shared" si="275"/>
        <v>Low Sales</v>
      </c>
      <c r="AB2905" s="1">
        <f>MONTH(Sample___Superstore[[#This Row],[Order Date]])</f>
        <v>6</v>
      </c>
    </row>
    <row r="2906" spans="1:28" x14ac:dyDescent="0.35">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c r="V2906">
        <f t="shared" si="270"/>
        <v>4</v>
      </c>
      <c r="W2906">
        <f t="shared" si="271"/>
        <v>-1.4285714285714285E-2</v>
      </c>
      <c r="X2906" t="str">
        <f t="shared" si="272"/>
        <v>Loss</v>
      </c>
      <c r="Y2906" s="1" t="str">
        <f t="shared" si="273"/>
        <v>Low Profit</v>
      </c>
      <c r="Z2906" s="1" t="str">
        <f t="shared" si="274"/>
        <v>High Discount</v>
      </c>
      <c r="AA2906" s="1" t="str">
        <f t="shared" si="275"/>
        <v>High Sales</v>
      </c>
      <c r="AB2906" s="1">
        <f>MONTH(Sample___Superstore[[#This Row],[Order Date]])</f>
        <v>6</v>
      </c>
    </row>
    <row r="2907" spans="1:28" x14ac:dyDescent="0.35">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c r="V2907">
        <f t="shared" si="270"/>
        <v>4</v>
      </c>
      <c r="W2907">
        <f t="shared" si="271"/>
        <v>0.26</v>
      </c>
      <c r="X2907" t="str">
        <f t="shared" si="272"/>
        <v>Profit</v>
      </c>
      <c r="Y2907" s="1" t="str">
        <f t="shared" si="273"/>
        <v>Low Profit</v>
      </c>
      <c r="Z2907" s="1" t="str">
        <f t="shared" si="274"/>
        <v>No Discount</v>
      </c>
      <c r="AA2907" s="1" t="str">
        <f t="shared" si="275"/>
        <v>Low Sales</v>
      </c>
      <c r="AB2907" s="1">
        <f>MONTH(Sample___Superstore[[#This Row],[Order Date]])</f>
        <v>9</v>
      </c>
    </row>
    <row r="2908" spans="1:28" x14ac:dyDescent="0.35">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c r="V2908">
        <f t="shared" si="270"/>
        <v>6</v>
      </c>
      <c r="W2908">
        <f t="shared" si="271"/>
        <v>0.44999999999999996</v>
      </c>
      <c r="X2908" t="str">
        <f t="shared" si="272"/>
        <v>Profit</v>
      </c>
      <c r="Y2908" s="1" t="str">
        <f t="shared" si="273"/>
        <v>Low Profit</v>
      </c>
      <c r="Z2908" s="1" t="str">
        <f t="shared" si="274"/>
        <v>No Discount</v>
      </c>
      <c r="AA2908" s="1" t="str">
        <f t="shared" si="275"/>
        <v>Low Sales</v>
      </c>
      <c r="AB2908" s="1">
        <f>MONTH(Sample___Superstore[[#This Row],[Order Date]])</f>
        <v>11</v>
      </c>
    </row>
    <row r="2909" spans="1:28" x14ac:dyDescent="0.35">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c r="V2909">
        <f t="shared" si="270"/>
        <v>6</v>
      </c>
      <c r="W2909">
        <f t="shared" si="271"/>
        <v>0.27</v>
      </c>
      <c r="X2909" t="str">
        <f t="shared" si="272"/>
        <v>Profit</v>
      </c>
      <c r="Y2909" s="1" t="str">
        <f t="shared" si="273"/>
        <v>Low Profit</v>
      </c>
      <c r="Z2909" s="1" t="str">
        <f t="shared" si="274"/>
        <v>No Discount</v>
      </c>
      <c r="AA2909" s="1" t="str">
        <f t="shared" si="275"/>
        <v>Low Sales</v>
      </c>
      <c r="AB2909" s="1">
        <f>MONTH(Sample___Superstore[[#This Row],[Order Date]])</f>
        <v>11</v>
      </c>
    </row>
    <row r="2910" spans="1:28" x14ac:dyDescent="0.35">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c r="V2910">
        <f t="shared" si="270"/>
        <v>6</v>
      </c>
      <c r="W2910">
        <f t="shared" si="271"/>
        <v>0.46</v>
      </c>
      <c r="X2910" t="str">
        <f t="shared" si="272"/>
        <v>Profit</v>
      </c>
      <c r="Y2910" s="1" t="str">
        <f t="shared" si="273"/>
        <v>Low Profit</v>
      </c>
      <c r="Z2910" s="1" t="str">
        <f t="shared" si="274"/>
        <v>No Discount</v>
      </c>
      <c r="AA2910" s="1" t="str">
        <f t="shared" si="275"/>
        <v>Low Sales</v>
      </c>
      <c r="AB2910" s="1">
        <f>MONTH(Sample___Superstore[[#This Row],[Order Date]])</f>
        <v>11</v>
      </c>
    </row>
    <row r="2911" spans="1:28" x14ac:dyDescent="0.35">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c r="V2911">
        <f t="shared" si="270"/>
        <v>4</v>
      </c>
      <c r="W2911">
        <f t="shared" si="271"/>
        <v>1.9999999999999997E-2</v>
      </c>
      <c r="X2911" t="str">
        <f t="shared" si="272"/>
        <v>Profit</v>
      </c>
      <c r="Y2911" s="1" t="str">
        <f t="shared" si="273"/>
        <v>Low Profit</v>
      </c>
      <c r="Z2911" s="1" t="str">
        <f t="shared" si="274"/>
        <v>No Discount</v>
      </c>
      <c r="AA2911" s="1" t="str">
        <f t="shared" si="275"/>
        <v>Low Sales</v>
      </c>
      <c r="AB2911" s="1">
        <f>MONTH(Sample___Superstore[[#This Row],[Order Date]])</f>
        <v>2</v>
      </c>
    </row>
    <row r="2912" spans="1:28" x14ac:dyDescent="0.35">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c r="V2912">
        <f t="shared" si="270"/>
        <v>4</v>
      </c>
      <c r="W2912">
        <f t="shared" si="271"/>
        <v>6.25E-2</v>
      </c>
      <c r="X2912" t="str">
        <f t="shared" si="272"/>
        <v>Profit</v>
      </c>
      <c r="Y2912" s="1" t="str">
        <f t="shared" si="273"/>
        <v>Low Profit</v>
      </c>
      <c r="Z2912" s="1" t="str">
        <f t="shared" si="274"/>
        <v>Low Discount</v>
      </c>
      <c r="AA2912" s="1" t="str">
        <f t="shared" si="275"/>
        <v>Low Sales</v>
      </c>
      <c r="AB2912" s="1">
        <f>MONTH(Sample___Superstore[[#This Row],[Order Date]])</f>
        <v>11</v>
      </c>
    </row>
    <row r="2913" spans="1:28" x14ac:dyDescent="0.35">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c r="V2913">
        <f t="shared" si="270"/>
        <v>5</v>
      </c>
      <c r="W2913">
        <f t="shared" si="271"/>
        <v>0.47</v>
      </c>
      <c r="X2913" t="str">
        <f t="shared" si="272"/>
        <v>Profit</v>
      </c>
      <c r="Y2913" s="1" t="str">
        <f t="shared" si="273"/>
        <v>Low Profit</v>
      </c>
      <c r="Z2913" s="1" t="str">
        <f t="shared" si="274"/>
        <v>No Discount</v>
      </c>
      <c r="AA2913" s="1" t="str">
        <f t="shared" si="275"/>
        <v>Low Sales</v>
      </c>
      <c r="AB2913" s="1">
        <f>MONTH(Sample___Superstore[[#This Row],[Order Date]])</f>
        <v>6</v>
      </c>
    </row>
    <row r="2914" spans="1:28" x14ac:dyDescent="0.35">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c r="V2914">
        <f t="shared" si="270"/>
        <v>5</v>
      </c>
      <c r="W2914">
        <f t="shared" si="271"/>
        <v>0.3</v>
      </c>
      <c r="X2914" t="str">
        <f t="shared" si="272"/>
        <v>Profit</v>
      </c>
      <c r="Y2914" s="1" t="str">
        <f t="shared" si="273"/>
        <v>Low Profit</v>
      </c>
      <c r="Z2914" s="1" t="str">
        <f t="shared" si="274"/>
        <v>No Discount</v>
      </c>
      <c r="AA2914" s="1" t="str">
        <f t="shared" si="275"/>
        <v>Low Sales</v>
      </c>
      <c r="AB2914" s="1">
        <f>MONTH(Sample___Superstore[[#This Row],[Order Date]])</f>
        <v>6</v>
      </c>
    </row>
    <row r="2915" spans="1:28" x14ac:dyDescent="0.35">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c r="V2915">
        <f t="shared" si="270"/>
        <v>5</v>
      </c>
      <c r="W2915">
        <f t="shared" si="271"/>
        <v>0.36249999999999999</v>
      </c>
      <c r="X2915" t="str">
        <f t="shared" si="272"/>
        <v>Profit</v>
      </c>
      <c r="Y2915" s="1" t="str">
        <f t="shared" si="273"/>
        <v>Low Profit</v>
      </c>
      <c r="Z2915" s="1" t="str">
        <f t="shared" si="274"/>
        <v>Low Discount</v>
      </c>
      <c r="AA2915" s="1" t="str">
        <f t="shared" si="275"/>
        <v>Low Sales</v>
      </c>
      <c r="AB2915" s="1">
        <f>MONTH(Sample___Superstore[[#This Row],[Order Date]])</f>
        <v>6</v>
      </c>
    </row>
    <row r="2916" spans="1:28" x14ac:dyDescent="0.35">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c r="V2916">
        <f t="shared" si="270"/>
        <v>5</v>
      </c>
      <c r="W2916">
        <f t="shared" si="271"/>
        <v>0.26</v>
      </c>
      <c r="X2916" t="str">
        <f t="shared" si="272"/>
        <v>Profit</v>
      </c>
      <c r="Y2916" s="1" t="str">
        <f t="shared" si="273"/>
        <v>Low Profit</v>
      </c>
      <c r="Z2916" s="1" t="str">
        <f t="shared" si="274"/>
        <v>No Discount</v>
      </c>
      <c r="AA2916" s="1" t="str">
        <f t="shared" si="275"/>
        <v>Low Sales</v>
      </c>
      <c r="AB2916" s="1">
        <f>MONTH(Sample___Superstore[[#This Row],[Order Date]])</f>
        <v>10</v>
      </c>
    </row>
    <row r="2917" spans="1:28" x14ac:dyDescent="0.35">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c r="V2917">
        <f t="shared" si="270"/>
        <v>5</v>
      </c>
      <c r="W2917">
        <f t="shared" si="271"/>
        <v>0.45</v>
      </c>
      <c r="X2917" t="str">
        <f t="shared" si="272"/>
        <v>Profit</v>
      </c>
      <c r="Y2917" s="1" t="str">
        <f t="shared" si="273"/>
        <v>Low Profit</v>
      </c>
      <c r="Z2917" s="1" t="str">
        <f t="shared" si="274"/>
        <v>No Discount</v>
      </c>
      <c r="AA2917" s="1" t="str">
        <f t="shared" si="275"/>
        <v>Low Sales</v>
      </c>
      <c r="AB2917" s="1">
        <f>MONTH(Sample___Superstore[[#This Row],[Order Date]])</f>
        <v>10</v>
      </c>
    </row>
    <row r="2918" spans="1:28" x14ac:dyDescent="0.35">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c r="V2918">
        <f t="shared" si="270"/>
        <v>5</v>
      </c>
      <c r="W2918">
        <f t="shared" si="271"/>
        <v>0.27</v>
      </c>
      <c r="X2918" t="str">
        <f t="shared" si="272"/>
        <v>Profit</v>
      </c>
      <c r="Y2918" s="1" t="str">
        <f t="shared" si="273"/>
        <v>Low Profit</v>
      </c>
      <c r="Z2918" s="1" t="str">
        <f t="shared" si="274"/>
        <v>No Discount</v>
      </c>
      <c r="AA2918" s="1" t="str">
        <f t="shared" si="275"/>
        <v>Low Sales</v>
      </c>
      <c r="AB2918" s="1">
        <f>MONTH(Sample___Superstore[[#This Row],[Order Date]])</f>
        <v>10</v>
      </c>
    </row>
    <row r="2919" spans="1:28" x14ac:dyDescent="0.35">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c r="V2919">
        <f t="shared" si="270"/>
        <v>3</v>
      </c>
      <c r="W2919">
        <f t="shared" si="271"/>
        <v>6.25E-2</v>
      </c>
      <c r="X2919" t="str">
        <f t="shared" si="272"/>
        <v>Profit</v>
      </c>
      <c r="Y2919" s="1" t="str">
        <f t="shared" si="273"/>
        <v>Low Profit</v>
      </c>
      <c r="Z2919" s="1" t="str">
        <f t="shared" si="274"/>
        <v>Low Discount</v>
      </c>
      <c r="AA2919" s="1" t="str">
        <f t="shared" si="275"/>
        <v>Low Sales</v>
      </c>
      <c r="AB2919" s="1">
        <f>MONTH(Sample___Superstore[[#This Row],[Order Date]])</f>
        <v>8</v>
      </c>
    </row>
    <row r="2920" spans="1:28" x14ac:dyDescent="0.35">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c r="V2920">
        <f t="shared" si="270"/>
        <v>0</v>
      </c>
      <c r="W2920">
        <f t="shared" si="271"/>
        <v>0.15</v>
      </c>
      <c r="X2920" t="str">
        <f t="shared" si="272"/>
        <v>Profit</v>
      </c>
      <c r="Y2920" s="1" t="str">
        <f t="shared" si="273"/>
        <v>Low Profit</v>
      </c>
      <c r="Z2920" s="1" t="str">
        <f t="shared" si="274"/>
        <v>Low Discount</v>
      </c>
      <c r="AA2920" s="1" t="str">
        <f t="shared" si="275"/>
        <v>Low Sales</v>
      </c>
      <c r="AB2920" s="1">
        <f>MONTH(Sample___Superstore[[#This Row],[Order Date]])</f>
        <v>11</v>
      </c>
    </row>
    <row r="2921" spans="1:28" x14ac:dyDescent="0.35">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c r="V2921">
        <f t="shared" si="270"/>
        <v>0</v>
      </c>
      <c r="W2921">
        <f t="shared" si="271"/>
        <v>0.27500000000000002</v>
      </c>
      <c r="X2921" t="str">
        <f t="shared" si="272"/>
        <v>Profit</v>
      </c>
      <c r="Y2921" s="1" t="str">
        <f t="shared" si="273"/>
        <v>Low Profit</v>
      </c>
      <c r="Z2921" s="1" t="str">
        <f t="shared" si="274"/>
        <v>Low Discount</v>
      </c>
      <c r="AA2921" s="1" t="str">
        <f t="shared" si="275"/>
        <v>Low Sales</v>
      </c>
      <c r="AB2921" s="1">
        <f>MONTH(Sample___Superstore[[#This Row],[Order Date]])</f>
        <v>11</v>
      </c>
    </row>
    <row r="2922" spans="1:28" x14ac:dyDescent="0.35">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c r="V2922">
        <f t="shared" si="270"/>
        <v>0</v>
      </c>
      <c r="W2922">
        <f t="shared" si="271"/>
        <v>0.17500000000000002</v>
      </c>
      <c r="X2922" t="str">
        <f t="shared" si="272"/>
        <v>Profit</v>
      </c>
      <c r="Y2922" s="1" t="str">
        <f t="shared" si="273"/>
        <v>Low Profit</v>
      </c>
      <c r="Z2922" s="1" t="str">
        <f t="shared" si="274"/>
        <v>Low Discount</v>
      </c>
      <c r="AA2922" s="1" t="str">
        <f t="shared" si="275"/>
        <v>Low Sales</v>
      </c>
      <c r="AB2922" s="1">
        <f>MONTH(Sample___Superstore[[#This Row],[Order Date]])</f>
        <v>11</v>
      </c>
    </row>
    <row r="2923" spans="1:28" x14ac:dyDescent="0.35">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c r="V2923">
        <f t="shared" si="270"/>
        <v>0</v>
      </c>
      <c r="W2923">
        <f t="shared" si="271"/>
        <v>4.9999999999999996E-2</v>
      </c>
      <c r="X2923" t="str">
        <f t="shared" si="272"/>
        <v>Profit</v>
      </c>
      <c r="Y2923" s="1" t="str">
        <f t="shared" si="273"/>
        <v>Low Profit</v>
      </c>
      <c r="Z2923" s="1" t="str">
        <f t="shared" si="274"/>
        <v>No Discount</v>
      </c>
      <c r="AA2923" s="1" t="str">
        <f t="shared" si="275"/>
        <v>Low Sales</v>
      </c>
      <c r="AB2923" s="1">
        <f>MONTH(Sample___Superstore[[#This Row],[Order Date]])</f>
        <v>1</v>
      </c>
    </row>
    <row r="2924" spans="1:28" x14ac:dyDescent="0.35">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c r="V2924">
        <f t="shared" si="270"/>
        <v>3</v>
      </c>
      <c r="W2924">
        <f t="shared" si="271"/>
        <v>-1.5</v>
      </c>
      <c r="X2924" t="str">
        <f t="shared" si="272"/>
        <v>Loss</v>
      </c>
      <c r="Y2924" s="1" t="str">
        <f t="shared" si="273"/>
        <v>Low Profit</v>
      </c>
      <c r="Z2924" s="1" t="str">
        <f t="shared" si="274"/>
        <v>High Discount</v>
      </c>
      <c r="AA2924" s="1" t="str">
        <f t="shared" si="275"/>
        <v>Low Sales</v>
      </c>
      <c r="AB2924" s="1">
        <f>MONTH(Sample___Superstore[[#This Row],[Order Date]])</f>
        <v>11</v>
      </c>
    </row>
    <row r="2925" spans="1:28" x14ac:dyDescent="0.35">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c r="V2925">
        <f t="shared" si="270"/>
        <v>6</v>
      </c>
      <c r="W2925">
        <f t="shared" si="271"/>
        <v>0.5</v>
      </c>
      <c r="X2925" t="str">
        <f t="shared" si="272"/>
        <v>Profit</v>
      </c>
      <c r="Y2925" s="1" t="str">
        <f t="shared" si="273"/>
        <v>Low Profit</v>
      </c>
      <c r="Z2925" s="1" t="str">
        <f t="shared" si="274"/>
        <v>No Discount</v>
      </c>
      <c r="AA2925" s="1" t="str">
        <f t="shared" si="275"/>
        <v>Low Sales</v>
      </c>
      <c r="AB2925" s="1">
        <f>MONTH(Sample___Superstore[[#This Row],[Order Date]])</f>
        <v>6</v>
      </c>
    </row>
    <row r="2926" spans="1:28" x14ac:dyDescent="0.35">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c r="V2926">
        <f t="shared" si="270"/>
        <v>3</v>
      </c>
      <c r="W2926">
        <f t="shared" si="271"/>
        <v>0.45</v>
      </c>
      <c r="X2926" t="str">
        <f t="shared" si="272"/>
        <v>Profit</v>
      </c>
      <c r="Y2926" s="1" t="str">
        <f t="shared" si="273"/>
        <v>Low Profit</v>
      </c>
      <c r="Z2926" s="1" t="str">
        <f t="shared" si="274"/>
        <v>No Discount</v>
      </c>
      <c r="AA2926" s="1" t="str">
        <f t="shared" si="275"/>
        <v>Low Sales</v>
      </c>
      <c r="AB2926" s="1">
        <f>MONTH(Sample___Superstore[[#This Row],[Order Date]])</f>
        <v>9</v>
      </c>
    </row>
    <row r="2927" spans="1:28" x14ac:dyDescent="0.35">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c r="V2927">
        <f t="shared" si="270"/>
        <v>3</v>
      </c>
      <c r="W2927">
        <f t="shared" si="271"/>
        <v>7.0000000000000007E-2</v>
      </c>
      <c r="X2927" t="str">
        <f t="shared" si="272"/>
        <v>Profit</v>
      </c>
      <c r="Y2927" s="1" t="str">
        <f t="shared" si="273"/>
        <v>Low Profit</v>
      </c>
      <c r="Z2927" s="1" t="str">
        <f t="shared" si="274"/>
        <v>No Discount</v>
      </c>
      <c r="AA2927" s="1" t="str">
        <f t="shared" si="275"/>
        <v>Low Sales</v>
      </c>
      <c r="AB2927" s="1">
        <f>MONTH(Sample___Superstore[[#This Row],[Order Date]])</f>
        <v>9</v>
      </c>
    </row>
    <row r="2928" spans="1:28" x14ac:dyDescent="0.35">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c r="V2928">
        <f t="shared" si="270"/>
        <v>4</v>
      </c>
      <c r="W2928">
        <f t="shared" si="271"/>
        <v>0.42</v>
      </c>
      <c r="X2928" t="str">
        <f t="shared" si="272"/>
        <v>Profit</v>
      </c>
      <c r="Y2928" s="1" t="str">
        <f t="shared" si="273"/>
        <v>Low Profit</v>
      </c>
      <c r="Z2928" s="1" t="str">
        <f t="shared" si="274"/>
        <v>No Discount</v>
      </c>
      <c r="AA2928" s="1" t="str">
        <f t="shared" si="275"/>
        <v>Low Sales</v>
      </c>
      <c r="AB2928" s="1">
        <f>MONTH(Sample___Superstore[[#This Row],[Order Date]])</f>
        <v>7</v>
      </c>
    </row>
    <row r="2929" spans="1:28" x14ac:dyDescent="0.35">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c r="V2929">
        <f t="shared" si="270"/>
        <v>6</v>
      </c>
      <c r="W2929">
        <f t="shared" si="271"/>
        <v>0.28999999999999998</v>
      </c>
      <c r="X2929" t="str">
        <f t="shared" si="272"/>
        <v>Profit</v>
      </c>
      <c r="Y2929" s="1" t="str">
        <f t="shared" si="273"/>
        <v>Low Profit</v>
      </c>
      <c r="Z2929" s="1" t="str">
        <f t="shared" si="274"/>
        <v>No Discount</v>
      </c>
      <c r="AA2929" s="1" t="str">
        <f t="shared" si="275"/>
        <v>Low Sales</v>
      </c>
      <c r="AB2929" s="1">
        <f>MONTH(Sample___Superstore[[#This Row],[Order Date]])</f>
        <v>6</v>
      </c>
    </row>
    <row r="2930" spans="1:28" x14ac:dyDescent="0.35">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c r="V2930">
        <f t="shared" si="270"/>
        <v>7</v>
      </c>
      <c r="W2930">
        <f t="shared" si="271"/>
        <v>-0.8</v>
      </c>
      <c r="X2930" t="str">
        <f t="shared" si="272"/>
        <v>Loss</v>
      </c>
      <c r="Y2930" s="1" t="str">
        <f t="shared" si="273"/>
        <v>Low Profit</v>
      </c>
      <c r="Z2930" s="1" t="str">
        <f t="shared" si="274"/>
        <v>High Discount</v>
      </c>
      <c r="AA2930" s="1" t="str">
        <f t="shared" si="275"/>
        <v>High Sales</v>
      </c>
      <c r="AB2930" s="1">
        <f>MONTH(Sample___Superstore[[#This Row],[Order Date]])</f>
        <v>10</v>
      </c>
    </row>
    <row r="2931" spans="1:28" x14ac:dyDescent="0.35">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c r="V2931">
        <f t="shared" si="270"/>
        <v>6</v>
      </c>
      <c r="W2931">
        <f t="shared" si="271"/>
        <v>0.42</v>
      </c>
      <c r="X2931" t="str">
        <f t="shared" si="272"/>
        <v>Profit</v>
      </c>
      <c r="Y2931" s="1" t="str">
        <f t="shared" si="273"/>
        <v>Low Profit</v>
      </c>
      <c r="Z2931" s="1" t="str">
        <f t="shared" si="274"/>
        <v>No Discount</v>
      </c>
      <c r="AA2931" s="1" t="str">
        <f t="shared" si="275"/>
        <v>Low Sales</v>
      </c>
      <c r="AB2931" s="1">
        <f>MONTH(Sample___Superstore[[#This Row],[Order Date]])</f>
        <v>11</v>
      </c>
    </row>
    <row r="2932" spans="1:28" x14ac:dyDescent="0.35">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c r="V2932">
        <f t="shared" si="270"/>
        <v>0</v>
      </c>
      <c r="W2932">
        <f t="shared" si="271"/>
        <v>0.33750000000000002</v>
      </c>
      <c r="X2932" t="str">
        <f t="shared" si="272"/>
        <v>Profit</v>
      </c>
      <c r="Y2932" s="1" t="str">
        <f t="shared" si="273"/>
        <v>Low Profit</v>
      </c>
      <c r="Z2932" s="1" t="str">
        <f t="shared" si="274"/>
        <v>Low Discount</v>
      </c>
      <c r="AA2932" s="1" t="str">
        <f t="shared" si="275"/>
        <v>Low Sales</v>
      </c>
      <c r="AB2932" s="1">
        <f>MONTH(Sample___Superstore[[#This Row],[Order Date]])</f>
        <v>8</v>
      </c>
    </row>
    <row r="2933" spans="1:28" x14ac:dyDescent="0.35">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c r="V2933">
        <f t="shared" si="270"/>
        <v>0</v>
      </c>
      <c r="W2933">
        <f t="shared" si="271"/>
        <v>0.375</v>
      </c>
      <c r="X2933" t="str">
        <f t="shared" si="272"/>
        <v>Profit</v>
      </c>
      <c r="Y2933" s="1" t="str">
        <f t="shared" si="273"/>
        <v>Low Profit</v>
      </c>
      <c r="Z2933" s="1" t="str">
        <f t="shared" si="274"/>
        <v>Low Discount</v>
      </c>
      <c r="AA2933" s="1" t="str">
        <f t="shared" si="275"/>
        <v>Low Sales</v>
      </c>
      <c r="AB2933" s="1">
        <f>MONTH(Sample___Superstore[[#This Row],[Order Date]])</f>
        <v>8</v>
      </c>
    </row>
    <row r="2934" spans="1:28" x14ac:dyDescent="0.35">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c r="V2934">
        <f t="shared" si="270"/>
        <v>0</v>
      </c>
      <c r="W2934">
        <f t="shared" si="271"/>
        <v>7.5000000000000011E-2</v>
      </c>
      <c r="X2934" t="str">
        <f t="shared" si="272"/>
        <v>Profit</v>
      </c>
      <c r="Y2934" s="1" t="str">
        <f t="shared" si="273"/>
        <v>Low Profit</v>
      </c>
      <c r="Z2934" s="1" t="str">
        <f t="shared" si="274"/>
        <v>Low Discount</v>
      </c>
      <c r="AA2934" s="1" t="str">
        <f t="shared" si="275"/>
        <v>Low Sales</v>
      </c>
      <c r="AB2934" s="1">
        <f>MONTH(Sample___Superstore[[#This Row],[Order Date]])</f>
        <v>8</v>
      </c>
    </row>
    <row r="2935" spans="1:28" x14ac:dyDescent="0.35">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c r="V2935">
        <f t="shared" si="270"/>
        <v>6</v>
      </c>
      <c r="W2935">
        <f t="shared" si="271"/>
        <v>8.7500000000000008E-2</v>
      </c>
      <c r="X2935" t="str">
        <f t="shared" si="272"/>
        <v>Profit</v>
      </c>
      <c r="Y2935" s="1" t="str">
        <f t="shared" si="273"/>
        <v>Low Profit</v>
      </c>
      <c r="Z2935" s="1" t="str">
        <f t="shared" si="274"/>
        <v>Low Discount</v>
      </c>
      <c r="AA2935" s="1" t="str">
        <f t="shared" si="275"/>
        <v>Low Sales</v>
      </c>
      <c r="AB2935" s="1">
        <f>MONTH(Sample___Superstore[[#This Row],[Order Date]])</f>
        <v>12</v>
      </c>
    </row>
    <row r="2936" spans="1:28" x14ac:dyDescent="0.35">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c r="V2936">
        <f t="shared" si="270"/>
        <v>6</v>
      </c>
      <c r="W2936">
        <f t="shared" si="271"/>
        <v>6.25E-2</v>
      </c>
      <c r="X2936" t="str">
        <f t="shared" si="272"/>
        <v>Profit</v>
      </c>
      <c r="Y2936" s="1" t="str">
        <f t="shared" si="273"/>
        <v>Low Profit</v>
      </c>
      <c r="Z2936" s="1" t="str">
        <f t="shared" si="274"/>
        <v>Low Discount</v>
      </c>
      <c r="AA2936" s="1" t="str">
        <f t="shared" si="275"/>
        <v>Low Sales</v>
      </c>
      <c r="AB2936" s="1">
        <f>MONTH(Sample___Superstore[[#This Row],[Order Date]])</f>
        <v>12</v>
      </c>
    </row>
    <row r="2937" spans="1:28" x14ac:dyDescent="0.35">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c r="V2937">
        <f t="shared" si="270"/>
        <v>6</v>
      </c>
      <c r="W2937">
        <f t="shared" si="271"/>
        <v>0.45</v>
      </c>
      <c r="X2937" t="str">
        <f t="shared" si="272"/>
        <v>Profit</v>
      </c>
      <c r="Y2937" s="1" t="str">
        <f t="shared" si="273"/>
        <v>Low Profit</v>
      </c>
      <c r="Z2937" s="1" t="str">
        <f t="shared" si="274"/>
        <v>No Discount</v>
      </c>
      <c r="AA2937" s="1" t="str">
        <f t="shared" si="275"/>
        <v>Low Sales</v>
      </c>
      <c r="AB2937" s="1">
        <f>MONTH(Sample___Superstore[[#This Row],[Order Date]])</f>
        <v>12</v>
      </c>
    </row>
    <row r="2938" spans="1:28" x14ac:dyDescent="0.35">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c r="V2938">
        <f t="shared" si="270"/>
        <v>6</v>
      </c>
      <c r="W2938">
        <f t="shared" si="271"/>
        <v>0.32500000000000001</v>
      </c>
      <c r="X2938" t="str">
        <f t="shared" si="272"/>
        <v>Profit</v>
      </c>
      <c r="Y2938" s="1" t="str">
        <f t="shared" si="273"/>
        <v>Low Profit</v>
      </c>
      <c r="Z2938" s="1" t="str">
        <f t="shared" si="274"/>
        <v>Low Discount</v>
      </c>
      <c r="AA2938" s="1" t="str">
        <f t="shared" si="275"/>
        <v>Low Sales</v>
      </c>
      <c r="AB2938" s="1">
        <f>MONTH(Sample___Superstore[[#This Row],[Order Date]])</f>
        <v>12</v>
      </c>
    </row>
    <row r="2939" spans="1:28" x14ac:dyDescent="0.35">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c r="V2939">
        <f t="shared" si="270"/>
        <v>6</v>
      </c>
      <c r="W2939">
        <f t="shared" si="271"/>
        <v>0.47</v>
      </c>
      <c r="X2939" t="str">
        <f t="shared" si="272"/>
        <v>Profit</v>
      </c>
      <c r="Y2939" s="1" t="str">
        <f t="shared" si="273"/>
        <v>High Profit</v>
      </c>
      <c r="Z2939" s="1" t="str">
        <f t="shared" si="274"/>
        <v>No Discount</v>
      </c>
      <c r="AA2939" s="1" t="str">
        <f t="shared" si="275"/>
        <v>Low Sales</v>
      </c>
      <c r="AB2939" s="1">
        <f>MONTH(Sample___Superstore[[#This Row],[Order Date]])</f>
        <v>12</v>
      </c>
    </row>
    <row r="2940" spans="1:28" x14ac:dyDescent="0.35">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c r="V2940">
        <f t="shared" si="270"/>
        <v>6</v>
      </c>
      <c r="W2940">
        <f t="shared" si="271"/>
        <v>0.47000000000000008</v>
      </c>
      <c r="X2940" t="str">
        <f t="shared" si="272"/>
        <v>Profit</v>
      </c>
      <c r="Y2940" s="1" t="str">
        <f t="shared" si="273"/>
        <v>Low Profit</v>
      </c>
      <c r="Z2940" s="1" t="str">
        <f t="shared" si="274"/>
        <v>No Discount</v>
      </c>
      <c r="AA2940" s="1" t="str">
        <f t="shared" si="275"/>
        <v>Low Sales</v>
      </c>
      <c r="AB2940" s="1">
        <f>MONTH(Sample___Superstore[[#This Row],[Order Date]])</f>
        <v>12</v>
      </c>
    </row>
    <row r="2941" spans="1:28" x14ac:dyDescent="0.35">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c r="V2941">
        <f t="shared" si="270"/>
        <v>6</v>
      </c>
      <c r="W2941">
        <f t="shared" si="271"/>
        <v>0.32500000000000001</v>
      </c>
      <c r="X2941" t="str">
        <f t="shared" si="272"/>
        <v>Profit</v>
      </c>
      <c r="Y2941" s="1" t="str">
        <f t="shared" si="273"/>
        <v>Low Profit</v>
      </c>
      <c r="Z2941" s="1" t="str">
        <f t="shared" si="274"/>
        <v>Low Discount</v>
      </c>
      <c r="AA2941" s="1" t="str">
        <f t="shared" si="275"/>
        <v>Low Sales</v>
      </c>
      <c r="AB2941" s="1">
        <f>MONTH(Sample___Superstore[[#This Row],[Order Date]])</f>
        <v>12</v>
      </c>
    </row>
    <row r="2942" spans="1:28" x14ac:dyDescent="0.35">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c r="V2942">
        <f t="shared" si="270"/>
        <v>6</v>
      </c>
      <c r="W2942">
        <f t="shared" si="271"/>
        <v>0.16</v>
      </c>
      <c r="X2942" t="str">
        <f t="shared" si="272"/>
        <v>Profit</v>
      </c>
      <c r="Y2942" s="1" t="str">
        <f t="shared" si="273"/>
        <v>Low Profit</v>
      </c>
      <c r="Z2942" s="1" t="str">
        <f t="shared" si="274"/>
        <v>No Discount</v>
      </c>
      <c r="AA2942" s="1" t="str">
        <f t="shared" si="275"/>
        <v>Low Sales</v>
      </c>
      <c r="AB2942" s="1">
        <f>MONTH(Sample___Superstore[[#This Row],[Order Date]])</f>
        <v>3</v>
      </c>
    </row>
    <row r="2943" spans="1:28" x14ac:dyDescent="0.35">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c r="V2943">
        <f t="shared" si="270"/>
        <v>6</v>
      </c>
      <c r="W2943">
        <f t="shared" si="271"/>
        <v>0.28000000000000003</v>
      </c>
      <c r="X2943" t="str">
        <f t="shared" si="272"/>
        <v>Profit</v>
      </c>
      <c r="Y2943" s="1" t="str">
        <f t="shared" si="273"/>
        <v>High Profit</v>
      </c>
      <c r="Z2943" s="1" t="str">
        <f t="shared" si="274"/>
        <v>No Discount</v>
      </c>
      <c r="AA2943" s="1" t="str">
        <f t="shared" si="275"/>
        <v>High Sales</v>
      </c>
      <c r="AB2943" s="1">
        <f>MONTH(Sample___Superstore[[#This Row],[Order Date]])</f>
        <v>3</v>
      </c>
    </row>
    <row r="2944" spans="1:28" x14ac:dyDescent="0.35">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c r="V2944">
        <f t="shared" si="270"/>
        <v>6</v>
      </c>
      <c r="W2944">
        <f t="shared" si="271"/>
        <v>0.10999999999999999</v>
      </c>
      <c r="X2944" t="str">
        <f t="shared" si="272"/>
        <v>Profit</v>
      </c>
      <c r="Y2944" s="1" t="str">
        <f t="shared" si="273"/>
        <v>Low Profit</v>
      </c>
      <c r="Z2944" s="1" t="str">
        <f t="shared" si="274"/>
        <v>No Discount</v>
      </c>
      <c r="AA2944" s="1" t="str">
        <f t="shared" si="275"/>
        <v>Low Sales</v>
      </c>
      <c r="AB2944" s="1">
        <f>MONTH(Sample___Superstore[[#This Row],[Order Date]])</f>
        <v>3</v>
      </c>
    </row>
    <row r="2945" spans="1:28" x14ac:dyDescent="0.35">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c r="V2945">
        <f t="shared" si="270"/>
        <v>5</v>
      </c>
      <c r="W2945">
        <f t="shared" si="271"/>
        <v>0.25</v>
      </c>
      <c r="X2945" t="str">
        <f t="shared" si="272"/>
        <v>Profit</v>
      </c>
      <c r="Y2945" s="1" t="str">
        <f t="shared" si="273"/>
        <v>Low Profit</v>
      </c>
      <c r="Z2945" s="1" t="str">
        <f t="shared" si="274"/>
        <v>No Discount</v>
      </c>
      <c r="AA2945" s="1" t="str">
        <f t="shared" si="275"/>
        <v>Low Sales</v>
      </c>
      <c r="AB2945" s="1">
        <f>MONTH(Sample___Superstore[[#This Row],[Order Date]])</f>
        <v>11</v>
      </c>
    </row>
    <row r="2946" spans="1:28" x14ac:dyDescent="0.35">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c r="V2946">
        <f t="shared" ref="V2946:V3009" si="276">D2946-C2946</f>
        <v>5</v>
      </c>
      <c r="W2946">
        <f t="shared" ref="W2946:W3009" si="277">U2946/R2946</f>
        <v>0.38</v>
      </c>
      <c r="X2946" t="str">
        <f t="shared" ref="X2946:X3009" si="278">IF(U2946&lt;0,"Loss","Profit")</f>
        <v>Profit</v>
      </c>
      <c r="Y2946" s="1" t="str">
        <f t="shared" ref="Y2946:Y3009" si="279">IF(U2946&gt;100,"High Profit","Low Profit")</f>
        <v>Low Profit</v>
      </c>
      <c r="Z2946" s="1" t="str">
        <f t="shared" ref="Z2946:Z3009" si="280">IF(T2946=0,"No Discount",IF(T2946&lt;=0.2,"Low Discount","High Discount"))</f>
        <v>No Discount</v>
      </c>
      <c r="AA2946" s="1" t="str">
        <f t="shared" ref="AA2946:AA3009" si="281">IF(R2946&gt;500,"High Sales","Low Sales")</f>
        <v>Low Sales</v>
      </c>
      <c r="AB2946" s="1">
        <f>MONTH(Sample___Superstore[[#This Row],[Order Date]])</f>
        <v>11</v>
      </c>
    </row>
    <row r="2947" spans="1:28" x14ac:dyDescent="0.35">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c r="V2947">
        <f t="shared" si="276"/>
        <v>1</v>
      </c>
      <c r="W2947">
        <f t="shared" si="277"/>
        <v>0.43000000000000005</v>
      </c>
      <c r="X2947" t="str">
        <f t="shared" si="278"/>
        <v>Profit</v>
      </c>
      <c r="Y2947" s="1" t="str">
        <f t="shared" si="279"/>
        <v>Low Profit</v>
      </c>
      <c r="Z2947" s="1" t="str">
        <f t="shared" si="280"/>
        <v>No Discount</v>
      </c>
      <c r="AA2947" s="1" t="str">
        <f t="shared" si="281"/>
        <v>Low Sales</v>
      </c>
      <c r="AB2947" s="1">
        <f>MONTH(Sample___Superstore[[#This Row],[Order Date]])</f>
        <v>11</v>
      </c>
    </row>
    <row r="2948" spans="1:28" x14ac:dyDescent="0.35">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c r="V2948">
        <f t="shared" si="276"/>
        <v>4</v>
      </c>
      <c r="W2948">
        <f t="shared" si="277"/>
        <v>0.42000000000000004</v>
      </c>
      <c r="X2948" t="str">
        <f t="shared" si="278"/>
        <v>Profit</v>
      </c>
      <c r="Y2948" s="1" t="str">
        <f t="shared" si="279"/>
        <v>Low Profit</v>
      </c>
      <c r="Z2948" s="1" t="str">
        <f t="shared" si="280"/>
        <v>No Discount</v>
      </c>
      <c r="AA2948" s="1" t="str">
        <f t="shared" si="281"/>
        <v>Low Sales</v>
      </c>
      <c r="AB2948" s="1">
        <f>MONTH(Sample___Superstore[[#This Row],[Order Date]])</f>
        <v>12</v>
      </c>
    </row>
    <row r="2949" spans="1:28" x14ac:dyDescent="0.35">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c r="V2949">
        <f t="shared" si="276"/>
        <v>4</v>
      </c>
      <c r="W2949">
        <f t="shared" si="277"/>
        <v>0.35000000000000003</v>
      </c>
      <c r="X2949" t="str">
        <f t="shared" si="278"/>
        <v>Profit</v>
      </c>
      <c r="Y2949" s="1" t="str">
        <f t="shared" si="279"/>
        <v>Low Profit</v>
      </c>
      <c r="Z2949" s="1" t="str">
        <f t="shared" si="280"/>
        <v>Low Discount</v>
      </c>
      <c r="AA2949" s="1" t="str">
        <f t="shared" si="281"/>
        <v>Low Sales</v>
      </c>
      <c r="AB2949" s="1">
        <f>MONTH(Sample___Superstore[[#This Row],[Order Date]])</f>
        <v>12</v>
      </c>
    </row>
    <row r="2950" spans="1:28" x14ac:dyDescent="0.35">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c r="V2950">
        <f t="shared" si="276"/>
        <v>4</v>
      </c>
      <c r="W2950">
        <f t="shared" si="277"/>
        <v>0.47000000000000003</v>
      </c>
      <c r="X2950" t="str">
        <f t="shared" si="278"/>
        <v>Profit</v>
      </c>
      <c r="Y2950" s="1" t="str">
        <f t="shared" si="279"/>
        <v>Low Profit</v>
      </c>
      <c r="Z2950" s="1" t="str">
        <f t="shared" si="280"/>
        <v>No Discount</v>
      </c>
      <c r="AA2950" s="1" t="str">
        <f t="shared" si="281"/>
        <v>Low Sales</v>
      </c>
      <c r="AB2950" s="1">
        <f>MONTH(Sample___Superstore[[#This Row],[Order Date]])</f>
        <v>12</v>
      </c>
    </row>
    <row r="2951" spans="1:28" x14ac:dyDescent="0.35">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c r="V2951">
        <f t="shared" si="276"/>
        <v>0</v>
      </c>
      <c r="W2951">
        <f t="shared" si="277"/>
        <v>0.3125</v>
      </c>
      <c r="X2951" t="str">
        <f t="shared" si="278"/>
        <v>Profit</v>
      </c>
      <c r="Y2951" s="1" t="str">
        <f t="shared" si="279"/>
        <v>Low Profit</v>
      </c>
      <c r="Z2951" s="1" t="str">
        <f t="shared" si="280"/>
        <v>Low Discount</v>
      </c>
      <c r="AA2951" s="1" t="str">
        <f t="shared" si="281"/>
        <v>Low Sales</v>
      </c>
      <c r="AB2951" s="1">
        <f>MONTH(Sample___Superstore[[#This Row],[Order Date]])</f>
        <v>11</v>
      </c>
    </row>
    <row r="2952" spans="1:28" x14ac:dyDescent="0.35">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c r="V2952">
        <f t="shared" si="276"/>
        <v>0</v>
      </c>
      <c r="W2952">
        <f t="shared" si="277"/>
        <v>0.36249999999999999</v>
      </c>
      <c r="X2952" t="str">
        <f t="shared" si="278"/>
        <v>Profit</v>
      </c>
      <c r="Y2952" s="1" t="str">
        <f t="shared" si="279"/>
        <v>Low Profit</v>
      </c>
      <c r="Z2952" s="1" t="str">
        <f t="shared" si="280"/>
        <v>Low Discount</v>
      </c>
      <c r="AA2952" s="1" t="str">
        <f t="shared" si="281"/>
        <v>Low Sales</v>
      </c>
      <c r="AB2952" s="1">
        <f>MONTH(Sample___Superstore[[#This Row],[Order Date]])</f>
        <v>11</v>
      </c>
    </row>
    <row r="2953" spans="1:28" x14ac:dyDescent="0.35">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c r="V2953">
        <f t="shared" si="276"/>
        <v>0</v>
      </c>
      <c r="W2953">
        <f t="shared" si="277"/>
        <v>8.7499999999999994E-2</v>
      </c>
      <c r="X2953" t="str">
        <f t="shared" si="278"/>
        <v>Profit</v>
      </c>
      <c r="Y2953" s="1" t="str">
        <f t="shared" si="279"/>
        <v>Low Profit</v>
      </c>
      <c r="Z2953" s="1" t="str">
        <f t="shared" si="280"/>
        <v>Low Discount</v>
      </c>
      <c r="AA2953" s="1" t="str">
        <f t="shared" si="281"/>
        <v>Low Sales</v>
      </c>
      <c r="AB2953" s="1">
        <f>MONTH(Sample___Superstore[[#This Row],[Order Date]])</f>
        <v>11</v>
      </c>
    </row>
    <row r="2954" spans="1:28" x14ac:dyDescent="0.35">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c r="V2954">
        <f t="shared" si="276"/>
        <v>0</v>
      </c>
      <c r="W2954">
        <f t="shared" si="277"/>
        <v>-0.05</v>
      </c>
      <c r="X2954" t="str">
        <f t="shared" si="278"/>
        <v>Loss</v>
      </c>
      <c r="Y2954" s="1" t="str">
        <f t="shared" si="279"/>
        <v>Low Profit</v>
      </c>
      <c r="Z2954" s="1" t="str">
        <f t="shared" si="280"/>
        <v>Low Discount</v>
      </c>
      <c r="AA2954" s="1" t="str">
        <f t="shared" si="281"/>
        <v>Low Sales</v>
      </c>
      <c r="AB2954" s="1">
        <f>MONTH(Sample___Superstore[[#This Row],[Order Date]])</f>
        <v>11</v>
      </c>
    </row>
    <row r="2955" spans="1:28" x14ac:dyDescent="0.35">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c r="V2955">
        <f t="shared" si="276"/>
        <v>0</v>
      </c>
      <c r="W2955">
        <f t="shared" si="277"/>
        <v>8.7499999999999994E-2</v>
      </c>
      <c r="X2955" t="str">
        <f t="shared" si="278"/>
        <v>Profit</v>
      </c>
      <c r="Y2955" s="1" t="str">
        <f t="shared" si="279"/>
        <v>Low Profit</v>
      </c>
      <c r="Z2955" s="1" t="str">
        <f t="shared" si="280"/>
        <v>Low Discount</v>
      </c>
      <c r="AA2955" s="1" t="str">
        <f t="shared" si="281"/>
        <v>Low Sales</v>
      </c>
      <c r="AB2955" s="1">
        <f>MONTH(Sample___Superstore[[#This Row],[Order Date]])</f>
        <v>11</v>
      </c>
    </row>
    <row r="2956" spans="1:28" x14ac:dyDescent="0.35">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c r="V2956">
        <f t="shared" si="276"/>
        <v>0</v>
      </c>
      <c r="W2956">
        <f t="shared" si="277"/>
        <v>7.4999999999999997E-2</v>
      </c>
      <c r="X2956" t="str">
        <f t="shared" si="278"/>
        <v>Profit</v>
      </c>
      <c r="Y2956" s="1" t="str">
        <f t="shared" si="279"/>
        <v>Low Profit</v>
      </c>
      <c r="Z2956" s="1" t="str">
        <f t="shared" si="280"/>
        <v>Low Discount</v>
      </c>
      <c r="AA2956" s="1" t="str">
        <f t="shared" si="281"/>
        <v>High Sales</v>
      </c>
      <c r="AB2956" s="1">
        <f>MONTH(Sample___Superstore[[#This Row],[Order Date]])</f>
        <v>11</v>
      </c>
    </row>
    <row r="2957" spans="1:28" x14ac:dyDescent="0.35">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c r="V2957">
        <f t="shared" si="276"/>
        <v>6</v>
      </c>
      <c r="W2957">
        <f t="shared" si="277"/>
        <v>0.28999999999999998</v>
      </c>
      <c r="X2957" t="str">
        <f t="shared" si="278"/>
        <v>Profit</v>
      </c>
      <c r="Y2957" s="1" t="str">
        <f t="shared" si="279"/>
        <v>Low Profit</v>
      </c>
      <c r="Z2957" s="1" t="str">
        <f t="shared" si="280"/>
        <v>No Discount</v>
      </c>
      <c r="AA2957" s="1" t="str">
        <f t="shared" si="281"/>
        <v>Low Sales</v>
      </c>
      <c r="AB2957" s="1">
        <f>MONTH(Sample___Superstore[[#This Row],[Order Date]])</f>
        <v>8</v>
      </c>
    </row>
    <row r="2958" spans="1:28" x14ac:dyDescent="0.35">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c r="V2958">
        <f t="shared" si="276"/>
        <v>7</v>
      </c>
      <c r="W2958">
        <f t="shared" si="277"/>
        <v>0.16666666666666669</v>
      </c>
      <c r="X2958" t="str">
        <f t="shared" si="278"/>
        <v>Profit</v>
      </c>
      <c r="Y2958" s="1" t="str">
        <f t="shared" si="279"/>
        <v>Low Profit</v>
      </c>
      <c r="Z2958" s="1" t="str">
        <f t="shared" si="280"/>
        <v>Low Discount</v>
      </c>
      <c r="AA2958" s="1" t="str">
        <f t="shared" si="281"/>
        <v>Low Sales</v>
      </c>
      <c r="AB2958" s="1">
        <f>MONTH(Sample___Superstore[[#This Row],[Order Date]])</f>
        <v>6</v>
      </c>
    </row>
    <row r="2959" spans="1:28" x14ac:dyDescent="0.35">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c r="V2959">
        <f t="shared" si="276"/>
        <v>5</v>
      </c>
      <c r="W2959">
        <f t="shared" si="277"/>
        <v>-0.83333333333333326</v>
      </c>
      <c r="X2959" t="str">
        <f t="shared" si="278"/>
        <v>Loss</v>
      </c>
      <c r="Y2959" s="1" t="str">
        <f t="shared" si="279"/>
        <v>Low Profit</v>
      </c>
      <c r="Z2959" s="1" t="str">
        <f t="shared" si="280"/>
        <v>High Discount</v>
      </c>
      <c r="AA2959" s="1" t="str">
        <f t="shared" si="281"/>
        <v>Low Sales</v>
      </c>
      <c r="AB2959" s="1">
        <f>MONTH(Sample___Superstore[[#This Row],[Order Date]])</f>
        <v>5</v>
      </c>
    </row>
    <row r="2960" spans="1:28" x14ac:dyDescent="0.35">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c r="V2960">
        <f t="shared" si="276"/>
        <v>5</v>
      </c>
      <c r="W2960">
        <f t="shared" si="277"/>
        <v>0.36249999999999999</v>
      </c>
      <c r="X2960" t="str">
        <f t="shared" si="278"/>
        <v>Profit</v>
      </c>
      <c r="Y2960" s="1" t="str">
        <f t="shared" si="279"/>
        <v>Low Profit</v>
      </c>
      <c r="Z2960" s="1" t="str">
        <f t="shared" si="280"/>
        <v>Low Discount</v>
      </c>
      <c r="AA2960" s="1" t="str">
        <f t="shared" si="281"/>
        <v>Low Sales</v>
      </c>
      <c r="AB2960" s="1">
        <f>MONTH(Sample___Superstore[[#This Row],[Order Date]])</f>
        <v>12</v>
      </c>
    </row>
    <row r="2961" spans="1:28" x14ac:dyDescent="0.35">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c r="V2961">
        <f t="shared" si="276"/>
        <v>5</v>
      </c>
      <c r="W2961">
        <f t="shared" si="277"/>
        <v>0.47</v>
      </c>
      <c r="X2961" t="str">
        <f t="shared" si="278"/>
        <v>Profit</v>
      </c>
      <c r="Y2961" s="1" t="str">
        <f t="shared" si="279"/>
        <v>Low Profit</v>
      </c>
      <c r="Z2961" s="1" t="str">
        <f t="shared" si="280"/>
        <v>No Discount</v>
      </c>
      <c r="AA2961" s="1" t="str">
        <f t="shared" si="281"/>
        <v>Low Sales</v>
      </c>
      <c r="AB2961" s="1">
        <f>MONTH(Sample___Superstore[[#This Row],[Order Date]])</f>
        <v>12</v>
      </c>
    </row>
    <row r="2962" spans="1:28" x14ac:dyDescent="0.35">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c r="V2962">
        <f t="shared" si="276"/>
        <v>5</v>
      </c>
      <c r="W2962">
        <f t="shared" si="277"/>
        <v>0.46</v>
      </c>
      <c r="X2962" t="str">
        <f t="shared" si="278"/>
        <v>Profit</v>
      </c>
      <c r="Y2962" s="1" t="str">
        <f t="shared" si="279"/>
        <v>Low Profit</v>
      </c>
      <c r="Z2962" s="1" t="str">
        <f t="shared" si="280"/>
        <v>No Discount</v>
      </c>
      <c r="AA2962" s="1" t="str">
        <f t="shared" si="281"/>
        <v>Low Sales</v>
      </c>
      <c r="AB2962" s="1">
        <f>MONTH(Sample___Superstore[[#This Row],[Order Date]])</f>
        <v>4</v>
      </c>
    </row>
    <row r="2963" spans="1:28" x14ac:dyDescent="0.35">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c r="V2963">
        <f t="shared" si="276"/>
        <v>5</v>
      </c>
      <c r="W2963">
        <f t="shared" si="277"/>
        <v>0.49</v>
      </c>
      <c r="X2963" t="str">
        <f t="shared" si="278"/>
        <v>Profit</v>
      </c>
      <c r="Y2963" s="1" t="str">
        <f t="shared" si="279"/>
        <v>Low Profit</v>
      </c>
      <c r="Z2963" s="1" t="str">
        <f t="shared" si="280"/>
        <v>No Discount</v>
      </c>
      <c r="AA2963" s="1" t="str">
        <f t="shared" si="281"/>
        <v>Low Sales</v>
      </c>
      <c r="AB2963" s="1">
        <f>MONTH(Sample___Superstore[[#This Row],[Order Date]])</f>
        <v>4</v>
      </c>
    </row>
    <row r="2964" spans="1:28" x14ac:dyDescent="0.35">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c r="V2964">
        <f t="shared" si="276"/>
        <v>5</v>
      </c>
      <c r="W2964">
        <f t="shared" si="277"/>
        <v>0.11249999999999999</v>
      </c>
      <c r="X2964" t="str">
        <f t="shared" si="278"/>
        <v>Profit</v>
      </c>
      <c r="Y2964" s="1" t="str">
        <f t="shared" si="279"/>
        <v>Low Profit</v>
      </c>
      <c r="Z2964" s="1" t="str">
        <f t="shared" si="280"/>
        <v>Low Discount</v>
      </c>
      <c r="AA2964" s="1" t="str">
        <f t="shared" si="281"/>
        <v>Low Sales</v>
      </c>
      <c r="AB2964" s="1">
        <f>MONTH(Sample___Superstore[[#This Row],[Order Date]])</f>
        <v>12</v>
      </c>
    </row>
    <row r="2965" spans="1:28" x14ac:dyDescent="0.35">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c r="V2965">
        <f t="shared" si="276"/>
        <v>5</v>
      </c>
      <c r="W2965">
        <f t="shared" si="277"/>
        <v>6.25E-2</v>
      </c>
      <c r="X2965" t="str">
        <f t="shared" si="278"/>
        <v>Profit</v>
      </c>
      <c r="Y2965" s="1" t="str">
        <f t="shared" si="279"/>
        <v>Low Profit</v>
      </c>
      <c r="Z2965" s="1" t="str">
        <f t="shared" si="280"/>
        <v>Low Discount</v>
      </c>
      <c r="AA2965" s="1" t="str">
        <f t="shared" si="281"/>
        <v>Low Sales</v>
      </c>
      <c r="AB2965" s="1">
        <f>MONTH(Sample___Superstore[[#This Row],[Order Date]])</f>
        <v>12</v>
      </c>
    </row>
    <row r="2966" spans="1:28" x14ac:dyDescent="0.35">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c r="V2966">
        <f t="shared" si="276"/>
        <v>5</v>
      </c>
      <c r="W2966">
        <f t="shared" si="277"/>
        <v>0.33750000000000002</v>
      </c>
      <c r="X2966" t="str">
        <f t="shared" si="278"/>
        <v>Profit</v>
      </c>
      <c r="Y2966" s="1" t="str">
        <f t="shared" si="279"/>
        <v>Low Profit</v>
      </c>
      <c r="Z2966" s="1" t="str">
        <f t="shared" si="280"/>
        <v>Low Discount</v>
      </c>
      <c r="AA2966" s="1" t="str">
        <f t="shared" si="281"/>
        <v>Low Sales</v>
      </c>
      <c r="AB2966" s="1">
        <f>MONTH(Sample___Superstore[[#This Row],[Order Date]])</f>
        <v>12</v>
      </c>
    </row>
    <row r="2967" spans="1:28" x14ac:dyDescent="0.35">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c r="V2967">
        <f t="shared" si="276"/>
        <v>5</v>
      </c>
      <c r="W2967">
        <f t="shared" si="277"/>
        <v>0.39999999999999997</v>
      </c>
      <c r="X2967" t="str">
        <f t="shared" si="278"/>
        <v>Profit</v>
      </c>
      <c r="Y2967" s="1" t="str">
        <f t="shared" si="279"/>
        <v>Low Profit</v>
      </c>
      <c r="Z2967" s="1" t="str">
        <f t="shared" si="280"/>
        <v>No Discount</v>
      </c>
      <c r="AA2967" s="1" t="str">
        <f t="shared" si="281"/>
        <v>Low Sales</v>
      </c>
      <c r="AB2967" s="1">
        <f>MONTH(Sample___Superstore[[#This Row],[Order Date]])</f>
        <v>12</v>
      </c>
    </row>
    <row r="2968" spans="1:28" x14ac:dyDescent="0.35">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c r="V2968">
        <f t="shared" si="276"/>
        <v>4</v>
      </c>
      <c r="W2968">
        <f t="shared" si="277"/>
        <v>-0.60000000000000009</v>
      </c>
      <c r="X2968" t="str">
        <f t="shared" si="278"/>
        <v>Loss</v>
      </c>
      <c r="Y2968" s="1" t="str">
        <f t="shared" si="279"/>
        <v>Low Profit</v>
      </c>
      <c r="Z2968" s="1" t="str">
        <f t="shared" si="280"/>
        <v>High Discount</v>
      </c>
      <c r="AA2968" s="1" t="str">
        <f t="shared" si="281"/>
        <v>Low Sales</v>
      </c>
      <c r="AB2968" s="1">
        <f>MONTH(Sample___Superstore[[#This Row],[Order Date]])</f>
        <v>12</v>
      </c>
    </row>
    <row r="2969" spans="1:28" x14ac:dyDescent="0.35">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c r="V2969">
        <f t="shared" si="276"/>
        <v>4</v>
      </c>
      <c r="W2969">
        <f t="shared" si="277"/>
        <v>0.1</v>
      </c>
      <c r="X2969" t="str">
        <f t="shared" si="278"/>
        <v>Profit</v>
      </c>
      <c r="Y2969" s="1" t="str">
        <f t="shared" si="279"/>
        <v>Low Profit</v>
      </c>
      <c r="Z2969" s="1" t="str">
        <f t="shared" si="280"/>
        <v>Low Discount</v>
      </c>
      <c r="AA2969" s="1" t="str">
        <f t="shared" si="281"/>
        <v>Low Sales</v>
      </c>
      <c r="AB2969" s="1">
        <f>MONTH(Sample___Superstore[[#This Row],[Order Date]])</f>
        <v>12</v>
      </c>
    </row>
    <row r="2970" spans="1:28" x14ac:dyDescent="0.35">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c r="V2970">
        <f t="shared" si="276"/>
        <v>3</v>
      </c>
      <c r="W2970">
        <f t="shared" si="277"/>
        <v>8.7499999999999994E-2</v>
      </c>
      <c r="X2970" t="str">
        <f t="shared" si="278"/>
        <v>Profit</v>
      </c>
      <c r="Y2970" s="1" t="str">
        <f t="shared" si="279"/>
        <v>Low Profit</v>
      </c>
      <c r="Z2970" s="1" t="str">
        <f t="shared" si="280"/>
        <v>Low Discount</v>
      </c>
      <c r="AA2970" s="1" t="str">
        <f t="shared" si="281"/>
        <v>Low Sales</v>
      </c>
      <c r="AB2970" s="1">
        <f>MONTH(Sample___Superstore[[#This Row],[Order Date]])</f>
        <v>11</v>
      </c>
    </row>
    <row r="2971" spans="1:28" x14ac:dyDescent="0.35">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c r="V2971">
        <f t="shared" si="276"/>
        <v>3</v>
      </c>
      <c r="W2971">
        <f t="shared" si="277"/>
        <v>0.35000000000000003</v>
      </c>
      <c r="X2971" t="str">
        <f t="shared" si="278"/>
        <v>Profit</v>
      </c>
      <c r="Y2971" s="1" t="str">
        <f t="shared" si="279"/>
        <v>Low Profit</v>
      </c>
      <c r="Z2971" s="1" t="str">
        <f t="shared" si="280"/>
        <v>Low Discount</v>
      </c>
      <c r="AA2971" s="1" t="str">
        <f t="shared" si="281"/>
        <v>Low Sales</v>
      </c>
      <c r="AB2971" s="1">
        <f>MONTH(Sample___Superstore[[#This Row],[Order Date]])</f>
        <v>11</v>
      </c>
    </row>
    <row r="2972" spans="1:28" x14ac:dyDescent="0.35">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c r="V2972">
        <f t="shared" si="276"/>
        <v>3</v>
      </c>
      <c r="W2972">
        <f t="shared" si="277"/>
        <v>-0.79999999999999993</v>
      </c>
      <c r="X2972" t="str">
        <f t="shared" si="278"/>
        <v>Loss</v>
      </c>
      <c r="Y2972" s="1" t="str">
        <f t="shared" si="279"/>
        <v>Low Profit</v>
      </c>
      <c r="Z2972" s="1" t="str">
        <f t="shared" si="280"/>
        <v>High Discount</v>
      </c>
      <c r="AA2972" s="1" t="str">
        <f t="shared" si="281"/>
        <v>Low Sales</v>
      </c>
      <c r="AB2972" s="1">
        <f>MONTH(Sample___Superstore[[#This Row],[Order Date]])</f>
        <v>11</v>
      </c>
    </row>
    <row r="2973" spans="1:28" x14ac:dyDescent="0.35">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c r="V2973">
        <f t="shared" si="276"/>
        <v>3</v>
      </c>
      <c r="W2973">
        <f t="shared" si="277"/>
        <v>0.22500000000000001</v>
      </c>
      <c r="X2973" t="str">
        <f t="shared" si="278"/>
        <v>Profit</v>
      </c>
      <c r="Y2973" s="1" t="str">
        <f t="shared" si="279"/>
        <v>Low Profit</v>
      </c>
      <c r="Z2973" s="1" t="str">
        <f t="shared" si="280"/>
        <v>Low Discount</v>
      </c>
      <c r="AA2973" s="1" t="str">
        <f t="shared" si="281"/>
        <v>Low Sales</v>
      </c>
      <c r="AB2973" s="1">
        <f>MONTH(Sample___Superstore[[#This Row],[Order Date]])</f>
        <v>11</v>
      </c>
    </row>
    <row r="2974" spans="1:28" x14ac:dyDescent="0.35">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c r="V2974">
        <f t="shared" si="276"/>
        <v>3</v>
      </c>
      <c r="W2974">
        <f t="shared" si="277"/>
        <v>-0.19999999999999998</v>
      </c>
      <c r="X2974" t="str">
        <f t="shared" si="278"/>
        <v>Loss</v>
      </c>
      <c r="Y2974" s="1" t="str">
        <f t="shared" si="279"/>
        <v>Low Profit</v>
      </c>
      <c r="Z2974" s="1" t="str">
        <f t="shared" si="280"/>
        <v>Low Discount</v>
      </c>
      <c r="AA2974" s="1" t="str">
        <f t="shared" si="281"/>
        <v>Low Sales</v>
      </c>
      <c r="AB2974" s="1">
        <f>MONTH(Sample___Superstore[[#This Row],[Order Date]])</f>
        <v>11</v>
      </c>
    </row>
    <row r="2975" spans="1:28" x14ac:dyDescent="0.35">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c r="V2975">
        <f t="shared" si="276"/>
        <v>4</v>
      </c>
      <c r="W2975">
        <f t="shared" si="277"/>
        <v>0.48</v>
      </c>
      <c r="X2975" t="str">
        <f t="shared" si="278"/>
        <v>Profit</v>
      </c>
      <c r="Y2975" s="1" t="str">
        <f t="shared" si="279"/>
        <v>Low Profit</v>
      </c>
      <c r="Z2975" s="1" t="str">
        <f t="shared" si="280"/>
        <v>No Discount</v>
      </c>
      <c r="AA2975" s="1" t="str">
        <f t="shared" si="281"/>
        <v>Low Sales</v>
      </c>
      <c r="AB2975" s="1">
        <f>MONTH(Sample___Superstore[[#This Row],[Order Date]])</f>
        <v>12</v>
      </c>
    </row>
    <row r="2976" spans="1:28" x14ac:dyDescent="0.35">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c r="V2976">
        <f t="shared" si="276"/>
        <v>5</v>
      </c>
      <c r="W2976">
        <f t="shared" si="277"/>
        <v>-0.12857142857142856</v>
      </c>
      <c r="X2976" t="str">
        <f t="shared" si="278"/>
        <v>Loss</v>
      </c>
      <c r="Y2976" s="1" t="str">
        <f t="shared" si="279"/>
        <v>Low Profit</v>
      </c>
      <c r="Z2976" s="1" t="str">
        <f t="shared" si="280"/>
        <v>High Discount</v>
      </c>
      <c r="AA2976" s="1" t="str">
        <f t="shared" si="281"/>
        <v>Low Sales</v>
      </c>
      <c r="AB2976" s="1">
        <f>MONTH(Sample___Superstore[[#This Row],[Order Date]])</f>
        <v>5</v>
      </c>
    </row>
    <row r="2977" spans="1:28" x14ac:dyDescent="0.35">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c r="V2977">
        <f t="shared" si="276"/>
        <v>5</v>
      </c>
      <c r="W2977">
        <f t="shared" si="277"/>
        <v>0.33750000000000002</v>
      </c>
      <c r="X2977" t="str">
        <f t="shared" si="278"/>
        <v>Profit</v>
      </c>
      <c r="Y2977" s="1" t="str">
        <f t="shared" si="279"/>
        <v>Low Profit</v>
      </c>
      <c r="Z2977" s="1" t="str">
        <f t="shared" si="280"/>
        <v>Low Discount</v>
      </c>
      <c r="AA2977" s="1" t="str">
        <f t="shared" si="281"/>
        <v>Low Sales</v>
      </c>
      <c r="AB2977" s="1">
        <f>MONTH(Sample___Superstore[[#This Row],[Order Date]])</f>
        <v>5</v>
      </c>
    </row>
    <row r="2978" spans="1:28" x14ac:dyDescent="0.35">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c r="V2978">
        <f t="shared" si="276"/>
        <v>0</v>
      </c>
      <c r="W2978">
        <f t="shared" si="277"/>
        <v>-1.4285714285714287E-2</v>
      </c>
      <c r="X2978" t="str">
        <f t="shared" si="278"/>
        <v>Loss</v>
      </c>
      <c r="Y2978" s="1" t="str">
        <f t="shared" si="279"/>
        <v>Low Profit</v>
      </c>
      <c r="Z2978" s="1" t="str">
        <f t="shared" si="280"/>
        <v>High Discount</v>
      </c>
      <c r="AA2978" s="1" t="str">
        <f t="shared" si="281"/>
        <v>Low Sales</v>
      </c>
      <c r="AB2978" s="1">
        <f>MONTH(Sample___Superstore[[#This Row],[Order Date]])</f>
        <v>12</v>
      </c>
    </row>
    <row r="2979" spans="1:28" x14ac:dyDescent="0.35">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c r="V2979">
        <f t="shared" si="276"/>
        <v>5</v>
      </c>
      <c r="W2979">
        <f t="shared" si="277"/>
        <v>0.26</v>
      </c>
      <c r="X2979" t="str">
        <f t="shared" si="278"/>
        <v>Profit</v>
      </c>
      <c r="Y2979" s="1" t="str">
        <f t="shared" si="279"/>
        <v>Low Profit</v>
      </c>
      <c r="Z2979" s="1" t="str">
        <f t="shared" si="280"/>
        <v>No Discount</v>
      </c>
      <c r="AA2979" s="1" t="str">
        <f t="shared" si="281"/>
        <v>Low Sales</v>
      </c>
      <c r="AB2979" s="1">
        <f>MONTH(Sample___Superstore[[#This Row],[Order Date]])</f>
        <v>10</v>
      </c>
    </row>
    <row r="2980" spans="1:28" x14ac:dyDescent="0.35">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c r="V2980">
        <f t="shared" si="276"/>
        <v>3</v>
      </c>
      <c r="W2980">
        <f t="shared" si="277"/>
        <v>0.15999999999999998</v>
      </c>
      <c r="X2980" t="str">
        <f t="shared" si="278"/>
        <v>Profit</v>
      </c>
      <c r="Y2980" s="1" t="str">
        <f t="shared" si="279"/>
        <v>Low Profit</v>
      </c>
      <c r="Z2980" s="1" t="str">
        <f t="shared" si="280"/>
        <v>No Discount</v>
      </c>
      <c r="AA2980" s="1" t="str">
        <f t="shared" si="281"/>
        <v>High Sales</v>
      </c>
      <c r="AB2980" s="1">
        <f>MONTH(Sample___Superstore[[#This Row],[Order Date]])</f>
        <v>1</v>
      </c>
    </row>
    <row r="2981" spans="1:28" x14ac:dyDescent="0.35">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c r="V2981">
        <f t="shared" si="276"/>
        <v>5</v>
      </c>
      <c r="W2981">
        <f t="shared" si="277"/>
        <v>0.35</v>
      </c>
      <c r="X2981" t="str">
        <f t="shared" si="278"/>
        <v>Profit</v>
      </c>
      <c r="Y2981" s="1" t="str">
        <f t="shared" si="279"/>
        <v>Low Profit</v>
      </c>
      <c r="Z2981" s="1" t="str">
        <f t="shared" si="280"/>
        <v>Low Discount</v>
      </c>
      <c r="AA2981" s="1" t="str">
        <f t="shared" si="281"/>
        <v>Low Sales</v>
      </c>
      <c r="AB2981" s="1">
        <f>MONTH(Sample___Superstore[[#This Row],[Order Date]])</f>
        <v>6</v>
      </c>
    </row>
    <row r="2982" spans="1:28" x14ac:dyDescent="0.35">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c r="V2982">
        <f t="shared" si="276"/>
        <v>5</v>
      </c>
      <c r="W2982">
        <f t="shared" si="277"/>
        <v>0.1</v>
      </c>
      <c r="X2982" t="str">
        <f t="shared" si="278"/>
        <v>Profit</v>
      </c>
      <c r="Y2982" s="1" t="str">
        <f t="shared" si="279"/>
        <v>Low Profit</v>
      </c>
      <c r="Z2982" s="1" t="str">
        <f t="shared" si="280"/>
        <v>Low Discount</v>
      </c>
      <c r="AA2982" s="1" t="str">
        <f t="shared" si="281"/>
        <v>Low Sales</v>
      </c>
      <c r="AB2982" s="1">
        <f>MONTH(Sample___Superstore[[#This Row],[Order Date]])</f>
        <v>6</v>
      </c>
    </row>
    <row r="2983" spans="1:28" x14ac:dyDescent="0.35">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c r="V2983">
        <f t="shared" si="276"/>
        <v>6</v>
      </c>
      <c r="W2983">
        <f t="shared" si="277"/>
        <v>0.1125</v>
      </c>
      <c r="X2983" t="str">
        <f t="shared" si="278"/>
        <v>Profit</v>
      </c>
      <c r="Y2983" s="1" t="str">
        <f t="shared" si="279"/>
        <v>Low Profit</v>
      </c>
      <c r="Z2983" s="1" t="str">
        <f t="shared" si="280"/>
        <v>Low Discount</v>
      </c>
      <c r="AA2983" s="1" t="str">
        <f t="shared" si="281"/>
        <v>Low Sales</v>
      </c>
      <c r="AB2983" s="1">
        <f>MONTH(Sample___Superstore[[#This Row],[Order Date]])</f>
        <v>7</v>
      </c>
    </row>
    <row r="2984" spans="1:28" x14ac:dyDescent="0.35">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c r="V2984">
        <f t="shared" si="276"/>
        <v>6</v>
      </c>
      <c r="W2984">
        <f t="shared" si="277"/>
        <v>0.33750000000000002</v>
      </c>
      <c r="X2984" t="str">
        <f t="shared" si="278"/>
        <v>Profit</v>
      </c>
      <c r="Y2984" s="1" t="str">
        <f t="shared" si="279"/>
        <v>Low Profit</v>
      </c>
      <c r="Z2984" s="1" t="str">
        <f t="shared" si="280"/>
        <v>Low Discount</v>
      </c>
      <c r="AA2984" s="1" t="str">
        <f t="shared" si="281"/>
        <v>Low Sales</v>
      </c>
      <c r="AB2984" s="1">
        <f>MONTH(Sample___Superstore[[#This Row],[Order Date]])</f>
        <v>7</v>
      </c>
    </row>
    <row r="2985" spans="1:28" x14ac:dyDescent="0.35">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c r="V2985">
        <f t="shared" si="276"/>
        <v>5</v>
      </c>
      <c r="W2985">
        <f t="shared" si="277"/>
        <v>8.7499999999999994E-2</v>
      </c>
      <c r="X2985" t="str">
        <f t="shared" si="278"/>
        <v>Profit</v>
      </c>
      <c r="Y2985" s="1" t="str">
        <f t="shared" si="279"/>
        <v>Low Profit</v>
      </c>
      <c r="Z2985" s="1" t="str">
        <f t="shared" si="280"/>
        <v>Low Discount</v>
      </c>
      <c r="AA2985" s="1" t="str">
        <f t="shared" si="281"/>
        <v>Low Sales</v>
      </c>
      <c r="AB2985" s="1">
        <f>MONTH(Sample___Superstore[[#This Row],[Order Date]])</f>
        <v>12</v>
      </c>
    </row>
    <row r="2986" spans="1:28" x14ac:dyDescent="0.35">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c r="V2986">
        <f t="shared" si="276"/>
        <v>5</v>
      </c>
      <c r="W2986">
        <f t="shared" si="277"/>
        <v>-0.62</v>
      </c>
      <c r="X2986" t="str">
        <f t="shared" si="278"/>
        <v>Loss</v>
      </c>
      <c r="Y2986" s="1" t="str">
        <f t="shared" si="279"/>
        <v>Low Profit</v>
      </c>
      <c r="Z2986" s="1" t="str">
        <f t="shared" si="280"/>
        <v>High Discount</v>
      </c>
      <c r="AA2986" s="1" t="str">
        <f t="shared" si="281"/>
        <v>Low Sales</v>
      </c>
      <c r="AB2986" s="1">
        <f>MONTH(Sample___Superstore[[#This Row],[Order Date]])</f>
        <v>12</v>
      </c>
    </row>
    <row r="2987" spans="1:28" x14ac:dyDescent="0.35">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c r="V2987">
        <f t="shared" si="276"/>
        <v>5</v>
      </c>
      <c r="W2987">
        <f t="shared" si="277"/>
        <v>0.25</v>
      </c>
      <c r="X2987" t="str">
        <f t="shared" si="278"/>
        <v>Profit</v>
      </c>
      <c r="Y2987" s="1" t="str">
        <f t="shared" si="279"/>
        <v>Low Profit</v>
      </c>
      <c r="Z2987" s="1" t="str">
        <f t="shared" si="280"/>
        <v>No Discount</v>
      </c>
      <c r="AA2987" s="1" t="str">
        <f t="shared" si="281"/>
        <v>Low Sales</v>
      </c>
      <c r="AB2987" s="1">
        <f>MONTH(Sample___Superstore[[#This Row],[Order Date]])</f>
        <v>5</v>
      </c>
    </row>
    <row r="2988" spans="1:28" x14ac:dyDescent="0.35">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c r="V2988">
        <f t="shared" si="276"/>
        <v>5</v>
      </c>
      <c r="W2988">
        <f t="shared" si="277"/>
        <v>0.48</v>
      </c>
      <c r="X2988" t="str">
        <f t="shared" si="278"/>
        <v>Profit</v>
      </c>
      <c r="Y2988" s="1" t="str">
        <f t="shared" si="279"/>
        <v>Low Profit</v>
      </c>
      <c r="Z2988" s="1" t="str">
        <f t="shared" si="280"/>
        <v>No Discount</v>
      </c>
      <c r="AA2988" s="1" t="str">
        <f t="shared" si="281"/>
        <v>Low Sales</v>
      </c>
      <c r="AB2988" s="1">
        <f>MONTH(Sample___Superstore[[#This Row],[Order Date]])</f>
        <v>5</v>
      </c>
    </row>
    <row r="2989" spans="1:28" x14ac:dyDescent="0.35">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c r="V2989">
        <f t="shared" si="276"/>
        <v>5</v>
      </c>
      <c r="W2989">
        <f t="shared" si="277"/>
        <v>0.11999999999999998</v>
      </c>
      <c r="X2989" t="str">
        <f t="shared" si="278"/>
        <v>Profit</v>
      </c>
      <c r="Y2989" s="1" t="str">
        <f t="shared" si="279"/>
        <v>High Profit</v>
      </c>
      <c r="Z2989" s="1" t="str">
        <f t="shared" si="280"/>
        <v>No Discount</v>
      </c>
      <c r="AA2989" s="1" t="str">
        <f t="shared" si="281"/>
        <v>High Sales</v>
      </c>
      <c r="AB2989" s="1">
        <f>MONTH(Sample___Superstore[[#This Row],[Order Date]])</f>
        <v>5</v>
      </c>
    </row>
    <row r="2990" spans="1:28" x14ac:dyDescent="0.35">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c r="V2990">
        <f t="shared" si="276"/>
        <v>5</v>
      </c>
      <c r="W2990">
        <f t="shared" si="277"/>
        <v>0.06</v>
      </c>
      <c r="X2990" t="str">
        <f t="shared" si="278"/>
        <v>Profit</v>
      </c>
      <c r="Y2990" s="1" t="str">
        <f t="shared" si="279"/>
        <v>Low Profit</v>
      </c>
      <c r="Z2990" s="1" t="str">
        <f t="shared" si="280"/>
        <v>No Discount</v>
      </c>
      <c r="AA2990" s="1" t="str">
        <f t="shared" si="281"/>
        <v>Low Sales</v>
      </c>
      <c r="AB2990" s="1">
        <f>MONTH(Sample___Superstore[[#This Row],[Order Date]])</f>
        <v>2</v>
      </c>
    </row>
    <row r="2991" spans="1:28" x14ac:dyDescent="0.35">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c r="V2991">
        <f t="shared" si="276"/>
        <v>5</v>
      </c>
      <c r="W2991">
        <f t="shared" si="277"/>
        <v>0.35000000000000003</v>
      </c>
      <c r="X2991" t="str">
        <f t="shared" si="278"/>
        <v>Profit</v>
      </c>
      <c r="Y2991" s="1" t="str">
        <f t="shared" si="279"/>
        <v>Low Profit</v>
      </c>
      <c r="Z2991" s="1" t="str">
        <f t="shared" si="280"/>
        <v>Low Discount</v>
      </c>
      <c r="AA2991" s="1" t="str">
        <f t="shared" si="281"/>
        <v>Low Sales</v>
      </c>
      <c r="AB2991" s="1">
        <f>MONTH(Sample___Superstore[[#This Row],[Order Date]])</f>
        <v>2</v>
      </c>
    </row>
    <row r="2992" spans="1:28" x14ac:dyDescent="0.35">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c r="V2992">
        <f t="shared" si="276"/>
        <v>5</v>
      </c>
      <c r="W2992">
        <f t="shared" si="277"/>
        <v>2.0000000000000004E-2</v>
      </c>
      <c r="X2992" t="str">
        <f t="shared" si="278"/>
        <v>Profit</v>
      </c>
      <c r="Y2992" s="1" t="str">
        <f t="shared" si="279"/>
        <v>Low Profit</v>
      </c>
      <c r="Z2992" s="1" t="str">
        <f t="shared" si="280"/>
        <v>No Discount</v>
      </c>
      <c r="AA2992" s="1" t="str">
        <f t="shared" si="281"/>
        <v>Low Sales</v>
      </c>
      <c r="AB2992" s="1">
        <f>MONTH(Sample___Superstore[[#This Row],[Order Date]])</f>
        <v>2</v>
      </c>
    </row>
    <row r="2993" spans="1:28" x14ac:dyDescent="0.35">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c r="V2993">
        <f t="shared" si="276"/>
        <v>5</v>
      </c>
      <c r="W2993">
        <f t="shared" si="277"/>
        <v>0.35</v>
      </c>
      <c r="X2993" t="str">
        <f t="shared" si="278"/>
        <v>Profit</v>
      </c>
      <c r="Y2993" s="1" t="str">
        <f t="shared" si="279"/>
        <v>Low Profit</v>
      </c>
      <c r="Z2993" s="1" t="str">
        <f t="shared" si="280"/>
        <v>Low Discount</v>
      </c>
      <c r="AA2993" s="1" t="str">
        <f t="shared" si="281"/>
        <v>Low Sales</v>
      </c>
      <c r="AB2993" s="1">
        <f>MONTH(Sample___Superstore[[#This Row],[Order Date]])</f>
        <v>2</v>
      </c>
    </row>
    <row r="2994" spans="1:28" x14ac:dyDescent="0.35">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c r="V2994">
        <f t="shared" si="276"/>
        <v>4</v>
      </c>
      <c r="W2994">
        <f t="shared" si="277"/>
        <v>0.27</v>
      </c>
      <c r="X2994" t="str">
        <f t="shared" si="278"/>
        <v>Profit</v>
      </c>
      <c r="Y2994" s="1" t="str">
        <f t="shared" si="279"/>
        <v>Low Profit</v>
      </c>
      <c r="Z2994" s="1" t="str">
        <f t="shared" si="280"/>
        <v>No Discount</v>
      </c>
      <c r="AA2994" s="1" t="str">
        <f t="shared" si="281"/>
        <v>Low Sales</v>
      </c>
      <c r="AB2994" s="1">
        <f>MONTH(Sample___Superstore[[#This Row],[Order Date]])</f>
        <v>10</v>
      </c>
    </row>
    <row r="2995" spans="1:28" x14ac:dyDescent="0.35">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c r="V2995">
        <f t="shared" si="276"/>
        <v>6</v>
      </c>
      <c r="W2995">
        <f t="shared" si="277"/>
        <v>0.47000000000000003</v>
      </c>
      <c r="X2995" t="str">
        <f t="shared" si="278"/>
        <v>Profit</v>
      </c>
      <c r="Y2995" s="1" t="str">
        <f t="shared" si="279"/>
        <v>High Profit</v>
      </c>
      <c r="Z2995" s="1" t="str">
        <f t="shared" si="280"/>
        <v>No Discount</v>
      </c>
      <c r="AA2995" s="1" t="str">
        <f t="shared" si="281"/>
        <v>High Sales</v>
      </c>
      <c r="AB2995" s="1">
        <f>MONTH(Sample___Superstore[[#This Row],[Order Date]])</f>
        <v>3</v>
      </c>
    </row>
    <row r="2996" spans="1:28" x14ac:dyDescent="0.35">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c r="V2996">
        <f t="shared" si="276"/>
        <v>4</v>
      </c>
      <c r="W2996">
        <f t="shared" si="277"/>
        <v>0.33750000000000002</v>
      </c>
      <c r="X2996" t="str">
        <f t="shared" si="278"/>
        <v>Profit</v>
      </c>
      <c r="Y2996" s="1" t="str">
        <f t="shared" si="279"/>
        <v>Low Profit</v>
      </c>
      <c r="Z2996" s="1" t="str">
        <f t="shared" si="280"/>
        <v>Low Discount</v>
      </c>
      <c r="AA2996" s="1" t="str">
        <f t="shared" si="281"/>
        <v>Low Sales</v>
      </c>
      <c r="AB2996" s="1">
        <f>MONTH(Sample___Superstore[[#This Row],[Order Date]])</f>
        <v>9</v>
      </c>
    </row>
    <row r="2997" spans="1:28" x14ac:dyDescent="0.35">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c r="V2997">
        <f t="shared" si="276"/>
        <v>7</v>
      </c>
      <c r="W2997">
        <f t="shared" si="277"/>
        <v>0.1125</v>
      </c>
      <c r="X2997" t="str">
        <f t="shared" si="278"/>
        <v>Profit</v>
      </c>
      <c r="Y2997" s="1" t="str">
        <f t="shared" si="279"/>
        <v>Low Profit</v>
      </c>
      <c r="Z2997" s="1" t="str">
        <f t="shared" si="280"/>
        <v>Low Discount</v>
      </c>
      <c r="AA2997" s="1" t="str">
        <f t="shared" si="281"/>
        <v>Low Sales</v>
      </c>
      <c r="AB2997" s="1">
        <f>MONTH(Sample___Superstore[[#This Row],[Order Date]])</f>
        <v>7</v>
      </c>
    </row>
    <row r="2998" spans="1:28" x14ac:dyDescent="0.35">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c r="V2998">
        <f t="shared" si="276"/>
        <v>4</v>
      </c>
      <c r="W2998">
        <f t="shared" si="277"/>
        <v>0.33749999999999997</v>
      </c>
      <c r="X2998" t="str">
        <f t="shared" si="278"/>
        <v>Profit</v>
      </c>
      <c r="Y2998" s="1" t="str">
        <f t="shared" si="279"/>
        <v>Low Profit</v>
      </c>
      <c r="Z2998" s="1" t="str">
        <f t="shared" si="280"/>
        <v>Low Discount</v>
      </c>
      <c r="AA2998" s="1" t="str">
        <f t="shared" si="281"/>
        <v>Low Sales</v>
      </c>
      <c r="AB2998" s="1">
        <f>MONTH(Sample___Superstore[[#This Row],[Order Date]])</f>
        <v>6</v>
      </c>
    </row>
    <row r="2999" spans="1:28" x14ac:dyDescent="0.35">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c r="V2999">
        <f t="shared" si="276"/>
        <v>4</v>
      </c>
      <c r="W2999">
        <f t="shared" si="277"/>
        <v>0.16250000000000001</v>
      </c>
      <c r="X2999" t="str">
        <f t="shared" si="278"/>
        <v>Profit</v>
      </c>
      <c r="Y2999" s="1" t="str">
        <f t="shared" si="279"/>
        <v>Low Profit</v>
      </c>
      <c r="Z2999" s="1" t="str">
        <f t="shared" si="280"/>
        <v>Low Discount</v>
      </c>
      <c r="AA2999" s="1" t="str">
        <f t="shared" si="281"/>
        <v>Low Sales</v>
      </c>
      <c r="AB2999" s="1">
        <f>MONTH(Sample___Superstore[[#This Row],[Order Date]])</f>
        <v>6</v>
      </c>
    </row>
    <row r="3000" spans="1:28" x14ac:dyDescent="0.35">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c r="V3000">
        <f t="shared" si="276"/>
        <v>4</v>
      </c>
      <c r="W3000">
        <f t="shared" si="277"/>
        <v>0.3</v>
      </c>
      <c r="X3000" t="str">
        <f t="shared" si="278"/>
        <v>Profit</v>
      </c>
      <c r="Y3000" s="1" t="str">
        <f t="shared" si="279"/>
        <v>Low Profit</v>
      </c>
      <c r="Z3000" s="1" t="str">
        <f t="shared" si="280"/>
        <v>Low Discount</v>
      </c>
      <c r="AA3000" s="1" t="str">
        <f t="shared" si="281"/>
        <v>Low Sales</v>
      </c>
      <c r="AB3000" s="1">
        <f>MONTH(Sample___Superstore[[#This Row],[Order Date]])</f>
        <v>6</v>
      </c>
    </row>
    <row r="3001" spans="1:28" x14ac:dyDescent="0.35">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c r="V3001">
        <f t="shared" si="276"/>
        <v>4</v>
      </c>
      <c r="W3001">
        <f t="shared" si="277"/>
        <v>-0.83333333333333326</v>
      </c>
      <c r="X3001" t="str">
        <f t="shared" si="278"/>
        <v>Loss</v>
      </c>
      <c r="Y3001" s="1" t="str">
        <f t="shared" si="279"/>
        <v>Low Profit</v>
      </c>
      <c r="Z3001" s="1" t="str">
        <f t="shared" si="280"/>
        <v>High Discount</v>
      </c>
      <c r="AA3001" s="1" t="str">
        <f t="shared" si="281"/>
        <v>Low Sales</v>
      </c>
      <c r="AB3001" s="1">
        <f>MONTH(Sample___Superstore[[#This Row],[Order Date]])</f>
        <v>6</v>
      </c>
    </row>
    <row r="3002" spans="1:28" x14ac:dyDescent="0.35">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c r="V3002">
        <f t="shared" si="276"/>
        <v>4</v>
      </c>
      <c r="W3002">
        <f t="shared" si="277"/>
        <v>8.7500000000000008E-2</v>
      </c>
      <c r="X3002" t="str">
        <f t="shared" si="278"/>
        <v>Profit</v>
      </c>
      <c r="Y3002" s="1" t="str">
        <f t="shared" si="279"/>
        <v>Low Profit</v>
      </c>
      <c r="Z3002" s="1" t="str">
        <f t="shared" si="280"/>
        <v>Low Discount</v>
      </c>
      <c r="AA3002" s="1" t="str">
        <f t="shared" si="281"/>
        <v>Low Sales</v>
      </c>
      <c r="AB3002" s="1">
        <f>MONTH(Sample___Superstore[[#This Row],[Order Date]])</f>
        <v>6</v>
      </c>
    </row>
    <row r="3003" spans="1:28" x14ac:dyDescent="0.35">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c r="V3003">
        <f t="shared" si="276"/>
        <v>4</v>
      </c>
      <c r="W3003">
        <f t="shared" si="277"/>
        <v>-0.79999999999999993</v>
      </c>
      <c r="X3003" t="str">
        <f t="shared" si="278"/>
        <v>Loss</v>
      </c>
      <c r="Y3003" s="1" t="str">
        <f t="shared" si="279"/>
        <v>Low Profit</v>
      </c>
      <c r="Z3003" s="1" t="str">
        <f t="shared" si="280"/>
        <v>High Discount</v>
      </c>
      <c r="AA3003" s="1" t="str">
        <f t="shared" si="281"/>
        <v>Low Sales</v>
      </c>
      <c r="AB3003" s="1">
        <f>MONTH(Sample___Superstore[[#This Row],[Order Date]])</f>
        <v>6</v>
      </c>
    </row>
    <row r="3004" spans="1:28" x14ac:dyDescent="0.35">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c r="V3004">
        <f t="shared" si="276"/>
        <v>5</v>
      </c>
      <c r="W3004">
        <f t="shared" si="277"/>
        <v>0.47</v>
      </c>
      <c r="X3004" t="str">
        <f t="shared" si="278"/>
        <v>Profit</v>
      </c>
      <c r="Y3004" s="1" t="str">
        <f t="shared" si="279"/>
        <v>Low Profit</v>
      </c>
      <c r="Z3004" s="1" t="str">
        <f t="shared" si="280"/>
        <v>No Discount</v>
      </c>
      <c r="AA3004" s="1" t="str">
        <f t="shared" si="281"/>
        <v>Low Sales</v>
      </c>
      <c r="AB3004" s="1">
        <f>MONTH(Sample___Superstore[[#This Row],[Order Date]])</f>
        <v>7</v>
      </c>
    </row>
    <row r="3005" spans="1:28" x14ac:dyDescent="0.35">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c r="V3005">
        <f t="shared" si="276"/>
        <v>7</v>
      </c>
      <c r="W3005">
        <f t="shared" si="277"/>
        <v>0.3125</v>
      </c>
      <c r="X3005" t="str">
        <f t="shared" si="278"/>
        <v>Profit</v>
      </c>
      <c r="Y3005" s="1" t="str">
        <f t="shared" si="279"/>
        <v>Low Profit</v>
      </c>
      <c r="Z3005" s="1" t="str">
        <f t="shared" si="280"/>
        <v>Low Discount</v>
      </c>
      <c r="AA3005" s="1" t="str">
        <f t="shared" si="281"/>
        <v>Low Sales</v>
      </c>
      <c r="AB3005" s="1">
        <f>MONTH(Sample___Superstore[[#This Row],[Order Date]])</f>
        <v>12</v>
      </c>
    </row>
    <row r="3006" spans="1:28" x14ac:dyDescent="0.35">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c r="V3006">
        <f t="shared" si="276"/>
        <v>2</v>
      </c>
      <c r="W3006">
        <f t="shared" si="277"/>
        <v>0.3</v>
      </c>
      <c r="X3006" t="str">
        <f t="shared" si="278"/>
        <v>Profit</v>
      </c>
      <c r="Y3006" s="1" t="str">
        <f t="shared" si="279"/>
        <v>Low Profit</v>
      </c>
      <c r="Z3006" s="1" t="str">
        <f t="shared" si="280"/>
        <v>No Discount</v>
      </c>
      <c r="AA3006" s="1" t="str">
        <f t="shared" si="281"/>
        <v>Low Sales</v>
      </c>
      <c r="AB3006" s="1">
        <f>MONTH(Sample___Superstore[[#This Row],[Order Date]])</f>
        <v>9</v>
      </c>
    </row>
    <row r="3007" spans="1:28" x14ac:dyDescent="0.35">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c r="V3007">
        <f t="shared" si="276"/>
        <v>4</v>
      </c>
      <c r="W3007">
        <f t="shared" si="277"/>
        <v>0.5</v>
      </c>
      <c r="X3007" t="str">
        <f t="shared" si="278"/>
        <v>Profit</v>
      </c>
      <c r="Y3007" s="1" t="str">
        <f t="shared" si="279"/>
        <v>Low Profit</v>
      </c>
      <c r="Z3007" s="1" t="str">
        <f t="shared" si="280"/>
        <v>No Discount</v>
      </c>
      <c r="AA3007" s="1" t="str">
        <f t="shared" si="281"/>
        <v>Low Sales</v>
      </c>
      <c r="AB3007" s="1">
        <f>MONTH(Sample___Superstore[[#This Row],[Order Date]])</f>
        <v>5</v>
      </c>
    </row>
    <row r="3008" spans="1:28" x14ac:dyDescent="0.35">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c r="V3008">
        <f t="shared" si="276"/>
        <v>2</v>
      </c>
      <c r="W3008">
        <f t="shared" si="277"/>
        <v>0.28000000000000003</v>
      </c>
      <c r="X3008" t="str">
        <f t="shared" si="278"/>
        <v>Profit</v>
      </c>
      <c r="Y3008" s="1" t="str">
        <f t="shared" si="279"/>
        <v>High Profit</v>
      </c>
      <c r="Z3008" s="1" t="str">
        <f t="shared" si="280"/>
        <v>No Discount</v>
      </c>
      <c r="AA3008" s="1" t="str">
        <f t="shared" si="281"/>
        <v>High Sales</v>
      </c>
      <c r="AB3008" s="1">
        <f>MONTH(Sample___Superstore[[#This Row],[Order Date]])</f>
        <v>10</v>
      </c>
    </row>
    <row r="3009" spans="1:28" x14ac:dyDescent="0.35">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c r="V3009">
        <f t="shared" si="276"/>
        <v>5</v>
      </c>
      <c r="W3009">
        <f t="shared" si="277"/>
        <v>0.32500000000000001</v>
      </c>
      <c r="X3009" t="str">
        <f t="shared" si="278"/>
        <v>Profit</v>
      </c>
      <c r="Y3009" s="1" t="str">
        <f t="shared" si="279"/>
        <v>Low Profit</v>
      </c>
      <c r="Z3009" s="1" t="str">
        <f t="shared" si="280"/>
        <v>Low Discount</v>
      </c>
      <c r="AA3009" s="1" t="str">
        <f t="shared" si="281"/>
        <v>Low Sales</v>
      </c>
      <c r="AB3009" s="1">
        <f>MONTH(Sample___Superstore[[#This Row],[Order Date]])</f>
        <v>10</v>
      </c>
    </row>
    <row r="3010" spans="1:28" x14ac:dyDescent="0.35">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c r="V3010">
        <f t="shared" ref="V3010:V3073" si="282">D3010-C3010</f>
        <v>1</v>
      </c>
      <c r="W3010">
        <f t="shared" ref="W3010:W3073" si="283">U3010/R3010</f>
        <v>0.39</v>
      </c>
      <c r="X3010" t="str">
        <f t="shared" ref="X3010:X3073" si="284">IF(U3010&lt;0,"Loss","Profit")</f>
        <v>Profit</v>
      </c>
      <c r="Y3010" s="1" t="str">
        <f t="shared" ref="Y3010:Y3073" si="285">IF(U3010&gt;100,"High Profit","Low Profit")</f>
        <v>Low Profit</v>
      </c>
      <c r="Z3010" s="1" t="str">
        <f t="shared" ref="Z3010:Z3073" si="286">IF(T3010=0,"No Discount",IF(T3010&lt;=0.2,"Low Discount","High Discount"))</f>
        <v>No Discount</v>
      </c>
      <c r="AA3010" s="1" t="str">
        <f t="shared" ref="AA3010:AA3073" si="287">IF(R3010&gt;500,"High Sales","Low Sales")</f>
        <v>Low Sales</v>
      </c>
      <c r="AB3010" s="1">
        <f>MONTH(Sample___Superstore[[#This Row],[Order Date]])</f>
        <v>12</v>
      </c>
    </row>
    <row r="3011" spans="1:28" x14ac:dyDescent="0.35">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c r="V3011">
        <f t="shared" si="282"/>
        <v>4</v>
      </c>
      <c r="W3011">
        <f t="shared" si="283"/>
        <v>0.1125</v>
      </c>
      <c r="X3011" t="str">
        <f t="shared" si="284"/>
        <v>Profit</v>
      </c>
      <c r="Y3011" s="1" t="str">
        <f t="shared" si="285"/>
        <v>Low Profit</v>
      </c>
      <c r="Z3011" s="1" t="str">
        <f t="shared" si="286"/>
        <v>Low Discount</v>
      </c>
      <c r="AA3011" s="1" t="str">
        <f t="shared" si="287"/>
        <v>Low Sales</v>
      </c>
      <c r="AB3011" s="1">
        <f>MONTH(Sample___Superstore[[#This Row],[Order Date]])</f>
        <v>7</v>
      </c>
    </row>
    <row r="3012" spans="1:28" x14ac:dyDescent="0.35">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c r="V3012">
        <f t="shared" si="282"/>
        <v>6</v>
      </c>
      <c r="W3012">
        <f t="shared" si="283"/>
        <v>-0.76666666666666672</v>
      </c>
      <c r="X3012" t="str">
        <f t="shared" si="284"/>
        <v>Loss</v>
      </c>
      <c r="Y3012" s="1" t="str">
        <f t="shared" si="285"/>
        <v>Low Profit</v>
      </c>
      <c r="Z3012" s="1" t="str">
        <f t="shared" si="286"/>
        <v>High Discount</v>
      </c>
      <c r="AA3012" s="1" t="str">
        <f t="shared" si="287"/>
        <v>Low Sales</v>
      </c>
      <c r="AB3012" s="1">
        <f>MONTH(Sample___Superstore[[#This Row],[Order Date]])</f>
        <v>4</v>
      </c>
    </row>
    <row r="3013" spans="1:28" x14ac:dyDescent="0.35">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c r="V3013">
        <f t="shared" si="282"/>
        <v>6</v>
      </c>
      <c r="W3013">
        <f t="shared" si="283"/>
        <v>-1.3333333333333333</v>
      </c>
      <c r="X3013" t="str">
        <f t="shared" si="284"/>
        <v>Loss</v>
      </c>
      <c r="Y3013" s="1" t="str">
        <f t="shared" si="285"/>
        <v>Low Profit</v>
      </c>
      <c r="Z3013" s="1" t="str">
        <f t="shared" si="286"/>
        <v>High Discount</v>
      </c>
      <c r="AA3013" s="1" t="str">
        <f t="shared" si="287"/>
        <v>High Sales</v>
      </c>
      <c r="AB3013" s="1">
        <f>MONTH(Sample___Superstore[[#This Row],[Order Date]])</f>
        <v>4</v>
      </c>
    </row>
    <row r="3014" spans="1:28" x14ac:dyDescent="0.35">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c r="V3014">
        <f t="shared" si="282"/>
        <v>6</v>
      </c>
      <c r="W3014">
        <f t="shared" si="283"/>
        <v>-0.73333333333333328</v>
      </c>
      <c r="X3014" t="str">
        <f t="shared" si="284"/>
        <v>Loss</v>
      </c>
      <c r="Y3014" s="1" t="str">
        <f t="shared" si="285"/>
        <v>Low Profit</v>
      </c>
      <c r="Z3014" s="1" t="str">
        <f t="shared" si="286"/>
        <v>High Discount</v>
      </c>
      <c r="AA3014" s="1" t="str">
        <f t="shared" si="287"/>
        <v>Low Sales</v>
      </c>
      <c r="AB3014" s="1">
        <f>MONTH(Sample___Superstore[[#This Row],[Order Date]])</f>
        <v>4</v>
      </c>
    </row>
    <row r="3015" spans="1:28" x14ac:dyDescent="0.35">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c r="V3015">
        <f t="shared" si="282"/>
        <v>6</v>
      </c>
      <c r="W3015">
        <f t="shared" si="283"/>
        <v>-0.73333333333333328</v>
      </c>
      <c r="X3015" t="str">
        <f t="shared" si="284"/>
        <v>Loss</v>
      </c>
      <c r="Y3015" s="1" t="str">
        <f t="shared" si="285"/>
        <v>Low Profit</v>
      </c>
      <c r="Z3015" s="1" t="str">
        <f t="shared" si="286"/>
        <v>High Discount</v>
      </c>
      <c r="AA3015" s="1" t="str">
        <f t="shared" si="287"/>
        <v>Low Sales</v>
      </c>
      <c r="AB3015" s="1">
        <f>MONTH(Sample___Superstore[[#This Row],[Order Date]])</f>
        <v>4</v>
      </c>
    </row>
    <row r="3016" spans="1:28" x14ac:dyDescent="0.35">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c r="V3016">
        <f t="shared" si="282"/>
        <v>6</v>
      </c>
      <c r="W3016">
        <f t="shared" si="283"/>
        <v>0.35</v>
      </c>
      <c r="X3016" t="str">
        <f t="shared" si="284"/>
        <v>Profit</v>
      </c>
      <c r="Y3016" s="1" t="str">
        <f t="shared" si="285"/>
        <v>Low Profit</v>
      </c>
      <c r="Z3016" s="1" t="str">
        <f t="shared" si="286"/>
        <v>Low Discount</v>
      </c>
      <c r="AA3016" s="1" t="str">
        <f t="shared" si="287"/>
        <v>Low Sales</v>
      </c>
      <c r="AB3016" s="1">
        <f>MONTH(Sample___Superstore[[#This Row],[Order Date]])</f>
        <v>4</v>
      </c>
    </row>
    <row r="3017" spans="1:28" x14ac:dyDescent="0.35">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c r="V3017">
        <f t="shared" si="282"/>
        <v>4</v>
      </c>
      <c r="W3017">
        <f t="shared" si="283"/>
        <v>-0.3</v>
      </c>
      <c r="X3017" t="str">
        <f t="shared" si="284"/>
        <v>Loss</v>
      </c>
      <c r="Y3017" s="1" t="str">
        <f t="shared" si="285"/>
        <v>Low Profit</v>
      </c>
      <c r="Z3017" s="1" t="str">
        <f t="shared" si="286"/>
        <v>High Discount</v>
      </c>
      <c r="AA3017" s="1" t="str">
        <f t="shared" si="287"/>
        <v>Low Sales</v>
      </c>
      <c r="AB3017" s="1">
        <f>MONTH(Sample___Superstore[[#This Row],[Order Date]])</f>
        <v>9</v>
      </c>
    </row>
    <row r="3018" spans="1:28" x14ac:dyDescent="0.35">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c r="V3018">
        <f t="shared" si="282"/>
        <v>7</v>
      </c>
      <c r="W3018">
        <f t="shared" si="283"/>
        <v>-0.23749999999999999</v>
      </c>
      <c r="X3018" t="str">
        <f t="shared" si="284"/>
        <v>Loss</v>
      </c>
      <c r="Y3018" s="1" t="str">
        <f t="shared" si="285"/>
        <v>Low Profit</v>
      </c>
      <c r="Z3018" s="1" t="str">
        <f t="shared" si="286"/>
        <v>Low Discount</v>
      </c>
      <c r="AA3018" s="1" t="str">
        <f t="shared" si="287"/>
        <v>High Sales</v>
      </c>
      <c r="AB3018" s="1">
        <f>MONTH(Sample___Superstore[[#This Row],[Order Date]])</f>
        <v>8</v>
      </c>
    </row>
    <row r="3019" spans="1:28" x14ac:dyDescent="0.35">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c r="V3019">
        <f t="shared" si="282"/>
        <v>7</v>
      </c>
      <c r="W3019">
        <f t="shared" si="283"/>
        <v>-0.45</v>
      </c>
      <c r="X3019" t="str">
        <f t="shared" si="284"/>
        <v>Loss</v>
      </c>
      <c r="Y3019" s="1" t="str">
        <f t="shared" si="285"/>
        <v>Low Profit</v>
      </c>
      <c r="Z3019" s="1" t="str">
        <f t="shared" si="286"/>
        <v>High Discount</v>
      </c>
      <c r="AA3019" s="1" t="str">
        <f t="shared" si="287"/>
        <v>Low Sales</v>
      </c>
      <c r="AB3019" s="1">
        <f>MONTH(Sample___Superstore[[#This Row],[Order Date]])</f>
        <v>8</v>
      </c>
    </row>
    <row r="3020" spans="1:28" x14ac:dyDescent="0.35">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c r="V3020">
        <f t="shared" si="282"/>
        <v>7</v>
      </c>
      <c r="W3020">
        <f t="shared" si="283"/>
        <v>-0.05</v>
      </c>
      <c r="X3020" t="str">
        <f t="shared" si="284"/>
        <v>Loss</v>
      </c>
      <c r="Y3020" s="1" t="str">
        <f t="shared" si="285"/>
        <v>Low Profit</v>
      </c>
      <c r="Z3020" s="1" t="str">
        <f t="shared" si="286"/>
        <v>Low Discount</v>
      </c>
      <c r="AA3020" s="1" t="str">
        <f t="shared" si="287"/>
        <v>High Sales</v>
      </c>
      <c r="AB3020" s="1">
        <f>MONTH(Sample___Superstore[[#This Row],[Order Date]])</f>
        <v>8</v>
      </c>
    </row>
    <row r="3021" spans="1:28" x14ac:dyDescent="0.35">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c r="V3021">
        <f t="shared" si="282"/>
        <v>6</v>
      </c>
      <c r="W3021">
        <f t="shared" si="283"/>
        <v>0.04</v>
      </c>
      <c r="X3021" t="str">
        <f t="shared" si="284"/>
        <v>Profit</v>
      </c>
      <c r="Y3021" s="1" t="str">
        <f t="shared" si="285"/>
        <v>Low Profit</v>
      </c>
      <c r="Z3021" s="1" t="str">
        <f t="shared" si="286"/>
        <v>No Discount</v>
      </c>
      <c r="AA3021" s="1" t="str">
        <f t="shared" si="287"/>
        <v>Low Sales</v>
      </c>
      <c r="AB3021" s="1">
        <f>MONTH(Sample___Superstore[[#This Row],[Order Date]])</f>
        <v>11</v>
      </c>
    </row>
    <row r="3022" spans="1:28" x14ac:dyDescent="0.35">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c r="V3022">
        <f t="shared" si="282"/>
        <v>6</v>
      </c>
      <c r="W3022">
        <f t="shared" si="283"/>
        <v>0.45</v>
      </c>
      <c r="X3022" t="str">
        <f t="shared" si="284"/>
        <v>Profit</v>
      </c>
      <c r="Y3022" s="1" t="str">
        <f t="shared" si="285"/>
        <v>Low Profit</v>
      </c>
      <c r="Z3022" s="1" t="str">
        <f t="shared" si="286"/>
        <v>No Discount</v>
      </c>
      <c r="AA3022" s="1" t="str">
        <f t="shared" si="287"/>
        <v>Low Sales</v>
      </c>
      <c r="AB3022" s="1">
        <f>MONTH(Sample___Superstore[[#This Row],[Order Date]])</f>
        <v>11</v>
      </c>
    </row>
    <row r="3023" spans="1:28" x14ac:dyDescent="0.35">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c r="V3023">
        <f t="shared" si="282"/>
        <v>6</v>
      </c>
      <c r="W3023">
        <f t="shared" si="283"/>
        <v>0.33</v>
      </c>
      <c r="X3023" t="str">
        <f t="shared" si="284"/>
        <v>Profit</v>
      </c>
      <c r="Y3023" s="1" t="str">
        <f t="shared" si="285"/>
        <v>Low Profit</v>
      </c>
      <c r="Z3023" s="1" t="str">
        <f t="shared" si="286"/>
        <v>No Discount</v>
      </c>
      <c r="AA3023" s="1" t="str">
        <f t="shared" si="287"/>
        <v>Low Sales</v>
      </c>
      <c r="AB3023" s="1">
        <f>MONTH(Sample___Superstore[[#This Row],[Order Date]])</f>
        <v>11</v>
      </c>
    </row>
    <row r="3024" spans="1:28" x14ac:dyDescent="0.35">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c r="V3024">
        <f t="shared" si="282"/>
        <v>6</v>
      </c>
      <c r="W3024">
        <f t="shared" si="283"/>
        <v>0.31249999999999994</v>
      </c>
      <c r="X3024" t="str">
        <f t="shared" si="284"/>
        <v>Profit</v>
      </c>
      <c r="Y3024" s="1" t="str">
        <f t="shared" si="285"/>
        <v>Low Profit</v>
      </c>
      <c r="Z3024" s="1" t="str">
        <f t="shared" si="286"/>
        <v>Low Discount</v>
      </c>
      <c r="AA3024" s="1" t="str">
        <f t="shared" si="287"/>
        <v>Low Sales</v>
      </c>
      <c r="AB3024" s="1">
        <f>MONTH(Sample___Superstore[[#This Row],[Order Date]])</f>
        <v>11</v>
      </c>
    </row>
    <row r="3025" spans="1:28" x14ac:dyDescent="0.35">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c r="V3025">
        <f t="shared" si="282"/>
        <v>6</v>
      </c>
      <c r="W3025">
        <f t="shared" si="283"/>
        <v>-4.4117647058823532E-2</v>
      </c>
      <c r="X3025" t="str">
        <f t="shared" si="284"/>
        <v>Loss</v>
      </c>
      <c r="Y3025" s="1" t="str">
        <f t="shared" si="285"/>
        <v>Low Profit</v>
      </c>
      <c r="Z3025" s="1" t="str">
        <f t="shared" si="286"/>
        <v>High Discount</v>
      </c>
      <c r="AA3025" s="1" t="str">
        <f t="shared" si="287"/>
        <v>Low Sales</v>
      </c>
      <c r="AB3025" s="1">
        <f>MONTH(Sample___Superstore[[#This Row],[Order Date]])</f>
        <v>11</v>
      </c>
    </row>
    <row r="3026" spans="1:28" x14ac:dyDescent="0.35">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c r="V3026">
        <f t="shared" si="282"/>
        <v>5</v>
      </c>
      <c r="W3026">
        <f t="shared" si="283"/>
        <v>0.33750000000000002</v>
      </c>
      <c r="X3026" t="str">
        <f t="shared" si="284"/>
        <v>Profit</v>
      </c>
      <c r="Y3026" s="1" t="str">
        <f t="shared" si="285"/>
        <v>Low Profit</v>
      </c>
      <c r="Z3026" s="1" t="str">
        <f t="shared" si="286"/>
        <v>Low Discount</v>
      </c>
      <c r="AA3026" s="1" t="str">
        <f t="shared" si="287"/>
        <v>Low Sales</v>
      </c>
      <c r="AB3026" s="1">
        <f>MONTH(Sample___Superstore[[#This Row],[Order Date]])</f>
        <v>11</v>
      </c>
    </row>
    <row r="3027" spans="1:28" x14ac:dyDescent="0.35">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c r="V3027">
        <f t="shared" si="282"/>
        <v>5</v>
      </c>
      <c r="W3027">
        <f t="shared" si="283"/>
        <v>0.45</v>
      </c>
      <c r="X3027" t="str">
        <f t="shared" si="284"/>
        <v>Profit</v>
      </c>
      <c r="Y3027" s="1" t="str">
        <f t="shared" si="285"/>
        <v>Low Profit</v>
      </c>
      <c r="Z3027" s="1" t="str">
        <f t="shared" si="286"/>
        <v>No Discount</v>
      </c>
      <c r="AA3027" s="1" t="str">
        <f t="shared" si="287"/>
        <v>Low Sales</v>
      </c>
      <c r="AB3027" s="1">
        <f>MONTH(Sample___Superstore[[#This Row],[Order Date]])</f>
        <v>11</v>
      </c>
    </row>
    <row r="3028" spans="1:28" x14ac:dyDescent="0.35">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c r="V3028">
        <f t="shared" si="282"/>
        <v>4</v>
      </c>
      <c r="W3028">
        <f t="shared" si="283"/>
        <v>0</v>
      </c>
      <c r="X3028" t="str">
        <f t="shared" si="284"/>
        <v>Profit</v>
      </c>
      <c r="Y3028" s="1" t="str">
        <f t="shared" si="285"/>
        <v>Low Profit</v>
      </c>
      <c r="Z3028" s="1" t="str">
        <f t="shared" si="286"/>
        <v>Low Discount</v>
      </c>
      <c r="AA3028" s="1" t="str">
        <f t="shared" si="287"/>
        <v>Low Sales</v>
      </c>
      <c r="AB3028" s="1">
        <f>MONTH(Sample___Superstore[[#This Row],[Order Date]])</f>
        <v>4</v>
      </c>
    </row>
    <row r="3029" spans="1:28" x14ac:dyDescent="0.35">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c r="V3029">
        <f t="shared" si="282"/>
        <v>0</v>
      </c>
      <c r="W3029">
        <f t="shared" si="283"/>
        <v>0.32500000000000001</v>
      </c>
      <c r="X3029" t="str">
        <f t="shared" si="284"/>
        <v>Profit</v>
      </c>
      <c r="Y3029" s="1" t="str">
        <f t="shared" si="285"/>
        <v>Low Profit</v>
      </c>
      <c r="Z3029" s="1" t="str">
        <f t="shared" si="286"/>
        <v>Low Discount</v>
      </c>
      <c r="AA3029" s="1" t="str">
        <f t="shared" si="287"/>
        <v>Low Sales</v>
      </c>
      <c r="AB3029" s="1">
        <f>MONTH(Sample___Superstore[[#This Row],[Order Date]])</f>
        <v>8</v>
      </c>
    </row>
    <row r="3030" spans="1:28" x14ac:dyDescent="0.35">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c r="V3030">
        <f t="shared" si="282"/>
        <v>4</v>
      </c>
      <c r="W3030">
        <f t="shared" si="283"/>
        <v>0.16000000000000003</v>
      </c>
      <c r="X3030" t="str">
        <f t="shared" si="284"/>
        <v>Profit</v>
      </c>
      <c r="Y3030" s="1" t="str">
        <f t="shared" si="285"/>
        <v>Low Profit</v>
      </c>
      <c r="Z3030" s="1" t="str">
        <f t="shared" si="286"/>
        <v>No Discount</v>
      </c>
      <c r="AA3030" s="1" t="str">
        <f t="shared" si="287"/>
        <v>High Sales</v>
      </c>
      <c r="AB3030" s="1">
        <f>MONTH(Sample___Superstore[[#This Row],[Order Date]])</f>
        <v>12</v>
      </c>
    </row>
    <row r="3031" spans="1:28" x14ac:dyDescent="0.35">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c r="V3031">
        <f t="shared" si="282"/>
        <v>4</v>
      </c>
      <c r="W3031">
        <f t="shared" si="283"/>
        <v>6.25E-2</v>
      </c>
      <c r="X3031" t="str">
        <f t="shared" si="284"/>
        <v>Profit</v>
      </c>
      <c r="Y3031" s="1" t="str">
        <f t="shared" si="285"/>
        <v>Low Profit</v>
      </c>
      <c r="Z3031" s="1" t="str">
        <f t="shared" si="286"/>
        <v>Low Discount</v>
      </c>
      <c r="AA3031" s="1" t="str">
        <f t="shared" si="287"/>
        <v>Low Sales</v>
      </c>
      <c r="AB3031" s="1">
        <f>MONTH(Sample___Superstore[[#This Row],[Order Date]])</f>
        <v>3</v>
      </c>
    </row>
    <row r="3032" spans="1:28" x14ac:dyDescent="0.35">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c r="V3032">
        <f t="shared" si="282"/>
        <v>6</v>
      </c>
      <c r="W3032">
        <f t="shared" si="283"/>
        <v>0.16</v>
      </c>
      <c r="X3032" t="str">
        <f t="shared" si="284"/>
        <v>Profit</v>
      </c>
      <c r="Y3032" s="1" t="str">
        <f t="shared" si="285"/>
        <v>Low Profit</v>
      </c>
      <c r="Z3032" s="1" t="str">
        <f t="shared" si="286"/>
        <v>No Discount</v>
      </c>
      <c r="AA3032" s="1" t="str">
        <f t="shared" si="287"/>
        <v>Low Sales</v>
      </c>
      <c r="AB3032" s="1">
        <f>MONTH(Sample___Superstore[[#This Row],[Order Date]])</f>
        <v>9</v>
      </c>
    </row>
    <row r="3033" spans="1:28" x14ac:dyDescent="0.35">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c r="V3033">
        <f t="shared" si="282"/>
        <v>6</v>
      </c>
      <c r="W3033">
        <f t="shared" si="283"/>
        <v>0.28999999999999998</v>
      </c>
      <c r="X3033" t="str">
        <f t="shared" si="284"/>
        <v>Profit</v>
      </c>
      <c r="Y3033" s="1" t="str">
        <f t="shared" si="285"/>
        <v>Low Profit</v>
      </c>
      <c r="Z3033" s="1" t="str">
        <f t="shared" si="286"/>
        <v>No Discount</v>
      </c>
      <c r="AA3033" s="1" t="str">
        <f t="shared" si="287"/>
        <v>Low Sales</v>
      </c>
      <c r="AB3033" s="1">
        <f>MONTH(Sample___Superstore[[#This Row],[Order Date]])</f>
        <v>9</v>
      </c>
    </row>
    <row r="3034" spans="1:28" x14ac:dyDescent="0.35">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c r="V3034">
        <f t="shared" si="282"/>
        <v>5</v>
      </c>
      <c r="W3034">
        <f t="shared" si="283"/>
        <v>-6.25E-2</v>
      </c>
      <c r="X3034" t="str">
        <f t="shared" si="284"/>
        <v>Loss</v>
      </c>
      <c r="Y3034" s="1" t="str">
        <f t="shared" si="285"/>
        <v>Low Profit</v>
      </c>
      <c r="Z3034" s="1" t="str">
        <f t="shared" si="286"/>
        <v>Low Discount</v>
      </c>
      <c r="AA3034" s="1" t="str">
        <f t="shared" si="287"/>
        <v>Low Sales</v>
      </c>
      <c r="AB3034" s="1">
        <f>MONTH(Sample___Superstore[[#This Row],[Order Date]])</f>
        <v>11</v>
      </c>
    </row>
    <row r="3035" spans="1:28" x14ac:dyDescent="0.35">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c r="V3035">
        <f t="shared" si="282"/>
        <v>5</v>
      </c>
      <c r="W3035">
        <f t="shared" si="283"/>
        <v>0.35</v>
      </c>
      <c r="X3035" t="str">
        <f t="shared" si="284"/>
        <v>Profit</v>
      </c>
      <c r="Y3035" s="1" t="str">
        <f t="shared" si="285"/>
        <v>Low Profit</v>
      </c>
      <c r="Z3035" s="1" t="str">
        <f t="shared" si="286"/>
        <v>Low Discount</v>
      </c>
      <c r="AA3035" s="1" t="str">
        <f t="shared" si="287"/>
        <v>Low Sales</v>
      </c>
      <c r="AB3035" s="1">
        <f>MONTH(Sample___Superstore[[#This Row],[Order Date]])</f>
        <v>9</v>
      </c>
    </row>
    <row r="3036" spans="1:28" x14ac:dyDescent="0.35">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c r="V3036">
        <f t="shared" si="282"/>
        <v>5</v>
      </c>
      <c r="W3036">
        <f t="shared" si="283"/>
        <v>0.18999999999999997</v>
      </c>
      <c r="X3036" t="str">
        <f t="shared" si="284"/>
        <v>Profit</v>
      </c>
      <c r="Y3036" s="1" t="str">
        <f t="shared" si="285"/>
        <v>Low Profit</v>
      </c>
      <c r="Z3036" s="1" t="str">
        <f t="shared" si="286"/>
        <v>No Discount</v>
      </c>
      <c r="AA3036" s="1" t="str">
        <f t="shared" si="287"/>
        <v>Low Sales</v>
      </c>
      <c r="AB3036" s="1">
        <f>MONTH(Sample___Superstore[[#This Row],[Order Date]])</f>
        <v>6</v>
      </c>
    </row>
    <row r="3037" spans="1:28" x14ac:dyDescent="0.35">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c r="V3037">
        <f t="shared" si="282"/>
        <v>5</v>
      </c>
      <c r="W3037">
        <f t="shared" si="283"/>
        <v>0.46</v>
      </c>
      <c r="X3037" t="str">
        <f t="shared" si="284"/>
        <v>Profit</v>
      </c>
      <c r="Y3037" s="1" t="str">
        <f t="shared" si="285"/>
        <v>Low Profit</v>
      </c>
      <c r="Z3037" s="1" t="str">
        <f t="shared" si="286"/>
        <v>No Discount</v>
      </c>
      <c r="AA3037" s="1" t="str">
        <f t="shared" si="287"/>
        <v>Low Sales</v>
      </c>
      <c r="AB3037" s="1">
        <f>MONTH(Sample___Superstore[[#This Row],[Order Date]])</f>
        <v>6</v>
      </c>
    </row>
    <row r="3038" spans="1:28" x14ac:dyDescent="0.35">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c r="V3038">
        <f t="shared" si="282"/>
        <v>5</v>
      </c>
      <c r="W3038">
        <f t="shared" si="283"/>
        <v>0.28000000000000003</v>
      </c>
      <c r="X3038" t="str">
        <f t="shared" si="284"/>
        <v>Profit</v>
      </c>
      <c r="Y3038" s="1" t="str">
        <f t="shared" si="285"/>
        <v>Low Profit</v>
      </c>
      <c r="Z3038" s="1" t="str">
        <f t="shared" si="286"/>
        <v>No Discount</v>
      </c>
      <c r="AA3038" s="1" t="str">
        <f t="shared" si="287"/>
        <v>Low Sales</v>
      </c>
      <c r="AB3038" s="1">
        <f>MONTH(Sample___Superstore[[#This Row],[Order Date]])</f>
        <v>6</v>
      </c>
    </row>
    <row r="3039" spans="1:28" x14ac:dyDescent="0.35">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c r="V3039">
        <f t="shared" si="282"/>
        <v>5</v>
      </c>
      <c r="W3039">
        <f t="shared" si="283"/>
        <v>0.48</v>
      </c>
      <c r="X3039" t="str">
        <f t="shared" si="284"/>
        <v>Profit</v>
      </c>
      <c r="Y3039" s="1" t="str">
        <f t="shared" si="285"/>
        <v>Low Profit</v>
      </c>
      <c r="Z3039" s="1" t="str">
        <f t="shared" si="286"/>
        <v>No Discount</v>
      </c>
      <c r="AA3039" s="1" t="str">
        <f t="shared" si="287"/>
        <v>Low Sales</v>
      </c>
      <c r="AB3039" s="1">
        <f>MONTH(Sample___Superstore[[#This Row],[Order Date]])</f>
        <v>6</v>
      </c>
    </row>
    <row r="3040" spans="1:28" x14ac:dyDescent="0.35">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c r="V3040">
        <f t="shared" si="282"/>
        <v>5</v>
      </c>
      <c r="W3040">
        <f t="shared" si="283"/>
        <v>0.37</v>
      </c>
      <c r="X3040" t="str">
        <f t="shared" si="284"/>
        <v>Profit</v>
      </c>
      <c r="Y3040" s="1" t="str">
        <f t="shared" si="285"/>
        <v>Low Profit</v>
      </c>
      <c r="Z3040" s="1" t="str">
        <f t="shared" si="286"/>
        <v>No Discount</v>
      </c>
      <c r="AA3040" s="1" t="str">
        <f t="shared" si="287"/>
        <v>Low Sales</v>
      </c>
      <c r="AB3040" s="1">
        <f>MONTH(Sample___Superstore[[#This Row],[Order Date]])</f>
        <v>6</v>
      </c>
    </row>
    <row r="3041" spans="1:28" x14ac:dyDescent="0.35">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c r="V3041">
        <f t="shared" si="282"/>
        <v>5</v>
      </c>
      <c r="W3041">
        <f t="shared" si="283"/>
        <v>-3.7499999999999999E-2</v>
      </c>
      <c r="X3041" t="str">
        <f t="shared" si="284"/>
        <v>Loss</v>
      </c>
      <c r="Y3041" s="1" t="str">
        <f t="shared" si="285"/>
        <v>Low Profit</v>
      </c>
      <c r="Z3041" s="1" t="str">
        <f t="shared" si="286"/>
        <v>Low Discount</v>
      </c>
      <c r="AA3041" s="1" t="str">
        <f t="shared" si="287"/>
        <v>Low Sales</v>
      </c>
      <c r="AB3041" s="1">
        <f>MONTH(Sample___Superstore[[#This Row],[Order Date]])</f>
        <v>10</v>
      </c>
    </row>
    <row r="3042" spans="1:28" x14ac:dyDescent="0.35">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c r="V3042">
        <f t="shared" si="282"/>
        <v>4</v>
      </c>
      <c r="W3042">
        <f t="shared" si="283"/>
        <v>0.2</v>
      </c>
      <c r="X3042" t="str">
        <f t="shared" si="284"/>
        <v>Profit</v>
      </c>
      <c r="Y3042" s="1" t="str">
        <f t="shared" si="285"/>
        <v>Low Profit</v>
      </c>
      <c r="Z3042" s="1" t="str">
        <f t="shared" si="286"/>
        <v>Low Discount</v>
      </c>
      <c r="AA3042" s="1" t="str">
        <f t="shared" si="287"/>
        <v>Low Sales</v>
      </c>
      <c r="AB3042" s="1">
        <f>MONTH(Sample___Superstore[[#This Row],[Order Date]])</f>
        <v>5</v>
      </c>
    </row>
    <row r="3043" spans="1:28" x14ac:dyDescent="0.35">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c r="V3043">
        <f t="shared" si="282"/>
        <v>1</v>
      </c>
      <c r="W3043">
        <f t="shared" si="283"/>
        <v>0.47999999999999993</v>
      </c>
      <c r="X3043" t="str">
        <f t="shared" si="284"/>
        <v>Profit</v>
      </c>
      <c r="Y3043" s="1" t="str">
        <f t="shared" si="285"/>
        <v>Low Profit</v>
      </c>
      <c r="Z3043" s="1" t="str">
        <f t="shared" si="286"/>
        <v>No Discount</v>
      </c>
      <c r="AA3043" s="1" t="str">
        <f t="shared" si="287"/>
        <v>Low Sales</v>
      </c>
      <c r="AB3043" s="1">
        <f>MONTH(Sample___Superstore[[#This Row],[Order Date]])</f>
        <v>9</v>
      </c>
    </row>
    <row r="3044" spans="1:28" x14ac:dyDescent="0.35">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c r="V3044">
        <f t="shared" si="282"/>
        <v>1</v>
      </c>
      <c r="W3044">
        <f t="shared" si="283"/>
        <v>0.49</v>
      </c>
      <c r="X3044" t="str">
        <f t="shared" si="284"/>
        <v>Profit</v>
      </c>
      <c r="Y3044" s="1" t="str">
        <f t="shared" si="285"/>
        <v>Low Profit</v>
      </c>
      <c r="Z3044" s="1" t="str">
        <f t="shared" si="286"/>
        <v>No Discount</v>
      </c>
      <c r="AA3044" s="1" t="str">
        <f t="shared" si="287"/>
        <v>Low Sales</v>
      </c>
      <c r="AB3044" s="1">
        <f>MONTH(Sample___Superstore[[#This Row],[Order Date]])</f>
        <v>9</v>
      </c>
    </row>
    <row r="3045" spans="1:28" x14ac:dyDescent="0.35">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c r="V3045">
        <f t="shared" si="282"/>
        <v>1</v>
      </c>
      <c r="W3045">
        <f t="shared" si="283"/>
        <v>0.125</v>
      </c>
      <c r="X3045" t="str">
        <f t="shared" si="284"/>
        <v>Profit</v>
      </c>
      <c r="Y3045" s="1" t="str">
        <f t="shared" si="285"/>
        <v>High Profit</v>
      </c>
      <c r="Z3045" s="1" t="str">
        <f t="shared" si="286"/>
        <v>Low Discount</v>
      </c>
      <c r="AA3045" s="1" t="str">
        <f t="shared" si="287"/>
        <v>High Sales</v>
      </c>
      <c r="AB3045" s="1">
        <f>MONTH(Sample___Superstore[[#This Row],[Order Date]])</f>
        <v>9</v>
      </c>
    </row>
    <row r="3046" spans="1:28" x14ac:dyDescent="0.35">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c r="V3046">
        <f t="shared" si="282"/>
        <v>2</v>
      </c>
      <c r="W3046">
        <f t="shared" si="283"/>
        <v>-0.25</v>
      </c>
      <c r="X3046" t="str">
        <f t="shared" si="284"/>
        <v>Loss</v>
      </c>
      <c r="Y3046" s="1" t="str">
        <f t="shared" si="285"/>
        <v>Low Profit</v>
      </c>
      <c r="Z3046" s="1" t="str">
        <f t="shared" si="286"/>
        <v>High Discount</v>
      </c>
      <c r="AA3046" s="1" t="str">
        <f t="shared" si="287"/>
        <v>High Sales</v>
      </c>
      <c r="AB3046" s="1">
        <f>MONTH(Sample___Superstore[[#This Row],[Order Date]])</f>
        <v>4</v>
      </c>
    </row>
    <row r="3047" spans="1:28" x14ac:dyDescent="0.35">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c r="V3047">
        <f t="shared" si="282"/>
        <v>4</v>
      </c>
      <c r="W3047">
        <f t="shared" si="283"/>
        <v>0.26</v>
      </c>
      <c r="X3047" t="str">
        <f t="shared" si="284"/>
        <v>Profit</v>
      </c>
      <c r="Y3047" s="1" t="str">
        <f t="shared" si="285"/>
        <v>Low Profit</v>
      </c>
      <c r="Z3047" s="1" t="str">
        <f t="shared" si="286"/>
        <v>No Discount</v>
      </c>
      <c r="AA3047" s="1" t="str">
        <f t="shared" si="287"/>
        <v>Low Sales</v>
      </c>
      <c r="AB3047" s="1">
        <f>MONTH(Sample___Superstore[[#This Row],[Order Date]])</f>
        <v>11</v>
      </c>
    </row>
    <row r="3048" spans="1:28" x14ac:dyDescent="0.35">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c r="V3048">
        <f t="shared" si="282"/>
        <v>4</v>
      </c>
      <c r="W3048">
        <f t="shared" si="283"/>
        <v>0.46</v>
      </c>
      <c r="X3048" t="str">
        <f t="shared" si="284"/>
        <v>Profit</v>
      </c>
      <c r="Y3048" s="1" t="str">
        <f t="shared" si="285"/>
        <v>Low Profit</v>
      </c>
      <c r="Z3048" s="1" t="str">
        <f t="shared" si="286"/>
        <v>No Discount</v>
      </c>
      <c r="AA3048" s="1" t="str">
        <f t="shared" si="287"/>
        <v>Low Sales</v>
      </c>
      <c r="AB3048" s="1">
        <f>MONTH(Sample___Superstore[[#This Row],[Order Date]])</f>
        <v>11</v>
      </c>
    </row>
    <row r="3049" spans="1:28" x14ac:dyDescent="0.35">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c r="V3049">
        <f t="shared" si="282"/>
        <v>4</v>
      </c>
      <c r="W3049">
        <f t="shared" si="283"/>
        <v>0.3125</v>
      </c>
      <c r="X3049" t="str">
        <f t="shared" si="284"/>
        <v>Profit</v>
      </c>
      <c r="Y3049" s="1" t="str">
        <f t="shared" si="285"/>
        <v>Low Profit</v>
      </c>
      <c r="Z3049" s="1" t="str">
        <f t="shared" si="286"/>
        <v>Low Discount</v>
      </c>
      <c r="AA3049" s="1" t="str">
        <f t="shared" si="287"/>
        <v>Low Sales</v>
      </c>
      <c r="AB3049" s="1">
        <f>MONTH(Sample___Superstore[[#This Row],[Order Date]])</f>
        <v>9</v>
      </c>
    </row>
    <row r="3050" spans="1:28" x14ac:dyDescent="0.35">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c r="V3050">
        <f t="shared" si="282"/>
        <v>2</v>
      </c>
      <c r="W3050">
        <f t="shared" si="283"/>
        <v>0.16999999999999998</v>
      </c>
      <c r="X3050" t="str">
        <f t="shared" si="284"/>
        <v>Profit</v>
      </c>
      <c r="Y3050" s="1" t="str">
        <f t="shared" si="285"/>
        <v>Low Profit</v>
      </c>
      <c r="Z3050" s="1" t="str">
        <f t="shared" si="286"/>
        <v>No Discount</v>
      </c>
      <c r="AA3050" s="1" t="str">
        <f t="shared" si="287"/>
        <v>Low Sales</v>
      </c>
      <c r="AB3050" s="1">
        <f>MONTH(Sample___Superstore[[#This Row],[Order Date]])</f>
        <v>4</v>
      </c>
    </row>
    <row r="3051" spans="1:28" x14ac:dyDescent="0.35">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c r="V3051">
        <f t="shared" si="282"/>
        <v>2</v>
      </c>
      <c r="W3051">
        <f t="shared" si="283"/>
        <v>0.36</v>
      </c>
      <c r="X3051" t="str">
        <f t="shared" si="284"/>
        <v>Profit</v>
      </c>
      <c r="Y3051" s="1" t="str">
        <f t="shared" si="285"/>
        <v>High Profit</v>
      </c>
      <c r="Z3051" s="1" t="str">
        <f t="shared" si="286"/>
        <v>No Discount</v>
      </c>
      <c r="AA3051" s="1" t="str">
        <f t="shared" si="287"/>
        <v>Low Sales</v>
      </c>
      <c r="AB3051" s="1">
        <f>MONTH(Sample___Superstore[[#This Row],[Order Date]])</f>
        <v>4</v>
      </c>
    </row>
    <row r="3052" spans="1:28" x14ac:dyDescent="0.35">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c r="V3052">
        <f t="shared" si="282"/>
        <v>5</v>
      </c>
      <c r="W3052">
        <f t="shared" si="283"/>
        <v>6.9999999999999993E-2</v>
      </c>
      <c r="X3052" t="str">
        <f t="shared" si="284"/>
        <v>Profit</v>
      </c>
      <c r="Y3052" s="1" t="str">
        <f t="shared" si="285"/>
        <v>Low Profit</v>
      </c>
      <c r="Z3052" s="1" t="str">
        <f t="shared" si="286"/>
        <v>No Discount</v>
      </c>
      <c r="AA3052" s="1" t="str">
        <f t="shared" si="287"/>
        <v>Low Sales</v>
      </c>
      <c r="AB3052" s="1">
        <f>MONTH(Sample___Superstore[[#This Row],[Order Date]])</f>
        <v>10</v>
      </c>
    </row>
    <row r="3053" spans="1:28" x14ac:dyDescent="0.35">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c r="V3053">
        <f t="shared" si="282"/>
        <v>5</v>
      </c>
      <c r="W3053">
        <f t="shared" si="283"/>
        <v>0.28999999999999998</v>
      </c>
      <c r="X3053" t="str">
        <f t="shared" si="284"/>
        <v>Profit</v>
      </c>
      <c r="Y3053" s="1" t="str">
        <f t="shared" si="285"/>
        <v>Low Profit</v>
      </c>
      <c r="Z3053" s="1" t="str">
        <f t="shared" si="286"/>
        <v>No Discount</v>
      </c>
      <c r="AA3053" s="1" t="str">
        <f t="shared" si="287"/>
        <v>Low Sales</v>
      </c>
      <c r="AB3053" s="1">
        <f>MONTH(Sample___Superstore[[#This Row],[Order Date]])</f>
        <v>10</v>
      </c>
    </row>
    <row r="3054" spans="1:28" x14ac:dyDescent="0.35">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c r="V3054">
        <f t="shared" si="282"/>
        <v>5</v>
      </c>
      <c r="W3054">
        <f t="shared" si="283"/>
        <v>0.48000000000000009</v>
      </c>
      <c r="X3054" t="str">
        <f t="shared" si="284"/>
        <v>Profit</v>
      </c>
      <c r="Y3054" s="1" t="str">
        <f t="shared" si="285"/>
        <v>Low Profit</v>
      </c>
      <c r="Z3054" s="1" t="str">
        <f t="shared" si="286"/>
        <v>No Discount</v>
      </c>
      <c r="AA3054" s="1" t="str">
        <f t="shared" si="287"/>
        <v>Low Sales</v>
      </c>
      <c r="AB3054" s="1">
        <f>MONTH(Sample___Superstore[[#This Row],[Order Date]])</f>
        <v>10</v>
      </c>
    </row>
    <row r="3055" spans="1:28" x14ac:dyDescent="0.35">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c r="V3055">
        <f t="shared" si="282"/>
        <v>5</v>
      </c>
      <c r="W3055">
        <f t="shared" si="283"/>
        <v>0.26</v>
      </c>
      <c r="X3055" t="str">
        <f t="shared" si="284"/>
        <v>Profit</v>
      </c>
      <c r="Y3055" s="1" t="str">
        <f t="shared" si="285"/>
        <v>High Profit</v>
      </c>
      <c r="Z3055" s="1" t="str">
        <f t="shared" si="286"/>
        <v>No Discount</v>
      </c>
      <c r="AA3055" s="1" t="str">
        <f t="shared" si="287"/>
        <v>High Sales</v>
      </c>
      <c r="AB3055" s="1">
        <f>MONTH(Sample___Superstore[[#This Row],[Order Date]])</f>
        <v>4</v>
      </c>
    </row>
    <row r="3056" spans="1:28" x14ac:dyDescent="0.35">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c r="V3056">
        <f t="shared" si="282"/>
        <v>5</v>
      </c>
      <c r="W3056">
        <f t="shared" si="283"/>
        <v>0.45999999999999996</v>
      </c>
      <c r="X3056" t="str">
        <f t="shared" si="284"/>
        <v>Profit</v>
      </c>
      <c r="Y3056" s="1" t="str">
        <f t="shared" si="285"/>
        <v>Low Profit</v>
      </c>
      <c r="Z3056" s="1" t="str">
        <f t="shared" si="286"/>
        <v>No Discount</v>
      </c>
      <c r="AA3056" s="1" t="str">
        <f t="shared" si="287"/>
        <v>Low Sales</v>
      </c>
      <c r="AB3056" s="1">
        <f>MONTH(Sample___Superstore[[#This Row],[Order Date]])</f>
        <v>4</v>
      </c>
    </row>
    <row r="3057" spans="1:28" x14ac:dyDescent="0.35">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c r="V3057">
        <f t="shared" si="282"/>
        <v>4</v>
      </c>
      <c r="W3057">
        <f t="shared" si="283"/>
        <v>0.3125</v>
      </c>
      <c r="X3057" t="str">
        <f t="shared" si="284"/>
        <v>Profit</v>
      </c>
      <c r="Y3057" s="1" t="str">
        <f t="shared" si="285"/>
        <v>High Profit</v>
      </c>
      <c r="Z3057" s="1" t="str">
        <f t="shared" si="286"/>
        <v>Low Discount</v>
      </c>
      <c r="AA3057" s="1" t="str">
        <f t="shared" si="287"/>
        <v>High Sales</v>
      </c>
      <c r="AB3057" s="1">
        <f>MONTH(Sample___Superstore[[#This Row],[Order Date]])</f>
        <v>8</v>
      </c>
    </row>
    <row r="3058" spans="1:28" x14ac:dyDescent="0.35">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c r="V3058">
        <f t="shared" si="282"/>
        <v>5</v>
      </c>
      <c r="W3058">
        <f t="shared" si="283"/>
        <v>0.47999999999999993</v>
      </c>
      <c r="X3058" t="str">
        <f t="shared" si="284"/>
        <v>Profit</v>
      </c>
      <c r="Y3058" s="1" t="str">
        <f t="shared" si="285"/>
        <v>Low Profit</v>
      </c>
      <c r="Z3058" s="1" t="str">
        <f t="shared" si="286"/>
        <v>No Discount</v>
      </c>
      <c r="AA3058" s="1" t="str">
        <f t="shared" si="287"/>
        <v>Low Sales</v>
      </c>
      <c r="AB3058" s="1">
        <f>MONTH(Sample___Superstore[[#This Row],[Order Date]])</f>
        <v>10</v>
      </c>
    </row>
    <row r="3059" spans="1:28" x14ac:dyDescent="0.35">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c r="V3059">
        <f t="shared" si="282"/>
        <v>5</v>
      </c>
      <c r="W3059">
        <f t="shared" si="283"/>
        <v>0.48</v>
      </c>
      <c r="X3059" t="str">
        <f t="shared" si="284"/>
        <v>Profit</v>
      </c>
      <c r="Y3059" s="1" t="str">
        <f t="shared" si="285"/>
        <v>Low Profit</v>
      </c>
      <c r="Z3059" s="1" t="str">
        <f t="shared" si="286"/>
        <v>No Discount</v>
      </c>
      <c r="AA3059" s="1" t="str">
        <f t="shared" si="287"/>
        <v>Low Sales</v>
      </c>
      <c r="AB3059" s="1">
        <f>MONTH(Sample___Superstore[[#This Row],[Order Date]])</f>
        <v>10</v>
      </c>
    </row>
    <row r="3060" spans="1:28" x14ac:dyDescent="0.35">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c r="V3060">
        <f t="shared" si="282"/>
        <v>5</v>
      </c>
      <c r="W3060">
        <f t="shared" si="283"/>
        <v>0.34</v>
      </c>
      <c r="X3060" t="str">
        <f t="shared" si="284"/>
        <v>Profit</v>
      </c>
      <c r="Y3060" s="1" t="str">
        <f t="shared" si="285"/>
        <v>Low Profit</v>
      </c>
      <c r="Z3060" s="1" t="str">
        <f t="shared" si="286"/>
        <v>No Discount</v>
      </c>
      <c r="AA3060" s="1" t="str">
        <f t="shared" si="287"/>
        <v>Low Sales</v>
      </c>
      <c r="AB3060" s="1">
        <f>MONTH(Sample___Superstore[[#This Row],[Order Date]])</f>
        <v>10</v>
      </c>
    </row>
    <row r="3061" spans="1:28" x14ac:dyDescent="0.35">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c r="V3061">
        <f t="shared" si="282"/>
        <v>5</v>
      </c>
      <c r="W3061">
        <f t="shared" si="283"/>
        <v>-0.13750000000000001</v>
      </c>
      <c r="X3061" t="str">
        <f t="shared" si="284"/>
        <v>Loss</v>
      </c>
      <c r="Y3061" s="1" t="str">
        <f t="shared" si="285"/>
        <v>Low Profit</v>
      </c>
      <c r="Z3061" s="1" t="str">
        <f t="shared" si="286"/>
        <v>Low Discount</v>
      </c>
      <c r="AA3061" s="1" t="str">
        <f t="shared" si="287"/>
        <v>Low Sales</v>
      </c>
      <c r="AB3061" s="1">
        <f>MONTH(Sample___Superstore[[#This Row],[Order Date]])</f>
        <v>10</v>
      </c>
    </row>
    <row r="3062" spans="1:28" x14ac:dyDescent="0.35">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c r="V3062">
        <f t="shared" si="282"/>
        <v>5</v>
      </c>
      <c r="W3062">
        <f t="shared" si="283"/>
        <v>0.1875</v>
      </c>
      <c r="X3062" t="str">
        <f t="shared" si="284"/>
        <v>Profit</v>
      </c>
      <c r="Y3062" s="1" t="str">
        <f t="shared" si="285"/>
        <v>Low Profit</v>
      </c>
      <c r="Z3062" s="1" t="str">
        <f t="shared" si="286"/>
        <v>Low Discount</v>
      </c>
      <c r="AA3062" s="1" t="str">
        <f t="shared" si="287"/>
        <v>Low Sales</v>
      </c>
      <c r="AB3062" s="1">
        <f>MONTH(Sample___Superstore[[#This Row],[Order Date]])</f>
        <v>11</v>
      </c>
    </row>
    <row r="3063" spans="1:28" x14ac:dyDescent="0.35">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c r="V3063">
        <f t="shared" si="282"/>
        <v>4</v>
      </c>
      <c r="W3063">
        <f t="shared" si="283"/>
        <v>0.36249999999999999</v>
      </c>
      <c r="X3063" t="str">
        <f t="shared" si="284"/>
        <v>Profit</v>
      </c>
      <c r="Y3063" s="1" t="str">
        <f t="shared" si="285"/>
        <v>Low Profit</v>
      </c>
      <c r="Z3063" s="1" t="str">
        <f t="shared" si="286"/>
        <v>Low Discount</v>
      </c>
      <c r="AA3063" s="1" t="str">
        <f t="shared" si="287"/>
        <v>Low Sales</v>
      </c>
      <c r="AB3063" s="1">
        <f>MONTH(Sample___Superstore[[#This Row],[Order Date]])</f>
        <v>3</v>
      </c>
    </row>
    <row r="3064" spans="1:28" x14ac:dyDescent="0.35">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c r="V3064">
        <f t="shared" si="282"/>
        <v>2</v>
      </c>
      <c r="W3064">
        <f t="shared" si="283"/>
        <v>0.28000000000000003</v>
      </c>
      <c r="X3064" t="str">
        <f t="shared" si="284"/>
        <v>Profit</v>
      </c>
      <c r="Y3064" s="1" t="str">
        <f t="shared" si="285"/>
        <v>Low Profit</v>
      </c>
      <c r="Z3064" s="1" t="str">
        <f t="shared" si="286"/>
        <v>No Discount</v>
      </c>
      <c r="AA3064" s="1" t="str">
        <f t="shared" si="287"/>
        <v>Low Sales</v>
      </c>
      <c r="AB3064" s="1">
        <f>MONTH(Sample___Superstore[[#This Row],[Order Date]])</f>
        <v>11</v>
      </c>
    </row>
    <row r="3065" spans="1:28" x14ac:dyDescent="0.35">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c r="V3065">
        <f t="shared" si="282"/>
        <v>2</v>
      </c>
      <c r="W3065">
        <f t="shared" si="283"/>
        <v>7.0000000000000007E-2</v>
      </c>
      <c r="X3065" t="str">
        <f t="shared" si="284"/>
        <v>Profit</v>
      </c>
      <c r="Y3065" s="1" t="str">
        <f t="shared" si="285"/>
        <v>Low Profit</v>
      </c>
      <c r="Z3065" s="1" t="str">
        <f t="shared" si="286"/>
        <v>No Discount</v>
      </c>
      <c r="AA3065" s="1" t="str">
        <f t="shared" si="287"/>
        <v>Low Sales</v>
      </c>
      <c r="AB3065" s="1">
        <f>MONTH(Sample___Superstore[[#This Row],[Order Date]])</f>
        <v>11</v>
      </c>
    </row>
    <row r="3066" spans="1:28" x14ac:dyDescent="0.35">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c r="V3066">
        <f t="shared" si="282"/>
        <v>5</v>
      </c>
      <c r="W3066">
        <f t="shared" si="283"/>
        <v>0.28000000000000003</v>
      </c>
      <c r="X3066" t="str">
        <f t="shared" si="284"/>
        <v>Profit</v>
      </c>
      <c r="Y3066" s="1" t="str">
        <f t="shared" si="285"/>
        <v>Low Profit</v>
      </c>
      <c r="Z3066" s="1" t="str">
        <f t="shared" si="286"/>
        <v>No Discount</v>
      </c>
      <c r="AA3066" s="1" t="str">
        <f t="shared" si="287"/>
        <v>Low Sales</v>
      </c>
      <c r="AB3066" s="1">
        <f>MONTH(Sample___Superstore[[#This Row],[Order Date]])</f>
        <v>3</v>
      </c>
    </row>
    <row r="3067" spans="1:28" x14ac:dyDescent="0.35">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c r="V3067">
        <f t="shared" si="282"/>
        <v>5</v>
      </c>
      <c r="W3067">
        <f t="shared" si="283"/>
        <v>0.35</v>
      </c>
      <c r="X3067" t="str">
        <f t="shared" si="284"/>
        <v>Profit</v>
      </c>
      <c r="Y3067" s="1" t="str">
        <f t="shared" si="285"/>
        <v>Low Profit</v>
      </c>
      <c r="Z3067" s="1" t="str">
        <f t="shared" si="286"/>
        <v>Low Discount</v>
      </c>
      <c r="AA3067" s="1" t="str">
        <f t="shared" si="287"/>
        <v>Low Sales</v>
      </c>
      <c r="AB3067" s="1">
        <f>MONTH(Sample___Superstore[[#This Row],[Order Date]])</f>
        <v>3</v>
      </c>
    </row>
    <row r="3068" spans="1:28" x14ac:dyDescent="0.35">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c r="V3068">
        <f t="shared" si="282"/>
        <v>5</v>
      </c>
      <c r="W3068">
        <f t="shared" si="283"/>
        <v>0.41</v>
      </c>
      <c r="X3068" t="str">
        <f t="shared" si="284"/>
        <v>Profit</v>
      </c>
      <c r="Y3068" s="1" t="str">
        <f t="shared" si="285"/>
        <v>Low Profit</v>
      </c>
      <c r="Z3068" s="1" t="str">
        <f t="shared" si="286"/>
        <v>No Discount</v>
      </c>
      <c r="AA3068" s="1" t="str">
        <f t="shared" si="287"/>
        <v>Low Sales</v>
      </c>
      <c r="AB3068" s="1">
        <f>MONTH(Sample___Superstore[[#This Row],[Order Date]])</f>
        <v>3</v>
      </c>
    </row>
    <row r="3069" spans="1:28" x14ac:dyDescent="0.35">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c r="V3069">
        <f t="shared" si="282"/>
        <v>5</v>
      </c>
      <c r="W3069">
        <f t="shared" si="283"/>
        <v>0.48</v>
      </c>
      <c r="X3069" t="str">
        <f t="shared" si="284"/>
        <v>Profit</v>
      </c>
      <c r="Y3069" s="1" t="str">
        <f t="shared" si="285"/>
        <v>Low Profit</v>
      </c>
      <c r="Z3069" s="1" t="str">
        <f t="shared" si="286"/>
        <v>No Discount</v>
      </c>
      <c r="AA3069" s="1" t="str">
        <f t="shared" si="287"/>
        <v>Low Sales</v>
      </c>
      <c r="AB3069" s="1">
        <f>MONTH(Sample___Superstore[[#This Row],[Order Date]])</f>
        <v>3</v>
      </c>
    </row>
    <row r="3070" spans="1:28" x14ac:dyDescent="0.35">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c r="V3070">
        <f t="shared" si="282"/>
        <v>5</v>
      </c>
      <c r="W3070">
        <f t="shared" si="283"/>
        <v>0.48</v>
      </c>
      <c r="X3070" t="str">
        <f t="shared" si="284"/>
        <v>Profit</v>
      </c>
      <c r="Y3070" s="1" t="str">
        <f t="shared" si="285"/>
        <v>High Profit</v>
      </c>
      <c r="Z3070" s="1" t="str">
        <f t="shared" si="286"/>
        <v>No Discount</v>
      </c>
      <c r="AA3070" s="1" t="str">
        <f t="shared" si="287"/>
        <v>Low Sales</v>
      </c>
      <c r="AB3070" s="1">
        <f>MONTH(Sample___Superstore[[#This Row],[Order Date]])</f>
        <v>3</v>
      </c>
    </row>
    <row r="3071" spans="1:28" x14ac:dyDescent="0.35">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c r="V3071">
        <f t="shared" si="282"/>
        <v>0</v>
      </c>
      <c r="W3071">
        <f t="shared" si="283"/>
        <v>0.125</v>
      </c>
      <c r="X3071" t="str">
        <f t="shared" si="284"/>
        <v>Profit</v>
      </c>
      <c r="Y3071" s="1" t="str">
        <f t="shared" si="285"/>
        <v>Low Profit</v>
      </c>
      <c r="Z3071" s="1" t="str">
        <f t="shared" si="286"/>
        <v>Low Discount</v>
      </c>
      <c r="AA3071" s="1" t="str">
        <f t="shared" si="287"/>
        <v>High Sales</v>
      </c>
      <c r="AB3071" s="1">
        <f>MONTH(Sample___Superstore[[#This Row],[Order Date]])</f>
        <v>11</v>
      </c>
    </row>
    <row r="3072" spans="1:28" x14ac:dyDescent="0.35">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c r="V3072">
        <f t="shared" si="282"/>
        <v>5</v>
      </c>
      <c r="W3072">
        <f t="shared" si="283"/>
        <v>0.27</v>
      </c>
      <c r="X3072" t="str">
        <f t="shared" si="284"/>
        <v>Profit</v>
      </c>
      <c r="Y3072" s="1" t="str">
        <f t="shared" si="285"/>
        <v>High Profit</v>
      </c>
      <c r="Z3072" s="1" t="str">
        <f t="shared" si="286"/>
        <v>No Discount</v>
      </c>
      <c r="AA3072" s="1" t="str">
        <f t="shared" si="287"/>
        <v>High Sales</v>
      </c>
      <c r="AB3072" s="1">
        <f>MONTH(Sample___Superstore[[#This Row],[Order Date]])</f>
        <v>11</v>
      </c>
    </row>
    <row r="3073" spans="1:28" x14ac:dyDescent="0.35">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c r="V3073">
        <f t="shared" si="282"/>
        <v>5</v>
      </c>
      <c r="W3073">
        <f t="shared" si="283"/>
        <v>0.12</v>
      </c>
      <c r="X3073" t="str">
        <f t="shared" si="284"/>
        <v>Profit</v>
      </c>
      <c r="Y3073" s="1" t="str">
        <f t="shared" si="285"/>
        <v>Low Profit</v>
      </c>
      <c r="Z3073" s="1" t="str">
        <f t="shared" si="286"/>
        <v>No Discount</v>
      </c>
      <c r="AA3073" s="1" t="str">
        <f t="shared" si="287"/>
        <v>Low Sales</v>
      </c>
      <c r="AB3073" s="1">
        <f>MONTH(Sample___Superstore[[#This Row],[Order Date]])</f>
        <v>11</v>
      </c>
    </row>
    <row r="3074" spans="1:28" x14ac:dyDescent="0.35">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c r="V3074">
        <f t="shared" ref="V3074:V3137" si="288">D3074-C3074</f>
        <v>5</v>
      </c>
      <c r="W3074">
        <f t="shared" ref="W3074:W3137" si="289">U3074/R3074</f>
        <v>0.46</v>
      </c>
      <c r="X3074" t="str">
        <f t="shared" ref="X3074:X3137" si="290">IF(U3074&lt;0,"Loss","Profit")</f>
        <v>Profit</v>
      </c>
      <c r="Y3074" s="1" t="str">
        <f t="shared" ref="Y3074:Y3137" si="291">IF(U3074&gt;100,"High Profit","Low Profit")</f>
        <v>Low Profit</v>
      </c>
      <c r="Z3074" s="1" t="str">
        <f t="shared" ref="Z3074:Z3137" si="292">IF(T3074=0,"No Discount",IF(T3074&lt;=0.2,"Low Discount","High Discount"))</f>
        <v>No Discount</v>
      </c>
      <c r="AA3074" s="1" t="str">
        <f t="shared" ref="AA3074:AA3137" si="293">IF(R3074&gt;500,"High Sales","Low Sales")</f>
        <v>Low Sales</v>
      </c>
      <c r="AB3074" s="1">
        <f>MONTH(Sample___Superstore[[#This Row],[Order Date]])</f>
        <v>11</v>
      </c>
    </row>
    <row r="3075" spans="1:28" x14ac:dyDescent="0.35">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c r="V3075">
        <f t="shared" si="288"/>
        <v>2</v>
      </c>
      <c r="W3075">
        <f t="shared" si="289"/>
        <v>0.25</v>
      </c>
      <c r="X3075" t="str">
        <f t="shared" si="290"/>
        <v>Profit</v>
      </c>
      <c r="Y3075" s="1" t="str">
        <f t="shared" si="291"/>
        <v>Low Profit</v>
      </c>
      <c r="Z3075" s="1" t="str">
        <f t="shared" si="292"/>
        <v>No Discount</v>
      </c>
      <c r="AA3075" s="1" t="str">
        <f t="shared" si="293"/>
        <v>Low Sales</v>
      </c>
      <c r="AB3075" s="1">
        <f>MONTH(Sample___Superstore[[#This Row],[Order Date]])</f>
        <v>1</v>
      </c>
    </row>
    <row r="3076" spans="1:28" x14ac:dyDescent="0.35">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c r="V3076">
        <f t="shared" si="288"/>
        <v>5</v>
      </c>
      <c r="W3076">
        <f t="shared" si="289"/>
        <v>0.15294117647058822</v>
      </c>
      <c r="X3076" t="str">
        <f t="shared" si="290"/>
        <v>Profit</v>
      </c>
      <c r="Y3076" s="1" t="str">
        <f t="shared" si="291"/>
        <v>Low Profit</v>
      </c>
      <c r="Z3076" s="1" t="str">
        <f t="shared" si="292"/>
        <v>Low Discount</v>
      </c>
      <c r="AA3076" s="1" t="str">
        <f t="shared" si="293"/>
        <v>Low Sales</v>
      </c>
      <c r="AB3076" s="1">
        <f>MONTH(Sample___Superstore[[#This Row],[Order Date]])</f>
        <v>10</v>
      </c>
    </row>
    <row r="3077" spans="1:28" x14ac:dyDescent="0.35">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c r="V3077">
        <f t="shared" si="288"/>
        <v>4</v>
      </c>
      <c r="W3077">
        <f t="shared" si="289"/>
        <v>0.11250000000000002</v>
      </c>
      <c r="X3077" t="str">
        <f t="shared" si="290"/>
        <v>Profit</v>
      </c>
      <c r="Y3077" s="1" t="str">
        <f t="shared" si="291"/>
        <v>Low Profit</v>
      </c>
      <c r="Z3077" s="1" t="str">
        <f t="shared" si="292"/>
        <v>Low Discount</v>
      </c>
      <c r="AA3077" s="1" t="str">
        <f t="shared" si="293"/>
        <v>Low Sales</v>
      </c>
      <c r="AB3077" s="1">
        <f>MONTH(Sample___Superstore[[#This Row],[Order Date]])</f>
        <v>7</v>
      </c>
    </row>
    <row r="3078" spans="1:28" x14ac:dyDescent="0.35">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c r="V3078">
        <f t="shared" si="288"/>
        <v>4</v>
      </c>
      <c r="W3078">
        <f t="shared" si="289"/>
        <v>-0.85</v>
      </c>
      <c r="X3078" t="str">
        <f t="shared" si="290"/>
        <v>Loss</v>
      </c>
      <c r="Y3078" s="1" t="str">
        <f t="shared" si="291"/>
        <v>Low Profit</v>
      </c>
      <c r="Z3078" s="1" t="str">
        <f t="shared" si="292"/>
        <v>High Discount</v>
      </c>
      <c r="AA3078" s="1" t="str">
        <f t="shared" si="293"/>
        <v>Low Sales</v>
      </c>
      <c r="AB3078" s="1">
        <f>MONTH(Sample___Superstore[[#This Row],[Order Date]])</f>
        <v>7</v>
      </c>
    </row>
    <row r="3079" spans="1:28" x14ac:dyDescent="0.35">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c r="V3079">
        <f t="shared" si="288"/>
        <v>4</v>
      </c>
      <c r="W3079">
        <f t="shared" si="289"/>
        <v>-0.14285714285714285</v>
      </c>
      <c r="X3079" t="str">
        <f t="shared" si="290"/>
        <v>Loss</v>
      </c>
      <c r="Y3079" s="1" t="str">
        <f t="shared" si="291"/>
        <v>Low Profit</v>
      </c>
      <c r="Z3079" s="1" t="str">
        <f t="shared" si="292"/>
        <v>High Discount</v>
      </c>
      <c r="AA3079" s="1" t="str">
        <f t="shared" si="293"/>
        <v>High Sales</v>
      </c>
      <c r="AB3079" s="1">
        <f>MONTH(Sample___Superstore[[#This Row],[Order Date]])</f>
        <v>7</v>
      </c>
    </row>
    <row r="3080" spans="1:28" x14ac:dyDescent="0.35">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c r="V3080">
        <f t="shared" si="288"/>
        <v>4</v>
      </c>
      <c r="W3080">
        <f t="shared" si="289"/>
        <v>0.32999999999999996</v>
      </c>
      <c r="X3080" t="str">
        <f t="shared" si="290"/>
        <v>Profit</v>
      </c>
      <c r="Y3080" s="1" t="str">
        <f t="shared" si="291"/>
        <v>Low Profit</v>
      </c>
      <c r="Z3080" s="1" t="str">
        <f t="shared" si="292"/>
        <v>No Discount</v>
      </c>
      <c r="AA3080" s="1" t="str">
        <f t="shared" si="293"/>
        <v>Low Sales</v>
      </c>
      <c r="AB3080" s="1">
        <f>MONTH(Sample___Superstore[[#This Row],[Order Date]])</f>
        <v>5</v>
      </c>
    </row>
    <row r="3081" spans="1:28" x14ac:dyDescent="0.35">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c r="V3081">
        <f t="shared" si="288"/>
        <v>1</v>
      </c>
      <c r="W3081">
        <f t="shared" si="289"/>
        <v>0.47999999999999993</v>
      </c>
      <c r="X3081" t="str">
        <f t="shared" si="290"/>
        <v>Profit</v>
      </c>
      <c r="Y3081" s="1" t="str">
        <f t="shared" si="291"/>
        <v>Low Profit</v>
      </c>
      <c r="Z3081" s="1" t="str">
        <f t="shared" si="292"/>
        <v>No Discount</v>
      </c>
      <c r="AA3081" s="1" t="str">
        <f t="shared" si="293"/>
        <v>Low Sales</v>
      </c>
      <c r="AB3081" s="1">
        <f>MONTH(Sample___Superstore[[#This Row],[Order Date]])</f>
        <v>9</v>
      </c>
    </row>
    <row r="3082" spans="1:28" x14ac:dyDescent="0.35">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c r="V3082">
        <f t="shared" si="288"/>
        <v>1</v>
      </c>
      <c r="W3082">
        <f t="shared" si="289"/>
        <v>0.35</v>
      </c>
      <c r="X3082" t="str">
        <f t="shared" si="290"/>
        <v>Profit</v>
      </c>
      <c r="Y3082" s="1" t="str">
        <f t="shared" si="291"/>
        <v>Low Profit</v>
      </c>
      <c r="Z3082" s="1" t="str">
        <f t="shared" si="292"/>
        <v>Low Discount</v>
      </c>
      <c r="AA3082" s="1" t="str">
        <f t="shared" si="293"/>
        <v>Low Sales</v>
      </c>
      <c r="AB3082" s="1">
        <f>MONTH(Sample___Superstore[[#This Row],[Order Date]])</f>
        <v>9</v>
      </c>
    </row>
    <row r="3083" spans="1:28" x14ac:dyDescent="0.35">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c r="V3083">
        <f t="shared" si="288"/>
        <v>6</v>
      </c>
      <c r="W3083">
        <f t="shared" si="289"/>
        <v>0.48</v>
      </c>
      <c r="X3083" t="str">
        <f t="shared" si="290"/>
        <v>Profit</v>
      </c>
      <c r="Y3083" s="1" t="str">
        <f t="shared" si="291"/>
        <v>Low Profit</v>
      </c>
      <c r="Z3083" s="1" t="str">
        <f t="shared" si="292"/>
        <v>No Discount</v>
      </c>
      <c r="AA3083" s="1" t="str">
        <f t="shared" si="293"/>
        <v>Low Sales</v>
      </c>
      <c r="AB3083" s="1">
        <f>MONTH(Sample___Superstore[[#This Row],[Order Date]])</f>
        <v>5</v>
      </c>
    </row>
    <row r="3084" spans="1:28" x14ac:dyDescent="0.35">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c r="V3084">
        <f t="shared" si="288"/>
        <v>6</v>
      </c>
      <c r="W3084">
        <f t="shared" si="289"/>
        <v>0.25</v>
      </c>
      <c r="X3084" t="str">
        <f t="shared" si="290"/>
        <v>Profit</v>
      </c>
      <c r="Y3084" s="1" t="str">
        <f t="shared" si="291"/>
        <v>High Profit</v>
      </c>
      <c r="Z3084" s="1" t="str">
        <f t="shared" si="292"/>
        <v>No Discount</v>
      </c>
      <c r="AA3084" s="1" t="str">
        <f t="shared" si="293"/>
        <v>High Sales</v>
      </c>
      <c r="AB3084" s="1">
        <f>MONTH(Sample___Superstore[[#This Row],[Order Date]])</f>
        <v>5</v>
      </c>
    </row>
    <row r="3085" spans="1:28" x14ac:dyDescent="0.35">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c r="V3085">
        <f t="shared" si="288"/>
        <v>6</v>
      </c>
      <c r="W3085">
        <f t="shared" si="289"/>
        <v>0.33750000000000002</v>
      </c>
      <c r="X3085" t="str">
        <f t="shared" si="290"/>
        <v>Profit</v>
      </c>
      <c r="Y3085" s="1" t="str">
        <f t="shared" si="291"/>
        <v>Low Profit</v>
      </c>
      <c r="Z3085" s="1" t="str">
        <f t="shared" si="292"/>
        <v>Low Discount</v>
      </c>
      <c r="AA3085" s="1" t="str">
        <f t="shared" si="293"/>
        <v>Low Sales</v>
      </c>
      <c r="AB3085" s="1">
        <f>MONTH(Sample___Superstore[[#This Row],[Order Date]])</f>
        <v>1</v>
      </c>
    </row>
    <row r="3086" spans="1:28" x14ac:dyDescent="0.35">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c r="V3086">
        <f t="shared" si="288"/>
        <v>5</v>
      </c>
      <c r="W3086">
        <f t="shared" si="289"/>
        <v>-1.65</v>
      </c>
      <c r="X3086" t="str">
        <f t="shared" si="290"/>
        <v>Loss</v>
      </c>
      <c r="Y3086" s="1" t="str">
        <f t="shared" si="291"/>
        <v>Low Profit</v>
      </c>
      <c r="Z3086" s="1" t="str">
        <f t="shared" si="292"/>
        <v>High Discount</v>
      </c>
      <c r="AA3086" s="1" t="str">
        <f t="shared" si="293"/>
        <v>Low Sales</v>
      </c>
      <c r="AB3086" s="1">
        <f>MONTH(Sample___Superstore[[#This Row],[Order Date]])</f>
        <v>2</v>
      </c>
    </row>
    <row r="3087" spans="1:28" x14ac:dyDescent="0.35">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c r="V3087">
        <f t="shared" si="288"/>
        <v>5</v>
      </c>
      <c r="W3087">
        <f t="shared" si="289"/>
        <v>0.125</v>
      </c>
      <c r="X3087" t="str">
        <f t="shared" si="290"/>
        <v>Profit</v>
      </c>
      <c r="Y3087" s="1" t="str">
        <f t="shared" si="291"/>
        <v>Low Profit</v>
      </c>
      <c r="Z3087" s="1" t="str">
        <f t="shared" si="292"/>
        <v>Low Discount</v>
      </c>
      <c r="AA3087" s="1" t="str">
        <f t="shared" si="293"/>
        <v>Low Sales</v>
      </c>
      <c r="AB3087" s="1">
        <f>MONTH(Sample___Superstore[[#This Row],[Order Date]])</f>
        <v>2</v>
      </c>
    </row>
    <row r="3088" spans="1:28" x14ac:dyDescent="0.35">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c r="V3088">
        <f t="shared" si="288"/>
        <v>5</v>
      </c>
      <c r="W3088">
        <f t="shared" si="289"/>
        <v>-0.67500000000000004</v>
      </c>
      <c r="X3088" t="str">
        <f t="shared" si="290"/>
        <v>Loss</v>
      </c>
      <c r="Y3088" s="1" t="str">
        <f t="shared" si="291"/>
        <v>Low Profit</v>
      </c>
      <c r="Z3088" s="1" t="str">
        <f t="shared" si="292"/>
        <v>High Discount</v>
      </c>
      <c r="AA3088" s="1" t="str">
        <f t="shared" si="293"/>
        <v>Low Sales</v>
      </c>
      <c r="AB3088" s="1">
        <f>MONTH(Sample___Superstore[[#This Row],[Order Date]])</f>
        <v>2</v>
      </c>
    </row>
    <row r="3089" spans="1:28" x14ac:dyDescent="0.35">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c r="V3089">
        <f t="shared" si="288"/>
        <v>5</v>
      </c>
      <c r="W3089">
        <f t="shared" si="289"/>
        <v>-2.4999999999999996</v>
      </c>
      <c r="X3089" t="str">
        <f t="shared" si="290"/>
        <v>Loss</v>
      </c>
      <c r="Y3089" s="1" t="str">
        <f t="shared" si="291"/>
        <v>Low Profit</v>
      </c>
      <c r="Z3089" s="1" t="str">
        <f t="shared" si="292"/>
        <v>High Discount</v>
      </c>
      <c r="AA3089" s="1" t="str">
        <f t="shared" si="293"/>
        <v>Low Sales</v>
      </c>
      <c r="AB3089" s="1">
        <f>MONTH(Sample___Superstore[[#This Row],[Order Date]])</f>
        <v>2</v>
      </c>
    </row>
    <row r="3090" spans="1:28" x14ac:dyDescent="0.35">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c r="V3090">
        <f t="shared" si="288"/>
        <v>2</v>
      </c>
      <c r="W3090">
        <f t="shared" si="289"/>
        <v>0.42000000000000004</v>
      </c>
      <c r="X3090" t="str">
        <f t="shared" si="290"/>
        <v>Profit</v>
      </c>
      <c r="Y3090" s="1" t="str">
        <f t="shared" si="291"/>
        <v>Low Profit</v>
      </c>
      <c r="Z3090" s="1" t="str">
        <f t="shared" si="292"/>
        <v>No Discount</v>
      </c>
      <c r="AA3090" s="1" t="str">
        <f t="shared" si="293"/>
        <v>Low Sales</v>
      </c>
      <c r="AB3090" s="1">
        <f>MONTH(Sample___Superstore[[#This Row],[Order Date]])</f>
        <v>3</v>
      </c>
    </row>
    <row r="3091" spans="1:28" x14ac:dyDescent="0.35">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c r="V3091">
        <f t="shared" si="288"/>
        <v>2</v>
      </c>
      <c r="W3091">
        <f t="shared" si="289"/>
        <v>0.28000000000000003</v>
      </c>
      <c r="X3091" t="str">
        <f t="shared" si="290"/>
        <v>Profit</v>
      </c>
      <c r="Y3091" s="1" t="str">
        <f t="shared" si="291"/>
        <v>High Profit</v>
      </c>
      <c r="Z3091" s="1" t="str">
        <f t="shared" si="292"/>
        <v>No Discount</v>
      </c>
      <c r="AA3091" s="1" t="str">
        <f t="shared" si="293"/>
        <v>High Sales</v>
      </c>
      <c r="AB3091" s="1">
        <f>MONTH(Sample___Superstore[[#This Row],[Order Date]])</f>
        <v>3</v>
      </c>
    </row>
    <row r="3092" spans="1:28" x14ac:dyDescent="0.35">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c r="V3092">
        <f t="shared" si="288"/>
        <v>5</v>
      </c>
      <c r="W3092">
        <f t="shared" si="289"/>
        <v>0.49</v>
      </c>
      <c r="X3092" t="str">
        <f t="shared" si="290"/>
        <v>Profit</v>
      </c>
      <c r="Y3092" s="1" t="str">
        <f t="shared" si="291"/>
        <v>High Profit</v>
      </c>
      <c r="Z3092" s="1" t="str">
        <f t="shared" si="292"/>
        <v>No Discount</v>
      </c>
      <c r="AA3092" s="1" t="str">
        <f t="shared" si="293"/>
        <v>Low Sales</v>
      </c>
      <c r="AB3092" s="1">
        <f>MONTH(Sample___Superstore[[#This Row],[Order Date]])</f>
        <v>3</v>
      </c>
    </row>
    <row r="3093" spans="1:28" x14ac:dyDescent="0.35">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c r="V3093">
        <f t="shared" si="288"/>
        <v>5</v>
      </c>
      <c r="W3093">
        <f t="shared" si="289"/>
        <v>0.27</v>
      </c>
      <c r="X3093" t="str">
        <f t="shared" si="290"/>
        <v>Profit</v>
      </c>
      <c r="Y3093" s="1" t="str">
        <f t="shared" si="291"/>
        <v>High Profit</v>
      </c>
      <c r="Z3093" s="1" t="str">
        <f t="shared" si="292"/>
        <v>No Discount</v>
      </c>
      <c r="AA3093" s="1" t="str">
        <f t="shared" si="293"/>
        <v>Low Sales</v>
      </c>
      <c r="AB3093" s="1">
        <f>MONTH(Sample___Superstore[[#This Row],[Order Date]])</f>
        <v>3</v>
      </c>
    </row>
    <row r="3094" spans="1:28" x14ac:dyDescent="0.35">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c r="V3094">
        <f t="shared" si="288"/>
        <v>5</v>
      </c>
      <c r="W3094">
        <f t="shared" si="289"/>
        <v>0.48</v>
      </c>
      <c r="X3094" t="str">
        <f t="shared" si="290"/>
        <v>Profit</v>
      </c>
      <c r="Y3094" s="1" t="str">
        <f t="shared" si="291"/>
        <v>Low Profit</v>
      </c>
      <c r="Z3094" s="1" t="str">
        <f t="shared" si="292"/>
        <v>No Discount</v>
      </c>
      <c r="AA3094" s="1" t="str">
        <f t="shared" si="293"/>
        <v>Low Sales</v>
      </c>
      <c r="AB3094" s="1">
        <f>MONTH(Sample___Superstore[[#This Row],[Order Date]])</f>
        <v>3</v>
      </c>
    </row>
    <row r="3095" spans="1:28" x14ac:dyDescent="0.35">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c r="V3095">
        <f t="shared" si="288"/>
        <v>0</v>
      </c>
      <c r="W3095">
        <f t="shared" si="289"/>
        <v>8.7499999999999994E-2</v>
      </c>
      <c r="X3095" t="str">
        <f t="shared" si="290"/>
        <v>Profit</v>
      </c>
      <c r="Y3095" s="1" t="str">
        <f t="shared" si="291"/>
        <v>Low Profit</v>
      </c>
      <c r="Z3095" s="1" t="str">
        <f t="shared" si="292"/>
        <v>Low Discount</v>
      </c>
      <c r="AA3095" s="1" t="str">
        <f t="shared" si="293"/>
        <v>Low Sales</v>
      </c>
      <c r="AB3095" s="1">
        <f>MONTH(Sample___Superstore[[#This Row],[Order Date]])</f>
        <v>8</v>
      </c>
    </row>
    <row r="3096" spans="1:28" x14ac:dyDescent="0.35">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c r="V3096">
        <f t="shared" si="288"/>
        <v>0</v>
      </c>
      <c r="W3096">
        <f t="shared" si="289"/>
        <v>0.35</v>
      </c>
      <c r="X3096" t="str">
        <f t="shared" si="290"/>
        <v>Profit</v>
      </c>
      <c r="Y3096" s="1" t="str">
        <f t="shared" si="291"/>
        <v>Low Profit</v>
      </c>
      <c r="Z3096" s="1" t="str">
        <f t="shared" si="292"/>
        <v>Low Discount</v>
      </c>
      <c r="AA3096" s="1" t="str">
        <f t="shared" si="293"/>
        <v>Low Sales</v>
      </c>
      <c r="AB3096" s="1">
        <f>MONTH(Sample___Superstore[[#This Row],[Order Date]])</f>
        <v>8</v>
      </c>
    </row>
    <row r="3097" spans="1:28" x14ac:dyDescent="0.35">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c r="V3097">
        <f t="shared" si="288"/>
        <v>0</v>
      </c>
      <c r="W3097">
        <f t="shared" si="289"/>
        <v>0.18749999999999997</v>
      </c>
      <c r="X3097" t="str">
        <f t="shared" si="290"/>
        <v>Profit</v>
      </c>
      <c r="Y3097" s="1" t="str">
        <f t="shared" si="291"/>
        <v>Low Profit</v>
      </c>
      <c r="Z3097" s="1" t="str">
        <f t="shared" si="292"/>
        <v>Low Discount</v>
      </c>
      <c r="AA3097" s="1" t="str">
        <f t="shared" si="293"/>
        <v>Low Sales</v>
      </c>
      <c r="AB3097" s="1">
        <f>MONTH(Sample___Superstore[[#This Row],[Order Date]])</f>
        <v>8</v>
      </c>
    </row>
    <row r="3098" spans="1:28" x14ac:dyDescent="0.35">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c r="V3098">
        <f t="shared" si="288"/>
        <v>0</v>
      </c>
      <c r="W3098">
        <f t="shared" si="289"/>
        <v>-2.35</v>
      </c>
      <c r="X3098" t="str">
        <f t="shared" si="290"/>
        <v>Loss</v>
      </c>
      <c r="Y3098" s="1" t="str">
        <f t="shared" si="291"/>
        <v>Low Profit</v>
      </c>
      <c r="Z3098" s="1" t="str">
        <f t="shared" si="292"/>
        <v>High Discount</v>
      </c>
      <c r="AA3098" s="1" t="str">
        <f t="shared" si="293"/>
        <v>Low Sales</v>
      </c>
      <c r="AB3098" s="1">
        <f>MONTH(Sample___Superstore[[#This Row],[Order Date]])</f>
        <v>8</v>
      </c>
    </row>
    <row r="3099" spans="1:28" x14ac:dyDescent="0.35">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c r="V3099">
        <f t="shared" si="288"/>
        <v>4</v>
      </c>
      <c r="W3099">
        <f t="shared" si="289"/>
        <v>0.35000000000000003</v>
      </c>
      <c r="X3099" t="str">
        <f t="shared" si="290"/>
        <v>Profit</v>
      </c>
      <c r="Y3099" s="1" t="str">
        <f t="shared" si="291"/>
        <v>Low Profit</v>
      </c>
      <c r="Z3099" s="1" t="str">
        <f t="shared" si="292"/>
        <v>Low Discount</v>
      </c>
      <c r="AA3099" s="1" t="str">
        <f t="shared" si="293"/>
        <v>Low Sales</v>
      </c>
      <c r="AB3099" s="1">
        <f>MONTH(Sample___Superstore[[#This Row],[Order Date]])</f>
        <v>4</v>
      </c>
    </row>
    <row r="3100" spans="1:28" x14ac:dyDescent="0.35">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c r="V3100">
        <f t="shared" si="288"/>
        <v>4</v>
      </c>
      <c r="W3100">
        <f t="shared" si="289"/>
        <v>-0.19117647058823528</v>
      </c>
      <c r="X3100" t="str">
        <f t="shared" si="290"/>
        <v>Loss</v>
      </c>
      <c r="Y3100" s="1" t="str">
        <f t="shared" si="291"/>
        <v>Low Profit</v>
      </c>
      <c r="Z3100" s="1" t="str">
        <f t="shared" si="292"/>
        <v>High Discount</v>
      </c>
      <c r="AA3100" s="1" t="str">
        <f t="shared" si="293"/>
        <v>Low Sales</v>
      </c>
      <c r="AB3100" s="1">
        <f>MONTH(Sample___Superstore[[#This Row],[Order Date]])</f>
        <v>4</v>
      </c>
    </row>
    <row r="3101" spans="1:28" x14ac:dyDescent="0.35">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c r="V3101">
        <f t="shared" si="288"/>
        <v>5</v>
      </c>
      <c r="W3101">
        <f t="shared" si="289"/>
        <v>0.32500000000000001</v>
      </c>
      <c r="X3101" t="str">
        <f t="shared" si="290"/>
        <v>Profit</v>
      </c>
      <c r="Y3101" s="1" t="str">
        <f t="shared" si="291"/>
        <v>Low Profit</v>
      </c>
      <c r="Z3101" s="1" t="str">
        <f t="shared" si="292"/>
        <v>Low Discount</v>
      </c>
      <c r="AA3101" s="1" t="str">
        <f t="shared" si="293"/>
        <v>Low Sales</v>
      </c>
      <c r="AB3101" s="1">
        <f>MONTH(Sample___Superstore[[#This Row],[Order Date]])</f>
        <v>4</v>
      </c>
    </row>
    <row r="3102" spans="1:28" x14ac:dyDescent="0.35">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c r="V3102">
        <f t="shared" si="288"/>
        <v>5</v>
      </c>
      <c r="W3102">
        <f t="shared" si="289"/>
        <v>3.7499999999999999E-2</v>
      </c>
      <c r="X3102" t="str">
        <f t="shared" si="290"/>
        <v>Profit</v>
      </c>
      <c r="Y3102" s="1" t="str">
        <f t="shared" si="291"/>
        <v>Low Profit</v>
      </c>
      <c r="Z3102" s="1" t="str">
        <f t="shared" si="292"/>
        <v>Low Discount</v>
      </c>
      <c r="AA3102" s="1" t="str">
        <f t="shared" si="293"/>
        <v>Low Sales</v>
      </c>
      <c r="AB3102" s="1">
        <f>MONTH(Sample___Superstore[[#This Row],[Order Date]])</f>
        <v>4</v>
      </c>
    </row>
    <row r="3103" spans="1:28" x14ac:dyDescent="0.35">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c r="V3103">
        <f t="shared" si="288"/>
        <v>5</v>
      </c>
      <c r="W3103">
        <f t="shared" si="289"/>
        <v>0.05</v>
      </c>
      <c r="X3103" t="str">
        <f t="shared" si="290"/>
        <v>Profit</v>
      </c>
      <c r="Y3103" s="1" t="str">
        <f t="shared" si="291"/>
        <v>Low Profit</v>
      </c>
      <c r="Z3103" s="1" t="str">
        <f t="shared" si="292"/>
        <v>No Discount</v>
      </c>
      <c r="AA3103" s="1" t="str">
        <f t="shared" si="293"/>
        <v>High Sales</v>
      </c>
      <c r="AB3103" s="1">
        <f>MONTH(Sample___Superstore[[#This Row],[Order Date]])</f>
        <v>12</v>
      </c>
    </row>
    <row r="3104" spans="1:28" x14ac:dyDescent="0.35">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c r="V3104">
        <f t="shared" si="288"/>
        <v>5</v>
      </c>
      <c r="W3104">
        <f t="shared" si="289"/>
        <v>0.23</v>
      </c>
      <c r="X3104" t="str">
        <f t="shared" si="290"/>
        <v>Profit</v>
      </c>
      <c r="Y3104" s="1" t="str">
        <f t="shared" si="291"/>
        <v>Low Profit</v>
      </c>
      <c r="Z3104" s="1" t="str">
        <f t="shared" si="292"/>
        <v>No Discount</v>
      </c>
      <c r="AA3104" s="1" t="str">
        <f t="shared" si="293"/>
        <v>Low Sales</v>
      </c>
      <c r="AB3104" s="1">
        <f>MONTH(Sample___Superstore[[#This Row],[Order Date]])</f>
        <v>12</v>
      </c>
    </row>
    <row r="3105" spans="1:28" x14ac:dyDescent="0.35">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c r="V3105">
        <f t="shared" si="288"/>
        <v>4</v>
      </c>
      <c r="W3105">
        <f t="shared" si="289"/>
        <v>-0.73333333333333328</v>
      </c>
      <c r="X3105" t="str">
        <f t="shared" si="290"/>
        <v>Loss</v>
      </c>
      <c r="Y3105" s="1" t="str">
        <f t="shared" si="291"/>
        <v>Low Profit</v>
      </c>
      <c r="Z3105" s="1" t="str">
        <f t="shared" si="292"/>
        <v>High Discount</v>
      </c>
      <c r="AA3105" s="1" t="str">
        <f t="shared" si="293"/>
        <v>Low Sales</v>
      </c>
      <c r="AB3105" s="1">
        <f>MONTH(Sample___Superstore[[#This Row],[Order Date]])</f>
        <v>12</v>
      </c>
    </row>
    <row r="3106" spans="1:28" x14ac:dyDescent="0.35">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c r="V3106">
        <f t="shared" si="288"/>
        <v>6</v>
      </c>
      <c r="W3106">
        <f t="shared" si="289"/>
        <v>0.44999999999999996</v>
      </c>
      <c r="X3106" t="str">
        <f t="shared" si="290"/>
        <v>Profit</v>
      </c>
      <c r="Y3106" s="1" t="str">
        <f t="shared" si="291"/>
        <v>Low Profit</v>
      </c>
      <c r="Z3106" s="1" t="str">
        <f t="shared" si="292"/>
        <v>No Discount</v>
      </c>
      <c r="AA3106" s="1" t="str">
        <f t="shared" si="293"/>
        <v>Low Sales</v>
      </c>
      <c r="AB3106" s="1">
        <f>MONTH(Sample___Superstore[[#This Row],[Order Date]])</f>
        <v>3</v>
      </c>
    </row>
    <row r="3107" spans="1:28" x14ac:dyDescent="0.35">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c r="V3107">
        <f t="shared" si="288"/>
        <v>4</v>
      </c>
      <c r="W3107">
        <f t="shared" si="289"/>
        <v>0.36249999999999999</v>
      </c>
      <c r="X3107" t="str">
        <f t="shared" si="290"/>
        <v>Profit</v>
      </c>
      <c r="Y3107" s="1" t="str">
        <f t="shared" si="291"/>
        <v>Low Profit</v>
      </c>
      <c r="Z3107" s="1" t="str">
        <f t="shared" si="292"/>
        <v>Low Discount</v>
      </c>
      <c r="AA3107" s="1" t="str">
        <f t="shared" si="293"/>
        <v>Low Sales</v>
      </c>
      <c r="AB3107" s="1">
        <f>MONTH(Sample___Superstore[[#This Row],[Order Date]])</f>
        <v>7</v>
      </c>
    </row>
    <row r="3108" spans="1:28" x14ac:dyDescent="0.35">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c r="V3108">
        <f t="shared" si="288"/>
        <v>4</v>
      </c>
      <c r="W3108">
        <f t="shared" si="289"/>
        <v>8.7500000000000008E-2</v>
      </c>
      <c r="X3108" t="str">
        <f t="shared" si="290"/>
        <v>Profit</v>
      </c>
      <c r="Y3108" s="1" t="str">
        <f t="shared" si="291"/>
        <v>Low Profit</v>
      </c>
      <c r="Z3108" s="1" t="str">
        <f t="shared" si="292"/>
        <v>Low Discount</v>
      </c>
      <c r="AA3108" s="1" t="str">
        <f t="shared" si="293"/>
        <v>Low Sales</v>
      </c>
      <c r="AB3108" s="1">
        <f>MONTH(Sample___Superstore[[#This Row],[Order Date]])</f>
        <v>7</v>
      </c>
    </row>
    <row r="3109" spans="1:28" x14ac:dyDescent="0.35">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c r="V3109">
        <f t="shared" si="288"/>
        <v>5</v>
      </c>
      <c r="W3109">
        <f t="shared" si="289"/>
        <v>0.45999999999999996</v>
      </c>
      <c r="X3109" t="str">
        <f t="shared" si="290"/>
        <v>Profit</v>
      </c>
      <c r="Y3109" s="1" t="str">
        <f t="shared" si="291"/>
        <v>Low Profit</v>
      </c>
      <c r="Z3109" s="1" t="str">
        <f t="shared" si="292"/>
        <v>No Discount</v>
      </c>
      <c r="AA3109" s="1" t="str">
        <f t="shared" si="293"/>
        <v>Low Sales</v>
      </c>
      <c r="AB3109" s="1">
        <f>MONTH(Sample___Superstore[[#This Row],[Order Date]])</f>
        <v>7</v>
      </c>
    </row>
    <row r="3110" spans="1:28" x14ac:dyDescent="0.35">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c r="V3110">
        <f t="shared" si="288"/>
        <v>5</v>
      </c>
      <c r="W3110">
        <f t="shared" si="289"/>
        <v>1.9999999999999997E-2</v>
      </c>
      <c r="X3110" t="str">
        <f t="shared" si="290"/>
        <v>Profit</v>
      </c>
      <c r="Y3110" s="1" t="str">
        <f t="shared" si="291"/>
        <v>Low Profit</v>
      </c>
      <c r="Z3110" s="1" t="str">
        <f t="shared" si="292"/>
        <v>No Discount</v>
      </c>
      <c r="AA3110" s="1" t="str">
        <f t="shared" si="293"/>
        <v>Low Sales</v>
      </c>
      <c r="AB3110" s="1">
        <f>MONTH(Sample___Superstore[[#This Row],[Order Date]])</f>
        <v>7</v>
      </c>
    </row>
    <row r="3111" spans="1:28" x14ac:dyDescent="0.35">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c r="V3111">
        <f t="shared" si="288"/>
        <v>5</v>
      </c>
      <c r="W3111">
        <f t="shared" si="289"/>
        <v>0.49</v>
      </c>
      <c r="X3111" t="str">
        <f t="shared" si="290"/>
        <v>Profit</v>
      </c>
      <c r="Y3111" s="1" t="str">
        <f t="shared" si="291"/>
        <v>Low Profit</v>
      </c>
      <c r="Z3111" s="1" t="str">
        <f t="shared" si="292"/>
        <v>No Discount</v>
      </c>
      <c r="AA3111" s="1" t="str">
        <f t="shared" si="293"/>
        <v>Low Sales</v>
      </c>
      <c r="AB3111" s="1">
        <f>MONTH(Sample___Superstore[[#This Row],[Order Date]])</f>
        <v>7</v>
      </c>
    </row>
    <row r="3112" spans="1:28" x14ac:dyDescent="0.35">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c r="V3112">
        <f t="shared" si="288"/>
        <v>5</v>
      </c>
      <c r="W3112">
        <f t="shared" si="289"/>
        <v>0.48999999999999994</v>
      </c>
      <c r="X3112" t="str">
        <f t="shared" si="290"/>
        <v>Profit</v>
      </c>
      <c r="Y3112" s="1" t="str">
        <f t="shared" si="291"/>
        <v>Low Profit</v>
      </c>
      <c r="Z3112" s="1" t="str">
        <f t="shared" si="292"/>
        <v>No Discount</v>
      </c>
      <c r="AA3112" s="1" t="str">
        <f t="shared" si="293"/>
        <v>Low Sales</v>
      </c>
      <c r="AB3112" s="1">
        <f>MONTH(Sample___Superstore[[#This Row],[Order Date]])</f>
        <v>7</v>
      </c>
    </row>
    <row r="3113" spans="1:28" x14ac:dyDescent="0.35">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c r="V3113">
        <f t="shared" si="288"/>
        <v>5</v>
      </c>
      <c r="W3113">
        <f t="shared" si="289"/>
        <v>0.18</v>
      </c>
      <c r="X3113" t="str">
        <f t="shared" si="290"/>
        <v>Profit</v>
      </c>
      <c r="Y3113" s="1" t="str">
        <f t="shared" si="291"/>
        <v>Low Profit</v>
      </c>
      <c r="Z3113" s="1" t="str">
        <f t="shared" si="292"/>
        <v>No Discount</v>
      </c>
      <c r="AA3113" s="1" t="str">
        <f t="shared" si="293"/>
        <v>Low Sales</v>
      </c>
      <c r="AB3113" s="1">
        <f>MONTH(Sample___Superstore[[#This Row],[Order Date]])</f>
        <v>7</v>
      </c>
    </row>
    <row r="3114" spans="1:28" x14ac:dyDescent="0.35">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c r="V3114">
        <f t="shared" si="288"/>
        <v>7</v>
      </c>
      <c r="W3114">
        <f t="shared" si="289"/>
        <v>7.4999999999999997E-2</v>
      </c>
      <c r="X3114" t="str">
        <f t="shared" si="290"/>
        <v>Profit</v>
      </c>
      <c r="Y3114" s="1" t="str">
        <f t="shared" si="291"/>
        <v>Low Profit</v>
      </c>
      <c r="Z3114" s="1" t="str">
        <f t="shared" si="292"/>
        <v>Low Discount</v>
      </c>
      <c r="AA3114" s="1" t="str">
        <f t="shared" si="293"/>
        <v>High Sales</v>
      </c>
      <c r="AB3114" s="1">
        <f>MONTH(Sample___Superstore[[#This Row],[Order Date]])</f>
        <v>8</v>
      </c>
    </row>
    <row r="3115" spans="1:28" x14ac:dyDescent="0.35">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c r="V3115">
        <f t="shared" si="288"/>
        <v>7</v>
      </c>
      <c r="W3115">
        <f t="shared" si="289"/>
        <v>0.47</v>
      </c>
      <c r="X3115" t="str">
        <f t="shared" si="290"/>
        <v>Profit</v>
      </c>
      <c r="Y3115" s="1" t="str">
        <f t="shared" si="291"/>
        <v>Low Profit</v>
      </c>
      <c r="Z3115" s="1" t="str">
        <f t="shared" si="292"/>
        <v>No Discount</v>
      </c>
      <c r="AA3115" s="1" t="str">
        <f t="shared" si="293"/>
        <v>Low Sales</v>
      </c>
      <c r="AB3115" s="1">
        <f>MONTH(Sample___Superstore[[#This Row],[Order Date]])</f>
        <v>8</v>
      </c>
    </row>
    <row r="3116" spans="1:28" x14ac:dyDescent="0.35">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c r="V3116">
        <f t="shared" si="288"/>
        <v>7</v>
      </c>
      <c r="W3116">
        <f t="shared" si="289"/>
        <v>0.49000000000000005</v>
      </c>
      <c r="X3116" t="str">
        <f t="shared" si="290"/>
        <v>Profit</v>
      </c>
      <c r="Y3116" s="1" t="str">
        <f t="shared" si="291"/>
        <v>Low Profit</v>
      </c>
      <c r="Z3116" s="1" t="str">
        <f t="shared" si="292"/>
        <v>No Discount</v>
      </c>
      <c r="AA3116" s="1" t="str">
        <f t="shared" si="293"/>
        <v>Low Sales</v>
      </c>
      <c r="AB3116" s="1">
        <f>MONTH(Sample___Superstore[[#This Row],[Order Date]])</f>
        <v>8</v>
      </c>
    </row>
    <row r="3117" spans="1:28" x14ac:dyDescent="0.35">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c r="V3117">
        <f t="shared" si="288"/>
        <v>7</v>
      </c>
      <c r="W3117">
        <f t="shared" si="289"/>
        <v>-7.5000000000000011E-2</v>
      </c>
      <c r="X3117" t="str">
        <f t="shared" si="290"/>
        <v>Loss</v>
      </c>
      <c r="Y3117" s="1" t="str">
        <f t="shared" si="291"/>
        <v>Low Profit</v>
      </c>
      <c r="Z3117" s="1" t="str">
        <f t="shared" si="292"/>
        <v>Low Discount</v>
      </c>
      <c r="AA3117" s="1" t="str">
        <f t="shared" si="293"/>
        <v>High Sales</v>
      </c>
      <c r="AB3117" s="1">
        <f>MONTH(Sample___Superstore[[#This Row],[Order Date]])</f>
        <v>8</v>
      </c>
    </row>
    <row r="3118" spans="1:28" x14ac:dyDescent="0.35">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c r="V3118">
        <f t="shared" si="288"/>
        <v>7</v>
      </c>
      <c r="W3118">
        <f t="shared" si="289"/>
        <v>0.25999999999999995</v>
      </c>
      <c r="X3118" t="str">
        <f t="shared" si="290"/>
        <v>Profit</v>
      </c>
      <c r="Y3118" s="1" t="str">
        <f t="shared" si="291"/>
        <v>Low Profit</v>
      </c>
      <c r="Z3118" s="1" t="str">
        <f t="shared" si="292"/>
        <v>No Discount</v>
      </c>
      <c r="AA3118" s="1" t="str">
        <f t="shared" si="293"/>
        <v>Low Sales</v>
      </c>
      <c r="AB3118" s="1">
        <f>MONTH(Sample___Superstore[[#This Row],[Order Date]])</f>
        <v>8</v>
      </c>
    </row>
    <row r="3119" spans="1:28" x14ac:dyDescent="0.35">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c r="V3119">
        <f t="shared" si="288"/>
        <v>7</v>
      </c>
      <c r="W3119">
        <f t="shared" si="289"/>
        <v>9.9999999999999985E-3</v>
      </c>
      <c r="X3119" t="str">
        <f t="shared" si="290"/>
        <v>Profit</v>
      </c>
      <c r="Y3119" s="1" t="str">
        <f t="shared" si="291"/>
        <v>Low Profit</v>
      </c>
      <c r="Z3119" s="1" t="str">
        <f t="shared" si="292"/>
        <v>No Discount</v>
      </c>
      <c r="AA3119" s="1" t="str">
        <f t="shared" si="293"/>
        <v>Low Sales</v>
      </c>
      <c r="AB3119" s="1">
        <f>MONTH(Sample___Superstore[[#This Row],[Order Date]])</f>
        <v>8</v>
      </c>
    </row>
    <row r="3120" spans="1:28" x14ac:dyDescent="0.35">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c r="V3120">
        <f t="shared" si="288"/>
        <v>1</v>
      </c>
      <c r="W3120">
        <f t="shared" si="289"/>
        <v>-0.16249999999999998</v>
      </c>
      <c r="X3120" t="str">
        <f t="shared" si="290"/>
        <v>Loss</v>
      </c>
      <c r="Y3120" s="1" t="str">
        <f t="shared" si="291"/>
        <v>Low Profit</v>
      </c>
      <c r="Z3120" s="1" t="str">
        <f t="shared" si="292"/>
        <v>Low Discount</v>
      </c>
      <c r="AA3120" s="1" t="str">
        <f t="shared" si="293"/>
        <v>High Sales</v>
      </c>
      <c r="AB3120" s="1">
        <f>MONTH(Sample___Superstore[[#This Row],[Order Date]])</f>
        <v>6</v>
      </c>
    </row>
    <row r="3121" spans="1:28" x14ac:dyDescent="0.35">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c r="V3121">
        <f t="shared" si="288"/>
        <v>1</v>
      </c>
      <c r="W3121">
        <f t="shared" si="289"/>
        <v>0.125</v>
      </c>
      <c r="X3121" t="str">
        <f t="shared" si="290"/>
        <v>Profit</v>
      </c>
      <c r="Y3121" s="1" t="str">
        <f t="shared" si="291"/>
        <v>Low Profit</v>
      </c>
      <c r="Z3121" s="1" t="str">
        <f t="shared" si="292"/>
        <v>Low Discount</v>
      </c>
      <c r="AA3121" s="1" t="str">
        <f t="shared" si="293"/>
        <v>Low Sales</v>
      </c>
      <c r="AB3121" s="1">
        <f>MONTH(Sample___Superstore[[#This Row],[Order Date]])</f>
        <v>6</v>
      </c>
    </row>
    <row r="3122" spans="1:28" x14ac:dyDescent="0.35">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c r="V3122">
        <f t="shared" si="288"/>
        <v>1</v>
      </c>
      <c r="W3122">
        <f t="shared" si="289"/>
        <v>0.15</v>
      </c>
      <c r="X3122" t="str">
        <f t="shared" si="290"/>
        <v>Profit</v>
      </c>
      <c r="Y3122" s="1" t="str">
        <f t="shared" si="291"/>
        <v>Low Profit</v>
      </c>
      <c r="Z3122" s="1" t="str">
        <f t="shared" si="292"/>
        <v>Low Discount</v>
      </c>
      <c r="AA3122" s="1" t="str">
        <f t="shared" si="293"/>
        <v>Low Sales</v>
      </c>
      <c r="AB3122" s="1">
        <f>MONTH(Sample___Superstore[[#This Row],[Order Date]])</f>
        <v>6</v>
      </c>
    </row>
    <row r="3123" spans="1:28" x14ac:dyDescent="0.35">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c r="V3123">
        <f t="shared" si="288"/>
        <v>1</v>
      </c>
      <c r="W3123">
        <f t="shared" si="289"/>
        <v>0.125</v>
      </c>
      <c r="X3123" t="str">
        <f t="shared" si="290"/>
        <v>Profit</v>
      </c>
      <c r="Y3123" s="1" t="str">
        <f t="shared" si="291"/>
        <v>Low Profit</v>
      </c>
      <c r="Z3123" s="1" t="str">
        <f t="shared" si="292"/>
        <v>Low Discount</v>
      </c>
      <c r="AA3123" s="1" t="str">
        <f t="shared" si="293"/>
        <v>Low Sales</v>
      </c>
      <c r="AB3123" s="1">
        <f>MONTH(Sample___Superstore[[#This Row],[Order Date]])</f>
        <v>6</v>
      </c>
    </row>
    <row r="3124" spans="1:28" x14ac:dyDescent="0.35">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c r="V3124">
        <f t="shared" si="288"/>
        <v>1</v>
      </c>
      <c r="W3124">
        <f t="shared" si="289"/>
        <v>-0.8</v>
      </c>
      <c r="X3124" t="str">
        <f t="shared" si="290"/>
        <v>Loss</v>
      </c>
      <c r="Y3124" s="1" t="str">
        <f t="shared" si="291"/>
        <v>Low Profit</v>
      </c>
      <c r="Z3124" s="1" t="str">
        <f t="shared" si="292"/>
        <v>High Discount</v>
      </c>
      <c r="AA3124" s="1" t="str">
        <f t="shared" si="293"/>
        <v>Low Sales</v>
      </c>
      <c r="AB3124" s="1">
        <f>MONTH(Sample___Superstore[[#This Row],[Order Date]])</f>
        <v>6</v>
      </c>
    </row>
    <row r="3125" spans="1:28" x14ac:dyDescent="0.35">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c r="V3125">
        <f t="shared" si="288"/>
        <v>1</v>
      </c>
      <c r="W3125">
        <f t="shared" si="289"/>
        <v>-0.83333333333333337</v>
      </c>
      <c r="X3125" t="str">
        <f t="shared" si="290"/>
        <v>Loss</v>
      </c>
      <c r="Y3125" s="1" t="str">
        <f t="shared" si="291"/>
        <v>Low Profit</v>
      </c>
      <c r="Z3125" s="1" t="str">
        <f t="shared" si="292"/>
        <v>High Discount</v>
      </c>
      <c r="AA3125" s="1" t="str">
        <f t="shared" si="293"/>
        <v>Low Sales</v>
      </c>
      <c r="AB3125" s="1">
        <f>MONTH(Sample___Superstore[[#This Row],[Order Date]])</f>
        <v>6</v>
      </c>
    </row>
    <row r="3126" spans="1:28" x14ac:dyDescent="0.35">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c r="V3126">
        <f t="shared" si="288"/>
        <v>1</v>
      </c>
      <c r="W3126">
        <f t="shared" si="289"/>
        <v>0.05</v>
      </c>
      <c r="X3126" t="str">
        <f t="shared" si="290"/>
        <v>Profit</v>
      </c>
      <c r="Y3126" s="1" t="str">
        <f t="shared" si="291"/>
        <v>Low Profit</v>
      </c>
      <c r="Z3126" s="1" t="str">
        <f t="shared" si="292"/>
        <v>Low Discount</v>
      </c>
      <c r="AA3126" s="1" t="str">
        <f t="shared" si="293"/>
        <v>High Sales</v>
      </c>
      <c r="AB3126" s="1">
        <f>MONTH(Sample___Superstore[[#This Row],[Order Date]])</f>
        <v>6</v>
      </c>
    </row>
    <row r="3127" spans="1:28" x14ac:dyDescent="0.35">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c r="V3127">
        <f t="shared" si="288"/>
        <v>1</v>
      </c>
      <c r="W3127">
        <f t="shared" si="289"/>
        <v>3.7500000000000006E-2</v>
      </c>
      <c r="X3127" t="str">
        <f t="shared" si="290"/>
        <v>Profit</v>
      </c>
      <c r="Y3127" s="1" t="str">
        <f t="shared" si="291"/>
        <v>Low Profit</v>
      </c>
      <c r="Z3127" s="1" t="str">
        <f t="shared" si="292"/>
        <v>Low Discount</v>
      </c>
      <c r="AA3127" s="1" t="str">
        <f t="shared" si="293"/>
        <v>High Sales</v>
      </c>
      <c r="AB3127" s="1">
        <f>MONTH(Sample___Superstore[[#This Row],[Order Date]])</f>
        <v>6</v>
      </c>
    </row>
    <row r="3128" spans="1:28" x14ac:dyDescent="0.35">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c r="V3128">
        <f t="shared" si="288"/>
        <v>4</v>
      </c>
      <c r="W3128">
        <f t="shared" si="289"/>
        <v>-0.18333333333333332</v>
      </c>
      <c r="X3128" t="str">
        <f t="shared" si="290"/>
        <v>Loss</v>
      </c>
      <c r="Y3128" s="1" t="str">
        <f t="shared" si="291"/>
        <v>Low Profit</v>
      </c>
      <c r="Z3128" s="1" t="str">
        <f t="shared" si="292"/>
        <v>High Discount</v>
      </c>
      <c r="AA3128" s="1" t="str">
        <f t="shared" si="293"/>
        <v>Low Sales</v>
      </c>
      <c r="AB3128" s="1">
        <f>MONTH(Sample___Superstore[[#This Row],[Order Date]])</f>
        <v>9</v>
      </c>
    </row>
    <row r="3129" spans="1:28" x14ac:dyDescent="0.35">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c r="V3129">
        <f t="shared" si="288"/>
        <v>4</v>
      </c>
      <c r="W3129">
        <f t="shared" si="289"/>
        <v>0.47000000000000003</v>
      </c>
      <c r="X3129" t="str">
        <f t="shared" si="290"/>
        <v>Profit</v>
      </c>
      <c r="Y3129" s="1" t="str">
        <f t="shared" si="291"/>
        <v>Low Profit</v>
      </c>
      <c r="Z3129" s="1" t="str">
        <f t="shared" si="292"/>
        <v>No Discount</v>
      </c>
      <c r="AA3129" s="1" t="str">
        <f t="shared" si="293"/>
        <v>Low Sales</v>
      </c>
      <c r="AB3129" s="1">
        <f>MONTH(Sample___Superstore[[#This Row],[Order Date]])</f>
        <v>10</v>
      </c>
    </row>
    <row r="3130" spans="1:28" x14ac:dyDescent="0.35">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c r="V3130">
        <f t="shared" si="288"/>
        <v>1</v>
      </c>
      <c r="W3130">
        <f t="shared" si="289"/>
        <v>0.32999999999999996</v>
      </c>
      <c r="X3130" t="str">
        <f t="shared" si="290"/>
        <v>Profit</v>
      </c>
      <c r="Y3130" s="1" t="str">
        <f t="shared" si="291"/>
        <v>Low Profit</v>
      </c>
      <c r="Z3130" s="1" t="str">
        <f t="shared" si="292"/>
        <v>No Discount</v>
      </c>
      <c r="AA3130" s="1" t="str">
        <f t="shared" si="293"/>
        <v>Low Sales</v>
      </c>
      <c r="AB3130" s="1">
        <f>MONTH(Sample___Superstore[[#This Row],[Order Date]])</f>
        <v>12</v>
      </c>
    </row>
    <row r="3131" spans="1:28" x14ac:dyDescent="0.35">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c r="V3131">
        <f t="shared" si="288"/>
        <v>1</v>
      </c>
      <c r="W3131">
        <f t="shared" si="289"/>
        <v>7.4999999999999997E-2</v>
      </c>
      <c r="X3131" t="str">
        <f t="shared" si="290"/>
        <v>Profit</v>
      </c>
      <c r="Y3131" s="1" t="str">
        <f t="shared" si="291"/>
        <v>Low Profit</v>
      </c>
      <c r="Z3131" s="1" t="str">
        <f t="shared" si="292"/>
        <v>Low Discount</v>
      </c>
      <c r="AA3131" s="1" t="str">
        <f t="shared" si="293"/>
        <v>Low Sales</v>
      </c>
      <c r="AB3131" s="1">
        <f>MONTH(Sample___Superstore[[#This Row],[Order Date]])</f>
        <v>12</v>
      </c>
    </row>
    <row r="3132" spans="1:28" x14ac:dyDescent="0.35">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c r="V3132">
        <f t="shared" si="288"/>
        <v>1</v>
      </c>
      <c r="W3132">
        <f t="shared" si="289"/>
        <v>0.1</v>
      </c>
      <c r="X3132" t="str">
        <f t="shared" si="290"/>
        <v>Profit</v>
      </c>
      <c r="Y3132" s="1" t="str">
        <f t="shared" si="291"/>
        <v>Low Profit</v>
      </c>
      <c r="Z3132" s="1" t="str">
        <f t="shared" si="292"/>
        <v>No Discount</v>
      </c>
      <c r="AA3132" s="1" t="str">
        <f t="shared" si="293"/>
        <v>Low Sales</v>
      </c>
      <c r="AB3132" s="1">
        <f>MONTH(Sample___Superstore[[#This Row],[Order Date]])</f>
        <v>12</v>
      </c>
    </row>
    <row r="3133" spans="1:28" x14ac:dyDescent="0.35">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c r="V3133">
        <f t="shared" si="288"/>
        <v>1</v>
      </c>
      <c r="W3133">
        <f t="shared" si="289"/>
        <v>0.11249999999999999</v>
      </c>
      <c r="X3133" t="str">
        <f t="shared" si="290"/>
        <v>Profit</v>
      </c>
      <c r="Y3133" s="1" t="str">
        <f t="shared" si="291"/>
        <v>Low Profit</v>
      </c>
      <c r="Z3133" s="1" t="str">
        <f t="shared" si="292"/>
        <v>Low Discount</v>
      </c>
      <c r="AA3133" s="1" t="str">
        <f t="shared" si="293"/>
        <v>High Sales</v>
      </c>
      <c r="AB3133" s="1">
        <f>MONTH(Sample___Superstore[[#This Row],[Order Date]])</f>
        <v>12</v>
      </c>
    </row>
    <row r="3134" spans="1:28" x14ac:dyDescent="0.35">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c r="V3134">
        <f t="shared" si="288"/>
        <v>2</v>
      </c>
      <c r="W3134">
        <f t="shared" si="289"/>
        <v>0.48</v>
      </c>
      <c r="X3134" t="str">
        <f t="shared" si="290"/>
        <v>Profit</v>
      </c>
      <c r="Y3134" s="1" t="str">
        <f t="shared" si="291"/>
        <v>Low Profit</v>
      </c>
      <c r="Z3134" s="1" t="str">
        <f t="shared" si="292"/>
        <v>No Discount</v>
      </c>
      <c r="AA3134" s="1" t="str">
        <f t="shared" si="293"/>
        <v>Low Sales</v>
      </c>
      <c r="AB3134" s="1">
        <f>MONTH(Sample___Superstore[[#This Row],[Order Date]])</f>
        <v>8</v>
      </c>
    </row>
    <row r="3135" spans="1:28" x14ac:dyDescent="0.35">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c r="V3135">
        <f t="shared" si="288"/>
        <v>2</v>
      </c>
      <c r="W3135">
        <f t="shared" si="289"/>
        <v>0.35</v>
      </c>
      <c r="X3135" t="str">
        <f t="shared" si="290"/>
        <v>Profit</v>
      </c>
      <c r="Y3135" s="1" t="str">
        <f t="shared" si="291"/>
        <v>Low Profit</v>
      </c>
      <c r="Z3135" s="1" t="str">
        <f t="shared" si="292"/>
        <v>Low Discount</v>
      </c>
      <c r="AA3135" s="1" t="str">
        <f t="shared" si="293"/>
        <v>Low Sales</v>
      </c>
      <c r="AB3135" s="1">
        <f>MONTH(Sample___Superstore[[#This Row],[Order Date]])</f>
        <v>8</v>
      </c>
    </row>
    <row r="3136" spans="1:28" x14ac:dyDescent="0.35">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c r="V3136">
        <f t="shared" si="288"/>
        <v>6</v>
      </c>
      <c r="W3136">
        <f t="shared" si="289"/>
        <v>-1.5000000000000002</v>
      </c>
      <c r="X3136" t="str">
        <f t="shared" si="290"/>
        <v>Loss</v>
      </c>
      <c r="Y3136" s="1" t="str">
        <f t="shared" si="291"/>
        <v>Low Profit</v>
      </c>
      <c r="Z3136" s="1" t="str">
        <f t="shared" si="292"/>
        <v>High Discount</v>
      </c>
      <c r="AA3136" s="1" t="str">
        <f t="shared" si="293"/>
        <v>Low Sales</v>
      </c>
      <c r="AB3136" s="1">
        <f>MONTH(Sample___Superstore[[#This Row],[Order Date]])</f>
        <v>11</v>
      </c>
    </row>
    <row r="3137" spans="1:28" x14ac:dyDescent="0.35">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c r="V3137">
        <f t="shared" si="288"/>
        <v>6</v>
      </c>
      <c r="W3137">
        <f t="shared" si="289"/>
        <v>-0.2</v>
      </c>
      <c r="X3137" t="str">
        <f t="shared" si="290"/>
        <v>Loss</v>
      </c>
      <c r="Y3137" s="1" t="str">
        <f t="shared" si="291"/>
        <v>Low Profit</v>
      </c>
      <c r="Z3137" s="1" t="str">
        <f t="shared" si="292"/>
        <v>Low Discount</v>
      </c>
      <c r="AA3137" s="1" t="str">
        <f t="shared" si="293"/>
        <v>Low Sales</v>
      </c>
      <c r="AB3137" s="1">
        <f>MONTH(Sample___Superstore[[#This Row],[Order Date]])</f>
        <v>11</v>
      </c>
    </row>
    <row r="3138" spans="1:28" x14ac:dyDescent="0.35">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c r="V3138">
        <f t="shared" ref="V3138:V3201" si="294">D3138-C3138</f>
        <v>6</v>
      </c>
      <c r="W3138">
        <f t="shared" ref="W3138:W3201" si="295">U3138/R3138</f>
        <v>0.125</v>
      </c>
      <c r="X3138" t="str">
        <f t="shared" ref="X3138:X3201" si="296">IF(U3138&lt;0,"Loss","Profit")</f>
        <v>Profit</v>
      </c>
      <c r="Y3138" s="1" t="str">
        <f t="shared" ref="Y3138:Y3201" si="297">IF(U3138&gt;100,"High Profit","Low Profit")</f>
        <v>Low Profit</v>
      </c>
      <c r="Z3138" s="1" t="str">
        <f t="shared" ref="Z3138:Z3201" si="298">IF(T3138=0,"No Discount",IF(T3138&lt;=0.2,"Low Discount","High Discount"))</f>
        <v>Low Discount</v>
      </c>
      <c r="AA3138" s="1" t="str">
        <f t="shared" ref="AA3138:AA3201" si="299">IF(R3138&gt;500,"High Sales","Low Sales")</f>
        <v>Low Sales</v>
      </c>
      <c r="AB3138" s="1">
        <f>MONTH(Sample___Superstore[[#This Row],[Order Date]])</f>
        <v>11</v>
      </c>
    </row>
    <row r="3139" spans="1:28" x14ac:dyDescent="0.35">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c r="V3139">
        <f t="shared" si="294"/>
        <v>6</v>
      </c>
      <c r="W3139">
        <f t="shared" si="295"/>
        <v>0.36249999999999993</v>
      </c>
      <c r="X3139" t="str">
        <f t="shared" si="296"/>
        <v>Profit</v>
      </c>
      <c r="Y3139" s="1" t="str">
        <f t="shared" si="297"/>
        <v>Low Profit</v>
      </c>
      <c r="Z3139" s="1" t="str">
        <f t="shared" si="298"/>
        <v>Low Discount</v>
      </c>
      <c r="AA3139" s="1" t="str">
        <f t="shared" si="299"/>
        <v>Low Sales</v>
      </c>
      <c r="AB3139" s="1">
        <f>MONTH(Sample___Superstore[[#This Row],[Order Date]])</f>
        <v>11</v>
      </c>
    </row>
    <row r="3140" spans="1:28" x14ac:dyDescent="0.35">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c r="V3140">
        <f t="shared" si="294"/>
        <v>6</v>
      </c>
      <c r="W3140">
        <f t="shared" si="295"/>
        <v>-1.2499999999999999E-2</v>
      </c>
      <c r="X3140" t="str">
        <f t="shared" si="296"/>
        <v>Loss</v>
      </c>
      <c r="Y3140" s="1" t="str">
        <f t="shared" si="297"/>
        <v>Low Profit</v>
      </c>
      <c r="Z3140" s="1" t="str">
        <f t="shared" si="298"/>
        <v>Low Discount</v>
      </c>
      <c r="AA3140" s="1" t="str">
        <f t="shared" si="299"/>
        <v>Low Sales</v>
      </c>
      <c r="AB3140" s="1">
        <f>MONTH(Sample___Superstore[[#This Row],[Order Date]])</f>
        <v>11</v>
      </c>
    </row>
    <row r="3141" spans="1:28" x14ac:dyDescent="0.35">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c r="V3141">
        <f t="shared" si="294"/>
        <v>6</v>
      </c>
      <c r="W3141">
        <f t="shared" si="295"/>
        <v>-0.77500000000000002</v>
      </c>
      <c r="X3141" t="str">
        <f t="shared" si="296"/>
        <v>Loss</v>
      </c>
      <c r="Y3141" s="1" t="str">
        <f t="shared" si="297"/>
        <v>Low Profit</v>
      </c>
      <c r="Z3141" s="1" t="str">
        <f t="shared" si="298"/>
        <v>High Discount</v>
      </c>
      <c r="AA3141" s="1" t="str">
        <f t="shared" si="299"/>
        <v>Low Sales</v>
      </c>
      <c r="AB3141" s="1">
        <f>MONTH(Sample___Superstore[[#This Row],[Order Date]])</f>
        <v>11</v>
      </c>
    </row>
    <row r="3142" spans="1:28" x14ac:dyDescent="0.35">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c r="V3142">
        <f t="shared" si="294"/>
        <v>3</v>
      </c>
      <c r="W3142">
        <f t="shared" si="295"/>
        <v>0.44</v>
      </c>
      <c r="X3142" t="str">
        <f t="shared" si="296"/>
        <v>Profit</v>
      </c>
      <c r="Y3142" s="1" t="str">
        <f t="shared" si="297"/>
        <v>Low Profit</v>
      </c>
      <c r="Z3142" s="1" t="str">
        <f t="shared" si="298"/>
        <v>No Discount</v>
      </c>
      <c r="AA3142" s="1" t="str">
        <f t="shared" si="299"/>
        <v>Low Sales</v>
      </c>
      <c r="AB3142" s="1">
        <f>MONTH(Sample___Superstore[[#This Row],[Order Date]])</f>
        <v>4</v>
      </c>
    </row>
    <row r="3143" spans="1:28" x14ac:dyDescent="0.35">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c r="V3143">
        <f t="shared" si="294"/>
        <v>0</v>
      </c>
      <c r="W3143">
        <f t="shared" si="295"/>
        <v>-1.6</v>
      </c>
      <c r="X3143" t="str">
        <f t="shared" si="296"/>
        <v>Loss</v>
      </c>
      <c r="Y3143" s="1" t="str">
        <f t="shared" si="297"/>
        <v>Low Profit</v>
      </c>
      <c r="Z3143" s="1" t="str">
        <f t="shared" si="298"/>
        <v>High Discount</v>
      </c>
      <c r="AA3143" s="1" t="str">
        <f t="shared" si="299"/>
        <v>Low Sales</v>
      </c>
      <c r="AB3143" s="1">
        <f>MONTH(Sample___Superstore[[#This Row],[Order Date]])</f>
        <v>12</v>
      </c>
    </row>
    <row r="3144" spans="1:28" x14ac:dyDescent="0.35">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c r="V3144">
        <f t="shared" si="294"/>
        <v>2</v>
      </c>
      <c r="W3144">
        <f t="shared" si="295"/>
        <v>0.3</v>
      </c>
      <c r="X3144" t="str">
        <f t="shared" si="296"/>
        <v>Profit</v>
      </c>
      <c r="Y3144" s="1" t="str">
        <f t="shared" si="297"/>
        <v>Low Profit</v>
      </c>
      <c r="Z3144" s="1" t="str">
        <f t="shared" si="298"/>
        <v>Low Discount</v>
      </c>
      <c r="AA3144" s="1" t="str">
        <f t="shared" si="299"/>
        <v>Low Sales</v>
      </c>
      <c r="AB3144" s="1">
        <f>MONTH(Sample___Superstore[[#This Row],[Order Date]])</f>
        <v>9</v>
      </c>
    </row>
    <row r="3145" spans="1:28" x14ac:dyDescent="0.35">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c r="V3145">
        <f t="shared" si="294"/>
        <v>2</v>
      </c>
      <c r="W3145">
        <f t="shared" si="295"/>
        <v>8.7499999999999994E-2</v>
      </c>
      <c r="X3145" t="str">
        <f t="shared" si="296"/>
        <v>Profit</v>
      </c>
      <c r="Y3145" s="1" t="str">
        <f t="shared" si="297"/>
        <v>Low Profit</v>
      </c>
      <c r="Z3145" s="1" t="str">
        <f t="shared" si="298"/>
        <v>Low Discount</v>
      </c>
      <c r="AA3145" s="1" t="str">
        <f t="shared" si="299"/>
        <v>Low Sales</v>
      </c>
      <c r="AB3145" s="1">
        <f>MONTH(Sample___Superstore[[#This Row],[Order Date]])</f>
        <v>9</v>
      </c>
    </row>
    <row r="3146" spans="1:28" x14ac:dyDescent="0.35">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c r="V3146">
        <f t="shared" si="294"/>
        <v>6</v>
      </c>
      <c r="W3146">
        <f t="shared" si="295"/>
        <v>-7.1428571428571425E-2</v>
      </c>
      <c r="X3146" t="str">
        <f t="shared" si="296"/>
        <v>Loss</v>
      </c>
      <c r="Y3146" s="1" t="str">
        <f t="shared" si="297"/>
        <v>Low Profit</v>
      </c>
      <c r="Z3146" s="1" t="str">
        <f t="shared" si="298"/>
        <v>High Discount</v>
      </c>
      <c r="AA3146" s="1" t="str">
        <f t="shared" si="299"/>
        <v>Low Sales</v>
      </c>
      <c r="AB3146" s="1">
        <f>MONTH(Sample___Superstore[[#This Row],[Order Date]])</f>
        <v>9</v>
      </c>
    </row>
    <row r="3147" spans="1:28" x14ac:dyDescent="0.35">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c r="V3147">
        <f t="shared" si="294"/>
        <v>2</v>
      </c>
      <c r="W3147">
        <f t="shared" si="295"/>
        <v>0.1125</v>
      </c>
      <c r="X3147" t="str">
        <f t="shared" si="296"/>
        <v>Profit</v>
      </c>
      <c r="Y3147" s="1" t="str">
        <f t="shared" si="297"/>
        <v>High Profit</v>
      </c>
      <c r="Z3147" s="1" t="str">
        <f t="shared" si="298"/>
        <v>Low Discount</v>
      </c>
      <c r="AA3147" s="1" t="str">
        <f t="shared" si="299"/>
        <v>High Sales</v>
      </c>
      <c r="AB3147" s="1">
        <f>MONTH(Sample___Superstore[[#This Row],[Order Date]])</f>
        <v>2</v>
      </c>
    </row>
    <row r="3148" spans="1:28" x14ac:dyDescent="0.35">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c r="V3148">
        <f t="shared" si="294"/>
        <v>2</v>
      </c>
      <c r="W3148">
        <f t="shared" si="295"/>
        <v>8.7500000000000008E-2</v>
      </c>
      <c r="X3148" t="str">
        <f t="shared" si="296"/>
        <v>Profit</v>
      </c>
      <c r="Y3148" s="1" t="str">
        <f t="shared" si="297"/>
        <v>Low Profit</v>
      </c>
      <c r="Z3148" s="1" t="str">
        <f t="shared" si="298"/>
        <v>Low Discount</v>
      </c>
      <c r="AA3148" s="1" t="str">
        <f t="shared" si="299"/>
        <v>Low Sales</v>
      </c>
      <c r="AB3148" s="1">
        <f>MONTH(Sample___Superstore[[#This Row],[Order Date]])</f>
        <v>2</v>
      </c>
    </row>
    <row r="3149" spans="1:28" x14ac:dyDescent="0.35">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c r="V3149">
        <f t="shared" si="294"/>
        <v>3</v>
      </c>
      <c r="W3149">
        <f t="shared" si="295"/>
        <v>0.32</v>
      </c>
      <c r="X3149" t="str">
        <f t="shared" si="296"/>
        <v>Profit</v>
      </c>
      <c r="Y3149" s="1" t="str">
        <f t="shared" si="297"/>
        <v>Low Profit</v>
      </c>
      <c r="Z3149" s="1" t="str">
        <f t="shared" si="298"/>
        <v>No Discount</v>
      </c>
      <c r="AA3149" s="1" t="str">
        <f t="shared" si="299"/>
        <v>Low Sales</v>
      </c>
      <c r="AB3149" s="1">
        <f>MONTH(Sample___Superstore[[#This Row],[Order Date]])</f>
        <v>6</v>
      </c>
    </row>
    <row r="3150" spans="1:28" x14ac:dyDescent="0.35">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c r="V3150">
        <f t="shared" si="294"/>
        <v>3</v>
      </c>
      <c r="W3150">
        <f t="shared" si="295"/>
        <v>0.48</v>
      </c>
      <c r="X3150" t="str">
        <f t="shared" si="296"/>
        <v>Profit</v>
      </c>
      <c r="Y3150" s="1" t="str">
        <f t="shared" si="297"/>
        <v>Low Profit</v>
      </c>
      <c r="Z3150" s="1" t="str">
        <f t="shared" si="298"/>
        <v>No Discount</v>
      </c>
      <c r="AA3150" s="1" t="str">
        <f t="shared" si="299"/>
        <v>Low Sales</v>
      </c>
      <c r="AB3150" s="1">
        <f>MONTH(Sample___Superstore[[#This Row],[Order Date]])</f>
        <v>6</v>
      </c>
    </row>
    <row r="3151" spans="1:28" x14ac:dyDescent="0.35">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c r="V3151">
        <f t="shared" si="294"/>
        <v>5</v>
      </c>
      <c r="W3151">
        <f t="shared" si="295"/>
        <v>0.48</v>
      </c>
      <c r="X3151" t="str">
        <f t="shared" si="296"/>
        <v>Profit</v>
      </c>
      <c r="Y3151" s="1" t="str">
        <f t="shared" si="297"/>
        <v>Low Profit</v>
      </c>
      <c r="Z3151" s="1" t="str">
        <f t="shared" si="298"/>
        <v>No Discount</v>
      </c>
      <c r="AA3151" s="1" t="str">
        <f t="shared" si="299"/>
        <v>Low Sales</v>
      </c>
      <c r="AB3151" s="1">
        <f>MONTH(Sample___Superstore[[#This Row],[Order Date]])</f>
        <v>12</v>
      </c>
    </row>
    <row r="3152" spans="1:28" x14ac:dyDescent="0.35">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c r="V3152">
        <f t="shared" si="294"/>
        <v>3</v>
      </c>
      <c r="W3152">
        <f t="shared" si="295"/>
        <v>0.3</v>
      </c>
      <c r="X3152" t="str">
        <f t="shared" si="296"/>
        <v>Profit</v>
      </c>
      <c r="Y3152" s="1" t="str">
        <f t="shared" si="297"/>
        <v>High Profit</v>
      </c>
      <c r="Z3152" s="1" t="str">
        <f t="shared" si="298"/>
        <v>Low Discount</v>
      </c>
      <c r="AA3152" s="1" t="str">
        <f t="shared" si="299"/>
        <v>High Sales</v>
      </c>
      <c r="AB3152" s="1">
        <f>MONTH(Sample___Superstore[[#This Row],[Order Date]])</f>
        <v>12</v>
      </c>
    </row>
    <row r="3153" spans="1:28" x14ac:dyDescent="0.35">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c r="V3153">
        <f t="shared" si="294"/>
        <v>3</v>
      </c>
      <c r="W3153">
        <f t="shared" si="295"/>
        <v>-1.4666666666666668</v>
      </c>
      <c r="X3153" t="str">
        <f t="shared" si="296"/>
        <v>Loss</v>
      </c>
      <c r="Y3153" s="1" t="str">
        <f t="shared" si="297"/>
        <v>Low Profit</v>
      </c>
      <c r="Z3153" s="1" t="str">
        <f t="shared" si="298"/>
        <v>High Discount</v>
      </c>
      <c r="AA3153" s="1" t="str">
        <f t="shared" si="299"/>
        <v>High Sales</v>
      </c>
      <c r="AB3153" s="1">
        <f>MONTH(Sample___Superstore[[#This Row],[Order Date]])</f>
        <v>12</v>
      </c>
    </row>
    <row r="3154" spans="1:28" x14ac:dyDescent="0.35">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c r="V3154">
        <f t="shared" si="294"/>
        <v>3</v>
      </c>
      <c r="W3154">
        <f t="shared" si="295"/>
        <v>-0.16666666666666669</v>
      </c>
      <c r="X3154" t="str">
        <f t="shared" si="296"/>
        <v>Loss</v>
      </c>
      <c r="Y3154" s="1" t="str">
        <f t="shared" si="297"/>
        <v>Low Profit</v>
      </c>
      <c r="Z3154" s="1" t="str">
        <f t="shared" si="298"/>
        <v>High Discount</v>
      </c>
      <c r="AA3154" s="1" t="str">
        <f t="shared" si="299"/>
        <v>Low Sales</v>
      </c>
      <c r="AB3154" s="1">
        <f>MONTH(Sample___Superstore[[#This Row],[Order Date]])</f>
        <v>12</v>
      </c>
    </row>
    <row r="3155" spans="1:28" x14ac:dyDescent="0.35">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c r="V3155">
        <f t="shared" si="294"/>
        <v>3</v>
      </c>
      <c r="W3155">
        <f t="shared" si="295"/>
        <v>0.26250000000000001</v>
      </c>
      <c r="X3155" t="str">
        <f t="shared" si="296"/>
        <v>Profit</v>
      </c>
      <c r="Y3155" s="1" t="str">
        <f t="shared" si="297"/>
        <v>Low Profit</v>
      </c>
      <c r="Z3155" s="1" t="str">
        <f t="shared" si="298"/>
        <v>Low Discount</v>
      </c>
      <c r="AA3155" s="1" t="str">
        <f t="shared" si="299"/>
        <v>Low Sales</v>
      </c>
      <c r="AB3155" s="1">
        <f>MONTH(Sample___Superstore[[#This Row],[Order Date]])</f>
        <v>12</v>
      </c>
    </row>
    <row r="3156" spans="1:28" x14ac:dyDescent="0.35">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c r="V3156">
        <f t="shared" si="294"/>
        <v>4</v>
      </c>
      <c r="W3156">
        <f t="shared" si="295"/>
        <v>0.44999999999999996</v>
      </c>
      <c r="X3156" t="str">
        <f t="shared" si="296"/>
        <v>Profit</v>
      </c>
      <c r="Y3156" s="1" t="str">
        <f t="shared" si="297"/>
        <v>High Profit</v>
      </c>
      <c r="Z3156" s="1" t="str">
        <f t="shared" si="298"/>
        <v>No Discount</v>
      </c>
      <c r="AA3156" s="1" t="str">
        <f t="shared" si="299"/>
        <v>High Sales</v>
      </c>
      <c r="AB3156" s="1">
        <f>MONTH(Sample___Superstore[[#This Row],[Order Date]])</f>
        <v>7</v>
      </c>
    </row>
    <row r="3157" spans="1:28" x14ac:dyDescent="0.35">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c r="V3157">
        <f t="shared" si="294"/>
        <v>2</v>
      </c>
      <c r="W3157">
        <f t="shared" si="295"/>
        <v>0.36250000000000004</v>
      </c>
      <c r="X3157" t="str">
        <f t="shared" si="296"/>
        <v>Profit</v>
      </c>
      <c r="Y3157" s="1" t="str">
        <f t="shared" si="297"/>
        <v>Low Profit</v>
      </c>
      <c r="Z3157" s="1" t="str">
        <f t="shared" si="298"/>
        <v>Low Discount</v>
      </c>
      <c r="AA3157" s="1" t="str">
        <f t="shared" si="299"/>
        <v>Low Sales</v>
      </c>
      <c r="AB3157" s="1">
        <f>MONTH(Sample___Superstore[[#This Row],[Order Date]])</f>
        <v>8</v>
      </c>
    </row>
    <row r="3158" spans="1:28" x14ac:dyDescent="0.35">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c r="V3158">
        <f t="shared" si="294"/>
        <v>4</v>
      </c>
      <c r="W3158">
        <f t="shared" si="295"/>
        <v>-0.26666666666666666</v>
      </c>
      <c r="X3158" t="str">
        <f t="shared" si="296"/>
        <v>Loss</v>
      </c>
      <c r="Y3158" s="1" t="str">
        <f t="shared" si="297"/>
        <v>Low Profit</v>
      </c>
      <c r="Z3158" s="1" t="str">
        <f t="shared" si="298"/>
        <v>High Discount</v>
      </c>
      <c r="AA3158" s="1" t="str">
        <f t="shared" si="299"/>
        <v>Low Sales</v>
      </c>
      <c r="AB3158" s="1">
        <f>MONTH(Sample___Superstore[[#This Row],[Order Date]])</f>
        <v>8</v>
      </c>
    </row>
    <row r="3159" spans="1:28" x14ac:dyDescent="0.35">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c r="V3159">
        <f t="shared" si="294"/>
        <v>4</v>
      </c>
      <c r="W3159">
        <f t="shared" si="295"/>
        <v>0.44999999999999996</v>
      </c>
      <c r="X3159" t="str">
        <f t="shared" si="296"/>
        <v>Profit</v>
      </c>
      <c r="Y3159" s="1" t="str">
        <f t="shared" si="297"/>
        <v>Low Profit</v>
      </c>
      <c r="Z3159" s="1" t="str">
        <f t="shared" si="298"/>
        <v>No Discount</v>
      </c>
      <c r="AA3159" s="1" t="str">
        <f t="shared" si="299"/>
        <v>Low Sales</v>
      </c>
      <c r="AB3159" s="1">
        <f>MONTH(Sample___Superstore[[#This Row],[Order Date]])</f>
        <v>8</v>
      </c>
    </row>
    <row r="3160" spans="1:28" x14ac:dyDescent="0.35">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c r="V3160">
        <f t="shared" si="294"/>
        <v>1</v>
      </c>
      <c r="W3160">
        <f t="shared" si="295"/>
        <v>8.7499999999999994E-2</v>
      </c>
      <c r="X3160" t="str">
        <f t="shared" si="296"/>
        <v>Profit</v>
      </c>
      <c r="Y3160" s="1" t="str">
        <f t="shared" si="297"/>
        <v>Low Profit</v>
      </c>
      <c r="Z3160" s="1" t="str">
        <f t="shared" si="298"/>
        <v>Low Discount</v>
      </c>
      <c r="AA3160" s="1" t="str">
        <f t="shared" si="299"/>
        <v>Low Sales</v>
      </c>
      <c r="AB3160" s="1">
        <f>MONTH(Sample___Superstore[[#This Row],[Order Date]])</f>
        <v>3</v>
      </c>
    </row>
    <row r="3161" spans="1:28" x14ac:dyDescent="0.35">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c r="V3161">
        <f t="shared" si="294"/>
        <v>1</v>
      </c>
      <c r="W3161">
        <f t="shared" si="295"/>
        <v>-0.15000000000000002</v>
      </c>
      <c r="X3161" t="str">
        <f t="shared" si="296"/>
        <v>Loss</v>
      </c>
      <c r="Y3161" s="1" t="str">
        <f t="shared" si="297"/>
        <v>Low Profit</v>
      </c>
      <c r="Z3161" s="1" t="str">
        <f t="shared" si="298"/>
        <v>Low Discount</v>
      </c>
      <c r="AA3161" s="1" t="str">
        <f t="shared" si="299"/>
        <v>Low Sales</v>
      </c>
      <c r="AB3161" s="1">
        <f>MONTH(Sample___Superstore[[#This Row],[Order Date]])</f>
        <v>3</v>
      </c>
    </row>
    <row r="3162" spans="1:28" x14ac:dyDescent="0.35">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c r="V3162">
        <f t="shared" si="294"/>
        <v>4</v>
      </c>
      <c r="W3162">
        <f t="shared" si="295"/>
        <v>-1.55</v>
      </c>
      <c r="X3162" t="str">
        <f t="shared" si="296"/>
        <v>Loss</v>
      </c>
      <c r="Y3162" s="1" t="str">
        <f t="shared" si="297"/>
        <v>Low Profit</v>
      </c>
      <c r="Z3162" s="1" t="str">
        <f t="shared" si="298"/>
        <v>High Discount</v>
      </c>
      <c r="AA3162" s="1" t="str">
        <f t="shared" si="299"/>
        <v>Low Sales</v>
      </c>
      <c r="AB3162" s="1">
        <f>MONTH(Sample___Superstore[[#This Row],[Order Date]])</f>
        <v>9</v>
      </c>
    </row>
    <row r="3163" spans="1:28" x14ac:dyDescent="0.35">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c r="V3163">
        <f t="shared" si="294"/>
        <v>4</v>
      </c>
      <c r="W3163">
        <f t="shared" si="295"/>
        <v>0.47</v>
      </c>
      <c r="X3163" t="str">
        <f t="shared" si="296"/>
        <v>Profit</v>
      </c>
      <c r="Y3163" s="1" t="str">
        <f t="shared" si="297"/>
        <v>Low Profit</v>
      </c>
      <c r="Z3163" s="1" t="str">
        <f t="shared" si="298"/>
        <v>No Discount</v>
      </c>
      <c r="AA3163" s="1" t="str">
        <f t="shared" si="299"/>
        <v>Low Sales</v>
      </c>
      <c r="AB3163" s="1">
        <f>MONTH(Sample___Superstore[[#This Row],[Order Date]])</f>
        <v>9</v>
      </c>
    </row>
    <row r="3164" spans="1:28" x14ac:dyDescent="0.35">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c r="V3164">
        <f t="shared" si="294"/>
        <v>4</v>
      </c>
      <c r="W3164">
        <f t="shared" si="295"/>
        <v>0.47000000000000003</v>
      </c>
      <c r="X3164" t="str">
        <f t="shared" si="296"/>
        <v>Profit</v>
      </c>
      <c r="Y3164" s="1" t="str">
        <f t="shared" si="297"/>
        <v>Low Profit</v>
      </c>
      <c r="Z3164" s="1" t="str">
        <f t="shared" si="298"/>
        <v>No Discount</v>
      </c>
      <c r="AA3164" s="1" t="str">
        <f t="shared" si="299"/>
        <v>Low Sales</v>
      </c>
      <c r="AB3164" s="1">
        <f>MONTH(Sample___Superstore[[#This Row],[Order Date]])</f>
        <v>9</v>
      </c>
    </row>
    <row r="3165" spans="1:28" x14ac:dyDescent="0.35">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c r="V3165">
        <f t="shared" si="294"/>
        <v>4</v>
      </c>
      <c r="W3165">
        <f t="shared" si="295"/>
        <v>0.25999999999999995</v>
      </c>
      <c r="X3165" t="str">
        <f t="shared" si="296"/>
        <v>Profit</v>
      </c>
      <c r="Y3165" s="1" t="str">
        <f t="shared" si="297"/>
        <v>Low Profit</v>
      </c>
      <c r="Z3165" s="1" t="str">
        <f t="shared" si="298"/>
        <v>No Discount</v>
      </c>
      <c r="AA3165" s="1" t="str">
        <f t="shared" si="299"/>
        <v>Low Sales</v>
      </c>
      <c r="AB3165" s="1">
        <f>MONTH(Sample___Superstore[[#This Row],[Order Date]])</f>
        <v>9</v>
      </c>
    </row>
    <row r="3166" spans="1:28" x14ac:dyDescent="0.35">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c r="V3166">
        <f t="shared" si="294"/>
        <v>4</v>
      </c>
      <c r="W3166">
        <f t="shared" si="295"/>
        <v>0.44999999999999996</v>
      </c>
      <c r="X3166" t="str">
        <f t="shared" si="296"/>
        <v>Profit</v>
      </c>
      <c r="Y3166" s="1" t="str">
        <f t="shared" si="297"/>
        <v>Low Profit</v>
      </c>
      <c r="Z3166" s="1" t="str">
        <f t="shared" si="298"/>
        <v>No Discount</v>
      </c>
      <c r="AA3166" s="1" t="str">
        <f t="shared" si="299"/>
        <v>Low Sales</v>
      </c>
      <c r="AB3166" s="1">
        <f>MONTH(Sample___Superstore[[#This Row],[Order Date]])</f>
        <v>9</v>
      </c>
    </row>
    <row r="3167" spans="1:28" x14ac:dyDescent="0.35">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c r="V3167">
        <f t="shared" si="294"/>
        <v>4</v>
      </c>
      <c r="W3167">
        <f t="shared" si="295"/>
        <v>9.9999999999999992E-2</v>
      </c>
      <c r="X3167" t="str">
        <f t="shared" si="296"/>
        <v>Profit</v>
      </c>
      <c r="Y3167" s="1" t="str">
        <f t="shared" si="297"/>
        <v>Low Profit</v>
      </c>
      <c r="Z3167" s="1" t="str">
        <f t="shared" si="298"/>
        <v>Low Discount</v>
      </c>
      <c r="AA3167" s="1" t="str">
        <f t="shared" si="299"/>
        <v>Low Sales</v>
      </c>
      <c r="AB3167" s="1">
        <f>MONTH(Sample___Superstore[[#This Row],[Order Date]])</f>
        <v>9</v>
      </c>
    </row>
    <row r="3168" spans="1:28" x14ac:dyDescent="0.35">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c r="V3168">
        <f t="shared" si="294"/>
        <v>4</v>
      </c>
      <c r="W3168">
        <f t="shared" si="295"/>
        <v>0.49</v>
      </c>
      <c r="X3168" t="str">
        <f t="shared" si="296"/>
        <v>Profit</v>
      </c>
      <c r="Y3168" s="1" t="str">
        <f t="shared" si="297"/>
        <v>Low Profit</v>
      </c>
      <c r="Z3168" s="1" t="str">
        <f t="shared" si="298"/>
        <v>No Discount</v>
      </c>
      <c r="AA3168" s="1" t="str">
        <f t="shared" si="299"/>
        <v>Low Sales</v>
      </c>
      <c r="AB3168" s="1">
        <f>MONTH(Sample___Superstore[[#This Row],[Order Date]])</f>
        <v>9</v>
      </c>
    </row>
    <row r="3169" spans="1:28" x14ac:dyDescent="0.35">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c r="V3169">
        <f t="shared" si="294"/>
        <v>2</v>
      </c>
      <c r="W3169">
        <f t="shared" si="295"/>
        <v>0.47999999999999993</v>
      </c>
      <c r="X3169" t="str">
        <f t="shared" si="296"/>
        <v>Profit</v>
      </c>
      <c r="Y3169" s="1" t="str">
        <f t="shared" si="297"/>
        <v>Low Profit</v>
      </c>
      <c r="Z3169" s="1" t="str">
        <f t="shared" si="298"/>
        <v>No Discount</v>
      </c>
      <c r="AA3169" s="1" t="str">
        <f t="shared" si="299"/>
        <v>Low Sales</v>
      </c>
      <c r="AB3169" s="1">
        <f>MONTH(Sample___Superstore[[#This Row],[Order Date]])</f>
        <v>10</v>
      </c>
    </row>
    <row r="3170" spans="1:28" x14ac:dyDescent="0.35">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c r="V3170">
        <f t="shared" si="294"/>
        <v>6</v>
      </c>
      <c r="W3170">
        <f t="shared" si="295"/>
        <v>-6.25E-2</v>
      </c>
      <c r="X3170" t="str">
        <f t="shared" si="296"/>
        <v>Loss</v>
      </c>
      <c r="Y3170" s="1" t="str">
        <f t="shared" si="297"/>
        <v>Low Profit</v>
      </c>
      <c r="Z3170" s="1" t="str">
        <f t="shared" si="298"/>
        <v>Low Discount</v>
      </c>
      <c r="AA3170" s="1" t="str">
        <f t="shared" si="299"/>
        <v>Low Sales</v>
      </c>
      <c r="AB3170" s="1">
        <f>MONTH(Sample___Superstore[[#This Row],[Order Date]])</f>
        <v>5</v>
      </c>
    </row>
    <row r="3171" spans="1:28" x14ac:dyDescent="0.35">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c r="V3171">
        <f t="shared" si="294"/>
        <v>6</v>
      </c>
      <c r="W3171">
        <f t="shared" si="295"/>
        <v>0.3125</v>
      </c>
      <c r="X3171" t="str">
        <f t="shared" si="296"/>
        <v>Profit</v>
      </c>
      <c r="Y3171" s="1" t="str">
        <f t="shared" si="297"/>
        <v>Low Profit</v>
      </c>
      <c r="Z3171" s="1" t="str">
        <f t="shared" si="298"/>
        <v>Low Discount</v>
      </c>
      <c r="AA3171" s="1" t="str">
        <f t="shared" si="299"/>
        <v>Low Sales</v>
      </c>
      <c r="AB3171" s="1">
        <f>MONTH(Sample___Superstore[[#This Row],[Order Date]])</f>
        <v>5</v>
      </c>
    </row>
    <row r="3172" spans="1:28" x14ac:dyDescent="0.35">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c r="V3172">
        <f t="shared" si="294"/>
        <v>5</v>
      </c>
      <c r="W3172">
        <f t="shared" si="295"/>
        <v>0.47</v>
      </c>
      <c r="X3172" t="str">
        <f t="shared" si="296"/>
        <v>Profit</v>
      </c>
      <c r="Y3172" s="1" t="str">
        <f t="shared" si="297"/>
        <v>Low Profit</v>
      </c>
      <c r="Z3172" s="1" t="str">
        <f t="shared" si="298"/>
        <v>No Discount</v>
      </c>
      <c r="AA3172" s="1" t="str">
        <f t="shared" si="299"/>
        <v>Low Sales</v>
      </c>
      <c r="AB3172" s="1">
        <f>MONTH(Sample___Superstore[[#This Row],[Order Date]])</f>
        <v>12</v>
      </c>
    </row>
    <row r="3173" spans="1:28" x14ac:dyDescent="0.35">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c r="V3173">
        <f t="shared" si="294"/>
        <v>7</v>
      </c>
      <c r="W3173">
        <f t="shared" si="295"/>
        <v>-1.4999999999999998</v>
      </c>
      <c r="X3173" t="str">
        <f t="shared" si="296"/>
        <v>Loss</v>
      </c>
      <c r="Y3173" s="1" t="str">
        <f t="shared" si="297"/>
        <v>Low Profit</v>
      </c>
      <c r="Z3173" s="1" t="str">
        <f t="shared" si="298"/>
        <v>High Discount</v>
      </c>
      <c r="AA3173" s="1" t="str">
        <f t="shared" si="299"/>
        <v>Low Sales</v>
      </c>
      <c r="AB3173" s="1">
        <f>MONTH(Sample___Superstore[[#This Row],[Order Date]])</f>
        <v>3</v>
      </c>
    </row>
    <row r="3174" spans="1:28" x14ac:dyDescent="0.35">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c r="V3174">
        <f t="shared" si="294"/>
        <v>7</v>
      </c>
      <c r="W3174">
        <f t="shared" si="295"/>
        <v>0</v>
      </c>
      <c r="X3174" t="str">
        <f t="shared" si="296"/>
        <v>Profit</v>
      </c>
      <c r="Y3174" s="1" t="str">
        <f t="shared" si="297"/>
        <v>Low Profit</v>
      </c>
      <c r="Z3174" s="1" t="str">
        <f t="shared" si="298"/>
        <v>High Discount</v>
      </c>
      <c r="AA3174" s="1" t="str">
        <f t="shared" si="299"/>
        <v>High Sales</v>
      </c>
      <c r="AB3174" s="1">
        <f>MONTH(Sample___Superstore[[#This Row],[Order Date]])</f>
        <v>3</v>
      </c>
    </row>
    <row r="3175" spans="1:28" x14ac:dyDescent="0.35">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c r="V3175">
        <f t="shared" si="294"/>
        <v>7</v>
      </c>
      <c r="W3175">
        <f t="shared" si="295"/>
        <v>0.1125</v>
      </c>
      <c r="X3175" t="str">
        <f t="shared" si="296"/>
        <v>Profit</v>
      </c>
      <c r="Y3175" s="1" t="str">
        <f t="shared" si="297"/>
        <v>Low Profit</v>
      </c>
      <c r="Z3175" s="1" t="str">
        <f t="shared" si="298"/>
        <v>Low Discount</v>
      </c>
      <c r="AA3175" s="1" t="str">
        <f t="shared" si="299"/>
        <v>Low Sales</v>
      </c>
      <c r="AB3175" s="1">
        <f>MONTH(Sample___Superstore[[#This Row],[Order Date]])</f>
        <v>3</v>
      </c>
    </row>
    <row r="3176" spans="1:28" x14ac:dyDescent="0.35">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c r="V3176">
        <f t="shared" si="294"/>
        <v>7</v>
      </c>
      <c r="W3176">
        <f t="shared" si="295"/>
        <v>0.27999999999999997</v>
      </c>
      <c r="X3176" t="str">
        <f t="shared" si="296"/>
        <v>Profit</v>
      </c>
      <c r="Y3176" s="1" t="str">
        <f t="shared" si="297"/>
        <v>Low Profit</v>
      </c>
      <c r="Z3176" s="1" t="str">
        <f t="shared" si="298"/>
        <v>No Discount</v>
      </c>
      <c r="AA3176" s="1" t="str">
        <f t="shared" si="299"/>
        <v>Low Sales</v>
      </c>
      <c r="AB3176" s="1">
        <f>MONTH(Sample___Superstore[[#This Row],[Order Date]])</f>
        <v>11</v>
      </c>
    </row>
    <row r="3177" spans="1:28" x14ac:dyDescent="0.35">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c r="V3177">
        <f t="shared" si="294"/>
        <v>6</v>
      </c>
      <c r="W3177">
        <f t="shared" si="295"/>
        <v>-1.3333333333333333</v>
      </c>
      <c r="X3177" t="str">
        <f t="shared" si="296"/>
        <v>Loss</v>
      </c>
      <c r="Y3177" s="1" t="str">
        <f t="shared" si="297"/>
        <v>Low Profit</v>
      </c>
      <c r="Z3177" s="1" t="str">
        <f t="shared" si="298"/>
        <v>High Discount</v>
      </c>
      <c r="AA3177" s="1" t="str">
        <f t="shared" si="299"/>
        <v>Low Sales</v>
      </c>
      <c r="AB3177" s="1">
        <f>MONTH(Sample___Superstore[[#This Row],[Order Date]])</f>
        <v>9</v>
      </c>
    </row>
    <row r="3178" spans="1:28" x14ac:dyDescent="0.35">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c r="V3178">
        <f t="shared" si="294"/>
        <v>6</v>
      </c>
      <c r="W3178">
        <f t="shared" si="295"/>
        <v>1.2499999999999999E-2</v>
      </c>
      <c r="X3178" t="str">
        <f t="shared" si="296"/>
        <v>Profit</v>
      </c>
      <c r="Y3178" s="1" t="str">
        <f t="shared" si="297"/>
        <v>Low Profit</v>
      </c>
      <c r="Z3178" s="1" t="str">
        <f t="shared" si="298"/>
        <v>Low Discount</v>
      </c>
      <c r="AA3178" s="1" t="str">
        <f t="shared" si="299"/>
        <v>Low Sales</v>
      </c>
      <c r="AB3178" s="1">
        <f>MONTH(Sample___Superstore[[#This Row],[Order Date]])</f>
        <v>9</v>
      </c>
    </row>
    <row r="3179" spans="1:28" x14ac:dyDescent="0.35">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c r="V3179">
        <f t="shared" si="294"/>
        <v>0</v>
      </c>
      <c r="W3179">
        <f t="shared" si="295"/>
        <v>0.47999999999999993</v>
      </c>
      <c r="X3179" t="str">
        <f t="shared" si="296"/>
        <v>Profit</v>
      </c>
      <c r="Y3179" s="1" t="str">
        <f t="shared" si="297"/>
        <v>Low Profit</v>
      </c>
      <c r="Z3179" s="1" t="str">
        <f t="shared" si="298"/>
        <v>No Discount</v>
      </c>
      <c r="AA3179" s="1" t="str">
        <f t="shared" si="299"/>
        <v>Low Sales</v>
      </c>
      <c r="AB3179" s="1">
        <f>MONTH(Sample___Superstore[[#This Row],[Order Date]])</f>
        <v>9</v>
      </c>
    </row>
    <row r="3180" spans="1:28" x14ac:dyDescent="0.35">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c r="V3180">
        <f t="shared" si="294"/>
        <v>6</v>
      </c>
      <c r="W3180">
        <f t="shared" si="295"/>
        <v>0.28999999999999998</v>
      </c>
      <c r="X3180" t="str">
        <f t="shared" si="296"/>
        <v>Profit</v>
      </c>
      <c r="Y3180" s="1" t="str">
        <f t="shared" si="297"/>
        <v>Low Profit</v>
      </c>
      <c r="Z3180" s="1" t="str">
        <f t="shared" si="298"/>
        <v>No Discount</v>
      </c>
      <c r="AA3180" s="1" t="str">
        <f t="shared" si="299"/>
        <v>Low Sales</v>
      </c>
      <c r="AB3180" s="1">
        <f>MONTH(Sample___Superstore[[#This Row],[Order Date]])</f>
        <v>12</v>
      </c>
    </row>
    <row r="3181" spans="1:28" x14ac:dyDescent="0.35">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c r="V3181">
        <f t="shared" si="294"/>
        <v>6</v>
      </c>
      <c r="W3181">
        <f t="shared" si="295"/>
        <v>0.31</v>
      </c>
      <c r="X3181" t="str">
        <f t="shared" si="296"/>
        <v>Profit</v>
      </c>
      <c r="Y3181" s="1" t="str">
        <f t="shared" si="297"/>
        <v>Low Profit</v>
      </c>
      <c r="Z3181" s="1" t="str">
        <f t="shared" si="298"/>
        <v>No Discount</v>
      </c>
      <c r="AA3181" s="1" t="str">
        <f t="shared" si="299"/>
        <v>Low Sales</v>
      </c>
      <c r="AB3181" s="1">
        <f>MONTH(Sample___Superstore[[#This Row],[Order Date]])</f>
        <v>12</v>
      </c>
    </row>
    <row r="3182" spans="1:28" x14ac:dyDescent="0.35">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c r="V3182">
        <f t="shared" si="294"/>
        <v>6</v>
      </c>
      <c r="W3182">
        <f t="shared" si="295"/>
        <v>0.26999999999999996</v>
      </c>
      <c r="X3182" t="str">
        <f t="shared" si="296"/>
        <v>Profit</v>
      </c>
      <c r="Y3182" s="1" t="str">
        <f t="shared" si="297"/>
        <v>Low Profit</v>
      </c>
      <c r="Z3182" s="1" t="str">
        <f t="shared" si="298"/>
        <v>No Discount</v>
      </c>
      <c r="AA3182" s="1" t="str">
        <f t="shared" si="299"/>
        <v>Low Sales</v>
      </c>
      <c r="AB3182" s="1">
        <f>MONTH(Sample___Superstore[[#This Row],[Order Date]])</f>
        <v>12</v>
      </c>
    </row>
    <row r="3183" spans="1:28" x14ac:dyDescent="0.35">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c r="V3183">
        <f t="shared" si="294"/>
        <v>3</v>
      </c>
      <c r="W3183">
        <f t="shared" si="295"/>
        <v>0.45999999999999996</v>
      </c>
      <c r="X3183" t="str">
        <f t="shared" si="296"/>
        <v>Profit</v>
      </c>
      <c r="Y3183" s="1" t="str">
        <f t="shared" si="297"/>
        <v>Low Profit</v>
      </c>
      <c r="Z3183" s="1" t="str">
        <f t="shared" si="298"/>
        <v>No Discount</v>
      </c>
      <c r="AA3183" s="1" t="str">
        <f t="shared" si="299"/>
        <v>Low Sales</v>
      </c>
      <c r="AB3183" s="1">
        <f>MONTH(Sample___Superstore[[#This Row],[Order Date]])</f>
        <v>11</v>
      </c>
    </row>
    <row r="3184" spans="1:28" x14ac:dyDescent="0.35">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c r="V3184">
        <f t="shared" si="294"/>
        <v>3</v>
      </c>
      <c r="W3184">
        <f t="shared" si="295"/>
        <v>0.43</v>
      </c>
      <c r="X3184" t="str">
        <f t="shared" si="296"/>
        <v>Profit</v>
      </c>
      <c r="Y3184" s="1" t="str">
        <f t="shared" si="297"/>
        <v>High Profit</v>
      </c>
      <c r="Z3184" s="1" t="str">
        <f t="shared" si="298"/>
        <v>No Discount</v>
      </c>
      <c r="AA3184" s="1" t="str">
        <f t="shared" si="299"/>
        <v>High Sales</v>
      </c>
      <c r="AB3184" s="1">
        <f>MONTH(Sample___Superstore[[#This Row],[Order Date]])</f>
        <v>11</v>
      </c>
    </row>
    <row r="3185" spans="1:28" x14ac:dyDescent="0.35">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c r="V3185">
        <f t="shared" si="294"/>
        <v>3</v>
      </c>
      <c r="W3185">
        <f t="shared" si="295"/>
        <v>0.28999999999999998</v>
      </c>
      <c r="X3185" t="str">
        <f t="shared" si="296"/>
        <v>Profit</v>
      </c>
      <c r="Y3185" s="1" t="str">
        <f t="shared" si="297"/>
        <v>High Profit</v>
      </c>
      <c r="Z3185" s="1" t="str">
        <f t="shared" si="298"/>
        <v>No Discount</v>
      </c>
      <c r="AA3185" s="1" t="str">
        <f t="shared" si="299"/>
        <v>High Sales</v>
      </c>
      <c r="AB3185" s="1">
        <f>MONTH(Sample___Superstore[[#This Row],[Order Date]])</f>
        <v>11</v>
      </c>
    </row>
    <row r="3186" spans="1:28" x14ac:dyDescent="0.35">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c r="V3186">
        <f t="shared" si="294"/>
        <v>3</v>
      </c>
      <c r="W3186">
        <f t="shared" si="295"/>
        <v>0.29000000000000004</v>
      </c>
      <c r="X3186" t="str">
        <f t="shared" si="296"/>
        <v>Profit</v>
      </c>
      <c r="Y3186" s="1" t="str">
        <f t="shared" si="297"/>
        <v>High Profit</v>
      </c>
      <c r="Z3186" s="1" t="str">
        <f t="shared" si="298"/>
        <v>No Discount</v>
      </c>
      <c r="AA3186" s="1" t="str">
        <f t="shared" si="299"/>
        <v>High Sales</v>
      </c>
      <c r="AB3186" s="1">
        <f>MONTH(Sample___Superstore[[#This Row],[Order Date]])</f>
        <v>11</v>
      </c>
    </row>
    <row r="3187" spans="1:28" x14ac:dyDescent="0.35">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c r="V3187">
        <f t="shared" si="294"/>
        <v>2</v>
      </c>
      <c r="W3187">
        <f t="shared" si="295"/>
        <v>-1.7</v>
      </c>
      <c r="X3187" t="str">
        <f t="shared" si="296"/>
        <v>Loss</v>
      </c>
      <c r="Y3187" s="1" t="str">
        <f t="shared" si="297"/>
        <v>Low Profit</v>
      </c>
      <c r="Z3187" s="1" t="str">
        <f t="shared" si="298"/>
        <v>High Discount</v>
      </c>
      <c r="AA3187" s="1" t="str">
        <f t="shared" si="299"/>
        <v>Low Sales</v>
      </c>
      <c r="AB3187" s="1">
        <f>MONTH(Sample___Superstore[[#This Row],[Order Date]])</f>
        <v>11</v>
      </c>
    </row>
    <row r="3188" spans="1:28" x14ac:dyDescent="0.35">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c r="V3188">
        <f t="shared" si="294"/>
        <v>2</v>
      </c>
      <c r="W3188">
        <f t="shared" si="295"/>
        <v>0.36249999999999999</v>
      </c>
      <c r="X3188" t="str">
        <f t="shared" si="296"/>
        <v>Profit</v>
      </c>
      <c r="Y3188" s="1" t="str">
        <f t="shared" si="297"/>
        <v>Low Profit</v>
      </c>
      <c r="Z3188" s="1" t="str">
        <f t="shared" si="298"/>
        <v>Low Discount</v>
      </c>
      <c r="AA3188" s="1" t="str">
        <f t="shared" si="299"/>
        <v>Low Sales</v>
      </c>
      <c r="AB3188" s="1">
        <f>MONTH(Sample___Superstore[[#This Row],[Order Date]])</f>
        <v>11</v>
      </c>
    </row>
    <row r="3189" spans="1:28" x14ac:dyDescent="0.35">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c r="V3189">
        <f t="shared" si="294"/>
        <v>5</v>
      </c>
      <c r="W3189">
        <f t="shared" si="295"/>
        <v>0.45999999999999996</v>
      </c>
      <c r="X3189" t="str">
        <f t="shared" si="296"/>
        <v>Profit</v>
      </c>
      <c r="Y3189" s="1" t="str">
        <f t="shared" si="297"/>
        <v>Low Profit</v>
      </c>
      <c r="Z3189" s="1" t="str">
        <f t="shared" si="298"/>
        <v>No Discount</v>
      </c>
      <c r="AA3189" s="1" t="str">
        <f t="shared" si="299"/>
        <v>Low Sales</v>
      </c>
      <c r="AB3189" s="1">
        <f>MONTH(Sample___Superstore[[#This Row],[Order Date]])</f>
        <v>3</v>
      </c>
    </row>
    <row r="3190" spans="1:28" x14ac:dyDescent="0.35">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c r="V3190">
        <f t="shared" si="294"/>
        <v>2</v>
      </c>
      <c r="W3190">
        <f t="shared" si="295"/>
        <v>0.48000000000000004</v>
      </c>
      <c r="X3190" t="str">
        <f t="shared" si="296"/>
        <v>Profit</v>
      </c>
      <c r="Y3190" s="1" t="str">
        <f t="shared" si="297"/>
        <v>Low Profit</v>
      </c>
      <c r="Z3190" s="1" t="str">
        <f t="shared" si="298"/>
        <v>No Discount</v>
      </c>
      <c r="AA3190" s="1" t="str">
        <f t="shared" si="299"/>
        <v>Low Sales</v>
      </c>
      <c r="AB3190" s="1">
        <f>MONTH(Sample___Superstore[[#This Row],[Order Date]])</f>
        <v>10</v>
      </c>
    </row>
    <row r="3191" spans="1:28" x14ac:dyDescent="0.35">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c r="V3191">
        <f t="shared" si="294"/>
        <v>2</v>
      </c>
      <c r="W3191">
        <f t="shared" si="295"/>
        <v>0.36249999999999999</v>
      </c>
      <c r="X3191" t="str">
        <f t="shared" si="296"/>
        <v>Profit</v>
      </c>
      <c r="Y3191" s="1" t="str">
        <f t="shared" si="297"/>
        <v>Low Profit</v>
      </c>
      <c r="Z3191" s="1" t="str">
        <f t="shared" si="298"/>
        <v>Low Discount</v>
      </c>
      <c r="AA3191" s="1" t="str">
        <f t="shared" si="299"/>
        <v>Low Sales</v>
      </c>
      <c r="AB3191" s="1">
        <f>MONTH(Sample___Superstore[[#This Row],[Order Date]])</f>
        <v>10</v>
      </c>
    </row>
    <row r="3192" spans="1:28" x14ac:dyDescent="0.35">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c r="V3192">
        <f t="shared" si="294"/>
        <v>5</v>
      </c>
      <c r="W3192">
        <f t="shared" si="295"/>
        <v>-0.25</v>
      </c>
      <c r="X3192" t="str">
        <f t="shared" si="296"/>
        <v>Loss</v>
      </c>
      <c r="Y3192" s="1" t="str">
        <f t="shared" si="297"/>
        <v>Low Profit</v>
      </c>
      <c r="Z3192" s="1" t="str">
        <f t="shared" si="298"/>
        <v>Low Discount</v>
      </c>
      <c r="AA3192" s="1" t="str">
        <f t="shared" si="299"/>
        <v>Low Sales</v>
      </c>
      <c r="AB3192" s="1">
        <f>MONTH(Sample___Superstore[[#This Row],[Order Date]])</f>
        <v>12</v>
      </c>
    </row>
    <row r="3193" spans="1:28" x14ac:dyDescent="0.35">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c r="V3193">
        <f t="shared" si="294"/>
        <v>6</v>
      </c>
      <c r="W3193">
        <f t="shared" si="295"/>
        <v>0.26</v>
      </c>
      <c r="X3193" t="str">
        <f t="shared" si="296"/>
        <v>Profit</v>
      </c>
      <c r="Y3193" s="1" t="str">
        <f t="shared" si="297"/>
        <v>Low Profit</v>
      </c>
      <c r="Z3193" s="1" t="str">
        <f t="shared" si="298"/>
        <v>No Discount</v>
      </c>
      <c r="AA3193" s="1" t="str">
        <f t="shared" si="299"/>
        <v>Low Sales</v>
      </c>
      <c r="AB3193" s="1">
        <f>MONTH(Sample___Superstore[[#This Row],[Order Date]])</f>
        <v>10</v>
      </c>
    </row>
    <row r="3194" spans="1:28" x14ac:dyDescent="0.35">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c r="V3194">
        <f t="shared" si="294"/>
        <v>4</v>
      </c>
      <c r="W3194">
        <f t="shared" si="295"/>
        <v>-1.5</v>
      </c>
      <c r="X3194" t="str">
        <f t="shared" si="296"/>
        <v>Loss</v>
      </c>
      <c r="Y3194" s="1" t="str">
        <f t="shared" si="297"/>
        <v>Low Profit</v>
      </c>
      <c r="Z3194" s="1" t="str">
        <f t="shared" si="298"/>
        <v>High Discount</v>
      </c>
      <c r="AA3194" s="1" t="str">
        <f t="shared" si="299"/>
        <v>Low Sales</v>
      </c>
      <c r="AB3194" s="1">
        <f>MONTH(Sample___Superstore[[#This Row],[Order Date]])</f>
        <v>6</v>
      </c>
    </row>
    <row r="3195" spans="1:28" x14ac:dyDescent="0.35">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c r="V3195">
        <f t="shared" si="294"/>
        <v>3</v>
      </c>
      <c r="W3195">
        <f t="shared" si="295"/>
        <v>-1.65</v>
      </c>
      <c r="X3195" t="str">
        <f t="shared" si="296"/>
        <v>Loss</v>
      </c>
      <c r="Y3195" s="1" t="str">
        <f t="shared" si="297"/>
        <v>Low Profit</v>
      </c>
      <c r="Z3195" s="1" t="str">
        <f t="shared" si="298"/>
        <v>High Discount</v>
      </c>
      <c r="AA3195" s="1" t="str">
        <f t="shared" si="299"/>
        <v>Low Sales</v>
      </c>
      <c r="AB3195" s="1">
        <f>MONTH(Sample___Superstore[[#This Row],[Order Date]])</f>
        <v>9</v>
      </c>
    </row>
    <row r="3196" spans="1:28" x14ac:dyDescent="0.35">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c r="V3196">
        <f t="shared" si="294"/>
        <v>3</v>
      </c>
      <c r="W3196">
        <f t="shared" si="295"/>
        <v>0.35000000000000003</v>
      </c>
      <c r="X3196" t="str">
        <f t="shared" si="296"/>
        <v>Profit</v>
      </c>
      <c r="Y3196" s="1" t="str">
        <f t="shared" si="297"/>
        <v>Low Profit</v>
      </c>
      <c r="Z3196" s="1" t="str">
        <f t="shared" si="298"/>
        <v>Low Discount</v>
      </c>
      <c r="AA3196" s="1" t="str">
        <f t="shared" si="299"/>
        <v>Low Sales</v>
      </c>
      <c r="AB3196" s="1">
        <f>MONTH(Sample___Superstore[[#This Row],[Order Date]])</f>
        <v>9</v>
      </c>
    </row>
    <row r="3197" spans="1:28" x14ac:dyDescent="0.35">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c r="V3197">
        <f t="shared" si="294"/>
        <v>5</v>
      </c>
      <c r="W3197">
        <f t="shared" si="295"/>
        <v>0.01</v>
      </c>
      <c r="X3197" t="str">
        <f t="shared" si="296"/>
        <v>Profit</v>
      </c>
      <c r="Y3197" s="1" t="str">
        <f t="shared" si="297"/>
        <v>Low Profit</v>
      </c>
      <c r="Z3197" s="1" t="str">
        <f t="shared" si="298"/>
        <v>No Discount</v>
      </c>
      <c r="AA3197" s="1" t="str">
        <f t="shared" si="299"/>
        <v>Low Sales</v>
      </c>
      <c r="AB3197" s="1">
        <f>MONTH(Sample___Superstore[[#This Row],[Order Date]])</f>
        <v>8</v>
      </c>
    </row>
    <row r="3198" spans="1:28" x14ac:dyDescent="0.35">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c r="V3198">
        <f t="shared" si="294"/>
        <v>6</v>
      </c>
      <c r="W3198">
        <f t="shared" si="295"/>
        <v>0.47000000000000003</v>
      </c>
      <c r="X3198" t="str">
        <f t="shared" si="296"/>
        <v>Profit</v>
      </c>
      <c r="Y3198" s="1" t="str">
        <f t="shared" si="297"/>
        <v>Low Profit</v>
      </c>
      <c r="Z3198" s="1" t="str">
        <f t="shared" si="298"/>
        <v>No Discount</v>
      </c>
      <c r="AA3198" s="1" t="str">
        <f t="shared" si="299"/>
        <v>Low Sales</v>
      </c>
      <c r="AB3198" s="1">
        <f>MONTH(Sample___Superstore[[#This Row],[Order Date]])</f>
        <v>7</v>
      </c>
    </row>
    <row r="3199" spans="1:28" x14ac:dyDescent="0.35">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c r="V3199">
        <f t="shared" si="294"/>
        <v>0</v>
      </c>
      <c r="W3199">
        <f t="shared" si="295"/>
        <v>-0.66666666666666674</v>
      </c>
      <c r="X3199" t="str">
        <f t="shared" si="296"/>
        <v>Loss</v>
      </c>
      <c r="Y3199" s="1" t="str">
        <f t="shared" si="297"/>
        <v>Low Profit</v>
      </c>
      <c r="Z3199" s="1" t="str">
        <f t="shared" si="298"/>
        <v>High Discount</v>
      </c>
      <c r="AA3199" s="1" t="str">
        <f t="shared" si="299"/>
        <v>Low Sales</v>
      </c>
      <c r="AB3199" s="1">
        <f>MONTH(Sample___Superstore[[#This Row],[Order Date]])</f>
        <v>7</v>
      </c>
    </row>
    <row r="3200" spans="1:28" x14ac:dyDescent="0.35">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c r="V3200">
        <f t="shared" si="294"/>
        <v>6</v>
      </c>
      <c r="W3200">
        <f t="shared" si="295"/>
        <v>9.9999999999999992E-2</v>
      </c>
      <c r="X3200" t="str">
        <f t="shared" si="296"/>
        <v>Profit</v>
      </c>
      <c r="Y3200" s="1" t="str">
        <f t="shared" si="297"/>
        <v>Low Profit</v>
      </c>
      <c r="Z3200" s="1" t="str">
        <f t="shared" si="298"/>
        <v>Low Discount</v>
      </c>
      <c r="AA3200" s="1" t="str">
        <f t="shared" si="299"/>
        <v>Low Sales</v>
      </c>
      <c r="AB3200" s="1">
        <f>MONTH(Sample___Superstore[[#This Row],[Order Date]])</f>
        <v>12</v>
      </c>
    </row>
    <row r="3201" spans="1:28" x14ac:dyDescent="0.35">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c r="V3201">
        <f t="shared" si="294"/>
        <v>4</v>
      </c>
      <c r="W3201">
        <f t="shared" si="295"/>
        <v>0.125</v>
      </c>
      <c r="X3201" t="str">
        <f t="shared" si="296"/>
        <v>Profit</v>
      </c>
      <c r="Y3201" s="1" t="str">
        <f t="shared" si="297"/>
        <v>Low Profit</v>
      </c>
      <c r="Z3201" s="1" t="str">
        <f t="shared" si="298"/>
        <v>Low Discount</v>
      </c>
      <c r="AA3201" s="1" t="str">
        <f t="shared" si="299"/>
        <v>Low Sales</v>
      </c>
      <c r="AB3201" s="1">
        <f>MONTH(Sample___Superstore[[#This Row],[Order Date]])</f>
        <v>12</v>
      </c>
    </row>
    <row r="3202" spans="1:28" x14ac:dyDescent="0.35">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c r="V3202">
        <f t="shared" ref="V3202:V3265" si="300">D3202-C3202</f>
        <v>2</v>
      </c>
      <c r="W3202">
        <f t="shared" ref="W3202:W3265" si="301">U3202/R3202</f>
        <v>2.4999999999999998E-2</v>
      </c>
      <c r="X3202" t="str">
        <f t="shared" ref="X3202:X3265" si="302">IF(U3202&lt;0,"Loss","Profit")</f>
        <v>Profit</v>
      </c>
      <c r="Y3202" s="1" t="str">
        <f t="shared" ref="Y3202:Y3265" si="303">IF(U3202&gt;100,"High Profit","Low Profit")</f>
        <v>Low Profit</v>
      </c>
      <c r="Z3202" s="1" t="str">
        <f t="shared" ref="Z3202:Z3265" si="304">IF(T3202=0,"No Discount",IF(T3202&lt;=0.2,"Low Discount","High Discount"))</f>
        <v>Low Discount</v>
      </c>
      <c r="AA3202" s="1" t="str">
        <f t="shared" ref="AA3202:AA3265" si="305">IF(R3202&gt;500,"High Sales","Low Sales")</f>
        <v>Low Sales</v>
      </c>
      <c r="AB3202" s="1">
        <f>MONTH(Sample___Superstore[[#This Row],[Order Date]])</f>
        <v>5</v>
      </c>
    </row>
    <row r="3203" spans="1:28" x14ac:dyDescent="0.35">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c r="V3203">
        <f t="shared" si="300"/>
        <v>2</v>
      </c>
      <c r="W3203">
        <f t="shared" si="301"/>
        <v>0.36249999999999999</v>
      </c>
      <c r="X3203" t="str">
        <f t="shared" si="302"/>
        <v>Profit</v>
      </c>
      <c r="Y3203" s="1" t="str">
        <f t="shared" si="303"/>
        <v>Low Profit</v>
      </c>
      <c r="Z3203" s="1" t="str">
        <f t="shared" si="304"/>
        <v>Low Discount</v>
      </c>
      <c r="AA3203" s="1" t="str">
        <f t="shared" si="305"/>
        <v>Low Sales</v>
      </c>
      <c r="AB3203" s="1">
        <f>MONTH(Sample___Superstore[[#This Row],[Order Date]])</f>
        <v>5</v>
      </c>
    </row>
    <row r="3204" spans="1:28" x14ac:dyDescent="0.35">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c r="V3204">
        <f t="shared" si="300"/>
        <v>6</v>
      </c>
      <c r="W3204">
        <f t="shared" si="301"/>
        <v>0.1</v>
      </c>
      <c r="X3204" t="str">
        <f t="shared" si="302"/>
        <v>Profit</v>
      </c>
      <c r="Y3204" s="1" t="str">
        <f t="shared" si="303"/>
        <v>Low Profit</v>
      </c>
      <c r="Z3204" s="1" t="str">
        <f t="shared" si="304"/>
        <v>Low Discount</v>
      </c>
      <c r="AA3204" s="1" t="str">
        <f t="shared" si="305"/>
        <v>High Sales</v>
      </c>
      <c r="AB3204" s="1">
        <f>MONTH(Sample___Superstore[[#This Row],[Order Date]])</f>
        <v>11</v>
      </c>
    </row>
    <row r="3205" spans="1:28" x14ac:dyDescent="0.35">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c r="V3205">
        <f t="shared" si="300"/>
        <v>6</v>
      </c>
      <c r="W3205">
        <f t="shared" si="301"/>
        <v>0.39</v>
      </c>
      <c r="X3205" t="str">
        <f t="shared" si="302"/>
        <v>Profit</v>
      </c>
      <c r="Y3205" s="1" t="str">
        <f t="shared" si="303"/>
        <v>Low Profit</v>
      </c>
      <c r="Z3205" s="1" t="str">
        <f t="shared" si="304"/>
        <v>No Discount</v>
      </c>
      <c r="AA3205" s="1" t="str">
        <f t="shared" si="305"/>
        <v>Low Sales</v>
      </c>
      <c r="AB3205" s="1">
        <f>MONTH(Sample___Superstore[[#This Row],[Order Date]])</f>
        <v>11</v>
      </c>
    </row>
    <row r="3206" spans="1:28" x14ac:dyDescent="0.35">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c r="V3206">
        <f t="shared" si="300"/>
        <v>6</v>
      </c>
      <c r="W3206">
        <f t="shared" si="301"/>
        <v>0.27999999999999997</v>
      </c>
      <c r="X3206" t="str">
        <f t="shared" si="302"/>
        <v>Profit</v>
      </c>
      <c r="Y3206" s="1" t="str">
        <f t="shared" si="303"/>
        <v>Low Profit</v>
      </c>
      <c r="Z3206" s="1" t="str">
        <f t="shared" si="304"/>
        <v>No Discount</v>
      </c>
      <c r="AA3206" s="1" t="str">
        <f t="shared" si="305"/>
        <v>Low Sales</v>
      </c>
      <c r="AB3206" s="1">
        <f>MONTH(Sample___Superstore[[#This Row],[Order Date]])</f>
        <v>11</v>
      </c>
    </row>
    <row r="3207" spans="1:28" x14ac:dyDescent="0.35">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c r="V3207">
        <f t="shared" si="300"/>
        <v>6</v>
      </c>
      <c r="W3207">
        <f t="shared" si="301"/>
        <v>0.44999999999999996</v>
      </c>
      <c r="X3207" t="str">
        <f t="shared" si="302"/>
        <v>Profit</v>
      </c>
      <c r="Y3207" s="1" t="str">
        <f t="shared" si="303"/>
        <v>Low Profit</v>
      </c>
      <c r="Z3207" s="1" t="str">
        <f t="shared" si="304"/>
        <v>No Discount</v>
      </c>
      <c r="AA3207" s="1" t="str">
        <f t="shared" si="305"/>
        <v>Low Sales</v>
      </c>
      <c r="AB3207" s="1">
        <f>MONTH(Sample___Superstore[[#This Row],[Order Date]])</f>
        <v>11</v>
      </c>
    </row>
    <row r="3208" spans="1:28" x14ac:dyDescent="0.35">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c r="V3208">
        <f t="shared" si="300"/>
        <v>6</v>
      </c>
      <c r="W3208">
        <f t="shared" si="301"/>
        <v>0.28000000000000003</v>
      </c>
      <c r="X3208" t="str">
        <f t="shared" si="302"/>
        <v>Profit</v>
      </c>
      <c r="Y3208" s="1" t="str">
        <f t="shared" si="303"/>
        <v>Low Profit</v>
      </c>
      <c r="Z3208" s="1" t="str">
        <f t="shared" si="304"/>
        <v>No Discount</v>
      </c>
      <c r="AA3208" s="1" t="str">
        <f t="shared" si="305"/>
        <v>Low Sales</v>
      </c>
      <c r="AB3208" s="1">
        <f>MONTH(Sample___Superstore[[#This Row],[Order Date]])</f>
        <v>11</v>
      </c>
    </row>
    <row r="3209" spans="1:28" x14ac:dyDescent="0.35">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c r="V3209">
        <f t="shared" si="300"/>
        <v>6</v>
      </c>
      <c r="W3209">
        <f t="shared" si="301"/>
        <v>0.45999999999999996</v>
      </c>
      <c r="X3209" t="str">
        <f t="shared" si="302"/>
        <v>Profit</v>
      </c>
      <c r="Y3209" s="1" t="str">
        <f t="shared" si="303"/>
        <v>Low Profit</v>
      </c>
      <c r="Z3209" s="1" t="str">
        <f t="shared" si="304"/>
        <v>No Discount</v>
      </c>
      <c r="AA3209" s="1" t="str">
        <f t="shared" si="305"/>
        <v>Low Sales</v>
      </c>
      <c r="AB3209" s="1">
        <f>MONTH(Sample___Superstore[[#This Row],[Order Date]])</f>
        <v>11</v>
      </c>
    </row>
    <row r="3210" spans="1:28" x14ac:dyDescent="0.35">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c r="V3210">
        <f t="shared" si="300"/>
        <v>6</v>
      </c>
      <c r="W3210">
        <f t="shared" si="301"/>
        <v>0.34</v>
      </c>
      <c r="X3210" t="str">
        <f t="shared" si="302"/>
        <v>Profit</v>
      </c>
      <c r="Y3210" s="1" t="str">
        <f t="shared" si="303"/>
        <v>High Profit</v>
      </c>
      <c r="Z3210" s="1" t="str">
        <f t="shared" si="304"/>
        <v>No Discount</v>
      </c>
      <c r="AA3210" s="1" t="str">
        <f t="shared" si="305"/>
        <v>Low Sales</v>
      </c>
      <c r="AB3210" s="1">
        <f>MONTH(Sample___Superstore[[#This Row],[Order Date]])</f>
        <v>1</v>
      </c>
    </row>
    <row r="3211" spans="1:28" x14ac:dyDescent="0.35">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c r="V3211">
        <f t="shared" si="300"/>
        <v>6</v>
      </c>
      <c r="W3211">
        <f t="shared" si="301"/>
        <v>0.37500000000000006</v>
      </c>
      <c r="X3211" t="str">
        <f t="shared" si="302"/>
        <v>Profit</v>
      </c>
      <c r="Y3211" s="1" t="str">
        <f t="shared" si="303"/>
        <v>High Profit</v>
      </c>
      <c r="Z3211" s="1" t="str">
        <f t="shared" si="304"/>
        <v>Low Discount</v>
      </c>
      <c r="AA3211" s="1" t="str">
        <f t="shared" si="305"/>
        <v>Low Sales</v>
      </c>
      <c r="AB3211" s="1">
        <f>MONTH(Sample___Superstore[[#This Row],[Order Date]])</f>
        <v>1</v>
      </c>
    </row>
    <row r="3212" spans="1:28" x14ac:dyDescent="0.35">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c r="V3212">
        <f t="shared" si="300"/>
        <v>5</v>
      </c>
      <c r="W3212">
        <f t="shared" si="301"/>
        <v>0.37500000000000006</v>
      </c>
      <c r="X3212" t="str">
        <f t="shared" si="302"/>
        <v>Profit</v>
      </c>
      <c r="Y3212" s="1" t="str">
        <f t="shared" si="303"/>
        <v>Low Profit</v>
      </c>
      <c r="Z3212" s="1" t="str">
        <f t="shared" si="304"/>
        <v>Low Discount</v>
      </c>
      <c r="AA3212" s="1" t="str">
        <f t="shared" si="305"/>
        <v>Low Sales</v>
      </c>
      <c r="AB3212" s="1">
        <f>MONTH(Sample___Superstore[[#This Row],[Order Date]])</f>
        <v>9</v>
      </c>
    </row>
    <row r="3213" spans="1:28" x14ac:dyDescent="0.35">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c r="V3213">
        <f t="shared" si="300"/>
        <v>5</v>
      </c>
      <c r="W3213">
        <f t="shared" si="301"/>
        <v>-1.65</v>
      </c>
      <c r="X3213" t="str">
        <f t="shared" si="302"/>
        <v>Loss</v>
      </c>
      <c r="Y3213" s="1" t="str">
        <f t="shared" si="303"/>
        <v>Low Profit</v>
      </c>
      <c r="Z3213" s="1" t="str">
        <f t="shared" si="304"/>
        <v>High Discount</v>
      </c>
      <c r="AA3213" s="1" t="str">
        <f t="shared" si="305"/>
        <v>Low Sales</v>
      </c>
      <c r="AB3213" s="1">
        <f>MONTH(Sample___Superstore[[#This Row],[Order Date]])</f>
        <v>9</v>
      </c>
    </row>
    <row r="3214" spans="1:28" x14ac:dyDescent="0.35">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c r="V3214">
        <f t="shared" si="300"/>
        <v>5</v>
      </c>
      <c r="W3214">
        <f t="shared" si="301"/>
        <v>0.27999999999999997</v>
      </c>
      <c r="X3214" t="str">
        <f t="shared" si="302"/>
        <v>Profit</v>
      </c>
      <c r="Y3214" s="1" t="str">
        <f t="shared" si="303"/>
        <v>Low Profit</v>
      </c>
      <c r="Z3214" s="1" t="str">
        <f t="shared" si="304"/>
        <v>No Discount</v>
      </c>
      <c r="AA3214" s="1" t="str">
        <f t="shared" si="305"/>
        <v>Low Sales</v>
      </c>
      <c r="AB3214" s="1">
        <f>MONTH(Sample___Superstore[[#This Row],[Order Date]])</f>
        <v>12</v>
      </c>
    </row>
    <row r="3215" spans="1:28" x14ac:dyDescent="0.35">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c r="V3215">
        <f t="shared" si="300"/>
        <v>6</v>
      </c>
      <c r="W3215">
        <f t="shared" si="301"/>
        <v>0.11249999999999999</v>
      </c>
      <c r="X3215" t="str">
        <f t="shared" si="302"/>
        <v>Profit</v>
      </c>
      <c r="Y3215" s="1" t="str">
        <f t="shared" si="303"/>
        <v>Low Profit</v>
      </c>
      <c r="Z3215" s="1" t="str">
        <f t="shared" si="304"/>
        <v>Low Discount</v>
      </c>
      <c r="AA3215" s="1" t="str">
        <f t="shared" si="305"/>
        <v>Low Sales</v>
      </c>
      <c r="AB3215" s="1">
        <f>MONTH(Sample___Superstore[[#This Row],[Order Date]])</f>
        <v>5</v>
      </c>
    </row>
    <row r="3216" spans="1:28" x14ac:dyDescent="0.35">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c r="V3216">
        <f t="shared" si="300"/>
        <v>6</v>
      </c>
      <c r="W3216">
        <f t="shared" si="301"/>
        <v>0.1875</v>
      </c>
      <c r="X3216" t="str">
        <f t="shared" si="302"/>
        <v>Profit</v>
      </c>
      <c r="Y3216" s="1" t="str">
        <f t="shared" si="303"/>
        <v>Low Profit</v>
      </c>
      <c r="Z3216" s="1" t="str">
        <f t="shared" si="304"/>
        <v>Low Discount</v>
      </c>
      <c r="AA3216" s="1" t="str">
        <f t="shared" si="305"/>
        <v>Low Sales</v>
      </c>
      <c r="AB3216" s="1">
        <f>MONTH(Sample___Superstore[[#This Row],[Order Date]])</f>
        <v>5</v>
      </c>
    </row>
    <row r="3217" spans="1:28" x14ac:dyDescent="0.35">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c r="V3217">
        <f t="shared" si="300"/>
        <v>2</v>
      </c>
      <c r="W3217">
        <f t="shared" si="301"/>
        <v>0.47</v>
      </c>
      <c r="X3217" t="str">
        <f t="shared" si="302"/>
        <v>Profit</v>
      </c>
      <c r="Y3217" s="1" t="str">
        <f t="shared" si="303"/>
        <v>Low Profit</v>
      </c>
      <c r="Z3217" s="1" t="str">
        <f t="shared" si="304"/>
        <v>No Discount</v>
      </c>
      <c r="AA3217" s="1" t="str">
        <f t="shared" si="305"/>
        <v>Low Sales</v>
      </c>
      <c r="AB3217" s="1">
        <f>MONTH(Sample___Superstore[[#This Row],[Order Date]])</f>
        <v>7</v>
      </c>
    </row>
    <row r="3218" spans="1:28" x14ac:dyDescent="0.35">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c r="V3218">
        <f t="shared" si="300"/>
        <v>4</v>
      </c>
      <c r="W3218">
        <f t="shared" si="301"/>
        <v>0.35</v>
      </c>
      <c r="X3218" t="str">
        <f t="shared" si="302"/>
        <v>Profit</v>
      </c>
      <c r="Y3218" s="1" t="str">
        <f t="shared" si="303"/>
        <v>Low Profit</v>
      </c>
      <c r="Z3218" s="1" t="str">
        <f t="shared" si="304"/>
        <v>No Discount</v>
      </c>
      <c r="AA3218" s="1" t="str">
        <f t="shared" si="305"/>
        <v>Low Sales</v>
      </c>
      <c r="AB3218" s="1">
        <f>MONTH(Sample___Superstore[[#This Row],[Order Date]])</f>
        <v>5</v>
      </c>
    </row>
    <row r="3219" spans="1:28" x14ac:dyDescent="0.35">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c r="V3219">
        <f t="shared" si="300"/>
        <v>6</v>
      </c>
      <c r="W3219">
        <f t="shared" si="301"/>
        <v>0.33750000000000002</v>
      </c>
      <c r="X3219" t="str">
        <f t="shared" si="302"/>
        <v>Profit</v>
      </c>
      <c r="Y3219" s="1" t="str">
        <f t="shared" si="303"/>
        <v>High Profit</v>
      </c>
      <c r="Z3219" s="1" t="str">
        <f t="shared" si="304"/>
        <v>Low Discount</v>
      </c>
      <c r="AA3219" s="1" t="str">
        <f t="shared" si="305"/>
        <v>High Sales</v>
      </c>
      <c r="AB3219" s="1">
        <f>MONTH(Sample___Superstore[[#This Row],[Order Date]])</f>
        <v>11</v>
      </c>
    </row>
    <row r="3220" spans="1:28" x14ac:dyDescent="0.35">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c r="V3220">
        <f t="shared" si="300"/>
        <v>6</v>
      </c>
      <c r="W3220">
        <f t="shared" si="301"/>
        <v>0.29000000000000004</v>
      </c>
      <c r="X3220" t="str">
        <f t="shared" si="302"/>
        <v>Profit</v>
      </c>
      <c r="Y3220" s="1" t="str">
        <f t="shared" si="303"/>
        <v>High Profit</v>
      </c>
      <c r="Z3220" s="1" t="str">
        <f t="shared" si="304"/>
        <v>No Discount</v>
      </c>
      <c r="AA3220" s="1" t="str">
        <f t="shared" si="305"/>
        <v>Low Sales</v>
      </c>
      <c r="AB3220" s="1">
        <f>MONTH(Sample___Superstore[[#This Row],[Order Date]])</f>
        <v>11</v>
      </c>
    </row>
    <row r="3221" spans="1:28" x14ac:dyDescent="0.35">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c r="V3221">
        <f t="shared" si="300"/>
        <v>6</v>
      </c>
      <c r="W3221">
        <f t="shared" si="301"/>
        <v>0.48000000000000004</v>
      </c>
      <c r="X3221" t="str">
        <f t="shared" si="302"/>
        <v>Profit</v>
      </c>
      <c r="Y3221" s="1" t="str">
        <f t="shared" si="303"/>
        <v>Low Profit</v>
      </c>
      <c r="Z3221" s="1" t="str">
        <f t="shared" si="304"/>
        <v>No Discount</v>
      </c>
      <c r="AA3221" s="1" t="str">
        <f t="shared" si="305"/>
        <v>Low Sales</v>
      </c>
      <c r="AB3221" s="1">
        <f>MONTH(Sample___Superstore[[#This Row],[Order Date]])</f>
        <v>10</v>
      </c>
    </row>
    <row r="3222" spans="1:28" x14ac:dyDescent="0.35">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c r="V3222">
        <f t="shared" si="300"/>
        <v>6</v>
      </c>
      <c r="W3222">
        <f t="shared" si="301"/>
        <v>0.45000000000000007</v>
      </c>
      <c r="X3222" t="str">
        <f t="shared" si="302"/>
        <v>Profit</v>
      </c>
      <c r="Y3222" s="1" t="str">
        <f t="shared" si="303"/>
        <v>Low Profit</v>
      </c>
      <c r="Z3222" s="1" t="str">
        <f t="shared" si="304"/>
        <v>No Discount</v>
      </c>
      <c r="AA3222" s="1" t="str">
        <f t="shared" si="305"/>
        <v>Low Sales</v>
      </c>
      <c r="AB3222" s="1">
        <f>MONTH(Sample___Superstore[[#This Row],[Order Date]])</f>
        <v>10</v>
      </c>
    </row>
    <row r="3223" spans="1:28" x14ac:dyDescent="0.35">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c r="V3223">
        <f t="shared" si="300"/>
        <v>6</v>
      </c>
      <c r="W3223">
        <f t="shared" si="301"/>
        <v>0.36</v>
      </c>
      <c r="X3223" t="str">
        <f t="shared" si="302"/>
        <v>Profit</v>
      </c>
      <c r="Y3223" s="1" t="str">
        <f t="shared" si="303"/>
        <v>Low Profit</v>
      </c>
      <c r="Z3223" s="1" t="str">
        <f t="shared" si="304"/>
        <v>No Discount</v>
      </c>
      <c r="AA3223" s="1" t="str">
        <f t="shared" si="305"/>
        <v>Low Sales</v>
      </c>
      <c r="AB3223" s="1">
        <f>MONTH(Sample___Superstore[[#This Row],[Order Date]])</f>
        <v>10</v>
      </c>
    </row>
    <row r="3224" spans="1:28" x14ac:dyDescent="0.35">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c r="V3224">
        <f t="shared" si="300"/>
        <v>3</v>
      </c>
      <c r="W3224">
        <f t="shared" si="301"/>
        <v>0.36250000000000004</v>
      </c>
      <c r="X3224" t="str">
        <f t="shared" si="302"/>
        <v>Profit</v>
      </c>
      <c r="Y3224" s="1" t="str">
        <f t="shared" si="303"/>
        <v>Low Profit</v>
      </c>
      <c r="Z3224" s="1" t="str">
        <f t="shared" si="304"/>
        <v>Low Discount</v>
      </c>
      <c r="AA3224" s="1" t="str">
        <f t="shared" si="305"/>
        <v>Low Sales</v>
      </c>
      <c r="AB3224" s="1">
        <f>MONTH(Sample___Superstore[[#This Row],[Order Date]])</f>
        <v>10</v>
      </c>
    </row>
    <row r="3225" spans="1:28" x14ac:dyDescent="0.35">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c r="V3225">
        <f t="shared" si="300"/>
        <v>3</v>
      </c>
      <c r="W3225">
        <f t="shared" si="301"/>
        <v>0.3125</v>
      </c>
      <c r="X3225" t="str">
        <f t="shared" si="302"/>
        <v>Profit</v>
      </c>
      <c r="Y3225" s="1" t="str">
        <f t="shared" si="303"/>
        <v>Low Profit</v>
      </c>
      <c r="Z3225" s="1" t="str">
        <f t="shared" si="304"/>
        <v>Low Discount</v>
      </c>
      <c r="AA3225" s="1" t="str">
        <f t="shared" si="305"/>
        <v>Low Sales</v>
      </c>
      <c r="AB3225" s="1">
        <f>MONTH(Sample___Superstore[[#This Row],[Order Date]])</f>
        <v>10</v>
      </c>
    </row>
    <row r="3226" spans="1:28" x14ac:dyDescent="0.35">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c r="V3226">
        <f t="shared" si="300"/>
        <v>3</v>
      </c>
      <c r="W3226">
        <f t="shared" si="301"/>
        <v>0.33750000000000002</v>
      </c>
      <c r="X3226" t="str">
        <f t="shared" si="302"/>
        <v>Profit</v>
      </c>
      <c r="Y3226" s="1" t="str">
        <f t="shared" si="303"/>
        <v>High Profit</v>
      </c>
      <c r="Z3226" s="1" t="str">
        <f t="shared" si="304"/>
        <v>Low Discount</v>
      </c>
      <c r="AA3226" s="1" t="str">
        <f t="shared" si="305"/>
        <v>Low Sales</v>
      </c>
      <c r="AB3226" s="1">
        <f>MONTH(Sample___Superstore[[#This Row],[Order Date]])</f>
        <v>10</v>
      </c>
    </row>
    <row r="3227" spans="1:28" x14ac:dyDescent="0.35">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c r="V3227">
        <f t="shared" si="300"/>
        <v>3</v>
      </c>
      <c r="W3227">
        <f t="shared" si="301"/>
        <v>0.36249999999999999</v>
      </c>
      <c r="X3227" t="str">
        <f t="shared" si="302"/>
        <v>Profit</v>
      </c>
      <c r="Y3227" s="1" t="str">
        <f t="shared" si="303"/>
        <v>Low Profit</v>
      </c>
      <c r="Z3227" s="1" t="str">
        <f t="shared" si="304"/>
        <v>Low Discount</v>
      </c>
      <c r="AA3227" s="1" t="str">
        <f t="shared" si="305"/>
        <v>Low Sales</v>
      </c>
      <c r="AB3227" s="1">
        <f>MONTH(Sample___Superstore[[#This Row],[Order Date]])</f>
        <v>10</v>
      </c>
    </row>
    <row r="3228" spans="1:28" x14ac:dyDescent="0.35">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c r="V3228">
        <f t="shared" si="300"/>
        <v>3</v>
      </c>
      <c r="W3228">
        <f t="shared" si="301"/>
        <v>-0.21249999999999999</v>
      </c>
      <c r="X3228" t="str">
        <f t="shared" si="302"/>
        <v>Loss</v>
      </c>
      <c r="Y3228" s="1" t="str">
        <f t="shared" si="303"/>
        <v>Low Profit</v>
      </c>
      <c r="Z3228" s="1" t="str">
        <f t="shared" si="304"/>
        <v>Low Discount</v>
      </c>
      <c r="AA3228" s="1" t="str">
        <f t="shared" si="305"/>
        <v>Low Sales</v>
      </c>
      <c r="AB3228" s="1">
        <f>MONTH(Sample___Superstore[[#This Row],[Order Date]])</f>
        <v>10</v>
      </c>
    </row>
    <row r="3229" spans="1:28" x14ac:dyDescent="0.35">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c r="V3229">
        <f t="shared" si="300"/>
        <v>3</v>
      </c>
      <c r="W3229">
        <f t="shared" si="301"/>
        <v>8.7500000000000008E-2</v>
      </c>
      <c r="X3229" t="str">
        <f t="shared" si="302"/>
        <v>Profit</v>
      </c>
      <c r="Y3229" s="1" t="str">
        <f t="shared" si="303"/>
        <v>Low Profit</v>
      </c>
      <c r="Z3229" s="1" t="str">
        <f t="shared" si="304"/>
        <v>Low Discount</v>
      </c>
      <c r="AA3229" s="1" t="str">
        <f t="shared" si="305"/>
        <v>Low Sales</v>
      </c>
      <c r="AB3229" s="1">
        <f>MONTH(Sample___Superstore[[#This Row],[Order Date]])</f>
        <v>10</v>
      </c>
    </row>
    <row r="3230" spans="1:28" x14ac:dyDescent="0.35">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c r="V3230">
        <f t="shared" si="300"/>
        <v>3</v>
      </c>
      <c r="W3230">
        <f t="shared" si="301"/>
        <v>-1.2499999999999999E-2</v>
      </c>
      <c r="X3230" t="str">
        <f t="shared" si="302"/>
        <v>Loss</v>
      </c>
      <c r="Y3230" s="1" t="str">
        <f t="shared" si="303"/>
        <v>Low Profit</v>
      </c>
      <c r="Z3230" s="1" t="str">
        <f t="shared" si="304"/>
        <v>Low Discount</v>
      </c>
      <c r="AA3230" s="1" t="str">
        <f t="shared" si="305"/>
        <v>Low Sales</v>
      </c>
      <c r="AB3230" s="1">
        <f>MONTH(Sample___Superstore[[#This Row],[Order Date]])</f>
        <v>10</v>
      </c>
    </row>
    <row r="3231" spans="1:28" x14ac:dyDescent="0.35">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c r="V3231">
        <f t="shared" si="300"/>
        <v>5</v>
      </c>
      <c r="W3231">
        <f t="shared" si="301"/>
        <v>0.05</v>
      </c>
      <c r="X3231" t="str">
        <f t="shared" si="302"/>
        <v>Profit</v>
      </c>
      <c r="Y3231" s="1" t="str">
        <f t="shared" si="303"/>
        <v>Low Profit</v>
      </c>
      <c r="Z3231" s="1" t="str">
        <f t="shared" si="304"/>
        <v>No Discount</v>
      </c>
      <c r="AA3231" s="1" t="str">
        <f t="shared" si="305"/>
        <v>Low Sales</v>
      </c>
      <c r="AB3231" s="1">
        <f>MONTH(Sample___Superstore[[#This Row],[Order Date]])</f>
        <v>8</v>
      </c>
    </row>
    <row r="3232" spans="1:28" x14ac:dyDescent="0.35">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c r="V3232">
        <f t="shared" si="300"/>
        <v>4</v>
      </c>
      <c r="W3232">
        <f t="shared" si="301"/>
        <v>0.34</v>
      </c>
      <c r="X3232" t="str">
        <f t="shared" si="302"/>
        <v>Profit</v>
      </c>
      <c r="Y3232" s="1" t="str">
        <f t="shared" si="303"/>
        <v>Low Profit</v>
      </c>
      <c r="Z3232" s="1" t="str">
        <f t="shared" si="304"/>
        <v>No Discount</v>
      </c>
      <c r="AA3232" s="1" t="str">
        <f t="shared" si="305"/>
        <v>Low Sales</v>
      </c>
      <c r="AB3232" s="1">
        <f>MONTH(Sample___Superstore[[#This Row],[Order Date]])</f>
        <v>9</v>
      </c>
    </row>
    <row r="3233" spans="1:28" x14ac:dyDescent="0.35">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c r="V3233">
        <f t="shared" si="300"/>
        <v>6</v>
      </c>
      <c r="W3233">
        <f t="shared" si="301"/>
        <v>-1.7</v>
      </c>
      <c r="X3233" t="str">
        <f t="shared" si="302"/>
        <v>Loss</v>
      </c>
      <c r="Y3233" s="1" t="str">
        <f t="shared" si="303"/>
        <v>Low Profit</v>
      </c>
      <c r="Z3233" s="1" t="str">
        <f t="shared" si="304"/>
        <v>High Discount</v>
      </c>
      <c r="AA3233" s="1" t="str">
        <f t="shared" si="305"/>
        <v>Low Sales</v>
      </c>
      <c r="AB3233" s="1">
        <f>MONTH(Sample___Superstore[[#This Row],[Order Date]])</f>
        <v>4</v>
      </c>
    </row>
    <row r="3234" spans="1:28" x14ac:dyDescent="0.35">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c r="V3234">
        <f t="shared" si="300"/>
        <v>6</v>
      </c>
      <c r="W3234">
        <f t="shared" si="301"/>
        <v>-1.6500000000000001</v>
      </c>
      <c r="X3234" t="str">
        <f t="shared" si="302"/>
        <v>Loss</v>
      </c>
      <c r="Y3234" s="1" t="str">
        <f t="shared" si="303"/>
        <v>Low Profit</v>
      </c>
      <c r="Z3234" s="1" t="str">
        <f t="shared" si="304"/>
        <v>High Discount</v>
      </c>
      <c r="AA3234" s="1" t="str">
        <f t="shared" si="305"/>
        <v>Low Sales</v>
      </c>
      <c r="AB3234" s="1">
        <f>MONTH(Sample___Superstore[[#This Row],[Order Date]])</f>
        <v>4</v>
      </c>
    </row>
    <row r="3235" spans="1:28" x14ac:dyDescent="0.35">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c r="V3235">
        <f t="shared" si="300"/>
        <v>6</v>
      </c>
      <c r="W3235">
        <f t="shared" si="301"/>
        <v>-0.23750000000000002</v>
      </c>
      <c r="X3235" t="str">
        <f t="shared" si="302"/>
        <v>Loss</v>
      </c>
      <c r="Y3235" s="1" t="str">
        <f t="shared" si="303"/>
        <v>Low Profit</v>
      </c>
      <c r="Z3235" s="1" t="str">
        <f t="shared" si="304"/>
        <v>Low Discount</v>
      </c>
      <c r="AA3235" s="1" t="str">
        <f t="shared" si="305"/>
        <v>Low Sales</v>
      </c>
      <c r="AB3235" s="1">
        <f>MONTH(Sample___Superstore[[#This Row],[Order Date]])</f>
        <v>4</v>
      </c>
    </row>
    <row r="3236" spans="1:28" x14ac:dyDescent="0.35">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c r="V3236">
        <f t="shared" si="300"/>
        <v>3</v>
      </c>
      <c r="W3236">
        <f t="shared" si="301"/>
        <v>0.35000000000000003</v>
      </c>
      <c r="X3236" t="str">
        <f t="shared" si="302"/>
        <v>Profit</v>
      </c>
      <c r="Y3236" s="1" t="str">
        <f t="shared" si="303"/>
        <v>Low Profit</v>
      </c>
      <c r="Z3236" s="1" t="str">
        <f t="shared" si="304"/>
        <v>Low Discount</v>
      </c>
      <c r="AA3236" s="1" t="str">
        <f t="shared" si="305"/>
        <v>Low Sales</v>
      </c>
      <c r="AB3236" s="1">
        <f>MONTH(Sample___Superstore[[#This Row],[Order Date]])</f>
        <v>4</v>
      </c>
    </row>
    <row r="3237" spans="1:28" x14ac:dyDescent="0.35">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c r="V3237">
        <f t="shared" si="300"/>
        <v>0</v>
      </c>
      <c r="W3237">
        <f t="shared" si="301"/>
        <v>-8.5714285714285715E-2</v>
      </c>
      <c r="X3237" t="str">
        <f t="shared" si="302"/>
        <v>Loss</v>
      </c>
      <c r="Y3237" s="1" t="str">
        <f t="shared" si="303"/>
        <v>Low Profit</v>
      </c>
      <c r="Z3237" s="1" t="str">
        <f t="shared" si="304"/>
        <v>High Discount</v>
      </c>
      <c r="AA3237" s="1" t="str">
        <f t="shared" si="305"/>
        <v>Low Sales</v>
      </c>
      <c r="AB3237" s="1">
        <f>MONTH(Sample___Superstore[[#This Row],[Order Date]])</f>
        <v>1</v>
      </c>
    </row>
    <row r="3238" spans="1:28" x14ac:dyDescent="0.35">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c r="V3238">
        <f t="shared" si="300"/>
        <v>0</v>
      </c>
      <c r="W3238">
        <f t="shared" si="301"/>
        <v>0.28000000000000003</v>
      </c>
      <c r="X3238" t="str">
        <f t="shared" si="302"/>
        <v>Profit</v>
      </c>
      <c r="Y3238" s="1" t="str">
        <f t="shared" si="303"/>
        <v>Low Profit</v>
      </c>
      <c r="Z3238" s="1" t="str">
        <f t="shared" si="304"/>
        <v>No Discount</v>
      </c>
      <c r="AA3238" s="1" t="str">
        <f t="shared" si="305"/>
        <v>Low Sales</v>
      </c>
      <c r="AB3238" s="1">
        <f>MONTH(Sample___Superstore[[#This Row],[Order Date]])</f>
        <v>5</v>
      </c>
    </row>
    <row r="3239" spans="1:28" x14ac:dyDescent="0.35">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c r="V3239">
        <f t="shared" si="300"/>
        <v>0</v>
      </c>
      <c r="W3239">
        <f t="shared" si="301"/>
        <v>0.35</v>
      </c>
      <c r="X3239" t="str">
        <f t="shared" si="302"/>
        <v>Profit</v>
      </c>
      <c r="Y3239" s="1" t="str">
        <f t="shared" si="303"/>
        <v>Low Profit</v>
      </c>
      <c r="Z3239" s="1" t="str">
        <f t="shared" si="304"/>
        <v>Low Discount</v>
      </c>
      <c r="AA3239" s="1" t="str">
        <f t="shared" si="305"/>
        <v>Low Sales</v>
      </c>
      <c r="AB3239" s="1">
        <f>MONTH(Sample___Superstore[[#This Row],[Order Date]])</f>
        <v>5</v>
      </c>
    </row>
    <row r="3240" spans="1:28" x14ac:dyDescent="0.35">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c r="V3240">
        <f t="shared" si="300"/>
        <v>7</v>
      </c>
      <c r="W3240">
        <f t="shared" si="301"/>
        <v>-0.24285714285714285</v>
      </c>
      <c r="X3240" t="str">
        <f t="shared" si="302"/>
        <v>Loss</v>
      </c>
      <c r="Y3240" s="1" t="str">
        <f t="shared" si="303"/>
        <v>Low Profit</v>
      </c>
      <c r="Z3240" s="1" t="str">
        <f t="shared" si="304"/>
        <v>High Discount</v>
      </c>
      <c r="AA3240" s="1" t="str">
        <f t="shared" si="305"/>
        <v>Low Sales</v>
      </c>
      <c r="AB3240" s="1">
        <f>MONTH(Sample___Superstore[[#This Row],[Order Date]])</f>
        <v>11</v>
      </c>
    </row>
    <row r="3241" spans="1:28" x14ac:dyDescent="0.35">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c r="V3241">
        <f t="shared" si="300"/>
        <v>7</v>
      </c>
      <c r="W3241">
        <f t="shared" si="301"/>
        <v>0.375</v>
      </c>
      <c r="X3241" t="str">
        <f t="shared" si="302"/>
        <v>Profit</v>
      </c>
      <c r="Y3241" s="1" t="str">
        <f t="shared" si="303"/>
        <v>Low Profit</v>
      </c>
      <c r="Z3241" s="1" t="str">
        <f t="shared" si="304"/>
        <v>Low Discount</v>
      </c>
      <c r="AA3241" s="1" t="str">
        <f t="shared" si="305"/>
        <v>Low Sales</v>
      </c>
      <c r="AB3241" s="1">
        <f>MONTH(Sample___Superstore[[#This Row],[Order Date]])</f>
        <v>11</v>
      </c>
    </row>
    <row r="3242" spans="1:28" x14ac:dyDescent="0.35">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c r="V3242">
        <f t="shared" si="300"/>
        <v>7</v>
      </c>
      <c r="W3242">
        <f t="shared" si="301"/>
        <v>-0.4</v>
      </c>
      <c r="X3242" t="str">
        <f t="shared" si="302"/>
        <v>Loss</v>
      </c>
      <c r="Y3242" s="1" t="str">
        <f t="shared" si="303"/>
        <v>Low Profit</v>
      </c>
      <c r="Z3242" s="1" t="str">
        <f t="shared" si="304"/>
        <v>High Discount</v>
      </c>
      <c r="AA3242" s="1" t="str">
        <f t="shared" si="305"/>
        <v>Low Sales</v>
      </c>
      <c r="AB3242" s="1">
        <f>MONTH(Sample___Superstore[[#This Row],[Order Date]])</f>
        <v>11</v>
      </c>
    </row>
    <row r="3243" spans="1:28" x14ac:dyDescent="0.35">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c r="V3243">
        <f t="shared" si="300"/>
        <v>2</v>
      </c>
      <c r="W3243">
        <f t="shared" si="301"/>
        <v>0.25999999999999995</v>
      </c>
      <c r="X3243" t="str">
        <f t="shared" si="302"/>
        <v>Profit</v>
      </c>
      <c r="Y3243" s="1" t="str">
        <f t="shared" si="303"/>
        <v>Low Profit</v>
      </c>
      <c r="Z3243" s="1" t="str">
        <f t="shared" si="304"/>
        <v>No Discount</v>
      </c>
      <c r="AA3243" s="1" t="str">
        <f t="shared" si="305"/>
        <v>Low Sales</v>
      </c>
      <c r="AB3243" s="1">
        <f>MONTH(Sample___Superstore[[#This Row],[Order Date]])</f>
        <v>2</v>
      </c>
    </row>
    <row r="3244" spans="1:28" x14ac:dyDescent="0.35">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c r="V3244">
        <f t="shared" si="300"/>
        <v>5</v>
      </c>
      <c r="W3244">
        <f t="shared" si="301"/>
        <v>-1.7000000000000002</v>
      </c>
      <c r="X3244" t="str">
        <f t="shared" si="302"/>
        <v>Loss</v>
      </c>
      <c r="Y3244" s="1" t="str">
        <f t="shared" si="303"/>
        <v>Low Profit</v>
      </c>
      <c r="Z3244" s="1" t="str">
        <f t="shared" si="304"/>
        <v>High Discount</v>
      </c>
      <c r="AA3244" s="1" t="str">
        <f t="shared" si="305"/>
        <v>Low Sales</v>
      </c>
      <c r="AB3244" s="1">
        <f>MONTH(Sample___Superstore[[#This Row],[Order Date]])</f>
        <v>3</v>
      </c>
    </row>
    <row r="3245" spans="1:28" x14ac:dyDescent="0.35">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c r="V3245">
        <f t="shared" si="300"/>
        <v>4</v>
      </c>
      <c r="W3245">
        <f t="shared" si="301"/>
        <v>0.11249999999999999</v>
      </c>
      <c r="X3245" t="str">
        <f t="shared" si="302"/>
        <v>Profit</v>
      </c>
      <c r="Y3245" s="1" t="str">
        <f t="shared" si="303"/>
        <v>Low Profit</v>
      </c>
      <c r="Z3245" s="1" t="str">
        <f t="shared" si="304"/>
        <v>Low Discount</v>
      </c>
      <c r="AA3245" s="1" t="str">
        <f t="shared" si="305"/>
        <v>Low Sales</v>
      </c>
      <c r="AB3245" s="1">
        <f>MONTH(Sample___Superstore[[#This Row],[Order Date]])</f>
        <v>12</v>
      </c>
    </row>
    <row r="3246" spans="1:28" x14ac:dyDescent="0.35">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c r="V3246">
        <f t="shared" si="300"/>
        <v>4</v>
      </c>
      <c r="W3246">
        <f t="shared" si="301"/>
        <v>-5.7142857142857141E-2</v>
      </c>
      <c r="X3246" t="str">
        <f t="shared" si="302"/>
        <v>Loss</v>
      </c>
      <c r="Y3246" s="1" t="str">
        <f t="shared" si="303"/>
        <v>Low Profit</v>
      </c>
      <c r="Z3246" s="1" t="str">
        <f t="shared" si="304"/>
        <v>High Discount</v>
      </c>
      <c r="AA3246" s="1" t="str">
        <f t="shared" si="305"/>
        <v>Low Sales</v>
      </c>
      <c r="AB3246" s="1">
        <f>MONTH(Sample___Superstore[[#This Row],[Order Date]])</f>
        <v>12</v>
      </c>
    </row>
    <row r="3247" spans="1:28" x14ac:dyDescent="0.35">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c r="V3247">
        <f t="shared" si="300"/>
        <v>2</v>
      </c>
      <c r="W3247">
        <f t="shared" si="301"/>
        <v>0.1</v>
      </c>
      <c r="X3247" t="str">
        <f t="shared" si="302"/>
        <v>Profit</v>
      </c>
      <c r="Y3247" s="1" t="str">
        <f t="shared" si="303"/>
        <v>Low Profit</v>
      </c>
      <c r="Z3247" s="1" t="str">
        <f t="shared" si="304"/>
        <v>No Discount</v>
      </c>
      <c r="AA3247" s="1" t="str">
        <f t="shared" si="305"/>
        <v>Low Sales</v>
      </c>
      <c r="AB3247" s="1">
        <f>MONTH(Sample___Superstore[[#This Row],[Order Date]])</f>
        <v>12</v>
      </c>
    </row>
    <row r="3248" spans="1:28" x14ac:dyDescent="0.35">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c r="V3248">
        <f t="shared" si="300"/>
        <v>2</v>
      </c>
      <c r="W3248">
        <f t="shared" si="301"/>
        <v>0.12000000000000001</v>
      </c>
      <c r="X3248" t="str">
        <f t="shared" si="302"/>
        <v>Profit</v>
      </c>
      <c r="Y3248" s="1" t="str">
        <f t="shared" si="303"/>
        <v>Low Profit</v>
      </c>
      <c r="Z3248" s="1" t="str">
        <f t="shared" si="304"/>
        <v>No Discount</v>
      </c>
      <c r="AA3248" s="1" t="str">
        <f t="shared" si="305"/>
        <v>Low Sales</v>
      </c>
      <c r="AB3248" s="1">
        <f>MONTH(Sample___Superstore[[#This Row],[Order Date]])</f>
        <v>12</v>
      </c>
    </row>
    <row r="3249" spans="1:28" x14ac:dyDescent="0.35">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c r="V3249">
        <f t="shared" si="300"/>
        <v>2</v>
      </c>
      <c r="W3249">
        <f t="shared" si="301"/>
        <v>0.29000000000000004</v>
      </c>
      <c r="X3249" t="str">
        <f t="shared" si="302"/>
        <v>Profit</v>
      </c>
      <c r="Y3249" s="1" t="str">
        <f t="shared" si="303"/>
        <v>Low Profit</v>
      </c>
      <c r="Z3249" s="1" t="str">
        <f t="shared" si="304"/>
        <v>No Discount</v>
      </c>
      <c r="AA3249" s="1" t="str">
        <f t="shared" si="305"/>
        <v>Low Sales</v>
      </c>
      <c r="AB3249" s="1">
        <f>MONTH(Sample___Superstore[[#This Row],[Order Date]])</f>
        <v>12</v>
      </c>
    </row>
    <row r="3250" spans="1:28" x14ac:dyDescent="0.35">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c r="V3250">
        <f t="shared" si="300"/>
        <v>4</v>
      </c>
      <c r="W3250">
        <f t="shared" si="301"/>
        <v>8.7499999999999994E-2</v>
      </c>
      <c r="X3250" t="str">
        <f t="shared" si="302"/>
        <v>Profit</v>
      </c>
      <c r="Y3250" s="1" t="str">
        <f t="shared" si="303"/>
        <v>Low Profit</v>
      </c>
      <c r="Z3250" s="1" t="str">
        <f t="shared" si="304"/>
        <v>Low Discount</v>
      </c>
      <c r="AA3250" s="1" t="str">
        <f t="shared" si="305"/>
        <v>Low Sales</v>
      </c>
      <c r="AB3250" s="1">
        <f>MONTH(Sample___Superstore[[#This Row],[Order Date]])</f>
        <v>9</v>
      </c>
    </row>
    <row r="3251" spans="1:28" x14ac:dyDescent="0.35">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c r="V3251">
        <f t="shared" si="300"/>
        <v>4</v>
      </c>
      <c r="W3251">
        <f t="shared" si="301"/>
        <v>7.4999999999999997E-2</v>
      </c>
      <c r="X3251" t="str">
        <f t="shared" si="302"/>
        <v>Profit</v>
      </c>
      <c r="Y3251" s="1" t="str">
        <f t="shared" si="303"/>
        <v>Low Profit</v>
      </c>
      <c r="Z3251" s="1" t="str">
        <f t="shared" si="304"/>
        <v>Low Discount</v>
      </c>
      <c r="AA3251" s="1" t="str">
        <f t="shared" si="305"/>
        <v>Low Sales</v>
      </c>
      <c r="AB3251" s="1">
        <f>MONTH(Sample___Superstore[[#This Row],[Order Date]])</f>
        <v>9</v>
      </c>
    </row>
    <row r="3252" spans="1:28" x14ac:dyDescent="0.35">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c r="V3252">
        <f t="shared" si="300"/>
        <v>6</v>
      </c>
      <c r="W3252">
        <f t="shared" si="301"/>
        <v>0.47000000000000003</v>
      </c>
      <c r="X3252" t="str">
        <f t="shared" si="302"/>
        <v>Profit</v>
      </c>
      <c r="Y3252" s="1" t="str">
        <f t="shared" si="303"/>
        <v>Low Profit</v>
      </c>
      <c r="Z3252" s="1" t="str">
        <f t="shared" si="304"/>
        <v>No Discount</v>
      </c>
      <c r="AA3252" s="1" t="str">
        <f t="shared" si="305"/>
        <v>Low Sales</v>
      </c>
      <c r="AB3252" s="1">
        <f>MONTH(Sample___Superstore[[#This Row],[Order Date]])</f>
        <v>12</v>
      </c>
    </row>
    <row r="3253" spans="1:28" x14ac:dyDescent="0.35">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c r="V3253">
        <f t="shared" si="300"/>
        <v>2</v>
      </c>
      <c r="W3253">
        <f t="shared" si="301"/>
        <v>8.7500000000000008E-2</v>
      </c>
      <c r="X3253" t="str">
        <f t="shared" si="302"/>
        <v>Profit</v>
      </c>
      <c r="Y3253" s="1" t="str">
        <f t="shared" si="303"/>
        <v>Low Profit</v>
      </c>
      <c r="Z3253" s="1" t="str">
        <f t="shared" si="304"/>
        <v>Low Discount</v>
      </c>
      <c r="AA3253" s="1" t="str">
        <f t="shared" si="305"/>
        <v>Low Sales</v>
      </c>
      <c r="AB3253" s="1">
        <f>MONTH(Sample___Superstore[[#This Row],[Order Date]])</f>
        <v>4</v>
      </c>
    </row>
    <row r="3254" spans="1:28" x14ac:dyDescent="0.35">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c r="V3254">
        <f t="shared" si="300"/>
        <v>3</v>
      </c>
      <c r="W3254">
        <f t="shared" si="301"/>
        <v>0.3125</v>
      </c>
      <c r="X3254" t="str">
        <f t="shared" si="302"/>
        <v>Profit</v>
      </c>
      <c r="Y3254" s="1" t="str">
        <f t="shared" si="303"/>
        <v>Low Profit</v>
      </c>
      <c r="Z3254" s="1" t="str">
        <f t="shared" si="304"/>
        <v>Low Discount</v>
      </c>
      <c r="AA3254" s="1" t="str">
        <f t="shared" si="305"/>
        <v>Low Sales</v>
      </c>
      <c r="AB3254" s="1">
        <f>MONTH(Sample___Superstore[[#This Row],[Order Date]])</f>
        <v>10</v>
      </c>
    </row>
    <row r="3255" spans="1:28" x14ac:dyDescent="0.35">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c r="V3255">
        <f t="shared" si="300"/>
        <v>3</v>
      </c>
      <c r="W3255">
        <f t="shared" si="301"/>
        <v>7.4999999999999997E-2</v>
      </c>
      <c r="X3255" t="str">
        <f t="shared" si="302"/>
        <v>Profit</v>
      </c>
      <c r="Y3255" s="1" t="str">
        <f t="shared" si="303"/>
        <v>Low Profit</v>
      </c>
      <c r="Z3255" s="1" t="str">
        <f t="shared" si="304"/>
        <v>Low Discount</v>
      </c>
      <c r="AA3255" s="1" t="str">
        <f t="shared" si="305"/>
        <v>Low Sales</v>
      </c>
      <c r="AB3255" s="1">
        <f>MONTH(Sample___Superstore[[#This Row],[Order Date]])</f>
        <v>10</v>
      </c>
    </row>
    <row r="3256" spans="1:28" x14ac:dyDescent="0.35">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c r="V3256">
        <f t="shared" si="300"/>
        <v>6</v>
      </c>
      <c r="W3256">
        <f t="shared" si="301"/>
        <v>8.7500000000000008E-2</v>
      </c>
      <c r="X3256" t="str">
        <f t="shared" si="302"/>
        <v>Profit</v>
      </c>
      <c r="Y3256" s="1" t="str">
        <f t="shared" si="303"/>
        <v>Low Profit</v>
      </c>
      <c r="Z3256" s="1" t="str">
        <f t="shared" si="304"/>
        <v>Low Discount</v>
      </c>
      <c r="AA3256" s="1" t="str">
        <f t="shared" si="305"/>
        <v>Low Sales</v>
      </c>
      <c r="AB3256" s="1">
        <f>MONTH(Sample___Superstore[[#This Row],[Order Date]])</f>
        <v>7</v>
      </c>
    </row>
    <row r="3257" spans="1:28" x14ac:dyDescent="0.35">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c r="V3257">
        <f t="shared" si="300"/>
        <v>6</v>
      </c>
      <c r="W3257">
        <f t="shared" si="301"/>
        <v>0.3125</v>
      </c>
      <c r="X3257" t="str">
        <f t="shared" si="302"/>
        <v>Profit</v>
      </c>
      <c r="Y3257" s="1" t="str">
        <f t="shared" si="303"/>
        <v>Low Profit</v>
      </c>
      <c r="Z3257" s="1" t="str">
        <f t="shared" si="304"/>
        <v>Low Discount</v>
      </c>
      <c r="AA3257" s="1" t="str">
        <f t="shared" si="305"/>
        <v>Low Sales</v>
      </c>
      <c r="AB3257" s="1">
        <f>MONTH(Sample___Superstore[[#This Row],[Order Date]])</f>
        <v>7</v>
      </c>
    </row>
    <row r="3258" spans="1:28" x14ac:dyDescent="0.35">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c r="V3258">
        <f t="shared" si="300"/>
        <v>5</v>
      </c>
      <c r="W3258">
        <f t="shared" si="301"/>
        <v>0.36250000000000004</v>
      </c>
      <c r="X3258" t="str">
        <f t="shared" si="302"/>
        <v>Profit</v>
      </c>
      <c r="Y3258" s="1" t="str">
        <f t="shared" si="303"/>
        <v>Low Profit</v>
      </c>
      <c r="Z3258" s="1" t="str">
        <f t="shared" si="304"/>
        <v>Low Discount</v>
      </c>
      <c r="AA3258" s="1" t="str">
        <f t="shared" si="305"/>
        <v>Low Sales</v>
      </c>
      <c r="AB3258" s="1">
        <f>MONTH(Sample___Superstore[[#This Row],[Order Date]])</f>
        <v>8</v>
      </c>
    </row>
    <row r="3259" spans="1:28" x14ac:dyDescent="0.35">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c r="V3259">
        <f t="shared" si="300"/>
        <v>5</v>
      </c>
      <c r="W3259">
        <f t="shared" si="301"/>
        <v>-0.36666666666666664</v>
      </c>
      <c r="X3259" t="str">
        <f t="shared" si="302"/>
        <v>Loss</v>
      </c>
      <c r="Y3259" s="1" t="str">
        <f t="shared" si="303"/>
        <v>Low Profit</v>
      </c>
      <c r="Z3259" s="1" t="str">
        <f t="shared" si="304"/>
        <v>High Discount</v>
      </c>
      <c r="AA3259" s="1" t="str">
        <f t="shared" si="305"/>
        <v>Low Sales</v>
      </c>
      <c r="AB3259" s="1">
        <f>MONTH(Sample___Superstore[[#This Row],[Order Date]])</f>
        <v>12</v>
      </c>
    </row>
    <row r="3260" spans="1:28" x14ac:dyDescent="0.35">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c r="V3260">
        <f t="shared" si="300"/>
        <v>5</v>
      </c>
      <c r="W3260">
        <f t="shared" si="301"/>
        <v>-0.69999999999999984</v>
      </c>
      <c r="X3260" t="str">
        <f t="shared" si="302"/>
        <v>Loss</v>
      </c>
      <c r="Y3260" s="1" t="str">
        <f t="shared" si="303"/>
        <v>Low Profit</v>
      </c>
      <c r="Z3260" s="1" t="str">
        <f t="shared" si="304"/>
        <v>High Discount</v>
      </c>
      <c r="AA3260" s="1" t="str">
        <f t="shared" si="305"/>
        <v>Low Sales</v>
      </c>
      <c r="AB3260" s="1">
        <f>MONTH(Sample___Superstore[[#This Row],[Order Date]])</f>
        <v>12</v>
      </c>
    </row>
    <row r="3261" spans="1:28" x14ac:dyDescent="0.35">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c r="V3261">
        <f t="shared" si="300"/>
        <v>4</v>
      </c>
      <c r="W3261">
        <f t="shared" si="301"/>
        <v>-1.4999999999999998</v>
      </c>
      <c r="X3261" t="str">
        <f t="shared" si="302"/>
        <v>Loss</v>
      </c>
      <c r="Y3261" s="1" t="str">
        <f t="shared" si="303"/>
        <v>Low Profit</v>
      </c>
      <c r="Z3261" s="1" t="str">
        <f t="shared" si="304"/>
        <v>High Discount</v>
      </c>
      <c r="AA3261" s="1" t="str">
        <f t="shared" si="305"/>
        <v>Low Sales</v>
      </c>
      <c r="AB3261" s="1">
        <f>MONTH(Sample___Superstore[[#This Row],[Order Date]])</f>
        <v>11</v>
      </c>
    </row>
    <row r="3262" spans="1:28" x14ac:dyDescent="0.35">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c r="V3262">
        <f t="shared" si="300"/>
        <v>1</v>
      </c>
      <c r="W3262">
        <f t="shared" si="301"/>
        <v>0.35</v>
      </c>
      <c r="X3262" t="str">
        <f t="shared" si="302"/>
        <v>Profit</v>
      </c>
      <c r="Y3262" s="1" t="str">
        <f t="shared" si="303"/>
        <v>Low Profit</v>
      </c>
      <c r="Z3262" s="1" t="str">
        <f t="shared" si="304"/>
        <v>Low Discount</v>
      </c>
      <c r="AA3262" s="1" t="str">
        <f t="shared" si="305"/>
        <v>Low Sales</v>
      </c>
      <c r="AB3262" s="1">
        <f>MONTH(Sample___Superstore[[#This Row],[Order Date]])</f>
        <v>11</v>
      </c>
    </row>
    <row r="3263" spans="1:28" x14ac:dyDescent="0.35">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c r="V3263">
        <f t="shared" si="300"/>
        <v>2</v>
      </c>
      <c r="W3263">
        <f t="shared" si="301"/>
        <v>0.08</v>
      </c>
      <c r="X3263" t="str">
        <f t="shared" si="302"/>
        <v>Profit</v>
      </c>
      <c r="Y3263" s="1" t="str">
        <f t="shared" si="303"/>
        <v>Low Profit</v>
      </c>
      <c r="Z3263" s="1" t="str">
        <f t="shared" si="304"/>
        <v>No Discount</v>
      </c>
      <c r="AA3263" s="1" t="str">
        <f t="shared" si="305"/>
        <v>Low Sales</v>
      </c>
      <c r="AB3263" s="1">
        <f>MONTH(Sample___Superstore[[#This Row],[Order Date]])</f>
        <v>11</v>
      </c>
    </row>
    <row r="3264" spans="1:28" x14ac:dyDescent="0.35">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c r="V3264">
        <f t="shared" si="300"/>
        <v>2</v>
      </c>
      <c r="W3264">
        <f t="shared" si="301"/>
        <v>0.48</v>
      </c>
      <c r="X3264" t="str">
        <f t="shared" si="302"/>
        <v>Profit</v>
      </c>
      <c r="Y3264" s="1" t="str">
        <f t="shared" si="303"/>
        <v>High Profit</v>
      </c>
      <c r="Z3264" s="1" t="str">
        <f t="shared" si="304"/>
        <v>No Discount</v>
      </c>
      <c r="AA3264" s="1" t="str">
        <f t="shared" si="305"/>
        <v>High Sales</v>
      </c>
      <c r="AB3264" s="1">
        <f>MONTH(Sample___Superstore[[#This Row],[Order Date]])</f>
        <v>11</v>
      </c>
    </row>
    <row r="3265" spans="1:28" x14ac:dyDescent="0.35">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c r="V3265">
        <f t="shared" si="300"/>
        <v>2</v>
      </c>
      <c r="W3265">
        <f t="shared" si="301"/>
        <v>0.3</v>
      </c>
      <c r="X3265" t="str">
        <f t="shared" si="302"/>
        <v>Profit</v>
      </c>
      <c r="Y3265" s="1" t="str">
        <f t="shared" si="303"/>
        <v>Low Profit</v>
      </c>
      <c r="Z3265" s="1" t="str">
        <f t="shared" si="304"/>
        <v>No Discount</v>
      </c>
      <c r="AA3265" s="1" t="str">
        <f t="shared" si="305"/>
        <v>Low Sales</v>
      </c>
      <c r="AB3265" s="1">
        <f>MONTH(Sample___Superstore[[#This Row],[Order Date]])</f>
        <v>11</v>
      </c>
    </row>
    <row r="3266" spans="1:28" x14ac:dyDescent="0.35">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c r="V3266">
        <f t="shared" ref="V3266:V3329" si="306">D3266-C3266</f>
        <v>4</v>
      </c>
      <c r="W3266">
        <f t="shared" ref="W3266:W3329" si="307">U3266/R3266</f>
        <v>0.35</v>
      </c>
      <c r="X3266" t="str">
        <f t="shared" ref="X3266:X3329" si="308">IF(U3266&lt;0,"Loss","Profit")</f>
        <v>Profit</v>
      </c>
      <c r="Y3266" s="1" t="str">
        <f t="shared" ref="Y3266:Y3329" si="309">IF(U3266&gt;100,"High Profit","Low Profit")</f>
        <v>Low Profit</v>
      </c>
      <c r="Z3266" s="1" t="str">
        <f t="shared" ref="Z3266:Z3329" si="310">IF(T3266=0,"No Discount",IF(T3266&lt;=0.2,"Low Discount","High Discount"))</f>
        <v>Low Discount</v>
      </c>
      <c r="AA3266" s="1" t="str">
        <f t="shared" ref="AA3266:AA3329" si="311">IF(R3266&gt;500,"High Sales","Low Sales")</f>
        <v>Low Sales</v>
      </c>
      <c r="AB3266" s="1">
        <f>MONTH(Sample___Superstore[[#This Row],[Order Date]])</f>
        <v>3</v>
      </c>
    </row>
    <row r="3267" spans="1:28" x14ac:dyDescent="0.35">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c r="V3267">
        <f t="shared" si="306"/>
        <v>4</v>
      </c>
      <c r="W3267">
        <f t="shared" si="307"/>
        <v>3.7500000000000006E-2</v>
      </c>
      <c r="X3267" t="str">
        <f t="shared" si="308"/>
        <v>Profit</v>
      </c>
      <c r="Y3267" s="1" t="str">
        <f t="shared" si="309"/>
        <v>Low Profit</v>
      </c>
      <c r="Z3267" s="1" t="str">
        <f t="shared" si="310"/>
        <v>Low Discount</v>
      </c>
      <c r="AA3267" s="1" t="str">
        <f t="shared" si="311"/>
        <v>Low Sales</v>
      </c>
      <c r="AB3267" s="1">
        <f>MONTH(Sample___Superstore[[#This Row],[Order Date]])</f>
        <v>10</v>
      </c>
    </row>
    <row r="3268" spans="1:28" x14ac:dyDescent="0.35">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c r="V3268">
        <f t="shared" si="306"/>
        <v>4</v>
      </c>
      <c r="W3268">
        <f t="shared" si="307"/>
        <v>0.33750000000000002</v>
      </c>
      <c r="X3268" t="str">
        <f t="shared" si="308"/>
        <v>Profit</v>
      </c>
      <c r="Y3268" s="1" t="str">
        <f t="shared" si="309"/>
        <v>Low Profit</v>
      </c>
      <c r="Z3268" s="1" t="str">
        <f t="shared" si="310"/>
        <v>Low Discount</v>
      </c>
      <c r="AA3268" s="1" t="str">
        <f t="shared" si="311"/>
        <v>Low Sales</v>
      </c>
      <c r="AB3268" s="1">
        <f>MONTH(Sample___Superstore[[#This Row],[Order Date]])</f>
        <v>10</v>
      </c>
    </row>
    <row r="3269" spans="1:28" x14ac:dyDescent="0.35">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c r="V3269">
        <f t="shared" si="306"/>
        <v>7</v>
      </c>
      <c r="W3269">
        <f t="shared" si="307"/>
        <v>0.25</v>
      </c>
      <c r="X3269" t="str">
        <f t="shared" si="308"/>
        <v>Profit</v>
      </c>
      <c r="Y3269" s="1" t="str">
        <f t="shared" si="309"/>
        <v>Low Profit</v>
      </c>
      <c r="Z3269" s="1" t="str">
        <f t="shared" si="310"/>
        <v>No Discount</v>
      </c>
      <c r="AA3269" s="1" t="str">
        <f t="shared" si="311"/>
        <v>Low Sales</v>
      </c>
      <c r="AB3269" s="1">
        <f>MONTH(Sample___Superstore[[#This Row],[Order Date]])</f>
        <v>5</v>
      </c>
    </row>
    <row r="3270" spans="1:28" x14ac:dyDescent="0.35">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c r="V3270">
        <f t="shared" si="306"/>
        <v>7</v>
      </c>
      <c r="W3270">
        <f t="shared" si="307"/>
        <v>0.27999999999999997</v>
      </c>
      <c r="X3270" t="str">
        <f t="shared" si="308"/>
        <v>Profit</v>
      </c>
      <c r="Y3270" s="1" t="str">
        <f t="shared" si="309"/>
        <v>Low Profit</v>
      </c>
      <c r="Z3270" s="1" t="str">
        <f t="shared" si="310"/>
        <v>No Discount</v>
      </c>
      <c r="AA3270" s="1" t="str">
        <f t="shared" si="311"/>
        <v>Low Sales</v>
      </c>
      <c r="AB3270" s="1">
        <f>MONTH(Sample___Superstore[[#This Row],[Order Date]])</f>
        <v>5</v>
      </c>
    </row>
    <row r="3271" spans="1:28" x14ac:dyDescent="0.35">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c r="V3271">
        <f t="shared" si="306"/>
        <v>4</v>
      </c>
      <c r="W3271">
        <f t="shared" si="307"/>
        <v>0.43999999999999995</v>
      </c>
      <c r="X3271" t="str">
        <f t="shared" si="308"/>
        <v>Profit</v>
      </c>
      <c r="Y3271" s="1" t="str">
        <f t="shared" si="309"/>
        <v>Low Profit</v>
      </c>
      <c r="Z3271" s="1" t="str">
        <f t="shared" si="310"/>
        <v>No Discount</v>
      </c>
      <c r="AA3271" s="1" t="str">
        <f t="shared" si="311"/>
        <v>Low Sales</v>
      </c>
      <c r="AB3271" s="1">
        <f>MONTH(Sample___Superstore[[#This Row],[Order Date]])</f>
        <v>7</v>
      </c>
    </row>
    <row r="3272" spans="1:28" x14ac:dyDescent="0.35">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c r="V3272">
        <f t="shared" si="306"/>
        <v>4</v>
      </c>
      <c r="W3272">
        <f t="shared" si="307"/>
        <v>0.41</v>
      </c>
      <c r="X3272" t="str">
        <f t="shared" si="308"/>
        <v>Profit</v>
      </c>
      <c r="Y3272" s="1" t="str">
        <f t="shared" si="309"/>
        <v>Low Profit</v>
      </c>
      <c r="Z3272" s="1" t="str">
        <f t="shared" si="310"/>
        <v>No Discount</v>
      </c>
      <c r="AA3272" s="1" t="str">
        <f t="shared" si="311"/>
        <v>Low Sales</v>
      </c>
      <c r="AB3272" s="1">
        <f>MONTH(Sample___Superstore[[#This Row],[Order Date]])</f>
        <v>7</v>
      </c>
    </row>
    <row r="3273" spans="1:28" x14ac:dyDescent="0.35">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c r="V3273">
        <f t="shared" si="306"/>
        <v>2</v>
      </c>
      <c r="W3273">
        <f t="shared" si="307"/>
        <v>0.44</v>
      </c>
      <c r="X3273" t="str">
        <f t="shared" si="308"/>
        <v>Profit</v>
      </c>
      <c r="Y3273" s="1" t="str">
        <f t="shared" si="309"/>
        <v>Low Profit</v>
      </c>
      <c r="Z3273" s="1" t="str">
        <f t="shared" si="310"/>
        <v>No Discount</v>
      </c>
      <c r="AA3273" s="1" t="str">
        <f t="shared" si="311"/>
        <v>Low Sales</v>
      </c>
      <c r="AB3273" s="1">
        <f>MONTH(Sample___Superstore[[#This Row],[Order Date]])</f>
        <v>12</v>
      </c>
    </row>
    <row r="3274" spans="1:28" x14ac:dyDescent="0.35">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c r="V3274">
        <f t="shared" si="306"/>
        <v>7</v>
      </c>
      <c r="W3274">
        <f t="shared" si="307"/>
        <v>0.1125</v>
      </c>
      <c r="X3274" t="str">
        <f t="shared" si="308"/>
        <v>Profit</v>
      </c>
      <c r="Y3274" s="1" t="str">
        <f t="shared" si="309"/>
        <v>Low Profit</v>
      </c>
      <c r="Z3274" s="1" t="str">
        <f t="shared" si="310"/>
        <v>Low Discount</v>
      </c>
      <c r="AA3274" s="1" t="str">
        <f t="shared" si="311"/>
        <v>Low Sales</v>
      </c>
      <c r="AB3274" s="1">
        <f>MONTH(Sample___Superstore[[#This Row],[Order Date]])</f>
        <v>2</v>
      </c>
    </row>
    <row r="3275" spans="1:28" x14ac:dyDescent="0.35">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c r="V3275">
        <f t="shared" si="306"/>
        <v>4</v>
      </c>
      <c r="W3275">
        <f t="shared" si="307"/>
        <v>0.31249999999999994</v>
      </c>
      <c r="X3275" t="str">
        <f t="shared" si="308"/>
        <v>Profit</v>
      </c>
      <c r="Y3275" s="1" t="str">
        <f t="shared" si="309"/>
        <v>High Profit</v>
      </c>
      <c r="Z3275" s="1" t="str">
        <f t="shared" si="310"/>
        <v>Low Discount</v>
      </c>
      <c r="AA3275" s="1" t="str">
        <f t="shared" si="311"/>
        <v>High Sales</v>
      </c>
      <c r="AB3275" s="1">
        <f>MONTH(Sample___Superstore[[#This Row],[Order Date]])</f>
        <v>5</v>
      </c>
    </row>
    <row r="3276" spans="1:28" x14ac:dyDescent="0.35">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c r="V3276">
        <f t="shared" si="306"/>
        <v>4</v>
      </c>
      <c r="W3276">
        <f t="shared" si="307"/>
        <v>0.5</v>
      </c>
      <c r="X3276" t="str">
        <f t="shared" si="308"/>
        <v>Profit</v>
      </c>
      <c r="Y3276" s="1" t="str">
        <f t="shared" si="309"/>
        <v>Low Profit</v>
      </c>
      <c r="Z3276" s="1" t="str">
        <f t="shared" si="310"/>
        <v>No Discount</v>
      </c>
      <c r="AA3276" s="1" t="str">
        <f t="shared" si="311"/>
        <v>Low Sales</v>
      </c>
      <c r="AB3276" s="1">
        <f>MONTH(Sample___Superstore[[#This Row],[Order Date]])</f>
        <v>11</v>
      </c>
    </row>
    <row r="3277" spans="1:28" x14ac:dyDescent="0.35">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c r="V3277">
        <f t="shared" si="306"/>
        <v>4</v>
      </c>
      <c r="W3277">
        <f t="shared" si="307"/>
        <v>0.33</v>
      </c>
      <c r="X3277" t="str">
        <f t="shared" si="308"/>
        <v>Profit</v>
      </c>
      <c r="Y3277" s="1" t="str">
        <f t="shared" si="309"/>
        <v>Low Profit</v>
      </c>
      <c r="Z3277" s="1" t="str">
        <f t="shared" si="310"/>
        <v>No Discount</v>
      </c>
      <c r="AA3277" s="1" t="str">
        <f t="shared" si="311"/>
        <v>Low Sales</v>
      </c>
      <c r="AB3277" s="1">
        <f>MONTH(Sample___Superstore[[#This Row],[Order Date]])</f>
        <v>11</v>
      </c>
    </row>
    <row r="3278" spans="1:28" x14ac:dyDescent="0.35">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c r="V3278">
        <f t="shared" si="306"/>
        <v>4</v>
      </c>
      <c r="W3278">
        <f t="shared" si="307"/>
        <v>0.33</v>
      </c>
      <c r="X3278" t="str">
        <f t="shared" si="308"/>
        <v>Profit</v>
      </c>
      <c r="Y3278" s="1" t="str">
        <f t="shared" si="309"/>
        <v>Low Profit</v>
      </c>
      <c r="Z3278" s="1" t="str">
        <f t="shared" si="310"/>
        <v>No Discount</v>
      </c>
      <c r="AA3278" s="1" t="str">
        <f t="shared" si="311"/>
        <v>Low Sales</v>
      </c>
      <c r="AB3278" s="1">
        <f>MONTH(Sample___Superstore[[#This Row],[Order Date]])</f>
        <v>4</v>
      </c>
    </row>
    <row r="3279" spans="1:28" x14ac:dyDescent="0.35">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c r="V3279">
        <f t="shared" si="306"/>
        <v>4</v>
      </c>
      <c r="W3279">
        <f t="shared" si="307"/>
        <v>0.29000000000000004</v>
      </c>
      <c r="X3279" t="str">
        <f t="shared" si="308"/>
        <v>Profit</v>
      </c>
      <c r="Y3279" s="1" t="str">
        <f t="shared" si="309"/>
        <v>Low Profit</v>
      </c>
      <c r="Z3279" s="1" t="str">
        <f t="shared" si="310"/>
        <v>No Discount</v>
      </c>
      <c r="AA3279" s="1" t="str">
        <f t="shared" si="311"/>
        <v>Low Sales</v>
      </c>
      <c r="AB3279" s="1">
        <f>MONTH(Sample___Superstore[[#This Row],[Order Date]])</f>
        <v>4</v>
      </c>
    </row>
    <row r="3280" spans="1:28" x14ac:dyDescent="0.35">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c r="V3280">
        <f t="shared" si="306"/>
        <v>4</v>
      </c>
      <c r="W3280">
        <f t="shared" si="307"/>
        <v>0.48999999999999994</v>
      </c>
      <c r="X3280" t="str">
        <f t="shared" si="308"/>
        <v>Profit</v>
      </c>
      <c r="Y3280" s="1" t="str">
        <f t="shared" si="309"/>
        <v>Low Profit</v>
      </c>
      <c r="Z3280" s="1" t="str">
        <f t="shared" si="310"/>
        <v>No Discount</v>
      </c>
      <c r="AA3280" s="1" t="str">
        <f t="shared" si="311"/>
        <v>Low Sales</v>
      </c>
      <c r="AB3280" s="1">
        <f>MONTH(Sample___Superstore[[#This Row],[Order Date]])</f>
        <v>4</v>
      </c>
    </row>
    <row r="3281" spans="1:28" x14ac:dyDescent="0.35">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c r="V3281">
        <f t="shared" si="306"/>
        <v>4</v>
      </c>
      <c r="W3281">
        <f t="shared" si="307"/>
        <v>0.28999999999999998</v>
      </c>
      <c r="X3281" t="str">
        <f t="shared" si="308"/>
        <v>Profit</v>
      </c>
      <c r="Y3281" s="1" t="str">
        <f t="shared" si="309"/>
        <v>Low Profit</v>
      </c>
      <c r="Z3281" s="1" t="str">
        <f t="shared" si="310"/>
        <v>No Discount</v>
      </c>
      <c r="AA3281" s="1" t="str">
        <f t="shared" si="311"/>
        <v>Low Sales</v>
      </c>
      <c r="AB3281" s="1">
        <f>MONTH(Sample___Superstore[[#This Row],[Order Date]])</f>
        <v>4</v>
      </c>
    </row>
    <row r="3282" spans="1:28" x14ac:dyDescent="0.35">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c r="V3282">
        <f t="shared" si="306"/>
        <v>4</v>
      </c>
      <c r="W3282">
        <f t="shared" si="307"/>
        <v>0.02</v>
      </c>
      <c r="X3282" t="str">
        <f t="shared" si="308"/>
        <v>Profit</v>
      </c>
      <c r="Y3282" s="1" t="str">
        <f t="shared" si="309"/>
        <v>Low Profit</v>
      </c>
      <c r="Z3282" s="1" t="str">
        <f t="shared" si="310"/>
        <v>No Discount</v>
      </c>
      <c r="AA3282" s="1" t="str">
        <f t="shared" si="311"/>
        <v>High Sales</v>
      </c>
      <c r="AB3282" s="1">
        <f>MONTH(Sample___Superstore[[#This Row],[Order Date]])</f>
        <v>4</v>
      </c>
    </row>
    <row r="3283" spans="1:28" x14ac:dyDescent="0.35">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c r="V3283">
        <f t="shared" si="306"/>
        <v>7</v>
      </c>
      <c r="W3283">
        <f t="shared" si="307"/>
        <v>0.27500000000000002</v>
      </c>
      <c r="X3283" t="str">
        <f t="shared" si="308"/>
        <v>Profit</v>
      </c>
      <c r="Y3283" s="1" t="str">
        <f t="shared" si="309"/>
        <v>Low Profit</v>
      </c>
      <c r="Z3283" s="1" t="str">
        <f t="shared" si="310"/>
        <v>Low Discount</v>
      </c>
      <c r="AA3283" s="1" t="str">
        <f t="shared" si="311"/>
        <v>Low Sales</v>
      </c>
      <c r="AB3283" s="1">
        <f>MONTH(Sample___Superstore[[#This Row],[Order Date]])</f>
        <v>9</v>
      </c>
    </row>
    <row r="3284" spans="1:28" x14ac:dyDescent="0.35">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c r="V3284">
        <f t="shared" si="306"/>
        <v>7</v>
      </c>
      <c r="W3284">
        <f t="shared" si="307"/>
        <v>0.36249999999999999</v>
      </c>
      <c r="X3284" t="str">
        <f t="shared" si="308"/>
        <v>Profit</v>
      </c>
      <c r="Y3284" s="1" t="str">
        <f t="shared" si="309"/>
        <v>Low Profit</v>
      </c>
      <c r="Z3284" s="1" t="str">
        <f t="shared" si="310"/>
        <v>Low Discount</v>
      </c>
      <c r="AA3284" s="1" t="str">
        <f t="shared" si="311"/>
        <v>Low Sales</v>
      </c>
      <c r="AB3284" s="1">
        <f>MONTH(Sample___Superstore[[#This Row],[Order Date]])</f>
        <v>9</v>
      </c>
    </row>
    <row r="3285" spans="1:28" x14ac:dyDescent="0.35">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c r="V3285">
        <f t="shared" si="306"/>
        <v>6</v>
      </c>
      <c r="W3285">
        <f t="shared" si="307"/>
        <v>0.34</v>
      </c>
      <c r="X3285" t="str">
        <f t="shared" si="308"/>
        <v>Profit</v>
      </c>
      <c r="Y3285" s="1" t="str">
        <f t="shared" si="309"/>
        <v>Low Profit</v>
      </c>
      <c r="Z3285" s="1" t="str">
        <f t="shared" si="310"/>
        <v>No Discount</v>
      </c>
      <c r="AA3285" s="1" t="str">
        <f t="shared" si="311"/>
        <v>Low Sales</v>
      </c>
      <c r="AB3285" s="1">
        <f>MONTH(Sample___Superstore[[#This Row],[Order Date]])</f>
        <v>9</v>
      </c>
    </row>
    <row r="3286" spans="1:28" x14ac:dyDescent="0.35">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c r="V3286">
        <f t="shared" si="306"/>
        <v>5</v>
      </c>
      <c r="W3286">
        <f t="shared" si="307"/>
        <v>-0.73333333333333339</v>
      </c>
      <c r="X3286" t="str">
        <f t="shared" si="308"/>
        <v>Loss</v>
      </c>
      <c r="Y3286" s="1" t="str">
        <f t="shared" si="309"/>
        <v>Low Profit</v>
      </c>
      <c r="Z3286" s="1" t="str">
        <f t="shared" si="310"/>
        <v>High Discount</v>
      </c>
      <c r="AA3286" s="1" t="str">
        <f t="shared" si="311"/>
        <v>Low Sales</v>
      </c>
      <c r="AB3286" s="1">
        <f>MONTH(Sample___Superstore[[#This Row],[Order Date]])</f>
        <v>9</v>
      </c>
    </row>
    <row r="3287" spans="1:28" x14ac:dyDescent="0.35">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c r="V3287">
        <f t="shared" si="306"/>
        <v>5</v>
      </c>
      <c r="W3287">
        <f t="shared" si="307"/>
        <v>0.29000000000000004</v>
      </c>
      <c r="X3287" t="str">
        <f t="shared" si="308"/>
        <v>Profit</v>
      </c>
      <c r="Y3287" s="1" t="str">
        <f t="shared" si="309"/>
        <v>Low Profit</v>
      </c>
      <c r="Z3287" s="1" t="str">
        <f t="shared" si="310"/>
        <v>No Discount</v>
      </c>
      <c r="AA3287" s="1" t="str">
        <f t="shared" si="311"/>
        <v>Low Sales</v>
      </c>
      <c r="AB3287" s="1">
        <f>MONTH(Sample___Superstore[[#This Row],[Order Date]])</f>
        <v>2</v>
      </c>
    </row>
    <row r="3288" spans="1:28" x14ac:dyDescent="0.35">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c r="V3288">
        <f t="shared" si="306"/>
        <v>5</v>
      </c>
      <c r="W3288">
        <f t="shared" si="307"/>
        <v>0.26</v>
      </c>
      <c r="X3288" t="str">
        <f t="shared" si="308"/>
        <v>Profit</v>
      </c>
      <c r="Y3288" s="1" t="str">
        <f t="shared" si="309"/>
        <v>Low Profit</v>
      </c>
      <c r="Z3288" s="1" t="str">
        <f t="shared" si="310"/>
        <v>No Discount</v>
      </c>
      <c r="AA3288" s="1" t="str">
        <f t="shared" si="311"/>
        <v>Low Sales</v>
      </c>
      <c r="AB3288" s="1">
        <f>MONTH(Sample___Superstore[[#This Row],[Order Date]])</f>
        <v>2</v>
      </c>
    </row>
    <row r="3289" spans="1:28" x14ac:dyDescent="0.35">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c r="V3289">
        <f t="shared" si="306"/>
        <v>2</v>
      </c>
      <c r="W3289">
        <f t="shared" si="307"/>
        <v>0.1</v>
      </c>
      <c r="X3289" t="str">
        <f t="shared" si="308"/>
        <v>Profit</v>
      </c>
      <c r="Y3289" s="1" t="str">
        <f t="shared" si="309"/>
        <v>Low Profit</v>
      </c>
      <c r="Z3289" s="1" t="str">
        <f t="shared" si="310"/>
        <v>Low Discount</v>
      </c>
      <c r="AA3289" s="1" t="str">
        <f t="shared" si="311"/>
        <v>Low Sales</v>
      </c>
      <c r="AB3289" s="1">
        <f>MONTH(Sample___Superstore[[#This Row],[Order Date]])</f>
        <v>12</v>
      </c>
    </row>
    <row r="3290" spans="1:28" x14ac:dyDescent="0.35">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c r="V3290">
        <f t="shared" si="306"/>
        <v>2</v>
      </c>
      <c r="W3290">
        <f t="shared" si="307"/>
        <v>0.33750000000000002</v>
      </c>
      <c r="X3290" t="str">
        <f t="shared" si="308"/>
        <v>Profit</v>
      </c>
      <c r="Y3290" s="1" t="str">
        <f t="shared" si="309"/>
        <v>Low Profit</v>
      </c>
      <c r="Z3290" s="1" t="str">
        <f t="shared" si="310"/>
        <v>Low Discount</v>
      </c>
      <c r="AA3290" s="1" t="str">
        <f t="shared" si="311"/>
        <v>Low Sales</v>
      </c>
      <c r="AB3290" s="1">
        <f>MONTH(Sample___Superstore[[#This Row],[Order Date]])</f>
        <v>12</v>
      </c>
    </row>
    <row r="3291" spans="1:28" x14ac:dyDescent="0.35">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c r="V3291">
        <f t="shared" si="306"/>
        <v>2</v>
      </c>
      <c r="W3291">
        <f t="shared" si="307"/>
        <v>0.11</v>
      </c>
      <c r="X3291" t="str">
        <f t="shared" si="308"/>
        <v>Profit</v>
      </c>
      <c r="Y3291" s="1" t="str">
        <f t="shared" si="309"/>
        <v>Low Profit</v>
      </c>
      <c r="Z3291" s="1" t="str">
        <f t="shared" si="310"/>
        <v>No Discount</v>
      </c>
      <c r="AA3291" s="1" t="str">
        <f t="shared" si="311"/>
        <v>Low Sales</v>
      </c>
      <c r="AB3291" s="1">
        <f>MONTH(Sample___Superstore[[#This Row],[Order Date]])</f>
        <v>12</v>
      </c>
    </row>
    <row r="3292" spans="1:28" x14ac:dyDescent="0.35">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c r="V3292">
        <f t="shared" si="306"/>
        <v>2</v>
      </c>
      <c r="W3292">
        <f t="shared" si="307"/>
        <v>0.42</v>
      </c>
      <c r="X3292" t="str">
        <f t="shared" si="308"/>
        <v>Profit</v>
      </c>
      <c r="Y3292" s="1" t="str">
        <f t="shared" si="309"/>
        <v>Low Profit</v>
      </c>
      <c r="Z3292" s="1" t="str">
        <f t="shared" si="310"/>
        <v>No Discount</v>
      </c>
      <c r="AA3292" s="1" t="str">
        <f t="shared" si="311"/>
        <v>Low Sales</v>
      </c>
      <c r="AB3292" s="1">
        <f>MONTH(Sample___Superstore[[#This Row],[Order Date]])</f>
        <v>12</v>
      </c>
    </row>
    <row r="3293" spans="1:28" x14ac:dyDescent="0.35">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c r="V3293">
        <f t="shared" si="306"/>
        <v>5</v>
      </c>
      <c r="W3293">
        <f t="shared" si="307"/>
        <v>0.3</v>
      </c>
      <c r="X3293" t="str">
        <f t="shared" si="308"/>
        <v>Profit</v>
      </c>
      <c r="Y3293" s="1" t="str">
        <f t="shared" si="309"/>
        <v>Low Profit</v>
      </c>
      <c r="Z3293" s="1" t="str">
        <f t="shared" si="310"/>
        <v>No Discount</v>
      </c>
      <c r="AA3293" s="1" t="str">
        <f t="shared" si="311"/>
        <v>Low Sales</v>
      </c>
      <c r="AB3293" s="1">
        <f>MONTH(Sample___Superstore[[#This Row],[Order Date]])</f>
        <v>10</v>
      </c>
    </row>
    <row r="3294" spans="1:28" x14ac:dyDescent="0.35">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c r="V3294">
        <f t="shared" si="306"/>
        <v>4</v>
      </c>
      <c r="W3294">
        <f t="shared" si="307"/>
        <v>0.01</v>
      </c>
      <c r="X3294" t="str">
        <f t="shared" si="308"/>
        <v>Profit</v>
      </c>
      <c r="Y3294" s="1" t="str">
        <f t="shared" si="309"/>
        <v>Low Profit</v>
      </c>
      <c r="Z3294" s="1" t="str">
        <f t="shared" si="310"/>
        <v>No Discount</v>
      </c>
      <c r="AA3294" s="1" t="str">
        <f t="shared" si="311"/>
        <v>Low Sales</v>
      </c>
      <c r="AB3294" s="1">
        <f>MONTH(Sample___Superstore[[#This Row],[Order Date]])</f>
        <v>12</v>
      </c>
    </row>
    <row r="3295" spans="1:28" x14ac:dyDescent="0.35">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c r="V3295">
        <f t="shared" si="306"/>
        <v>4</v>
      </c>
      <c r="W3295">
        <f t="shared" si="307"/>
        <v>0.32</v>
      </c>
      <c r="X3295" t="str">
        <f t="shared" si="308"/>
        <v>Profit</v>
      </c>
      <c r="Y3295" s="1" t="str">
        <f t="shared" si="309"/>
        <v>Low Profit</v>
      </c>
      <c r="Z3295" s="1" t="str">
        <f t="shared" si="310"/>
        <v>No Discount</v>
      </c>
      <c r="AA3295" s="1" t="str">
        <f t="shared" si="311"/>
        <v>Low Sales</v>
      </c>
      <c r="AB3295" s="1">
        <f>MONTH(Sample___Superstore[[#This Row],[Order Date]])</f>
        <v>12</v>
      </c>
    </row>
    <row r="3296" spans="1:28" x14ac:dyDescent="0.35">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c r="V3296">
        <f t="shared" si="306"/>
        <v>3</v>
      </c>
      <c r="W3296">
        <f t="shared" si="307"/>
        <v>-1.7</v>
      </c>
      <c r="X3296" t="str">
        <f t="shared" si="308"/>
        <v>Loss</v>
      </c>
      <c r="Y3296" s="1" t="str">
        <f t="shared" si="309"/>
        <v>Low Profit</v>
      </c>
      <c r="Z3296" s="1" t="str">
        <f t="shared" si="310"/>
        <v>High Discount</v>
      </c>
      <c r="AA3296" s="1" t="str">
        <f t="shared" si="311"/>
        <v>Low Sales</v>
      </c>
      <c r="AB3296" s="1">
        <f>MONTH(Sample___Superstore[[#This Row],[Order Date]])</f>
        <v>8</v>
      </c>
    </row>
    <row r="3297" spans="1:28" x14ac:dyDescent="0.35">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c r="V3297">
        <f t="shared" si="306"/>
        <v>2</v>
      </c>
      <c r="W3297">
        <f t="shared" si="307"/>
        <v>0.45</v>
      </c>
      <c r="X3297" t="str">
        <f t="shared" si="308"/>
        <v>Profit</v>
      </c>
      <c r="Y3297" s="1" t="str">
        <f t="shared" si="309"/>
        <v>High Profit</v>
      </c>
      <c r="Z3297" s="1" t="str">
        <f t="shared" si="310"/>
        <v>No Discount</v>
      </c>
      <c r="AA3297" s="1" t="str">
        <f t="shared" si="311"/>
        <v>High Sales</v>
      </c>
      <c r="AB3297" s="1">
        <f>MONTH(Sample___Superstore[[#This Row],[Order Date]])</f>
        <v>10</v>
      </c>
    </row>
    <row r="3298" spans="1:28" x14ac:dyDescent="0.35">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c r="V3298">
        <f t="shared" si="306"/>
        <v>7</v>
      </c>
      <c r="W3298">
        <f t="shared" si="307"/>
        <v>-0.66666666666666663</v>
      </c>
      <c r="X3298" t="str">
        <f t="shared" si="308"/>
        <v>Loss</v>
      </c>
      <c r="Y3298" s="1" t="str">
        <f t="shared" si="309"/>
        <v>Low Profit</v>
      </c>
      <c r="Z3298" s="1" t="str">
        <f t="shared" si="310"/>
        <v>High Discount</v>
      </c>
      <c r="AA3298" s="1" t="str">
        <f t="shared" si="311"/>
        <v>Low Sales</v>
      </c>
      <c r="AB3298" s="1">
        <f>MONTH(Sample___Superstore[[#This Row],[Order Date]])</f>
        <v>5</v>
      </c>
    </row>
    <row r="3299" spans="1:28" x14ac:dyDescent="0.35">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c r="V3299">
        <f t="shared" si="306"/>
        <v>7</v>
      </c>
      <c r="W3299">
        <f t="shared" si="307"/>
        <v>0.11249999999999999</v>
      </c>
      <c r="X3299" t="str">
        <f t="shared" si="308"/>
        <v>Profit</v>
      </c>
      <c r="Y3299" s="1" t="str">
        <f t="shared" si="309"/>
        <v>Low Profit</v>
      </c>
      <c r="Z3299" s="1" t="str">
        <f t="shared" si="310"/>
        <v>Low Discount</v>
      </c>
      <c r="AA3299" s="1" t="str">
        <f t="shared" si="311"/>
        <v>Low Sales</v>
      </c>
      <c r="AB3299" s="1">
        <f>MONTH(Sample___Superstore[[#This Row],[Order Date]])</f>
        <v>5</v>
      </c>
    </row>
    <row r="3300" spans="1:28" x14ac:dyDescent="0.35">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c r="V3300">
        <f t="shared" si="306"/>
        <v>0</v>
      </c>
      <c r="W3300">
        <f t="shared" si="307"/>
        <v>0.11249999999999999</v>
      </c>
      <c r="X3300" t="str">
        <f t="shared" si="308"/>
        <v>Profit</v>
      </c>
      <c r="Y3300" s="1" t="str">
        <f t="shared" si="309"/>
        <v>High Profit</v>
      </c>
      <c r="Z3300" s="1" t="str">
        <f t="shared" si="310"/>
        <v>Low Discount</v>
      </c>
      <c r="AA3300" s="1" t="str">
        <f t="shared" si="311"/>
        <v>High Sales</v>
      </c>
      <c r="AB3300" s="1">
        <f>MONTH(Sample___Superstore[[#This Row],[Order Date]])</f>
        <v>11</v>
      </c>
    </row>
    <row r="3301" spans="1:28" x14ac:dyDescent="0.35">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c r="V3301">
        <f t="shared" si="306"/>
        <v>4</v>
      </c>
      <c r="W3301">
        <f t="shared" si="307"/>
        <v>-0.8</v>
      </c>
      <c r="X3301" t="str">
        <f t="shared" si="308"/>
        <v>Loss</v>
      </c>
      <c r="Y3301" s="1" t="str">
        <f t="shared" si="309"/>
        <v>Low Profit</v>
      </c>
      <c r="Z3301" s="1" t="str">
        <f t="shared" si="310"/>
        <v>High Discount</v>
      </c>
      <c r="AA3301" s="1" t="str">
        <f t="shared" si="311"/>
        <v>Low Sales</v>
      </c>
      <c r="AB3301" s="1">
        <f>MONTH(Sample___Superstore[[#This Row],[Order Date]])</f>
        <v>11</v>
      </c>
    </row>
    <row r="3302" spans="1:28" x14ac:dyDescent="0.35">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c r="V3302">
        <f t="shared" si="306"/>
        <v>4</v>
      </c>
      <c r="W3302">
        <f t="shared" si="307"/>
        <v>-0.21249999999999999</v>
      </c>
      <c r="X3302" t="str">
        <f t="shared" si="308"/>
        <v>Loss</v>
      </c>
      <c r="Y3302" s="1" t="str">
        <f t="shared" si="309"/>
        <v>Low Profit</v>
      </c>
      <c r="Z3302" s="1" t="str">
        <f t="shared" si="310"/>
        <v>Low Discount</v>
      </c>
      <c r="AA3302" s="1" t="str">
        <f t="shared" si="311"/>
        <v>Low Sales</v>
      </c>
      <c r="AB3302" s="1">
        <f>MONTH(Sample___Superstore[[#This Row],[Order Date]])</f>
        <v>11</v>
      </c>
    </row>
    <row r="3303" spans="1:28" x14ac:dyDescent="0.35">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c r="V3303">
        <f t="shared" si="306"/>
        <v>4</v>
      </c>
      <c r="W3303">
        <f t="shared" si="307"/>
        <v>-0.19999999999999998</v>
      </c>
      <c r="X3303" t="str">
        <f t="shared" si="308"/>
        <v>Loss</v>
      </c>
      <c r="Y3303" s="1" t="str">
        <f t="shared" si="309"/>
        <v>Low Profit</v>
      </c>
      <c r="Z3303" s="1" t="str">
        <f t="shared" si="310"/>
        <v>High Discount</v>
      </c>
      <c r="AA3303" s="1" t="str">
        <f t="shared" si="311"/>
        <v>High Sales</v>
      </c>
      <c r="AB3303" s="1">
        <f>MONTH(Sample___Superstore[[#This Row],[Order Date]])</f>
        <v>11</v>
      </c>
    </row>
    <row r="3304" spans="1:28" x14ac:dyDescent="0.35">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c r="V3304">
        <f t="shared" si="306"/>
        <v>4</v>
      </c>
      <c r="W3304">
        <f t="shared" si="307"/>
        <v>8.7500000000000008E-2</v>
      </c>
      <c r="X3304" t="str">
        <f t="shared" si="308"/>
        <v>Profit</v>
      </c>
      <c r="Y3304" s="1" t="str">
        <f t="shared" si="309"/>
        <v>Low Profit</v>
      </c>
      <c r="Z3304" s="1" t="str">
        <f t="shared" si="310"/>
        <v>Low Discount</v>
      </c>
      <c r="AA3304" s="1" t="str">
        <f t="shared" si="311"/>
        <v>Low Sales</v>
      </c>
      <c r="AB3304" s="1">
        <f>MONTH(Sample___Superstore[[#This Row],[Order Date]])</f>
        <v>11</v>
      </c>
    </row>
    <row r="3305" spans="1:28" x14ac:dyDescent="0.35">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c r="V3305">
        <f t="shared" si="306"/>
        <v>4</v>
      </c>
      <c r="W3305">
        <f t="shared" si="307"/>
        <v>-0.73333333333333339</v>
      </c>
      <c r="X3305" t="str">
        <f t="shared" si="308"/>
        <v>Loss</v>
      </c>
      <c r="Y3305" s="1" t="str">
        <f t="shared" si="309"/>
        <v>Low Profit</v>
      </c>
      <c r="Z3305" s="1" t="str">
        <f t="shared" si="310"/>
        <v>High Discount</v>
      </c>
      <c r="AA3305" s="1" t="str">
        <f t="shared" si="311"/>
        <v>Low Sales</v>
      </c>
      <c r="AB3305" s="1">
        <f>MONTH(Sample___Superstore[[#This Row],[Order Date]])</f>
        <v>11</v>
      </c>
    </row>
    <row r="3306" spans="1:28" x14ac:dyDescent="0.35">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c r="V3306">
        <f t="shared" si="306"/>
        <v>2</v>
      </c>
      <c r="W3306">
        <f t="shared" si="307"/>
        <v>0.36249999999999999</v>
      </c>
      <c r="X3306" t="str">
        <f t="shared" si="308"/>
        <v>Profit</v>
      </c>
      <c r="Y3306" s="1" t="str">
        <f t="shared" si="309"/>
        <v>Low Profit</v>
      </c>
      <c r="Z3306" s="1" t="str">
        <f t="shared" si="310"/>
        <v>Low Discount</v>
      </c>
      <c r="AA3306" s="1" t="str">
        <f t="shared" si="311"/>
        <v>Low Sales</v>
      </c>
      <c r="AB3306" s="1">
        <f>MONTH(Sample___Superstore[[#This Row],[Order Date]])</f>
        <v>12</v>
      </c>
    </row>
    <row r="3307" spans="1:28" x14ac:dyDescent="0.35">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c r="V3307">
        <f t="shared" si="306"/>
        <v>2</v>
      </c>
      <c r="W3307">
        <f t="shared" si="307"/>
        <v>8.7499999999999994E-2</v>
      </c>
      <c r="X3307" t="str">
        <f t="shared" si="308"/>
        <v>Profit</v>
      </c>
      <c r="Y3307" s="1" t="str">
        <f t="shared" si="309"/>
        <v>Low Profit</v>
      </c>
      <c r="Z3307" s="1" t="str">
        <f t="shared" si="310"/>
        <v>Low Discount</v>
      </c>
      <c r="AA3307" s="1" t="str">
        <f t="shared" si="311"/>
        <v>Low Sales</v>
      </c>
      <c r="AB3307" s="1">
        <f>MONTH(Sample___Superstore[[#This Row],[Order Date]])</f>
        <v>12</v>
      </c>
    </row>
    <row r="3308" spans="1:28" x14ac:dyDescent="0.35">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c r="V3308">
        <f t="shared" si="306"/>
        <v>2</v>
      </c>
      <c r="W3308">
        <f t="shared" si="307"/>
        <v>8.7499999999999994E-2</v>
      </c>
      <c r="X3308" t="str">
        <f t="shared" si="308"/>
        <v>Profit</v>
      </c>
      <c r="Y3308" s="1" t="str">
        <f t="shared" si="309"/>
        <v>Low Profit</v>
      </c>
      <c r="Z3308" s="1" t="str">
        <f t="shared" si="310"/>
        <v>Low Discount</v>
      </c>
      <c r="AA3308" s="1" t="str">
        <f t="shared" si="311"/>
        <v>Low Sales</v>
      </c>
      <c r="AB3308" s="1">
        <f>MONTH(Sample___Superstore[[#This Row],[Order Date]])</f>
        <v>12</v>
      </c>
    </row>
    <row r="3309" spans="1:28" x14ac:dyDescent="0.35">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c r="V3309">
        <f t="shared" si="306"/>
        <v>2</v>
      </c>
      <c r="W3309">
        <f t="shared" si="307"/>
        <v>-1.5999999999999999</v>
      </c>
      <c r="X3309" t="str">
        <f t="shared" si="308"/>
        <v>Loss</v>
      </c>
      <c r="Y3309" s="1" t="str">
        <f t="shared" si="309"/>
        <v>Low Profit</v>
      </c>
      <c r="Z3309" s="1" t="str">
        <f t="shared" si="310"/>
        <v>High Discount</v>
      </c>
      <c r="AA3309" s="1" t="str">
        <f t="shared" si="311"/>
        <v>Low Sales</v>
      </c>
      <c r="AB3309" s="1">
        <f>MONTH(Sample___Superstore[[#This Row],[Order Date]])</f>
        <v>12</v>
      </c>
    </row>
    <row r="3310" spans="1:28" x14ac:dyDescent="0.35">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c r="V3310">
        <f t="shared" si="306"/>
        <v>2</v>
      </c>
      <c r="W3310">
        <f t="shared" si="307"/>
        <v>0.3</v>
      </c>
      <c r="X3310" t="str">
        <f t="shared" si="308"/>
        <v>Profit</v>
      </c>
      <c r="Y3310" s="1" t="str">
        <f t="shared" si="309"/>
        <v>Low Profit</v>
      </c>
      <c r="Z3310" s="1" t="str">
        <f t="shared" si="310"/>
        <v>Low Discount</v>
      </c>
      <c r="AA3310" s="1" t="str">
        <f t="shared" si="311"/>
        <v>Low Sales</v>
      </c>
      <c r="AB3310" s="1">
        <f>MONTH(Sample___Superstore[[#This Row],[Order Date]])</f>
        <v>12</v>
      </c>
    </row>
    <row r="3311" spans="1:28" x14ac:dyDescent="0.35">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c r="V3311">
        <f t="shared" si="306"/>
        <v>6</v>
      </c>
      <c r="W3311">
        <f t="shared" si="307"/>
        <v>0.35</v>
      </c>
      <c r="X3311" t="str">
        <f t="shared" si="308"/>
        <v>Profit</v>
      </c>
      <c r="Y3311" s="1" t="str">
        <f t="shared" si="309"/>
        <v>Low Profit</v>
      </c>
      <c r="Z3311" s="1" t="str">
        <f t="shared" si="310"/>
        <v>Low Discount</v>
      </c>
      <c r="AA3311" s="1" t="str">
        <f t="shared" si="311"/>
        <v>Low Sales</v>
      </c>
      <c r="AB3311" s="1">
        <f>MONTH(Sample___Superstore[[#This Row],[Order Date]])</f>
        <v>11</v>
      </c>
    </row>
    <row r="3312" spans="1:28" x14ac:dyDescent="0.35">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c r="V3312">
        <f t="shared" si="306"/>
        <v>5</v>
      </c>
      <c r="W3312">
        <f t="shared" si="307"/>
        <v>0.33750000000000002</v>
      </c>
      <c r="X3312" t="str">
        <f t="shared" si="308"/>
        <v>Profit</v>
      </c>
      <c r="Y3312" s="1" t="str">
        <f t="shared" si="309"/>
        <v>Low Profit</v>
      </c>
      <c r="Z3312" s="1" t="str">
        <f t="shared" si="310"/>
        <v>Low Discount</v>
      </c>
      <c r="AA3312" s="1" t="str">
        <f t="shared" si="311"/>
        <v>Low Sales</v>
      </c>
      <c r="AB3312" s="1">
        <f>MONTH(Sample___Superstore[[#This Row],[Order Date]])</f>
        <v>9</v>
      </c>
    </row>
    <row r="3313" spans="1:28" x14ac:dyDescent="0.35">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c r="V3313">
        <f t="shared" si="306"/>
        <v>5</v>
      </c>
      <c r="W3313">
        <f t="shared" si="307"/>
        <v>0.43999999999999995</v>
      </c>
      <c r="X3313" t="str">
        <f t="shared" si="308"/>
        <v>Profit</v>
      </c>
      <c r="Y3313" s="1" t="str">
        <f t="shared" si="309"/>
        <v>Low Profit</v>
      </c>
      <c r="Z3313" s="1" t="str">
        <f t="shared" si="310"/>
        <v>No Discount</v>
      </c>
      <c r="AA3313" s="1" t="str">
        <f t="shared" si="311"/>
        <v>Low Sales</v>
      </c>
      <c r="AB3313" s="1">
        <f>MONTH(Sample___Superstore[[#This Row],[Order Date]])</f>
        <v>3</v>
      </c>
    </row>
    <row r="3314" spans="1:28" x14ac:dyDescent="0.35">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c r="V3314">
        <f t="shared" si="306"/>
        <v>4</v>
      </c>
      <c r="W3314">
        <f t="shared" si="307"/>
        <v>7.4999999999999997E-2</v>
      </c>
      <c r="X3314" t="str">
        <f t="shared" si="308"/>
        <v>Profit</v>
      </c>
      <c r="Y3314" s="1" t="str">
        <f t="shared" si="309"/>
        <v>Low Profit</v>
      </c>
      <c r="Z3314" s="1" t="str">
        <f t="shared" si="310"/>
        <v>Low Discount</v>
      </c>
      <c r="AA3314" s="1" t="str">
        <f t="shared" si="311"/>
        <v>High Sales</v>
      </c>
      <c r="AB3314" s="1">
        <f>MONTH(Sample___Superstore[[#This Row],[Order Date]])</f>
        <v>9</v>
      </c>
    </row>
    <row r="3315" spans="1:28" x14ac:dyDescent="0.35">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c r="V3315">
        <f t="shared" si="306"/>
        <v>4</v>
      </c>
      <c r="W3315">
        <f t="shared" si="307"/>
        <v>0.49</v>
      </c>
      <c r="X3315" t="str">
        <f t="shared" si="308"/>
        <v>Profit</v>
      </c>
      <c r="Y3315" s="1" t="str">
        <f t="shared" si="309"/>
        <v>Low Profit</v>
      </c>
      <c r="Z3315" s="1" t="str">
        <f t="shared" si="310"/>
        <v>No Discount</v>
      </c>
      <c r="AA3315" s="1" t="str">
        <f t="shared" si="311"/>
        <v>Low Sales</v>
      </c>
      <c r="AB3315" s="1">
        <f>MONTH(Sample___Superstore[[#This Row],[Order Date]])</f>
        <v>9</v>
      </c>
    </row>
    <row r="3316" spans="1:28" x14ac:dyDescent="0.35">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c r="V3316">
        <f t="shared" si="306"/>
        <v>4</v>
      </c>
      <c r="W3316">
        <f t="shared" si="307"/>
        <v>0.17777777777777778</v>
      </c>
      <c r="X3316" t="str">
        <f t="shared" si="308"/>
        <v>Profit</v>
      </c>
      <c r="Y3316" s="1" t="str">
        <f t="shared" si="309"/>
        <v>Low Profit</v>
      </c>
      <c r="Z3316" s="1" t="str">
        <f t="shared" si="310"/>
        <v>Low Discount</v>
      </c>
      <c r="AA3316" s="1" t="str">
        <f t="shared" si="311"/>
        <v>Low Sales</v>
      </c>
      <c r="AB3316" s="1">
        <f>MONTH(Sample___Superstore[[#This Row],[Order Date]])</f>
        <v>12</v>
      </c>
    </row>
    <row r="3317" spans="1:28" x14ac:dyDescent="0.35">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c r="V3317">
        <f t="shared" si="306"/>
        <v>4</v>
      </c>
      <c r="W3317">
        <f t="shared" si="307"/>
        <v>0.33749999999999997</v>
      </c>
      <c r="X3317" t="str">
        <f t="shared" si="308"/>
        <v>Profit</v>
      </c>
      <c r="Y3317" s="1" t="str">
        <f t="shared" si="309"/>
        <v>Low Profit</v>
      </c>
      <c r="Z3317" s="1" t="str">
        <f t="shared" si="310"/>
        <v>Low Discount</v>
      </c>
      <c r="AA3317" s="1" t="str">
        <f t="shared" si="311"/>
        <v>Low Sales</v>
      </c>
      <c r="AB3317" s="1">
        <f>MONTH(Sample___Superstore[[#This Row],[Order Date]])</f>
        <v>12</v>
      </c>
    </row>
    <row r="3318" spans="1:28" x14ac:dyDescent="0.35">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c r="V3318">
        <f t="shared" si="306"/>
        <v>5</v>
      </c>
      <c r="W3318">
        <f t="shared" si="307"/>
        <v>-1.25</v>
      </c>
      <c r="X3318" t="str">
        <f t="shared" si="308"/>
        <v>Loss</v>
      </c>
      <c r="Y3318" s="1" t="str">
        <f t="shared" si="309"/>
        <v>Low Profit</v>
      </c>
      <c r="Z3318" s="1" t="str">
        <f t="shared" si="310"/>
        <v>High Discount</v>
      </c>
      <c r="AA3318" s="1" t="str">
        <f t="shared" si="311"/>
        <v>Low Sales</v>
      </c>
      <c r="AB3318" s="1">
        <f>MONTH(Sample___Superstore[[#This Row],[Order Date]])</f>
        <v>11</v>
      </c>
    </row>
    <row r="3319" spans="1:28" x14ac:dyDescent="0.35">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c r="V3319">
        <f t="shared" si="306"/>
        <v>4</v>
      </c>
      <c r="W3319">
        <f t="shared" si="307"/>
        <v>0.27</v>
      </c>
      <c r="X3319" t="str">
        <f t="shared" si="308"/>
        <v>Profit</v>
      </c>
      <c r="Y3319" s="1" t="str">
        <f t="shared" si="309"/>
        <v>Low Profit</v>
      </c>
      <c r="Z3319" s="1" t="str">
        <f t="shared" si="310"/>
        <v>No Discount</v>
      </c>
      <c r="AA3319" s="1" t="str">
        <f t="shared" si="311"/>
        <v>Low Sales</v>
      </c>
      <c r="AB3319" s="1">
        <f>MONTH(Sample___Superstore[[#This Row],[Order Date]])</f>
        <v>9</v>
      </c>
    </row>
    <row r="3320" spans="1:28" x14ac:dyDescent="0.35">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c r="V3320">
        <f t="shared" si="306"/>
        <v>4</v>
      </c>
      <c r="W3320">
        <f t="shared" si="307"/>
        <v>0.49</v>
      </c>
      <c r="X3320" t="str">
        <f t="shared" si="308"/>
        <v>Profit</v>
      </c>
      <c r="Y3320" s="1" t="str">
        <f t="shared" si="309"/>
        <v>Low Profit</v>
      </c>
      <c r="Z3320" s="1" t="str">
        <f t="shared" si="310"/>
        <v>No Discount</v>
      </c>
      <c r="AA3320" s="1" t="str">
        <f t="shared" si="311"/>
        <v>Low Sales</v>
      </c>
      <c r="AB3320" s="1">
        <f>MONTH(Sample___Superstore[[#This Row],[Order Date]])</f>
        <v>9</v>
      </c>
    </row>
    <row r="3321" spans="1:28" x14ac:dyDescent="0.35">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c r="V3321">
        <f t="shared" si="306"/>
        <v>5</v>
      </c>
      <c r="W3321">
        <f t="shared" si="307"/>
        <v>8.7500000000000008E-2</v>
      </c>
      <c r="X3321" t="str">
        <f t="shared" si="308"/>
        <v>Profit</v>
      </c>
      <c r="Y3321" s="1" t="str">
        <f t="shared" si="309"/>
        <v>Low Profit</v>
      </c>
      <c r="Z3321" s="1" t="str">
        <f t="shared" si="310"/>
        <v>Low Discount</v>
      </c>
      <c r="AA3321" s="1" t="str">
        <f t="shared" si="311"/>
        <v>Low Sales</v>
      </c>
      <c r="AB3321" s="1">
        <f>MONTH(Sample___Superstore[[#This Row],[Order Date]])</f>
        <v>12</v>
      </c>
    </row>
    <row r="3322" spans="1:28" x14ac:dyDescent="0.35">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c r="V3322">
        <f t="shared" si="306"/>
        <v>5</v>
      </c>
      <c r="W3322">
        <f t="shared" si="307"/>
        <v>0.1125</v>
      </c>
      <c r="X3322" t="str">
        <f t="shared" si="308"/>
        <v>Profit</v>
      </c>
      <c r="Y3322" s="1" t="str">
        <f t="shared" si="309"/>
        <v>Low Profit</v>
      </c>
      <c r="Z3322" s="1" t="str">
        <f t="shared" si="310"/>
        <v>Low Discount</v>
      </c>
      <c r="AA3322" s="1" t="str">
        <f t="shared" si="311"/>
        <v>High Sales</v>
      </c>
      <c r="AB3322" s="1">
        <f>MONTH(Sample___Superstore[[#This Row],[Order Date]])</f>
        <v>12</v>
      </c>
    </row>
    <row r="3323" spans="1:28" x14ac:dyDescent="0.35">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c r="V3323">
        <f t="shared" si="306"/>
        <v>5</v>
      </c>
      <c r="W3323">
        <f t="shared" si="307"/>
        <v>0.34999999999999992</v>
      </c>
      <c r="X3323" t="str">
        <f t="shared" si="308"/>
        <v>Profit</v>
      </c>
      <c r="Y3323" s="1" t="str">
        <f t="shared" si="309"/>
        <v>Low Profit</v>
      </c>
      <c r="Z3323" s="1" t="str">
        <f t="shared" si="310"/>
        <v>Low Discount</v>
      </c>
      <c r="AA3323" s="1" t="str">
        <f t="shared" si="311"/>
        <v>Low Sales</v>
      </c>
      <c r="AB3323" s="1">
        <f>MONTH(Sample___Superstore[[#This Row],[Order Date]])</f>
        <v>12</v>
      </c>
    </row>
    <row r="3324" spans="1:28" x14ac:dyDescent="0.35">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c r="V3324">
        <f t="shared" si="306"/>
        <v>4</v>
      </c>
      <c r="W3324">
        <f t="shared" si="307"/>
        <v>0.3</v>
      </c>
      <c r="X3324" t="str">
        <f t="shared" si="308"/>
        <v>Profit</v>
      </c>
      <c r="Y3324" s="1" t="str">
        <f t="shared" si="309"/>
        <v>Low Profit</v>
      </c>
      <c r="Z3324" s="1" t="str">
        <f t="shared" si="310"/>
        <v>No Discount</v>
      </c>
      <c r="AA3324" s="1" t="str">
        <f t="shared" si="311"/>
        <v>Low Sales</v>
      </c>
      <c r="AB3324" s="1">
        <f>MONTH(Sample___Superstore[[#This Row],[Order Date]])</f>
        <v>7</v>
      </c>
    </row>
    <row r="3325" spans="1:28" x14ac:dyDescent="0.35">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c r="V3325">
        <f t="shared" si="306"/>
        <v>4</v>
      </c>
      <c r="W3325">
        <f t="shared" si="307"/>
        <v>0.39</v>
      </c>
      <c r="X3325" t="str">
        <f t="shared" si="308"/>
        <v>Profit</v>
      </c>
      <c r="Y3325" s="1" t="str">
        <f t="shared" si="309"/>
        <v>Low Profit</v>
      </c>
      <c r="Z3325" s="1" t="str">
        <f t="shared" si="310"/>
        <v>No Discount</v>
      </c>
      <c r="AA3325" s="1" t="str">
        <f t="shared" si="311"/>
        <v>Low Sales</v>
      </c>
      <c r="AB3325" s="1">
        <f>MONTH(Sample___Superstore[[#This Row],[Order Date]])</f>
        <v>7</v>
      </c>
    </row>
    <row r="3326" spans="1:28" x14ac:dyDescent="0.35">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c r="V3326">
        <f t="shared" si="306"/>
        <v>4</v>
      </c>
      <c r="W3326">
        <f t="shared" si="307"/>
        <v>-1.65</v>
      </c>
      <c r="X3326" t="str">
        <f t="shared" si="308"/>
        <v>Loss</v>
      </c>
      <c r="Y3326" s="1" t="str">
        <f t="shared" si="309"/>
        <v>Low Profit</v>
      </c>
      <c r="Z3326" s="1" t="str">
        <f t="shared" si="310"/>
        <v>High Discount</v>
      </c>
      <c r="AA3326" s="1" t="str">
        <f t="shared" si="311"/>
        <v>High Sales</v>
      </c>
      <c r="AB3326" s="1">
        <f>MONTH(Sample___Superstore[[#This Row],[Order Date]])</f>
        <v>11</v>
      </c>
    </row>
    <row r="3327" spans="1:28" x14ac:dyDescent="0.35">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c r="V3327">
        <f t="shared" si="306"/>
        <v>4</v>
      </c>
      <c r="W3327">
        <f t="shared" si="307"/>
        <v>-1.5999999999999999</v>
      </c>
      <c r="X3327" t="str">
        <f t="shared" si="308"/>
        <v>Loss</v>
      </c>
      <c r="Y3327" s="1" t="str">
        <f t="shared" si="309"/>
        <v>Low Profit</v>
      </c>
      <c r="Z3327" s="1" t="str">
        <f t="shared" si="310"/>
        <v>High Discount</v>
      </c>
      <c r="AA3327" s="1" t="str">
        <f t="shared" si="311"/>
        <v>Low Sales</v>
      </c>
      <c r="AB3327" s="1">
        <f>MONTH(Sample___Superstore[[#This Row],[Order Date]])</f>
        <v>11</v>
      </c>
    </row>
    <row r="3328" spans="1:28" x14ac:dyDescent="0.35">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c r="V3328">
        <f t="shared" si="306"/>
        <v>4</v>
      </c>
      <c r="W3328">
        <f t="shared" si="307"/>
        <v>0.1</v>
      </c>
      <c r="X3328" t="str">
        <f t="shared" si="308"/>
        <v>Profit</v>
      </c>
      <c r="Y3328" s="1" t="str">
        <f t="shared" si="309"/>
        <v>Low Profit</v>
      </c>
      <c r="Z3328" s="1" t="str">
        <f t="shared" si="310"/>
        <v>Low Discount</v>
      </c>
      <c r="AA3328" s="1" t="str">
        <f t="shared" si="311"/>
        <v>Low Sales</v>
      </c>
      <c r="AB3328" s="1">
        <f>MONTH(Sample___Superstore[[#This Row],[Order Date]])</f>
        <v>11</v>
      </c>
    </row>
    <row r="3329" spans="1:28" x14ac:dyDescent="0.35">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c r="V3329">
        <f t="shared" si="306"/>
        <v>4</v>
      </c>
      <c r="W3329">
        <f t="shared" si="307"/>
        <v>0.36249999999999999</v>
      </c>
      <c r="X3329" t="str">
        <f t="shared" si="308"/>
        <v>Profit</v>
      </c>
      <c r="Y3329" s="1" t="str">
        <f t="shared" si="309"/>
        <v>Low Profit</v>
      </c>
      <c r="Z3329" s="1" t="str">
        <f t="shared" si="310"/>
        <v>Low Discount</v>
      </c>
      <c r="AA3329" s="1" t="str">
        <f t="shared" si="311"/>
        <v>Low Sales</v>
      </c>
      <c r="AB3329" s="1">
        <f>MONTH(Sample___Superstore[[#This Row],[Order Date]])</f>
        <v>11</v>
      </c>
    </row>
    <row r="3330" spans="1:28" x14ac:dyDescent="0.35">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c r="V3330">
        <f t="shared" ref="V3330:V3393" si="312">D3330-C3330</f>
        <v>4</v>
      </c>
      <c r="W3330">
        <f t="shared" ref="W3330:W3393" si="313">U3330/R3330</f>
        <v>0.36249999999999999</v>
      </c>
      <c r="X3330" t="str">
        <f t="shared" ref="X3330:X3393" si="314">IF(U3330&lt;0,"Loss","Profit")</f>
        <v>Profit</v>
      </c>
      <c r="Y3330" s="1" t="str">
        <f t="shared" ref="Y3330:Y3393" si="315">IF(U3330&gt;100,"High Profit","Low Profit")</f>
        <v>Low Profit</v>
      </c>
      <c r="Z3330" s="1" t="str">
        <f t="shared" ref="Z3330:Z3393" si="316">IF(T3330=0,"No Discount",IF(T3330&lt;=0.2,"Low Discount","High Discount"))</f>
        <v>Low Discount</v>
      </c>
      <c r="AA3330" s="1" t="str">
        <f t="shared" ref="AA3330:AA3393" si="317">IF(R3330&gt;500,"High Sales","Low Sales")</f>
        <v>Low Sales</v>
      </c>
      <c r="AB3330" s="1">
        <f>MONTH(Sample___Superstore[[#This Row],[Order Date]])</f>
        <v>11</v>
      </c>
    </row>
    <row r="3331" spans="1:28" x14ac:dyDescent="0.35">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c r="V3331">
        <f t="shared" si="312"/>
        <v>4</v>
      </c>
      <c r="W3331">
        <f t="shared" si="313"/>
        <v>0.11250000000000002</v>
      </c>
      <c r="X3331" t="str">
        <f t="shared" si="314"/>
        <v>Profit</v>
      </c>
      <c r="Y3331" s="1" t="str">
        <f t="shared" si="315"/>
        <v>Low Profit</v>
      </c>
      <c r="Z3331" s="1" t="str">
        <f t="shared" si="316"/>
        <v>Low Discount</v>
      </c>
      <c r="AA3331" s="1" t="str">
        <f t="shared" si="317"/>
        <v>Low Sales</v>
      </c>
      <c r="AB3331" s="1">
        <f>MONTH(Sample___Superstore[[#This Row],[Order Date]])</f>
        <v>11</v>
      </c>
    </row>
    <row r="3332" spans="1:28" x14ac:dyDescent="0.35">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c r="V3332">
        <f t="shared" si="312"/>
        <v>4</v>
      </c>
      <c r="W3332">
        <f t="shared" si="313"/>
        <v>6.25E-2</v>
      </c>
      <c r="X3332" t="str">
        <f t="shared" si="314"/>
        <v>Profit</v>
      </c>
      <c r="Y3332" s="1" t="str">
        <f t="shared" si="315"/>
        <v>Low Profit</v>
      </c>
      <c r="Z3332" s="1" t="str">
        <f t="shared" si="316"/>
        <v>Low Discount</v>
      </c>
      <c r="AA3332" s="1" t="str">
        <f t="shared" si="317"/>
        <v>Low Sales</v>
      </c>
      <c r="AB3332" s="1">
        <f>MONTH(Sample___Superstore[[#This Row],[Order Date]])</f>
        <v>11</v>
      </c>
    </row>
    <row r="3333" spans="1:28" x14ac:dyDescent="0.35">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c r="V3333">
        <f t="shared" si="312"/>
        <v>6</v>
      </c>
      <c r="W3333">
        <f t="shared" si="313"/>
        <v>0.125</v>
      </c>
      <c r="X3333" t="str">
        <f t="shared" si="314"/>
        <v>Profit</v>
      </c>
      <c r="Y3333" s="1" t="str">
        <f t="shared" si="315"/>
        <v>Low Profit</v>
      </c>
      <c r="Z3333" s="1" t="str">
        <f t="shared" si="316"/>
        <v>Low Discount</v>
      </c>
      <c r="AA3333" s="1" t="str">
        <f t="shared" si="317"/>
        <v>Low Sales</v>
      </c>
      <c r="AB3333" s="1">
        <f>MONTH(Sample___Superstore[[#This Row],[Order Date]])</f>
        <v>12</v>
      </c>
    </row>
    <row r="3334" spans="1:28" x14ac:dyDescent="0.35">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c r="V3334">
        <f t="shared" si="312"/>
        <v>6</v>
      </c>
      <c r="W3334">
        <f t="shared" si="313"/>
        <v>0.375</v>
      </c>
      <c r="X3334" t="str">
        <f t="shared" si="314"/>
        <v>Profit</v>
      </c>
      <c r="Y3334" s="1" t="str">
        <f t="shared" si="315"/>
        <v>Low Profit</v>
      </c>
      <c r="Z3334" s="1" t="str">
        <f t="shared" si="316"/>
        <v>Low Discount</v>
      </c>
      <c r="AA3334" s="1" t="str">
        <f t="shared" si="317"/>
        <v>Low Sales</v>
      </c>
      <c r="AB3334" s="1">
        <f>MONTH(Sample___Superstore[[#This Row],[Order Date]])</f>
        <v>12</v>
      </c>
    </row>
    <row r="3335" spans="1:28" x14ac:dyDescent="0.35">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c r="V3335">
        <f t="shared" si="312"/>
        <v>6</v>
      </c>
      <c r="W3335">
        <f t="shared" si="313"/>
        <v>-0.65</v>
      </c>
      <c r="X3335" t="str">
        <f t="shared" si="314"/>
        <v>Loss</v>
      </c>
      <c r="Y3335" s="1" t="str">
        <f t="shared" si="315"/>
        <v>Low Profit</v>
      </c>
      <c r="Z3335" s="1" t="str">
        <f t="shared" si="316"/>
        <v>High Discount</v>
      </c>
      <c r="AA3335" s="1" t="str">
        <f t="shared" si="317"/>
        <v>Low Sales</v>
      </c>
      <c r="AB3335" s="1">
        <f>MONTH(Sample___Superstore[[#This Row],[Order Date]])</f>
        <v>12</v>
      </c>
    </row>
    <row r="3336" spans="1:28" x14ac:dyDescent="0.35">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c r="V3336">
        <f t="shared" si="312"/>
        <v>1</v>
      </c>
      <c r="W3336">
        <f t="shared" si="313"/>
        <v>0.28999999999999998</v>
      </c>
      <c r="X3336" t="str">
        <f t="shared" si="314"/>
        <v>Profit</v>
      </c>
      <c r="Y3336" s="1" t="str">
        <f t="shared" si="315"/>
        <v>Low Profit</v>
      </c>
      <c r="Z3336" s="1" t="str">
        <f t="shared" si="316"/>
        <v>No Discount</v>
      </c>
      <c r="AA3336" s="1" t="str">
        <f t="shared" si="317"/>
        <v>Low Sales</v>
      </c>
      <c r="AB3336" s="1">
        <f>MONTH(Sample___Superstore[[#This Row],[Order Date]])</f>
        <v>8</v>
      </c>
    </row>
    <row r="3337" spans="1:28" x14ac:dyDescent="0.35">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c r="V3337">
        <f t="shared" si="312"/>
        <v>1</v>
      </c>
      <c r="W3337">
        <f t="shared" si="313"/>
        <v>8.7499999999999994E-2</v>
      </c>
      <c r="X3337" t="str">
        <f t="shared" si="314"/>
        <v>Profit</v>
      </c>
      <c r="Y3337" s="1" t="str">
        <f t="shared" si="315"/>
        <v>Low Profit</v>
      </c>
      <c r="Z3337" s="1" t="str">
        <f t="shared" si="316"/>
        <v>Low Discount</v>
      </c>
      <c r="AA3337" s="1" t="str">
        <f t="shared" si="317"/>
        <v>Low Sales</v>
      </c>
      <c r="AB3337" s="1">
        <f>MONTH(Sample___Superstore[[#This Row],[Order Date]])</f>
        <v>8</v>
      </c>
    </row>
    <row r="3338" spans="1:28" x14ac:dyDescent="0.35">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c r="V3338">
        <f t="shared" si="312"/>
        <v>1</v>
      </c>
      <c r="W3338">
        <f t="shared" si="313"/>
        <v>0.08</v>
      </c>
      <c r="X3338" t="str">
        <f t="shared" si="314"/>
        <v>Profit</v>
      </c>
      <c r="Y3338" s="1" t="str">
        <f t="shared" si="315"/>
        <v>Low Profit</v>
      </c>
      <c r="Z3338" s="1" t="str">
        <f t="shared" si="316"/>
        <v>No Discount</v>
      </c>
      <c r="AA3338" s="1" t="str">
        <f t="shared" si="317"/>
        <v>Low Sales</v>
      </c>
      <c r="AB3338" s="1">
        <f>MONTH(Sample___Superstore[[#This Row],[Order Date]])</f>
        <v>8</v>
      </c>
    </row>
    <row r="3339" spans="1:28" x14ac:dyDescent="0.35">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c r="V3339">
        <f t="shared" si="312"/>
        <v>1</v>
      </c>
      <c r="W3339">
        <f t="shared" si="313"/>
        <v>0.05</v>
      </c>
      <c r="X3339" t="str">
        <f t="shared" si="314"/>
        <v>Profit</v>
      </c>
      <c r="Y3339" s="1" t="str">
        <f t="shared" si="315"/>
        <v>Low Profit</v>
      </c>
      <c r="Z3339" s="1" t="str">
        <f t="shared" si="316"/>
        <v>Low Discount</v>
      </c>
      <c r="AA3339" s="1" t="str">
        <f t="shared" si="317"/>
        <v>High Sales</v>
      </c>
      <c r="AB3339" s="1">
        <f>MONTH(Sample___Superstore[[#This Row],[Order Date]])</f>
        <v>8</v>
      </c>
    </row>
    <row r="3340" spans="1:28" x14ac:dyDescent="0.35">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c r="V3340">
        <f t="shared" si="312"/>
        <v>1</v>
      </c>
      <c r="W3340">
        <f t="shared" si="313"/>
        <v>0.36249999999999999</v>
      </c>
      <c r="X3340" t="str">
        <f t="shared" si="314"/>
        <v>Profit</v>
      </c>
      <c r="Y3340" s="1" t="str">
        <f t="shared" si="315"/>
        <v>Low Profit</v>
      </c>
      <c r="Z3340" s="1" t="str">
        <f t="shared" si="316"/>
        <v>Low Discount</v>
      </c>
      <c r="AA3340" s="1" t="str">
        <f t="shared" si="317"/>
        <v>Low Sales</v>
      </c>
      <c r="AB3340" s="1">
        <f>MONTH(Sample___Superstore[[#This Row],[Order Date]])</f>
        <v>8</v>
      </c>
    </row>
    <row r="3341" spans="1:28" x14ac:dyDescent="0.35">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c r="V3341">
        <f t="shared" si="312"/>
        <v>1</v>
      </c>
      <c r="W3341">
        <f t="shared" si="313"/>
        <v>0.27</v>
      </c>
      <c r="X3341" t="str">
        <f t="shared" si="314"/>
        <v>Profit</v>
      </c>
      <c r="Y3341" s="1" t="str">
        <f t="shared" si="315"/>
        <v>Low Profit</v>
      </c>
      <c r="Z3341" s="1" t="str">
        <f t="shared" si="316"/>
        <v>No Discount</v>
      </c>
      <c r="AA3341" s="1" t="str">
        <f t="shared" si="317"/>
        <v>Low Sales</v>
      </c>
      <c r="AB3341" s="1">
        <f>MONTH(Sample___Superstore[[#This Row],[Order Date]])</f>
        <v>8</v>
      </c>
    </row>
    <row r="3342" spans="1:28" x14ac:dyDescent="0.35">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c r="V3342">
        <f t="shared" si="312"/>
        <v>1</v>
      </c>
      <c r="W3342">
        <f t="shared" si="313"/>
        <v>0.48</v>
      </c>
      <c r="X3342" t="str">
        <f t="shared" si="314"/>
        <v>Profit</v>
      </c>
      <c r="Y3342" s="1" t="str">
        <f t="shared" si="315"/>
        <v>Low Profit</v>
      </c>
      <c r="Z3342" s="1" t="str">
        <f t="shared" si="316"/>
        <v>No Discount</v>
      </c>
      <c r="AA3342" s="1" t="str">
        <f t="shared" si="317"/>
        <v>Low Sales</v>
      </c>
      <c r="AB3342" s="1">
        <f>MONTH(Sample___Superstore[[#This Row],[Order Date]])</f>
        <v>8</v>
      </c>
    </row>
    <row r="3343" spans="1:28" x14ac:dyDescent="0.35">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c r="V3343">
        <f t="shared" si="312"/>
        <v>5</v>
      </c>
      <c r="W3343">
        <f t="shared" si="313"/>
        <v>0.49</v>
      </c>
      <c r="X3343" t="str">
        <f t="shared" si="314"/>
        <v>Profit</v>
      </c>
      <c r="Y3343" s="1" t="str">
        <f t="shared" si="315"/>
        <v>Low Profit</v>
      </c>
      <c r="Z3343" s="1" t="str">
        <f t="shared" si="316"/>
        <v>No Discount</v>
      </c>
      <c r="AA3343" s="1" t="str">
        <f t="shared" si="317"/>
        <v>Low Sales</v>
      </c>
      <c r="AB3343" s="1">
        <f>MONTH(Sample___Superstore[[#This Row],[Order Date]])</f>
        <v>8</v>
      </c>
    </row>
    <row r="3344" spans="1:28" x14ac:dyDescent="0.35">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c r="V3344">
        <f t="shared" si="312"/>
        <v>5</v>
      </c>
      <c r="W3344">
        <f t="shared" si="313"/>
        <v>8.5714285714285701E-2</v>
      </c>
      <c r="X3344" t="str">
        <f t="shared" si="314"/>
        <v>Profit</v>
      </c>
      <c r="Y3344" s="1" t="str">
        <f t="shared" si="315"/>
        <v>Low Profit</v>
      </c>
      <c r="Z3344" s="1" t="str">
        <f t="shared" si="316"/>
        <v>High Discount</v>
      </c>
      <c r="AA3344" s="1" t="str">
        <f t="shared" si="317"/>
        <v>Low Sales</v>
      </c>
      <c r="AB3344" s="1">
        <f>MONTH(Sample___Superstore[[#This Row],[Order Date]])</f>
        <v>8</v>
      </c>
    </row>
    <row r="3345" spans="1:28" x14ac:dyDescent="0.35">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c r="V3345">
        <f t="shared" si="312"/>
        <v>5</v>
      </c>
      <c r="W3345">
        <f t="shared" si="313"/>
        <v>0.48</v>
      </c>
      <c r="X3345" t="str">
        <f t="shared" si="314"/>
        <v>Profit</v>
      </c>
      <c r="Y3345" s="1" t="str">
        <f t="shared" si="315"/>
        <v>Low Profit</v>
      </c>
      <c r="Z3345" s="1" t="str">
        <f t="shared" si="316"/>
        <v>No Discount</v>
      </c>
      <c r="AA3345" s="1" t="str">
        <f t="shared" si="317"/>
        <v>Low Sales</v>
      </c>
      <c r="AB3345" s="1">
        <f>MONTH(Sample___Superstore[[#This Row],[Order Date]])</f>
        <v>8</v>
      </c>
    </row>
    <row r="3346" spans="1:28" x14ac:dyDescent="0.35">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c r="V3346">
        <f t="shared" si="312"/>
        <v>5</v>
      </c>
      <c r="W3346">
        <f t="shared" si="313"/>
        <v>0.44999999999999996</v>
      </c>
      <c r="X3346" t="str">
        <f t="shared" si="314"/>
        <v>Profit</v>
      </c>
      <c r="Y3346" s="1" t="str">
        <f t="shared" si="315"/>
        <v>Low Profit</v>
      </c>
      <c r="Z3346" s="1" t="str">
        <f t="shared" si="316"/>
        <v>No Discount</v>
      </c>
      <c r="AA3346" s="1" t="str">
        <f t="shared" si="317"/>
        <v>Low Sales</v>
      </c>
      <c r="AB3346" s="1">
        <f>MONTH(Sample___Superstore[[#This Row],[Order Date]])</f>
        <v>8</v>
      </c>
    </row>
    <row r="3347" spans="1:28" x14ac:dyDescent="0.35">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c r="V3347">
        <f t="shared" si="312"/>
        <v>5</v>
      </c>
      <c r="W3347">
        <f t="shared" si="313"/>
        <v>0.45</v>
      </c>
      <c r="X3347" t="str">
        <f t="shared" si="314"/>
        <v>Profit</v>
      </c>
      <c r="Y3347" s="1" t="str">
        <f t="shared" si="315"/>
        <v>Low Profit</v>
      </c>
      <c r="Z3347" s="1" t="str">
        <f t="shared" si="316"/>
        <v>No Discount</v>
      </c>
      <c r="AA3347" s="1" t="str">
        <f t="shared" si="317"/>
        <v>Low Sales</v>
      </c>
      <c r="AB3347" s="1">
        <f>MONTH(Sample___Superstore[[#This Row],[Order Date]])</f>
        <v>8</v>
      </c>
    </row>
    <row r="3348" spans="1:28" x14ac:dyDescent="0.35">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c r="V3348">
        <f t="shared" si="312"/>
        <v>5</v>
      </c>
      <c r="W3348">
        <f t="shared" si="313"/>
        <v>0.48</v>
      </c>
      <c r="X3348" t="str">
        <f t="shared" si="314"/>
        <v>Profit</v>
      </c>
      <c r="Y3348" s="1" t="str">
        <f t="shared" si="315"/>
        <v>Low Profit</v>
      </c>
      <c r="Z3348" s="1" t="str">
        <f t="shared" si="316"/>
        <v>No Discount</v>
      </c>
      <c r="AA3348" s="1" t="str">
        <f t="shared" si="317"/>
        <v>Low Sales</v>
      </c>
      <c r="AB3348" s="1">
        <f>MONTH(Sample___Superstore[[#This Row],[Order Date]])</f>
        <v>8</v>
      </c>
    </row>
    <row r="3349" spans="1:28" x14ac:dyDescent="0.35">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c r="V3349">
        <f t="shared" si="312"/>
        <v>7</v>
      </c>
      <c r="W3349">
        <f t="shared" si="313"/>
        <v>0.26</v>
      </c>
      <c r="X3349" t="str">
        <f t="shared" si="314"/>
        <v>Profit</v>
      </c>
      <c r="Y3349" s="1" t="str">
        <f t="shared" si="315"/>
        <v>Low Profit</v>
      </c>
      <c r="Z3349" s="1" t="str">
        <f t="shared" si="316"/>
        <v>No Discount</v>
      </c>
      <c r="AA3349" s="1" t="str">
        <f t="shared" si="317"/>
        <v>Low Sales</v>
      </c>
      <c r="AB3349" s="1">
        <f>MONTH(Sample___Superstore[[#This Row],[Order Date]])</f>
        <v>8</v>
      </c>
    </row>
    <row r="3350" spans="1:28" x14ac:dyDescent="0.35">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c r="V3350">
        <f t="shared" si="312"/>
        <v>2</v>
      </c>
      <c r="W3350">
        <f t="shared" si="313"/>
        <v>-1.5999999999999999</v>
      </c>
      <c r="X3350" t="str">
        <f t="shared" si="314"/>
        <v>Loss</v>
      </c>
      <c r="Y3350" s="1" t="str">
        <f t="shared" si="315"/>
        <v>Low Profit</v>
      </c>
      <c r="Z3350" s="1" t="str">
        <f t="shared" si="316"/>
        <v>High Discount</v>
      </c>
      <c r="AA3350" s="1" t="str">
        <f t="shared" si="317"/>
        <v>Low Sales</v>
      </c>
      <c r="AB3350" s="1">
        <f>MONTH(Sample___Superstore[[#This Row],[Order Date]])</f>
        <v>11</v>
      </c>
    </row>
    <row r="3351" spans="1:28" x14ac:dyDescent="0.35">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c r="V3351">
        <f t="shared" si="312"/>
        <v>4</v>
      </c>
      <c r="W3351">
        <f t="shared" si="313"/>
        <v>0.36249999999999999</v>
      </c>
      <c r="X3351" t="str">
        <f t="shared" si="314"/>
        <v>Profit</v>
      </c>
      <c r="Y3351" s="1" t="str">
        <f t="shared" si="315"/>
        <v>Low Profit</v>
      </c>
      <c r="Z3351" s="1" t="str">
        <f t="shared" si="316"/>
        <v>Low Discount</v>
      </c>
      <c r="AA3351" s="1" t="str">
        <f t="shared" si="317"/>
        <v>Low Sales</v>
      </c>
      <c r="AB3351" s="1">
        <f>MONTH(Sample___Superstore[[#This Row],[Order Date]])</f>
        <v>8</v>
      </c>
    </row>
    <row r="3352" spans="1:28" x14ac:dyDescent="0.35">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c r="V3352">
        <f t="shared" si="312"/>
        <v>5</v>
      </c>
      <c r="W3352">
        <f t="shared" si="313"/>
        <v>0.21</v>
      </c>
      <c r="X3352" t="str">
        <f t="shared" si="314"/>
        <v>Profit</v>
      </c>
      <c r="Y3352" s="1" t="str">
        <f t="shared" si="315"/>
        <v>Low Profit</v>
      </c>
      <c r="Z3352" s="1" t="str">
        <f t="shared" si="316"/>
        <v>No Discount</v>
      </c>
      <c r="AA3352" s="1" t="str">
        <f t="shared" si="317"/>
        <v>Low Sales</v>
      </c>
      <c r="AB3352" s="1">
        <f>MONTH(Sample___Superstore[[#This Row],[Order Date]])</f>
        <v>12</v>
      </c>
    </row>
    <row r="3353" spans="1:28" x14ac:dyDescent="0.35">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c r="V3353">
        <f t="shared" si="312"/>
        <v>5</v>
      </c>
      <c r="W3353">
        <f t="shared" si="313"/>
        <v>4.7058823529411764E-2</v>
      </c>
      <c r="X3353" t="str">
        <f t="shared" si="314"/>
        <v>Profit</v>
      </c>
      <c r="Y3353" s="1" t="str">
        <f t="shared" si="315"/>
        <v>Low Profit</v>
      </c>
      <c r="Z3353" s="1" t="str">
        <f t="shared" si="316"/>
        <v>Low Discount</v>
      </c>
      <c r="AA3353" s="1" t="str">
        <f t="shared" si="317"/>
        <v>Low Sales</v>
      </c>
      <c r="AB3353" s="1">
        <f>MONTH(Sample___Superstore[[#This Row],[Order Date]])</f>
        <v>9</v>
      </c>
    </row>
    <row r="3354" spans="1:28" x14ac:dyDescent="0.35">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c r="V3354">
        <f t="shared" si="312"/>
        <v>5</v>
      </c>
      <c r="W3354">
        <f t="shared" si="313"/>
        <v>0.375</v>
      </c>
      <c r="X3354" t="str">
        <f t="shared" si="314"/>
        <v>Profit</v>
      </c>
      <c r="Y3354" s="1" t="str">
        <f t="shared" si="315"/>
        <v>Low Profit</v>
      </c>
      <c r="Z3354" s="1" t="str">
        <f t="shared" si="316"/>
        <v>Low Discount</v>
      </c>
      <c r="AA3354" s="1" t="str">
        <f t="shared" si="317"/>
        <v>Low Sales</v>
      </c>
      <c r="AB3354" s="1">
        <f>MONTH(Sample___Superstore[[#This Row],[Order Date]])</f>
        <v>9</v>
      </c>
    </row>
    <row r="3355" spans="1:28" x14ac:dyDescent="0.35">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c r="V3355">
        <f t="shared" si="312"/>
        <v>5</v>
      </c>
      <c r="W3355">
        <f t="shared" si="313"/>
        <v>0.26</v>
      </c>
      <c r="X3355" t="str">
        <f t="shared" si="314"/>
        <v>Profit</v>
      </c>
      <c r="Y3355" s="1" t="str">
        <f t="shared" si="315"/>
        <v>Low Profit</v>
      </c>
      <c r="Z3355" s="1" t="str">
        <f t="shared" si="316"/>
        <v>No Discount</v>
      </c>
      <c r="AA3355" s="1" t="str">
        <f t="shared" si="317"/>
        <v>Low Sales</v>
      </c>
      <c r="AB3355" s="1">
        <f>MONTH(Sample___Superstore[[#This Row],[Order Date]])</f>
        <v>7</v>
      </c>
    </row>
    <row r="3356" spans="1:28" x14ac:dyDescent="0.35">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c r="V3356">
        <f t="shared" si="312"/>
        <v>5</v>
      </c>
      <c r="W3356">
        <f t="shared" si="313"/>
        <v>-5.7142857142857141E-2</v>
      </c>
      <c r="X3356" t="str">
        <f t="shared" si="314"/>
        <v>Loss</v>
      </c>
      <c r="Y3356" s="1" t="str">
        <f t="shared" si="315"/>
        <v>Low Profit</v>
      </c>
      <c r="Z3356" s="1" t="str">
        <f t="shared" si="316"/>
        <v>High Discount</v>
      </c>
      <c r="AA3356" s="1" t="str">
        <f t="shared" si="317"/>
        <v>Low Sales</v>
      </c>
      <c r="AB3356" s="1">
        <f>MONTH(Sample___Superstore[[#This Row],[Order Date]])</f>
        <v>7</v>
      </c>
    </row>
    <row r="3357" spans="1:28" x14ac:dyDescent="0.35">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c r="V3357">
        <f t="shared" si="312"/>
        <v>5</v>
      </c>
      <c r="W3357">
        <f t="shared" si="313"/>
        <v>0.45999999999999996</v>
      </c>
      <c r="X3357" t="str">
        <f t="shared" si="314"/>
        <v>Profit</v>
      </c>
      <c r="Y3357" s="1" t="str">
        <f t="shared" si="315"/>
        <v>Low Profit</v>
      </c>
      <c r="Z3357" s="1" t="str">
        <f t="shared" si="316"/>
        <v>No Discount</v>
      </c>
      <c r="AA3357" s="1" t="str">
        <f t="shared" si="317"/>
        <v>Low Sales</v>
      </c>
      <c r="AB3357" s="1">
        <f>MONTH(Sample___Superstore[[#This Row],[Order Date]])</f>
        <v>7</v>
      </c>
    </row>
    <row r="3358" spans="1:28" x14ac:dyDescent="0.35">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c r="V3358">
        <f t="shared" si="312"/>
        <v>5</v>
      </c>
      <c r="W3358">
        <f t="shared" si="313"/>
        <v>0.48</v>
      </c>
      <c r="X3358" t="str">
        <f t="shared" si="314"/>
        <v>Profit</v>
      </c>
      <c r="Y3358" s="1" t="str">
        <f t="shared" si="315"/>
        <v>Low Profit</v>
      </c>
      <c r="Z3358" s="1" t="str">
        <f t="shared" si="316"/>
        <v>No Discount</v>
      </c>
      <c r="AA3358" s="1" t="str">
        <f t="shared" si="317"/>
        <v>Low Sales</v>
      </c>
      <c r="AB3358" s="1">
        <f>MONTH(Sample___Superstore[[#This Row],[Order Date]])</f>
        <v>7</v>
      </c>
    </row>
    <row r="3359" spans="1:28" x14ac:dyDescent="0.35">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c r="V3359">
        <f t="shared" si="312"/>
        <v>6</v>
      </c>
      <c r="W3359">
        <f t="shared" si="313"/>
        <v>0.36249999999999999</v>
      </c>
      <c r="X3359" t="str">
        <f t="shared" si="314"/>
        <v>Profit</v>
      </c>
      <c r="Y3359" s="1" t="str">
        <f t="shared" si="315"/>
        <v>Low Profit</v>
      </c>
      <c r="Z3359" s="1" t="str">
        <f t="shared" si="316"/>
        <v>Low Discount</v>
      </c>
      <c r="AA3359" s="1" t="str">
        <f t="shared" si="317"/>
        <v>Low Sales</v>
      </c>
      <c r="AB3359" s="1">
        <f>MONTH(Sample___Superstore[[#This Row],[Order Date]])</f>
        <v>9</v>
      </c>
    </row>
    <row r="3360" spans="1:28" x14ac:dyDescent="0.35">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c r="V3360">
        <f t="shared" si="312"/>
        <v>4</v>
      </c>
      <c r="W3360">
        <f t="shared" si="313"/>
        <v>-1.65</v>
      </c>
      <c r="X3360" t="str">
        <f t="shared" si="314"/>
        <v>Loss</v>
      </c>
      <c r="Y3360" s="1" t="str">
        <f t="shared" si="315"/>
        <v>Low Profit</v>
      </c>
      <c r="Z3360" s="1" t="str">
        <f t="shared" si="316"/>
        <v>High Discount</v>
      </c>
      <c r="AA3360" s="1" t="str">
        <f t="shared" si="317"/>
        <v>Low Sales</v>
      </c>
      <c r="AB3360" s="1">
        <f>MONTH(Sample___Superstore[[#This Row],[Order Date]])</f>
        <v>5</v>
      </c>
    </row>
    <row r="3361" spans="1:28" x14ac:dyDescent="0.35">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c r="V3361">
        <f t="shared" si="312"/>
        <v>4</v>
      </c>
      <c r="W3361">
        <f t="shared" si="313"/>
        <v>-0.125</v>
      </c>
      <c r="X3361" t="str">
        <f t="shared" si="314"/>
        <v>Loss</v>
      </c>
      <c r="Y3361" s="1" t="str">
        <f t="shared" si="315"/>
        <v>Low Profit</v>
      </c>
      <c r="Z3361" s="1" t="str">
        <f t="shared" si="316"/>
        <v>Low Discount</v>
      </c>
      <c r="AA3361" s="1" t="str">
        <f t="shared" si="317"/>
        <v>Low Sales</v>
      </c>
      <c r="AB3361" s="1">
        <f>MONTH(Sample___Superstore[[#This Row],[Order Date]])</f>
        <v>5</v>
      </c>
    </row>
    <row r="3362" spans="1:28" x14ac:dyDescent="0.35">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c r="V3362">
        <f t="shared" si="312"/>
        <v>4</v>
      </c>
      <c r="W3362">
        <f t="shared" si="313"/>
        <v>0.47000000000000003</v>
      </c>
      <c r="X3362" t="str">
        <f t="shared" si="314"/>
        <v>Profit</v>
      </c>
      <c r="Y3362" s="1" t="str">
        <f t="shared" si="315"/>
        <v>Low Profit</v>
      </c>
      <c r="Z3362" s="1" t="str">
        <f t="shared" si="316"/>
        <v>No Discount</v>
      </c>
      <c r="AA3362" s="1" t="str">
        <f t="shared" si="317"/>
        <v>Low Sales</v>
      </c>
      <c r="AB3362" s="1">
        <f>MONTH(Sample___Superstore[[#This Row],[Order Date]])</f>
        <v>6</v>
      </c>
    </row>
    <row r="3363" spans="1:28" x14ac:dyDescent="0.35">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c r="V3363">
        <f t="shared" si="312"/>
        <v>4</v>
      </c>
      <c r="W3363">
        <f t="shared" si="313"/>
        <v>0.34</v>
      </c>
      <c r="X3363" t="str">
        <f t="shared" si="314"/>
        <v>Profit</v>
      </c>
      <c r="Y3363" s="1" t="str">
        <f t="shared" si="315"/>
        <v>Low Profit</v>
      </c>
      <c r="Z3363" s="1" t="str">
        <f t="shared" si="316"/>
        <v>No Discount</v>
      </c>
      <c r="AA3363" s="1" t="str">
        <f t="shared" si="317"/>
        <v>Low Sales</v>
      </c>
      <c r="AB3363" s="1">
        <f>MONTH(Sample___Superstore[[#This Row],[Order Date]])</f>
        <v>6</v>
      </c>
    </row>
    <row r="3364" spans="1:28" x14ac:dyDescent="0.35">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c r="V3364">
        <f t="shared" si="312"/>
        <v>7</v>
      </c>
      <c r="W3364">
        <f t="shared" si="313"/>
        <v>0.48000000000000004</v>
      </c>
      <c r="X3364" t="str">
        <f t="shared" si="314"/>
        <v>Profit</v>
      </c>
      <c r="Y3364" s="1" t="str">
        <f t="shared" si="315"/>
        <v>Low Profit</v>
      </c>
      <c r="Z3364" s="1" t="str">
        <f t="shared" si="316"/>
        <v>No Discount</v>
      </c>
      <c r="AA3364" s="1" t="str">
        <f t="shared" si="317"/>
        <v>Low Sales</v>
      </c>
      <c r="AB3364" s="1">
        <f>MONTH(Sample___Superstore[[#This Row],[Order Date]])</f>
        <v>12</v>
      </c>
    </row>
    <row r="3365" spans="1:28" x14ac:dyDescent="0.35">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c r="V3365">
        <f t="shared" si="312"/>
        <v>7</v>
      </c>
      <c r="W3365">
        <f t="shared" si="313"/>
        <v>0.5</v>
      </c>
      <c r="X3365" t="str">
        <f t="shared" si="314"/>
        <v>Profit</v>
      </c>
      <c r="Y3365" s="1" t="str">
        <f t="shared" si="315"/>
        <v>Low Profit</v>
      </c>
      <c r="Z3365" s="1" t="str">
        <f t="shared" si="316"/>
        <v>No Discount</v>
      </c>
      <c r="AA3365" s="1" t="str">
        <f t="shared" si="317"/>
        <v>Low Sales</v>
      </c>
      <c r="AB3365" s="1">
        <f>MONTH(Sample___Superstore[[#This Row],[Order Date]])</f>
        <v>12</v>
      </c>
    </row>
    <row r="3366" spans="1:28" x14ac:dyDescent="0.35">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c r="V3366">
        <f t="shared" si="312"/>
        <v>2</v>
      </c>
      <c r="W3366">
        <f t="shared" si="313"/>
        <v>-0.4</v>
      </c>
      <c r="X3366" t="str">
        <f t="shared" si="314"/>
        <v>Loss</v>
      </c>
      <c r="Y3366" s="1" t="str">
        <f t="shared" si="315"/>
        <v>Low Profit</v>
      </c>
      <c r="Z3366" s="1" t="str">
        <f t="shared" si="316"/>
        <v>High Discount</v>
      </c>
      <c r="AA3366" s="1" t="str">
        <f t="shared" si="317"/>
        <v>Low Sales</v>
      </c>
      <c r="AB3366" s="1">
        <f>MONTH(Sample___Superstore[[#This Row],[Order Date]])</f>
        <v>7</v>
      </c>
    </row>
    <row r="3367" spans="1:28" x14ac:dyDescent="0.35">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c r="V3367">
        <f t="shared" si="312"/>
        <v>2</v>
      </c>
      <c r="W3367">
        <f t="shared" si="313"/>
        <v>1.1764705882352941E-2</v>
      </c>
      <c r="X3367" t="str">
        <f t="shared" si="314"/>
        <v>Profit</v>
      </c>
      <c r="Y3367" s="1" t="str">
        <f t="shared" si="315"/>
        <v>Low Profit</v>
      </c>
      <c r="Z3367" s="1" t="str">
        <f t="shared" si="316"/>
        <v>Low Discount</v>
      </c>
      <c r="AA3367" s="1" t="str">
        <f t="shared" si="317"/>
        <v>Low Sales</v>
      </c>
      <c r="AB3367" s="1">
        <f>MONTH(Sample___Superstore[[#This Row],[Order Date]])</f>
        <v>1</v>
      </c>
    </row>
    <row r="3368" spans="1:28" x14ac:dyDescent="0.35">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c r="V3368">
        <f t="shared" si="312"/>
        <v>6</v>
      </c>
      <c r="W3368">
        <f t="shared" si="313"/>
        <v>0.35</v>
      </c>
      <c r="X3368" t="str">
        <f t="shared" si="314"/>
        <v>Profit</v>
      </c>
      <c r="Y3368" s="1" t="str">
        <f t="shared" si="315"/>
        <v>Low Profit</v>
      </c>
      <c r="Z3368" s="1" t="str">
        <f t="shared" si="316"/>
        <v>Low Discount</v>
      </c>
      <c r="AA3368" s="1" t="str">
        <f t="shared" si="317"/>
        <v>Low Sales</v>
      </c>
      <c r="AB3368" s="1">
        <f>MONTH(Sample___Superstore[[#This Row],[Order Date]])</f>
        <v>7</v>
      </c>
    </row>
    <row r="3369" spans="1:28" x14ac:dyDescent="0.35">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c r="V3369">
        <f t="shared" si="312"/>
        <v>6</v>
      </c>
      <c r="W3369">
        <f t="shared" si="313"/>
        <v>0.3125</v>
      </c>
      <c r="X3369" t="str">
        <f t="shared" si="314"/>
        <v>Profit</v>
      </c>
      <c r="Y3369" s="1" t="str">
        <f t="shared" si="315"/>
        <v>Low Profit</v>
      </c>
      <c r="Z3369" s="1" t="str">
        <f t="shared" si="316"/>
        <v>Low Discount</v>
      </c>
      <c r="AA3369" s="1" t="str">
        <f t="shared" si="317"/>
        <v>Low Sales</v>
      </c>
      <c r="AB3369" s="1">
        <f>MONTH(Sample___Superstore[[#This Row],[Order Date]])</f>
        <v>7</v>
      </c>
    </row>
    <row r="3370" spans="1:28" x14ac:dyDescent="0.35">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c r="V3370">
        <f t="shared" si="312"/>
        <v>4</v>
      </c>
      <c r="W3370">
        <f t="shared" si="313"/>
        <v>0.28999999999999998</v>
      </c>
      <c r="X3370" t="str">
        <f t="shared" si="314"/>
        <v>Profit</v>
      </c>
      <c r="Y3370" s="1" t="str">
        <f t="shared" si="315"/>
        <v>Low Profit</v>
      </c>
      <c r="Z3370" s="1" t="str">
        <f t="shared" si="316"/>
        <v>No Discount</v>
      </c>
      <c r="AA3370" s="1" t="str">
        <f t="shared" si="317"/>
        <v>Low Sales</v>
      </c>
      <c r="AB3370" s="1">
        <f>MONTH(Sample___Superstore[[#This Row],[Order Date]])</f>
        <v>11</v>
      </c>
    </row>
    <row r="3371" spans="1:28" x14ac:dyDescent="0.35">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c r="V3371">
        <f t="shared" si="312"/>
        <v>4</v>
      </c>
      <c r="W3371">
        <f t="shared" si="313"/>
        <v>0.35000000000000003</v>
      </c>
      <c r="X3371" t="str">
        <f t="shared" si="314"/>
        <v>Profit</v>
      </c>
      <c r="Y3371" s="1" t="str">
        <f t="shared" si="315"/>
        <v>Low Profit</v>
      </c>
      <c r="Z3371" s="1" t="str">
        <f t="shared" si="316"/>
        <v>Low Discount</v>
      </c>
      <c r="AA3371" s="1" t="str">
        <f t="shared" si="317"/>
        <v>Low Sales</v>
      </c>
      <c r="AB3371" s="1">
        <f>MONTH(Sample___Superstore[[#This Row],[Order Date]])</f>
        <v>11</v>
      </c>
    </row>
    <row r="3372" spans="1:28" x14ac:dyDescent="0.35">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c r="V3372">
        <f t="shared" si="312"/>
        <v>0</v>
      </c>
      <c r="W3372">
        <f t="shared" si="313"/>
        <v>0.19</v>
      </c>
      <c r="X3372" t="str">
        <f t="shared" si="314"/>
        <v>Profit</v>
      </c>
      <c r="Y3372" s="1" t="str">
        <f t="shared" si="315"/>
        <v>High Profit</v>
      </c>
      <c r="Z3372" s="1" t="str">
        <f t="shared" si="316"/>
        <v>No Discount</v>
      </c>
      <c r="AA3372" s="1" t="str">
        <f t="shared" si="317"/>
        <v>High Sales</v>
      </c>
      <c r="AB3372" s="1">
        <f>MONTH(Sample___Superstore[[#This Row],[Order Date]])</f>
        <v>3</v>
      </c>
    </row>
    <row r="3373" spans="1:28" x14ac:dyDescent="0.35">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c r="V3373">
        <f t="shared" si="312"/>
        <v>7</v>
      </c>
      <c r="W3373">
        <f t="shared" si="313"/>
        <v>0.35</v>
      </c>
      <c r="X3373" t="str">
        <f t="shared" si="314"/>
        <v>Profit</v>
      </c>
      <c r="Y3373" s="1" t="str">
        <f t="shared" si="315"/>
        <v>Low Profit</v>
      </c>
      <c r="Z3373" s="1" t="str">
        <f t="shared" si="316"/>
        <v>Low Discount</v>
      </c>
      <c r="AA3373" s="1" t="str">
        <f t="shared" si="317"/>
        <v>Low Sales</v>
      </c>
      <c r="AB3373" s="1">
        <f>MONTH(Sample___Superstore[[#This Row],[Order Date]])</f>
        <v>9</v>
      </c>
    </row>
    <row r="3374" spans="1:28" x14ac:dyDescent="0.35">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c r="V3374">
        <f t="shared" si="312"/>
        <v>7</v>
      </c>
      <c r="W3374">
        <f t="shared" si="313"/>
        <v>0.3</v>
      </c>
      <c r="X3374" t="str">
        <f t="shared" si="314"/>
        <v>Profit</v>
      </c>
      <c r="Y3374" s="1" t="str">
        <f t="shared" si="315"/>
        <v>Low Profit</v>
      </c>
      <c r="Z3374" s="1" t="str">
        <f t="shared" si="316"/>
        <v>No Discount</v>
      </c>
      <c r="AA3374" s="1" t="str">
        <f t="shared" si="317"/>
        <v>Low Sales</v>
      </c>
      <c r="AB3374" s="1">
        <f>MONTH(Sample___Superstore[[#This Row],[Order Date]])</f>
        <v>9</v>
      </c>
    </row>
    <row r="3375" spans="1:28" x14ac:dyDescent="0.35">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c r="V3375">
        <f t="shared" si="312"/>
        <v>6</v>
      </c>
      <c r="W3375">
        <f t="shared" si="313"/>
        <v>0.39999999999999997</v>
      </c>
      <c r="X3375" t="str">
        <f t="shared" si="314"/>
        <v>Profit</v>
      </c>
      <c r="Y3375" s="1" t="str">
        <f t="shared" si="315"/>
        <v>Low Profit</v>
      </c>
      <c r="Z3375" s="1" t="str">
        <f t="shared" si="316"/>
        <v>No Discount</v>
      </c>
      <c r="AA3375" s="1" t="str">
        <f t="shared" si="317"/>
        <v>Low Sales</v>
      </c>
      <c r="AB3375" s="1">
        <f>MONTH(Sample___Superstore[[#This Row],[Order Date]])</f>
        <v>12</v>
      </c>
    </row>
    <row r="3376" spans="1:28" x14ac:dyDescent="0.35">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c r="V3376">
        <f t="shared" si="312"/>
        <v>6</v>
      </c>
      <c r="W3376">
        <f t="shared" si="313"/>
        <v>2.2222222222222223E-2</v>
      </c>
      <c r="X3376" t="str">
        <f t="shared" si="314"/>
        <v>Profit</v>
      </c>
      <c r="Y3376" s="1" t="str">
        <f t="shared" si="315"/>
        <v>Low Profit</v>
      </c>
      <c r="Z3376" s="1" t="str">
        <f t="shared" si="316"/>
        <v>Low Discount</v>
      </c>
      <c r="AA3376" s="1" t="str">
        <f t="shared" si="317"/>
        <v>Low Sales</v>
      </c>
      <c r="AB3376" s="1">
        <f>MONTH(Sample___Superstore[[#This Row],[Order Date]])</f>
        <v>12</v>
      </c>
    </row>
    <row r="3377" spans="1:28" x14ac:dyDescent="0.35">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c r="V3377">
        <f t="shared" si="312"/>
        <v>6</v>
      </c>
      <c r="W3377">
        <f t="shared" si="313"/>
        <v>0.26</v>
      </c>
      <c r="X3377" t="str">
        <f t="shared" si="314"/>
        <v>Profit</v>
      </c>
      <c r="Y3377" s="1" t="str">
        <f t="shared" si="315"/>
        <v>Low Profit</v>
      </c>
      <c r="Z3377" s="1" t="str">
        <f t="shared" si="316"/>
        <v>No Discount</v>
      </c>
      <c r="AA3377" s="1" t="str">
        <f t="shared" si="317"/>
        <v>Low Sales</v>
      </c>
      <c r="AB3377" s="1">
        <f>MONTH(Sample___Superstore[[#This Row],[Order Date]])</f>
        <v>12</v>
      </c>
    </row>
    <row r="3378" spans="1:28" x14ac:dyDescent="0.35">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c r="V3378">
        <f t="shared" si="312"/>
        <v>6</v>
      </c>
      <c r="W3378">
        <f t="shared" si="313"/>
        <v>0.18888888888888888</v>
      </c>
      <c r="X3378" t="str">
        <f t="shared" si="314"/>
        <v>Profit</v>
      </c>
      <c r="Y3378" s="1" t="str">
        <f t="shared" si="315"/>
        <v>Low Profit</v>
      </c>
      <c r="Z3378" s="1" t="str">
        <f t="shared" si="316"/>
        <v>Low Discount</v>
      </c>
      <c r="AA3378" s="1" t="str">
        <f t="shared" si="317"/>
        <v>Low Sales</v>
      </c>
      <c r="AB3378" s="1">
        <f>MONTH(Sample___Superstore[[#This Row],[Order Date]])</f>
        <v>12</v>
      </c>
    </row>
    <row r="3379" spans="1:28" x14ac:dyDescent="0.35">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c r="V3379">
        <f t="shared" si="312"/>
        <v>3</v>
      </c>
      <c r="W3379">
        <f t="shared" si="313"/>
        <v>6.25E-2</v>
      </c>
      <c r="X3379" t="str">
        <f t="shared" si="314"/>
        <v>Profit</v>
      </c>
      <c r="Y3379" s="1" t="str">
        <f t="shared" si="315"/>
        <v>Low Profit</v>
      </c>
      <c r="Z3379" s="1" t="str">
        <f t="shared" si="316"/>
        <v>Low Discount</v>
      </c>
      <c r="AA3379" s="1" t="str">
        <f t="shared" si="317"/>
        <v>Low Sales</v>
      </c>
      <c r="AB3379" s="1">
        <f>MONTH(Sample___Superstore[[#This Row],[Order Date]])</f>
        <v>11</v>
      </c>
    </row>
    <row r="3380" spans="1:28" x14ac:dyDescent="0.35">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c r="V3380">
        <f t="shared" si="312"/>
        <v>4</v>
      </c>
      <c r="W3380">
        <f t="shared" si="313"/>
        <v>-1.5999999999999999</v>
      </c>
      <c r="X3380" t="str">
        <f t="shared" si="314"/>
        <v>Loss</v>
      </c>
      <c r="Y3380" s="1" t="str">
        <f t="shared" si="315"/>
        <v>Low Profit</v>
      </c>
      <c r="Z3380" s="1" t="str">
        <f t="shared" si="316"/>
        <v>High Discount</v>
      </c>
      <c r="AA3380" s="1" t="str">
        <f t="shared" si="317"/>
        <v>Low Sales</v>
      </c>
      <c r="AB3380" s="1">
        <f>MONTH(Sample___Superstore[[#This Row],[Order Date]])</f>
        <v>3</v>
      </c>
    </row>
    <row r="3381" spans="1:28" x14ac:dyDescent="0.35">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c r="V3381">
        <f t="shared" si="312"/>
        <v>4</v>
      </c>
      <c r="W3381">
        <f t="shared" si="313"/>
        <v>0.3125</v>
      </c>
      <c r="X3381" t="str">
        <f t="shared" si="314"/>
        <v>Profit</v>
      </c>
      <c r="Y3381" s="1" t="str">
        <f t="shared" si="315"/>
        <v>Low Profit</v>
      </c>
      <c r="Z3381" s="1" t="str">
        <f t="shared" si="316"/>
        <v>Low Discount</v>
      </c>
      <c r="AA3381" s="1" t="str">
        <f t="shared" si="317"/>
        <v>Low Sales</v>
      </c>
      <c r="AB3381" s="1">
        <f>MONTH(Sample___Superstore[[#This Row],[Order Date]])</f>
        <v>3</v>
      </c>
    </row>
    <row r="3382" spans="1:28" x14ac:dyDescent="0.35">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c r="V3382">
        <f t="shared" si="312"/>
        <v>1</v>
      </c>
      <c r="W3382">
        <f t="shared" si="313"/>
        <v>0.30000000000000004</v>
      </c>
      <c r="X3382" t="str">
        <f t="shared" si="314"/>
        <v>Profit</v>
      </c>
      <c r="Y3382" s="1" t="str">
        <f t="shared" si="315"/>
        <v>Low Profit</v>
      </c>
      <c r="Z3382" s="1" t="str">
        <f t="shared" si="316"/>
        <v>Low Discount</v>
      </c>
      <c r="AA3382" s="1" t="str">
        <f t="shared" si="317"/>
        <v>Low Sales</v>
      </c>
      <c r="AB3382" s="1">
        <f>MONTH(Sample___Superstore[[#This Row],[Order Date]])</f>
        <v>11</v>
      </c>
    </row>
    <row r="3383" spans="1:28" x14ac:dyDescent="0.35">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c r="V3383">
        <f t="shared" si="312"/>
        <v>3</v>
      </c>
      <c r="W3383">
        <f t="shared" si="313"/>
        <v>0.33750000000000002</v>
      </c>
      <c r="X3383" t="str">
        <f t="shared" si="314"/>
        <v>Profit</v>
      </c>
      <c r="Y3383" s="1" t="str">
        <f t="shared" si="315"/>
        <v>Low Profit</v>
      </c>
      <c r="Z3383" s="1" t="str">
        <f t="shared" si="316"/>
        <v>Low Discount</v>
      </c>
      <c r="AA3383" s="1" t="str">
        <f t="shared" si="317"/>
        <v>Low Sales</v>
      </c>
      <c r="AB3383" s="1">
        <f>MONTH(Sample___Superstore[[#This Row],[Order Date]])</f>
        <v>8</v>
      </c>
    </row>
    <row r="3384" spans="1:28" x14ac:dyDescent="0.35">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c r="V3384">
        <f t="shared" si="312"/>
        <v>5</v>
      </c>
      <c r="W3384">
        <f t="shared" si="313"/>
        <v>0.48999999999999994</v>
      </c>
      <c r="X3384" t="str">
        <f t="shared" si="314"/>
        <v>Profit</v>
      </c>
      <c r="Y3384" s="1" t="str">
        <f t="shared" si="315"/>
        <v>Low Profit</v>
      </c>
      <c r="Z3384" s="1" t="str">
        <f t="shared" si="316"/>
        <v>No Discount</v>
      </c>
      <c r="AA3384" s="1" t="str">
        <f t="shared" si="317"/>
        <v>Low Sales</v>
      </c>
      <c r="AB3384" s="1">
        <f>MONTH(Sample___Superstore[[#This Row],[Order Date]])</f>
        <v>12</v>
      </c>
    </row>
    <row r="3385" spans="1:28" x14ac:dyDescent="0.35">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c r="V3385">
        <f t="shared" si="312"/>
        <v>5</v>
      </c>
      <c r="W3385">
        <f t="shared" si="313"/>
        <v>7.7777777777777779E-2</v>
      </c>
      <c r="X3385" t="str">
        <f t="shared" si="314"/>
        <v>Profit</v>
      </c>
      <c r="Y3385" s="1" t="str">
        <f t="shared" si="315"/>
        <v>Low Profit</v>
      </c>
      <c r="Z3385" s="1" t="str">
        <f t="shared" si="316"/>
        <v>Low Discount</v>
      </c>
      <c r="AA3385" s="1" t="str">
        <f t="shared" si="317"/>
        <v>Low Sales</v>
      </c>
      <c r="AB3385" s="1">
        <f>MONTH(Sample___Superstore[[#This Row],[Order Date]])</f>
        <v>12</v>
      </c>
    </row>
    <row r="3386" spans="1:28" x14ac:dyDescent="0.35">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c r="V3386">
        <f t="shared" si="312"/>
        <v>5</v>
      </c>
      <c r="W3386">
        <f t="shared" si="313"/>
        <v>0.3</v>
      </c>
      <c r="X3386" t="str">
        <f t="shared" si="314"/>
        <v>Profit</v>
      </c>
      <c r="Y3386" s="1" t="str">
        <f t="shared" si="315"/>
        <v>High Profit</v>
      </c>
      <c r="Z3386" s="1" t="str">
        <f t="shared" si="316"/>
        <v>No Discount</v>
      </c>
      <c r="AA3386" s="1" t="str">
        <f t="shared" si="317"/>
        <v>High Sales</v>
      </c>
      <c r="AB3386" s="1">
        <f>MONTH(Sample___Superstore[[#This Row],[Order Date]])</f>
        <v>12</v>
      </c>
    </row>
    <row r="3387" spans="1:28" x14ac:dyDescent="0.35">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c r="V3387">
        <f t="shared" si="312"/>
        <v>4</v>
      </c>
      <c r="W3387">
        <f t="shared" si="313"/>
        <v>0.11249999999999999</v>
      </c>
      <c r="X3387" t="str">
        <f t="shared" si="314"/>
        <v>Profit</v>
      </c>
      <c r="Y3387" s="1" t="str">
        <f t="shared" si="315"/>
        <v>Low Profit</v>
      </c>
      <c r="Z3387" s="1" t="str">
        <f t="shared" si="316"/>
        <v>Low Discount</v>
      </c>
      <c r="AA3387" s="1" t="str">
        <f t="shared" si="317"/>
        <v>High Sales</v>
      </c>
      <c r="AB3387" s="1">
        <f>MONTH(Sample___Superstore[[#This Row],[Order Date]])</f>
        <v>10</v>
      </c>
    </row>
    <row r="3388" spans="1:28" x14ac:dyDescent="0.35">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c r="V3388">
        <f t="shared" si="312"/>
        <v>4</v>
      </c>
      <c r="W3388">
        <f t="shared" si="313"/>
        <v>0.3125</v>
      </c>
      <c r="X3388" t="str">
        <f t="shared" si="314"/>
        <v>Profit</v>
      </c>
      <c r="Y3388" s="1" t="str">
        <f t="shared" si="315"/>
        <v>Low Profit</v>
      </c>
      <c r="Z3388" s="1" t="str">
        <f t="shared" si="316"/>
        <v>Low Discount</v>
      </c>
      <c r="AA3388" s="1" t="str">
        <f t="shared" si="317"/>
        <v>Low Sales</v>
      </c>
      <c r="AB3388" s="1">
        <f>MONTH(Sample___Superstore[[#This Row],[Order Date]])</f>
        <v>10</v>
      </c>
    </row>
    <row r="3389" spans="1:28" x14ac:dyDescent="0.35">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c r="V3389">
        <f t="shared" si="312"/>
        <v>4</v>
      </c>
      <c r="W3389">
        <f t="shared" si="313"/>
        <v>7.4999999999999997E-2</v>
      </c>
      <c r="X3389" t="str">
        <f t="shared" si="314"/>
        <v>Profit</v>
      </c>
      <c r="Y3389" s="1" t="str">
        <f t="shared" si="315"/>
        <v>Low Profit</v>
      </c>
      <c r="Z3389" s="1" t="str">
        <f t="shared" si="316"/>
        <v>Low Discount</v>
      </c>
      <c r="AA3389" s="1" t="str">
        <f t="shared" si="317"/>
        <v>Low Sales</v>
      </c>
      <c r="AB3389" s="1">
        <f>MONTH(Sample___Superstore[[#This Row],[Order Date]])</f>
        <v>10</v>
      </c>
    </row>
    <row r="3390" spans="1:28" x14ac:dyDescent="0.35">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c r="V3390">
        <f t="shared" si="312"/>
        <v>4</v>
      </c>
      <c r="W3390">
        <f t="shared" si="313"/>
        <v>-0.66666666666666674</v>
      </c>
      <c r="X3390" t="str">
        <f t="shared" si="314"/>
        <v>Loss</v>
      </c>
      <c r="Y3390" s="1" t="str">
        <f t="shared" si="315"/>
        <v>Low Profit</v>
      </c>
      <c r="Z3390" s="1" t="str">
        <f t="shared" si="316"/>
        <v>High Discount</v>
      </c>
      <c r="AA3390" s="1" t="str">
        <f t="shared" si="317"/>
        <v>Low Sales</v>
      </c>
      <c r="AB3390" s="1">
        <f>MONTH(Sample___Superstore[[#This Row],[Order Date]])</f>
        <v>10</v>
      </c>
    </row>
    <row r="3391" spans="1:28" x14ac:dyDescent="0.35">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c r="V3391">
        <f t="shared" si="312"/>
        <v>4</v>
      </c>
      <c r="W3391">
        <f t="shared" si="313"/>
        <v>-0.23333333333333334</v>
      </c>
      <c r="X3391" t="str">
        <f t="shared" si="314"/>
        <v>Loss</v>
      </c>
      <c r="Y3391" s="1" t="str">
        <f t="shared" si="315"/>
        <v>Low Profit</v>
      </c>
      <c r="Z3391" s="1" t="str">
        <f t="shared" si="316"/>
        <v>High Discount</v>
      </c>
      <c r="AA3391" s="1" t="str">
        <f t="shared" si="317"/>
        <v>Low Sales</v>
      </c>
      <c r="AB3391" s="1">
        <f>MONTH(Sample___Superstore[[#This Row],[Order Date]])</f>
        <v>10</v>
      </c>
    </row>
    <row r="3392" spans="1:28" x14ac:dyDescent="0.35">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c r="V3392">
        <f t="shared" si="312"/>
        <v>5</v>
      </c>
      <c r="W3392">
        <f t="shared" si="313"/>
        <v>0.3125</v>
      </c>
      <c r="X3392" t="str">
        <f t="shared" si="314"/>
        <v>Profit</v>
      </c>
      <c r="Y3392" s="1" t="str">
        <f t="shared" si="315"/>
        <v>Low Profit</v>
      </c>
      <c r="Z3392" s="1" t="str">
        <f t="shared" si="316"/>
        <v>Low Discount</v>
      </c>
      <c r="AA3392" s="1" t="str">
        <f t="shared" si="317"/>
        <v>Low Sales</v>
      </c>
      <c r="AB3392" s="1">
        <f>MONTH(Sample___Superstore[[#This Row],[Order Date]])</f>
        <v>3</v>
      </c>
    </row>
    <row r="3393" spans="1:28" x14ac:dyDescent="0.35">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c r="V3393">
        <f t="shared" si="312"/>
        <v>4</v>
      </c>
      <c r="W3393">
        <f t="shared" si="313"/>
        <v>6.25E-2</v>
      </c>
      <c r="X3393" t="str">
        <f t="shared" si="314"/>
        <v>Profit</v>
      </c>
      <c r="Y3393" s="1" t="str">
        <f t="shared" si="315"/>
        <v>Low Profit</v>
      </c>
      <c r="Z3393" s="1" t="str">
        <f t="shared" si="316"/>
        <v>Low Discount</v>
      </c>
      <c r="AA3393" s="1" t="str">
        <f t="shared" si="317"/>
        <v>High Sales</v>
      </c>
      <c r="AB3393" s="1">
        <f>MONTH(Sample___Superstore[[#This Row],[Order Date]])</f>
        <v>8</v>
      </c>
    </row>
    <row r="3394" spans="1:28" x14ac:dyDescent="0.35">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c r="V3394">
        <f t="shared" ref="V3394:V3457" si="318">D3394-C3394</f>
        <v>4</v>
      </c>
      <c r="W3394">
        <f t="shared" ref="W3394:W3457" si="319">U3394/R3394</f>
        <v>-0.19999999999999998</v>
      </c>
      <c r="X3394" t="str">
        <f t="shared" ref="X3394:X3457" si="320">IF(U3394&lt;0,"Loss","Profit")</f>
        <v>Loss</v>
      </c>
      <c r="Y3394" s="1" t="str">
        <f t="shared" ref="Y3394:Y3457" si="321">IF(U3394&gt;100,"High Profit","Low Profit")</f>
        <v>Low Profit</v>
      </c>
      <c r="Z3394" s="1" t="str">
        <f t="shared" ref="Z3394:Z3457" si="322">IF(T3394=0,"No Discount",IF(T3394&lt;=0.2,"Low Discount","High Discount"))</f>
        <v>Low Discount</v>
      </c>
      <c r="AA3394" s="1" t="str">
        <f t="shared" ref="AA3394:AA3457" si="323">IF(R3394&gt;500,"High Sales","Low Sales")</f>
        <v>Low Sales</v>
      </c>
      <c r="AB3394" s="1">
        <f>MONTH(Sample___Superstore[[#This Row],[Order Date]])</f>
        <v>8</v>
      </c>
    </row>
    <row r="3395" spans="1:28" x14ac:dyDescent="0.35">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c r="V3395">
        <f t="shared" si="318"/>
        <v>3</v>
      </c>
      <c r="W3395">
        <f t="shared" si="319"/>
        <v>-1.5999999999999999</v>
      </c>
      <c r="X3395" t="str">
        <f t="shared" si="320"/>
        <v>Loss</v>
      </c>
      <c r="Y3395" s="1" t="str">
        <f t="shared" si="321"/>
        <v>Low Profit</v>
      </c>
      <c r="Z3395" s="1" t="str">
        <f t="shared" si="322"/>
        <v>High Discount</v>
      </c>
      <c r="AA3395" s="1" t="str">
        <f t="shared" si="323"/>
        <v>Low Sales</v>
      </c>
      <c r="AB3395" s="1">
        <f>MONTH(Sample___Superstore[[#This Row],[Order Date]])</f>
        <v>11</v>
      </c>
    </row>
    <row r="3396" spans="1:28" x14ac:dyDescent="0.35">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c r="V3396">
        <f t="shared" si="318"/>
        <v>0</v>
      </c>
      <c r="W3396">
        <f t="shared" si="319"/>
        <v>0.37500000000000006</v>
      </c>
      <c r="X3396" t="str">
        <f t="shared" si="320"/>
        <v>Profit</v>
      </c>
      <c r="Y3396" s="1" t="str">
        <f t="shared" si="321"/>
        <v>Low Profit</v>
      </c>
      <c r="Z3396" s="1" t="str">
        <f t="shared" si="322"/>
        <v>Low Discount</v>
      </c>
      <c r="AA3396" s="1" t="str">
        <f t="shared" si="323"/>
        <v>Low Sales</v>
      </c>
      <c r="AB3396" s="1">
        <f>MONTH(Sample___Superstore[[#This Row],[Order Date]])</f>
        <v>6</v>
      </c>
    </row>
    <row r="3397" spans="1:28" x14ac:dyDescent="0.35">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c r="V3397">
        <f t="shared" si="318"/>
        <v>7</v>
      </c>
      <c r="W3397">
        <f t="shared" si="319"/>
        <v>0.03</v>
      </c>
      <c r="X3397" t="str">
        <f t="shared" si="320"/>
        <v>Profit</v>
      </c>
      <c r="Y3397" s="1" t="str">
        <f t="shared" si="321"/>
        <v>Low Profit</v>
      </c>
      <c r="Z3397" s="1" t="str">
        <f t="shared" si="322"/>
        <v>No Discount</v>
      </c>
      <c r="AA3397" s="1" t="str">
        <f t="shared" si="323"/>
        <v>Low Sales</v>
      </c>
      <c r="AB3397" s="1">
        <f>MONTH(Sample___Superstore[[#This Row],[Order Date]])</f>
        <v>7</v>
      </c>
    </row>
    <row r="3398" spans="1:28" x14ac:dyDescent="0.35">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c r="V3398">
        <f t="shared" si="318"/>
        <v>7</v>
      </c>
      <c r="W3398">
        <f t="shared" si="319"/>
        <v>0.46</v>
      </c>
      <c r="X3398" t="str">
        <f t="shared" si="320"/>
        <v>Profit</v>
      </c>
      <c r="Y3398" s="1" t="str">
        <f t="shared" si="321"/>
        <v>Low Profit</v>
      </c>
      <c r="Z3398" s="1" t="str">
        <f t="shared" si="322"/>
        <v>No Discount</v>
      </c>
      <c r="AA3398" s="1" t="str">
        <f t="shared" si="323"/>
        <v>Low Sales</v>
      </c>
      <c r="AB3398" s="1">
        <f>MONTH(Sample___Superstore[[#This Row],[Order Date]])</f>
        <v>7</v>
      </c>
    </row>
    <row r="3399" spans="1:28" x14ac:dyDescent="0.35">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c r="V3399">
        <f t="shared" si="318"/>
        <v>7</v>
      </c>
      <c r="W3399">
        <f t="shared" si="319"/>
        <v>0.47999999999999993</v>
      </c>
      <c r="X3399" t="str">
        <f t="shared" si="320"/>
        <v>Profit</v>
      </c>
      <c r="Y3399" s="1" t="str">
        <f t="shared" si="321"/>
        <v>Low Profit</v>
      </c>
      <c r="Z3399" s="1" t="str">
        <f t="shared" si="322"/>
        <v>No Discount</v>
      </c>
      <c r="AA3399" s="1" t="str">
        <f t="shared" si="323"/>
        <v>Low Sales</v>
      </c>
      <c r="AB3399" s="1">
        <f>MONTH(Sample___Superstore[[#This Row],[Order Date]])</f>
        <v>7</v>
      </c>
    </row>
    <row r="3400" spans="1:28" x14ac:dyDescent="0.35">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c r="V3400">
        <f t="shared" si="318"/>
        <v>5</v>
      </c>
      <c r="W3400">
        <f t="shared" si="319"/>
        <v>0.26999999999999996</v>
      </c>
      <c r="X3400" t="str">
        <f t="shared" si="320"/>
        <v>Profit</v>
      </c>
      <c r="Y3400" s="1" t="str">
        <f t="shared" si="321"/>
        <v>Low Profit</v>
      </c>
      <c r="Z3400" s="1" t="str">
        <f t="shared" si="322"/>
        <v>No Discount</v>
      </c>
      <c r="AA3400" s="1" t="str">
        <f t="shared" si="323"/>
        <v>Low Sales</v>
      </c>
      <c r="AB3400" s="1">
        <f>MONTH(Sample___Superstore[[#This Row],[Order Date]])</f>
        <v>11</v>
      </c>
    </row>
    <row r="3401" spans="1:28" x14ac:dyDescent="0.35">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c r="V3401">
        <f t="shared" si="318"/>
        <v>5</v>
      </c>
      <c r="W3401">
        <f t="shared" si="319"/>
        <v>0.48000000000000004</v>
      </c>
      <c r="X3401" t="str">
        <f t="shared" si="320"/>
        <v>Profit</v>
      </c>
      <c r="Y3401" s="1" t="str">
        <f t="shared" si="321"/>
        <v>High Profit</v>
      </c>
      <c r="Z3401" s="1" t="str">
        <f t="shared" si="322"/>
        <v>No Discount</v>
      </c>
      <c r="AA3401" s="1" t="str">
        <f t="shared" si="323"/>
        <v>High Sales</v>
      </c>
      <c r="AB3401" s="1">
        <f>MONTH(Sample___Superstore[[#This Row],[Order Date]])</f>
        <v>11</v>
      </c>
    </row>
    <row r="3402" spans="1:28" x14ac:dyDescent="0.35">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c r="V3402">
        <f t="shared" si="318"/>
        <v>5</v>
      </c>
      <c r="W3402">
        <f t="shared" si="319"/>
        <v>0.05</v>
      </c>
      <c r="X3402" t="str">
        <f t="shared" si="320"/>
        <v>Profit</v>
      </c>
      <c r="Y3402" s="1" t="str">
        <f t="shared" si="321"/>
        <v>Low Profit</v>
      </c>
      <c r="Z3402" s="1" t="str">
        <f t="shared" si="322"/>
        <v>No Discount</v>
      </c>
      <c r="AA3402" s="1" t="str">
        <f t="shared" si="323"/>
        <v>Low Sales</v>
      </c>
      <c r="AB3402" s="1">
        <f>MONTH(Sample___Superstore[[#This Row],[Order Date]])</f>
        <v>11</v>
      </c>
    </row>
    <row r="3403" spans="1:28" x14ac:dyDescent="0.35">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c r="V3403">
        <f t="shared" si="318"/>
        <v>5</v>
      </c>
      <c r="W3403">
        <f t="shared" si="319"/>
        <v>0.27</v>
      </c>
      <c r="X3403" t="str">
        <f t="shared" si="320"/>
        <v>Profit</v>
      </c>
      <c r="Y3403" s="1" t="str">
        <f t="shared" si="321"/>
        <v>Low Profit</v>
      </c>
      <c r="Z3403" s="1" t="str">
        <f t="shared" si="322"/>
        <v>No Discount</v>
      </c>
      <c r="AA3403" s="1" t="str">
        <f t="shared" si="323"/>
        <v>Low Sales</v>
      </c>
      <c r="AB3403" s="1">
        <f>MONTH(Sample___Superstore[[#This Row],[Order Date]])</f>
        <v>11</v>
      </c>
    </row>
    <row r="3404" spans="1:28" x14ac:dyDescent="0.35">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c r="V3404">
        <f t="shared" si="318"/>
        <v>1</v>
      </c>
      <c r="W3404">
        <f t="shared" si="319"/>
        <v>-0.4</v>
      </c>
      <c r="X3404" t="str">
        <f t="shared" si="320"/>
        <v>Loss</v>
      </c>
      <c r="Y3404" s="1" t="str">
        <f t="shared" si="321"/>
        <v>Low Profit</v>
      </c>
      <c r="Z3404" s="1" t="str">
        <f t="shared" si="322"/>
        <v>High Discount</v>
      </c>
      <c r="AA3404" s="1" t="str">
        <f t="shared" si="323"/>
        <v>Low Sales</v>
      </c>
      <c r="AB3404" s="1">
        <f>MONTH(Sample___Superstore[[#This Row],[Order Date]])</f>
        <v>5</v>
      </c>
    </row>
    <row r="3405" spans="1:28" x14ac:dyDescent="0.35">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c r="V3405">
        <f t="shared" si="318"/>
        <v>7</v>
      </c>
      <c r="W3405">
        <f t="shared" si="319"/>
        <v>-0.79999999999999993</v>
      </c>
      <c r="X3405" t="str">
        <f t="shared" si="320"/>
        <v>Loss</v>
      </c>
      <c r="Y3405" s="1" t="str">
        <f t="shared" si="321"/>
        <v>Low Profit</v>
      </c>
      <c r="Z3405" s="1" t="str">
        <f t="shared" si="322"/>
        <v>High Discount</v>
      </c>
      <c r="AA3405" s="1" t="str">
        <f t="shared" si="323"/>
        <v>Low Sales</v>
      </c>
      <c r="AB3405" s="1">
        <f>MONTH(Sample___Superstore[[#This Row],[Order Date]])</f>
        <v>5</v>
      </c>
    </row>
    <row r="3406" spans="1:28" x14ac:dyDescent="0.35">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c r="V3406">
        <f t="shared" si="318"/>
        <v>0</v>
      </c>
      <c r="W3406">
        <f t="shared" si="319"/>
        <v>0.05</v>
      </c>
      <c r="X3406" t="str">
        <f t="shared" si="320"/>
        <v>Profit</v>
      </c>
      <c r="Y3406" s="1" t="str">
        <f t="shared" si="321"/>
        <v>Low Profit</v>
      </c>
      <c r="Z3406" s="1" t="str">
        <f t="shared" si="322"/>
        <v>No Discount</v>
      </c>
      <c r="AA3406" s="1" t="str">
        <f t="shared" si="323"/>
        <v>Low Sales</v>
      </c>
      <c r="AB3406" s="1">
        <f>MONTH(Sample___Superstore[[#This Row],[Order Date]])</f>
        <v>10</v>
      </c>
    </row>
    <row r="3407" spans="1:28" x14ac:dyDescent="0.35">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c r="V3407">
        <f t="shared" si="318"/>
        <v>4</v>
      </c>
      <c r="W3407">
        <f t="shared" si="319"/>
        <v>-4.2857142857142858E-2</v>
      </c>
      <c r="X3407" t="str">
        <f t="shared" si="320"/>
        <v>Loss</v>
      </c>
      <c r="Y3407" s="1" t="str">
        <f t="shared" si="321"/>
        <v>Low Profit</v>
      </c>
      <c r="Z3407" s="1" t="str">
        <f t="shared" si="322"/>
        <v>High Discount</v>
      </c>
      <c r="AA3407" s="1" t="str">
        <f t="shared" si="323"/>
        <v>Low Sales</v>
      </c>
      <c r="AB3407" s="1">
        <f>MONTH(Sample___Superstore[[#This Row],[Order Date]])</f>
        <v>4</v>
      </c>
    </row>
    <row r="3408" spans="1:28" x14ac:dyDescent="0.35">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c r="V3408">
        <f t="shared" si="318"/>
        <v>4</v>
      </c>
      <c r="W3408">
        <f t="shared" si="319"/>
        <v>-4.2857142857142858E-2</v>
      </c>
      <c r="X3408" t="str">
        <f t="shared" si="320"/>
        <v>Loss</v>
      </c>
      <c r="Y3408" s="1" t="str">
        <f t="shared" si="321"/>
        <v>Low Profit</v>
      </c>
      <c r="Z3408" s="1" t="str">
        <f t="shared" si="322"/>
        <v>High Discount</v>
      </c>
      <c r="AA3408" s="1" t="str">
        <f t="shared" si="323"/>
        <v>Low Sales</v>
      </c>
      <c r="AB3408" s="1">
        <f>MONTH(Sample___Superstore[[#This Row],[Order Date]])</f>
        <v>4</v>
      </c>
    </row>
    <row r="3409" spans="1:28" x14ac:dyDescent="0.35">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c r="V3409">
        <f t="shared" si="318"/>
        <v>4</v>
      </c>
      <c r="W3409">
        <f t="shared" si="319"/>
        <v>-0.7</v>
      </c>
      <c r="X3409" t="str">
        <f t="shared" si="320"/>
        <v>Loss</v>
      </c>
      <c r="Y3409" s="1" t="str">
        <f t="shared" si="321"/>
        <v>Low Profit</v>
      </c>
      <c r="Z3409" s="1" t="str">
        <f t="shared" si="322"/>
        <v>High Discount</v>
      </c>
      <c r="AA3409" s="1" t="str">
        <f t="shared" si="323"/>
        <v>Low Sales</v>
      </c>
      <c r="AB3409" s="1">
        <f>MONTH(Sample___Superstore[[#This Row],[Order Date]])</f>
        <v>4</v>
      </c>
    </row>
    <row r="3410" spans="1:28" x14ac:dyDescent="0.35">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c r="V3410">
        <f t="shared" si="318"/>
        <v>4</v>
      </c>
      <c r="W3410">
        <f t="shared" si="319"/>
        <v>0.35000000000000003</v>
      </c>
      <c r="X3410" t="str">
        <f t="shared" si="320"/>
        <v>Profit</v>
      </c>
      <c r="Y3410" s="1" t="str">
        <f t="shared" si="321"/>
        <v>Low Profit</v>
      </c>
      <c r="Z3410" s="1" t="str">
        <f t="shared" si="322"/>
        <v>Low Discount</v>
      </c>
      <c r="AA3410" s="1" t="str">
        <f t="shared" si="323"/>
        <v>Low Sales</v>
      </c>
      <c r="AB3410" s="1">
        <f>MONTH(Sample___Superstore[[#This Row],[Order Date]])</f>
        <v>4</v>
      </c>
    </row>
    <row r="3411" spans="1:28" x14ac:dyDescent="0.35">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c r="V3411">
        <f t="shared" si="318"/>
        <v>6</v>
      </c>
      <c r="W3411">
        <f t="shared" si="319"/>
        <v>0.35</v>
      </c>
      <c r="X3411" t="str">
        <f t="shared" si="320"/>
        <v>Profit</v>
      </c>
      <c r="Y3411" s="1" t="str">
        <f t="shared" si="321"/>
        <v>Low Profit</v>
      </c>
      <c r="Z3411" s="1" t="str">
        <f t="shared" si="322"/>
        <v>Low Discount</v>
      </c>
      <c r="AA3411" s="1" t="str">
        <f t="shared" si="323"/>
        <v>Low Sales</v>
      </c>
      <c r="AB3411" s="1">
        <f>MONTH(Sample___Superstore[[#This Row],[Order Date]])</f>
        <v>4</v>
      </c>
    </row>
    <row r="3412" spans="1:28" x14ac:dyDescent="0.35">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c r="V3412">
        <f t="shared" si="318"/>
        <v>4</v>
      </c>
      <c r="W3412">
        <f t="shared" si="319"/>
        <v>0.45999999999999996</v>
      </c>
      <c r="X3412" t="str">
        <f t="shared" si="320"/>
        <v>Profit</v>
      </c>
      <c r="Y3412" s="1" t="str">
        <f t="shared" si="321"/>
        <v>Low Profit</v>
      </c>
      <c r="Z3412" s="1" t="str">
        <f t="shared" si="322"/>
        <v>No Discount</v>
      </c>
      <c r="AA3412" s="1" t="str">
        <f t="shared" si="323"/>
        <v>Low Sales</v>
      </c>
      <c r="AB3412" s="1">
        <f>MONTH(Sample___Superstore[[#This Row],[Order Date]])</f>
        <v>9</v>
      </c>
    </row>
    <row r="3413" spans="1:28" x14ac:dyDescent="0.35">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c r="V3413">
        <f t="shared" si="318"/>
        <v>4</v>
      </c>
      <c r="W3413">
        <f t="shared" si="319"/>
        <v>0.32500000000000001</v>
      </c>
      <c r="X3413" t="str">
        <f t="shared" si="320"/>
        <v>Profit</v>
      </c>
      <c r="Y3413" s="1" t="str">
        <f t="shared" si="321"/>
        <v>Low Profit</v>
      </c>
      <c r="Z3413" s="1" t="str">
        <f t="shared" si="322"/>
        <v>Low Discount</v>
      </c>
      <c r="AA3413" s="1" t="str">
        <f t="shared" si="323"/>
        <v>Low Sales</v>
      </c>
      <c r="AB3413" s="1">
        <f>MONTH(Sample___Superstore[[#This Row],[Order Date]])</f>
        <v>9</v>
      </c>
    </row>
    <row r="3414" spans="1:28" x14ac:dyDescent="0.35">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c r="V3414">
        <f t="shared" si="318"/>
        <v>4</v>
      </c>
      <c r="W3414">
        <f t="shared" si="319"/>
        <v>0.26999999999999996</v>
      </c>
      <c r="X3414" t="str">
        <f t="shared" si="320"/>
        <v>Profit</v>
      </c>
      <c r="Y3414" s="1" t="str">
        <f t="shared" si="321"/>
        <v>Low Profit</v>
      </c>
      <c r="Z3414" s="1" t="str">
        <f t="shared" si="322"/>
        <v>No Discount</v>
      </c>
      <c r="AA3414" s="1" t="str">
        <f t="shared" si="323"/>
        <v>Low Sales</v>
      </c>
      <c r="AB3414" s="1">
        <f>MONTH(Sample___Superstore[[#This Row],[Order Date]])</f>
        <v>9</v>
      </c>
    </row>
    <row r="3415" spans="1:28" x14ac:dyDescent="0.35">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c r="V3415">
        <f t="shared" si="318"/>
        <v>4</v>
      </c>
      <c r="W3415">
        <f t="shared" si="319"/>
        <v>0.49000000000000005</v>
      </c>
      <c r="X3415" t="str">
        <f t="shared" si="320"/>
        <v>Profit</v>
      </c>
      <c r="Y3415" s="1" t="str">
        <f t="shared" si="321"/>
        <v>Low Profit</v>
      </c>
      <c r="Z3415" s="1" t="str">
        <f t="shared" si="322"/>
        <v>No Discount</v>
      </c>
      <c r="AA3415" s="1" t="str">
        <f t="shared" si="323"/>
        <v>Low Sales</v>
      </c>
      <c r="AB3415" s="1">
        <f>MONTH(Sample___Superstore[[#This Row],[Order Date]])</f>
        <v>9</v>
      </c>
    </row>
    <row r="3416" spans="1:28" x14ac:dyDescent="0.35">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c r="V3416">
        <f t="shared" si="318"/>
        <v>4</v>
      </c>
      <c r="W3416">
        <f t="shared" si="319"/>
        <v>0.32500000000000001</v>
      </c>
      <c r="X3416" t="str">
        <f t="shared" si="320"/>
        <v>Profit</v>
      </c>
      <c r="Y3416" s="1" t="str">
        <f t="shared" si="321"/>
        <v>Low Profit</v>
      </c>
      <c r="Z3416" s="1" t="str">
        <f t="shared" si="322"/>
        <v>Low Discount</v>
      </c>
      <c r="AA3416" s="1" t="str">
        <f t="shared" si="323"/>
        <v>Low Sales</v>
      </c>
      <c r="AB3416" s="1">
        <f>MONTH(Sample___Superstore[[#This Row],[Order Date]])</f>
        <v>9</v>
      </c>
    </row>
    <row r="3417" spans="1:28" x14ac:dyDescent="0.35">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c r="V3417">
        <f t="shared" si="318"/>
        <v>0</v>
      </c>
      <c r="W3417">
        <f t="shared" si="319"/>
        <v>0.36</v>
      </c>
      <c r="X3417" t="str">
        <f t="shared" si="320"/>
        <v>Profit</v>
      </c>
      <c r="Y3417" s="1" t="str">
        <f t="shared" si="321"/>
        <v>Low Profit</v>
      </c>
      <c r="Z3417" s="1" t="str">
        <f t="shared" si="322"/>
        <v>No Discount</v>
      </c>
      <c r="AA3417" s="1" t="str">
        <f t="shared" si="323"/>
        <v>Low Sales</v>
      </c>
      <c r="AB3417" s="1">
        <f>MONTH(Sample___Superstore[[#This Row],[Order Date]])</f>
        <v>9</v>
      </c>
    </row>
    <row r="3418" spans="1:28" x14ac:dyDescent="0.35">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c r="V3418">
        <f t="shared" si="318"/>
        <v>0</v>
      </c>
      <c r="W3418">
        <f t="shared" si="319"/>
        <v>0.47000000000000003</v>
      </c>
      <c r="X3418" t="str">
        <f t="shared" si="320"/>
        <v>Profit</v>
      </c>
      <c r="Y3418" s="1" t="str">
        <f t="shared" si="321"/>
        <v>Low Profit</v>
      </c>
      <c r="Z3418" s="1" t="str">
        <f t="shared" si="322"/>
        <v>No Discount</v>
      </c>
      <c r="AA3418" s="1" t="str">
        <f t="shared" si="323"/>
        <v>Low Sales</v>
      </c>
      <c r="AB3418" s="1">
        <f>MONTH(Sample___Superstore[[#This Row],[Order Date]])</f>
        <v>9</v>
      </c>
    </row>
    <row r="3419" spans="1:28" x14ac:dyDescent="0.35">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c r="V3419">
        <f t="shared" si="318"/>
        <v>5</v>
      </c>
      <c r="W3419">
        <f t="shared" si="319"/>
        <v>7.4999999999999997E-2</v>
      </c>
      <c r="X3419" t="str">
        <f t="shared" si="320"/>
        <v>Profit</v>
      </c>
      <c r="Y3419" s="1" t="str">
        <f t="shared" si="321"/>
        <v>Low Profit</v>
      </c>
      <c r="Z3419" s="1" t="str">
        <f t="shared" si="322"/>
        <v>Low Discount</v>
      </c>
      <c r="AA3419" s="1" t="str">
        <f t="shared" si="323"/>
        <v>Low Sales</v>
      </c>
      <c r="AB3419" s="1">
        <f>MONTH(Sample___Superstore[[#This Row],[Order Date]])</f>
        <v>4</v>
      </c>
    </row>
    <row r="3420" spans="1:28" x14ac:dyDescent="0.35">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c r="V3420">
        <f t="shared" si="318"/>
        <v>5</v>
      </c>
      <c r="W3420">
        <f t="shared" si="319"/>
        <v>0.125</v>
      </c>
      <c r="X3420" t="str">
        <f t="shared" si="320"/>
        <v>Profit</v>
      </c>
      <c r="Y3420" s="1" t="str">
        <f t="shared" si="321"/>
        <v>Low Profit</v>
      </c>
      <c r="Z3420" s="1" t="str">
        <f t="shared" si="322"/>
        <v>Low Discount</v>
      </c>
      <c r="AA3420" s="1" t="str">
        <f t="shared" si="323"/>
        <v>Low Sales</v>
      </c>
      <c r="AB3420" s="1">
        <f>MONTH(Sample___Superstore[[#This Row],[Order Date]])</f>
        <v>4</v>
      </c>
    </row>
    <row r="3421" spans="1:28" x14ac:dyDescent="0.35">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c r="V3421">
        <f t="shared" si="318"/>
        <v>7</v>
      </c>
      <c r="W3421">
        <f t="shared" si="319"/>
        <v>0.22222222222222224</v>
      </c>
      <c r="X3421" t="str">
        <f t="shared" si="320"/>
        <v>Profit</v>
      </c>
      <c r="Y3421" s="1" t="str">
        <f t="shared" si="321"/>
        <v>Low Profit</v>
      </c>
      <c r="Z3421" s="1" t="str">
        <f t="shared" si="322"/>
        <v>Low Discount</v>
      </c>
      <c r="AA3421" s="1" t="str">
        <f t="shared" si="323"/>
        <v>Low Sales</v>
      </c>
      <c r="AB3421" s="1">
        <f>MONTH(Sample___Superstore[[#This Row],[Order Date]])</f>
        <v>9</v>
      </c>
    </row>
    <row r="3422" spans="1:28" x14ac:dyDescent="0.35">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c r="V3422">
        <f t="shared" si="318"/>
        <v>6</v>
      </c>
      <c r="W3422">
        <f t="shared" si="319"/>
        <v>0.3</v>
      </c>
      <c r="X3422" t="str">
        <f t="shared" si="320"/>
        <v>Profit</v>
      </c>
      <c r="Y3422" s="1" t="str">
        <f t="shared" si="321"/>
        <v>Low Profit</v>
      </c>
      <c r="Z3422" s="1" t="str">
        <f t="shared" si="322"/>
        <v>No Discount</v>
      </c>
      <c r="AA3422" s="1" t="str">
        <f t="shared" si="323"/>
        <v>Low Sales</v>
      </c>
      <c r="AB3422" s="1">
        <f>MONTH(Sample___Superstore[[#This Row],[Order Date]])</f>
        <v>5</v>
      </c>
    </row>
    <row r="3423" spans="1:28" x14ac:dyDescent="0.35">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c r="V3423">
        <f t="shared" si="318"/>
        <v>6</v>
      </c>
      <c r="W3423">
        <f t="shared" si="319"/>
        <v>0.45999999999999996</v>
      </c>
      <c r="X3423" t="str">
        <f t="shared" si="320"/>
        <v>Profit</v>
      </c>
      <c r="Y3423" s="1" t="str">
        <f t="shared" si="321"/>
        <v>Low Profit</v>
      </c>
      <c r="Z3423" s="1" t="str">
        <f t="shared" si="322"/>
        <v>No Discount</v>
      </c>
      <c r="AA3423" s="1" t="str">
        <f t="shared" si="323"/>
        <v>Low Sales</v>
      </c>
      <c r="AB3423" s="1">
        <f>MONTH(Sample___Superstore[[#This Row],[Order Date]])</f>
        <v>5</v>
      </c>
    </row>
    <row r="3424" spans="1:28" x14ac:dyDescent="0.35">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c r="V3424">
        <f t="shared" si="318"/>
        <v>6</v>
      </c>
      <c r="W3424">
        <f t="shared" si="319"/>
        <v>6.0000000000000005E-2</v>
      </c>
      <c r="X3424" t="str">
        <f t="shared" si="320"/>
        <v>Profit</v>
      </c>
      <c r="Y3424" s="1" t="str">
        <f t="shared" si="321"/>
        <v>Low Profit</v>
      </c>
      <c r="Z3424" s="1" t="str">
        <f t="shared" si="322"/>
        <v>No Discount</v>
      </c>
      <c r="AA3424" s="1" t="str">
        <f t="shared" si="323"/>
        <v>Low Sales</v>
      </c>
      <c r="AB3424" s="1">
        <f>MONTH(Sample___Superstore[[#This Row],[Order Date]])</f>
        <v>5</v>
      </c>
    </row>
    <row r="3425" spans="1:28" x14ac:dyDescent="0.35">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c r="V3425">
        <f t="shared" si="318"/>
        <v>6</v>
      </c>
      <c r="W3425">
        <f t="shared" si="319"/>
        <v>0.32500000000000001</v>
      </c>
      <c r="X3425" t="str">
        <f t="shared" si="320"/>
        <v>Profit</v>
      </c>
      <c r="Y3425" s="1" t="str">
        <f t="shared" si="321"/>
        <v>Low Profit</v>
      </c>
      <c r="Z3425" s="1" t="str">
        <f t="shared" si="322"/>
        <v>Low Discount</v>
      </c>
      <c r="AA3425" s="1" t="str">
        <f t="shared" si="323"/>
        <v>Low Sales</v>
      </c>
      <c r="AB3425" s="1">
        <f>MONTH(Sample___Superstore[[#This Row],[Order Date]])</f>
        <v>5</v>
      </c>
    </row>
    <row r="3426" spans="1:28" x14ac:dyDescent="0.35">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c r="V3426">
        <f t="shared" si="318"/>
        <v>6</v>
      </c>
      <c r="W3426">
        <f t="shared" si="319"/>
        <v>7.5000000000000011E-2</v>
      </c>
      <c r="X3426" t="str">
        <f t="shared" si="320"/>
        <v>Profit</v>
      </c>
      <c r="Y3426" s="1" t="str">
        <f t="shared" si="321"/>
        <v>Low Profit</v>
      </c>
      <c r="Z3426" s="1" t="str">
        <f t="shared" si="322"/>
        <v>Low Discount</v>
      </c>
      <c r="AA3426" s="1" t="str">
        <f t="shared" si="323"/>
        <v>High Sales</v>
      </c>
      <c r="AB3426" s="1">
        <f>MONTH(Sample___Superstore[[#This Row],[Order Date]])</f>
        <v>5</v>
      </c>
    </row>
    <row r="3427" spans="1:28" x14ac:dyDescent="0.35">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c r="V3427">
        <f t="shared" si="318"/>
        <v>4</v>
      </c>
      <c r="W3427">
        <f t="shared" si="319"/>
        <v>0.44999999999999996</v>
      </c>
      <c r="X3427" t="str">
        <f t="shared" si="320"/>
        <v>Profit</v>
      </c>
      <c r="Y3427" s="1" t="str">
        <f t="shared" si="321"/>
        <v>Low Profit</v>
      </c>
      <c r="Z3427" s="1" t="str">
        <f t="shared" si="322"/>
        <v>No Discount</v>
      </c>
      <c r="AA3427" s="1" t="str">
        <f t="shared" si="323"/>
        <v>Low Sales</v>
      </c>
      <c r="AB3427" s="1">
        <f>MONTH(Sample___Superstore[[#This Row],[Order Date]])</f>
        <v>9</v>
      </c>
    </row>
    <row r="3428" spans="1:28" x14ac:dyDescent="0.35">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c r="V3428">
        <f t="shared" si="318"/>
        <v>4</v>
      </c>
      <c r="W3428">
        <f t="shared" si="319"/>
        <v>0.27999999999999997</v>
      </c>
      <c r="X3428" t="str">
        <f t="shared" si="320"/>
        <v>Profit</v>
      </c>
      <c r="Y3428" s="1" t="str">
        <f t="shared" si="321"/>
        <v>High Profit</v>
      </c>
      <c r="Z3428" s="1" t="str">
        <f t="shared" si="322"/>
        <v>No Discount</v>
      </c>
      <c r="AA3428" s="1" t="str">
        <f t="shared" si="323"/>
        <v>High Sales</v>
      </c>
      <c r="AB3428" s="1">
        <f>MONTH(Sample___Superstore[[#This Row],[Order Date]])</f>
        <v>9</v>
      </c>
    </row>
    <row r="3429" spans="1:28" x14ac:dyDescent="0.35">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c r="V3429">
        <f t="shared" si="318"/>
        <v>3</v>
      </c>
      <c r="W3429">
        <f t="shared" si="319"/>
        <v>0.33749999999999997</v>
      </c>
      <c r="X3429" t="str">
        <f t="shared" si="320"/>
        <v>Profit</v>
      </c>
      <c r="Y3429" s="1" t="str">
        <f t="shared" si="321"/>
        <v>Low Profit</v>
      </c>
      <c r="Z3429" s="1" t="str">
        <f t="shared" si="322"/>
        <v>Low Discount</v>
      </c>
      <c r="AA3429" s="1" t="str">
        <f t="shared" si="323"/>
        <v>Low Sales</v>
      </c>
      <c r="AB3429" s="1">
        <f>MONTH(Sample___Superstore[[#This Row],[Order Date]])</f>
        <v>7</v>
      </c>
    </row>
    <row r="3430" spans="1:28" x14ac:dyDescent="0.35">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c r="V3430">
        <f t="shared" si="318"/>
        <v>3</v>
      </c>
      <c r="W3430">
        <f t="shared" si="319"/>
        <v>-0.48333333333333339</v>
      </c>
      <c r="X3430" t="str">
        <f t="shared" si="320"/>
        <v>Loss</v>
      </c>
      <c r="Y3430" s="1" t="str">
        <f t="shared" si="321"/>
        <v>Low Profit</v>
      </c>
      <c r="Z3430" s="1" t="str">
        <f t="shared" si="322"/>
        <v>High Discount</v>
      </c>
      <c r="AA3430" s="1" t="str">
        <f t="shared" si="323"/>
        <v>Low Sales</v>
      </c>
      <c r="AB3430" s="1">
        <f>MONTH(Sample___Superstore[[#This Row],[Order Date]])</f>
        <v>7</v>
      </c>
    </row>
    <row r="3431" spans="1:28" x14ac:dyDescent="0.35">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c r="V3431">
        <f t="shared" si="318"/>
        <v>3</v>
      </c>
      <c r="W3431">
        <f t="shared" si="319"/>
        <v>0.36249999999999999</v>
      </c>
      <c r="X3431" t="str">
        <f t="shared" si="320"/>
        <v>Profit</v>
      </c>
      <c r="Y3431" s="1" t="str">
        <f t="shared" si="321"/>
        <v>Low Profit</v>
      </c>
      <c r="Z3431" s="1" t="str">
        <f t="shared" si="322"/>
        <v>Low Discount</v>
      </c>
      <c r="AA3431" s="1" t="str">
        <f t="shared" si="323"/>
        <v>Low Sales</v>
      </c>
      <c r="AB3431" s="1">
        <f>MONTH(Sample___Superstore[[#This Row],[Order Date]])</f>
        <v>7</v>
      </c>
    </row>
    <row r="3432" spans="1:28" x14ac:dyDescent="0.35">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c r="V3432">
        <f t="shared" si="318"/>
        <v>1</v>
      </c>
      <c r="W3432">
        <f t="shared" si="319"/>
        <v>0.28999999999999998</v>
      </c>
      <c r="X3432" t="str">
        <f t="shared" si="320"/>
        <v>Profit</v>
      </c>
      <c r="Y3432" s="1" t="str">
        <f t="shared" si="321"/>
        <v>Low Profit</v>
      </c>
      <c r="Z3432" s="1" t="str">
        <f t="shared" si="322"/>
        <v>No Discount</v>
      </c>
      <c r="AA3432" s="1" t="str">
        <f t="shared" si="323"/>
        <v>Low Sales</v>
      </c>
      <c r="AB3432" s="1">
        <f>MONTH(Sample___Superstore[[#This Row],[Order Date]])</f>
        <v>12</v>
      </c>
    </row>
    <row r="3433" spans="1:28" x14ac:dyDescent="0.35">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c r="V3433">
        <f t="shared" si="318"/>
        <v>1</v>
      </c>
      <c r="W3433">
        <f t="shared" si="319"/>
        <v>0.12</v>
      </c>
      <c r="X3433" t="str">
        <f t="shared" si="320"/>
        <v>Profit</v>
      </c>
      <c r="Y3433" s="1" t="str">
        <f t="shared" si="321"/>
        <v>Low Profit</v>
      </c>
      <c r="Z3433" s="1" t="str">
        <f t="shared" si="322"/>
        <v>No Discount</v>
      </c>
      <c r="AA3433" s="1" t="str">
        <f t="shared" si="323"/>
        <v>Low Sales</v>
      </c>
      <c r="AB3433" s="1">
        <f>MONTH(Sample___Superstore[[#This Row],[Order Date]])</f>
        <v>12</v>
      </c>
    </row>
    <row r="3434" spans="1:28" x14ac:dyDescent="0.35">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c r="V3434">
        <f t="shared" si="318"/>
        <v>1</v>
      </c>
      <c r="W3434">
        <f t="shared" si="319"/>
        <v>0.48000000000000004</v>
      </c>
      <c r="X3434" t="str">
        <f t="shared" si="320"/>
        <v>Profit</v>
      </c>
      <c r="Y3434" s="1" t="str">
        <f t="shared" si="321"/>
        <v>Low Profit</v>
      </c>
      <c r="Z3434" s="1" t="str">
        <f t="shared" si="322"/>
        <v>No Discount</v>
      </c>
      <c r="AA3434" s="1" t="str">
        <f t="shared" si="323"/>
        <v>Low Sales</v>
      </c>
      <c r="AB3434" s="1">
        <f>MONTH(Sample___Superstore[[#This Row],[Order Date]])</f>
        <v>12</v>
      </c>
    </row>
    <row r="3435" spans="1:28" x14ac:dyDescent="0.35">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c r="V3435">
        <f t="shared" si="318"/>
        <v>4</v>
      </c>
      <c r="W3435">
        <f t="shared" si="319"/>
        <v>0.33750000000000002</v>
      </c>
      <c r="X3435" t="str">
        <f t="shared" si="320"/>
        <v>Profit</v>
      </c>
      <c r="Y3435" s="1" t="str">
        <f t="shared" si="321"/>
        <v>Low Profit</v>
      </c>
      <c r="Z3435" s="1" t="str">
        <f t="shared" si="322"/>
        <v>Low Discount</v>
      </c>
      <c r="AA3435" s="1" t="str">
        <f t="shared" si="323"/>
        <v>Low Sales</v>
      </c>
      <c r="AB3435" s="1">
        <f>MONTH(Sample___Superstore[[#This Row],[Order Date]])</f>
        <v>12</v>
      </c>
    </row>
    <row r="3436" spans="1:28" x14ac:dyDescent="0.35">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c r="V3436">
        <f t="shared" si="318"/>
        <v>4</v>
      </c>
      <c r="W3436">
        <f t="shared" si="319"/>
        <v>0.36249999999999999</v>
      </c>
      <c r="X3436" t="str">
        <f t="shared" si="320"/>
        <v>Profit</v>
      </c>
      <c r="Y3436" s="1" t="str">
        <f t="shared" si="321"/>
        <v>Low Profit</v>
      </c>
      <c r="Z3436" s="1" t="str">
        <f t="shared" si="322"/>
        <v>Low Discount</v>
      </c>
      <c r="AA3436" s="1" t="str">
        <f t="shared" si="323"/>
        <v>Low Sales</v>
      </c>
      <c r="AB3436" s="1">
        <f>MONTH(Sample___Superstore[[#This Row],[Order Date]])</f>
        <v>12</v>
      </c>
    </row>
    <row r="3437" spans="1:28" x14ac:dyDescent="0.35">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c r="V3437">
        <f t="shared" si="318"/>
        <v>2</v>
      </c>
      <c r="W3437">
        <f t="shared" si="319"/>
        <v>-1.5</v>
      </c>
      <c r="X3437" t="str">
        <f t="shared" si="320"/>
        <v>Loss</v>
      </c>
      <c r="Y3437" s="1" t="str">
        <f t="shared" si="321"/>
        <v>Low Profit</v>
      </c>
      <c r="Z3437" s="1" t="str">
        <f t="shared" si="322"/>
        <v>High Discount</v>
      </c>
      <c r="AA3437" s="1" t="str">
        <f t="shared" si="323"/>
        <v>Low Sales</v>
      </c>
      <c r="AB3437" s="1">
        <f>MONTH(Sample___Superstore[[#This Row],[Order Date]])</f>
        <v>9</v>
      </c>
    </row>
    <row r="3438" spans="1:28" x14ac:dyDescent="0.35">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c r="V3438">
        <f t="shared" si="318"/>
        <v>2</v>
      </c>
      <c r="W3438">
        <f t="shared" si="319"/>
        <v>-0.52500000000000002</v>
      </c>
      <c r="X3438" t="str">
        <f t="shared" si="320"/>
        <v>Loss</v>
      </c>
      <c r="Y3438" s="1" t="str">
        <f t="shared" si="321"/>
        <v>Low Profit</v>
      </c>
      <c r="Z3438" s="1" t="str">
        <f t="shared" si="322"/>
        <v>High Discount</v>
      </c>
      <c r="AA3438" s="1" t="str">
        <f t="shared" si="323"/>
        <v>Low Sales</v>
      </c>
      <c r="AB3438" s="1">
        <f>MONTH(Sample___Superstore[[#This Row],[Order Date]])</f>
        <v>9</v>
      </c>
    </row>
    <row r="3439" spans="1:28" x14ac:dyDescent="0.35">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c r="V3439">
        <f t="shared" si="318"/>
        <v>0</v>
      </c>
      <c r="W3439">
        <f t="shared" si="319"/>
        <v>-0.52500000000000002</v>
      </c>
      <c r="X3439" t="str">
        <f t="shared" si="320"/>
        <v>Loss</v>
      </c>
      <c r="Y3439" s="1" t="str">
        <f t="shared" si="321"/>
        <v>Low Profit</v>
      </c>
      <c r="Z3439" s="1" t="str">
        <f t="shared" si="322"/>
        <v>High Discount</v>
      </c>
      <c r="AA3439" s="1" t="str">
        <f t="shared" si="323"/>
        <v>Low Sales</v>
      </c>
      <c r="AB3439" s="1">
        <f>MONTH(Sample___Superstore[[#This Row],[Order Date]])</f>
        <v>10</v>
      </c>
    </row>
    <row r="3440" spans="1:28" x14ac:dyDescent="0.35">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c r="V3440">
        <f t="shared" si="318"/>
        <v>0</v>
      </c>
      <c r="W3440">
        <f t="shared" si="319"/>
        <v>-0.27142857142857146</v>
      </c>
      <c r="X3440" t="str">
        <f t="shared" si="320"/>
        <v>Loss</v>
      </c>
      <c r="Y3440" s="1" t="str">
        <f t="shared" si="321"/>
        <v>Low Profit</v>
      </c>
      <c r="Z3440" s="1" t="str">
        <f t="shared" si="322"/>
        <v>High Discount</v>
      </c>
      <c r="AA3440" s="1" t="str">
        <f t="shared" si="323"/>
        <v>Low Sales</v>
      </c>
      <c r="AB3440" s="1">
        <f>MONTH(Sample___Superstore[[#This Row],[Order Date]])</f>
        <v>10</v>
      </c>
    </row>
    <row r="3441" spans="1:28" x14ac:dyDescent="0.35">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c r="V3441">
        <f t="shared" si="318"/>
        <v>0</v>
      </c>
      <c r="W3441">
        <f t="shared" si="319"/>
        <v>7.4999999999999997E-2</v>
      </c>
      <c r="X3441" t="str">
        <f t="shared" si="320"/>
        <v>Profit</v>
      </c>
      <c r="Y3441" s="1" t="str">
        <f t="shared" si="321"/>
        <v>Low Profit</v>
      </c>
      <c r="Z3441" s="1" t="str">
        <f t="shared" si="322"/>
        <v>Low Discount</v>
      </c>
      <c r="AA3441" s="1" t="str">
        <f t="shared" si="323"/>
        <v>Low Sales</v>
      </c>
      <c r="AB3441" s="1">
        <f>MONTH(Sample___Superstore[[#This Row],[Order Date]])</f>
        <v>10</v>
      </c>
    </row>
    <row r="3442" spans="1:28" x14ac:dyDescent="0.35">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c r="V3442">
        <f t="shared" si="318"/>
        <v>1</v>
      </c>
      <c r="W3442">
        <f t="shared" si="319"/>
        <v>0.36249999999999999</v>
      </c>
      <c r="X3442" t="str">
        <f t="shared" si="320"/>
        <v>Profit</v>
      </c>
      <c r="Y3442" s="1" t="str">
        <f t="shared" si="321"/>
        <v>Low Profit</v>
      </c>
      <c r="Z3442" s="1" t="str">
        <f t="shared" si="322"/>
        <v>Low Discount</v>
      </c>
      <c r="AA3442" s="1" t="str">
        <f t="shared" si="323"/>
        <v>Low Sales</v>
      </c>
      <c r="AB3442" s="1">
        <f>MONTH(Sample___Superstore[[#This Row],[Order Date]])</f>
        <v>11</v>
      </c>
    </row>
    <row r="3443" spans="1:28" x14ac:dyDescent="0.35">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c r="V3443">
        <f t="shared" si="318"/>
        <v>3</v>
      </c>
      <c r="W3443">
        <f t="shared" si="319"/>
        <v>0.45</v>
      </c>
      <c r="X3443" t="str">
        <f t="shared" si="320"/>
        <v>Profit</v>
      </c>
      <c r="Y3443" s="1" t="str">
        <f t="shared" si="321"/>
        <v>Low Profit</v>
      </c>
      <c r="Z3443" s="1" t="str">
        <f t="shared" si="322"/>
        <v>No Discount</v>
      </c>
      <c r="AA3443" s="1" t="str">
        <f t="shared" si="323"/>
        <v>Low Sales</v>
      </c>
      <c r="AB3443" s="1">
        <f>MONTH(Sample___Superstore[[#This Row],[Order Date]])</f>
        <v>3</v>
      </c>
    </row>
    <row r="3444" spans="1:28" x14ac:dyDescent="0.35">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c r="V3444">
        <f t="shared" si="318"/>
        <v>4</v>
      </c>
      <c r="W3444">
        <f t="shared" si="319"/>
        <v>0.5</v>
      </c>
      <c r="X3444" t="str">
        <f t="shared" si="320"/>
        <v>Profit</v>
      </c>
      <c r="Y3444" s="1" t="str">
        <f t="shared" si="321"/>
        <v>Low Profit</v>
      </c>
      <c r="Z3444" s="1" t="str">
        <f t="shared" si="322"/>
        <v>No Discount</v>
      </c>
      <c r="AA3444" s="1" t="str">
        <f t="shared" si="323"/>
        <v>Low Sales</v>
      </c>
      <c r="AB3444" s="1">
        <f>MONTH(Sample___Superstore[[#This Row],[Order Date]])</f>
        <v>11</v>
      </c>
    </row>
    <row r="3445" spans="1:28" x14ac:dyDescent="0.35">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c r="V3445">
        <f t="shared" si="318"/>
        <v>4</v>
      </c>
      <c r="W3445">
        <f t="shared" si="319"/>
        <v>0.25</v>
      </c>
      <c r="X3445" t="str">
        <f t="shared" si="320"/>
        <v>Profit</v>
      </c>
      <c r="Y3445" s="1" t="str">
        <f t="shared" si="321"/>
        <v>High Profit</v>
      </c>
      <c r="Z3445" s="1" t="str">
        <f t="shared" si="322"/>
        <v>No Discount</v>
      </c>
      <c r="AA3445" s="1" t="str">
        <f t="shared" si="323"/>
        <v>High Sales</v>
      </c>
      <c r="AB3445" s="1">
        <f>MONTH(Sample___Superstore[[#This Row],[Order Date]])</f>
        <v>11</v>
      </c>
    </row>
    <row r="3446" spans="1:28" x14ac:dyDescent="0.35">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c r="V3446">
        <f t="shared" si="318"/>
        <v>4</v>
      </c>
      <c r="W3446">
        <f t="shared" si="319"/>
        <v>-0.2</v>
      </c>
      <c r="X3446" t="str">
        <f t="shared" si="320"/>
        <v>Loss</v>
      </c>
      <c r="Y3446" s="1" t="str">
        <f t="shared" si="321"/>
        <v>Low Profit</v>
      </c>
      <c r="Z3446" s="1" t="str">
        <f t="shared" si="322"/>
        <v>Low Discount</v>
      </c>
      <c r="AA3446" s="1" t="str">
        <f t="shared" si="323"/>
        <v>Low Sales</v>
      </c>
      <c r="AB3446" s="1">
        <f>MONTH(Sample___Superstore[[#This Row],[Order Date]])</f>
        <v>7</v>
      </c>
    </row>
    <row r="3447" spans="1:28" x14ac:dyDescent="0.35">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c r="V3447">
        <f t="shared" si="318"/>
        <v>5</v>
      </c>
      <c r="W3447">
        <f t="shared" si="319"/>
        <v>0.17</v>
      </c>
      <c r="X3447" t="str">
        <f t="shared" si="320"/>
        <v>Profit</v>
      </c>
      <c r="Y3447" s="1" t="str">
        <f t="shared" si="321"/>
        <v>Low Profit</v>
      </c>
      <c r="Z3447" s="1" t="str">
        <f t="shared" si="322"/>
        <v>No Discount</v>
      </c>
      <c r="AA3447" s="1" t="str">
        <f t="shared" si="323"/>
        <v>Low Sales</v>
      </c>
      <c r="AB3447" s="1">
        <f>MONTH(Sample___Superstore[[#This Row],[Order Date]])</f>
        <v>6</v>
      </c>
    </row>
    <row r="3448" spans="1:28" x14ac:dyDescent="0.35">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c r="V3448">
        <f t="shared" si="318"/>
        <v>1</v>
      </c>
      <c r="W3448">
        <f t="shared" si="319"/>
        <v>0.47000000000000003</v>
      </c>
      <c r="X3448" t="str">
        <f t="shared" si="320"/>
        <v>Profit</v>
      </c>
      <c r="Y3448" s="1" t="str">
        <f t="shared" si="321"/>
        <v>Low Profit</v>
      </c>
      <c r="Z3448" s="1" t="str">
        <f t="shared" si="322"/>
        <v>No Discount</v>
      </c>
      <c r="AA3448" s="1" t="str">
        <f t="shared" si="323"/>
        <v>Low Sales</v>
      </c>
      <c r="AB3448" s="1">
        <f>MONTH(Sample___Superstore[[#This Row],[Order Date]])</f>
        <v>8</v>
      </c>
    </row>
    <row r="3449" spans="1:28" x14ac:dyDescent="0.35">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c r="V3449">
        <f t="shared" si="318"/>
        <v>4</v>
      </c>
      <c r="W3449">
        <f t="shared" si="319"/>
        <v>0.29000000000000004</v>
      </c>
      <c r="X3449" t="str">
        <f t="shared" si="320"/>
        <v>Profit</v>
      </c>
      <c r="Y3449" s="1" t="str">
        <f t="shared" si="321"/>
        <v>Low Profit</v>
      </c>
      <c r="Z3449" s="1" t="str">
        <f t="shared" si="322"/>
        <v>No Discount</v>
      </c>
      <c r="AA3449" s="1" t="str">
        <f t="shared" si="323"/>
        <v>Low Sales</v>
      </c>
      <c r="AB3449" s="1">
        <f>MONTH(Sample___Superstore[[#This Row],[Order Date]])</f>
        <v>6</v>
      </c>
    </row>
    <row r="3450" spans="1:28" x14ac:dyDescent="0.35">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c r="V3450">
        <f t="shared" si="318"/>
        <v>6</v>
      </c>
      <c r="W3450">
        <f t="shared" si="319"/>
        <v>0.32500000000000001</v>
      </c>
      <c r="X3450" t="str">
        <f t="shared" si="320"/>
        <v>Profit</v>
      </c>
      <c r="Y3450" s="1" t="str">
        <f t="shared" si="321"/>
        <v>Low Profit</v>
      </c>
      <c r="Z3450" s="1" t="str">
        <f t="shared" si="322"/>
        <v>Low Discount</v>
      </c>
      <c r="AA3450" s="1" t="str">
        <f t="shared" si="323"/>
        <v>Low Sales</v>
      </c>
      <c r="AB3450" s="1">
        <f>MONTH(Sample___Superstore[[#This Row],[Order Date]])</f>
        <v>10</v>
      </c>
    </row>
    <row r="3451" spans="1:28" x14ac:dyDescent="0.35">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c r="V3451">
        <f t="shared" si="318"/>
        <v>6</v>
      </c>
      <c r="W3451">
        <f t="shared" si="319"/>
        <v>0.43000000000000005</v>
      </c>
      <c r="X3451" t="str">
        <f t="shared" si="320"/>
        <v>Profit</v>
      </c>
      <c r="Y3451" s="1" t="str">
        <f t="shared" si="321"/>
        <v>Low Profit</v>
      </c>
      <c r="Z3451" s="1" t="str">
        <f t="shared" si="322"/>
        <v>No Discount</v>
      </c>
      <c r="AA3451" s="1" t="str">
        <f t="shared" si="323"/>
        <v>Low Sales</v>
      </c>
      <c r="AB3451" s="1">
        <f>MONTH(Sample___Superstore[[#This Row],[Order Date]])</f>
        <v>9</v>
      </c>
    </row>
    <row r="3452" spans="1:28" x14ac:dyDescent="0.35">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c r="V3452">
        <f t="shared" si="318"/>
        <v>6</v>
      </c>
      <c r="W3452">
        <f t="shared" si="319"/>
        <v>0.28000000000000003</v>
      </c>
      <c r="X3452" t="str">
        <f t="shared" si="320"/>
        <v>Profit</v>
      </c>
      <c r="Y3452" s="1" t="str">
        <f t="shared" si="321"/>
        <v>Low Profit</v>
      </c>
      <c r="Z3452" s="1" t="str">
        <f t="shared" si="322"/>
        <v>No Discount</v>
      </c>
      <c r="AA3452" s="1" t="str">
        <f t="shared" si="323"/>
        <v>Low Sales</v>
      </c>
      <c r="AB3452" s="1">
        <f>MONTH(Sample___Superstore[[#This Row],[Order Date]])</f>
        <v>9</v>
      </c>
    </row>
    <row r="3453" spans="1:28" x14ac:dyDescent="0.35">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c r="V3453">
        <f t="shared" si="318"/>
        <v>6</v>
      </c>
      <c r="W3453">
        <f t="shared" si="319"/>
        <v>0.49000000000000005</v>
      </c>
      <c r="X3453" t="str">
        <f t="shared" si="320"/>
        <v>Profit</v>
      </c>
      <c r="Y3453" s="1" t="str">
        <f t="shared" si="321"/>
        <v>Low Profit</v>
      </c>
      <c r="Z3453" s="1" t="str">
        <f t="shared" si="322"/>
        <v>No Discount</v>
      </c>
      <c r="AA3453" s="1" t="str">
        <f t="shared" si="323"/>
        <v>Low Sales</v>
      </c>
      <c r="AB3453" s="1">
        <f>MONTH(Sample___Superstore[[#This Row],[Order Date]])</f>
        <v>9</v>
      </c>
    </row>
    <row r="3454" spans="1:28" x14ac:dyDescent="0.35">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c r="V3454">
        <f t="shared" si="318"/>
        <v>5</v>
      </c>
      <c r="W3454">
        <f t="shared" si="319"/>
        <v>6.25E-2</v>
      </c>
      <c r="X3454" t="str">
        <f t="shared" si="320"/>
        <v>Profit</v>
      </c>
      <c r="Y3454" s="1" t="str">
        <f t="shared" si="321"/>
        <v>Low Profit</v>
      </c>
      <c r="Z3454" s="1" t="str">
        <f t="shared" si="322"/>
        <v>Low Discount</v>
      </c>
      <c r="AA3454" s="1" t="str">
        <f t="shared" si="323"/>
        <v>Low Sales</v>
      </c>
      <c r="AB3454" s="1">
        <f>MONTH(Sample___Superstore[[#This Row],[Order Date]])</f>
        <v>3</v>
      </c>
    </row>
    <row r="3455" spans="1:28" x14ac:dyDescent="0.35">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c r="V3455">
        <f t="shared" si="318"/>
        <v>1</v>
      </c>
      <c r="W3455">
        <f t="shared" si="319"/>
        <v>0.45999999999999996</v>
      </c>
      <c r="X3455" t="str">
        <f t="shared" si="320"/>
        <v>Profit</v>
      </c>
      <c r="Y3455" s="1" t="str">
        <f t="shared" si="321"/>
        <v>Low Profit</v>
      </c>
      <c r="Z3455" s="1" t="str">
        <f t="shared" si="322"/>
        <v>No Discount</v>
      </c>
      <c r="AA3455" s="1" t="str">
        <f t="shared" si="323"/>
        <v>Low Sales</v>
      </c>
      <c r="AB3455" s="1">
        <f>MONTH(Sample___Superstore[[#This Row],[Order Date]])</f>
        <v>3</v>
      </c>
    </row>
    <row r="3456" spans="1:28" x14ac:dyDescent="0.35">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c r="V3456">
        <f t="shared" si="318"/>
        <v>5</v>
      </c>
      <c r="W3456">
        <f t="shared" si="319"/>
        <v>0.16250000000000001</v>
      </c>
      <c r="X3456" t="str">
        <f t="shared" si="320"/>
        <v>Profit</v>
      </c>
      <c r="Y3456" s="1" t="str">
        <f t="shared" si="321"/>
        <v>Low Profit</v>
      </c>
      <c r="Z3456" s="1" t="str">
        <f t="shared" si="322"/>
        <v>Low Discount</v>
      </c>
      <c r="AA3456" s="1" t="str">
        <f t="shared" si="323"/>
        <v>Low Sales</v>
      </c>
      <c r="AB3456" s="1">
        <f>MONTH(Sample___Superstore[[#This Row],[Order Date]])</f>
        <v>7</v>
      </c>
    </row>
    <row r="3457" spans="1:28" x14ac:dyDescent="0.35">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c r="V3457">
        <f t="shared" si="318"/>
        <v>7</v>
      </c>
      <c r="W3457">
        <f t="shared" si="319"/>
        <v>0.33750000000000002</v>
      </c>
      <c r="X3457" t="str">
        <f t="shared" si="320"/>
        <v>Profit</v>
      </c>
      <c r="Y3457" s="1" t="str">
        <f t="shared" si="321"/>
        <v>Low Profit</v>
      </c>
      <c r="Z3457" s="1" t="str">
        <f t="shared" si="322"/>
        <v>Low Discount</v>
      </c>
      <c r="AA3457" s="1" t="str">
        <f t="shared" si="323"/>
        <v>Low Sales</v>
      </c>
      <c r="AB3457" s="1">
        <f>MONTH(Sample___Superstore[[#This Row],[Order Date]])</f>
        <v>2</v>
      </c>
    </row>
    <row r="3458" spans="1:28" x14ac:dyDescent="0.35">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c r="V3458">
        <f t="shared" ref="V3458:V3521" si="324">D3458-C3458</f>
        <v>2</v>
      </c>
      <c r="W3458">
        <f t="shared" ref="W3458:W3521" si="325">U3458/R3458</f>
        <v>0.27499999999999997</v>
      </c>
      <c r="X3458" t="str">
        <f t="shared" ref="X3458:X3521" si="326">IF(U3458&lt;0,"Loss","Profit")</f>
        <v>Profit</v>
      </c>
      <c r="Y3458" s="1" t="str">
        <f t="shared" ref="Y3458:Y3521" si="327">IF(U3458&gt;100,"High Profit","Low Profit")</f>
        <v>Low Profit</v>
      </c>
      <c r="Z3458" s="1" t="str">
        <f t="shared" ref="Z3458:Z3521" si="328">IF(T3458=0,"No Discount",IF(T3458&lt;=0.2,"Low Discount","High Discount"))</f>
        <v>Low Discount</v>
      </c>
      <c r="AA3458" s="1" t="str">
        <f t="shared" ref="AA3458:AA3521" si="329">IF(R3458&gt;500,"High Sales","Low Sales")</f>
        <v>Low Sales</v>
      </c>
      <c r="AB3458" s="1">
        <f>MONTH(Sample___Superstore[[#This Row],[Order Date]])</f>
        <v>9</v>
      </c>
    </row>
    <row r="3459" spans="1:28" x14ac:dyDescent="0.35">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c r="V3459">
        <f t="shared" si="324"/>
        <v>2</v>
      </c>
      <c r="W3459">
        <f t="shared" si="325"/>
        <v>9.9999999999999992E-2</v>
      </c>
      <c r="X3459" t="str">
        <f t="shared" si="326"/>
        <v>Profit</v>
      </c>
      <c r="Y3459" s="1" t="str">
        <f t="shared" si="327"/>
        <v>Low Profit</v>
      </c>
      <c r="Z3459" s="1" t="str">
        <f t="shared" si="328"/>
        <v>Low Discount</v>
      </c>
      <c r="AA3459" s="1" t="str">
        <f t="shared" si="329"/>
        <v>Low Sales</v>
      </c>
      <c r="AB3459" s="1">
        <f>MONTH(Sample___Superstore[[#This Row],[Order Date]])</f>
        <v>9</v>
      </c>
    </row>
    <row r="3460" spans="1:28" x14ac:dyDescent="0.35">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c r="V3460">
        <f t="shared" si="324"/>
        <v>2</v>
      </c>
      <c r="W3460">
        <f t="shared" si="325"/>
        <v>-0.79999999999999993</v>
      </c>
      <c r="X3460" t="str">
        <f t="shared" si="326"/>
        <v>Loss</v>
      </c>
      <c r="Y3460" s="1" t="str">
        <f t="shared" si="327"/>
        <v>Low Profit</v>
      </c>
      <c r="Z3460" s="1" t="str">
        <f t="shared" si="328"/>
        <v>High Discount</v>
      </c>
      <c r="AA3460" s="1" t="str">
        <f t="shared" si="329"/>
        <v>Low Sales</v>
      </c>
      <c r="AB3460" s="1">
        <f>MONTH(Sample___Superstore[[#This Row],[Order Date]])</f>
        <v>9</v>
      </c>
    </row>
    <row r="3461" spans="1:28" x14ac:dyDescent="0.35">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c r="V3461">
        <f t="shared" si="324"/>
        <v>2</v>
      </c>
      <c r="W3461">
        <f t="shared" si="325"/>
        <v>-0.76666666666666672</v>
      </c>
      <c r="X3461" t="str">
        <f t="shared" si="326"/>
        <v>Loss</v>
      </c>
      <c r="Y3461" s="1" t="str">
        <f t="shared" si="327"/>
        <v>Low Profit</v>
      </c>
      <c r="Z3461" s="1" t="str">
        <f t="shared" si="328"/>
        <v>High Discount</v>
      </c>
      <c r="AA3461" s="1" t="str">
        <f t="shared" si="329"/>
        <v>High Sales</v>
      </c>
      <c r="AB3461" s="1">
        <f>MONTH(Sample___Superstore[[#This Row],[Order Date]])</f>
        <v>9</v>
      </c>
    </row>
    <row r="3462" spans="1:28" x14ac:dyDescent="0.35">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c r="V3462">
        <f t="shared" si="324"/>
        <v>2</v>
      </c>
      <c r="W3462">
        <f t="shared" si="325"/>
        <v>0.3</v>
      </c>
      <c r="X3462" t="str">
        <f t="shared" si="326"/>
        <v>Profit</v>
      </c>
      <c r="Y3462" s="1" t="str">
        <f t="shared" si="327"/>
        <v>Low Profit</v>
      </c>
      <c r="Z3462" s="1" t="str">
        <f t="shared" si="328"/>
        <v>Low Discount</v>
      </c>
      <c r="AA3462" s="1" t="str">
        <f t="shared" si="329"/>
        <v>Low Sales</v>
      </c>
      <c r="AB3462" s="1">
        <f>MONTH(Sample___Superstore[[#This Row],[Order Date]])</f>
        <v>9</v>
      </c>
    </row>
    <row r="3463" spans="1:28" x14ac:dyDescent="0.35">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c r="V3463">
        <f t="shared" si="324"/>
        <v>5</v>
      </c>
      <c r="W3463">
        <f t="shared" si="325"/>
        <v>0.1125</v>
      </c>
      <c r="X3463" t="str">
        <f t="shared" si="326"/>
        <v>Profit</v>
      </c>
      <c r="Y3463" s="1" t="str">
        <f t="shared" si="327"/>
        <v>Low Profit</v>
      </c>
      <c r="Z3463" s="1" t="str">
        <f t="shared" si="328"/>
        <v>Low Discount</v>
      </c>
      <c r="AA3463" s="1" t="str">
        <f t="shared" si="329"/>
        <v>Low Sales</v>
      </c>
      <c r="AB3463" s="1">
        <f>MONTH(Sample___Superstore[[#This Row],[Order Date]])</f>
        <v>11</v>
      </c>
    </row>
    <row r="3464" spans="1:28" x14ac:dyDescent="0.35">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c r="V3464">
        <f t="shared" si="324"/>
        <v>3</v>
      </c>
      <c r="W3464">
        <f t="shared" si="325"/>
        <v>0.25999999999999995</v>
      </c>
      <c r="X3464" t="str">
        <f t="shared" si="326"/>
        <v>Profit</v>
      </c>
      <c r="Y3464" s="1" t="str">
        <f t="shared" si="327"/>
        <v>Low Profit</v>
      </c>
      <c r="Z3464" s="1" t="str">
        <f t="shared" si="328"/>
        <v>No Discount</v>
      </c>
      <c r="AA3464" s="1" t="str">
        <f t="shared" si="329"/>
        <v>Low Sales</v>
      </c>
      <c r="AB3464" s="1">
        <f>MONTH(Sample___Superstore[[#This Row],[Order Date]])</f>
        <v>2</v>
      </c>
    </row>
    <row r="3465" spans="1:28" x14ac:dyDescent="0.35">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c r="V3465">
        <f t="shared" si="324"/>
        <v>5</v>
      </c>
      <c r="W3465">
        <f t="shared" si="325"/>
        <v>0.32500000000000001</v>
      </c>
      <c r="X3465" t="str">
        <f t="shared" si="326"/>
        <v>Profit</v>
      </c>
      <c r="Y3465" s="1" t="str">
        <f t="shared" si="327"/>
        <v>Low Profit</v>
      </c>
      <c r="Z3465" s="1" t="str">
        <f t="shared" si="328"/>
        <v>Low Discount</v>
      </c>
      <c r="AA3465" s="1" t="str">
        <f t="shared" si="329"/>
        <v>Low Sales</v>
      </c>
      <c r="AB3465" s="1">
        <f>MONTH(Sample___Superstore[[#This Row],[Order Date]])</f>
        <v>11</v>
      </c>
    </row>
    <row r="3466" spans="1:28" x14ac:dyDescent="0.35">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c r="V3466">
        <f t="shared" si="324"/>
        <v>2</v>
      </c>
      <c r="W3466">
        <f t="shared" si="325"/>
        <v>0.15000000000000002</v>
      </c>
      <c r="X3466" t="str">
        <f t="shared" si="326"/>
        <v>Profit</v>
      </c>
      <c r="Y3466" s="1" t="str">
        <f t="shared" si="327"/>
        <v>Low Profit</v>
      </c>
      <c r="Z3466" s="1" t="str">
        <f t="shared" si="328"/>
        <v>Low Discount</v>
      </c>
      <c r="AA3466" s="1" t="str">
        <f t="shared" si="329"/>
        <v>Low Sales</v>
      </c>
      <c r="AB3466" s="1">
        <f>MONTH(Sample___Superstore[[#This Row],[Order Date]])</f>
        <v>12</v>
      </c>
    </row>
    <row r="3467" spans="1:28" x14ac:dyDescent="0.35">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c r="V3467">
        <f t="shared" si="324"/>
        <v>4</v>
      </c>
      <c r="W3467">
        <f t="shared" si="325"/>
        <v>0.26</v>
      </c>
      <c r="X3467" t="str">
        <f t="shared" si="326"/>
        <v>Profit</v>
      </c>
      <c r="Y3467" s="1" t="str">
        <f t="shared" si="327"/>
        <v>Low Profit</v>
      </c>
      <c r="Z3467" s="1" t="str">
        <f t="shared" si="328"/>
        <v>No Discount</v>
      </c>
      <c r="AA3467" s="1" t="str">
        <f t="shared" si="329"/>
        <v>Low Sales</v>
      </c>
      <c r="AB3467" s="1">
        <f>MONTH(Sample___Superstore[[#This Row],[Order Date]])</f>
        <v>9</v>
      </c>
    </row>
    <row r="3468" spans="1:28" x14ac:dyDescent="0.35">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c r="V3468">
        <f t="shared" si="324"/>
        <v>4</v>
      </c>
      <c r="W3468">
        <f t="shared" si="325"/>
        <v>0.23</v>
      </c>
      <c r="X3468" t="str">
        <f t="shared" si="326"/>
        <v>Profit</v>
      </c>
      <c r="Y3468" s="1" t="str">
        <f t="shared" si="327"/>
        <v>Low Profit</v>
      </c>
      <c r="Z3468" s="1" t="str">
        <f t="shared" si="328"/>
        <v>No Discount</v>
      </c>
      <c r="AA3468" s="1" t="str">
        <f t="shared" si="329"/>
        <v>Low Sales</v>
      </c>
      <c r="AB3468" s="1">
        <f>MONTH(Sample___Superstore[[#This Row],[Order Date]])</f>
        <v>9</v>
      </c>
    </row>
    <row r="3469" spans="1:28" x14ac:dyDescent="0.35">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c r="V3469">
        <f t="shared" si="324"/>
        <v>4</v>
      </c>
      <c r="W3469">
        <f t="shared" si="325"/>
        <v>0.45</v>
      </c>
      <c r="X3469" t="str">
        <f t="shared" si="326"/>
        <v>Profit</v>
      </c>
      <c r="Y3469" s="1" t="str">
        <f t="shared" si="327"/>
        <v>High Profit</v>
      </c>
      <c r="Z3469" s="1" t="str">
        <f t="shared" si="328"/>
        <v>No Discount</v>
      </c>
      <c r="AA3469" s="1" t="str">
        <f t="shared" si="329"/>
        <v>Low Sales</v>
      </c>
      <c r="AB3469" s="1">
        <f>MONTH(Sample___Superstore[[#This Row],[Order Date]])</f>
        <v>9</v>
      </c>
    </row>
    <row r="3470" spans="1:28" x14ac:dyDescent="0.35">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c r="V3470">
        <f t="shared" si="324"/>
        <v>5</v>
      </c>
      <c r="W3470">
        <f t="shared" si="325"/>
        <v>0.44</v>
      </c>
      <c r="X3470" t="str">
        <f t="shared" si="326"/>
        <v>Profit</v>
      </c>
      <c r="Y3470" s="1" t="str">
        <f t="shared" si="327"/>
        <v>Low Profit</v>
      </c>
      <c r="Z3470" s="1" t="str">
        <f t="shared" si="328"/>
        <v>No Discount</v>
      </c>
      <c r="AA3470" s="1" t="str">
        <f t="shared" si="329"/>
        <v>Low Sales</v>
      </c>
      <c r="AB3470" s="1">
        <f>MONTH(Sample___Superstore[[#This Row],[Order Date]])</f>
        <v>12</v>
      </c>
    </row>
    <row r="3471" spans="1:28" x14ac:dyDescent="0.35">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c r="V3471">
        <f t="shared" si="324"/>
        <v>4</v>
      </c>
      <c r="W3471">
        <f t="shared" si="325"/>
        <v>0.33750000000000002</v>
      </c>
      <c r="X3471" t="str">
        <f t="shared" si="326"/>
        <v>Profit</v>
      </c>
      <c r="Y3471" s="1" t="str">
        <f t="shared" si="327"/>
        <v>Low Profit</v>
      </c>
      <c r="Z3471" s="1" t="str">
        <f t="shared" si="328"/>
        <v>Low Discount</v>
      </c>
      <c r="AA3471" s="1" t="str">
        <f t="shared" si="329"/>
        <v>Low Sales</v>
      </c>
      <c r="AB3471" s="1">
        <f>MONTH(Sample___Superstore[[#This Row],[Order Date]])</f>
        <v>4</v>
      </c>
    </row>
    <row r="3472" spans="1:28" x14ac:dyDescent="0.35">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c r="V3472">
        <f t="shared" si="324"/>
        <v>4</v>
      </c>
      <c r="W3472">
        <f t="shared" si="325"/>
        <v>0.26000000000000006</v>
      </c>
      <c r="X3472" t="str">
        <f t="shared" si="326"/>
        <v>Profit</v>
      </c>
      <c r="Y3472" s="1" t="str">
        <f t="shared" si="327"/>
        <v>Low Profit</v>
      </c>
      <c r="Z3472" s="1" t="str">
        <f t="shared" si="328"/>
        <v>No Discount</v>
      </c>
      <c r="AA3472" s="1" t="str">
        <f t="shared" si="329"/>
        <v>Low Sales</v>
      </c>
      <c r="AB3472" s="1">
        <f>MONTH(Sample___Superstore[[#This Row],[Order Date]])</f>
        <v>12</v>
      </c>
    </row>
    <row r="3473" spans="1:28" x14ac:dyDescent="0.35">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c r="V3473">
        <f t="shared" si="324"/>
        <v>5</v>
      </c>
      <c r="W3473">
        <f t="shared" si="325"/>
        <v>0.32499999999999996</v>
      </c>
      <c r="X3473" t="str">
        <f t="shared" si="326"/>
        <v>Profit</v>
      </c>
      <c r="Y3473" s="1" t="str">
        <f t="shared" si="327"/>
        <v>Low Profit</v>
      </c>
      <c r="Z3473" s="1" t="str">
        <f t="shared" si="328"/>
        <v>Low Discount</v>
      </c>
      <c r="AA3473" s="1" t="str">
        <f t="shared" si="329"/>
        <v>Low Sales</v>
      </c>
      <c r="AB3473" s="1">
        <f>MONTH(Sample___Superstore[[#This Row],[Order Date]])</f>
        <v>11</v>
      </c>
    </row>
    <row r="3474" spans="1:28" x14ac:dyDescent="0.35">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c r="V3474">
        <f t="shared" si="324"/>
        <v>5</v>
      </c>
      <c r="W3474">
        <f t="shared" si="325"/>
        <v>0.16249999999999998</v>
      </c>
      <c r="X3474" t="str">
        <f t="shared" si="326"/>
        <v>Profit</v>
      </c>
      <c r="Y3474" s="1" t="str">
        <f t="shared" si="327"/>
        <v>Low Profit</v>
      </c>
      <c r="Z3474" s="1" t="str">
        <f t="shared" si="328"/>
        <v>Low Discount</v>
      </c>
      <c r="AA3474" s="1" t="str">
        <f t="shared" si="329"/>
        <v>Low Sales</v>
      </c>
      <c r="AB3474" s="1">
        <f>MONTH(Sample___Superstore[[#This Row],[Order Date]])</f>
        <v>11</v>
      </c>
    </row>
    <row r="3475" spans="1:28" x14ac:dyDescent="0.35">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c r="V3475">
        <f t="shared" si="324"/>
        <v>7</v>
      </c>
      <c r="W3475">
        <f t="shared" si="325"/>
        <v>0.26</v>
      </c>
      <c r="X3475" t="str">
        <f t="shared" si="326"/>
        <v>Profit</v>
      </c>
      <c r="Y3475" s="1" t="str">
        <f t="shared" si="327"/>
        <v>Low Profit</v>
      </c>
      <c r="Z3475" s="1" t="str">
        <f t="shared" si="328"/>
        <v>No Discount</v>
      </c>
      <c r="AA3475" s="1" t="str">
        <f t="shared" si="329"/>
        <v>Low Sales</v>
      </c>
      <c r="AB3475" s="1">
        <f>MONTH(Sample___Superstore[[#This Row],[Order Date]])</f>
        <v>3</v>
      </c>
    </row>
    <row r="3476" spans="1:28" x14ac:dyDescent="0.35">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c r="V3476">
        <f t="shared" si="324"/>
        <v>7</v>
      </c>
      <c r="W3476">
        <f t="shared" si="325"/>
        <v>0.43</v>
      </c>
      <c r="X3476" t="str">
        <f t="shared" si="326"/>
        <v>Profit</v>
      </c>
      <c r="Y3476" s="1" t="str">
        <f t="shared" si="327"/>
        <v>Low Profit</v>
      </c>
      <c r="Z3476" s="1" t="str">
        <f t="shared" si="328"/>
        <v>No Discount</v>
      </c>
      <c r="AA3476" s="1" t="str">
        <f t="shared" si="329"/>
        <v>Low Sales</v>
      </c>
      <c r="AB3476" s="1">
        <f>MONTH(Sample___Superstore[[#This Row],[Order Date]])</f>
        <v>3</v>
      </c>
    </row>
    <row r="3477" spans="1:28" x14ac:dyDescent="0.35">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c r="V3477">
        <f t="shared" si="324"/>
        <v>3</v>
      </c>
      <c r="W3477">
        <f t="shared" si="325"/>
        <v>0.43999999999999995</v>
      </c>
      <c r="X3477" t="str">
        <f t="shared" si="326"/>
        <v>Profit</v>
      </c>
      <c r="Y3477" s="1" t="str">
        <f t="shared" si="327"/>
        <v>Low Profit</v>
      </c>
      <c r="Z3477" s="1" t="str">
        <f t="shared" si="328"/>
        <v>No Discount</v>
      </c>
      <c r="AA3477" s="1" t="str">
        <f t="shared" si="329"/>
        <v>Low Sales</v>
      </c>
      <c r="AB3477" s="1">
        <f>MONTH(Sample___Superstore[[#This Row],[Order Date]])</f>
        <v>11</v>
      </c>
    </row>
    <row r="3478" spans="1:28" x14ac:dyDescent="0.35">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c r="V3478">
        <f t="shared" si="324"/>
        <v>3</v>
      </c>
      <c r="W3478">
        <f t="shared" si="325"/>
        <v>0.46</v>
      </c>
      <c r="X3478" t="str">
        <f t="shared" si="326"/>
        <v>Profit</v>
      </c>
      <c r="Y3478" s="1" t="str">
        <f t="shared" si="327"/>
        <v>Low Profit</v>
      </c>
      <c r="Z3478" s="1" t="str">
        <f t="shared" si="328"/>
        <v>No Discount</v>
      </c>
      <c r="AA3478" s="1" t="str">
        <f t="shared" si="329"/>
        <v>Low Sales</v>
      </c>
      <c r="AB3478" s="1">
        <f>MONTH(Sample___Superstore[[#This Row],[Order Date]])</f>
        <v>11</v>
      </c>
    </row>
    <row r="3479" spans="1:28" x14ac:dyDescent="0.35">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c r="V3479">
        <f t="shared" si="324"/>
        <v>5</v>
      </c>
      <c r="W3479">
        <f t="shared" si="325"/>
        <v>0.2</v>
      </c>
      <c r="X3479" t="str">
        <f t="shared" si="326"/>
        <v>Profit</v>
      </c>
      <c r="Y3479" s="1" t="str">
        <f t="shared" si="327"/>
        <v>Low Profit</v>
      </c>
      <c r="Z3479" s="1" t="str">
        <f t="shared" si="328"/>
        <v>No Discount</v>
      </c>
      <c r="AA3479" s="1" t="str">
        <f t="shared" si="329"/>
        <v>Low Sales</v>
      </c>
      <c r="AB3479" s="1">
        <f>MONTH(Sample___Superstore[[#This Row],[Order Date]])</f>
        <v>8</v>
      </c>
    </row>
    <row r="3480" spans="1:28" x14ac:dyDescent="0.35">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c r="V3480">
        <f t="shared" si="324"/>
        <v>6</v>
      </c>
      <c r="W3480">
        <f t="shared" si="325"/>
        <v>0.28999999999999998</v>
      </c>
      <c r="X3480" t="str">
        <f t="shared" si="326"/>
        <v>Profit</v>
      </c>
      <c r="Y3480" s="1" t="str">
        <f t="shared" si="327"/>
        <v>Low Profit</v>
      </c>
      <c r="Z3480" s="1" t="str">
        <f t="shared" si="328"/>
        <v>No Discount</v>
      </c>
      <c r="AA3480" s="1" t="str">
        <f t="shared" si="329"/>
        <v>Low Sales</v>
      </c>
      <c r="AB3480" s="1">
        <f>MONTH(Sample___Superstore[[#This Row],[Order Date]])</f>
        <v>12</v>
      </c>
    </row>
    <row r="3481" spans="1:28" x14ac:dyDescent="0.35">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c r="V3481">
        <f t="shared" si="324"/>
        <v>6</v>
      </c>
      <c r="W3481">
        <f t="shared" si="325"/>
        <v>0.48</v>
      </c>
      <c r="X3481" t="str">
        <f t="shared" si="326"/>
        <v>Profit</v>
      </c>
      <c r="Y3481" s="1" t="str">
        <f t="shared" si="327"/>
        <v>Low Profit</v>
      </c>
      <c r="Z3481" s="1" t="str">
        <f t="shared" si="328"/>
        <v>No Discount</v>
      </c>
      <c r="AA3481" s="1" t="str">
        <f t="shared" si="329"/>
        <v>Low Sales</v>
      </c>
      <c r="AB3481" s="1">
        <f>MONTH(Sample___Superstore[[#This Row],[Order Date]])</f>
        <v>12</v>
      </c>
    </row>
    <row r="3482" spans="1:28" x14ac:dyDescent="0.35">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c r="V3482">
        <f t="shared" si="324"/>
        <v>6</v>
      </c>
      <c r="W3482">
        <f t="shared" si="325"/>
        <v>-0.13750000000000001</v>
      </c>
      <c r="X3482" t="str">
        <f t="shared" si="326"/>
        <v>Loss</v>
      </c>
      <c r="Y3482" s="1" t="str">
        <f t="shared" si="327"/>
        <v>Low Profit</v>
      </c>
      <c r="Z3482" s="1" t="str">
        <f t="shared" si="328"/>
        <v>Low Discount</v>
      </c>
      <c r="AA3482" s="1" t="str">
        <f t="shared" si="329"/>
        <v>High Sales</v>
      </c>
      <c r="AB3482" s="1">
        <f>MONTH(Sample___Superstore[[#This Row],[Order Date]])</f>
        <v>12</v>
      </c>
    </row>
    <row r="3483" spans="1:28" x14ac:dyDescent="0.35">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c r="V3483">
        <f t="shared" si="324"/>
        <v>3</v>
      </c>
      <c r="W3483">
        <f t="shared" si="325"/>
        <v>0.31</v>
      </c>
      <c r="X3483" t="str">
        <f t="shared" si="326"/>
        <v>Profit</v>
      </c>
      <c r="Y3483" s="1" t="str">
        <f t="shared" si="327"/>
        <v>Low Profit</v>
      </c>
      <c r="Z3483" s="1" t="str">
        <f t="shared" si="328"/>
        <v>No Discount</v>
      </c>
      <c r="AA3483" s="1" t="str">
        <f t="shared" si="329"/>
        <v>Low Sales</v>
      </c>
      <c r="AB3483" s="1">
        <f>MONTH(Sample___Superstore[[#This Row],[Order Date]])</f>
        <v>4</v>
      </c>
    </row>
    <row r="3484" spans="1:28" x14ac:dyDescent="0.35">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c r="V3484">
        <f t="shared" si="324"/>
        <v>2</v>
      </c>
      <c r="W3484">
        <f t="shared" si="325"/>
        <v>0.28999999999999998</v>
      </c>
      <c r="X3484" t="str">
        <f t="shared" si="326"/>
        <v>Profit</v>
      </c>
      <c r="Y3484" s="1" t="str">
        <f t="shared" si="327"/>
        <v>High Profit</v>
      </c>
      <c r="Z3484" s="1" t="str">
        <f t="shared" si="328"/>
        <v>No Discount</v>
      </c>
      <c r="AA3484" s="1" t="str">
        <f t="shared" si="329"/>
        <v>High Sales</v>
      </c>
      <c r="AB3484" s="1">
        <f>MONTH(Sample___Superstore[[#This Row],[Order Date]])</f>
        <v>8</v>
      </c>
    </row>
    <row r="3485" spans="1:28" x14ac:dyDescent="0.35">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c r="V3485">
        <f t="shared" si="324"/>
        <v>2</v>
      </c>
      <c r="W3485">
        <f t="shared" si="325"/>
        <v>0.42999999999999994</v>
      </c>
      <c r="X3485" t="str">
        <f t="shared" si="326"/>
        <v>Profit</v>
      </c>
      <c r="Y3485" s="1" t="str">
        <f t="shared" si="327"/>
        <v>Low Profit</v>
      </c>
      <c r="Z3485" s="1" t="str">
        <f t="shared" si="328"/>
        <v>No Discount</v>
      </c>
      <c r="AA3485" s="1" t="str">
        <f t="shared" si="329"/>
        <v>Low Sales</v>
      </c>
      <c r="AB3485" s="1">
        <f>MONTH(Sample___Superstore[[#This Row],[Order Date]])</f>
        <v>8</v>
      </c>
    </row>
    <row r="3486" spans="1:28" x14ac:dyDescent="0.35">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c r="V3486">
        <f t="shared" si="324"/>
        <v>2</v>
      </c>
      <c r="W3486">
        <f t="shared" si="325"/>
        <v>0.25</v>
      </c>
      <c r="X3486" t="str">
        <f t="shared" si="326"/>
        <v>Profit</v>
      </c>
      <c r="Y3486" s="1" t="str">
        <f t="shared" si="327"/>
        <v>High Profit</v>
      </c>
      <c r="Z3486" s="1" t="str">
        <f t="shared" si="328"/>
        <v>No Discount</v>
      </c>
      <c r="AA3486" s="1" t="str">
        <f t="shared" si="329"/>
        <v>High Sales</v>
      </c>
      <c r="AB3486" s="1">
        <f>MONTH(Sample___Superstore[[#This Row],[Order Date]])</f>
        <v>8</v>
      </c>
    </row>
    <row r="3487" spans="1:28" x14ac:dyDescent="0.35">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c r="V3487">
        <f t="shared" si="324"/>
        <v>5</v>
      </c>
      <c r="W3487">
        <f t="shared" si="325"/>
        <v>0.45</v>
      </c>
      <c r="X3487" t="str">
        <f t="shared" si="326"/>
        <v>Profit</v>
      </c>
      <c r="Y3487" s="1" t="str">
        <f t="shared" si="327"/>
        <v>Low Profit</v>
      </c>
      <c r="Z3487" s="1" t="str">
        <f t="shared" si="328"/>
        <v>No Discount</v>
      </c>
      <c r="AA3487" s="1" t="str">
        <f t="shared" si="329"/>
        <v>Low Sales</v>
      </c>
      <c r="AB3487" s="1">
        <f>MONTH(Sample___Superstore[[#This Row],[Order Date]])</f>
        <v>10</v>
      </c>
    </row>
    <row r="3488" spans="1:28" x14ac:dyDescent="0.35">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c r="V3488">
        <f t="shared" si="324"/>
        <v>0</v>
      </c>
      <c r="W3488">
        <f t="shared" si="325"/>
        <v>7.4999999999999997E-2</v>
      </c>
      <c r="X3488" t="str">
        <f t="shared" si="326"/>
        <v>Profit</v>
      </c>
      <c r="Y3488" s="1" t="str">
        <f t="shared" si="327"/>
        <v>Low Profit</v>
      </c>
      <c r="Z3488" s="1" t="str">
        <f t="shared" si="328"/>
        <v>Low Discount</v>
      </c>
      <c r="AA3488" s="1" t="str">
        <f t="shared" si="329"/>
        <v>Low Sales</v>
      </c>
      <c r="AB3488" s="1">
        <f>MONTH(Sample___Superstore[[#This Row],[Order Date]])</f>
        <v>11</v>
      </c>
    </row>
    <row r="3489" spans="1:28" x14ac:dyDescent="0.35">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c r="V3489">
        <f t="shared" si="324"/>
        <v>6</v>
      </c>
      <c r="W3489">
        <f t="shared" si="325"/>
        <v>-0.2</v>
      </c>
      <c r="X3489" t="str">
        <f t="shared" si="326"/>
        <v>Loss</v>
      </c>
      <c r="Y3489" s="1" t="str">
        <f t="shared" si="327"/>
        <v>Low Profit</v>
      </c>
      <c r="Z3489" s="1" t="str">
        <f t="shared" si="328"/>
        <v>Low Discount</v>
      </c>
      <c r="AA3489" s="1" t="str">
        <f t="shared" si="329"/>
        <v>Low Sales</v>
      </c>
      <c r="AB3489" s="1">
        <f>MONTH(Sample___Superstore[[#This Row],[Order Date]])</f>
        <v>9</v>
      </c>
    </row>
    <row r="3490" spans="1:28" x14ac:dyDescent="0.35">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c r="V3490">
        <f t="shared" si="324"/>
        <v>4</v>
      </c>
      <c r="W3490">
        <f t="shared" si="325"/>
        <v>-1.4285714285714285E-2</v>
      </c>
      <c r="X3490" t="str">
        <f t="shared" si="326"/>
        <v>Loss</v>
      </c>
      <c r="Y3490" s="1" t="str">
        <f t="shared" si="327"/>
        <v>Low Profit</v>
      </c>
      <c r="Z3490" s="1" t="str">
        <f t="shared" si="328"/>
        <v>High Discount</v>
      </c>
      <c r="AA3490" s="1" t="str">
        <f t="shared" si="329"/>
        <v>Low Sales</v>
      </c>
      <c r="AB3490" s="1">
        <f>MONTH(Sample___Superstore[[#This Row],[Order Date]])</f>
        <v>7</v>
      </c>
    </row>
    <row r="3491" spans="1:28" x14ac:dyDescent="0.35">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c r="V3491">
        <f t="shared" si="324"/>
        <v>4</v>
      </c>
      <c r="W3491">
        <f t="shared" si="325"/>
        <v>-0.24285714285714285</v>
      </c>
      <c r="X3491" t="str">
        <f t="shared" si="326"/>
        <v>Loss</v>
      </c>
      <c r="Y3491" s="1" t="str">
        <f t="shared" si="327"/>
        <v>Low Profit</v>
      </c>
      <c r="Z3491" s="1" t="str">
        <f t="shared" si="328"/>
        <v>High Discount</v>
      </c>
      <c r="AA3491" s="1" t="str">
        <f t="shared" si="329"/>
        <v>Low Sales</v>
      </c>
      <c r="AB3491" s="1">
        <f>MONTH(Sample___Superstore[[#This Row],[Order Date]])</f>
        <v>7</v>
      </c>
    </row>
    <row r="3492" spans="1:28" x14ac:dyDescent="0.35">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c r="V3492">
        <f t="shared" si="324"/>
        <v>4</v>
      </c>
      <c r="W3492">
        <f t="shared" si="325"/>
        <v>8.7500000000000008E-2</v>
      </c>
      <c r="X3492" t="str">
        <f t="shared" si="326"/>
        <v>Profit</v>
      </c>
      <c r="Y3492" s="1" t="str">
        <f t="shared" si="327"/>
        <v>Low Profit</v>
      </c>
      <c r="Z3492" s="1" t="str">
        <f t="shared" si="328"/>
        <v>Low Discount</v>
      </c>
      <c r="AA3492" s="1" t="str">
        <f t="shared" si="329"/>
        <v>Low Sales</v>
      </c>
      <c r="AB3492" s="1">
        <f>MONTH(Sample___Superstore[[#This Row],[Order Date]])</f>
        <v>7</v>
      </c>
    </row>
    <row r="3493" spans="1:28" x14ac:dyDescent="0.35">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c r="V3493">
        <f t="shared" si="324"/>
        <v>4</v>
      </c>
      <c r="W3493">
        <f t="shared" si="325"/>
        <v>0.11249999999999999</v>
      </c>
      <c r="X3493" t="str">
        <f t="shared" si="326"/>
        <v>Profit</v>
      </c>
      <c r="Y3493" s="1" t="str">
        <f t="shared" si="327"/>
        <v>Low Profit</v>
      </c>
      <c r="Z3493" s="1" t="str">
        <f t="shared" si="328"/>
        <v>Low Discount</v>
      </c>
      <c r="AA3493" s="1" t="str">
        <f t="shared" si="329"/>
        <v>Low Sales</v>
      </c>
      <c r="AB3493" s="1">
        <f>MONTH(Sample___Superstore[[#This Row],[Order Date]])</f>
        <v>7</v>
      </c>
    </row>
    <row r="3494" spans="1:28" x14ac:dyDescent="0.35">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c r="V3494">
        <f t="shared" si="324"/>
        <v>4</v>
      </c>
      <c r="W3494">
        <f t="shared" si="325"/>
        <v>0.33750000000000002</v>
      </c>
      <c r="X3494" t="str">
        <f t="shared" si="326"/>
        <v>Profit</v>
      </c>
      <c r="Y3494" s="1" t="str">
        <f t="shared" si="327"/>
        <v>Low Profit</v>
      </c>
      <c r="Z3494" s="1" t="str">
        <f t="shared" si="328"/>
        <v>Low Discount</v>
      </c>
      <c r="AA3494" s="1" t="str">
        <f t="shared" si="329"/>
        <v>Low Sales</v>
      </c>
      <c r="AB3494" s="1">
        <f>MONTH(Sample___Superstore[[#This Row],[Order Date]])</f>
        <v>7</v>
      </c>
    </row>
    <row r="3495" spans="1:28" x14ac:dyDescent="0.35">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c r="V3495">
        <f t="shared" si="324"/>
        <v>4</v>
      </c>
      <c r="W3495">
        <f t="shared" si="325"/>
        <v>0.18000000000000002</v>
      </c>
      <c r="X3495" t="str">
        <f t="shared" si="326"/>
        <v>Profit</v>
      </c>
      <c r="Y3495" s="1" t="str">
        <f t="shared" si="327"/>
        <v>Low Profit</v>
      </c>
      <c r="Z3495" s="1" t="str">
        <f t="shared" si="328"/>
        <v>No Discount</v>
      </c>
      <c r="AA3495" s="1" t="str">
        <f t="shared" si="329"/>
        <v>Low Sales</v>
      </c>
      <c r="AB3495" s="1">
        <f>MONTH(Sample___Superstore[[#This Row],[Order Date]])</f>
        <v>9</v>
      </c>
    </row>
    <row r="3496" spans="1:28" x14ac:dyDescent="0.35">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c r="V3496">
        <f t="shared" si="324"/>
        <v>4</v>
      </c>
      <c r="W3496">
        <f t="shared" si="325"/>
        <v>0.42000000000000004</v>
      </c>
      <c r="X3496" t="str">
        <f t="shared" si="326"/>
        <v>Profit</v>
      </c>
      <c r="Y3496" s="1" t="str">
        <f t="shared" si="327"/>
        <v>High Profit</v>
      </c>
      <c r="Z3496" s="1" t="str">
        <f t="shared" si="328"/>
        <v>No Discount</v>
      </c>
      <c r="AA3496" s="1" t="str">
        <f t="shared" si="329"/>
        <v>High Sales</v>
      </c>
      <c r="AB3496" s="1">
        <f>MONTH(Sample___Superstore[[#This Row],[Order Date]])</f>
        <v>9</v>
      </c>
    </row>
    <row r="3497" spans="1:28" x14ac:dyDescent="0.35">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c r="V3497">
        <f t="shared" si="324"/>
        <v>4</v>
      </c>
      <c r="W3497">
        <f t="shared" si="325"/>
        <v>0.3</v>
      </c>
      <c r="X3497" t="str">
        <f t="shared" si="326"/>
        <v>Profit</v>
      </c>
      <c r="Y3497" s="1" t="str">
        <f t="shared" si="327"/>
        <v>High Profit</v>
      </c>
      <c r="Z3497" s="1" t="str">
        <f t="shared" si="328"/>
        <v>No Discount</v>
      </c>
      <c r="AA3497" s="1" t="str">
        <f t="shared" si="329"/>
        <v>High Sales</v>
      </c>
      <c r="AB3497" s="1">
        <f>MONTH(Sample___Superstore[[#This Row],[Order Date]])</f>
        <v>9</v>
      </c>
    </row>
    <row r="3498" spans="1:28" x14ac:dyDescent="0.35">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c r="V3498">
        <f t="shared" si="324"/>
        <v>7</v>
      </c>
      <c r="W3498">
        <f t="shared" si="325"/>
        <v>2.4999999999999998E-2</v>
      </c>
      <c r="X3498" t="str">
        <f t="shared" si="326"/>
        <v>Profit</v>
      </c>
      <c r="Y3498" s="1" t="str">
        <f t="shared" si="327"/>
        <v>Low Profit</v>
      </c>
      <c r="Z3498" s="1" t="str">
        <f t="shared" si="328"/>
        <v>Low Discount</v>
      </c>
      <c r="AA3498" s="1" t="str">
        <f t="shared" si="329"/>
        <v>High Sales</v>
      </c>
      <c r="AB3498" s="1">
        <f>MONTH(Sample___Superstore[[#This Row],[Order Date]])</f>
        <v>8</v>
      </c>
    </row>
    <row r="3499" spans="1:28" x14ac:dyDescent="0.35">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c r="V3499">
        <f t="shared" si="324"/>
        <v>7</v>
      </c>
      <c r="W3499">
        <f t="shared" si="325"/>
        <v>0.28000000000000003</v>
      </c>
      <c r="X3499" t="str">
        <f t="shared" si="326"/>
        <v>Profit</v>
      </c>
      <c r="Y3499" s="1" t="str">
        <f t="shared" si="327"/>
        <v>High Profit</v>
      </c>
      <c r="Z3499" s="1" t="str">
        <f t="shared" si="328"/>
        <v>No Discount</v>
      </c>
      <c r="AA3499" s="1" t="str">
        <f t="shared" si="329"/>
        <v>Low Sales</v>
      </c>
      <c r="AB3499" s="1">
        <f>MONTH(Sample___Superstore[[#This Row],[Order Date]])</f>
        <v>8</v>
      </c>
    </row>
    <row r="3500" spans="1:28" x14ac:dyDescent="0.35">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c r="V3500">
        <f t="shared" si="324"/>
        <v>7</v>
      </c>
      <c r="W3500">
        <f t="shared" si="325"/>
        <v>0.35</v>
      </c>
      <c r="X3500" t="str">
        <f t="shared" si="326"/>
        <v>Profit</v>
      </c>
      <c r="Y3500" s="1" t="str">
        <f t="shared" si="327"/>
        <v>Low Profit</v>
      </c>
      <c r="Z3500" s="1" t="str">
        <f t="shared" si="328"/>
        <v>Low Discount</v>
      </c>
      <c r="AA3500" s="1" t="str">
        <f t="shared" si="329"/>
        <v>Low Sales</v>
      </c>
      <c r="AB3500" s="1">
        <f>MONTH(Sample___Superstore[[#This Row],[Order Date]])</f>
        <v>8</v>
      </c>
    </row>
    <row r="3501" spans="1:28" x14ac:dyDescent="0.35">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c r="V3501">
        <f t="shared" si="324"/>
        <v>4</v>
      </c>
      <c r="W3501">
        <f t="shared" si="325"/>
        <v>0.33999999999999997</v>
      </c>
      <c r="X3501" t="str">
        <f t="shared" si="326"/>
        <v>Profit</v>
      </c>
      <c r="Y3501" s="1" t="str">
        <f t="shared" si="327"/>
        <v>Low Profit</v>
      </c>
      <c r="Z3501" s="1" t="str">
        <f t="shared" si="328"/>
        <v>No Discount</v>
      </c>
      <c r="AA3501" s="1" t="str">
        <f t="shared" si="329"/>
        <v>Low Sales</v>
      </c>
      <c r="AB3501" s="1">
        <f>MONTH(Sample___Superstore[[#This Row],[Order Date]])</f>
        <v>9</v>
      </c>
    </row>
    <row r="3502" spans="1:28" x14ac:dyDescent="0.35">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c r="V3502">
        <f t="shared" si="324"/>
        <v>4</v>
      </c>
      <c r="W3502">
        <f t="shared" si="325"/>
        <v>0.48000000000000004</v>
      </c>
      <c r="X3502" t="str">
        <f t="shared" si="326"/>
        <v>Profit</v>
      </c>
      <c r="Y3502" s="1" t="str">
        <f t="shared" si="327"/>
        <v>Low Profit</v>
      </c>
      <c r="Z3502" s="1" t="str">
        <f t="shared" si="328"/>
        <v>No Discount</v>
      </c>
      <c r="AA3502" s="1" t="str">
        <f t="shared" si="329"/>
        <v>Low Sales</v>
      </c>
      <c r="AB3502" s="1">
        <f>MONTH(Sample___Superstore[[#This Row],[Order Date]])</f>
        <v>9</v>
      </c>
    </row>
    <row r="3503" spans="1:28" x14ac:dyDescent="0.35">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c r="V3503">
        <f t="shared" si="324"/>
        <v>4</v>
      </c>
      <c r="W3503">
        <f t="shared" si="325"/>
        <v>0.3</v>
      </c>
      <c r="X3503" t="str">
        <f t="shared" si="326"/>
        <v>Profit</v>
      </c>
      <c r="Y3503" s="1" t="str">
        <f t="shared" si="327"/>
        <v>Low Profit</v>
      </c>
      <c r="Z3503" s="1" t="str">
        <f t="shared" si="328"/>
        <v>No Discount</v>
      </c>
      <c r="AA3503" s="1" t="str">
        <f t="shared" si="329"/>
        <v>Low Sales</v>
      </c>
      <c r="AB3503" s="1">
        <f>MONTH(Sample___Superstore[[#This Row],[Order Date]])</f>
        <v>9</v>
      </c>
    </row>
    <row r="3504" spans="1:28" x14ac:dyDescent="0.35">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c r="V3504">
        <f t="shared" si="324"/>
        <v>0</v>
      </c>
      <c r="W3504">
        <f t="shared" si="325"/>
        <v>0.35</v>
      </c>
      <c r="X3504" t="str">
        <f t="shared" si="326"/>
        <v>Profit</v>
      </c>
      <c r="Y3504" s="1" t="str">
        <f t="shared" si="327"/>
        <v>Low Profit</v>
      </c>
      <c r="Z3504" s="1" t="str">
        <f t="shared" si="328"/>
        <v>Low Discount</v>
      </c>
      <c r="AA3504" s="1" t="str">
        <f t="shared" si="329"/>
        <v>Low Sales</v>
      </c>
      <c r="AB3504" s="1">
        <f>MONTH(Sample___Superstore[[#This Row],[Order Date]])</f>
        <v>4</v>
      </c>
    </row>
    <row r="3505" spans="1:28" x14ac:dyDescent="0.35">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c r="V3505">
        <f t="shared" si="324"/>
        <v>0</v>
      </c>
      <c r="W3505">
        <f t="shared" si="325"/>
        <v>0.21249999999999999</v>
      </c>
      <c r="X3505" t="str">
        <f t="shared" si="326"/>
        <v>Profit</v>
      </c>
      <c r="Y3505" s="1" t="str">
        <f t="shared" si="327"/>
        <v>Low Profit</v>
      </c>
      <c r="Z3505" s="1" t="str">
        <f t="shared" si="328"/>
        <v>Low Discount</v>
      </c>
      <c r="AA3505" s="1" t="str">
        <f t="shared" si="329"/>
        <v>Low Sales</v>
      </c>
      <c r="AB3505" s="1">
        <f>MONTH(Sample___Superstore[[#This Row],[Order Date]])</f>
        <v>4</v>
      </c>
    </row>
    <row r="3506" spans="1:28" x14ac:dyDescent="0.35">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c r="V3506">
        <f t="shared" si="324"/>
        <v>2</v>
      </c>
      <c r="W3506">
        <f t="shared" si="325"/>
        <v>0.13</v>
      </c>
      <c r="X3506" t="str">
        <f t="shared" si="326"/>
        <v>Profit</v>
      </c>
      <c r="Y3506" s="1" t="str">
        <f t="shared" si="327"/>
        <v>High Profit</v>
      </c>
      <c r="Z3506" s="1" t="str">
        <f t="shared" si="328"/>
        <v>No Discount</v>
      </c>
      <c r="AA3506" s="1" t="str">
        <f t="shared" si="329"/>
        <v>High Sales</v>
      </c>
      <c r="AB3506" s="1">
        <f>MONTH(Sample___Superstore[[#This Row],[Order Date]])</f>
        <v>12</v>
      </c>
    </row>
    <row r="3507" spans="1:28" x14ac:dyDescent="0.35">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c r="V3507">
        <f t="shared" si="324"/>
        <v>4</v>
      </c>
      <c r="W3507">
        <f t="shared" si="325"/>
        <v>0.1</v>
      </c>
      <c r="X3507" t="str">
        <f t="shared" si="326"/>
        <v>Profit</v>
      </c>
      <c r="Y3507" s="1" t="str">
        <f t="shared" si="327"/>
        <v>Low Profit</v>
      </c>
      <c r="Z3507" s="1" t="str">
        <f t="shared" si="328"/>
        <v>Low Discount</v>
      </c>
      <c r="AA3507" s="1" t="str">
        <f t="shared" si="329"/>
        <v>Low Sales</v>
      </c>
      <c r="AB3507" s="1">
        <f>MONTH(Sample___Superstore[[#This Row],[Order Date]])</f>
        <v>6</v>
      </c>
    </row>
    <row r="3508" spans="1:28" x14ac:dyDescent="0.35">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c r="V3508">
        <f t="shared" si="324"/>
        <v>4</v>
      </c>
      <c r="W3508">
        <f t="shared" si="325"/>
        <v>-1.5</v>
      </c>
      <c r="X3508" t="str">
        <f t="shared" si="326"/>
        <v>Loss</v>
      </c>
      <c r="Y3508" s="1" t="str">
        <f t="shared" si="327"/>
        <v>Low Profit</v>
      </c>
      <c r="Z3508" s="1" t="str">
        <f t="shared" si="328"/>
        <v>High Discount</v>
      </c>
      <c r="AA3508" s="1" t="str">
        <f t="shared" si="329"/>
        <v>Low Sales</v>
      </c>
      <c r="AB3508" s="1">
        <f>MONTH(Sample___Superstore[[#This Row],[Order Date]])</f>
        <v>6</v>
      </c>
    </row>
    <row r="3509" spans="1:28" x14ac:dyDescent="0.35">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c r="V3509">
        <f t="shared" si="324"/>
        <v>4</v>
      </c>
      <c r="W3509">
        <f t="shared" si="325"/>
        <v>-0.10294117647058824</v>
      </c>
      <c r="X3509" t="str">
        <f t="shared" si="326"/>
        <v>Loss</v>
      </c>
      <c r="Y3509" s="1" t="str">
        <f t="shared" si="327"/>
        <v>Low Profit</v>
      </c>
      <c r="Z3509" s="1" t="str">
        <f t="shared" si="328"/>
        <v>High Discount</v>
      </c>
      <c r="AA3509" s="1" t="str">
        <f t="shared" si="329"/>
        <v>Low Sales</v>
      </c>
      <c r="AB3509" s="1">
        <f>MONTH(Sample___Superstore[[#This Row],[Order Date]])</f>
        <v>6</v>
      </c>
    </row>
    <row r="3510" spans="1:28" x14ac:dyDescent="0.35">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c r="V3510">
        <f t="shared" si="324"/>
        <v>4</v>
      </c>
      <c r="W3510">
        <f t="shared" si="325"/>
        <v>0.35000000000000003</v>
      </c>
      <c r="X3510" t="str">
        <f t="shared" si="326"/>
        <v>Profit</v>
      </c>
      <c r="Y3510" s="1" t="str">
        <f t="shared" si="327"/>
        <v>Low Profit</v>
      </c>
      <c r="Z3510" s="1" t="str">
        <f t="shared" si="328"/>
        <v>Low Discount</v>
      </c>
      <c r="AA3510" s="1" t="str">
        <f t="shared" si="329"/>
        <v>Low Sales</v>
      </c>
      <c r="AB3510" s="1">
        <f>MONTH(Sample___Superstore[[#This Row],[Order Date]])</f>
        <v>6</v>
      </c>
    </row>
    <row r="3511" spans="1:28" x14ac:dyDescent="0.35">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c r="V3511">
        <f t="shared" si="324"/>
        <v>4</v>
      </c>
      <c r="W3511">
        <f t="shared" si="325"/>
        <v>0.35000000000000003</v>
      </c>
      <c r="X3511" t="str">
        <f t="shared" si="326"/>
        <v>Profit</v>
      </c>
      <c r="Y3511" s="1" t="str">
        <f t="shared" si="327"/>
        <v>Low Profit</v>
      </c>
      <c r="Z3511" s="1" t="str">
        <f t="shared" si="328"/>
        <v>Low Discount</v>
      </c>
      <c r="AA3511" s="1" t="str">
        <f t="shared" si="329"/>
        <v>Low Sales</v>
      </c>
      <c r="AB3511" s="1">
        <f>MONTH(Sample___Superstore[[#This Row],[Order Date]])</f>
        <v>6</v>
      </c>
    </row>
    <row r="3512" spans="1:28" x14ac:dyDescent="0.35">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c r="V3512">
        <f t="shared" si="324"/>
        <v>4</v>
      </c>
      <c r="W3512">
        <f t="shared" si="325"/>
        <v>-0.23333333333333334</v>
      </c>
      <c r="X3512" t="str">
        <f t="shared" si="326"/>
        <v>Loss</v>
      </c>
      <c r="Y3512" s="1" t="str">
        <f t="shared" si="327"/>
        <v>Low Profit</v>
      </c>
      <c r="Z3512" s="1" t="str">
        <f t="shared" si="328"/>
        <v>High Discount</v>
      </c>
      <c r="AA3512" s="1" t="str">
        <f t="shared" si="329"/>
        <v>Low Sales</v>
      </c>
      <c r="AB3512" s="1">
        <f>MONTH(Sample___Superstore[[#This Row],[Order Date]])</f>
        <v>6</v>
      </c>
    </row>
    <row r="3513" spans="1:28" x14ac:dyDescent="0.35">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c r="V3513">
        <f t="shared" si="324"/>
        <v>4</v>
      </c>
      <c r="W3513">
        <f t="shared" si="325"/>
        <v>-0.25</v>
      </c>
      <c r="X3513" t="str">
        <f t="shared" si="326"/>
        <v>Loss</v>
      </c>
      <c r="Y3513" s="1" t="str">
        <f t="shared" si="327"/>
        <v>Low Profit</v>
      </c>
      <c r="Z3513" s="1" t="str">
        <f t="shared" si="328"/>
        <v>Low Discount</v>
      </c>
      <c r="AA3513" s="1" t="str">
        <f t="shared" si="329"/>
        <v>High Sales</v>
      </c>
      <c r="AB3513" s="1">
        <f>MONTH(Sample___Superstore[[#This Row],[Order Date]])</f>
        <v>6</v>
      </c>
    </row>
    <row r="3514" spans="1:28" x14ac:dyDescent="0.35">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c r="V3514">
        <f t="shared" si="324"/>
        <v>2</v>
      </c>
      <c r="W3514">
        <f t="shared" si="325"/>
        <v>-0.14285714285714288</v>
      </c>
      <c r="X3514" t="str">
        <f t="shared" si="326"/>
        <v>Loss</v>
      </c>
      <c r="Y3514" s="1" t="str">
        <f t="shared" si="327"/>
        <v>Low Profit</v>
      </c>
      <c r="Z3514" s="1" t="str">
        <f t="shared" si="328"/>
        <v>High Discount</v>
      </c>
      <c r="AA3514" s="1" t="str">
        <f t="shared" si="329"/>
        <v>High Sales</v>
      </c>
      <c r="AB3514" s="1">
        <f>MONTH(Sample___Superstore[[#This Row],[Order Date]])</f>
        <v>9</v>
      </c>
    </row>
    <row r="3515" spans="1:28" x14ac:dyDescent="0.35">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c r="V3515">
        <f t="shared" si="324"/>
        <v>2</v>
      </c>
      <c r="W3515">
        <f t="shared" si="325"/>
        <v>0.31249999999999994</v>
      </c>
      <c r="X3515" t="str">
        <f t="shared" si="326"/>
        <v>Profit</v>
      </c>
      <c r="Y3515" s="1" t="str">
        <f t="shared" si="327"/>
        <v>Low Profit</v>
      </c>
      <c r="Z3515" s="1" t="str">
        <f t="shared" si="328"/>
        <v>Low Discount</v>
      </c>
      <c r="AA3515" s="1" t="str">
        <f t="shared" si="329"/>
        <v>Low Sales</v>
      </c>
      <c r="AB3515" s="1">
        <f>MONTH(Sample___Superstore[[#This Row],[Order Date]])</f>
        <v>9</v>
      </c>
    </row>
    <row r="3516" spans="1:28" x14ac:dyDescent="0.35">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c r="V3516">
        <f t="shared" si="324"/>
        <v>2</v>
      </c>
      <c r="W3516">
        <f t="shared" si="325"/>
        <v>0.125</v>
      </c>
      <c r="X3516" t="str">
        <f t="shared" si="326"/>
        <v>Profit</v>
      </c>
      <c r="Y3516" s="1" t="str">
        <f t="shared" si="327"/>
        <v>Low Profit</v>
      </c>
      <c r="Z3516" s="1" t="str">
        <f t="shared" si="328"/>
        <v>Low Discount</v>
      </c>
      <c r="AA3516" s="1" t="str">
        <f t="shared" si="329"/>
        <v>Low Sales</v>
      </c>
      <c r="AB3516" s="1">
        <f>MONTH(Sample___Superstore[[#This Row],[Order Date]])</f>
        <v>9</v>
      </c>
    </row>
    <row r="3517" spans="1:28" x14ac:dyDescent="0.35">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c r="V3517">
        <f t="shared" si="324"/>
        <v>4</v>
      </c>
      <c r="W3517">
        <f t="shared" si="325"/>
        <v>0.13</v>
      </c>
      <c r="X3517" t="str">
        <f t="shared" si="326"/>
        <v>Profit</v>
      </c>
      <c r="Y3517" s="1" t="str">
        <f t="shared" si="327"/>
        <v>Low Profit</v>
      </c>
      <c r="Z3517" s="1" t="str">
        <f t="shared" si="328"/>
        <v>No Discount</v>
      </c>
      <c r="AA3517" s="1" t="str">
        <f t="shared" si="329"/>
        <v>Low Sales</v>
      </c>
      <c r="AB3517" s="1">
        <f>MONTH(Sample___Superstore[[#This Row],[Order Date]])</f>
        <v>12</v>
      </c>
    </row>
    <row r="3518" spans="1:28" x14ac:dyDescent="0.35">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c r="V3518">
        <f t="shared" si="324"/>
        <v>3</v>
      </c>
      <c r="W3518">
        <f t="shared" si="325"/>
        <v>0.31250000000000006</v>
      </c>
      <c r="X3518" t="str">
        <f t="shared" si="326"/>
        <v>Profit</v>
      </c>
      <c r="Y3518" s="1" t="str">
        <f t="shared" si="327"/>
        <v>Low Profit</v>
      </c>
      <c r="Z3518" s="1" t="str">
        <f t="shared" si="328"/>
        <v>Low Discount</v>
      </c>
      <c r="AA3518" s="1" t="str">
        <f t="shared" si="329"/>
        <v>Low Sales</v>
      </c>
      <c r="AB3518" s="1">
        <f>MONTH(Sample___Superstore[[#This Row],[Order Date]])</f>
        <v>8</v>
      </c>
    </row>
    <row r="3519" spans="1:28" x14ac:dyDescent="0.35">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c r="V3519">
        <f t="shared" si="324"/>
        <v>3</v>
      </c>
      <c r="W3519">
        <f t="shared" si="325"/>
        <v>9.9999999999999992E-2</v>
      </c>
      <c r="X3519" t="str">
        <f t="shared" si="326"/>
        <v>Profit</v>
      </c>
      <c r="Y3519" s="1" t="str">
        <f t="shared" si="327"/>
        <v>Low Profit</v>
      </c>
      <c r="Z3519" s="1" t="str">
        <f t="shared" si="328"/>
        <v>Low Discount</v>
      </c>
      <c r="AA3519" s="1" t="str">
        <f t="shared" si="329"/>
        <v>Low Sales</v>
      </c>
      <c r="AB3519" s="1">
        <f>MONTH(Sample___Superstore[[#This Row],[Order Date]])</f>
        <v>8</v>
      </c>
    </row>
    <row r="3520" spans="1:28" x14ac:dyDescent="0.35">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c r="V3520">
        <f t="shared" si="324"/>
        <v>3</v>
      </c>
      <c r="W3520">
        <f t="shared" si="325"/>
        <v>0.11250000000000002</v>
      </c>
      <c r="X3520" t="str">
        <f t="shared" si="326"/>
        <v>Profit</v>
      </c>
      <c r="Y3520" s="1" t="str">
        <f t="shared" si="327"/>
        <v>Low Profit</v>
      </c>
      <c r="Z3520" s="1" t="str">
        <f t="shared" si="328"/>
        <v>Low Discount</v>
      </c>
      <c r="AA3520" s="1" t="str">
        <f t="shared" si="329"/>
        <v>High Sales</v>
      </c>
      <c r="AB3520" s="1">
        <f>MONTH(Sample___Superstore[[#This Row],[Order Date]])</f>
        <v>8</v>
      </c>
    </row>
    <row r="3521" spans="1:28" x14ac:dyDescent="0.35">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c r="V3521">
        <f t="shared" si="324"/>
        <v>3</v>
      </c>
      <c r="W3521">
        <f t="shared" si="325"/>
        <v>-0.66</v>
      </c>
      <c r="X3521" t="str">
        <f t="shared" si="326"/>
        <v>Loss</v>
      </c>
      <c r="Y3521" s="1" t="str">
        <f t="shared" si="327"/>
        <v>Low Profit</v>
      </c>
      <c r="Z3521" s="1" t="str">
        <f t="shared" si="328"/>
        <v>High Discount</v>
      </c>
      <c r="AA3521" s="1" t="str">
        <f t="shared" si="329"/>
        <v>High Sales</v>
      </c>
      <c r="AB3521" s="1">
        <f>MONTH(Sample___Superstore[[#This Row],[Order Date]])</f>
        <v>6</v>
      </c>
    </row>
    <row r="3522" spans="1:28" x14ac:dyDescent="0.35">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c r="V3522">
        <f t="shared" ref="V3522:V3585" si="330">D3522-C3522</f>
        <v>5</v>
      </c>
      <c r="W3522">
        <f t="shared" ref="W3522:W3585" si="331">U3522/R3522</f>
        <v>0.33749999999999997</v>
      </c>
      <c r="X3522" t="str">
        <f t="shared" ref="X3522:X3585" si="332">IF(U3522&lt;0,"Loss","Profit")</f>
        <v>Profit</v>
      </c>
      <c r="Y3522" s="1" t="str">
        <f t="shared" ref="Y3522:Y3585" si="333">IF(U3522&gt;100,"High Profit","Low Profit")</f>
        <v>Low Profit</v>
      </c>
      <c r="Z3522" s="1" t="str">
        <f t="shared" ref="Z3522:Z3585" si="334">IF(T3522=0,"No Discount",IF(T3522&lt;=0.2,"Low Discount","High Discount"))</f>
        <v>Low Discount</v>
      </c>
      <c r="AA3522" s="1" t="str">
        <f t="shared" ref="AA3522:AA3585" si="335">IF(R3522&gt;500,"High Sales","Low Sales")</f>
        <v>Low Sales</v>
      </c>
      <c r="AB3522" s="1">
        <f>MONTH(Sample___Superstore[[#This Row],[Order Date]])</f>
        <v>4</v>
      </c>
    </row>
    <row r="3523" spans="1:28" x14ac:dyDescent="0.35">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c r="V3523">
        <f t="shared" si="330"/>
        <v>4</v>
      </c>
      <c r="W3523">
        <f t="shared" si="331"/>
        <v>0.48999999999999994</v>
      </c>
      <c r="X3523" t="str">
        <f t="shared" si="332"/>
        <v>Profit</v>
      </c>
      <c r="Y3523" s="1" t="str">
        <f t="shared" si="333"/>
        <v>Low Profit</v>
      </c>
      <c r="Z3523" s="1" t="str">
        <f t="shared" si="334"/>
        <v>No Discount</v>
      </c>
      <c r="AA3523" s="1" t="str">
        <f t="shared" si="335"/>
        <v>Low Sales</v>
      </c>
      <c r="AB3523" s="1">
        <f>MONTH(Sample___Superstore[[#This Row],[Order Date]])</f>
        <v>11</v>
      </c>
    </row>
    <row r="3524" spans="1:28" x14ac:dyDescent="0.35">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c r="V3524">
        <f t="shared" si="330"/>
        <v>4</v>
      </c>
      <c r="W3524">
        <f t="shared" si="331"/>
        <v>0.27</v>
      </c>
      <c r="X3524" t="str">
        <f t="shared" si="332"/>
        <v>Profit</v>
      </c>
      <c r="Y3524" s="1" t="str">
        <f t="shared" si="333"/>
        <v>High Profit</v>
      </c>
      <c r="Z3524" s="1" t="str">
        <f t="shared" si="334"/>
        <v>No Discount</v>
      </c>
      <c r="AA3524" s="1" t="str">
        <f t="shared" si="335"/>
        <v>Low Sales</v>
      </c>
      <c r="AB3524" s="1">
        <f>MONTH(Sample___Superstore[[#This Row],[Order Date]])</f>
        <v>11</v>
      </c>
    </row>
    <row r="3525" spans="1:28" x14ac:dyDescent="0.35">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c r="V3525">
        <f t="shared" si="330"/>
        <v>5</v>
      </c>
      <c r="W3525">
        <f t="shared" si="331"/>
        <v>0.25</v>
      </c>
      <c r="X3525" t="str">
        <f t="shared" si="332"/>
        <v>Profit</v>
      </c>
      <c r="Y3525" s="1" t="str">
        <f t="shared" si="333"/>
        <v>Low Profit</v>
      </c>
      <c r="Z3525" s="1" t="str">
        <f t="shared" si="334"/>
        <v>No Discount</v>
      </c>
      <c r="AA3525" s="1" t="str">
        <f t="shared" si="335"/>
        <v>Low Sales</v>
      </c>
      <c r="AB3525" s="1">
        <f>MONTH(Sample___Superstore[[#This Row],[Order Date]])</f>
        <v>9</v>
      </c>
    </row>
    <row r="3526" spans="1:28" x14ac:dyDescent="0.35">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c r="V3526">
        <f t="shared" si="330"/>
        <v>4</v>
      </c>
      <c r="W3526">
        <f t="shared" si="331"/>
        <v>7.4999999999999997E-2</v>
      </c>
      <c r="X3526" t="str">
        <f t="shared" si="332"/>
        <v>Profit</v>
      </c>
      <c r="Y3526" s="1" t="str">
        <f t="shared" si="333"/>
        <v>Low Profit</v>
      </c>
      <c r="Z3526" s="1" t="str">
        <f t="shared" si="334"/>
        <v>Low Discount</v>
      </c>
      <c r="AA3526" s="1" t="str">
        <f t="shared" si="335"/>
        <v>High Sales</v>
      </c>
      <c r="AB3526" s="1">
        <f>MONTH(Sample___Superstore[[#This Row],[Order Date]])</f>
        <v>11</v>
      </c>
    </row>
    <row r="3527" spans="1:28" x14ac:dyDescent="0.35">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c r="V3527">
        <f t="shared" si="330"/>
        <v>5</v>
      </c>
      <c r="W3527">
        <f t="shared" si="331"/>
        <v>0.43</v>
      </c>
      <c r="X3527" t="str">
        <f t="shared" si="332"/>
        <v>Profit</v>
      </c>
      <c r="Y3527" s="1" t="str">
        <f t="shared" si="333"/>
        <v>High Profit</v>
      </c>
      <c r="Z3527" s="1" t="str">
        <f t="shared" si="334"/>
        <v>No Discount</v>
      </c>
      <c r="AA3527" s="1" t="str">
        <f t="shared" si="335"/>
        <v>High Sales</v>
      </c>
      <c r="AB3527" s="1">
        <f>MONTH(Sample___Superstore[[#This Row],[Order Date]])</f>
        <v>12</v>
      </c>
    </row>
    <row r="3528" spans="1:28" x14ac:dyDescent="0.35">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c r="V3528">
        <f t="shared" si="330"/>
        <v>5</v>
      </c>
      <c r="W3528">
        <f t="shared" si="331"/>
        <v>0.02</v>
      </c>
      <c r="X3528" t="str">
        <f t="shared" si="332"/>
        <v>Profit</v>
      </c>
      <c r="Y3528" s="1" t="str">
        <f t="shared" si="333"/>
        <v>Low Profit</v>
      </c>
      <c r="Z3528" s="1" t="str">
        <f t="shared" si="334"/>
        <v>No Discount</v>
      </c>
      <c r="AA3528" s="1" t="str">
        <f t="shared" si="335"/>
        <v>Low Sales</v>
      </c>
      <c r="AB3528" s="1">
        <f>MONTH(Sample___Superstore[[#This Row],[Order Date]])</f>
        <v>12</v>
      </c>
    </row>
    <row r="3529" spans="1:28" x14ac:dyDescent="0.35">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c r="V3529">
        <f t="shared" si="330"/>
        <v>5</v>
      </c>
      <c r="W3529">
        <f t="shared" si="331"/>
        <v>0.48</v>
      </c>
      <c r="X3529" t="str">
        <f t="shared" si="332"/>
        <v>Profit</v>
      </c>
      <c r="Y3529" s="1" t="str">
        <f t="shared" si="333"/>
        <v>Low Profit</v>
      </c>
      <c r="Z3529" s="1" t="str">
        <f t="shared" si="334"/>
        <v>No Discount</v>
      </c>
      <c r="AA3529" s="1" t="str">
        <f t="shared" si="335"/>
        <v>Low Sales</v>
      </c>
      <c r="AB3529" s="1">
        <f>MONTH(Sample___Superstore[[#This Row],[Order Date]])</f>
        <v>12</v>
      </c>
    </row>
    <row r="3530" spans="1:28" x14ac:dyDescent="0.35">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c r="V3530">
        <f t="shared" si="330"/>
        <v>5</v>
      </c>
      <c r="W3530">
        <f t="shared" si="331"/>
        <v>-0.25</v>
      </c>
      <c r="X3530" t="str">
        <f t="shared" si="332"/>
        <v>Loss</v>
      </c>
      <c r="Y3530" s="1" t="str">
        <f t="shared" si="333"/>
        <v>Low Profit</v>
      </c>
      <c r="Z3530" s="1" t="str">
        <f t="shared" si="334"/>
        <v>Low Discount</v>
      </c>
      <c r="AA3530" s="1" t="str">
        <f t="shared" si="335"/>
        <v>Low Sales</v>
      </c>
      <c r="AB3530" s="1">
        <f>MONTH(Sample___Superstore[[#This Row],[Order Date]])</f>
        <v>6</v>
      </c>
    </row>
    <row r="3531" spans="1:28" x14ac:dyDescent="0.35">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c r="V3531">
        <f t="shared" si="330"/>
        <v>6</v>
      </c>
      <c r="W3531">
        <f t="shared" si="331"/>
        <v>0.125</v>
      </c>
      <c r="X3531" t="str">
        <f t="shared" si="332"/>
        <v>Profit</v>
      </c>
      <c r="Y3531" s="1" t="str">
        <f t="shared" si="333"/>
        <v>Low Profit</v>
      </c>
      <c r="Z3531" s="1" t="str">
        <f t="shared" si="334"/>
        <v>Low Discount</v>
      </c>
      <c r="AA3531" s="1" t="str">
        <f t="shared" si="335"/>
        <v>Low Sales</v>
      </c>
      <c r="AB3531" s="1">
        <f>MONTH(Sample___Superstore[[#This Row],[Order Date]])</f>
        <v>9</v>
      </c>
    </row>
    <row r="3532" spans="1:28" x14ac:dyDescent="0.35">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c r="V3532">
        <f t="shared" si="330"/>
        <v>4</v>
      </c>
      <c r="W3532">
        <f t="shared" si="331"/>
        <v>0.29000000000000004</v>
      </c>
      <c r="X3532" t="str">
        <f t="shared" si="332"/>
        <v>Profit</v>
      </c>
      <c r="Y3532" s="1" t="str">
        <f t="shared" si="333"/>
        <v>Low Profit</v>
      </c>
      <c r="Z3532" s="1" t="str">
        <f t="shared" si="334"/>
        <v>No Discount</v>
      </c>
      <c r="AA3532" s="1" t="str">
        <f t="shared" si="335"/>
        <v>Low Sales</v>
      </c>
      <c r="AB3532" s="1">
        <f>MONTH(Sample___Superstore[[#This Row],[Order Date]])</f>
        <v>5</v>
      </c>
    </row>
    <row r="3533" spans="1:28" x14ac:dyDescent="0.35">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c r="V3533">
        <f t="shared" si="330"/>
        <v>0</v>
      </c>
      <c r="W3533">
        <f t="shared" si="331"/>
        <v>0.28000000000000003</v>
      </c>
      <c r="X3533" t="str">
        <f t="shared" si="332"/>
        <v>Profit</v>
      </c>
      <c r="Y3533" s="1" t="str">
        <f t="shared" si="333"/>
        <v>Low Profit</v>
      </c>
      <c r="Z3533" s="1" t="str">
        <f t="shared" si="334"/>
        <v>No Discount</v>
      </c>
      <c r="AA3533" s="1" t="str">
        <f t="shared" si="335"/>
        <v>Low Sales</v>
      </c>
      <c r="AB3533" s="1">
        <f>MONTH(Sample___Superstore[[#This Row],[Order Date]])</f>
        <v>5</v>
      </c>
    </row>
    <row r="3534" spans="1:28" x14ac:dyDescent="0.35">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c r="V3534">
        <f t="shared" si="330"/>
        <v>5</v>
      </c>
      <c r="W3534">
        <f t="shared" si="331"/>
        <v>0.33749999999999997</v>
      </c>
      <c r="X3534" t="str">
        <f t="shared" si="332"/>
        <v>Profit</v>
      </c>
      <c r="Y3534" s="1" t="str">
        <f t="shared" si="333"/>
        <v>Low Profit</v>
      </c>
      <c r="Z3534" s="1" t="str">
        <f t="shared" si="334"/>
        <v>Low Discount</v>
      </c>
      <c r="AA3534" s="1" t="str">
        <f t="shared" si="335"/>
        <v>Low Sales</v>
      </c>
      <c r="AB3534" s="1">
        <f>MONTH(Sample___Superstore[[#This Row],[Order Date]])</f>
        <v>4</v>
      </c>
    </row>
    <row r="3535" spans="1:28" x14ac:dyDescent="0.35">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c r="V3535">
        <f t="shared" si="330"/>
        <v>5</v>
      </c>
      <c r="W3535">
        <f t="shared" si="331"/>
        <v>0.29000000000000004</v>
      </c>
      <c r="X3535" t="str">
        <f t="shared" si="332"/>
        <v>Profit</v>
      </c>
      <c r="Y3535" s="1" t="str">
        <f t="shared" si="333"/>
        <v>Low Profit</v>
      </c>
      <c r="Z3535" s="1" t="str">
        <f t="shared" si="334"/>
        <v>No Discount</v>
      </c>
      <c r="AA3535" s="1" t="str">
        <f t="shared" si="335"/>
        <v>Low Sales</v>
      </c>
      <c r="AB3535" s="1">
        <f>MONTH(Sample___Superstore[[#This Row],[Order Date]])</f>
        <v>4</v>
      </c>
    </row>
    <row r="3536" spans="1:28" x14ac:dyDescent="0.35">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c r="V3536">
        <f t="shared" si="330"/>
        <v>5</v>
      </c>
      <c r="W3536">
        <f t="shared" si="331"/>
        <v>0.33</v>
      </c>
      <c r="X3536" t="str">
        <f t="shared" si="332"/>
        <v>Profit</v>
      </c>
      <c r="Y3536" s="1" t="str">
        <f t="shared" si="333"/>
        <v>Low Profit</v>
      </c>
      <c r="Z3536" s="1" t="str">
        <f t="shared" si="334"/>
        <v>No Discount</v>
      </c>
      <c r="AA3536" s="1" t="str">
        <f t="shared" si="335"/>
        <v>Low Sales</v>
      </c>
      <c r="AB3536" s="1">
        <f>MONTH(Sample___Superstore[[#This Row],[Order Date]])</f>
        <v>4</v>
      </c>
    </row>
    <row r="3537" spans="1:28" x14ac:dyDescent="0.35">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c r="V3537">
        <f t="shared" si="330"/>
        <v>5</v>
      </c>
      <c r="W3537">
        <f t="shared" si="331"/>
        <v>0.31</v>
      </c>
      <c r="X3537" t="str">
        <f t="shared" si="332"/>
        <v>Profit</v>
      </c>
      <c r="Y3537" s="1" t="str">
        <f t="shared" si="333"/>
        <v>Low Profit</v>
      </c>
      <c r="Z3537" s="1" t="str">
        <f t="shared" si="334"/>
        <v>No Discount</v>
      </c>
      <c r="AA3537" s="1" t="str">
        <f t="shared" si="335"/>
        <v>Low Sales</v>
      </c>
      <c r="AB3537" s="1">
        <f>MONTH(Sample___Superstore[[#This Row],[Order Date]])</f>
        <v>4</v>
      </c>
    </row>
    <row r="3538" spans="1:28" x14ac:dyDescent="0.35">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c r="V3538">
        <f t="shared" si="330"/>
        <v>3</v>
      </c>
      <c r="W3538">
        <f t="shared" si="331"/>
        <v>9.9999999999999985E-3</v>
      </c>
      <c r="X3538" t="str">
        <f t="shared" si="332"/>
        <v>Profit</v>
      </c>
      <c r="Y3538" s="1" t="str">
        <f t="shared" si="333"/>
        <v>Low Profit</v>
      </c>
      <c r="Z3538" s="1" t="str">
        <f t="shared" si="334"/>
        <v>No Discount</v>
      </c>
      <c r="AA3538" s="1" t="str">
        <f t="shared" si="335"/>
        <v>Low Sales</v>
      </c>
      <c r="AB3538" s="1">
        <f>MONTH(Sample___Superstore[[#This Row],[Order Date]])</f>
        <v>6</v>
      </c>
    </row>
    <row r="3539" spans="1:28" x14ac:dyDescent="0.35">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c r="V3539">
        <f t="shared" si="330"/>
        <v>0</v>
      </c>
      <c r="W3539">
        <f t="shared" si="331"/>
        <v>0.18</v>
      </c>
      <c r="X3539" t="str">
        <f t="shared" si="332"/>
        <v>Profit</v>
      </c>
      <c r="Y3539" s="1" t="str">
        <f t="shared" si="333"/>
        <v>Low Profit</v>
      </c>
      <c r="Z3539" s="1" t="str">
        <f t="shared" si="334"/>
        <v>No Discount</v>
      </c>
      <c r="AA3539" s="1" t="str">
        <f t="shared" si="335"/>
        <v>Low Sales</v>
      </c>
      <c r="AB3539" s="1">
        <f>MONTH(Sample___Superstore[[#This Row],[Order Date]])</f>
        <v>5</v>
      </c>
    </row>
    <row r="3540" spans="1:28" x14ac:dyDescent="0.35">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c r="V3540">
        <f t="shared" si="330"/>
        <v>0</v>
      </c>
      <c r="W3540">
        <f t="shared" si="331"/>
        <v>0.48</v>
      </c>
      <c r="X3540" t="str">
        <f t="shared" si="332"/>
        <v>Profit</v>
      </c>
      <c r="Y3540" s="1" t="str">
        <f t="shared" si="333"/>
        <v>Low Profit</v>
      </c>
      <c r="Z3540" s="1" t="str">
        <f t="shared" si="334"/>
        <v>No Discount</v>
      </c>
      <c r="AA3540" s="1" t="str">
        <f t="shared" si="335"/>
        <v>Low Sales</v>
      </c>
      <c r="AB3540" s="1">
        <f>MONTH(Sample___Superstore[[#This Row],[Order Date]])</f>
        <v>5</v>
      </c>
    </row>
    <row r="3541" spans="1:28" x14ac:dyDescent="0.35">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c r="V3541">
        <f t="shared" si="330"/>
        <v>0</v>
      </c>
      <c r="W3541">
        <f t="shared" si="331"/>
        <v>0.46000000000000008</v>
      </c>
      <c r="X3541" t="str">
        <f t="shared" si="332"/>
        <v>Profit</v>
      </c>
      <c r="Y3541" s="1" t="str">
        <f t="shared" si="333"/>
        <v>Low Profit</v>
      </c>
      <c r="Z3541" s="1" t="str">
        <f t="shared" si="334"/>
        <v>No Discount</v>
      </c>
      <c r="AA3541" s="1" t="str">
        <f t="shared" si="335"/>
        <v>Low Sales</v>
      </c>
      <c r="AB3541" s="1">
        <f>MONTH(Sample___Superstore[[#This Row],[Order Date]])</f>
        <v>5</v>
      </c>
    </row>
    <row r="3542" spans="1:28" x14ac:dyDescent="0.35">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c r="V3542">
        <f t="shared" si="330"/>
        <v>0</v>
      </c>
      <c r="W3542">
        <f t="shared" si="331"/>
        <v>0.48</v>
      </c>
      <c r="X3542" t="str">
        <f t="shared" si="332"/>
        <v>Profit</v>
      </c>
      <c r="Y3542" s="1" t="str">
        <f t="shared" si="333"/>
        <v>Low Profit</v>
      </c>
      <c r="Z3542" s="1" t="str">
        <f t="shared" si="334"/>
        <v>No Discount</v>
      </c>
      <c r="AA3542" s="1" t="str">
        <f t="shared" si="335"/>
        <v>Low Sales</v>
      </c>
      <c r="AB3542" s="1">
        <f>MONTH(Sample___Superstore[[#This Row],[Order Date]])</f>
        <v>5</v>
      </c>
    </row>
    <row r="3543" spans="1:28" x14ac:dyDescent="0.35">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c r="V3543">
        <f t="shared" si="330"/>
        <v>2</v>
      </c>
      <c r="W3543">
        <f t="shared" si="331"/>
        <v>0.3</v>
      </c>
      <c r="X3543" t="str">
        <f t="shared" si="332"/>
        <v>Profit</v>
      </c>
      <c r="Y3543" s="1" t="str">
        <f t="shared" si="333"/>
        <v>Low Profit</v>
      </c>
      <c r="Z3543" s="1" t="str">
        <f t="shared" si="334"/>
        <v>Low Discount</v>
      </c>
      <c r="AA3543" s="1" t="str">
        <f t="shared" si="335"/>
        <v>Low Sales</v>
      </c>
      <c r="AB3543" s="1">
        <f>MONTH(Sample___Superstore[[#This Row],[Order Date]])</f>
        <v>9</v>
      </c>
    </row>
    <row r="3544" spans="1:28" x14ac:dyDescent="0.35">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c r="V3544">
        <f t="shared" si="330"/>
        <v>2</v>
      </c>
      <c r="W3544">
        <f t="shared" si="331"/>
        <v>-7.1428571428571425E-2</v>
      </c>
      <c r="X3544" t="str">
        <f t="shared" si="332"/>
        <v>Loss</v>
      </c>
      <c r="Y3544" s="1" t="str">
        <f t="shared" si="333"/>
        <v>Low Profit</v>
      </c>
      <c r="Z3544" s="1" t="str">
        <f t="shared" si="334"/>
        <v>High Discount</v>
      </c>
      <c r="AA3544" s="1" t="str">
        <f t="shared" si="335"/>
        <v>Low Sales</v>
      </c>
      <c r="AB3544" s="1">
        <f>MONTH(Sample___Superstore[[#This Row],[Order Date]])</f>
        <v>9</v>
      </c>
    </row>
    <row r="3545" spans="1:28" x14ac:dyDescent="0.35">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c r="V3545">
        <f t="shared" si="330"/>
        <v>2</v>
      </c>
      <c r="W3545">
        <f t="shared" si="331"/>
        <v>0.13749999999999998</v>
      </c>
      <c r="X3545" t="str">
        <f t="shared" si="332"/>
        <v>Profit</v>
      </c>
      <c r="Y3545" s="1" t="str">
        <f t="shared" si="333"/>
        <v>Low Profit</v>
      </c>
      <c r="Z3545" s="1" t="str">
        <f t="shared" si="334"/>
        <v>Low Discount</v>
      </c>
      <c r="AA3545" s="1" t="str">
        <f t="shared" si="335"/>
        <v>Low Sales</v>
      </c>
      <c r="AB3545" s="1">
        <f>MONTH(Sample___Superstore[[#This Row],[Order Date]])</f>
        <v>9</v>
      </c>
    </row>
    <row r="3546" spans="1:28" x14ac:dyDescent="0.35">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c r="V3546">
        <f t="shared" si="330"/>
        <v>2</v>
      </c>
      <c r="W3546">
        <f t="shared" si="331"/>
        <v>0.36249999999999999</v>
      </c>
      <c r="X3546" t="str">
        <f t="shared" si="332"/>
        <v>Profit</v>
      </c>
      <c r="Y3546" s="1" t="str">
        <f t="shared" si="333"/>
        <v>Low Profit</v>
      </c>
      <c r="Z3546" s="1" t="str">
        <f t="shared" si="334"/>
        <v>Low Discount</v>
      </c>
      <c r="AA3546" s="1" t="str">
        <f t="shared" si="335"/>
        <v>Low Sales</v>
      </c>
      <c r="AB3546" s="1">
        <f>MONTH(Sample___Superstore[[#This Row],[Order Date]])</f>
        <v>12</v>
      </c>
    </row>
    <row r="3547" spans="1:28" x14ac:dyDescent="0.35">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c r="V3547">
        <f t="shared" si="330"/>
        <v>2</v>
      </c>
      <c r="W3547">
        <f t="shared" si="331"/>
        <v>-2.5499999999999998</v>
      </c>
      <c r="X3547" t="str">
        <f t="shared" si="332"/>
        <v>Loss</v>
      </c>
      <c r="Y3547" s="1" t="str">
        <f t="shared" si="333"/>
        <v>Low Profit</v>
      </c>
      <c r="Z3547" s="1" t="str">
        <f t="shared" si="334"/>
        <v>High Discount</v>
      </c>
      <c r="AA3547" s="1" t="str">
        <f t="shared" si="335"/>
        <v>Low Sales</v>
      </c>
      <c r="AB3547" s="1">
        <f>MONTH(Sample___Superstore[[#This Row],[Order Date]])</f>
        <v>12</v>
      </c>
    </row>
    <row r="3548" spans="1:28" x14ac:dyDescent="0.35">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c r="V3548">
        <f t="shared" si="330"/>
        <v>2</v>
      </c>
      <c r="W3548">
        <f t="shared" si="331"/>
        <v>0.04</v>
      </c>
      <c r="X3548" t="str">
        <f t="shared" si="332"/>
        <v>Profit</v>
      </c>
      <c r="Y3548" s="1" t="str">
        <f t="shared" si="333"/>
        <v>Low Profit</v>
      </c>
      <c r="Z3548" s="1" t="str">
        <f t="shared" si="334"/>
        <v>No Discount</v>
      </c>
      <c r="AA3548" s="1" t="str">
        <f t="shared" si="335"/>
        <v>Low Sales</v>
      </c>
      <c r="AB3548" s="1">
        <f>MONTH(Sample___Superstore[[#This Row],[Order Date]])</f>
        <v>10</v>
      </c>
    </row>
    <row r="3549" spans="1:28" x14ac:dyDescent="0.35">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c r="V3549">
        <f t="shared" si="330"/>
        <v>2</v>
      </c>
      <c r="W3549">
        <f t="shared" si="331"/>
        <v>0.3</v>
      </c>
      <c r="X3549" t="str">
        <f t="shared" si="332"/>
        <v>Profit</v>
      </c>
      <c r="Y3549" s="1" t="str">
        <f t="shared" si="333"/>
        <v>Low Profit</v>
      </c>
      <c r="Z3549" s="1" t="str">
        <f t="shared" si="334"/>
        <v>No Discount</v>
      </c>
      <c r="AA3549" s="1" t="str">
        <f t="shared" si="335"/>
        <v>Low Sales</v>
      </c>
      <c r="AB3549" s="1">
        <f>MONTH(Sample___Superstore[[#This Row],[Order Date]])</f>
        <v>10</v>
      </c>
    </row>
    <row r="3550" spans="1:28" x14ac:dyDescent="0.35">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c r="V3550">
        <f t="shared" si="330"/>
        <v>2</v>
      </c>
      <c r="W3550">
        <f t="shared" si="331"/>
        <v>0.27</v>
      </c>
      <c r="X3550" t="str">
        <f t="shared" si="332"/>
        <v>Profit</v>
      </c>
      <c r="Y3550" s="1" t="str">
        <f t="shared" si="333"/>
        <v>Low Profit</v>
      </c>
      <c r="Z3550" s="1" t="str">
        <f t="shared" si="334"/>
        <v>No Discount</v>
      </c>
      <c r="AA3550" s="1" t="str">
        <f t="shared" si="335"/>
        <v>Low Sales</v>
      </c>
      <c r="AB3550" s="1">
        <f>MONTH(Sample___Superstore[[#This Row],[Order Date]])</f>
        <v>10</v>
      </c>
    </row>
    <row r="3551" spans="1:28" x14ac:dyDescent="0.35">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c r="V3551">
        <f t="shared" si="330"/>
        <v>2</v>
      </c>
      <c r="W3551">
        <f t="shared" si="331"/>
        <v>0.48000000000000004</v>
      </c>
      <c r="X3551" t="str">
        <f t="shared" si="332"/>
        <v>Profit</v>
      </c>
      <c r="Y3551" s="1" t="str">
        <f t="shared" si="333"/>
        <v>Low Profit</v>
      </c>
      <c r="Z3551" s="1" t="str">
        <f t="shared" si="334"/>
        <v>No Discount</v>
      </c>
      <c r="AA3551" s="1" t="str">
        <f t="shared" si="335"/>
        <v>Low Sales</v>
      </c>
      <c r="AB3551" s="1">
        <f>MONTH(Sample___Superstore[[#This Row],[Order Date]])</f>
        <v>10</v>
      </c>
    </row>
    <row r="3552" spans="1:28" x14ac:dyDescent="0.35">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c r="V3552">
        <f t="shared" si="330"/>
        <v>4</v>
      </c>
      <c r="W3552">
        <f t="shared" si="331"/>
        <v>0.35</v>
      </c>
      <c r="X3552" t="str">
        <f t="shared" si="332"/>
        <v>Profit</v>
      </c>
      <c r="Y3552" s="1" t="str">
        <f t="shared" si="333"/>
        <v>Low Profit</v>
      </c>
      <c r="Z3552" s="1" t="str">
        <f t="shared" si="334"/>
        <v>Low Discount</v>
      </c>
      <c r="AA3552" s="1" t="str">
        <f t="shared" si="335"/>
        <v>Low Sales</v>
      </c>
      <c r="AB3552" s="1">
        <f>MONTH(Sample___Superstore[[#This Row],[Order Date]])</f>
        <v>3</v>
      </c>
    </row>
    <row r="3553" spans="1:28" x14ac:dyDescent="0.35">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c r="V3553">
        <f t="shared" si="330"/>
        <v>4</v>
      </c>
      <c r="W3553">
        <f t="shared" si="331"/>
        <v>-4.2857142857142858E-2</v>
      </c>
      <c r="X3553" t="str">
        <f t="shared" si="332"/>
        <v>Loss</v>
      </c>
      <c r="Y3553" s="1" t="str">
        <f t="shared" si="333"/>
        <v>Low Profit</v>
      </c>
      <c r="Z3553" s="1" t="str">
        <f t="shared" si="334"/>
        <v>High Discount</v>
      </c>
      <c r="AA3553" s="1" t="str">
        <f t="shared" si="335"/>
        <v>High Sales</v>
      </c>
      <c r="AB3553" s="1">
        <f>MONTH(Sample___Superstore[[#This Row],[Order Date]])</f>
        <v>3</v>
      </c>
    </row>
    <row r="3554" spans="1:28" x14ac:dyDescent="0.35">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c r="V3554">
        <f t="shared" si="330"/>
        <v>4</v>
      </c>
      <c r="W3554">
        <f t="shared" si="331"/>
        <v>7.4999999999999997E-2</v>
      </c>
      <c r="X3554" t="str">
        <f t="shared" si="332"/>
        <v>Profit</v>
      </c>
      <c r="Y3554" s="1" t="str">
        <f t="shared" si="333"/>
        <v>Low Profit</v>
      </c>
      <c r="Z3554" s="1" t="str">
        <f t="shared" si="334"/>
        <v>Low Discount</v>
      </c>
      <c r="AA3554" s="1" t="str">
        <f t="shared" si="335"/>
        <v>High Sales</v>
      </c>
      <c r="AB3554" s="1">
        <f>MONTH(Sample___Superstore[[#This Row],[Order Date]])</f>
        <v>3</v>
      </c>
    </row>
    <row r="3555" spans="1:28" x14ac:dyDescent="0.35">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c r="V3555">
        <f t="shared" si="330"/>
        <v>3</v>
      </c>
      <c r="W3555">
        <f t="shared" si="331"/>
        <v>-0.8</v>
      </c>
      <c r="X3555" t="str">
        <f t="shared" si="332"/>
        <v>Loss</v>
      </c>
      <c r="Y3555" s="1" t="str">
        <f t="shared" si="333"/>
        <v>Low Profit</v>
      </c>
      <c r="Z3555" s="1" t="str">
        <f t="shared" si="334"/>
        <v>High Discount</v>
      </c>
      <c r="AA3555" s="1" t="str">
        <f t="shared" si="335"/>
        <v>Low Sales</v>
      </c>
      <c r="AB3555" s="1">
        <f>MONTH(Sample___Superstore[[#This Row],[Order Date]])</f>
        <v>11</v>
      </c>
    </row>
    <row r="3556" spans="1:28" x14ac:dyDescent="0.35">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c r="V3556">
        <f t="shared" si="330"/>
        <v>3</v>
      </c>
      <c r="W3556">
        <f t="shared" si="331"/>
        <v>0.26</v>
      </c>
      <c r="X3556" t="str">
        <f t="shared" si="332"/>
        <v>Profit</v>
      </c>
      <c r="Y3556" s="1" t="str">
        <f t="shared" si="333"/>
        <v>Low Profit</v>
      </c>
      <c r="Z3556" s="1" t="str">
        <f t="shared" si="334"/>
        <v>No Discount</v>
      </c>
      <c r="AA3556" s="1" t="str">
        <f t="shared" si="335"/>
        <v>Low Sales</v>
      </c>
      <c r="AB3556" s="1">
        <f>MONTH(Sample___Superstore[[#This Row],[Order Date]])</f>
        <v>3</v>
      </c>
    </row>
    <row r="3557" spans="1:28" x14ac:dyDescent="0.35">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c r="V3557">
        <f t="shared" si="330"/>
        <v>3</v>
      </c>
      <c r="W3557">
        <f t="shared" si="331"/>
        <v>6.25E-2</v>
      </c>
      <c r="X3557" t="str">
        <f t="shared" si="332"/>
        <v>Profit</v>
      </c>
      <c r="Y3557" s="1" t="str">
        <f t="shared" si="333"/>
        <v>Low Profit</v>
      </c>
      <c r="Z3557" s="1" t="str">
        <f t="shared" si="334"/>
        <v>Low Discount</v>
      </c>
      <c r="AA3557" s="1" t="str">
        <f t="shared" si="335"/>
        <v>High Sales</v>
      </c>
      <c r="AB3557" s="1">
        <f>MONTH(Sample___Superstore[[#This Row],[Order Date]])</f>
        <v>3</v>
      </c>
    </row>
    <row r="3558" spans="1:28" x14ac:dyDescent="0.35">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c r="V3558">
        <f t="shared" si="330"/>
        <v>4</v>
      </c>
      <c r="W3558">
        <f t="shared" si="331"/>
        <v>0.48</v>
      </c>
      <c r="X3558" t="str">
        <f t="shared" si="332"/>
        <v>Profit</v>
      </c>
      <c r="Y3558" s="1" t="str">
        <f t="shared" si="333"/>
        <v>Low Profit</v>
      </c>
      <c r="Z3558" s="1" t="str">
        <f t="shared" si="334"/>
        <v>No Discount</v>
      </c>
      <c r="AA3558" s="1" t="str">
        <f t="shared" si="335"/>
        <v>Low Sales</v>
      </c>
      <c r="AB3558" s="1">
        <f>MONTH(Sample___Superstore[[#This Row],[Order Date]])</f>
        <v>12</v>
      </c>
    </row>
    <row r="3559" spans="1:28" x14ac:dyDescent="0.35">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c r="V3559">
        <f t="shared" si="330"/>
        <v>4</v>
      </c>
      <c r="W3559">
        <f t="shared" si="331"/>
        <v>0.36250000000000004</v>
      </c>
      <c r="X3559" t="str">
        <f t="shared" si="332"/>
        <v>Profit</v>
      </c>
      <c r="Y3559" s="1" t="str">
        <f t="shared" si="333"/>
        <v>Low Profit</v>
      </c>
      <c r="Z3559" s="1" t="str">
        <f t="shared" si="334"/>
        <v>Low Discount</v>
      </c>
      <c r="AA3559" s="1" t="str">
        <f t="shared" si="335"/>
        <v>Low Sales</v>
      </c>
      <c r="AB3559" s="1">
        <f>MONTH(Sample___Superstore[[#This Row],[Order Date]])</f>
        <v>12</v>
      </c>
    </row>
    <row r="3560" spans="1:28" x14ac:dyDescent="0.35">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c r="V3560">
        <f t="shared" si="330"/>
        <v>5</v>
      </c>
      <c r="W3560">
        <f t="shared" si="331"/>
        <v>0.35</v>
      </c>
      <c r="X3560" t="str">
        <f t="shared" si="332"/>
        <v>Profit</v>
      </c>
      <c r="Y3560" s="1" t="str">
        <f t="shared" si="333"/>
        <v>Low Profit</v>
      </c>
      <c r="Z3560" s="1" t="str">
        <f t="shared" si="334"/>
        <v>Low Discount</v>
      </c>
      <c r="AA3560" s="1" t="str">
        <f t="shared" si="335"/>
        <v>Low Sales</v>
      </c>
      <c r="AB3560" s="1">
        <f>MONTH(Sample___Superstore[[#This Row],[Order Date]])</f>
        <v>11</v>
      </c>
    </row>
    <row r="3561" spans="1:28" x14ac:dyDescent="0.35">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c r="V3561">
        <f t="shared" si="330"/>
        <v>5</v>
      </c>
      <c r="W3561">
        <f t="shared" si="331"/>
        <v>0.32999999999999996</v>
      </c>
      <c r="X3561" t="str">
        <f t="shared" si="332"/>
        <v>Profit</v>
      </c>
      <c r="Y3561" s="1" t="str">
        <f t="shared" si="333"/>
        <v>High Profit</v>
      </c>
      <c r="Z3561" s="1" t="str">
        <f t="shared" si="334"/>
        <v>No Discount</v>
      </c>
      <c r="AA3561" s="1" t="str">
        <f t="shared" si="335"/>
        <v>Low Sales</v>
      </c>
      <c r="AB3561" s="1">
        <f>MONTH(Sample___Superstore[[#This Row],[Order Date]])</f>
        <v>11</v>
      </c>
    </row>
    <row r="3562" spans="1:28" x14ac:dyDescent="0.35">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c r="V3562">
        <f t="shared" si="330"/>
        <v>5</v>
      </c>
      <c r="W3562">
        <f t="shared" si="331"/>
        <v>7.4999999999999997E-2</v>
      </c>
      <c r="X3562" t="str">
        <f t="shared" si="332"/>
        <v>Profit</v>
      </c>
      <c r="Y3562" s="1" t="str">
        <f t="shared" si="333"/>
        <v>Low Profit</v>
      </c>
      <c r="Z3562" s="1" t="str">
        <f t="shared" si="334"/>
        <v>Low Discount</v>
      </c>
      <c r="AA3562" s="1" t="str">
        <f t="shared" si="335"/>
        <v>Low Sales</v>
      </c>
      <c r="AB3562" s="1">
        <f>MONTH(Sample___Superstore[[#This Row],[Order Date]])</f>
        <v>9</v>
      </c>
    </row>
    <row r="3563" spans="1:28" x14ac:dyDescent="0.35">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c r="V3563">
        <f t="shared" si="330"/>
        <v>5</v>
      </c>
      <c r="W3563">
        <f t="shared" si="331"/>
        <v>-0.8</v>
      </c>
      <c r="X3563" t="str">
        <f t="shared" si="332"/>
        <v>Loss</v>
      </c>
      <c r="Y3563" s="1" t="str">
        <f t="shared" si="333"/>
        <v>Low Profit</v>
      </c>
      <c r="Z3563" s="1" t="str">
        <f t="shared" si="334"/>
        <v>High Discount</v>
      </c>
      <c r="AA3563" s="1" t="str">
        <f t="shared" si="335"/>
        <v>Low Sales</v>
      </c>
      <c r="AB3563" s="1">
        <f>MONTH(Sample___Superstore[[#This Row],[Order Date]])</f>
        <v>9</v>
      </c>
    </row>
    <row r="3564" spans="1:28" x14ac:dyDescent="0.35">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c r="V3564">
        <f t="shared" si="330"/>
        <v>5</v>
      </c>
      <c r="W3564">
        <f t="shared" si="331"/>
        <v>-0.7</v>
      </c>
      <c r="X3564" t="str">
        <f t="shared" si="332"/>
        <v>Loss</v>
      </c>
      <c r="Y3564" s="1" t="str">
        <f t="shared" si="333"/>
        <v>Low Profit</v>
      </c>
      <c r="Z3564" s="1" t="str">
        <f t="shared" si="334"/>
        <v>High Discount</v>
      </c>
      <c r="AA3564" s="1" t="str">
        <f t="shared" si="335"/>
        <v>Low Sales</v>
      </c>
      <c r="AB3564" s="1">
        <f>MONTH(Sample___Superstore[[#This Row],[Order Date]])</f>
        <v>9</v>
      </c>
    </row>
    <row r="3565" spans="1:28" x14ac:dyDescent="0.35">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c r="V3565">
        <f t="shared" si="330"/>
        <v>5</v>
      </c>
      <c r="W3565">
        <f t="shared" si="331"/>
        <v>0.32500000000000001</v>
      </c>
      <c r="X3565" t="str">
        <f t="shared" si="332"/>
        <v>Profit</v>
      </c>
      <c r="Y3565" s="1" t="str">
        <f t="shared" si="333"/>
        <v>Low Profit</v>
      </c>
      <c r="Z3565" s="1" t="str">
        <f t="shared" si="334"/>
        <v>Low Discount</v>
      </c>
      <c r="AA3565" s="1" t="str">
        <f t="shared" si="335"/>
        <v>Low Sales</v>
      </c>
      <c r="AB3565" s="1">
        <f>MONTH(Sample___Superstore[[#This Row],[Order Date]])</f>
        <v>9</v>
      </c>
    </row>
    <row r="3566" spans="1:28" x14ac:dyDescent="0.35">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c r="V3566">
        <f t="shared" si="330"/>
        <v>3</v>
      </c>
      <c r="W3566">
        <f t="shared" si="331"/>
        <v>0.47999999999999993</v>
      </c>
      <c r="X3566" t="str">
        <f t="shared" si="332"/>
        <v>Profit</v>
      </c>
      <c r="Y3566" s="1" t="str">
        <f t="shared" si="333"/>
        <v>Low Profit</v>
      </c>
      <c r="Z3566" s="1" t="str">
        <f t="shared" si="334"/>
        <v>No Discount</v>
      </c>
      <c r="AA3566" s="1" t="str">
        <f t="shared" si="335"/>
        <v>Low Sales</v>
      </c>
      <c r="AB3566" s="1">
        <f>MONTH(Sample___Superstore[[#This Row],[Order Date]])</f>
        <v>7</v>
      </c>
    </row>
    <row r="3567" spans="1:28" x14ac:dyDescent="0.35">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c r="V3567">
        <f t="shared" si="330"/>
        <v>3</v>
      </c>
      <c r="W3567">
        <f t="shared" si="331"/>
        <v>0.02</v>
      </c>
      <c r="X3567" t="str">
        <f t="shared" si="332"/>
        <v>Profit</v>
      </c>
      <c r="Y3567" s="1" t="str">
        <f t="shared" si="333"/>
        <v>Low Profit</v>
      </c>
      <c r="Z3567" s="1" t="str">
        <f t="shared" si="334"/>
        <v>No Discount</v>
      </c>
      <c r="AA3567" s="1" t="str">
        <f t="shared" si="335"/>
        <v>Low Sales</v>
      </c>
      <c r="AB3567" s="1">
        <f>MONTH(Sample___Superstore[[#This Row],[Order Date]])</f>
        <v>7</v>
      </c>
    </row>
    <row r="3568" spans="1:28" x14ac:dyDescent="0.35">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c r="V3568">
        <f t="shared" si="330"/>
        <v>7</v>
      </c>
      <c r="W3568">
        <f t="shared" si="331"/>
        <v>0.48</v>
      </c>
      <c r="X3568" t="str">
        <f t="shared" si="332"/>
        <v>Profit</v>
      </c>
      <c r="Y3568" s="1" t="str">
        <f t="shared" si="333"/>
        <v>High Profit</v>
      </c>
      <c r="Z3568" s="1" t="str">
        <f t="shared" si="334"/>
        <v>No Discount</v>
      </c>
      <c r="AA3568" s="1" t="str">
        <f t="shared" si="335"/>
        <v>High Sales</v>
      </c>
      <c r="AB3568" s="1">
        <f>MONTH(Sample___Superstore[[#This Row],[Order Date]])</f>
        <v>9</v>
      </c>
    </row>
    <row r="3569" spans="1:28" x14ac:dyDescent="0.35">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c r="V3569">
        <f t="shared" si="330"/>
        <v>5</v>
      </c>
      <c r="W3569">
        <f t="shared" si="331"/>
        <v>-0.8</v>
      </c>
      <c r="X3569" t="str">
        <f t="shared" si="332"/>
        <v>Loss</v>
      </c>
      <c r="Y3569" s="1" t="str">
        <f t="shared" si="333"/>
        <v>Low Profit</v>
      </c>
      <c r="Z3569" s="1" t="str">
        <f t="shared" si="334"/>
        <v>High Discount</v>
      </c>
      <c r="AA3569" s="1" t="str">
        <f t="shared" si="335"/>
        <v>Low Sales</v>
      </c>
      <c r="AB3569" s="1">
        <f>MONTH(Sample___Superstore[[#This Row],[Order Date]])</f>
        <v>9</v>
      </c>
    </row>
    <row r="3570" spans="1:28" x14ac:dyDescent="0.35">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c r="V3570">
        <f t="shared" si="330"/>
        <v>0</v>
      </c>
      <c r="W3570">
        <f t="shared" si="331"/>
        <v>0.44000000000000006</v>
      </c>
      <c r="X3570" t="str">
        <f t="shared" si="332"/>
        <v>Profit</v>
      </c>
      <c r="Y3570" s="1" t="str">
        <f t="shared" si="333"/>
        <v>Low Profit</v>
      </c>
      <c r="Z3570" s="1" t="str">
        <f t="shared" si="334"/>
        <v>No Discount</v>
      </c>
      <c r="AA3570" s="1" t="str">
        <f t="shared" si="335"/>
        <v>Low Sales</v>
      </c>
      <c r="AB3570" s="1">
        <f>MONTH(Sample___Superstore[[#This Row],[Order Date]])</f>
        <v>7</v>
      </c>
    </row>
    <row r="3571" spans="1:28" x14ac:dyDescent="0.35">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c r="V3571">
        <f t="shared" si="330"/>
        <v>0</v>
      </c>
      <c r="W3571">
        <f t="shared" si="331"/>
        <v>8.7500000000000008E-2</v>
      </c>
      <c r="X3571" t="str">
        <f t="shared" si="332"/>
        <v>Profit</v>
      </c>
      <c r="Y3571" s="1" t="str">
        <f t="shared" si="333"/>
        <v>High Profit</v>
      </c>
      <c r="Z3571" s="1" t="str">
        <f t="shared" si="334"/>
        <v>Low Discount</v>
      </c>
      <c r="AA3571" s="1" t="str">
        <f t="shared" si="335"/>
        <v>High Sales</v>
      </c>
      <c r="AB3571" s="1">
        <f>MONTH(Sample___Superstore[[#This Row],[Order Date]])</f>
        <v>7</v>
      </c>
    </row>
    <row r="3572" spans="1:28" x14ac:dyDescent="0.35">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c r="V3572">
        <f t="shared" si="330"/>
        <v>0</v>
      </c>
      <c r="W3572">
        <f t="shared" si="331"/>
        <v>0.44</v>
      </c>
      <c r="X3572" t="str">
        <f t="shared" si="332"/>
        <v>Profit</v>
      </c>
      <c r="Y3572" s="1" t="str">
        <f t="shared" si="333"/>
        <v>High Profit</v>
      </c>
      <c r="Z3572" s="1" t="str">
        <f t="shared" si="334"/>
        <v>No Discount</v>
      </c>
      <c r="AA3572" s="1" t="str">
        <f t="shared" si="335"/>
        <v>High Sales</v>
      </c>
      <c r="AB3572" s="1">
        <f>MONTH(Sample___Superstore[[#This Row],[Order Date]])</f>
        <v>7</v>
      </c>
    </row>
    <row r="3573" spans="1:28" x14ac:dyDescent="0.35">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c r="V3573">
        <f t="shared" si="330"/>
        <v>0</v>
      </c>
      <c r="W3573">
        <f t="shared" si="331"/>
        <v>0.33749999999999997</v>
      </c>
      <c r="X3573" t="str">
        <f t="shared" si="332"/>
        <v>Profit</v>
      </c>
      <c r="Y3573" s="1" t="str">
        <f t="shared" si="333"/>
        <v>Low Profit</v>
      </c>
      <c r="Z3573" s="1" t="str">
        <f t="shared" si="334"/>
        <v>Low Discount</v>
      </c>
      <c r="AA3573" s="1" t="str">
        <f t="shared" si="335"/>
        <v>Low Sales</v>
      </c>
      <c r="AB3573" s="1">
        <f>MONTH(Sample___Superstore[[#This Row],[Order Date]])</f>
        <v>7</v>
      </c>
    </row>
    <row r="3574" spans="1:28" x14ac:dyDescent="0.35">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c r="V3574">
        <f t="shared" si="330"/>
        <v>5</v>
      </c>
      <c r="W3574">
        <f t="shared" si="331"/>
        <v>0.35</v>
      </c>
      <c r="X3574" t="str">
        <f t="shared" si="332"/>
        <v>Profit</v>
      </c>
      <c r="Y3574" s="1" t="str">
        <f t="shared" si="333"/>
        <v>Low Profit</v>
      </c>
      <c r="Z3574" s="1" t="str">
        <f t="shared" si="334"/>
        <v>Low Discount</v>
      </c>
      <c r="AA3574" s="1" t="str">
        <f t="shared" si="335"/>
        <v>Low Sales</v>
      </c>
      <c r="AB3574" s="1">
        <f>MONTH(Sample___Superstore[[#This Row],[Order Date]])</f>
        <v>6</v>
      </c>
    </row>
    <row r="3575" spans="1:28" x14ac:dyDescent="0.35">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c r="V3575">
        <f t="shared" si="330"/>
        <v>5</v>
      </c>
      <c r="W3575">
        <f t="shared" si="331"/>
        <v>0.47000000000000003</v>
      </c>
      <c r="X3575" t="str">
        <f t="shared" si="332"/>
        <v>Profit</v>
      </c>
      <c r="Y3575" s="1" t="str">
        <f t="shared" si="333"/>
        <v>Low Profit</v>
      </c>
      <c r="Z3575" s="1" t="str">
        <f t="shared" si="334"/>
        <v>No Discount</v>
      </c>
      <c r="AA3575" s="1" t="str">
        <f t="shared" si="335"/>
        <v>Low Sales</v>
      </c>
      <c r="AB3575" s="1">
        <f>MONTH(Sample___Superstore[[#This Row],[Order Date]])</f>
        <v>8</v>
      </c>
    </row>
    <row r="3576" spans="1:28" x14ac:dyDescent="0.35">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c r="V3576">
        <f t="shared" si="330"/>
        <v>5</v>
      </c>
      <c r="W3576">
        <f t="shared" si="331"/>
        <v>0.25</v>
      </c>
      <c r="X3576" t="str">
        <f t="shared" si="332"/>
        <v>Profit</v>
      </c>
      <c r="Y3576" s="1" t="str">
        <f t="shared" si="333"/>
        <v>Low Profit</v>
      </c>
      <c r="Z3576" s="1" t="str">
        <f t="shared" si="334"/>
        <v>No Discount</v>
      </c>
      <c r="AA3576" s="1" t="str">
        <f t="shared" si="335"/>
        <v>Low Sales</v>
      </c>
      <c r="AB3576" s="1">
        <f>MONTH(Sample___Superstore[[#This Row],[Order Date]])</f>
        <v>8</v>
      </c>
    </row>
    <row r="3577" spans="1:28" x14ac:dyDescent="0.35">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c r="V3577">
        <f t="shared" si="330"/>
        <v>5</v>
      </c>
      <c r="W3577">
        <f t="shared" si="331"/>
        <v>0.33750000000000002</v>
      </c>
      <c r="X3577" t="str">
        <f t="shared" si="332"/>
        <v>Profit</v>
      </c>
      <c r="Y3577" s="1" t="str">
        <f t="shared" si="333"/>
        <v>Low Profit</v>
      </c>
      <c r="Z3577" s="1" t="str">
        <f t="shared" si="334"/>
        <v>Low Discount</v>
      </c>
      <c r="AA3577" s="1" t="str">
        <f t="shared" si="335"/>
        <v>Low Sales</v>
      </c>
      <c r="AB3577" s="1">
        <f>MONTH(Sample___Superstore[[#This Row],[Order Date]])</f>
        <v>3</v>
      </c>
    </row>
    <row r="3578" spans="1:28" x14ac:dyDescent="0.35">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c r="V3578">
        <f t="shared" si="330"/>
        <v>4</v>
      </c>
      <c r="W3578">
        <f t="shared" si="331"/>
        <v>0.32500000000000001</v>
      </c>
      <c r="X3578" t="str">
        <f t="shared" si="332"/>
        <v>Profit</v>
      </c>
      <c r="Y3578" s="1" t="str">
        <f t="shared" si="333"/>
        <v>Low Profit</v>
      </c>
      <c r="Z3578" s="1" t="str">
        <f t="shared" si="334"/>
        <v>Low Discount</v>
      </c>
      <c r="AA3578" s="1" t="str">
        <f t="shared" si="335"/>
        <v>Low Sales</v>
      </c>
      <c r="AB3578" s="1">
        <f>MONTH(Sample___Superstore[[#This Row],[Order Date]])</f>
        <v>6</v>
      </c>
    </row>
    <row r="3579" spans="1:28" x14ac:dyDescent="0.35">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c r="V3579">
        <f t="shared" si="330"/>
        <v>4</v>
      </c>
      <c r="W3579">
        <f t="shared" si="331"/>
        <v>0.48999999999999994</v>
      </c>
      <c r="X3579" t="str">
        <f t="shared" si="332"/>
        <v>Profit</v>
      </c>
      <c r="Y3579" s="1" t="str">
        <f t="shared" si="333"/>
        <v>Low Profit</v>
      </c>
      <c r="Z3579" s="1" t="str">
        <f t="shared" si="334"/>
        <v>No Discount</v>
      </c>
      <c r="AA3579" s="1" t="str">
        <f t="shared" si="335"/>
        <v>Low Sales</v>
      </c>
      <c r="AB3579" s="1">
        <f>MONTH(Sample___Superstore[[#This Row],[Order Date]])</f>
        <v>6</v>
      </c>
    </row>
    <row r="3580" spans="1:28" x14ac:dyDescent="0.35">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c r="V3580">
        <f t="shared" si="330"/>
        <v>4</v>
      </c>
      <c r="W3580">
        <f t="shared" si="331"/>
        <v>0.04</v>
      </c>
      <c r="X3580" t="str">
        <f t="shared" si="332"/>
        <v>Profit</v>
      </c>
      <c r="Y3580" s="1" t="str">
        <f t="shared" si="333"/>
        <v>Low Profit</v>
      </c>
      <c r="Z3580" s="1" t="str">
        <f t="shared" si="334"/>
        <v>No Discount</v>
      </c>
      <c r="AA3580" s="1" t="str">
        <f t="shared" si="335"/>
        <v>Low Sales</v>
      </c>
      <c r="AB3580" s="1">
        <f>MONTH(Sample___Superstore[[#This Row],[Order Date]])</f>
        <v>7</v>
      </c>
    </row>
    <row r="3581" spans="1:28" x14ac:dyDescent="0.35">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c r="V3581">
        <f t="shared" si="330"/>
        <v>4</v>
      </c>
      <c r="W3581">
        <f t="shared" si="331"/>
        <v>0.49</v>
      </c>
      <c r="X3581" t="str">
        <f t="shared" si="332"/>
        <v>Profit</v>
      </c>
      <c r="Y3581" s="1" t="str">
        <f t="shared" si="333"/>
        <v>Low Profit</v>
      </c>
      <c r="Z3581" s="1" t="str">
        <f t="shared" si="334"/>
        <v>No Discount</v>
      </c>
      <c r="AA3581" s="1" t="str">
        <f t="shared" si="335"/>
        <v>Low Sales</v>
      </c>
      <c r="AB3581" s="1">
        <f>MONTH(Sample___Superstore[[#This Row],[Order Date]])</f>
        <v>7</v>
      </c>
    </row>
    <row r="3582" spans="1:28" x14ac:dyDescent="0.35">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c r="V3582">
        <f t="shared" si="330"/>
        <v>4</v>
      </c>
      <c r="W3582">
        <f t="shared" si="331"/>
        <v>0.16</v>
      </c>
      <c r="X3582" t="str">
        <f t="shared" si="332"/>
        <v>Profit</v>
      </c>
      <c r="Y3582" s="1" t="str">
        <f t="shared" si="333"/>
        <v>High Profit</v>
      </c>
      <c r="Z3582" s="1" t="str">
        <f t="shared" si="334"/>
        <v>No Discount</v>
      </c>
      <c r="AA3582" s="1" t="str">
        <f t="shared" si="335"/>
        <v>High Sales</v>
      </c>
      <c r="AB3582" s="1">
        <f>MONTH(Sample___Superstore[[#This Row],[Order Date]])</f>
        <v>7</v>
      </c>
    </row>
    <row r="3583" spans="1:28" x14ac:dyDescent="0.35">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c r="V3583">
        <f t="shared" si="330"/>
        <v>6</v>
      </c>
      <c r="W3583">
        <f t="shared" si="331"/>
        <v>0.48000000000000004</v>
      </c>
      <c r="X3583" t="str">
        <f t="shared" si="332"/>
        <v>Profit</v>
      </c>
      <c r="Y3583" s="1" t="str">
        <f t="shared" si="333"/>
        <v>Low Profit</v>
      </c>
      <c r="Z3583" s="1" t="str">
        <f t="shared" si="334"/>
        <v>No Discount</v>
      </c>
      <c r="AA3583" s="1" t="str">
        <f t="shared" si="335"/>
        <v>Low Sales</v>
      </c>
      <c r="AB3583" s="1">
        <f>MONTH(Sample___Superstore[[#This Row],[Order Date]])</f>
        <v>10</v>
      </c>
    </row>
    <row r="3584" spans="1:28" x14ac:dyDescent="0.35">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c r="V3584">
        <f t="shared" si="330"/>
        <v>6</v>
      </c>
      <c r="W3584">
        <f t="shared" si="331"/>
        <v>0.38999999999999996</v>
      </c>
      <c r="X3584" t="str">
        <f t="shared" si="332"/>
        <v>Profit</v>
      </c>
      <c r="Y3584" s="1" t="str">
        <f t="shared" si="333"/>
        <v>Low Profit</v>
      </c>
      <c r="Z3584" s="1" t="str">
        <f t="shared" si="334"/>
        <v>No Discount</v>
      </c>
      <c r="AA3584" s="1" t="str">
        <f t="shared" si="335"/>
        <v>Low Sales</v>
      </c>
      <c r="AB3584" s="1">
        <f>MONTH(Sample___Superstore[[#This Row],[Order Date]])</f>
        <v>12</v>
      </c>
    </row>
    <row r="3585" spans="1:28" x14ac:dyDescent="0.35">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c r="V3585">
        <f t="shared" si="330"/>
        <v>6</v>
      </c>
      <c r="W3585">
        <f t="shared" si="331"/>
        <v>0.25</v>
      </c>
      <c r="X3585" t="str">
        <f t="shared" si="332"/>
        <v>Profit</v>
      </c>
      <c r="Y3585" s="1" t="str">
        <f t="shared" si="333"/>
        <v>High Profit</v>
      </c>
      <c r="Z3585" s="1" t="str">
        <f t="shared" si="334"/>
        <v>No Discount</v>
      </c>
      <c r="AA3585" s="1" t="str">
        <f t="shared" si="335"/>
        <v>High Sales</v>
      </c>
      <c r="AB3585" s="1">
        <f>MONTH(Sample___Superstore[[#This Row],[Order Date]])</f>
        <v>12</v>
      </c>
    </row>
    <row r="3586" spans="1:28" x14ac:dyDescent="0.35">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c r="V3586">
        <f t="shared" ref="V3586:V3649" si="336">D3586-C3586</f>
        <v>6</v>
      </c>
      <c r="W3586">
        <f t="shared" ref="W3586:W3649" si="337">U3586/R3586</f>
        <v>0.17</v>
      </c>
      <c r="X3586" t="str">
        <f t="shared" ref="X3586:X3649" si="338">IF(U3586&lt;0,"Loss","Profit")</f>
        <v>Profit</v>
      </c>
      <c r="Y3586" s="1" t="str">
        <f t="shared" ref="Y3586:Y3649" si="339">IF(U3586&gt;100,"High Profit","Low Profit")</f>
        <v>Low Profit</v>
      </c>
      <c r="Z3586" s="1" t="str">
        <f t="shared" ref="Z3586:Z3649" si="340">IF(T3586=0,"No Discount",IF(T3586&lt;=0.2,"Low Discount","High Discount"))</f>
        <v>No Discount</v>
      </c>
      <c r="AA3586" s="1" t="str">
        <f t="shared" ref="AA3586:AA3649" si="341">IF(R3586&gt;500,"High Sales","Low Sales")</f>
        <v>Low Sales</v>
      </c>
      <c r="AB3586" s="1">
        <f>MONTH(Sample___Superstore[[#This Row],[Order Date]])</f>
        <v>12</v>
      </c>
    </row>
    <row r="3587" spans="1:28" x14ac:dyDescent="0.35">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c r="V3587">
        <f t="shared" si="336"/>
        <v>6</v>
      </c>
      <c r="W3587">
        <f t="shared" si="337"/>
        <v>0.45999999999999996</v>
      </c>
      <c r="X3587" t="str">
        <f t="shared" si="338"/>
        <v>Profit</v>
      </c>
      <c r="Y3587" s="1" t="str">
        <f t="shared" si="339"/>
        <v>Low Profit</v>
      </c>
      <c r="Z3587" s="1" t="str">
        <f t="shared" si="340"/>
        <v>No Discount</v>
      </c>
      <c r="AA3587" s="1" t="str">
        <f t="shared" si="341"/>
        <v>Low Sales</v>
      </c>
      <c r="AB3587" s="1">
        <f>MONTH(Sample___Superstore[[#This Row],[Order Date]])</f>
        <v>12</v>
      </c>
    </row>
    <row r="3588" spans="1:28" x14ac:dyDescent="0.35">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c r="V3588">
        <f t="shared" si="336"/>
        <v>5</v>
      </c>
      <c r="W3588">
        <f t="shared" si="337"/>
        <v>0.28000000000000003</v>
      </c>
      <c r="X3588" t="str">
        <f t="shared" si="338"/>
        <v>Profit</v>
      </c>
      <c r="Y3588" s="1" t="str">
        <f t="shared" si="339"/>
        <v>Low Profit</v>
      </c>
      <c r="Z3588" s="1" t="str">
        <f t="shared" si="340"/>
        <v>No Discount</v>
      </c>
      <c r="AA3588" s="1" t="str">
        <f t="shared" si="341"/>
        <v>Low Sales</v>
      </c>
      <c r="AB3588" s="1">
        <f>MONTH(Sample___Superstore[[#This Row],[Order Date]])</f>
        <v>9</v>
      </c>
    </row>
    <row r="3589" spans="1:28" x14ac:dyDescent="0.35">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c r="V3589">
        <f t="shared" si="336"/>
        <v>4</v>
      </c>
      <c r="W3589">
        <f t="shared" si="337"/>
        <v>-0.21666666666666667</v>
      </c>
      <c r="X3589" t="str">
        <f t="shared" si="338"/>
        <v>Loss</v>
      </c>
      <c r="Y3589" s="1" t="str">
        <f t="shared" si="339"/>
        <v>Low Profit</v>
      </c>
      <c r="Z3589" s="1" t="str">
        <f t="shared" si="340"/>
        <v>High Discount</v>
      </c>
      <c r="AA3589" s="1" t="str">
        <f t="shared" si="341"/>
        <v>High Sales</v>
      </c>
      <c r="AB3589" s="1">
        <f>MONTH(Sample___Superstore[[#This Row],[Order Date]])</f>
        <v>9</v>
      </c>
    </row>
    <row r="3590" spans="1:28" x14ac:dyDescent="0.35">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c r="V3590">
        <f t="shared" si="336"/>
        <v>2</v>
      </c>
      <c r="W3590">
        <f t="shared" si="337"/>
        <v>0.02</v>
      </c>
      <c r="X3590" t="str">
        <f t="shared" si="338"/>
        <v>Profit</v>
      </c>
      <c r="Y3590" s="1" t="str">
        <f t="shared" si="339"/>
        <v>Low Profit</v>
      </c>
      <c r="Z3590" s="1" t="str">
        <f t="shared" si="340"/>
        <v>No Discount</v>
      </c>
      <c r="AA3590" s="1" t="str">
        <f t="shared" si="341"/>
        <v>High Sales</v>
      </c>
      <c r="AB3590" s="1">
        <f>MONTH(Sample___Superstore[[#This Row],[Order Date]])</f>
        <v>12</v>
      </c>
    </row>
    <row r="3591" spans="1:28" x14ac:dyDescent="0.35">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c r="V3591">
        <f t="shared" si="336"/>
        <v>6</v>
      </c>
      <c r="W3591">
        <f t="shared" si="337"/>
        <v>0.49000000000000005</v>
      </c>
      <c r="X3591" t="str">
        <f t="shared" si="338"/>
        <v>Profit</v>
      </c>
      <c r="Y3591" s="1" t="str">
        <f t="shared" si="339"/>
        <v>Low Profit</v>
      </c>
      <c r="Z3591" s="1" t="str">
        <f t="shared" si="340"/>
        <v>No Discount</v>
      </c>
      <c r="AA3591" s="1" t="str">
        <f t="shared" si="341"/>
        <v>Low Sales</v>
      </c>
      <c r="AB3591" s="1">
        <f>MONTH(Sample___Superstore[[#This Row],[Order Date]])</f>
        <v>11</v>
      </c>
    </row>
    <row r="3592" spans="1:28" x14ac:dyDescent="0.35">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c r="V3592">
        <f t="shared" si="336"/>
        <v>6</v>
      </c>
      <c r="W3592">
        <f t="shared" si="337"/>
        <v>0.26</v>
      </c>
      <c r="X3592" t="str">
        <f t="shared" si="338"/>
        <v>Profit</v>
      </c>
      <c r="Y3592" s="1" t="str">
        <f t="shared" si="339"/>
        <v>High Profit</v>
      </c>
      <c r="Z3592" s="1" t="str">
        <f t="shared" si="340"/>
        <v>No Discount</v>
      </c>
      <c r="AA3592" s="1" t="str">
        <f t="shared" si="341"/>
        <v>High Sales</v>
      </c>
      <c r="AB3592" s="1">
        <f>MONTH(Sample___Superstore[[#This Row],[Order Date]])</f>
        <v>11</v>
      </c>
    </row>
    <row r="3593" spans="1:28" x14ac:dyDescent="0.35">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c r="V3593">
        <f t="shared" si="336"/>
        <v>2</v>
      </c>
      <c r="W3593">
        <f t="shared" si="337"/>
        <v>0.125</v>
      </c>
      <c r="X3593" t="str">
        <f t="shared" si="338"/>
        <v>Profit</v>
      </c>
      <c r="Y3593" s="1" t="str">
        <f t="shared" si="339"/>
        <v>Low Profit</v>
      </c>
      <c r="Z3593" s="1" t="str">
        <f t="shared" si="340"/>
        <v>Low Discount</v>
      </c>
      <c r="AA3593" s="1" t="str">
        <f t="shared" si="341"/>
        <v>Low Sales</v>
      </c>
      <c r="AB3593" s="1">
        <f>MONTH(Sample___Superstore[[#This Row],[Order Date]])</f>
        <v>12</v>
      </c>
    </row>
    <row r="3594" spans="1:28" x14ac:dyDescent="0.35">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c r="V3594">
        <f t="shared" si="336"/>
        <v>2</v>
      </c>
      <c r="W3594">
        <f t="shared" si="337"/>
        <v>0.26</v>
      </c>
      <c r="X3594" t="str">
        <f t="shared" si="338"/>
        <v>Profit</v>
      </c>
      <c r="Y3594" s="1" t="str">
        <f t="shared" si="339"/>
        <v>High Profit</v>
      </c>
      <c r="Z3594" s="1" t="str">
        <f t="shared" si="340"/>
        <v>No Discount</v>
      </c>
      <c r="AA3594" s="1" t="str">
        <f t="shared" si="341"/>
        <v>Low Sales</v>
      </c>
      <c r="AB3594" s="1">
        <f>MONTH(Sample___Superstore[[#This Row],[Order Date]])</f>
        <v>12</v>
      </c>
    </row>
    <row r="3595" spans="1:28" x14ac:dyDescent="0.35">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c r="V3595">
        <f t="shared" si="336"/>
        <v>6</v>
      </c>
      <c r="W3595">
        <f t="shared" si="337"/>
        <v>-0.79999999999999993</v>
      </c>
      <c r="X3595" t="str">
        <f t="shared" si="338"/>
        <v>Loss</v>
      </c>
      <c r="Y3595" s="1" t="str">
        <f t="shared" si="339"/>
        <v>Low Profit</v>
      </c>
      <c r="Z3595" s="1" t="str">
        <f t="shared" si="340"/>
        <v>High Discount</v>
      </c>
      <c r="AA3595" s="1" t="str">
        <f t="shared" si="341"/>
        <v>Low Sales</v>
      </c>
      <c r="AB3595" s="1">
        <f>MONTH(Sample___Superstore[[#This Row],[Order Date]])</f>
        <v>9</v>
      </c>
    </row>
    <row r="3596" spans="1:28" x14ac:dyDescent="0.35">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c r="V3596">
        <f t="shared" si="336"/>
        <v>6</v>
      </c>
      <c r="W3596">
        <f t="shared" si="337"/>
        <v>9.9999999999999992E-2</v>
      </c>
      <c r="X3596" t="str">
        <f t="shared" si="338"/>
        <v>Profit</v>
      </c>
      <c r="Y3596" s="1" t="str">
        <f t="shared" si="339"/>
        <v>Low Profit</v>
      </c>
      <c r="Z3596" s="1" t="str">
        <f t="shared" si="340"/>
        <v>Low Discount</v>
      </c>
      <c r="AA3596" s="1" t="str">
        <f t="shared" si="341"/>
        <v>Low Sales</v>
      </c>
      <c r="AB3596" s="1">
        <f>MONTH(Sample___Superstore[[#This Row],[Order Date]])</f>
        <v>9</v>
      </c>
    </row>
    <row r="3597" spans="1:28" x14ac:dyDescent="0.35">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c r="V3597">
        <f t="shared" si="336"/>
        <v>6</v>
      </c>
      <c r="W3597">
        <f t="shared" si="337"/>
        <v>0.16250000000000001</v>
      </c>
      <c r="X3597" t="str">
        <f t="shared" si="338"/>
        <v>Profit</v>
      </c>
      <c r="Y3597" s="1" t="str">
        <f t="shared" si="339"/>
        <v>Low Profit</v>
      </c>
      <c r="Z3597" s="1" t="str">
        <f t="shared" si="340"/>
        <v>Low Discount</v>
      </c>
      <c r="AA3597" s="1" t="str">
        <f t="shared" si="341"/>
        <v>Low Sales</v>
      </c>
      <c r="AB3597" s="1">
        <f>MONTH(Sample___Superstore[[#This Row],[Order Date]])</f>
        <v>12</v>
      </c>
    </row>
    <row r="3598" spans="1:28" x14ac:dyDescent="0.35">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c r="V3598">
        <f t="shared" si="336"/>
        <v>5</v>
      </c>
      <c r="W3598">
        <f t="shared" si="337"/>
        <v>0.35000000000000003</v>
      </c>
      <c r="X3598" t="str">
        <f t="shared" si="338"/>
        <v>Profit</v>
      </c>
      <c r="Y3598" s="1" t="str">
        <f t="shared" si="339"/>
        <v>Low Profit</v>
      </c>
      <c r="Z3598" s="1" t="str">
        <f t="shared" si="340"/>
        <v>Low Discount</v>
      </c>
      <c r="AA3598" s="1" t="str">
        <f t="shared" si="341"/>
        <v>Low Sales</v>
      </c>
      <c r="AB3598" s="1">
        <f>MONTH(Sample___Superstore[[#This Row],[Order Date]])</f>
        <v>9</v>
      </c>
    </row>
    <row r="3599" spans="1:28" x14ac:dyDescent="0.35">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c r="V3599">
        <f t="shared" si="336"/>
        <v>5</v>
      </c>
      <c r="W3599">
        <f t="shared" si="337"/>
        <v>-7.5000000000000011E-2</v>
      </c>
      <c r="X3599" t="str">
        <f t="shared" si="338"/>
        <v>Loss</v>
      </c>
      <c r="Y3599" s="1" t="str">
        <f t="shared" si="339"/>
        <v>Low Profit</v>
      </c>
      <c r="Z3599" s="1" t="str">
        <f t="shared" si="340"/>
        <v>Low Discount</v>
      </c>
      <c r="AA3599" s="1" t="str">
        <f t="shared" si="341"/>
        <v>Low Sales</v>
      </c>
      <c r="AB3599" s="1">
        <f>MONTH(Sample___Superstore[[#This Row],[Order Date]])</f>
        <v>9</v>
      </c>
    </row>
    <row r="3600" spans="1:28" x14ac:dyDescent="0.35">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c r="V3600">
        <f t="shared" si="336"/>
        <v>5</v>
      </c>
      <c r="W3600">
        <f t="shared" si="337"/>
        <v>0.28749999999999998</v>
      </c>
      <c r="X3600" t="str">
        <f t="shared" si="338"/>
        <v>Profit</v>
      </c>
      <c r="Y3600" s="1" t="str">
        <f t="shared" si="339"/>
        <v>Low Profit</v>
      </c>
      <c r="Z3600" s="1" t="str">
        <f t="shared" si="340"/>
        <v>Low Discount</v>
      </c>
      <c r="AA3600" s="1" t="str">
        <f t="shared" si="341"/>
        <v>Low Sales</v>
      </c>
      <c r="AB3600" s="1">
        <f>MONTH(Sample___Superstore[[#This Row],[Order Date]])</f>
        <v>9</v>
      </c>
    </row>
    <row r="3601" spans="1:28" x14ac:dyDescent="0.35">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c r="V3601">
        <f t="shared" si="336"/>
        <v>5</v>
      </c>
      <c r="W3601">
        <f t="shared" si="337"/>
        <v>-0.23333333333333334</v>
      </c>
      <c r="X3601" t="str">
        <f t="shared" si="338"/>
        <v>Loss</v>
      </c>
      <c r="Y3601" s="1" t="str">
        <f t="shared" si="339"/>
        <v>Low Profit</v>
      </c>
      <c r="Z3601" s="1" t="str">
        <f t="shared" si="340"/>
        <v>High Discount</v>
      </c>
      <c r="AA3601" s="1" t="str">
        <f t="shared" si="341"/>
        <v>Low Sales</v>
      </c>
      <c r="AB3601" s="1">
        <f>MONTH(Sample___Superstore[[#This Row],[Order Date]])</f>
        <v>9</v>
      </c>
    </row>
    <row r="3602" spans="1:28" x14ac:dyDescent="0.35">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c r="V3602">
        <f t="shared" si="336"/>
        <v>4</v>
      </c>
      <c r="W3602">
        <f t="shared" si="337"/>
        <v>0.15</v>
      </c>
      <c r="X3602" t="str">
        <f t="shared" si="338"/>
        <v>Profit</v>
      </c>
      <c r="Y3602" s="1" t="str">
        <f t="shared" si="339"/>
        <v>Low Profit</v>
      </c>
      <c r="Z3602" s="1" t="str">
        <f t="shared" si="340"/>
        <v>Low Discount</v>
      </c>
      <c r="AA3602" s="1" t="str">
        <f t="shared" si="341"/>
        <v>Low Sales</v>
      </c>
      <c r="AB3602" s="1">
        <f>MONTH(Sample___Superstore[[#This Row],[Order Date]])</f>
        <v>6</v>
      </c>
    </row>
    <row r="3603" spans="1:28" x14ac:dyDescent="0.35">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c r="V3603">
        <f t="shared" si="336"/>
        <v>7</v>
      </c>
      <c r="W3603">
        <f t="shared" si="337"/>
        <v>0.3125</v>
      </c>
      <c r="X3603" t="str">
        <f t="shared" si="338"/>
        <v>Profit</v>
      </c>
      <c r="Y3603" s="1" t="str">
        <f t="shared" si="339"/>
        <v>Low Profit</v>
      </c>
      <c r="Z3603" s="1" t="str">
        <f t="shared" si="340"/>
        <v>Low Discount</v>
      </c>
      <c r="AA3603" s="1" t="str">
        <f t="shared" si="341"/>
        <v>Low Sales</v>
      </c>
      <c r="AB3603" s="1">
        <f>MONTH(Sample___Superstore[[#This Row],[Order Date]])</f>
        <v>11</v>
      </c>
    </row>
    <row r="3604" spans="1:28" x14ac:dyDescent="0.35">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c r="V3604">
        <f t="shared" si="336"/>
        <v>7</v>
      </c>
      <c r="W3604">
        <f t="shared" si="337"/>
        <v>-0.14285714285714285</v>
      </c>
      <c r="X3604" t="str">
        <f t="shared" si="338"/>
        <v>Loss</v>
      </c>
      <c r="Y3604" s="1" t="str">
        <f t="shared" si="339"/>
        <v>Low Profit</v>
      </c>
      <c r="Z3604" s="1" t="str">
        <f t="shared" si="340"/>
        <v>High Discount</v>
      </c>
      <c r="AA3604" s="1" t="str">
        <f t="shared" si="341"/>
        <v>High Sales</v>
      </c>
      <c r="AB3604" s="1">
        <f>MONTH(Sample___Superstore[[#This Row],[Order Date]])</f>
        <v>11</v>
      </c>
    </row>
    <row r="3605" spans="1:28" x14ac:dyDescent="0.35">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c r="V3605">
        <f t="shared" si="336"/>
        <v>6</v>
      </c>
      <c r="W3605">
        <f t="shared" si="337"/>
        <v>0.48</v>
      </c>
      <c r="X3605" t="str">
        <f t="shared" si="338"/>
        <v>Profit</v>
      </c>
      <c r="Y3605" s="1" t="str">
        <f t="shared" si="339"/>
        <v>High Profit</v>
      </c>
      <c r="Z3605" s="1" t="str">
        <f t="shared" si="340"/>
        <v>No Discount</v>
      </c>
      <c r="AA3605" s="1" t="str">
        <f t="shared" si="341"/>
        <v>Low Sales</v>
      </c>
      <c r="AB3605" s="1">
        <f>MONTH(Sample___Superstore[[#This Row],[Order Date]])</f>
        <v>8</v>
      </c>
    </row>
    <row r="3606" spans="1:28" x14ac:dyDescent="0.35">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c r="V3606">
        <f t="shared" si="336"/>
        <v>6</v>
      </c>
      <c r="W3606">
        <f t="shared" si="337"/>
        <v>0.33999999999999997</v>
      </c>
      <c r="X3606" t="str">
        <f t="shared" si="338"/>
        <v>Profit</v>
      </c>
      <c r="Y3606" s="1" t="str">
        <f t="shared" si="339"/>
        <v>Low Profit</v>
      </c>
      <c r="Z3606" s="1" t="str">
        <f t="shared" si="340"/>
        <v>No Discount</v>
      </c>
      <c r="AA3606" s="1" t="str">
        <f t="shared" si="341"/>
        <v>Low Sales</v>
      </c>
      <c r="AB3606" s="1">
        <f>MONTH(Sample___Superstore[[#This Row],[Order Date]])</f>
        <v>8</v>
      </c>
    </row>
    <row r="3607" spans="1:28" x14ac:dyDescent="0.35">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c r="V3607">
        <f t="shared" si="336"/>
        <v>6</v>
      </c>
      <c r="W3607">
        <f t="shared" si="337"/>
        <v>0.34</v>
      </c>
      <c r="X3607" t="str">
        <f t="shared" si="338"/>
        <v>Profit</v>
      </c>
      <c r="Y3607" s="1" t="str">
        <f t="shared" si="339"/>
        <v>Low Profit</v>
      </c>
      <c r="Z3607" s="1" t="str">
        <f t="shared" si="340"/>
        <v>No Discount</v>
      </c>
      <c r="AA3607" s="1" t="str">
        <f t="shared" si="341"/>
        <v>Low Sales</v>
      </c>
      <c r="AB3607" s="1">
        <f>MONTH(Sample___Superstore[[#This Row],[Order Date]])</f>
        <v>8</v>
      </c>
    </row>
    <row r="3608" spans="1:28" x14ac:dyDescent="0.35">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c r="V3608">
        <f t="shared" si="336"/>
        <v>4</v>
      </c>
      <c r="W3608">
        <f t="shared" si="337"/>
        <v>0.45999999999999996</v>
      </c>
      <c r="X3608" t="str">
        <f t="shared" si="338"/>
        <v>Profit</v>
      </c>
      <c r="Y3608" s="1" t="str">
        <f t="shared" si="339"/>
        <v>Low Profit</v>
      </c>
      <c r="Z3608" s="1" t="str">
        <f t="shared" si="340"/>
        <v>No Discount</v>
      </c>
      <c r="AA3608" s="1" t="str">
        <f t="shared" si="341"/>
        <v>Low Sales</v>
      </c>
      <c r="AB3608" s="1">
        <f>MONTH(Sample___Superstore[[#This Row],[Order Date]])</f>
        <v>3</v>
      </c>
    </row>
    <row r="3609" spans="1:28" x14ac:dyDescent="0.35">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c r="V3609">
        <f t="shared" si="336"/>
        <v>5</v>
      </c>
      <c r="W3609">
        <f t="shared" si="337"/>
        <v>0.33750000000000002</v>
      </c>
      <c r="X3609" t="str">
        <f t="shared" si="338"/>
        <v>Profit</v>
      </c>
      <c r="Y3609" s="1" t="str">
        <f t="shared" si="339"/>
        <v>Low Profit</v>
      </c>
      <c r="Z3609" s="1" t="str">
        <f t="shared" si="340"/>
        <v>Low Discount</v>
      </c>
      <c r="AA3609" s="1" t="str">
        <f t="shared" si="341"/>
        <v>Low Sales</v>
      </c>
      <c r="AB3609" s="1">
        <f>MONTH(Sample___Superstore[[#This Row],[Order Date]])</f>
        <v>9</v>
      </c>
    </row>
    <row r="3610" spans="1:28" x14ac:dyDescent="0.35">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c r="V3610">
        <f t="shared" si="336"/>
        <v>5</v>
      </c>
      <c r="W3610">
        <f t="shared" si="337"/>
        <v>0.36249999999999999</v>
      </c>
      <c r="X3610" t="str">
        <f t="shared" si="338"/>
        <v>Profit</v>
      </c>
      <c r="Y3610" s="1" t="str">
        <f t="shared" si="339"/>
        <v>Low Profit</v>
      </c>
      <c r="Z3610" s="1" t="str">
        <f t="shared" si="340"/>
        <v>Low Discount</v>
      </c>
      <c r="AA3610" s="1" t="str">
        <f t="shared" si="341"/>
        <v>Low Sales</v>
      </c>
      <c r="AB3610" s="1">
        <f>MONTH(Sample___Superstore[[#This Row],[Order Date]])</f>
        <v>4</v>
      </c>
    </row>
    <row r="3611" spans="1:28" x14ac:dyDescent="0.35">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c r="V3611">
        <f t="shared" si="336"/>
        <v>5</v>
      </c>
      <c r="W3611">
        <f t="shared" si="337"/>
        <v>7.4999999999999997E-2</v>
      </c>
      <c r="X3611" t="str">
        <f t="shared" si="338"/>
        <v>Profit</v>
      </c>
      <c r="Y3611" s="1" t="str">
        <f t="shared" si="339"/>
        <v>Low Profit</v>
      </c>
      <c r="Z3611" s="1" t="str">
        <f t="shared" si="340"/>
        <v>Low Discount</v>
      </c>
      <c r="AA3611" s="1" t="str">
        <f t="shared" si="341"/>
        <v>Low Sales</v>
      </c>
      <c r="AB3611" s="1">
        <f>MONTH(Sample___Superstore[[#This Row],[Order Date]])</f>
        <v>4</v>
      </c>
    </row>
    <row r="3612" spans="1:28" x14ac:dyDescent="0.35">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c r="V3612">
        <f t="shared" si="336"/>
        <v>5</v>
      </c>
      <c r="W3612">
        <f t="shared" si="337"/>
        <v>-0.21249999999999997</v>
      </c>
      <c r="X3612" t="str">
        <f t="shared" si="338"/>
        <v>Loss</v>
      </c>
      <c r="Y3612" s="1" t="str">
        <f t="shared" si="339"/>
        <v>Low Profit</v>
      </c>
      <c r="Z3612" s="1" t="str">
        <f t="shared" si="340"/>
        <v>Low Discount</v>
      </c>
      <c r="AA3612" s="1" t="str">
        <f t="shared" si="341"/>
        <v>Low Sales</v>
      </c>
      <c r="AB3612" s="1">
        <f>MONTH(Sample___Superstore[[#This Row],[Order Date]])</f>
        <v>4</v>
      </c>
    </row>
    <row r="3613" spans="1:28" x14ac:dyDescent="0.35">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c r="V3613">
        <f t="shared" si="336"/>
        <v>2</v>
      </c>
      <c r="W3613">
        <f t="shared" si="337"/>
        <v>0.28749999999999998</v>
      </c>
      <c r="X3613" t="str">
        <f t="shared" si="338"/>
        <v>Profit</v>
      </c>
      <c r="Y3613" s="1" t="str">
        <f t="shared" si="339"/>
        <v>Low Profit</v>
      </c>
      <c r="Z3613" s="1" t="str">
        <f t="shared" si="340"/>
        <v>Low Discount</v>
      </c>
      <c r="AA3613" s="1" t="str">
        <f t="shared" si="341"/>
        <v>Low Sales</v>
      </c>
      <c r="AB3613" s="1">
        <f>MONTH(Sample___Superstore[[#This Row],[Order Date]])</f>
        <v>11</v>
      </c>
    </row>
    <row r="3614" spans="1:28" x14ac:dyDescent="0.35">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c r="V3614">
        <f t="shared" si="336"/>
        <v>5</v>
      </c>
      <c r="W3614">
        <f t="shared" si="337"/>
        <v>0.33749999999999997</v>
      </c>
      <c r="X3614" t="str">
        <f t="shared" si="338"/>
        <v>Profit</v>
      </c>
      <c r="Y3614" s="1" t="str">
        <f t="shared" si="339"/>
        <v>Low Profit</v>
      </c>
      <c r="Z3614" s="1" t="str">
        <f t="shared" si="340"/>
        <v>Low Discount</v>
      </c>
      <c r="AA3614" s="1" t="str">
        <f t="shared" si="341"/>
        <v>Low Sales</v>
      </c>
      <c r="AB3614" s="1">
        <f>MONTH(Sample___Superstore[[#This Row],[Order Date]])</f>
        <v>12</v>
      </c>
    </row>
    <row r="3615" spans="1:28" x14ac:dyDescent="0.35">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c r="V3615">
        <f t="shared" si="336"/>
        <v>5</v>
      </c>
      <c r="W3615">
        <f t="shared" si="337"/>
        <v>0.28750000000000003</v>
      </c>
      <c r="X3615" t="str">
        <f t="shared" si="338"/>
        <v>Profit</v>
      </c>
      <c r="Y3615" s="1" t="str">
        <f t="shared" si="339"/>
        <v>Low Profit</v>
      </c>
      <c r="Z3615" s="1" t="str">
        <f t="shared" si="340"/>
        <v>Low Discount</v>
      </c>
      <c r="AA3615" s="1" t="str">
        <f t="shared" si="341"/>
        <v>Low Sales</v>
      </c>
      <c r="AB3615" s="1">
        <f>MONTH(Sample___Superstore[[#This Row],[Order Date]])</f>
        <v>12</v>
      </c>
    </row>
    <row r="3616" spans="1:28" x14ac:dyDescent="0.35">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c r="V3616">
        <f t="shared" si="336"/>
        <v>2</v>
      </c>
      <c r="W3616">
        <f t="shared" si="337"/>
        <v>-0.1</v>
      </c>
      <c r="X3616" t="str">
        <f t="shared" si="338"/>
        <v>Loss</v>
      </c>
      <c r="Y3616" s="1" t="str">
        <f t="shared" si="339"/>
        <v>Low Profit</v>
      </c>
      <c r="Z3616" s="1" t="str">
        <f t="shared" si="340"/>
        <v>High Discount</v>
      </c>
      <c r="AA3616" s="1" t="str">
        <f t="shared" si="341"/>
        <v>High Sales</v>
      </c>
      <c r="AB3616" s="1">
        <f>MONTH(Sample___Superstore[[#This Row],[Order Date]])</f>
        <v>11</v>
      </c>
    </row>
    <row r="3617" spans="1:28" x14ac:dyDescent="0.35">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c r="V3617">
        <f t="shared" si="336"/>
        <v>2</v>
      </c>
      <c r="W3617">
        <f t="shared" si="337"/>
        <v>0.27500000000000002</v>
      </c>
      <c r="X3617" t="str">
        <f t="shared" si="338"/>
        <v>Profit</v>
      </c>
      <c r="Y3617" s="1" t="str">
        <f t="shared" si="339"/>
        <v>Low Profit</v>
      </c>
      <c r="Z3617" s="1" t="str">
        <f t="shared" si="340"/>
        <v>Low Discount</v>
      </c>
      <c r="AA3617" s="1" t="str">
        <f t="shared" si="341"/>
        <v>Low Sales</v>
      </c>
      <c r="AB3617" s="1">
        <f>MONTH(Sample___Superstore[[#This Row],[Order Date]])</f>
        <v>11</v>
      </c>
    </row>
    <row r="3618" spans="1:28" x14ac:dyDescent="0.35">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c r="V3618">
        <f t="shared" si="336"/>
        <v>4</v>
      </c>
      <c r="W3618">
        <f t="shared" si="337"/>
        <v>-0.76666666666666672</v>
      </c>
      <c r="X3618" t="str">
        <f t="shared" si="338"/>
        <v>Loss</v>
      </c>
      <c r="Y3618" s="1" t="str">
        <f t="shared" si="339"/>
        <v>Low Profit</v>
      </c>
      <c r="Z3618" s="1" t="str">
        <f t="shared" si="340"/>
        <v>High Discount</v>
      </c>
      <c r="AA3618" s="1" t="str">
        <f t="shared" si="341"/>
        <v>Low Sales</v>
      </c>
      <c r="AB3618" s="1">
        <f>MONTH(Sample___Superstore[[#This Row],[Order Date]])</f>
        <v>9</v>
      </c>
    </row>
    <row r="3619" spans="1:28" x14ac:dyDescent="0.35">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c r="V3619">
        <f t="shared" si="336"/>
        <v>4</v>
      </c>
      <c r="W3619">
        <f t="shared" si="337"/>
        <v>0.3125</v>
      </c>
      <c r="X3619" t="str">
        <f t="shared" si="338"/>
        <v>Profit</v>
      </c>
      <c r="Y3619" s="1" t="str">
        <f t="shared" si="339"/>
        <v>High Profit</v>
      </c>
      <c r="Z3619" s="1" t="str">
        <f t="shared" si="340"/>
        <v>Low Discount</v>
      </c>
      <c r="AA3619" s="1" t="str">
        <f t="shared" si="341"/>
        <v>Low Sales</v>
      </c>
      <c r="AB3619" s="1">
        <f>MONTH(Sample___Superstore[[#This Row],[Order Date]])</f>
        <v>9</v>
      </c>
    </row>
    <row r="3620" spans="1:28" x14ac:dyDescent="0.35">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c r="V3620">
        <f t="shared" si="336"/>
        <v>4</v>
      </c>
      <c r="W3620">
        <f t="shared" si="337"/>
        <v>0.31250000000000006</v>
      </c>
      <c r="X3620" t="str">
        <f t="shared" si="338"/>
        <v>Profit</v>
      </c>
      <c r="Y3620" s="1" t="str">
        <f t="shared" si="339"/>
        <v>Low Profit</v>
      </c>
      <c r="Z3620" s="1" t="str">
        <f t="shared" si="340"/>
        <v>Low Discount</v>
      </c>
      <c r="AA3620" s="1" t="str">
        <f t="shared" si="341"/>
        <v>Low Sales</v>
      </c>
      <c r="AB3620" s="1">
        <f>MONTH(Sample___Superstore[[#This Row],[Order Date]])</f>
        <v>9</v>
      </c>
    </row>
    <row r="3621" spans="1:28" x14ac:dyDescent="0.35">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c r="V3621">
        <f t="shared" si="336"/>
        <v>4</v>
      </c>
      <c r="W3621">
        <f t="shared" si="337"/>
        <v>0.30000000000000004</v>
      </c>
      <c r="X3621" t="str">
        <f t="shared" si="338"/>
        <v>Profit</v>
      </c>
      <c r="Y3621" s="1" t="str">
        <f t="shared" si="339"/>
        <v>Low Profit</v>
      </c>
      <c r="Z3621" s="1" t="str">
        <f t="shared" si="340"/>
        <v>No Discount</v>
      </c>
      <c r="AA3621" s="1" t="str">
        <f t="shared" si="341"/>
        <v>Low Sales</v>
      </c>
      <c r="AB3621" s="1">
        <f>MONTH(Sample___Superstore[[#This Row],[Order Date]])</f>
        <v>9</v>
      </c>
    </row>
    <row r="3622" spans="1:28" x14ac:dyDescent="0.35">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c r="V3622">
        <f t="shared" si="336"/>
        <v>7</v>
      </c>
      <c r="W3622">
        <f t="shared" si="337"/>
        <v>0.11249999999999999</v>
      </c>
      <c r="X3622" t="str">
        <f t="shared" si="338"/>
        <v>Profit</v>
      </c>
      <c r="Y3622" s="1" t="str">
        <f t="shared" si="339"/>
        <v>Low Profit</v>
      </c>
      <c r="Z3622" s="1" t="str">
        <f t="shared" si="340"/>
        <v>Low Discount</v>
      </c>
      <c r="AA3622" s="1" t="str">
        <f t="shared" si="341"/>
        <v>Low Sales</v>
      </c>
      <c r="AB3622" s="1">
        <f>MONTH(Sample___Superstore[[#This Row],[Order Date]])</f>
        <v>9</v>
      </c>
    </row>
    <row r="3623" spans="1:28" x14ac:dyDescent="0.35">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c r="V3623">
        <f t="shared" si="336"/>
        <v>7</v>
      </c>
      <c r="W3623">
        <f t="shared" si="337"/>
        <v>8.7500000000000008E-2</v>
      </c>
      <c r="X3623" t="str">
        <f t="shared" si="338"/>
        <v>Profit</v>
      </c>
      <c r="Y3623" s="1" t="str">
        <f t="shared" si="339"/>
        <v>Low Profit</v>
      </c>
      <c r="Z3623" s="1" t="str">
        <f t="shared" si="340"/>
        <v>Low Discount</v>
      </c>
      <c r="AA3623" s="1" t="str">
        <f t="shared" si="341"/>
        <v>Low Sales</v>
      </c>
      <c r="AB3623" s="1">
        <f>MONTH(Sample___Superstore[[#This Row],[Order Date]])</f>
        <v>9</v>
      </c>
    </row>
    <row r="3624" spans="1:28" x14ac:dyDescent="0.35">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c r="V3624">
        <f t="shared" si="336"/>
        <v>5</v>
      </c>
      <c r="W3624">
        <f t="shared" si="337"/>
        <v>0.37</v>
      </c>
      <c r="X3624" t="str">
        <f t="shared" si="338"/>
        <v>Profit</v>
      </c>
      <c r="Y3624" s="1" t="str">
        <f t="shared" si="339"/>
        <v>Low Profit</v>
      </c>
      <c r="Z3624" s="1" t="str">
        <f t="shared" si="340"/>
        <v>No Discount</v>
      </c>
      <c r="AA3624" s="1" t="str">
        <f t="shared" si="341"/>
        <v>Low Sales</v>
      </c>
      <c r="AB3624" s="1">
        <f>MONTH(Sample___Superstore[[#This Row],[Order Date]])</f>
        <v>9</v>
      </c>
    </row>
    <row r="3625" spans="1:28" x14ac:dyDescent="0.35">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c r="V3625">
        <f t="shared" si="336"/>
        <v>5</v>
      </c>
      <c r="W3625">
        <f t="shared" si="337"/>
        <v>0.48</v>
      </c>
      <c r="X3625" t="str">
        <f t="shared" si="338"/>
        <v>Profit</v>
      </c>
      <c r="Y3625" s="1" t="str">
        <f t="shared" si="339"/>
        <v>Low Profit</v>
      </c>
      <c r="Z3625" s="1" t="str">
        <f t="shared" si="340"/>
        <v>No Discount</v>
      </c>
      <c r="AA3625" s="1" t="str">
        <f t="shared" si="341"/>
        <v>Low Sales</v>
      </c>
      <c r="AB3625" s="1">
        <f>MONTH(Sample___Superstore[[#This Row],[Order Date]])</f>
        <v>9</v>
      </c>
    </row>
    <row r="3626" spans="1:28" x14ac:dyDescent="0.35">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c r="V3626">
        <f t="shared" si="336"/>
        <v>2</v>
      </c>
      <c r="W3626">
        <f t="shared" si="337"/>
        <v>6.25E-2</v>
      </c>
      <c r="X3626" t="str">
        <f t="shared" si="338"/>
        <v>Profit</v>
      </c>
      <c r="Y3626" s="1" t="str">
        <f t="shared" si="339"/>
        <v>Low Profit</v>
      </c>
      <c r="Z3626" s="1" t="str">
        <f t="shared" si="340"/>
        <v>Low Discount</v>
      </c>
      <c r="AA3626" s="1" t="str">
        <f t="shared" si="341"/>
        <v>High Sales</v>
      </c>
      <c r="AB3626" s="1">
        <f>MONTH(Sample___Superstore[[#This Row],[Order Date]])</f>
        <v>5</v>
      </c>
    </row>
    <row r="3627" spans="1:28" x14ac:dyDescent="0.35">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c r="V3627">
        <f t="shared" si="336"/>
        <v>2</v>
      </c>
      <c r="W3627">
        <f t="shared" si="337"/>
        <v>0.28999999999999998</v>
      </c>
      <c r="X3627" t="str">
        <f t="shared" si="338"/>
        <v>Profit</v>
      </c>
      <c r="Y3627" s="1" t="str">
        <f t="shared" si="339"/>
        <v>Low Profit</v>
      </c>
      <c r="Z3627" s="1" t="str">
        <f t="shared" si="340"/>
        <v>No Discount</v>
      </c>
      <c r="AA3627" s="1" t="str">
        <f t="shared" si="341"/>
        <v>Low Sales</v>
      </c>
      <c r="AB3627" s="1">
        <f>MONTH(Sample___Superstore[[#This Row],[Order Date]])</f>
        <v>5</v>
      </c>
    </row>
    <row r="3628" spans="1:28" x14ac:dyDescent="0.35">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c r="V3628">
        <f t="shared" si="336"/>
        <v>2</v>
      </c>
      <c r="W3628">
        <f t="shared" si="337"/>
        <v>0.25</v>
      </c>
      <c r="X3628" t="str">
        <f t="shared" si="338"/>
        <v>Profit</v>
      </c>
      <c r="Y3628" s="1" t="str">
        <f t="shared" si="339"/>
        <v>Low Profit</v>
      </c>
      <c r="Z3628" s="1" t="str">
        <f t="shared" si="340"/>
        <v>No Discount</v>
      </c>
      <c r="AA3628" s="1" t="str">
        <f t="shared" si="341"/>
        <v>Low Sales</v>
      </c>
      <c r="AB3628" s="1">
        <f>MONTH(Sample___Superstore[[#This Row],[Order Date]])</f>
        <v>5</v>
      </c>
    </row>
    <row r="3629" spans="1:28" x14ac:dyDescent="0.35">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c r="V3629">
        <f t="shared" si="336"/>
        <v>2</v>
      </c>
      <c r="W3629">
        <f t="shared" si="337"/>
        <v>0.30000000000000004</v>
      </c>
      <c r="X3629" t="str">
        <f t="shared" si="338"/>
        <v>Profit</v>
      </c>
      <c r="Y3629" s="1" t="str">
        <f t="shared" si="339"/>
        <v>Low Profit</v>
      </c>
      <c r="Z3629" s="1" t="str">
        <f t="shared" si="340"/>
        <v>No Discount</v>
      </c>
      <c r="AA3629" s="1" t="str">
        <f t="shared" si="341"/>
        <v>Low Sales</v>
      </c>
      <c r="AB3629" s="1">
        <f>MONTH(Sample___Superstore[[#This Row],[Order Date]])</f>
        <v>5</v>
      </c>
    </row>
    <row r="3630" spans="1:28" x14ac:dyDescent="0.35">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c r="V3630">
        <f t="shared" si="336"/>
        <v>4</v>
      </c>
      <c r="W3630">
        <f t="shared" si="337"/>
        <v>0.31249999999999994</v>
      </c>
      <c r="X3630" t="str">
        <f t="shared" si="338"/>
        <v>Profit</v>
      </c>
      <c r="Y3630" s="1" t="str">
        <f t="shared" si="339"/>
        <v>High Profit</v>
      </c>
      <c r="Z3630" s="1" t="str">
        <f t="shared" si="340"/>
        <v>Low Discount</v>
      </c>
      <c r="AA3630" s="1" t="str">
        <f t="shared" si="341"/>
        <v>High Sales</v>
      </c>
      <c r="AB3630" s="1">
        <f>MONTH(Sample___Superstore[[#This Row],[Order Date]])</f>
        <v>8</v>
      </c>
    </row>
    <row r="3631" spans="1:28" x14ac:dyDescent="0.35">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c r="V3631">
        <f t="shared" si="336"/>
        <v>4</v>
      </c>
      <c r="W3631">
        <f t="shared" si="337"/>
        <v>0.1875</v>
      </c>
      <c r="X3631" t="str">
        <f t="shared" si="338"/>
        <v>Profit</v>
      </c>
      <c r="Y3631" s="1" t="str">
        <f t="shared" si="339"/>
        <v>Low Profit</v>
      </c>
      <c r="Z3631" s="1" t="str">
        <f t="shared" si="340"/>
        <v>Low Discount</v>
      </c>
      <c r="AA3631" s="1" t="str">
        <f t="shared" si="341"/>
        <v>Low Sales</v>
      </c>
      <c r="AB3631" s="1">
        <f>MONTH(Sample___Superstore[[#This Row],[Order Date]])</f>
        <v>11</v>
      </c>
    </row>
    <row r="3632" spans="1:28" x14ac:dyDescent="0.35">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c r="V3632">
        <f t="shared" si="336"/>
        <v>4</v>
      </c>
      <c r="W3632">
        <f t="shared" si="337"/>
        <v>0.11249999999999999</v>
      </c>
      <c r="X3632" t="str">
        <f t="shared" si="338"/>
        <v>Profit</v>
      </c>
      <c r="Y3632" s="1" t="str">
        <f t="shared" si="339"/>
        <v>Low Profit</v>
      </c>
      <c r="Z3632" s="1" t="str">
        <f t="shared" si="340"/>
        <v>Low Discount</v>
      </c>
      <c r="AA3632" s="1" t="str">
        <f t="shared" si="341"/>
        <v>Low Sales</v>
      </c>
      <c r="AB3632" s="1">
        <f>MONTH(Sample___Superstore[[#This Row],[Order Date]])</f>
        <v>11</v>
      </c>
    </row>
    <row r="3633" spans="1:28" x14ac:dyDescent="0.35">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c r="V3633">
        <f t="shared" si="336"/>
        <v>5</v>
      </c>
      <c r="W3633">
        <f t="shared" si="337"/>
        <v>0.27999999999999997</v>
      </c>
      <c r="X3633" t="str">
        <f t="shared" si="338"/>
        <v>Profit</v>
      </c>
      <c r="Y3633" s="1" t="str">
        <f t="shared" si="339"/>
        <v>Low Profit</v>
      </c>
      <c r="Z3633" s="1" t="str">
        <f t="shared" si="340"/>
        <v>No Discount</v>
      </c>
      <c r="AA3633" s="1" t="str">
        <f t="shared" si="341"/>
        <v>Low Sales</v>
      </c>
      <c r="AB3633" s="1">
        <f>MONTH(Sample___Superstore[[#This Row],[Order Date]])</f>
        <v>5</v>
      </c>
    </row>
    <row r="3634" spans="1:28" x14ac:dyDescent="0.35">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c r="V3634">
        <f t="shared" si="336"/>
        <v>5</v>
      </c>
      <c r="W3634">
        <f t="shared" si="337"/>
        <v>5.9999999999999991E-2</v>
      </c>
      <c r="X3634" t="str">
        <f t="shared" si="338"/>
        <v>Profit</v>
      </c>
      <c r="Y3634" s="1" t="str">
        <f t="shared" si="339"/>
        <v>Low Profit</v>
      </c>
      <c r="Z3634" s="1" t="str">
        <f t="shared" si="340"/>
        <v>No Discount</v>
      </c>
      <c r="AA3634" s="1" t="str">
        <f t="shared" si="341"/>
        <v>High Sales</v>
      </c>
      <c r="AB3634" s="1">
        <f>MONTH(Sample___Superstore[[#This Row],[Order Date]])</f>
        <v>5</v>
      </c>
    </row>
    <row r="3635" spans="1:28" x14ac:dyDescent="0.35">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c r="V3635">
        <f t="shared" si="336"/>
        <v>4</v>
      </c>
      <c r="W3635">
        <f t="shared" si="337"/>
        <v>0.36250000000000004</v>
      </c>
      <c r="X3635" t="str">
        <f t="shared" si="338"/>
        <v>Profit</v>
      </c>
      <c r="Y3635" s="1" t="str">
        <f t="shared" si="339"/>
        <v>Low Profit</v>
      </c>
      <c r="Z3635" s="1" t="str">
        <f t="shared" si="340"/>
        <v>Low Discount</v>
      </c>
      <c r="AA3635" s="1" t="str">
        <f t="shared" si="341"/>
        <v>Low Sales</v>
      </c>
      <c r="AB3635" s="1">
        <f>MONTH(Sample___Superstore[[#This Row],[Order Date]])</f>
        <v>11</v>
      </c>
    </row>
    <row r="3636" spans="1:28" x14ac:dyDescent="0.35">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c r="V3636">
        <f t="shared" si="336"/>
        <v>4</v>
      </c>
      <c r="W3636">
        <f t="shared" si="337"/>
        <v>-0.23333333333333336</v>
      </c>
      <c r="X3636" t="str">
        <f t="shared" si="338"/>
        <v>Loss</v>
      </c>
      <c r="Y3636" s="1" t="str">
        <f t="shared" si="339"/>
        <v>Low Profit</v>
      </c>
      <c r="Z3636" s="1" t="str">
        <f t="shared" si="340"/>
        <v>High Discount</v>
      </c>
      <c r="AA3636" s="1" t="str">
        <f t="shared" si="341"/>
        <v>Low Sales</v>
      </c>
      <c r="AB3636" s="1">
        <f>MONTH(Sample___Superstore[[#This Row],[Order Date]])</f>
        <v>11</v>
      </c>
    </row>
    <row r="3637" spans="1:28" x14ac:dyDescent="0.35">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c r="V3637">
        <f t="shared" si="336"/>
        <v>4</v>
      </c>
      <c r="W3637">
        <f t="shared" si="337"/>
        <v>0.36250000000000004</v>
      </c>
      <c r="X3637" t="str">
        <f t="shared" si="338"/>
        <v>Profit</v>
      </c>
      <c r="Y3637" s="1" t="str">
        <f t="shared" si="339"/>
        <v>Low Profit</v>
      </c>
      <c r="Z3637" s="1" t="str">
        <f t="shared" si="340"/>
        <v>Low Discount</v>
      </c>
      <c r="AA3637" s="1" t="str">
        <f t="shared" si="341"/>
        <v>Low Sales</v>
      </c>
      <c r="AB3637" s="1">
        <f>MONTH(Sample___Superstore[[#This Row],[Order Date]])</f>
        <v>11</v>
      </c>
    </row>
    <row r="3638" spans="1:28" x14ac:dyDescent="0.35">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c r="V3638">
        <f t="shared" si="336"/>
        <v>4</v>
      </c>
      <c r="W3638">
        <f t="shared" si="337"/>
        <v>0.33749999999999997</v>
      </c>
      <c r="X3638" t="str">
        <f t="shared" si="338"/>
        <v>Profit</v>
      </c>
      <c r="Y3638" s="1" t="str">
        <f t="shared" si="339"/>
        <v>Low Profit</v>
      </c>
      <c r="Z3638" s="1" t="str">
        <f t="shared" si="340"/>
        <v>Low Discount</v>
      </c>
      <c r="AA3638" s="1" t="str">
        <f t="shared" si="341"/>
        <v>Low Sales</v>
      </c>
      <c r="AB3638" s="1">
        <f>MONTH(Sample___Superstore[[#This Row],[Order Date]])</f>
        <v>11</v>
      </c>
    </row>
    <row r="3639" spans="1:28" x14ac:dyDescent="0.35">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c r="V3639">
        <f t="shared" si="336"/>
        <v>4</v>
      </c>
      <c r="W3639">
        <f t="shared" si="337"/>
        <v>8.7499999999999994E-2</v>
      </c>
      <c r="X3639" t="str">
        <f t="shared" si="338"/>
        <v>Profit</v>
      </c>
      <c r="Y3639" s="1" t="str">
        <f t="shared" si="339"/>
        <v>Low Profit</v>
      </c>
      <c r="Z3639" s="1" t="str">
        <f t="shared" si="340"/>
        <v>Low Discount</v>
      </c>
      <c r="AA3639" s="1" t="str">
        <f t="shared" si="341"/>
        <v>Low Sales</v>
      </c>
      <c r="AB3639" s="1">
        <f>MONTH(Sample___Superstore[[#This Row],[Order Date]])</f>
        <v>11</v>
      </c>
    </row>
    <row r="3640" spans="1:28" x14ac:dyDescent="0.35">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c r="V3640">
        <f t="shared" si="336"/>
        <v>4</v>
      </c>
      <c r="W3640">
        <f t="shared" si="337"/>
        <v>0.19999999999999998</v>
      </c>
      <c r="X3640" t="str">
        <f t="shared" si="338"/>
        <v>Profit</v>
      </c>
      <c r="Y3640" s="1" t="str">
        <f t="shared" si="339"/>
        <v>Low Profit</v>
      </c>
      <c r="Z3640" s="1" t="str">
        <f t="shared" si="340"/>
        <v>Low Discount</v>
      </c>
      <c r="AA3640" s="1" t="str">
        <f t="shared" si="341"/>
        <v>Low Sales</v>
      </c>
      <c r="AB3640" s="1">
        <f>MONTH(Sample___Superstore[[#This Row],[Order Date]])</f>
        <v>11</v>
      </c>
    </row>
    <row r="3641" spans="1:28" x14ac:dyDescent="0.35">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c r="V3641">
        <f t="shared" si="336"/>
        <v>4</v>
      </c>
      <c r="W3641">
        <f t="shared" si="337"/>
        <v>0.36249999999999999</v>
      </c>
      <c r="X3641" t="str">
        <f t="shared" si="338"/>
        <v>Profit</v>
      </c>
      <c r="Y3641" s="1" t="str">
        <f t="shared" si="339"/>
        <v>Low Profit</v>
      </c>
      <c r="Z3641" s="1" t="str">
        <f t="shared" si="340"/>
        <v>Low Discount</v>
      </c>
      <c r="AA3641" s="1" t="str">
        <f t="shared" si="341"/>
        <v>Low Sales</v>
      </c>
      <c r="AB3641" s="1">
        <f>MONTH(Sample___Superstore[[#This Row],[Order Date]])</f>
        <v>11</v>
      </c>
    </row>
    <row r="3642" spans="1:28" x14ac:dyDescent="0.35">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c r="V3642">
        <f t="shared" si="336"/>
        <v>4</v>
      </c>
      <c r="W3642">
        <f t="shared" si="337"/>
        <v>-0.16250000000000001</v>
      </c>
      <c r="X3642" t="str">
        <f t="shared" si="338"/>
        <v>Loss</v>
      </c>
      <c r="Y3642" s="1" t="str">
        <f t="shared" si="339"/>
        <v>Low Profit</v>
      </c>
      <c r="Z3642" s="1" t="str">
        <f t="shared" si="340"/>
        <v>Low Discount</v>
      </c>
      <c r="AA3642" s="1" t="str">
        <f t="shared" si="341"/>
        <v>Low Sales</v>
      </c>
      <c r="AB3642" s="1">
        <f>MONTH(Sample___Superstore[[#This Row],[Order Date]])</f>
        <v>11</v>
      </c>
    </row>
    <row r="3643" spans="1:28" x14ac:dyDescent="0.35">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c r="V3643">
        <f t="shared" si="336"/>
        <v>4</v>
      </c>
      <c r="W3643">
        <f t="shared" si="337"/>
        <v>-0.66666666666666663</v>
      </c>
      <c r="X3643" t="str">
        <f t="shared" si="338"/>
        <v>Loss</v>
      </c>
      <c r="Y3643" s="1" t="str">
        <f t="shared" si="339"/>
        <v>Low Profit</v>
      </c>
      <c r="Z3643" s="1" t="str">
        <f t="shared" si="340"/>
        <v>High Discount</v>
      </c>
      <c r="AA3643" s="1" t="str">
        <f t="shared" si="341"/>
        <v>Low Sales</v>
      </c>
      <c r="AB3643" s="1">
        <f>MONTH(Sample___Superstore[[#This Row],[Order Date]])</f>
        <v>11</v>
      </c>
    </row>
    <row r="3644" spans="1:28" x14ac:dyDescent="0.35">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c r="V3644">
        <f t="shared" si="336"/>
        <v>3</v>
      </c>
      <c r="W3644">
        <f t="shared" si="337"/>
        <v>0.3125</v>
      </c>
      <c r="X3644" t="str">
        <f t="shared" si="338"/>
        <v>Profit</v>
      </c>
      <c r="Y3644" s="1" t="str">
        <f t="shared" si="339"/>
        <v>High Profit</v>
      </c>
      <c r="Z3644" s="1" t="str">
        <f t="shared" si="340"/>
        <v>Low Discount</v>
      </c>
      <c r="AA3644" s="1" t="str">
        <f t="shared" si="341"/>
        <v>Low Sales</v>
      </c>
      <c r="AB3644" s="1">
        <f>MONTH(Sample___Superstore[[#This Row],[Order Date]])</f>
        <v>12</v>
      </c>
    </row>
    <row r="3645" spans="1:28" x14ac:dyDescent="0.35">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c r="V3645">
        <f t="shared" si="336"/>
        <v>3</v>
      </c>
      <c r="W3645">
        <f t="shared" si="337"/>
        <v>0.26</v>
      </c>
      <c r="X3645" t="str">
        <f t="shared" si="338"/>
        <v>Profit</v>
      </c>
      <c r="Y3645" s="1" t="str">
        <f t="shared" si="339"/>
        <v>Low Profit</v>
      </c>
      <c r="Z3645" s="1" t="str">
        <f t="shared" si="340"/>
        <v>No Discount</v>
      </c>
      <c r="AA3645" s="1" t="str">
        <f t="shared" si="341"/>
        <v>Low Sales</v>
      </c>
      <c r="AB3645" s="1">
        <f>MONTH(Sample___Superstore[[#This Row],[Order Date]])</f>
        <v>12</v>
      </c>
    </row>
    <row r="3646" spans="1:28" x14ac:dyDescent="0.35">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c r="V3646">
        <f t="shared" si="336"/>
        <v>3</v>
      </c>
      <c r="W3646">
        <f t="shared" si="337"/>
        <v>0.28000000000000003</v>
      </c>
      <c r="X3646" t="str">
        <f t="shared" si="338"/>
        <v>Profit</v>
      </c>
      <c r="Y3646" s="1" t="str">
        <f t="shared" si="339"/>
        <v>Low Profit</v>
      </c>
      <c r="Z3646" s="1" t="str">
        <f t="shared" si="340"/>
        <v>No Discount</v>
      </c>
      <c r="AA3646" s="1" t="str">
        <f t="shared" si="341"/>
        <v>Low Sales</v>
      </c>
      <c r="AB3646" s="1">
        <f>MONTH(Sample___Superstore[[#This Row],[Order Date]])</f>
        <v>12</v>
      </c>
    </row>
    <row r="3647" spans="1:28" x14ac:dyDescent="0.35">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c r="V3647">
        <f t="shared" si="336"/>
        <v>3</v>
      </c>
      <c r="W3647">
        <f t="shared" si="337"/>
        <v>0.32500000000000001</v>
      </c>
      <c r="X3647" t="str">
        <f t="shared" si="338"/>
        <v>Profit</v>
      </c>
      <c r="Y3647" s="1" t="str">
        <f t="shared" si="339"/>
        <v>Low Profit</v>
      </c>
      <c r="Z3647" s="1" t="str">
        <f t="shared" si="340"/>
        <v>Low Discount</v>
      </c>
      <c r="AA3647" s="1" t="str">
        <f t="shared" si="341"/>
        <v>Low Sales</v>
      </c>
      <c r="AB3647" s="1">
        <f>MONTH(Sample___Superstore[[#This Row],[Order Date]])</f>
        <v>12</v>
      </c>
    </row>
    <row r="3648" spans="1:28" x14ac:dyDescent="0.35">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c r="V3648">
        <f t="shared" si="336"/>
        <v>2</v>
      </c>
      <c r="W3648">
        <f t="shared" si="337"/>
        <v>0.48999999999999994</v>
      </c>
      <c r="X3648" t="str">
        <f t="shared" si="338"/>
        <v>Profit</v>
      </c>
      <c r="Y3648" s="1" t="str">
        <f t="shared" si="339"/>
        <v>Low Profit</v>
      </c>
      <c r="Z3648" s="1" t="str">
        <f t="shared" si="340"/>
        <v>No Discount</v>
      </c>
      <c r="AA3648" s="1" t="str">
        <f t="shared" si="341"/>
        <v>Low Sales</v>
      </c>
      <c r="AB3648" s="1">
        <f>MONTH(Sample___Superstore[[#This Row],[Order Date]])</f>
        <v>7</v>
      </c>
    </row>
    <row r="3649" spans="1:28" x14ac:dyDescent="0.35">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c r="V3649">
        <f t="shared" si="336"/>
        <v>2</v>
      </c>
      <c r="W3649">
        <f t="shared" si="337"/>
        <v>0.28999999999999998</v>
      </c>
      <c r="X3649" t="str">
        <f t="shared" si="338"/>
        <v>Profit</v>
      </c>
      <c r="Y3649" s="1" t="str">
        <f t="shared" si="339"/>
        <v>Low Profit</v>
      </c>
      <c r="Z3649" s="1" t="str">
        <f t="shared" si="340"/>
        <v>No Discount</v>
      </c>
      <c r="AA3649" s="1" t="str">
        <f t="shared" si="341"/>
        <v>Low Sales</v>
      </c>
      <c r="AB3649" s="1">
        <f>MONTH(Sample___Superstore[[#This Row],[Order Date]])</f>
        <v>7</v>
      </c>
    </row>
    <row r="3650" spans="1:28" x14ac:dyDescent="0.35">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c r="V3650">
        <f t="shared" ref="V3650:V3713" si="342">D3650-C3650</f>
        <v>5</v>
      </c>
      <c r="W3650">
        <f t="shared" ref="W3650:W3713" si="343">U3650/R3650</f>
        <v>-0.69999999999999984</v>
      </c>
      <c r="X3650" t="str">
        <f t="shared" ref="X3650:X3713" si="344">IF(U3650&lt;0,"Loss","Profit")</f>
        <v>Loss</v>
      </c>
      <c r="Y3650" s="1" t="str">
        <f t="shared" ref="Y3650:Y3713" si="345">IF(U3650&gt;100,"High Profit","Low Profit")</f>
        <v>Low Profit</v>
      </c>
      <c r="Z3650" s="1" t="str">
        <f t="shared" ref="Z3650:Z3713" si="346">IF(T3650=0,"No Discount",IF(T3650&lt;=0.2,"Low Discount","High Discount"))</f>
        <v>High Discount</v>
      </c>
      <c r="AA3650" s="1" t="str">
        <f t="shared" ref="AA3650:AA3713" si="347">IF(R3650&gt;500,"High Sales","Low Sales")</f>
        <v>Low Sales</v>
      </c>
      <c r="AB3650" s="1">
        <f>MONTH(Sample___Superstore[[#This Row],[Order Date]])</f>
        <v>11</v>
      </c>
    </row>
    <row r="3651" spans="1:28" x14ac:dyDescent="0.35">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c r="V3651">
        <f t="shared" si="342"/>
        <v>5</v>
      </c>
      <c r="W3651">
        <f t="shared" si="343"/>
        <v>0.33750000000000002</v>
      </c>
      <c r="X3651" t="str">
        <f t="shared" si="344"/>
        <v>Profit</v>
      </c>
      <c r="Y3651" s="1" t="str">
        <f t="shared" si="345"/>
        <v>Low Profit</v>
      </c>
      <c r="Z3651" s="1" t="str">
        <f t="shared" si="346"/>
        <v>Low Discount</v>
      </c>
      <c r="AA3651" s="1" t="str">
        <f t="shared" si="347"/>
        <v>Low Sales</v>
      </c>
      <c r="AB3651" s="1">
        <f>MONTH(Sample___Superstore[[#This Row],[Order Date]])</f>
        <v>11</v>
      </c>
    </row>
    <row r="3652" spans="1:28" x14ac:dyDescent="0.35">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c r="V3652">
        <f t="shared" si="342"/>
        <v>2</v>
      </c>
      <c r="W3652">
        <f t="shared" si="343"/>
        <v>0.4</v>
      </c>
      <c r="X3652" t="str">
        <f t="shared" si="344"/>
        <v>Profit</v>
      </c>
      <c r="Y3652" s="1" t="str">
        <f t="shared" si="345"/>
        <v>Low Profit</v>
      </c>
      <c r="Z3652" s="1" t="str">
        <f t="shared" si="346"/>
        <v>No Discount</v>
      </c>
      <c r="AA3652" s="1" t="str">
        <f t="shared" si="347"/>
        <v>Low Sales</v>
      </c>
      <c r="AB3652" s="1">
        <f>MONTH(Sample___Superstore[[#This Row],[Order Date]])</f>
        <v>12</v>
      </c>
    </row>
    <row r="3653" spans="1:28" x14ac:dyDescent="0.35">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c r="V3653">
        <f t="shared" si="342"/>
        <v>2</v>
      </c>
      <c r="W3653">
        <f t="shared" si="343"/>
        <v>0.36</v>
      </c>
      <c r="X3653" t="str">
        <f t="shared" si="344"/>
        <v>Profit</v>
      </c>
      <c r="Y3653" s="1" t="str">
        <f t="shared" si="345"/>
        <v>Low Profit</v>
      </c>
      <c r="Z3653" s="1" t="str">
        <f t="shared" si="346"/>
        <v>No Discount</v>
      </c>
      <c r="AA3653" s="1" t="str">
        <f t="shared" si="347"/>
        <v>Low Sales</v>
      </c>
      <c r="AB3653" s="1">
        <f>MONTH(Sample___Superstore[[#This Row],[Order Date]])</f>
        <v>12</v>
      </c>
    </row>
    <row r="3654" spans="1:28" x14ac:dyDescent="0.35">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c r="V3654">
        <f t="shared" si="342"/>
        <v>2</v>
      </c>
      <c r="W3654">
        <f t="shared" si="343"/>
        <v>0.46</v>
      </c>
      <c r="X3654" t="str">
        <f t="shared" si="344"/>
        <v>Profit</v>
      </c>
      <c r="Y3654" s="1" t="str">
        <f t="shared" si="345"/>
        <v>Low Profit</v>
      </c>
      <c r="Z3654" s="1" t="str">
        <f t="shared" si="346"/>
        <v>No Discount</v>
      </c>
      <c r="AA3654" s="1" t="str">
        <f t="shared" si="347"/>
        <v>Low Sales</v>
      </c>
      <c r="AB3654" s="1">
        <f>MONTH(Sample___Superstore[[#This Row],[Order Date]])</f>
        <v>12</v>
      </c>
    </row>
    <row r="3655" spans="1:28" x14ac:dyDescent="0.35">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c r="V3655">
        <f t="shared" si="342"/>
        <v>2</v>
      </c>
      <c r="W3655">
        <f t="shared" si="343"/>
        <v>0.47000000000000003</v>
      </c>
      <c r="X3655" t="str">
        <f t="shared" si="344"/>
        <v>Profit</v>
      </c>
      <c r="Y3655" s="1" t="str">
        <f t="shared" si="345"/>
        <v>Low Profit</v>
      </c>
      <c r="Z3655" s="1" t="str">
        <f t="shared" si="346"/>
        <v>No Discount</v>
      </c>
      <c r="AA3655" s="1" t="str">
        <f t="shared" si="347"/>
        <v>Low Sales</v>
      </c>
      <c r="AB3655" s="1">
        <f>MONTH(Sample___Superstore[[#This Row],[Order Date]])</f>
        <v>12</v>
      </c>
    </row>
    <row r="3656" spans="1:28" x14ac:dyDescent="0.35">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c r="V3656">
        <f t="shared" si="342"/>
        <v>5</v>
      </c>
      <c r="W3656">
        <f t="shared" si="343"/>
        <v>0.25999999999999995</v>
      </c>
      <c r="X3656" t="str">
        <f t="shared" si="344"/>
        <v>Profit</v>
      </c>
      <c r="Y3656" s="1" t="str">
        <f t="shared" si="345"/>
        <v>High Profit</v>
      </c>
      <c r="Z3656" s="1" t="str">
        <f t="shared" si="346"/>
        <v>No Discount</v>
      </c>
      <c r="AA3656" s="1" t="str">
        <f t="shared" si="347"/>
        <v>High Sales</v>
      </c>
      <c r="AB3656" s="1">
        <f>MONTH(Sample___Superstore[[#This Row],[Order Date]])</f>
        <v>8</v>
      </c>
    </row>
    <row r="3657" spans="1:28" x14ac:dyDescent="0.35">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c r="V3657">
        <f t="shared" si="342"/>
        <v>6</v>
      </c>
      <c r="W3657">
        <f t="shared" si="343"/>
        <v>-0.1875</v>
      </c>
      <c r="X3657" t="str">
        <f t="shared" si="344"/>
        <v>Loss</v>
      </c>
      <c r="Y3657" s="1" t="str">
        <f t="shared" si="345"/>
        <v>Low Profit</v>
      </c>
      <c r="Z3657" s="1" t="str">
        <f t="shared" si="346"/>
        <v>Low Discount</v>
      </c>
      <c r="AA3657" s="1" t="str">
        <f t="shared" si="347"/>
        <v>Low Sales</v>
      </c>
      <c r="AB3657" s="1">
        <f>MONTH(Sample___Superstore[[#This Row],[Order Date]])</f>
        <v>4</v>
      </c>
    </row>
    <row r="3658" spans="1:28" x14ac:dyDescent="0.35">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c r="V3658">
        <f t="shared" si="342"/>
        <v>6</v>
      </c>
      <c r="W3658">
        <f t="shared" si="343"/>
        <v>0.1875</v>
      </c>
      <c r="X3658" t="str">
        <f t="shared" si="344"/>
        <v>Profit</v>
      </c>
      <c r="Y3658" s="1" t="str">
        <f t="shared" si="345"/>
        <v>Low Profit</v>
      </c>
      <c r="Z3658" s="1" t="str">
        <f t="shared" si="346"/>
        <v>Low Discount</v>
      </c>
      <c r="AA3658" s="1" t="str">
        <f t="shared" si="347"/>
        <v>Low Sales</v>
      </c>
      <c r="AB3658" s="1">
        <f>MONTH(Sample___Superstore[[#This Row],[Order Date]])</f>
        <v>9</v>
      </c>
    </row>
    <row r="3659" spans="1:28" x14ac:dyDescent="0.35">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c r="V3659">
        <f t="shared" si="342"/>
        <v>5</v>
      </c>
      <c r="W3659">
        <f t="shared" si="343"/>
        <v>0.33749999999999997</v>
      </c>
      <c r="X3659" t="str">
        <f t="shared" si="344"/>
        <v>Profit</v>
      </c>
      <c r="Y3659" s="1" t="str">
        <f t="shared" si="345"/>
        <v>Low Profit</v>
      </c>
      <c r="Z3659" s="1" t="str">
        <f t="shared" si="346"/>
        <v>Low Discount</v>
      </c>
      <c r="AA3659" s="1" t="str">
        <f t="shared" si="347"/>
        <v>Low Sales</v>
      </c>
      <c r="AB3659" s="1">
        <f>MONTH(Sample___Superstore[[#This Row],[Order Date]])</f>
        <v>3</v>
      </c>
    </row>
    <row r="3660" spans="1:28" x14ac:dyDescent="0.35">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c r="V3660">
        <f t="shared" si="342"/>
        <v>5</v>
      </c>
      <c r="W3660">
        <f t="shared" si="343"/>
        <v>0.125</v>
      </c>
      <c r="X3660" t="str">
        <f t="shared" si="344"/>
        <v>Profit</v>
      </c>
      <c r="Y3660" s="1" t="str">
        <f t="shared" si="345"/>
        <v>Low Profit</v>
      </c>
      <c r="Z3660" s="1" t="str">
        <f t="shared" si="346"/>
        <v>Low Discount</v>
      </c>
      <c r="AA3660" s="1" t="str">
        <f t="shared" si="347"/>
        <v>Low Sales</v>
      </c>
      <c r="AB3660" s="1">
        <f>MONTH(Sample___Superstore[[#This Row],[Order Date]])</f>
        <v>3</v>
      </c>
    </row>
    <row r="3661" spans="1:28" x14ac:dyDescent="0.35">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c r="V3661">
        <f t="shared" si="342"/>
        <v>5</v>
      </c>
      <c r="W3661">
        <f t="shared" si="343"/>
        <v>0.22499999999999998</v>
      </c>
      <c r="X3661" t="str">
        <f t="shared" si="344"/>
        <v>Profit</v>
      </c>
      <c r="Y3661" s="1" t="str">
        <f t="shared" si="345"/>
        <v>Low Profit</v>
      </c>
      <c r="Z3661" s="1" t="str">
        <f t="shared" si="346"/>
        <v>Low Discount</v>
      </c>
      <c r="AA3661" s="1" t="str">
        <f t="shared" si="347"/>
        <v>Low Sales</v>
      </c>
      <c r="AB3661" s="1">
        <f>MONTH(Sample___Superstore[[#This Row],[Order Date]])</f>
        <v>3</v>
      </c>
    </row>
    <row r="3662" spans="1:28" x14ac:dyDescent="0.35">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c r="V3662">
        <f t="shared" si="342"/>
        <v>5</v>
      </c>
      <c r="W3662">
        <f t="shared" si="343"/>
        <v>0.125</v>
      </c>
      <c r="X3662" t="str">
        <f t="shared" si="344"/>
        <v>Profit</v>
      </c>
      <c r="Y3662" s="1" t="str">
        <f t="shared" si="345"/>
        <v>Low Profit</v>
      </c>
      <c r="Z3662" s="1" t="str">
        <f t="shared" si="346"/>
        <v>Low Discount</v>
      </c>
      <c r="AA3662" s="1" t="str">
        <f t="shared" si="347"/>
        <v>Low Sales</v>
      </c>
      <c r="AB3662" s="1">
        <f>MONTH(Sample___Superstore[[#This Row],[Order Date]])</f>
        <v>7</v>
      </c>
    </row>
    <row r="3663" spans="1:28" x14ac:dyDescent="0.35">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c r="V3663">
        <f t="shared" si="342"/>
        <v>2</v>
      </c>
      <c r="W3663">
        <f t="shared" si="343"/>
        <v>0.25</v>
      </c>
      <c r="X3663" t="str">
        <f t="shared" si="344"/>
        <v>Profit</v>
      </c>
      <c r="Y3663" s="1" t="str">
        <f t="shared" si="345"/>
        <v>Low Profit</v>
      </c>
      <c r="Z3663" s="1" t="str">
        <f t="shared" si="346"/>
        <v>No Discount</v>
      </c>
      <c r="AA3663" s="1" t="str">
        <f t="shared" si="347"/>
        <v>Low Sales</v>
      </c>
      <c r="AB3663" s="1">
        <f>MONTH(Sample___Superstore[[#This Row],[Order Date]])</f>
        <v>6</v>
      </c>
    </row>
    <row r="3664" spans="1:28" x14ac:dyDescent="0.35">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c r="V3664">
        <f t="shared" si="342"/>
        <v>6</v>
      </c>
      <c r="W3664">
        <f t="shared" si="343"/>
        <v>0.36</v>
      </c>
      <c r="X3664" t="str">
        <f t="shared" si="344"/>
        <v>Profit</v>
      </c>
      <c r="Y3664" s="1" t="str">
        <f t="shared" si="345"/>
        <v>Low Profit</v>
      </c>
      <c r="Z3664" s="1" t="str">
        <f t="shared" si="346"/>
        <v>No Discount</v>
      </c>
      <c r="AA3664" s="1" t="str">
        <f t="shared" si="347"/>
        <v>Low Sales</v>
      </c>
      <c r="AB3664" s="1">
        <f>MONTH(Sample___Superstore[[#This Row],[Order Date]])</f>
        <v>7</v>
      </c>
    </row>
    <row r="3665" spans="1:28" x14ac:dyDescent="0.35">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c r="V3665">
        <f t="shared" si="342"/>
        <v>6</v>
      </c>
      <c r="W3665">
        <f t="shared" si="343"/>
        <v>0.47000000000000003</v>
      </c>
      <c r="X3665" t="str">
        <f t="shared" si="344"/>
        <v>Profit</v>
      </c>
      <c r="Y3665" s="1" t="str">
        <f t="shared" si="345"/>
        <v>Low Profit</v>
      </c>
      <c r="Z3665" s="1" t="str">
        <f t="shared" si="346"/>
        <v>No Discount</v>
      </c>
      <c r="AA3665" s="1" t="str">
        <f t="shared" si="347"/>
        <v>Low Sales</v>
      </c>
      <c r="AB3665" s="1">
        <f>MONTH(Sample___Superstore[[#This Row],[Order Date]])</f>
        <v>7</v>
      </c>
    </row>
    <row r="3666" spans="1:28" x14ac:dyDescent="0.35">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c r="V3666">
        <f t="shared" si="342"/>
        <v>5</v>
      </c>
      <c r="W3666">
        <f t="shared" si="343"/>
        <v>0.32499999999999996</v>
      </c>
      <c r="X3666" t="str">
        <f t="shared" si="344"/>
        <v>Profit</v>
      </c>
      <c r="Y3666" s="1" t="str">
        <f t="shared" si="345"/>
        <v>Low Profit</v>
      </c>
      <c r="Z3666" s="1" t="str">
        <f t="shared" si="346"/>
        <v>Low Discount</v>
      </c>
      <c r="AA3666" s="1" t="str">
        <f t="shared" si="347"/>
        <v>Low Sales</v>
      </c>
      <c r="AB3666" s="1">
        <f>MONTH(Sample___Superstore[[#This Row],[Order Date]])</f>
        <v>12</v>
      </c>
    </row>
    <row r="3667" spans="1:28" x14ac:dyDescent="0.35">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c r="V3667">
        <f t="shared" si="342"/>
        <v>5</v>
      </c>
      <c r="W3667">
        <f t="shared" si="343"/>
        <v>-0.7</v>
      </c>
      <c r="X3667" t="str">
        <f t="shared" si="344"/>
        <v>Loss</v>
      </c>
      <c r="Y3667" s="1" t="str">
        <f t="shared" si="345"/>
        <v>Low Profit</v>
      </c>
      <c r="Z3667" s="1" t="str">
        <f t="shared" si="346"/>
        <v>High Discount</v>
      </c>
      <c r="AA3667" s="1" t="str">
        <f t="shared" si="347"/>
        <v>Low Sales</v>
      </c>
      <c r="AB3667" s="1">
        <f>MONTH(Sample___Superstore[[#This Row],[Order Date]])</f>
        <v>12</v>
      </c>
    </row>
    <row r="3668" spans="1:28" x14ac:dyDescent="0.35">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c r="V3668">
        <f t="shared" si="342"/>
        <v>5</v>
      </c>
      <c r="W3668">
        <f t="shared" si="343"/>
        <v>0.375</v>
      </c>
      <c r="X3668" t="str">
        <f t="shared" si="344"/>
        <v>Profit</v>
      </c>
      <c r="Y3668" s="1" t="str">
        <f t="shared" si="345"/>
        <v>Low Profit</v>
      </c>
      <c r="Z3668" s="1" t="str">
        <f t="shared" si="346"/>
        <v>Low Discount</v>
      </c>
      <c r="AA3668" s="1" t="str">
        <f t="shared" si="347"/>
        <v>Low Sales</v>
      </c>
      <c r="AB3668" s="1">
        <f>MONTH(Sample___Superstore[[#This Row],[Order Date]])</f>
        <v>12</v>
      </c>
    </row>
    <row r="3669" spans="1:28" x14ac:dyDescent="0.35">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c r="V3669">
        <f t="shared" si="342"/>
        <v>5</v>
      </c>
      <c r="W3669">
        <f t="shared" si="343"/>
        <v>-0.1875</v>
      </c>
      <c r="X3669" t="str">
        <f t="shared" si="344"/>
        <v>Loss</v>
      </c>
      <c r="Y3669" s="1" t="str">
        <f t="shared" si="345"/>
        <v>Low Profit</v>
      </c>
      <c r="Z3669" s="1" t="str">
        <f t="shared" si="346"/>
        <v>Low Discount</v>
      </c>
      <c r="AA3669" s="1" t="str">
        <f t="shared" si="347"/>
        <v>Low Sales</v>
      </c>
      <c r="AB3669" s="1">
        <f>MONTH(Sample___Superstore[[#This Row],[Order Date]])</f>
        <v>12</v>
      </c>
    </row>
    <row r="3670" spans="1:28" x14ac:dyDescent="0.35">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c r="V3670">
        <f t="shared" si="342"/>
        <v>5</v>
      </c>
      <c r="W3670">
        <f t="shared" si="343"/>
        <v>-0.17499999999999999</v>
      </c>
      <c r="X3670" t="str">
        <f t="shared" si="344"/>
        <v>Loss</v>
      </c>
      <c r="Y3670" s="1" t="str">
        <f t="shared" si="345"/>
        <v>Low Profit</v>
      </c>
      <c r="Z3670" s="1" t="str">
        <f t="shared" si="346"/>
        <v>Low Discount</v>
      </c>
      <c r="AA3670" s="1" t="str">
        <f t="shared" si="347"/>
        <v>Low Sales</v>
      </c>
      <c r="AB3670" s="1">
        <f>MONTH(Sample___Superstore[[#This Row],[Order Date]])</f>
        <v>12</v>
      </c>
    </row>
    <row r="3671" spans="1:28" x14ac:dyDescent="0.35">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c r="V3671">
        <f t="shared" si="342"/>
        <v>5</v>
      </c>
      <c r="W3671">
        <f t="shared" si="343"/>
        <v>0.32500000000000001</v>
      </c>
      <c r="X3671" t="str">
        <f t="shared" si="344"/>
        <v>Profit</v>
      </c>
      <c r="Y3671" s="1" t="str">
        <f t="shared" si="345"/>
        <v>Low Profit</v>
      </c>
      <c r="Z3671" s="1" t="str">
        <f t="shared" si="346"/>
        <v>Low Discount</v>
      </c>
      <c r="AA3671" s="1" t="str">
        <f t="shared" si="347"/>
        <v>Low Sales</v>
      </c>
      <c r="AB3671" s="1">
        <f>MONTH(Sample___Superstore[[#This Row],[Order Date]])</f>
        <v>12</v>
      </c>
    </row>
    <row r="3672" spans="1:28" x14ac:dyDescent="0.35">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c r="V3672">
        <f t="shared" si="342"/>
        <v>5</v>
      </c>
      <c r="W3672">
        <f t="shared" si="343"/>
        <v>0.35</v>
      </c>
      <c r="X3672" t="str">
        <f t="shared" si="344"/>
        <v>Profit</v>
      </c>
      <c r="Y3672" s="1" t="str">
        <f t="shared" si="345"/>
        <v>Low Profit</v>
      </c>
      <c r="Z3672" s="1" t="str">
        <f t="shared" si="346"/>
        <v>Low Discount</v>
      </c>
      <c r="AA3672" s="1" t="str">
        <f t="shared" si="347"/>
        <v>Low Sales</v>
      </c>
      <c r="AB3672" s="1">
        <f>MONTH(Sample___Superstore[[#This Row],[Order Date]])</f>
        <v>12</v>
      </c>
    </row>
    <row r="3673" spans="1:28" x14ac:dyDescent="0.35">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c r="V3673">
        <f t="shared" si="342"/>
        <v>5</v>
      </c>
      <c r="W3673">
        <f t="shared" si="343"/>
        <v>7.4999999999999997E-2</v>
      </c>
      <c r="X3673" t="str">
        <f t="shared" si="344"/>
        <v>Profit</v>
      </c>
      <c r="Y3673" s="1" t="str">
        <f t="shared" si="345"/>
        <v>Low Profit</v>
      </c>
      <c r="Z3673" s="1" t="str">
        <f t="shared" si="346"/>
        <v>Low Discount</v>
      </c>
      <c r="AA3673" s="1" t="str">
        <f t="shared" si="347"/>
        <v>Low Sales</v>
      </c>
      <c r="AB3673" s="1">
        <f>MONTH(Sample___Superstore[[#This Row],[Order Date]])</f>
        <v>12</v>
      </c>
    </row>
    <row r="3674" spans="1:28" x14ac:dyDescent="0.35">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c r="V3674">
        <f t="shared" si="342"/>
        <v>6</v>
      </c>
      <c r="W3674">
        <f t="shared" si="343"/>
        <v>0.36249999999999999</v>
      </c>
      <c r="X3674" t="str">
        <f t="shared" si="344"/>
        <v>Profit</v>
      </c>
      <c r="Y3674" s="1" t="str">
        <f t="shared" si="345"/>
        <v>Low Profit</v>
      </c>
      <c r="Z3674" s="1" t="str">
        <f t="shared" si="346"/>
        <v>Low Discount</v>
      </c>
      <c r="AA3674" s="1" t="str">
        <f t="shared" si="347"/>
        <v>Low Sales</v>
      </c>
      <c r="AB3674" s="1">
        <f>MONTH(Sample___Superstore[[#This Row],[Order Date]])</f>
        <v>4</v>
      </c>
    </row>
    <row r="3675" spans="1:28" x14ac:dyDescent="0.35">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c r="V3675">
        <f t="shared" si="342"/>
        <v>6</v>
      </c>
      <c r="W3675">
        <f t="shared" si="343"/>
        <v>-0.83333333333333337</v>
      </c>
      <c r="X3675" t="str">
        <f t="shared" si="344"/>
        <v>Loss</v>
      </c>
      <c r="Y3675" s="1" t="str">
        <f t="shared" si="345"/>
        <v>Low Profit</v>
      </c>
      <c r="Z3675" s="1" t="str">
        <f t="shared" si="346"/>
        <v>High Discount</v>
      </c>
      <c r="AA3675" s="1" t="str">
        <f t="shared" si="347"/>
        <v>Low Sales</v>
      </c>
      <c r="AB3675" s="1">
        <f>MONTH(Sample___Superstore[[#This Row],[Order Date]])</f>
        <v>4</v>
      </c>
    </row>
    <row r="3676" spans="1:28" x14ac:dyDescent="0.35">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c r="V3676">
        <f t="shared" si="342"/>
        <v>5</v>
      </c>
      <c r="W3676">
        <f t="shared" si="343"/>
        <v>-0.24285714285714285</v>
      </c>
      <c r="X3676" t="str">
        <f t="shared" si="344"/>
        <v>Loss</v>
      </c>
      <c r="Y3676" s="1" t="str">
        <f t="shared" si="345"/>
        <v>Low Profit</v>
      </c>
      <c r="Z3676" s="1" t="str">
        <f t="shared" si="346"/>
        <v>High Discount</v>
      </c>
      <c r="AA3676" s="1" t="str">
        <f t="shared" si="347"/>
        <v>Low Sales</v>
      </c>
      <c r="AB3676" s="1">
        <f>MONTH(Sample___Superstore[[#This Row],[Order Date]])</f>
        <v>11</v>
      </c>
    </row>
    <row r="3677" spans="1:28" x14ac:dyDescent="0.35">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c r="V3677">
        <f t="shared" si="342"/>
        <v>5</v>
      </c>
      <c r="W3677">
        <f t="shared" si="343"/>
        <v>0.33750000000000002</v>
      </c>
      <c r="X3677" t="str">
        <f t="shared" si="344"/>
        <v>Profit</v>
      </c>
      <c r="Y3677" s="1" t="str">
        <f t="shared" si="345"/>
        <v>Low Profit</v>
      </c>
      <c r="Z3677" s="1" t="str">
        <f t="shared" si="346"/>
        <v>Low Discount</v>
      </c>
      <c r="AA3677" s="1" t="str">
        <f t="shared" si="347"/>
        <v>Low Sales</v>
      </c>
      <c r="AB3677" s="1">
        <f>MONTH(Sample___Superstore[[#This Row],[Order Date]])</f>
        <v>11</v>
      </c>
    </row>
    <row r="3678" spans="1:28" x14ac:dyDescent="0.35">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c r="V3678">
        <f t="shared" si="342"/>
        <v>4</v>
      </c>
      <c r="W3678">
        <f t="shared" si="343"/>
        <v>0.32999999999999996</v>
      </c>
      <c r="X3678" t="str">
        <f t="shared" si="344"/>
        <v>Profit</v>
      </c>
      <c r="Y3678" s="1" t="str">
        <f t="shared" si="345"/>
        <v>Low Profit</v>
      </c>
      <c r="Z3678" s="1" t="str">
        <f t="shared" si="346"/>
        <v>No Discount</v>
      </c>
      <c r="AA3678" s="1" t="str">
        <f t="shared" si="347"/>
        <v>Low Sales</v>
      </c>
      <c r="AB3678" s="1">
        <f>MONTH(Sample___Superstore[[#This Row],[Order Date]])</f>
        <v>12</v>
      </c>
    </row>
    <row r="3679" spans="1:28" x14ac:dyDescent="0.35">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c r="V3679">
        <f t="shared" si="342"/>
        <v>5</v>
      </c>
      <c r="W3679">
        <f t="shared" si="343"/>
        <v>0.32</v>
      </c>
      <c r="X3679" t="str">
        <f t="shared" si="344"/>
        <v>Profit</v>
      </c>
      <c r="Y3679" s="1" t="str">
        <f t="shared" si="345"/>
        <v>Low Profit</v>
      </c>
      <c r="Z3679" s="1" t="str">
        <f t="shared" si="346"/>
        <v>No Discount</v>
      </c>
      <c r="AA3679" s="1" t="str">
        <f t="shared" si="347"/>
        <v>Low Sales</v>
      </c>
      <c r="AB3679" s="1">
        <f>MONTH(Sample___Superstore[[#This Row],[Order Date]])</f>
        <v>7</v>
      </c>
    </row>
    <row r="3680" spans="1:28" x14ac:dyDescent="0.35">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c r="V3680">
        <f t="shared" si="342"/>
        <v>5</v>
      </c>
      <c r="W3680">
        <f t="shared" si="343"/>
        <v>0.45</v>
      </c>
      <c r="X3680" t="str">
        <f t="shared" si="344"/>
        <v>Profit</v>
      </c>
      <c r="Y3680" s="1" t="str">
        <f t="shared" si="345"/>
        <v>High Profit</v>
      </c>
      <c r="Z3680" s="1" t="str">
        <f t="shared" si="346"/>
        <v>No Discount</v>
      </c>
      <c r="AA3680" s="1" t="str">
        <f t="shared" si="347"/>
        <v>Low Sales</v>
      </c>
      <c r="AB3680" s="1">
        <f>MONTH(Sample___Superstore[[#This Row],[Order Date]])</f>
        <v>7</v>
      </c>
    </row>
    <row r="3681" spans="1:28" x14ac:dyDescent="0.35">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c r="V3681">
        <f t="shared" si="342"/>
        <v>5</v>
      </c>
      <c r="W3681">
        <f t="shared" si="343"/>
        <v>0.10999999999999999</v>
      </c>
      <c r="X3681" t="str">
        <f t="shared" si="344"/>
        <v>Profit</v>
      </c>
      <c r="Y3681" s="1" t="str">
        <f t="shared" si="345"/>
        <v>Low Profit</v>
      </c>
      <c r="Z3681" s="1" t="str">
        <f t="shared" si="346"/>
        <v>No Discount</v>
      </c>
      <c r="AA3681" s="1" t="str">
        <f t="shared" si="347"/>
        <v>Low Sales</v>
      </c>
      <c r="AB3681" s="1">
        <f>MONTH(Sample___Superstore[[#This Row],[Order Date]])</f>
        <v>7</v>
      </c>
    </row>
    <row r="3682" spans="1:28" x14ac:dyDescent="0.35">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c r="V3682">
        <f t="shared" si="342"/>
        <v>5</v>
      </c>
      <c r="W3682">
        <f t="shared" si="343"/>
        <v>0.45999999999999996</v>
      </c>
      <c r="X3682" t="str">
        <f t="shared" si="344"/>
        <v>Profit</v>
      </c>
      <c r="Y3682" s="1" t="str">
        <f t="shared" si="345"/>
        <v>Low Profit</v>
      </c>
      <c r="Z3682" s="1" t="str">
        <f t="shared" si="346"/>
        <v>No Discount</v>
      </c>
      <c r="AA3682" s="1" t="str">
        <f t="shared" si="347"/>
        <v>Low Sales</v>
      </c>
      <c r="AB3682" s="1">
        <f>MONTH(Sample___Superstore[[#This Row],[Order Date]])</f>
        <v>7</v>
      </c>
    </row>
    <row r="3683" spans="1:28" x14ac:dyDescent="0.35">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c r="V3683">
        <f t="shared" si="342"/>
        <v>5</v>
      </c>
      <c r="W3683">
        <f t="shared" si="343"/>
        <v>0.5</v>
      </c>
      <c r="X3683" t="str">
        <f t="shared" si="344"/>
        <v>Profit</v>
      </c>
      <c r="Y3683" s="1" t="str">
        <f t="shared" si="345"/>
        <v>Low Profit</v>
      </c>
      <c r="Z3683" s="1" t="str">
        <f t="shared" si="346"/>
        <v>No Discount</v>
      </c>
      <c r="AA3683" s="1" t="str">
        <f t="shared" si="347"/>
        <v>Low Sales</v>
      </c>
      <c r="AB3683" s="1">
        <f>MONTH(Sample___Superstore[[#This Row],[Order Date]])</f>
        <v>7</v>
      </c>
    </row>
    <row r="3684" spans="1:28" x14ac:dyDescent="0.35">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c r="V3684">
        <f t="shared" si="342"/>
        <v>5</v>
      </c>
      <c r="W3684">
        <f t="shared" si="343"/>
        <v>0.41</v>
      </c>
      <c r="X3684" t="str">
        <f t="shared" si="344"/>
        <v>Profit</v>
      </c>
      <c r="Y3684" s="1" t="str">
        <f t="shared" si="345"/>
        <v>Low Profit</v>
      </c>
      <c r="Z3684" s="1" t="str">
        <f t="shared" si="346"/>
        <v>No Discount</v>
      </c>
      <c r="AA3684" s="1" t="str">
        <f t="shared" si="347"/>
        <v>Low Sales</v>
      </c>
      <c r="AB3684" s="1">
        <f>MONTH(Sample___Superstore[[#This Row],[Order Date]])</f>
        <v>7</v>
      </c>
    </row>
    <row r="3685" spans="1:28" x14ac:dyDescent="0.35">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c r="V3685">
        <f t="shared" si="342"/>
        <v>5</v>
      </c>
      <c r="W3685">
        <f t="shared" si="343"/>
        <v>0.45999999999999991</v>
      </c>
      <c r="X3685" t="str">
        <f t="shared" si="344"/>
        <v>Profit</v>
      </c>
      <c r="Y3685" s="1" t="str">
        <f t="shared" si="345"/>
        <v>Low Profit</v>
      </c>
      <c r="Z3685" s="1" t="str">
        <f t="shared" si="346"/>
        <v>No Discount</v>
      </c>
      <c r="AA3685" s="1" t="str">
        <f t="shared" si="347"/>
        <v>Low Sales</v>
      </c>
      <c r="AB3685" s="1">
        <f>MONTH(Sample___Superstore[[#This Row],[Order Date]])</f>
        <v>7</v>
      </c>
    </row>
    <row r="3686" spans="1:28" x14ac:dyDescent="0.35">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c r="V3686">
        <f t="shared" si="342"/>
        <v>5</v>
      </c>
      <c r="W3686">
        <f t="shared" si="343"/>
        <v>0.48999999999999994</v>
      </c>
      <c r="X3686" t="str">
        <f t="shared" si="344"/>
        <v>Profit</v>
      </c>
      <c r="Y3686" s="1" t="str">
        <f t="shared" si="345"/>
        <v>Low Profit</v>
      </c>
      <c r="Z3686" s="1" t="str">
        <f t="shared" si="346"/>
        <v>No Discount</v>
      </c>
      <c r="AA3686" s="1" t="str">
        <f t="shared" si="347"/>
        <v>Low Sales</v>
      </c>
      <c r="AB3686" s="1">
        <f>MONTH(Sample___Superstore[[#This Row],[Order Date]])</f>
        <v>7</v>
      </c>
    </row>
    <row r="3687" spans="1:28" x14ac:dyDescent="0.35">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c r="V3687">
        <f t="shared" si="342"/>
        <v>5</v>
      </c>
      <c r="W3687">
        <f t="shared" si="343"/>
        <v>0.28999999999999998</v>
      </c>
      <c r="X3687" t="str">
        <f t="shared" si="344"/>
        <v>Profit</v>
      </c>
      <c r="Y3687" s="1" t="str">
        <f t="shared" si="345"/>
        <v>Low Profit</v>
      </c>
      <c r="Z3687" s="1" t="str">
        <f t="shared" si="346"/>
        <v>No Discount</v>
      </c>
      <c r="AA3687" s="1" t="str">
        <f t="shared" si="347"/>
        <v>Low Sales</v>
      </c>
      <c r="AB3687" s="1">
        <f>MONTH(Sample___Superstore[[#This Row],[Order Date]])</f>
        <v>7</v>
      </c>
    </row>
    <row r="3688" spans="1:28" x14ac:dyDescent="0.35">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c r="V3688">
        <f t="shared" si="342"/>
        <v>6</v>
      </c>
      <c r="W3688">
        <f t="shared" si="343"/>
        <v>0.33</v>
      </c>
      <c r="X3688" t="str">
        <f t="shared" si="344"/>
        <v>Profit</v>
      </c>
      <c r="Y3688" s="1" t="str">
        <f t="shared" si="345"/>
        <v>Low Profit</v>
      </c>
      <c r="Z3688" s="1" t="str">
        <f t="shared" si="346"/>
        <v>No Discount</v>
      </c>
      <c r="AA3688" s="1" t="str">
        <f t="shared" si="347"/>
        <v>Low Sales</v>
      </c>
      <c r="AB3688" s="1">
        <f>MONTH(Sample___Superstore[[#This Row],[Order Date]])</f>
        <v>12</v>
      </c>
    </row>
    <row r="3689" spans="1:28" x14ac:dyDescent="0.35">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c r="V3689">
        <f t="shared" si="342"/>
        <v>4</v>
      </c>
      <c r="W3689">
        <f t="shared" si="343"/>
        <v>-0.83333333333333337</v>
      </c>
      <c r="X3689" t="str">
        <f t="shared" si="344"/>
        <v>Loss</v>
      </c>
      <c r="Y3689" s="1" t="str">
        <f t="shared" si="345"/>
        <v>Low Profit</v>
      </c>
      <c r="Z3689" s="1" t="str">
        <f t="shared" si="346"/>
        <v>High Discount</v>
      </c>
      <c r="AA3689" s="1" t="str">
        <f t="shared" si="347"/>
        <v>Low Sales</v>
      </c>
      <c r="AB3689" s="1">
        <f>MONTH(Sample___Superstore[[#This Row],[Order Date]])</f>
        <v>5</v>
      </c>
    </row>
    <row r="3690" spans="1:28" x14ac:dyDescent="0.35">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c r="V3690">
        <f t="shared" si="342"/>
        <v>3</v>
      </c>
      <c r="W3690">
        <f t="shared" si="343"/>
        <v>0.3125</v>
      </c>
      <c r="X3690" t="str">
        <f t="shared" si="344"/>
        <v>Profit</v>
      </c>
      <c r="Y3690" s="1" t="str">
        <f t="shared" si="345"/>
        <v>Low Profit</v>
      </c>
      <c r="Z3690" s="1" t="str">
        <f t="shared" si="346"/>
        <v>Low Discount</v>
      </c>
      <c r="AA3690" s="1" t="str">
        <f t="shared" si="347"/>
        <v>Low Sales</v>
      </c>
      <c r="AB3690" s="1">
        <f>MONTH(Sample___Superstore[[#This Row],[Order Date]])</f>
        <v>6</v>
      </c>
    </row>
    <row r="3691" spans="1:28" x14ac:dyDescent="0.35">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c r="V3691">
        <f t="shared" si="342"/>
        <v>3</v>
      </c>
      <c r="W3691">
        <f t="shared" si="343"/>
        <v>0.36249999999999999</v>
      </c>
      <c r="X3691" t="str">
        <f t="shared" si="344"/>
        <v>Profit</v>
      </c>
      <c r="Y3691" s="1" t="str">
        <f t="shared" si="345"/>
        <v>Low Profit</v>
      </c>
      <c r="Z3691" s="1" t="str">
        <f t="shared" si="346"/>
        <v>Low Discount</v>
      </c>
      <c r="AA3691" s="1" t="str">
        <f t="shared" si="347"/>
        <v>Low Sales</v>
      </c>
      <c r="AB3691" s="1">
        <f>MONTH(Sample___Superstore[[#This Row],[Order Date]])</f>
        <v>6</v>
      </c>
    </row>
    <row r="3692" spans="1:28" x14ac:dyDescent="0.35">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c r="V3692">
        <f t="shared" si="342"/>
        <v>3</v>
      </c>
      <c r="W3692">
        <f t="shared" si="343"/>
        <v>-0.76666666666666661</v>
      </c>
      <c r="X3692" t="str">
        <f t="shared" si="344"/>
        <v>Loss</v>
      </c>
      <c r="Y3692" s="1" t="str">
        <f t="shared" si="345"/>
        <v>Low Profit</v>
      </c>
      <c r="Z3692" s="1" t="str">
        <f t="shared" si="346"/>
        <v>High Discount</v>
      </c>
      <c r="AA3692" s="1" t="str">
        <f t="shared" si="347"/>
        <v>Low Sales</v>
      </c>
      <c r="AB3692" s="1">
        <f>MONTH(Sample___Superstore[[#This Row],[Order Date]])</f>
        <v>10</v>
      </c>
    </row>
    <row r="3693" spans="1:28" x14ac:dyDescent="0.35">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c r="V3693">
        <f t="shared" si="342"/>
        <v>3</v>
      </c>
      <c r="W3693">
        <f t="shared" si="343"/>
        <v>0.375</v>
      </c>
      <c r="X3693" t="str">
        <f t="shared" si="344"/>
        <v>Profit</v>
      </c>
      <c r="Y3693" s="1" t="str">
        <f t="shared" si="345"/>
        <v>High Profit</v>
      </c>
      <c r="Z3693" s="1" t="str">
        <f t="shared" si="346"/>
        <v>Low Discount</v>
      </c>
      <c r="AA3693" s="1" t="str">
        <f t="shared" si="347"/>
        <v>Low Sales</v>
      </c>
      <c r="AB3693" s="1">
        <f>MONTH(Sample___Superstore[[#This Row],[Order Date]])</f>
        <v>10</v>
      </c>
    </row>
    <row r="3694" spans="1:28" x14ac:dyDescent="0.35">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c r="V3694">
        <f t="shared" si="342"/>
        <v>3</v>
      </c>
      <c r="W3694">
        <f t="shared" si="343"/>
        <v>0.35000000000000003</v>
      </c>
      <c r="X3694" t="str">
        <f t="shared" si="344"/>
        <v>Profit</v>
      </c>
      <c r="Y3694" s="1" t="str">
        <f t="shared" si="345"/>
        <v>Low Profit</v>
      </c>
      <c r="Z3694" s="1" t="str">
        <f t="shared" si="346"/>
        <v>Low Discount</v>
      </c>
      <c r="AA3694" s="1" t="str">
        <f t="shared" si="347"/>
        <v>Low Sales</v>
      </c>
      <c r="AB3694" s="1">
        <f>MONTH(Sample___Superstore[[#This Row],[Order Date]])</f>
        <v>10</v>
      </c>
    </row>
    <row r="3695" spans="1:28" x14ac:dyDescent="0.35">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c r="V3695">
        <f t="shared" si="342"/>
        <v>3</v>
      </c>
      <c r="W3695">
        <f t="shared" si="343"/>
        <v>0.23749999999999999</v>
      </c>
      <c r="X3695" t="str">
        <f t="shared" si="344"/>
        <v>Profit</v>
      </c>
      <c r="Y3695" s="1" t="str">
        <f t="shared" si="345"/>
        <v>Low Profit</v>
      </c>
      <c r="Z3695" s="1" t="str">
        <f t="shared" si="346"/>
        <v>Low Discount</v>
      </c>
      <c r="AA3695" s="1" t="str">
        <f t="shared" si="347"/>
        <v>Low Sales</v>
      </c>
      <c r="AB3695" s="1">
        <f>MONTH(Sample___Superstore[[#This Row],[Order Date]])</f>
        <v>10</v>
      </c>
    </row>
    <row r="3696" spans="1:28" x14ac:dyDescent="0.35">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c r="V3696">
        <f t="shared" si="342"/>
        <v>5</v>
      </c>
      <c r="W3696">
        <f t="shared" si="343"/>
        <v>0.5</v>
      </c>
      <c r="X3696" t="str">
        <f t="shared" si="344"/>
        <v>Profit</v>
      </c>
      <c r="Y3696" s="1" t="str">
        <f t="shared" si="345"/>
        <v>High Profit</v>
      </c>
      <c r="Z3696" s="1" t="str">
        <f t="shared" si="346"/>
        <v>No Discount</v>
      </c>
      <c r="AA3696" s="1" t="str">
        <f t="shared" si="347"/>
        <v>Low Sales</v>
      </c>
      <c r="AB3696" s="1">
        <f>MONTH(Sample___Superstore[[#This Row],[Order Date]])</f>
        <v>10</v>
      </c>
    </row>
    <row r="3697" spans="1:28" x14ac:dyDescent="0.35">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c r="V3697">
        <f t="shared" si="342"/>
        <v>5</v>
      </c>
      <c r="W3697">
        <f t="shared" si="343"/>
        <v>0.48999999999999994</v>
      </c>
      <c r="X3697" t="str">
        <f t="shared" si="344"/>
        <v>Profit</v>
      </c>
      <c r="Y3697" s="1" t="str">
        <f t="shared" si="345"/>
        <v>Low Profit</v>
      </c>
      <c r="Z3697" s="1" t="str">
        <f t="shared" si="346"/>
        <v>No Discount</v>
      </c>
      <c r="AA3697" s="1" t="str">
        <f t="shared" si="347"/>
        <v>Low Sales</v>
      </c>
      <c r="AB3697" s="1">
        <f>MONTH(Sample___Superstore[[#This Row],[Order Date]])</f>
        <v>10</v>
      </c>
    </row>
    <row r="3698" spans="1:28" x14ac:dyDescent="0.35">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c r="V3698">
        <f t="shared" si="342"/>
        <v>5</v>
      </c>
      <c r="W3698">
        <f t="shared" si="343"/>
        <v>0.33</v>
      </c>
      <c r="X3698" t="str">
        <f t="shared" si="344"/>
        <v>Profit</v>
      </c>
      <c r="Y3698" s="1" t="str">
        <f t="shared" si="345"/>
        <v>Low Profit</v>
      </c>
      <c r="Z3698" s="1" t="str">
        <f t="shared" si="346"/>
        <v>No Discount</v>
      </c>
      <c r="AA3698" s="1" t="str">
        <f t="shared" si="347"/>
        <v>Low Sales</v>
      </c>
      <c r="AB3698" s="1">
        <f>MONTH(Sample___Superstore[[#This Row],[Order Date]])</f>
        <v>10</v>
      </c>
    </row>
    <row r="3699" spans="1:28" x14ac:dyDescent="0.35">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c r="V3699">
        <f t="shared" si="342"/>
        <v>2</v>
      </c>
      <c r="W3699">
        <f t="shared" si="343"/>
        <v>0.15999999999999998</v>
      </c>
      <c r="X3699" t="str">
        <f t="shared" si="344"/>
        <v>Profit</v>
      </c>
      <c r="Y3699" s="1" t="str">
        <f t="shared" si="345"/>
        <v>Low Profit</v>
      </c>
      <c r="Z3699" s="1" t="str">
        <f t="shared" si="346"/>
        <v>No Discount</v>
      </c>
      <c r="AA3699" s="1" t="str">
        <f t="shared" si="347"/>
        <v>Low Sales</v>
      </c>
      <c r="AB3699" s="1">
        <f>MONTH(Sample___Superstore[[#This Row],[Order Date]])</f>
        <v>11</v>
      </c>
    </row>
    <row r="3700" spans="1:28" x14ac:dyDescent="0.35">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c r="V3700">
        <f t="shared" si="342"/>
        <v>4</v>
      </c>
      <c r="W3700">
        <f t="shared" si="343"/>
        <v>7.4999999999999997E-2</v>
      </c>
      <c r="X3700" t="str">
        <f t="shared" si="344"/>
        <v>Profit</v>
      </c>
      <c r="Y3700" s="1" t="str">
        <f t="shared" si="345"/>
        <v>Low Profit</v>
      </c>
      <c r="Z3700" s="1" t="str">
        <f t="shared" si="346"/>
        <v>Low Discount</v>
      </c>
      <c r="AA3700" s="1" t="str">
        <f t="shared" si="347"/>
        <v>Low Sales</v>
      </c>
      <c r="AB3700" s="1">
        <f>MONTH(Sample___Superstore[[#This Row],[Order Date]])</f>
        <v>9</v>
      </c>
    </row>
    <row r="3701" spans="1:28" x14ac:dyDescent="0.35">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c r="V3701">
        <f t="shared" si="342"/>
        <v>5</v>
      </c>
      <c r="W3701">
        <f t="shared" si="343"/>
        <v>0.42999999999999994</v>
      </c>
      <c r="X3701" t="str">
        <f t="shared" si="344"/>
        <v>Profit</v>
      </c>
      <c r="Y3701" s="1" t="str">
        <f t="shared" si="345"/>
        <v>Low Profit</v>
      </c>
      <c r="Z3701" s="1" t="str">
        <f t="shared" si="346"/>
        <v>No Discount</v>
      </c>
      <c r="AA3701" s="1" t="str">
        <f t="shared" si="347"/>
        <v>Low Sales</v>
      </c>
      <c r="AB3701" s="1">
        <f>MONTH(Sample___Superstore[[#This Row],[Order Date]])</f>
        <v>11</v>
      </c>
    </row>
    <row r="3702" spans="1:28" x14ac:dyDescent="0.35">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c r="V3702">
        <f t="shared" si="342"/>
        <v>5</v>
      </c>
      <c r="W3702">
        <f t="shared" si="343"/>
        <v>0.18</v>
      </c>
      <c r="X3702" t="str">
        <f t="shared" si="344"/>
        <v>Profit</v>
      </c>
      <c r="Y3702" s="1" t="str">
        <f t="shared" si="345"/>
        <v>Low Profit</v>
      </c>
      <c r="Z3702" s="1" t="str">
        <f t="shared" si="346"/>
        <v>No Discount</v>
      </c>
      <c r="AA3702" s="1" t="str">
        <f t="shared" si="347"/>
        <v>Low Sales</v>
      </c>
      <c r="AB3702" s="1">
        <f>MONTH(Sample___Superstore[[#This Row],[Order Date]])</f>
        <v>12</v>
      </c>
    </row>
    <row r="3703" spans="1:28" x14ac:dyDescent="0.35">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c r="V3703">
        <f t="shared" si="342"/>
        <v>4</v>
      </c>
      <c r="W3703">
        <f t="shared" si="343"/>
        <v>0.25</v>
      </c>
      <c r="X3703" t="str">
        <f t="shared" si="344"/>
        <v>Profit</v>
      </c>
      <c r="Y3703" s="1" t="str">
        <f t="shared" si="345"/>
        <v>Low Profit</v>
      </c>
      <c r="Z3703" s="1" t="str">
        <f t="shared" si="346"/>
        <v>Low Discount</v>
      </c>
      <c r="AA3703" s="1" t="str">
        <f t="shared" si="347"/>
        <v>Low Sales</v>
      </c>
      <c r="AB3703" s="1">
        <f>MONTH(Sample___Superstore[[#This Row],[Order Date]])</f>
        <v>1</v>
      </c>
    </row>
    <row r="3704" spans="1:28" x14ac:dyDescent="0.35">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c r="V3704">
        <f t="shared" si="342"/>
        <v>6</v>
      </c>
      <c r="W3704">
        <f t="shared" si="343"/>
        <v>0.27999999999999997</v>
      </c>
      <c r="X3704" t="str">
        <f t="shared" si="344"/>
        <v>Profit</v>
      </c>
      <c r="Y3704" s="1" t="str">
        <f t="shared" si="345"/>
        <v>Low Profit</v>
      </c>
      <c r="Z3704" s="1" t="str">
        <f t="shared" si="346"/>
        <v>No Discount</v>
      </c>
      <c r="AA3704" s="1" t="str">
        <f t="shared" si="347"/>
        <v>Low Sales</v>
      </c>
      <c r="AB3704" s="1">
        <f>MONTH(Sample___Superstore[[#This Row],[Order Date]])</f>
        <v>6</v>
      </c>
    </row>
    <row r="3705" spans="1:28" x14ac:dyDescent="0.35">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c r="V3705">
        <f t="shared" si="342"/>
        <v>6</v>
      </c>
      <c r="W3705">
        <f t="shared" si="343"/>
        <v>0.45999999999999996</v>
      </c>
      <c r="X3705" t="str">
        <f t="shared" si="344"/>
        <v>Profit</v>
      </c>
      <c r="Y3705" s="1" t="str">
        <f t="shared" si="345"/>
        <v>Low Profit</v>
      </c>
      <c r="Z3705" s="1" t="str">
        <f t="shared" si="346"/>
        <v>No Discount</v>
      </c>
      <c r="AA3705" s="1" t="str">
        <f t="shared" si="347"/>
        <v>Low Sales</v>
      </c>
      <c r="AB3705" s="1">
        <f>MONTH(Sample___Superstore[[#This Row],[Order Date]])</f>
        <v>6</v>
      </c>
    </row>
    <row r="3706" spans="1:28" x14ac:dyDescent="0.35">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c r="V3706">
        <f t="shared" si="342"/>
        <v>6</v>
      </c>
      <c r="W3706">
        <f t="shared" si="343"/>
        <v>0.35000000000000003</v>
      </c>
      <c r="X3706" t="str">
        <f t="shared" si="344"/>
        <v>Profit</v>
      </c>
      <c r="Y3706" s="1" t="str">
        <f t="shared" si="345"/>
        <v>High Profit</v>
      </c>
      <c r="Z3706" s="1" t="str">
        <f t="shared" si="346"/>
        <v>No Discount</v>
      </c>
      <c r="AA3706" s="1" t="str">
        <f t="shared" si="347"/>
        <v>High Sales</v>
      </c>
      <c r="AB3706" s="1">
        <f>MONTH(Sample___Superstore[[#This Row],[Order Date]])</f>
        <v>6</v>
      </c>
    </row>
    <row r="3707" spans="1:28" x14ac:dyDescent="0.35">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c r="V3707">
        <f t="shared" si="342"/>
        <v>6</v>
      </c>
      <c r="W3707">
        <f t="shared" si="343"/>
        <v>0.48</v>
      </c>
      <c r="X3707" t="str">
        <f t="shared" si="344"/>
        <v>Profit</v>
      </c>
      <c r="Y3707" s="1" t="str">
        <f t="shared" si="345"/>
        <v>Low Profit</v>
      </c>
      <c r="Z3707" s="1" t="str">
        <f t="shared" si="346"/>
        <v>No Discount</v>
      </c>
      <c r="AA3707" s="1" t="str">
        <f t="shared" si="347"/>
        <v>Low Sales</v>
      </c>
      <c r="AB3707" s="1">
        <f>MONTH(Sample___Superstore[[#This Row],[Order Date]])</f>
        <v>6</v>
      </c>
    </row>
    <row r="3708" spans="1:28" x14ac:dyDescent="0.35">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c r="V3708">
        <f t="shared" si="342"/>
        <v>4</v>
      </c>
      <c r="W3708">
        <f t="shared" si="343"/>
        <v>0.27499999999999997</v>
      </c>
      <c r="X3708" t="str">
        <f t="shared" si="344"/>
        <v>Profit</v>
      </c>
      <c r="Y3708" s="1" t="str">
        <f t="shared" si="345"/>
        <v>Low Profit</v>
      </c>
      <c r="Z3708" s="1" t="str">
        <f t="shared" si="346"/>
        <v>Low Discount</v>
      </c>
      <c r="AA3708" s="1" t="str">
        <f t="shared" si="347"/>
        <v>Low Sales</v>
      </c>
      <c r="AB3708" s="1">
        <f>MONTH(Sample___Superstore[[#This Row],[Order Date]])</f>
        <v>3</v>
      </c>
    </row>
    <row r="3709" spans="1:28" x14ac:dyDescent="0.35">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c r="V3709">
        <f t="shared" si="342"/>
        <v>4</v>
      </c>
      <c r="W3709">
        <f t="shared" si="343"/>
        <v>-0.4</v>
      </c>
      <c r="X3709" t="str">
        <f t="shared" si="344"/>
        <v>Loss</v>
      </c>
      <c r="Y3709" s="1" t="str">
        <f t="shared" si="345"/>
        <v>Low Profit</v>
      </c>
      <c r="Z3709" s="1" t="str">
        <f t="shared" si="346"/>
        <v>High Discount</v>
      </c>
      <c r="AA3709" s="1" t="str">
        <f t="shared" si="347"/>
        <v>Low Sales</v>
      </c>
      <c r="AB3709" s="1">
        <f>MONTH(Sample___Superstore[[#This Row],[Order Date]])</f>
        <v>11</v>
      </c>
    </row>
    <row r="3710" spans="1:28" x14ac:dyDescent="0.35">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c r="V3710">
        <f t="shared" si="342"/>
        <v>4</v>
      </c>
      <c r="W3710">
        <f t="shared" si="343"/>
        <v>-2.5499999999999998</v>
      </c>
      <c r="X3710" t="str">
        <f t="shared" si="344"/>
        <v>Loss</v>
      </c>
      <c r="Y3710" s="1" t="str">
        <f t="shared" si="345"/>
        <v>Low Profit</v>
      </c>
      <c r="Z3710" s="1" t="str">
        <f t="shared" si="346"/>
        <v>High Discount</v>
      </c>
      <c r="AA3710" s="1" t="str">
        <f t="shared" si="347"/>
        <v>Low Sales</v>
      </c>
      <c r="AB3710" s="1">
        <f>MONTH(Sample___Superstore[[#This Row],[Order Date]])</f>
        <v>11</v>
      </c>
    </row>
    <row r="3711" spans="1:28" x14ac:dyDescent="0.35">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c r="V3711">
        <f t="shared" si="342"/>
        <v>4</v>
      </c>
      <c r="W3711">
        <f t="shared" si="343"/>
        <v>0.30000000000000004</v>
      </c>
      <c r="X3711" t="str">
        <f t="shared" si="344"/>
        <v>Profit</v>
      </c>
      <c r="Y3711" s="1" t="str">
        <f t="shared" si="345"/>
        <v>Low Profit</v>
      </c>
      <c r="Z3711" s="1" t="str">
        <f t="shared" si="346"/>
        <v>Low Discount</v>
      </c>
      <c r="AA3711" s="1" t="str">
        <f t="shared" si="347"/>
        <v>Low Sales</v>
      </c>
      <c r="AB3711" s="1">
        <f>MONTH(Sample___Superstore[[#This Row],[Order Date]])</f>
        <v>11</v>
      </c>
    </row>
    <row r="3712" spans="1:28" x14ac:dyDescent="0.35">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c r="V3712">
        <f t="shared" si="342"/>
        <v>2</v>
      </c>
      <c r="W3712">
        <f t="shared" si="343"/>
        <v>1.2500000000000001E-2</v>
      </c>
      <c r="X3712" t="str">
        <f t="shared" si="344"/>
        <v>Profit</v>
      </c>
      <c r="Y3712" s="1" t="str">
        <f t="shared" si="345"/>
        <v>Low Profit</v>
      </c>
      <c r="Z3712" s="1" t="str">
        <f t="shared" si="346"/>
        <v>Low Discount</v>
      </c>
      <c r="AA3712" s="1" t="str">
        <f t="shared" si="347"/>
        <v>High Sales</v>
      </c>
      <c r="AB3712" s="1">
        <f>MONTH(Sample___Superstore[[#This Row],[Order Date]])</f>
        <v>10</v>
      </c>
    </row>
    <row r="3713" spans="1:28" x14ac:dyDescent="0.35">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c r="V3713">
        <f t="shared" si="342"/>
        <v>2</v>
      </c>
      <c r="W3713">
        <f t="shared" si="343"/>
        <v>0.49000000000000005</v>
      </c>
      <c r="X3713" t="str">
        <f t="shared" si="344"/>
        <v>Profit</v>
      </c>
      <c r="Y3713" s="1" t="str">
        <f t="shared" si="345"/>
        <v>High Profit</v>
      </c>
      <c r="Z3713" s="1" t="str">
        <f t="shared" si="346"/>
        <v>No Discount</v>
      </c>
      <c r="AA3713" s="1" t="str">
        <f t="shared" si="347"/>
        <v>Low Sales</v>
      </c>
      <c r="AB3713" s="1">
        <f>MONTH(Sample___Superstore[[#This Row],[Order Date]])</f>
        <v>10</v>
      </c>
    </row>
    <row r="3714" spans="1:28" x14ac:dyDescent="0.35">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c r="V3714">
        <f t="shared" ref="V3714:V3777" si="348">D3714-C3714</f>
        <v>3</v>
      </c>
      <c r="W3714">
        <f t="shared" ref="W3714:W3777" si="349">U3714/R3714</f>
        <v>0.30000000000000004</v>
      </c>
      <c r="X3714" t="str">
        <f t="shared" ref="X3714:X3777" si="350">IF(U3714&lt;0,"Loss","Profit")</f>
        <v>Profit</v>
      </c>
      <c r="Y3714" s="1" t="str">
        <f t="shared" ref="Y3714:Y3777" si="351">IF(U3714&gt;100,"High Profit","Low Profit")</f>
        <v>Low Profit</v>
      </c>
      <c r="Z3714" s="1" t="str">
        <f t="shared" ref="Z3714:Z3777" si="352">IF(T3714=0,"No Discount",IF(T3714&lt;=0.2,"Low Discount","High Discount"))</f>
        <v>No Discount</v>
      </c>
      <c r="AA3714" s="1" t="str">
        <f t="shared" ref="AA3714:AA3777" si="353">IF(R3714&gt;500,"High Sales","Low Sales")</f>
        <v>Low Sales</v>
      </c>
      <c r="AB3714" s="1">
        <f>MONTH(Sample___Superstore[[#This Row],[Order Date]])</f>
        <v>4</v>
      </c>
    </row>
    <row r="3715" spans="1:28" x14ac:dyDescent="0.35">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c r="V3715">
        <f t="shared" si="348"/>
        <v>3</v>
      </c>
      <c r="W3715">
        <f t="shared" si="349"/>
        <v>0.21000000000000002</v>
      </c>
      <c r="X3715" t="str">
        <f t="shared" si="350"/>
        <v>Profit</v>
      </c>
      <c r="Y3715" s="1" t="str">
        <f t="shared" si="351"/>
        <v>Low Profit</v>
      </c>
      <c r="Z3715" s="1" t="str">
        <f t="shared" si="352"/>
        <v>No Discount</v>
      </c>
      <c r="AA3715" s="1" t="str">
        <f t="shared" si="353"/>
        <v>Low Sales</v>
      </c>
      <c r="AB3715" s="1">
        <f>MONTH(Sample___Superstore[[#This Row],[Order Date]])</f>
        <v>4</v>
      </c>
    </row>
    <row r="3716" spans="1:28" x14ac:dyDescent="0.35">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c r="V3716">
        <f t="shared" si="348"/>
        <v>2</v>
      </c>
      <c r="W3716">
        <f t="shared" si="349"/>
        <v>0.45999999999999996</v>
      </c>
      <c r="X3716" t="str">
        <f t="shared" si="350"/>
        <v>Profit</v>
      </c>
      <c r="Y3716" s="1" t="str">
        <f t="shared" si="351"/>
        <v>Low Profit</v>
      </c>
      <c r="Z3716" s="1" t="str">
        <f t="shared" si="352"/>
        <v>No Discount</v>
      </c>
      <c r="AA3716" s="1" t="str">
        <f t="shared" si="353"/>
        <v>Low Sales</v>
      </c>
      <c r="AB3716" s="1">
        <f>MONTH(Sample___Superstore[[#This Row],[Order Date]])</f>
        <v>12</v>
      </c>
    </row>
    <row r="3717" spans="1:28" x14ac:dyDescent="0.35">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c r="V3717">
        <f t="shared" si="348"/>
        <v>2</v>
      </c>
      <c r="W3717">
        <f t="shared" si="349"/>
        <v>7.4999999999999997E-2</v>
      </c>
      <c r="X3717" t="str">
        <f t="shared" si="350"/>
        <v>Profit</v>
      </c>
      <c r="Y3717" s="1" t="str">
        <f t="shared" si="351"/>
        <v>Low Profit</v>
      </c>
      <c r="Z3717" s="1" t="str">
        <f t="shared" si="352"/>
        <v>Low Discount</v>
      </c>
      <c r="AA3717" s="1" t="str">
        <f t="shared" si="353"/>
        <v>High Sales</v>
      </c>
      <c r="AB3717" s="1">
        <f>MONTH(Sample___Superstore[[#This Row],[Order Date]])</f>
        <v>12</v>
      </c>
    </row>
    <row r="3718" spans="1:28" x14ac:dyDescent="0.35">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c r="V3718">
        <f t="shared" si="348"/>
        <v>4</v>
      </c>
      <c r="W3718">
        <f t="shared" si="349"/>
        <v>4.9999999999999996E-2</v>
      </c>
      <c r="X3718" t="str">
        <f t="shared" si="350"/>
        <v>Profit</v>
      </c>
      <c r="Y3718" s="1" t="str">
        <f t="shared" si="351"/>
        <v>Low Profit</v>
      </c>
      <c r="Z3718" s="1" t="str">
        <f t="shared" si="352"/>
        <v>No Discount</v>
      </c>
      <c r="AA3718" s="1" t="str">
        <f t="shared" si="353"/>
        <v>Low Sales</v>
      </c>
      <c r="AB3718" s="1">
        <f>MONTH(Sample___Superstore[[#This Row],[Order Date]])</f>
        <v>5</v>
      </c>
    </row>
    <row r="3719" spans="1:28" x14ac:dyDescent="0.35">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c r="V3719">
        <f t="shared" si="348"/>
        <v>4</v>
      </c>
      <c r="W3719">
        <f t="shared" si="349"/>
        <v>0.03</v>
      </c>
      <c r="X3719" t="str">
        <f t="shared" si="350"/>
        <v>Profit</v>
      </c>
      <c r="Y3719" s="1" t="str">
        <f t="shared" si="351"/>
        <v>Low Profit</v>
      </c>
      <c r="Z3719" s="1" t="str">
        <f t="shared" si="352"/>
        <v>No Discount</v>
      </c>
      <c r="AA3719" s="1" t="str">
        <f t="shared" si="353"/>
        <v>Low Sales</v>
      </c>
      <c r="AB3719" s="1">
        <f>MONTH(Sample___Superstore[[#This Row],[Order Date]])</f>
        <v>9</v>
      </c>
    </row>
    <row r="3720" spans="1:28" x14ac:dyDescent="0.35">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c r="V3720">
        <f t="shared" si="348"/>
        <v>4</v>
      </c>
      <c r="W3720">
        <f t="shared" si="349"/>
        <v>0.43</v>
      </c>
      <c r="X3720" t="str">
        <f t="shared" si="350"/>
        <v>Profit</v>
      </c>
      <c r="Y3720" s="1" t="str">
        <f t="shared" si="351"/>
        <v>High Profit</v>
      </c>
      <c r="Z3720" s="1" t="str">
        <f t="shared" si="352"/>
        <v>No Discount</v>
      </c>
      <c r="AA3720" s="1" t="str">
        <f t="shared" si="353"/>
        <v>Low Sales</v>
      </c>
      <c r="AB3720" s="1">
        <f>MONTH(Sample___Superstore[[#This Row],[Order Date]])</f>
        <v>9</v>
      </c>
    </row>
    <row r="3721" spans="1:28" x14ac:dyDescent="0.35">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c r="V3721">
        <f t="shared" si="348"/>
        <v>6</v>
      </c>
      <c r="W3721">
        <f t="shared" si="349"/>
        <v>0.37000000000000005</v>
      </c>
      <c r="X3721" t="str">
        <f t="shared" si="350"/>
        <v>Profit</v>
      </c>
      <c r="Y3721" s="1" t="str">
        <f t="shared" si="351"/>
        <v>Low Profit</v>
      </c>
      <c r="Z3721" s="1" t="str">
        <f t="shared" si="352"/>
        <v>No Discount</v>
      </c>
      <c r="AA3721" s="1" t="str">
        <f t="shared" si="353"/>
        <v>Low Sales</v>
      </c>
      <c r="AB3721" s="1">
        <f>MONTH(Sample___Superstore[[#This Row],[Order Date]])</f>
        <v>9</v>
      </c>
    </row>
    <row r="3722" spans="1:28" x14ac:dyDescent="0.35">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c r="V3722">
        <f t="shared" si="348"/>
        <v>4</v>
      </c>
      <c r="W3722">
        <f t="shared" si="349"/>
        <v>0.38999999999999996</v>
      </c>
      <c r="X3722" t="str">
        <f t="shared" si="350"/>
        <v>Profit</v>
      </c>
      <c r="Y3722" s="1" t="str">
        <f t="shared" si="351"/>
        <v>Low Profit</v>
      </c>
      <c r="Z3722" s="1" t="str">
        <f t="shared" si="352"/>
        <v>No Discount</v>
      </c>
      <c r="AA3722" s="1" t="str">
        <f t="shared" si="353"/>
        <v>Low Sales</v>
      </c>
      <c r="AB3722" s="1">
        <f>MONTH(Sample___Superstore[[#This Row],[Order Date]])</f>
        <v>12</v>
      </c>
    </row>
    <row r="3723" spans="1:28" x14ac:dyDescent="0.35">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c r="V3723">
        <f t="shared" si="348"/>
        <v>4</v>
      </c>
      <c r="W3723">
        <f t="shared" si="349"/>
        <v>0.45</v>
      </c>
      <c r="X3723" t="str">
        <f t="shared" si="350"/>
        <v>Profit</v>
      </c>
      <c r="Y3723" s="1" t="str">
        <f t="shared" si="351"/>
        <v>Low Profit</v>
      </c>
      <c r="Z3723" s="1" t="str">
        <f t="shared" si="352"/>
        <v>No Discount</v>
      </c>
      <c r="AA3723" s="1" t="str">
        <f t="shared" si="353"/>
        <v>Low Sales</v>
      </c>
      <c r="AB3723" s="1">
        <f>MONTH(Sample___Superstore[[#This Row],[Order Date]])</f>
        <v>12</v>
      </c>
    </row>
    <row r="3724" spans="1:28" x14ac:dyDescent="0.35">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c r="V3724">
        <f t="shared" si="348"/>
        <v>4</v>
      </c>
      <c r="W3724">
        <f t="shared" si="349"/>
        <v>6.25E-2</v>
      </c>
      <c r="X3724" t="str">
        <f t="shared" si="350"/>
        <v>Profit</v>
      </c>
      <c r="Y3724" s="1" t="str">
        <f t="shared" si="351"/>
        <v>Low Profit</v>
      </c>
      <c r="Z3724" s="1" t="str">
        <f t="shared" si="352"/>
        <v>Low Discount</v>
      </c>
      <c r="AA3724" s="1" t="str">
        <f t="shared" si="353"/>
        <v>Low Sales</v>
      </c>
      <c r="AB3724" s="1">
        <f>MONTH(Sample___Superstore[[#This Row],[Order Date]])</f>
        <v>11</v>
      </c>
    </row>
    <row r="3725" spans="1:28" x14ac:dyDescent="0.35">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c r="V3725">
        <f t="shared" si="348"/>
        <v>5</v>
      </c>
      <c r="W3725">
        <f t="shared" si="349"/>
        <v>-0.83333333333333337</v>
      </c>
      <c r="X3725" t="str">
        <f t="shared" si="350"/>
        <v>Loss</v>
      </c>
      <c r="Y3725" s="1" t="str">
        <f t="shared" si="351"/>
        <v>Low Profit</v>
      </c>
      <c r="Z3725" s="1" t="str">
        <f t="shared" si="352"/>
        <v>High Discount</v>
      </c>
      <c r="AA3725" s="1" t="str">
        <f t="shared" si="353"/>
        <v>High Sales</v>
      </c>
      <c r="AB3725" s="1">
        <f>MONTH(Sample___Superstore[[#This Row],[Order Date]])</f>
        <v>12</v>
      </c>
    </row>
    <row r="3726" spans="1:28" x14ac:dyDescent="0.35">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c r="V3726">
        <f t="shared" si="348"/>
        <v>2</v>
      </c>
      <c r="W3726">
        <f t="shared" si="349"/>
        <v>0.3125</v>
      </c>
      <c r="X3726" t="str">
        <f t="shared" si="350"/>
        <v>Profit</v>
      </c>
      <c r="Y3726" s="1" t="str">
        <f t="shared" si="351"/>
        <v>Low Profit</v>
      </c>
      <c r="Z3726" s="1" t="str">
        <f t="shared" si="352"/>
        <v>Low Discount</v>
      </c>
      <c r="AA3726" s="1" t="str">
        <f t="shared" si="353"/>
        <v>Low Sales</v>
      </c>
      <c r="AB3726" s="1">
        <f>MONTH(Sample___Superstore[[#This Row],[Order Date]])</f>
        <v>4</v>
      </c>
    </row>
    <row r="3727" spans="1:28" x14ac:dyDescent="0.35">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c r="V3727">
        <f t="shared" si="348"/>
        <v>7</v>
      </c>
      <c r="W3727">
        <f t="shared" si="349"/>
        <v>0.1875</v>
      </c>
      <c r="X3727" t="str">
        <f t="shared" si="350"/>
        <v>Profit</v>
      </c>
      <c r="Y3727" s="1" t="str">
        <f t="shared" si="351"/>
        <v>Low Profit</v>
      </c>
      <c r="Z3727" s="1" t="str">
        <f t="shared" si="352"/>
        <v>Low Discount</v>
      </c>
      <c r="AA3727" s="1" t="str">
        <f t="shared" si="353"/>
        <v>Low Sales</v>
      </c>
      <c r="AB3727" s="1">
        <f>MONTH(Sample___Superstore[[#This Row],[Order Date]])</f>
        <v>12</v>
      </c>
    </row>
    <row r="3728" spans="1:28" x14ac:dyDescent="0.35">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c r="V3728">
        <f t="shared" si="348"/>
        <v>6</v>
      </c>
      <c r="W3728">
        <f t="shared" si="349"/>
        <v>0.26</v>
      </c>
      <c r="X3728" t="str">
        <f t="shared" si="350"/>
        <v>Profit</v>
      </c>
      <c r="Y3728" s="1" t="str">
        <f t="shared" si="351"/>
        <v>Low Profit</v>
      </c>
      <c r="Z3728" s="1" t="str">
        <f t="shared" si="352"/>
        <v>No Discount</v>
      </c>
      <c r="AA3728" s="1" t="str">
        <f t="shared" si="353"/>
        <v>Low Sales</v>
      </c>
      <c r="AB3728" s="1">
        <f>MONTH(Sample___Superstore[[#This Row],[Order Date]])</f>
        <v>6</v>
      </c>
    </row>
    <row r="3729" spans="1:28" x14ac:dyDescent="0.35">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c r="V3729">
        <f t="shared" si="348"/>
        <v>6</v>
      </c>
      <c r="W3729">
        <f t="shared" si="349"/>
        <v>0.25</v>
      </c>
      <c r="X3729" t="str">
        <f t="shared" si="350"/>
        <v>Profit</v>
      </c>
      <c r="Y3729" s="1" t="str">
        <f t="shared" si="351"/>
        <v>Low Profit</v>
      </c>
      <c r="Z3729" s="1" t="str">
        <f t="shared" si="352"/>
        <v>No Discount</v>
      </c>
      <c r="AA3729" s="1" t="str">
        <f t="shared" si="353"/>
        <v>Low Sales</v>
      </c>
      <c r="AB3729" s="1">
        <f>MONTH(Sample___Superstore[[#This Row],[Order Date]])</f>
        <v>6</v>
      </c>
    </row>
    <row r="3730" spans="1:28" x14ac:dyDescent="0.35">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c r="V3730">
        <f t="shared" si="348"/>
        <v>6</v>
      </c>
      <c r="W3730">
        <f t="shared" si="349"/>
        <v>0.46</v>
      </c>
      <c r="X3730" t="str">
        <f t="shared" si="350"/>
        <v>Profit</v>
      </c>
      <c r="Y3730" s="1" t="str">
        <f t="shared" si="351"/>
        <v>Low Profit</v>
      </c>
      <c r="Z3730" s="1" t="str">
        <f t="shared" si="352"/>
        <v>No Discount</v>
      </c>
      <c r="AA3730" s="1" t="str">
        <f t="shared" si="353"/>
        <v>Low Sales</v>
      </c>
      <c r="AB3730" s="1">
        <f>MONTH(Sample___Superstore[[#This Row],[Order Date]])</f>
        <v>6</v>
      </c>
    </row>
    <row r="3731" spans="1:28" x14ac:dyDescent="0.35">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c r="V3731">
        <f t="shared" si="348"/>
        <v>5</v>
      </c>
      <c r="W3731">
        <f t="shared" si="349"/>
        <v>0.19</v>
      </c>
      <c r="X3731" t="str">
        <f t="shared" si="350"/>
        <v>Profit</v>
      </c>
      <c r="Y3731" s="1" t="str">
        <f t="shared" si="351"/>
        <v>Low Profit</v>
      </c>
      <c r="Z3731" s="1" t="str">
        <f t="shared" si="352"/>
        <v>No Discount</v>
      </c>
      <c r="AA3731" s="1" t="str">
        <f t="shared" si="353"/>
        <v>Low Sales</v>
      </c>
      <c r="AB3731" s="1">
        <f>MONTH(Sample___Superstore[[#This Row],[Order Date]])</f>
        <v>9</v>
      </c>
    </row>
    <row r="3732" spans="1:28" x14ac:dyDescent="0.35">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c r="V3732">
        <f t="shared" si="348"/>
        <v>5</v>
      </c>
      <c r="W3732">
        <f t="shared" si="349"/>
        <v>0</v>
      </c>
      <c r="X3732" t="str">
        <f t="shared" si="350"/>
        <v>Profit</v>
      </c>
      <c r="Y3732" s="1" t="str">
        <f t="shared" si="351"/>
        <v>Low Profit</v>
      </c>
      <c r="Z3732" s="1" t="str">
        <f t="shared" si="352"/>
        <v>No Discount</v>
      </c>
      <c r="AA3732" s="1" t="str">
        <f t="shared" si="353"/>
        <v>High Sales</v>
      </c>
      <c r="AB3732" s="1">
        <f>MONTH(Sample___Superstore[[#This Row],[Order Date]])</f>
        <v>9</v>
      </c>
    </row>
    <row r="3733" spans="1:28" x14ac:dyDescent="0.35">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c r="V3733">
        <f t="shared" si="348"/>
        <v>5</v>
      </c>
      <c r="W3733">
        <f t="shared" si="349"/>
        <v>0.26</v>
      </c>
      <c r="X3733" t="str">
        <f t="shared" si="350"/>
        <v>Profit</v>
      </c>
      <c r="Y3733" s="1" t="str">
        <f t="shared" si="351"/>
        <v>High Profit</v>
      </c>
      <c r="Z3733" s="1" t="str">
        <f t="shared" si="352"/>
        <v>No Discount</v>
      </c>
      <c r="AA3733" s="1" t="str">
        <f t="shared" si="353"/>
        <v>Low Sales</v>
      </c>
      <c r="AB3733" s="1">
        <f>MONTH(Sample___Superstore[[#This Row],[Order Date]])</f>
        <v>9</v>
      </c>
    </row>
    <row r="3734" spans="1:28" x14ac:dyDescent="0.35">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c r="V3734">
        <f t="shared" si="348"/>
        <v>5</v>
      </c>
      <c r="W3734">
        <f t="shared" si="349"/>
        <v>0.25999999999999995</v>
      </c>
      <c r="X3734" t="str">
        <f t="shared" si="350"/>
        <v>Profit</v>
      </c>
      <c r="Y3734" s="1" t="str">
        <f t="shared" si="351"/>
        <v>High Profit</v>
      </c>
      <c r="Z3734" s="1" t="str">
        <f t="shared" si="352"/>
        <v>No Discount</v>
      </c>
      <c r="AA3734" s="1" t="str">
        <f t="shared" si="353"/>
        <v>High Sales</v>
      </c>
      <c r="AB3734" s="1">
        <f>MONTH(Sample___Superstore[[#This Row],[Order Date]])</f>
        <v>9</v>
      </c>
    </row>
    <row r="3735" spans="1:28" x14ac:dyDescent="0.35">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c r="V3735">
        <f t="shared" si="348"/>
        <v>5</v>
      </c>
      <c r="W3735">
        <f t="shared" si="349"/>
        <v>0.49</v>
      </c>
      <c r="X3735" t="str">
        <f t="shared" si="350"/>
        <v>Profit</v>
      </c>
      <c r="Y3735" s="1" t="str">
        <f t="shared" si="351"/>
        <v>Low Profit</v>
      </c>
      <c r="Z3735" s="1" t="str">
        <f t="shared" si="352"/>
        <v>No Discount</v>
      </c>
      <c r="AA3735" s="1" t="str">
        <f t="shared" si="353"/>
        <v>Low Sales</v>
      </c>
      <c r="AB3735" s="1">
        <f>MONTH(Sample___Superstore[[#This Row],[Order Date]])</f>
        <v>9</v>
      </c>
    </row>
    <row r="3736" spans="1:28" x14ac:dyDescent="0.35">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c r="V3736">
        <f t="shared" si="348"/>
        <v>5</v>
      </c>
      <c r="W3736">
        <f t="shared" si="349"/>
        <v>0.46</v>
      </c>
      <c r="X3736" t="str">
        <f t="shared" si="350"/>
        <v>Profit</v>
      </c>
      <c r="Y3736" s="1" t="str">
        <f t="shared" si="351"/>
        <v>Low Profit</v>
      </c>
      <c r="Z3736" s="1" t="str">
        <f t="shared" si="352"/>
        <v>No Discount</v>
      </c>
      <c r="AA3736" s="1" t="str">
        <f t="shared" si="353"/>
        <v>Low Sales</v>
      </c>
      <c r="AB3736" s="1">
        <f>MONTH(Sample___Superstore[[#This Row],[Order Date]])</f>
        <v>3</v>
      </c>
    </row>
    <row r="3737" spans="1:28" x14ac:dyDescent="0.35">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c r="V3737">
        <f t="shared" si="348"/>
        <v>5</v>
      </c>
      <c r="W3737">
        <f t="shared" si="349"/>
        <v>0.23</v>
      </c>
      <c r="X3737" t="str">
        <f t="shared" si="350"/>
        <v>Profit</v>
      </c>
      <c r="Y3737" s="1" t="str">
        <f t="shared" si="351"/>
        <v>Low Profit</v>
      </c>
      <c r="Z3737" s="1" t="str">
        <f t="shared" si="352"/>
        <v>No Discount</v>
      </c>
      <c r="AA3737" s="1" t="str">
        <f t="shared" si="353"/>
        <v>Low Sales</v>
      </c>
      <c r="AB3737" s="1">
        <f>MONTH(Sample___Superstore[[#This Row],[Order Date]])</f>
        <v>3</v>
      </c>
    </row>
    <row r="3738" spans="1:28" x14ac:dyDescent="0.35">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c r="V3738">
        <f t="shared" si="348"/>
        <v>0</v>
      </c>
      <c r="W3738">
        <f t="shared" si="349"/>
        <v>0.48000000000000004</v>
      </c>
      <c r="X3738" t="str">
        <f t="shared" si="350"/>
        <v>Profit</v>
      </c>
      <c r="Y3738" s="1" t="str">
        <f t="shared" si="351"/>
        <v>Low Profit</v>
      </c>
      <c r="Z3738" s="1" t="str">
        <f t="shared" si="352"/>
        <v>No Discount</v>
      </c>
      <c r="AA3738" s="1" t="str">
        <f t="shared" si="353"/>
        <v>Low Sales</v>
      </c>
      <c r="AB3738" s="1">
        <f>MONTH(Sample___Superstore[[#This Row],[Order Date]])</f>
        <v>3</v>
      </c>
    </row>
    <row r="3739" spans="1:28" x14ac:dyDescent="0.35">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c r="V3739">
        <f t="shared" si="348"/>
        <v>0</v>
      </c>
      <c r="W3739">
        <f t="shared" si="349"/>
        <v>0.49</v>
      </c>
      <c r="X3739" t="str">
        <f t="shared" si="350"/>
        <v>Profit</v>
      </c>
      <c r="Y3739" s="1" t="str">
        <f t="shared" si="351"/>
        <v>Low Profit</v>
      </c>
      <c r="Z3739" s="1" t="str">
        <f t="shared" si="352"/>
        <v>No Discount</v>
      </c>
      <c r="AA3739" s="1" t="str">
        <f t="shared" si="353"/>
        <v>Low Sales</v>
      </c>
      <c r="AB3739" s="1">
        <f>MONTH(Sample___Superstore[[#This Row],[Order Date]])</f>
        <v>3</v>
      </c>
    </row>
    <row r="3740" spans="1:28" x14ac:dyDescent="0.35">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c r="V3740">
        <f t="shared" si="348"/>
        <v>4</v>
      </c>
      <c r="W3740">
        <f t="shared" si="349"/>
        <v>0.27999999999999997</v>
      </c>
      <c r="X3740" t="str">
        <f t="shared" si="350"/>
        <v>Profit</v>
      </c>
      <c r="Y3740" s="1" t="str">
        <f t="shared" si="351"/>
        <v>Low Profit</v>
      </c>
      <c r="Z3740" s="1" t="str">
        <f t="shared" si="352"/>
        <v>No Discount</v>
      </c>
      <c r="AA3740" s="1" t="str">
        <f t="shared" si="353"/>
        <v>Low Sales</v>
      </c>
      <c r="AB3740" s="1">
        <f>MONTH(Sample___Superstore[[#This Row],[Order Date]])</f>
        <v>12</v>
      </c>
    </row>
    <row r="3741" spans="1:28" x14ac:dyDescent="0.35">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c r="V3741">
        <f t="shared" si="348"/>
        <v>4</v>
      </c>
      <c r="W3741">
        <f t="shared" si="349"/>
        <v>0.42000000000000004</v>
      </c>
      <c r="X3741" t="str">
        <f t="shared" si="350"/>
        <v>Profit</v>
      </c>
      <c r="Y3741" s="1" t="str">
        <f t="shared" si="351"/>
        <v>Low Profit</v>
      </c>
      <c r="Z3741" s="1" t="str">
        <f t="shared" si="352"/>
        <v>No Discount</v>
      </c>
      <c r="AA3741" s="1" t="str">
        <f t="shared" si="353"/>
        <v>Low Sales</v>
      </c>
      <c r="AB3741" s="1">
        <f>MONTH(Sample___Superstore[[#This Row],[Order Date]])</f>
        <v>12</v>
      </c>
    </row>
    <row r="3742" spans="1:28" x14ac:dyDescent="0.35">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c r="V3742">
        <f t="shared" si="348"/>
        <v>4</v>
      </c>
      <c r="W3742">
        <f t="shared" si="349"/>
        <v>0.37777777777777777</v>
      </c>
      <c r="X3742" t="str">
        <f t="shared" si="350"/>
        <v>Profit</v>
      </c>
      <c r="Y3742" s="1" t="str">
        <f t="shared" si="351"/>
        <v>Low Profit</v>
      </c>
      <c r="Z3742" s="1" t="str">
        <f t="shared" si="352"/>
        <v>Low Discount</v>
      </c>
      <c r="AA3742" s="1" t="str">
        <f t="shared" si="353"/>
        <v>Low Sales</v>
      </c>
      <c r="AB3742" s="1">
        <f>MONTH(Sample___Superstore[[#This Row],[Order Date]])</f>
        <v>12</v>
      </c>
    </row>
    <row r="3743" spans="1:28" x14ac:dyDescent="0.35">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c r="V3743">
        <f t="shared" si="348"/>
        <v>6</v>
      </c>
      <c r="W3743">
        <f t="shared" si="349"/>
        <v>0.46</v>
      </c>
      <c r="X3743" t="str">
        <f t="shared" si="350"/>
        <v>Profit</v>
      </c>
      <c r="Y3743" s="1" t="str">
        <f t="shared" si="351"/>
        <v>Low Profit</v>
      </c>
      <c r="Z3743" s="1" t="str">
        <f t="shared" si="352"/>
        <v>No Discount</v>
      </c>
      <c r="AA3743" s="1" t="str">
        <f t="shared" si="353"/>
        <v>Low Sales</v>
      </c>
      <c r="AB3743" s="1">
        <f>MONTH(Sample___Superstore[[#This Row],[Order Date]])</f>
        <v>1</v>
      </c>
    </row>
    <row r="3744" spans="1:28" x14ac:dyDescent="0.35">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c r="V3744">
        <f t="shared" si="348"/>
        <v>6</v>
      </c>
      <c r="W3744">
        <f t="shared" si="349"/>
        <v>0.48000000000000004</v>
      </c>
      <c r="X3744" t="str">
        <f t="shared" si="350"/>
        <v>Profit</v>
      </c>
      <c r="Y3744" s="1" t="str">
        <f t="shared" si="351"/>
        <v>Low Profit</v>
      </c>
      <c r="Z3744" s="1" t="str">
        <f t="shared" si="352"/>
        <v>No Discount</v>
      </c>
      <c r="AA3744" s="1" t="str">
        <f t="shared" si="353"/>
        <v>Low Sales</v>
      </c>
      <c r="AB3744" s="1">
        <f>MONTH(Sample___Superstore[[#This Row],[Order Date]])</f>
        <v>1</v>
      </c>
    </row>
    <row r="3745" spans="1:28" x14ac:dyDescent="0.35">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c r="V3745">
        <f t="shared" si="348"/>
        <v>6</v>
      </c>
      <c r="W3745">
        <f t="shared" si="349"/>
        <v>0.35</v>
      </c>
      <c r="X3745" t="str">
        <f t="shared" si="350"/>
        <v>Profit</v>
      </c>
      <c r="Y3745" s="1" t="str">
        <f t="shared" si="351"/>
        <v>Low Profit</v>
      </c>
      <c r="Z3745" s="1" t="str">
        <f t="shared" si="352"/>
        <v>Low Discount</v>
      </c>
      <c r="AA3745" s="1" t="str">
        <f t="shared" si="353"/>
        <v>Low Sales</v>
      </c>
      <c r="AB3745" s="1">
        <f>MONTH(Sample___Superstore[[#This Row],[Order Date]])</f>
        <v>1</v>
      </c>
    </row>
    <row r="3746" spans="1:28" x14ac:dyDescent="0.35">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c r="V3746">
        <f t="shared" si="348"/>
        <v>0</v>
      </c>
      <c r="W3746">
        <f t="shared" si="349"/>
        <v>0.32</v>
      </c>
      <c r="X3746" t="str">
        <f t="shared" si="350"/>
        <v>Profit</v>
      </c>
      <c r="Y3746" s="1" t="str">
        <f t="shared" si="351"/>
        <v>Low Profit</v>
      </c>
      <c r="Z3746" s="1" t="str">
        <f t="shared" si="352"/>
        <v>No Discount</v>
      </c>
      <c r="AA3746" s="1" t="str">
        <f t="shared" si="353"/>
        <v>Low Sales</v>
      </c>
      <c r="AB3746" s="1">
        <f>MONTH(Sample___Superstore[[#This Row],[Order Date]])</f>
        <v>10</v>
      </c>
    </row>
    <row r="3747" spans="1:28" x14ac:dyDescent="0.35">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c r="V3747">
        <f t="shared" si="348"/>
        <v>5</v>
      </c>
      <c r="W3747">
        <f t="shared" si="349"/>
        <v>0.28999999999999998</v>
      </c>
      <c r="X3747" t="str">
        <f t="shared" si="350"/>
        <v>Profit</v>
      </c>
      <c r="Y3747" s="1" t="str">
        <f t="shared" si="351"/>
        <v>Low Profit</v>
      </c>
      <c r="Z3747" s="1" t="str">
        <f t="shared" si="352"/>
        <v>No Discount</v>
      </c>
      <c r="AA3747" s="1" t="str">
        <f t="shared" si="353"/>
        <v>Low Sales</v>
      </c>
      <c r="AB3747" s="1">
        <f>MONTH(Sample___Superstore[[#This Row],[Order Date]])</f>
        <v>9</v>
      </c>
    </row>
    <row r="3748" spans="1:28" x14ac:dyDescent="0.35">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c r="V3748">
        <f t="shared" si="348"/>
        <v>5</v>
      </c>
      <c r="W3748">
        <f t="shared" si="349"/>
        <v>0.21999999999999997</v>
      </c>
      <c r="X3748" t="str">
        <f t="shared" si="350"/>
        <v>Profit</v>
      </c>
      <c r="Y3748" s="1" t="str">
        <f t="shared" si="351"/>
        <v>Low Profit</v>
      </c>
      <c r="Z3748" s="1" t="str">
        <f t="shared" si="352"/>
        <v>No Discount</v>
      </c>
      <c r="AA3748" s="1" t="str">
        <f t="shared" si="353"/>
        <v>Low Sales</v>
      </c>
      <c r="AB3748" s="1">
        <f>MONTH(Sample___Superstore[[#This Row],[Order Date]])</f>
        <v>9</v>
      </c>
    </row>
    <row r="3749" spans="1:28" x14ac:dyDescent="0.35">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c r="V3749">
        <f t="shared" si="348"/>
        <v>2</v>
      </c>
      <c r="W3749">
        <f t="shared" si="349"/>
        <v>0.5</v>
      </c>
      <c r="X3749" t="str">
        <f t="shared" si="350"/>
        <v>Profit</v>
      </c>
      <c r="Y3749" s="1" t="str">
        <f t="shared" si="351"/>
        <v>Low Profit</v>
      </c>
      <c r="Z3749" s="1" t="str">
        <f t="shared" si="352"/>
        <v>No Discount</v>
      </c>
      <c r="AA3749" s="1" t="str">
        <f t="shared" si="353"/>
        <v>Low Sales</v>
      </c>
      <c r="AB3749" s="1">
        <f>MONTH(Sample___Superstore[[#This Row],[Order Date]])</f>
        <v>8</v>
      </c>
    </row>
    <row r="3750" spans="1:28" x14ac:dyDescent="0.35">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c r="V3750">
        <f t="shared" si="348"/>
        <v>2</v>
      </c>
      <c r="W3750">
        <f t="shared" si="349"/>
        <v>0.3</v>
      </c>
      <c r="X3750" t="str">
        <f t="shared" si="350"/>
        <v>Profit</v>
      </c>
      <c r="Y3750" s="1" t="str">
        <f t="shared" si="351"/>
        <v>Low Profit</v>
      </c>
      <c r="Z3750" s="1" t="str">
        <f t="shared" si="352"/>
        <v>No Discount</v>
      </c>
      <c r="AA3750" s="1" t="str">
        <f t="shared" si="353"/>
        <v>Low Sales</v>
      </c>
      <c r="AB3750" s="1">
        <f>MONTH(Sample___Superstore[[#This Row],[Order Date]])</f>
        <v>8</v>
      </c>
    </row>
    <row r="3751" spans="1:28" x14ac:dyDescent="0.35">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c r="V3751">
        <f t="shared" si="348"/>
        <v>2</v>
      </c>
      <c r="W3751">
        <f t="shared" si="349"/>
        <v>0.375</v>
      </c>
      <c r="X3751" t="str">
        <f t="shared" si="350"/>
        <v>Profit</v>
      </c>
      <c r="Y3751" s="1" t="str">
        <f t="shared" si="351"/>
        <v>High Profit</v>
      </c>
      <c r="Z3751" s="1" t="str">
        <f t="shared" si="352"/>
        <v>Low Discount</v>
      </c>
      <c r="AA3751" s="1" t="str">
        <f t="shared" si="353"/>
        <v>High Sales</v>
      </c>
      <c r="AB3751" s="1">
        <f>MONTH(Sample___Superstore[[#This Row],[Order Date]])</f>
        <v>8</v>
      </c>
    </row>
    <row r="3752" spans="1:28" x14ac:dyDescent="0.35">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c r="V3752">
        <f t="shared" si="348"/>
        <v>2</v>
      </c>
      <c r="W3752">
        <f t="shared" si="349"/>
        <v>0.29000000000000004</v>
      </c>
      <c r="X3752" t="str">
        <f t="shared" si="350"/>
        <v>Profit</v>
      </c>
      <c r="Y3752" s="1" t="str">
        <f t="shared" si="351"/>
        <v>Low Profit</v>
      </c>
      <c r="Z3752" s="1" t="str">
        <f t="shared" si="352"/>
        <v>No Discount</v>
      </c>
      <c r="AA3752" s="1" t="str">
        <f t="shared" si="353"/>
        <v>Low Sales</v>
      </c>
      <c r="AB3752" s="1">
        <f>MONTH(Sample___Superstore[[#This Row],[Order Date]])</f>
        <v>8</v>
      </c>
    </row>
    <row r="3753" spans="1:28" x14ac:dyDescent="0.35">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c r="V3753">
        <f t="shared" si="348"/>
        <v>2</v>
      </c>
      <c r="W3753">
        <f t="shared" si="349"/>
        <v>9.9999999999999992E-2</v>
      </c>
      <c r="X3753" t="str">
        <f t="shared" si="350"/>
        <v>Profit</v>
      </c>
      <c r="Y3753" s="1" t="str">
        <f t="shared" si="351"/>
        <v>Low Profit</v>
      </c>
      <c r="Z3753" s="1" t="str">
        <f t="shared" si="352"/>
        <v>Low Discount</v>
      </c>
      <c r="AA3753" s="1" t="str">
        <f t="shared" si="353"/>
        <v>Low Sales</v>
      </c>
      <c r="AB3753" s="1">
        <f>MONTH(Sample___Superstore[[#This Row],[Order Date]])</f>
        <v>8</v>
      </c>
    </row>
    <row r="3754" spans="1:28" x14ac:dyDescent="0.35">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c r="V3754">
        <f t="shared" si="348"/>
        <v>2</v>
      </c>
      <c r="W3754">
        <f t="shared" si="349"/>
        <v>0.49000000000000005</v>
      </c>
      <c r="X3754" t="str">
        <f t="shared" si="350"/>
        <v>Profit</v>
      </c>
      <c r="Y3754" s="1" t="str">
        <f t="shared" si="351"/>
        <v>Low Profit</v>
      </c>
      <c r="Z3754" s="1" t="str">
        <f t="shared" si="352"/>
        <v>No Discount</v>
      </c>
      <c r="AA3754" s="1" t="str">
        <f t="shared" si="353"/>
        <v>Low Sales</v>
      </c>
      <c r="AB3754" s="1">
        <f>MONTH(Sample___Superstore[[#This Row],[Order Date]])</f>
        <v>8</v>
      </c>
    </row>
    <row r="3755" spans="1:28" x14ac:dyDescent="0.35">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c r="V3755">
        <f t="shared" si="348"/>
        <v>2</v>
      </c>
      <c r="W3755">
        <f t="shared" si="349"/>
        <v>0.35000000000000003</v>
      </c>
      <c r="X3755" t="str">
        <f t="shared" si="350"/>
        <v>Profit</v>
      </c>
      <c r="Y3755" s="1" t="str">
        <f t="shared" si="351"/>
        <v>High Profit</v>
      </c>
      <c r="Z3755" s="1" t="str">
        <f t="shared" si="352"/>
        <v>Low Discount</v>
      </c>
      <c r="AA3755" s="1" t="str">
        <f t="shared" si="353"/>
        <v>High Sales</v>
      </c>
      <c r="AB3755" s="1">
        <f>MONTH(Sample___Superstore[[#This Row],[Order Date]])</f>
        <v>8</v>
      </c>
    </row>
    <row r="3756" spans="1:28" x14ac:dyDescent="0.35">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c r="V3756">
        <f t="shared" si="348"/>
        <v>2</v>
      </c>
      <c r="W3756">
        <f t="shared" si="349"/>
        <v>0.05</v>
      </c>
      <c r="X3756" t="str">
        <f t="shared" si="350"/>
        <v>Profit</v>
      </c>
      <c r="Y3756" s="1" t="str">
        <f t="shared" si="351"/>
        <v>Low Profit</v>
      </c>
      <c r="Z3756" s="1" t="str">
        <f t="shared" si="352"/>
        <v>No Discount</v>
      </c>
      <c r="AA3756" s="1" t="str">
        <f t="shared" si="353"/>
        <v>Low Sales</v>
      </c>
      <c r="AB3756" s="1">
        <f>MONTH(Sample___Superstore[[#This Row],[Order Date]])</f>
        <v>8</v>
      </c>
    </row>
    <row r="3757" spans="1:28" x14ac:dyDescent="0.35">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c r="V3757">
        <f t="shared" si="348"/>
        <v>3</v>
      </c>
      <c r="W3757">
        <f t="shared" si="349"/>
        <v>0.36249999999999999</v>
      </c>
      <c r="X3757" t="str">
        <f t="shared" si="350"/>
        <v>Profit</v>
      </c>
      <c r="Y3757" s="1" t="str">
        <f t="shared" si="351"/>
        <v>Low Profit</v>
      </c>
      <c r="Z3757" s="1" t="str">
        <f t="shared" si="352"/>
        <v>Low Discount</v>
      </c>
      <c r="AA3757" s="1" t="str">
        <f t="shared" si="353"/>
        <v>Low Sales</v>
      </c>
      <c r="AB3757" s="1">
        <f>MONTH(Sample___Superstore[[#This Row],[Order Date]])</f>
        <v>3</v>
      </c>
    </row>
    <row r="3758" spans="1:28" x14ac:dyDescent="0.35">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c r="V3758">
        <f t="shared" si="348"/>
        <v>3</v>
      </c>
      <c r="W3758">
        <f t="shared" si="349"/>
        <v>-0.10000000000000002</v>
      </c>
      <c r="X3758" t="str">
        <f t="shared" si="350"/>
        <v>Loss</v>
      </c>
      <c r="Y3758" s="1" t="str">
        <f t="shared" si="351"/>
        <v>Low Profit</v>
      </c>
      <c r="Z3758" s="1" t="str">
        <f t="shared" si="352"/>
        <v>High Discount</v>
      </c>
      <c r="AA3758" s="1" t="str">
        <f t="shared" si="353"/>
        <v>High Sales</v>
      </c>
      <c r="AB3758" s="1">
        <f>MONTH(Sample___Superstore[[#This Row],[Order Date]])</f>
        <v>3</v>
      </c>
    </row>
    <row r="3759" spans="1:28" x14ac:dyDescent="0.35">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c r="V3759">
        <f t="shared" si="348"/>
        <v>4</v>
      </c>
      <c r="W3759">
        <f t="shared" si="349"/>
        <v>7.5000000000000011E-2</v>
      </c>
      <c r="X3759" t="str">
        <f t="shared" si="350"/>
        <v>Profit</v>
      </c>
      <c r="Y3759" s="1" t="str">
        <f t="shared" si="351"/>
        <v>Low Profit</v>
      </c>
      <c r="Z3759" s="1" t="str">
        <f t="shared" si="352"/>
        <v>Low Discount</v>
      </c>
      <c r="AA3759" s="1" t="str">
        <f t="shared" si="353"/>
        <v>Low Sales</v>
      </c>
      <c r="AB3759" s="1">
        <f>MONTH(Sample___Superstore[[#This Row],[Order Date]])</f>
        <v>2</v>
      </c>
    </row>
    <row r="3760" spans="1:28" x14ac:dyDescent="0.35">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c r="V3760">
        <f t="shared" si="348"/>
        <v>5</v>
      </c>
      <c r="W3760">
        <f t="shared" si="349"/>
        <v>0.47000000000000003</v>
      </c>
      <c r="X3760" t="str">
        <f t="shared" si="350"/>
        <v>Profit</v>
      </c>
      <c r="Y3760" s="1" t="str">
        <f t="shared" si="351"/>
        <v>Low Profit</v>
      </c>
      <c r="Z3760" s="1" t="str">
        <f t="shared" si="352"/>
        <v>No Discount</v>
      </c>
      <c r="AA3760" s="1" t="str">
        <f t="shared" si="353"/>
        <v>Low Sales</v>
      </c>
      <c r="AB3760" s="1">
        <f>MONTH(Sample___Superstore[[#This Row],[Order Date]])</f>
        <v>9</v>
      </c>
    </row>
    <row r="3761" spans="1:28" x14ac:dyDescent="0.35">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c r="V3761">
        <f t="shared" si="348"/>
        <v>5</v>
      </c>
      <c r="W3761">
        <f t="shared" si="349"/>
        <v>0.30000000000000004</v>
      </c>
      <c r="X3761" t="str">
        <f t="shared" si="350"/>
        <v>Profit</v>
      </c>
      <c r="Y3761" s="1" t="str">
        <f t="shared" si="351"/>
        <v>Low Profit</v>
      </c>
      <c r="Z3761" s="1" t="str">
        <f t="shared" si="352"/>
        <v>No Discount</v>
      </c>
      <c r="AA3761" s="1" t="str">
        <f t="shared" si="353"/>
        <v>Low Sales</v>
      </c>
      <c r="AB3761" s="1">
        <f>MONTH(Sample___Superstore[[#This Row],[Order Date]])</f>
        <v>9</v>
      </c>
    </row>
    <row r="3762" spans="1:28" x14ac:dyDescent="0.35">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c r="V3762">
        <f t="shared" si="348"/>
        <v>5</v>
      </c>
      <c r="W3762">
        <f t="shared" si="349"/>
        <v>0.42</v>
      </c>
      <c r="X3762" t="str">
        <f t="shared" si="350"/>
        <v>Profit</v>
      </c>
      <c r="Y3762" s="1" t="str">
        <f t="shared" si="351"/>
        <v>Low Profit</v>
      </c>
      <c r="Z3762" s="1" t="str">
        <f t="shared" si="352"/>
        <v>No Discount</v>
      </c>
      <c r="AA3762" s="1" t="str">
        <f t="shared" si="353"/>
        <v>Low Sales</v>
      </c>
      <c r="AB3762" s="1">
        <f>MONTH(Sample___Superstore[[#This Row],[Order Date]])</f>
        <v>9</v>
      </c>
    </row>
    <row r="3763" spans="1:28" x14ac:dyDescent="0.35">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c r="V3763">
        <f t="shared" si="348"/>
        <v>5</v>
      </c>
      <c r="W3763">
        <f t="shared" si="349"/>
        <v>0.48000000000000004</v>
      </c>
      <c r="X3763" t="str">
        <f t="shared" si="350"/>
        <v>Profit</v>
      </c>
      <c r="Y3763" s="1" t="str">
        <f t="shared" si="351"/>
        <v>Low Profit</v>
      </c>
      <c r="Z3763" s="1" t="str">
        <f t="shared" si="352"/>
        <v>No Discount</v>
      </c>
      <c r="AA3763" s="1" t="str">
        <f t="shared" si="353"/>
        <v>Low Sales</v>
      </c>
      <c r="AB3763" s="1">
        <f>MONTH(Sample___Superstore[[#This Row],[Order Date]])</f>
        <v>5</v>
      </c>
    </row>
    <row r="3764" spans="1:28" x14ac:dyDescent="0.35">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c r="V3764">
        <f t="shared" si="348"/>
        <v>5</v>
      </c>
      <c r="W3764">
        <f t="shared" si="349"/>
        <v>0.1</v>
      </c>
      <c r="X3764" t="str">
        <f t="shared" si="350"/>
        <v>Profit</v>
      </c>
      <c r="Y3764" s="1" t="str">
        <f t="shared" si="351"/>
        <v>Low Profit</v>
      </c>
      <c r="Z3764" s="1" t="str">
        <f t="shared" si="352"/>
        <v>No Discount</v>
      </c>
      <c r="AA3764" s="1" t="str">
        <f t="shared" si="353"/>
        <v>Low Sales</v>
      </c>
      <c r="AB3764" s="1">
        <f>MONTH(Sample___Superstore[[#This Row],[Order Date]])</f>
        <v>8</v>
      </c>
    </row>
    <row r="3765" spans="1:28" x14ac:dyDescent="0.35">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c r="V3765">
        <f t="shared" si="348"/>
        <v>5</v>
      </c>
      <c r="W3765">
        <f t="shared" si="349"/>
        <v>0.49000000000000005</v>
      </c>
      <c r="X3765" t="str">
        <f t="shared" si="350"/>
        <v>Profit</v>
      </c>
      <c r="Y3765" s="1" t="str">
        <f t="shared" si="351"/>
        <v>Low Profit</v>
      </c>
      <c r="Z3765" s="1" t="str">
        <f t="shared" si="352"/>
        <v>No Discount</v>
      </c>
      <c r="AA3765" s="1" t="str">
        <f t="shared" si="353"/>
        <v>Low Sales</v>
      </c>
      <c r="AB3765" s="1">
        <f>MONTH(Sample___Superstore[[#This Row],[Order Date]])</f>
        <v>8</v>
      </c>
    </row>
    <row r="3766" spans="1:28" x14ac:dyDescent="0.35">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c r="V3766">
        <f t="shared" si="348"/>
        <v>5</v>
      </c>
      <c r="W3766">
        <f t="shared" si="349"/>
        <v>-1.7</v>
      </c>
      <c r="X3766" t="str">
        <f t="shared" si="350"/>
        <v>Loss</v>
      </c>
      <c r="Y3766" s="1" t="str">
        <f t="shared" si="351"/>
        <v>Low Profit</v>
      </c>
      <c r="Z3766" s="1" t="str">
        <f t="shared" si="352"/>
        <v>High Discount</v>
      </c>
      <c r="AA3766" s="1" t="str">
        <f t="shared" si="353"/>
        <v>Low Sales</v>
      </c>
      <c r="AB3766" s="1">
        <f>MONTH(Sample___Superstore[[#This Row],[Order Date]])</f>
        <v>2</v>
      </c>
    </row>
    <row r="3767" spans="1:28" x14ac:dyDescent="0.35">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c r="V3767">
        <f t="shared" si="348"/>
        <v>4</v>
      </c>
      <c r="W3767">
        <f t="shared" si="349"/>
        <v>-1.4285714285714285E-2</v>
      </c>
      <c r="X3767" t="str">
        <f t="shared" si="350"/>
        <v>Loss</v>
      </c>
      <c r="Y3767" s="1" t="str">
        <f t="shared" si="351"/>
        <v>Low Profit</v>
      </c>
      <c r="Z3767" s="1" t="str">
        <f t="shared" si="352"/>
        <v>High Discount</v>
      </c>
      <c r="AA3767" s="1" t="str">
        <f t="shared" si="353"/>
        <v>Low Sales</v>
      </c>
      <c r="AB3767" s="1">
        <f>MONTH(Sample___Superstore[[#This Row],[Order Date]])</f>
        <v>3</v>
      </c>
    </row>
    <row r="3768" spans="1:28" x14ac:dyDescent="0.35">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c r="V3768">
        <f t="shared" si="348"/>
        <v>4</v>
      </c>
      <c r="W3768">
        <f t="shared" si="349"/>
        <v>0.375</v>
      </c>
      <c r="X3768" t="str">
        <f t="shared" si="350"/>
        <v>Profit</v>
      </c>
      <c r="Y3768" s="1" t="str">
        <f t="shared" si="351"/>
        <v>Low Profit</v>
      </c>
      <c r="Z3768" s="1" t="str">
        <f t="shared" si="352"/>
        <v>Low Discount</v>
      </c>
      <c r="AA3768" s="1" t="str">
        <f t="shared" si="353"/>
        <v>Low Sales</v>
      </c>
      <c r="AB3768" s="1">
        <f>MONTH(Sample___Superstore[[#This Row],[Order Date]])</f>
        <v>3</v>
      </c>
    </row>
    <row r="3769" spans="1:28" x14ac:dyDescent="0.35">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c r="V3769">
        <f t="shared" si="348"/>
        <v>2</v>
      </c>
      <c r="W3769">
        <f t="shared" si="349"/>
        <v>0.1</v>
      </c>
      <c r="X3769" t="str">
        <f t="shared" si="350"/>
        <v>Profit</v>
      </c>
      <c r="Y3769" s="1" t="str">
        <f t="shared" si="351"/>
        <v>Low Profit</v>
      </c>
      <c r="Z3769" s="1" t="str">
        <f t="shared" si="352"/>
        <v>Low Discount</v>
      </c>
      <c r="AA3769" s="1" t="str">
        <f t="shared" si="353"/>
        <v>Low Sales</v>
      </c>
      <c r="AB3769" s="1">
        <f>MONTH(Sample___Superstore[[#This Row],[Order Date]])</f>
        <v>12</v>
      </c>
    </row>
    <row r="3770" spans="1:28" x14ac:dyDescent="0.35">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c r="V3770">
        <f t="shared" si="348"/>
        <v>4</v>
      </c>
      <c r="W3770">
        <f t="shared" si="349"/>
        <v>0.1</v>
      </c>
      <c r="X3770" t="str">
        <f t="shared" si="350"/>
        <v>Profit</v>
      </c>
      <c r="Y3770" s="1" t="str">
        <f t="shared" si="351"/>
        <v>High Profit</v>
      </c>
      <c r="Z3770" s="1" t="str">
        <f t="shared" si="352"/>
        <v>Low Discount</v>
      </c>
      <c r="AA3770" s="1" t="str">
        <f t="shared" si="353"/>
        <v>High Sales</v>
      </c>
      <c r="AB3770" s="1">
        <f>MONTH(Sample___Superstore[[#This Row],[Order Date]])</f>
        <v>12</v>
      </c>
    </row>
    <row r="3771" spans="1:28" x14ac:dyDescent="0.35">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c r="V3771">
        <f t="shared" si="348"/>
        <v>4</v>
      </c>
      <c r="W3771">
        <f t="shared" si="349"/>
        <v>0.33749999999999997</v>
      </c>
      <c r="X3771" t="str">
        <f t="shared" si="350"/>
        <v>Profit</v>
      </c>
      <c r="Y3771" s="1" t="str">
        <f t="shared" si="351"/>
        <v>Low Profit</v>
      </c>
      <c r="Z3771" s="1" t="str">
        <f t="shared" si="352"/>
        <v>Low Discount</v>
      </c>
      <c r="AA3771" s="1" t="str">
        <f t="shared" si="353"/>
        <v>Low Sales</v>
      </c>
      <c r="AB3771" s="1">
        <f>MONTH(Sample___Superstore[[#This Row],[Order Date]])</f>
        <v>12</v>
      </c>
    </row>
    <row r="3772" spans="1:28" x14ac:dyDescent="0.35">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c r="V3772">
        <f t="shared" si="348"/>
        <v>4</v>
      </c>
      <c r="W3772">
        <f t="shared" si="349"/>
        <v>-0.16250000000000001</v>
      </c>
      <c r="X3772" t="str">
        <f t="shared" si="350"/>
        <v>Loss</v>
      </c>
      <c r="Y3772" s="1" t="str">
        <f t="shared" si="351"/>
        <v>Low Profit</v>
      </c>
      <c r="Z3772" s="1" t="str">
        <f t="shared" si="352"/>
        <v>Low Discount</v>
      </c>
      <c r="AA3772" s="1" t="str">
        <f t="shared" si="353"/>
        <v>High Sales</v>
      </c>
      <c r="AB3772" s="1">
        <f>MONTH(Sample___Superstore[[#This Row],[Order Date]])</f>
        <v>12</v>
      </c>
    </row>
    <row r="3773" spans="1:28" x14ac:dyDescent="0.35">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c r="V3773">
        <f t="shared" si="348"/>
        <v>5</v>
      </c>
      <c r="W3773">
        <f t="shared" si="349"/>
        <v>-0.23750000000000002</v>
      </c>
      <c r="X3773" t="str">
        <f t="shared" si="350"/>
        <v>Loss</v>
      </c>
      <c r="Y3773" s="1" t="str">
        <f t="shared" si="351"/>
        <v>Low Profit</v>
      </c>
      <c r="Z3773" s="1" t="str">
        <f t="shared" si="352"/>
        <v>Low Discount</v>
      </c>
      <c r="AA3773" s="1" t="str">
        <f t="shared" si="353"/>
        <v>Low Sales</v>
      </c>
      <c r="AB3773" s="1">
        <f>MONTH(Sample___Superstore[[#This Row],[Order Date]])</f>
        <v>5</v>
      </c>
    </row>
    <row r="3774" spans="1:28" x14ac:dyDescent="0.35">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c r="V3774">
        <f t="shared" si="348"/>
        <v>5</v>
      </c>
      <c r="W3774">
        <f t="shared" si="349"/>
        <v>0.36000000000000004</v>
      </c>
      <c r="X3774" t="str">
        <f t="shared" si="350"/>
        <v>Profit</v>
      </c>
      <c r="Y3774" s="1" t="str">
        <f t="shared" si="351"/>
        <v>Low Profit</v>
      </c>
      <c r="Z3774" s="1" t="str">
        <f t="shared" si="352"/>
        <v>No Discount</v>
      </c>
      <c r="AA3774" s="1" t="str">
        <f t="shared" si="353"/>
        <v>Low Sales</v>
      </c>
      <c r="AB3774" s="1">
        <f>MONTH(Sample___Superstore[[#This Row],[Order Date]])</f>
        <v>8</v>
      </c>
    </row>
    <row r="3775" spans="1:28" x14ac:dyDescent="0.35">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c r="V3775">
        <f t="shared" si="348"/>
        <v>2</v>
      </c>
      <c r="W3775">
        <f t="shared" si="349"/>
        <v>0.33750000000000002</v>
      </c>
      <c r="X3775" t="str">
        <f t="shared" si="350"/>
        <v>Profit</v>
      </c>
      <c r="Y3775" s="1" t="str">
        <f t="shared" si="351"/>
        <v>Low Profit</v>
      </c>
      <c r="Z3775" s="1" t="str">
        <f t="shared" si="352"/>
        <v>Low Discount</v>
      </c>
      <c r="AA3775" s="1" t="str">
        <f t="shared" si="353"/>
        <v>Low Sales</v>
      </c>
      <c r="AB3775" s="1">
        <f>MONTH(Sample___Superstore[[#This Row],[Order Date]])</f>
        <v>4</v>
      </c>
    </row>
    <row r="3776" spans="1:28" x14ac:dyDescent="0.35">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c r="V3776">
        <f t="shared" si="348"/>
        <v>2</v>
      </c>
      <c r="W3776">
        <f t="shared" si="349"/>
        <v>0.21249999999999999</v>
      </c>
      <c r="X3776" t="str">
        <f t="shared" si="350"/>
        <v>Profit</v>
      </c>
      <c r="Y3776" s="1" t="str">
        <f t="shared" si="351"/>
        <v>Low Profit</v>
      </c>
      <c r="Z3776" s="1" t="str">
        <f t="shared" si="352"/>
        <v>Low Discount</v>
      </c>
      <c r="AA3776" s="1" t="str">
        <f t="shared" si="353"/>
        <v>Low Sales</v>
      </c>
      <c r="AB3776" s="1">
        <f>MONTH(Sample___Superstore[[#This Row],[Order Date]])</f>
        <v>4</v>
      </c>
    </row>
    <row r="3777" spans="1:28" x14ac:dyDescent="0.35">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c r="V3777">
        <f t="shared" si="348"/>
        <v>2</v>
      </c>
      <c r="W3777">
        <f t="shared" si="349"/>
        <v>0.35</v>
      </c>
      <c r="X3777" t="str">
        <f t="shared" si="350"/>
        <v>Profit</v>
      </c>
      <c r="Y3777" s="1" t="str">
        <f t="shared" si="351"/>
        <v>Low Profit</v>
      </c>
      <c r="Z3777" s="1" t="str">
        <f t="shared" si="352"/>
        <v>Low Discount</v>
      </c>
      <c r="AA3777" s="1" t="str">
        <f t="shared" si="353"/>
        <v>Low Sales</v>
      </c>
      <c r="AB3777" s="1">
        <f>MONTH(Sample___Superstore[[#This Row],[Order Date]])</f>
        <v>4</v>
      </c>
    </row>
    <row r="3778" spans="1:28" x14ac:dyDescent="0.35">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c r="V3778">
        <f t="shared" ref="V3778:V3841" si="354">D3778-C3778</f>
        <v>2</v>
      </c>
      <c r="W3778">
        <f t="shared" ref="W3778:W3841" si="355">U3778/R3778</f>
        <v>0.125</v>
      </c>
      <c r="X3778" t="str">
        <f t="shared" ref="X3778:X3841" si="356">IF(U3778&lt;0,"Loss","Profit")</f>
        <v>Profit</v>
      </c>
      <c r="Y3778" s="1" t="str">
        <f t="shared" ref="Y3778:Y3841" si="357">IF(U3778&gt;100,"High Profit","Low Profit")</f>
        <v>Low Profit</v>
      </c>
      <c r="Z3778" s="1" t="str">
        <f t="shared" ref="Z3778:Z3841" si="358">IF(T3778=0,"No Discount",IF(T3778&lt;=0.2,"Low Discount","High Discount"))</f>
        <v>Low Discount</v>
      </c>
      <c r="AA3778" s="1" t="str">
        <f t="shared" ref="AA3778:AA3841" si="359">IF(R3778&gt;500,"High Sales","Low Sales")</f>
        <v>Low Sales</v>
      </c>
      <c r="AB3778" s="1">
        <f>MONTH(Sample___Superstore[[#This Row],[Order Date]])</f>
        <v>4</v>
      </c>
    </row>
    <row r="3779" spans="1:28" x14ac:dyDescent="0.35">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c r="V3779">
        <f t="shared" si="354"/>
        <v>5</v>
      </c>
      <c r="W3779">
        <f t="shared" si="355"/>
        <v>0.16</v>
      </c>
      <c r="X3779" t="str">
        <f t="shared" si="356"/>
        <v>Profit</v>
      </c>
      <c r="Y3779" s="1" t="str">
        <f t="shared" si="357"/>
        <v>High Profit</v>
      </c>
      <c r="Z3779" s="1" t="str">
        <f t="shared" si="358"/>
        <v>No Discount</v>
      </c>
      <c r="AA3779" s="1" t="str">
        <f t="shared" si="359"/>
        <v>High Sales</v>
      </c>
      <c r="AB3779" s="1">
        <f>MONTH(Sample___Superstore[[#This Row],[Order Date]])</f>
        <v>5</v>
      </c>
    </row>
    <row r="3780" spans="1:28" x14ac:dyDescent="0.35">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c r="V3780">
        <f t="shared" si="354"/>
        <v>2</v>
      </c>
      <c r="W3780">
        <f t="shared" si="355"/>
        <v>0.125</v>
      </c>
      <c r="X3780" t="str">
        <f t="shared" si="356"/>
        <v>Profit</v>
      </c>
      <c r="Y3780" s="1" t="str">
        <f t="shared" si="357"/>
        <v>Low Profit</v>
      </c>
      <c r="Z3780" s="1" t="str">
        <f t="shared" si="358"/>
        <v>Low Discount</v>
      </c>
      <c r="AA3780" s="1" t="str">
        <f t="shared" si="359"/>
        <v>Low Sales</v>
      </c>
      <c r="AB3780" s="1">
        <f>MONTH(Sample___Superstore[[#This Row],[Order Date]])</f>
        <v>11</v>
      </c>
    </row>
    <row r="3781" spans="1:28" x14ac:dyDescent="0.35">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c r="V3781">
        <f t="shared" si="354"/>
        <v>4</v>
      </c>
      <c r="W3781">
        <f t="shared" si="355"/>
        <v>0.48000000000000009</v>
      </c>
      <c r="X3781" t="str">
        <f t="shared" si="356"/>
        <v>Profit</v>
      </c>
      <c r="Y3781" s="1" t="str">
        <f t="shared" si="357"/>
        <v>Low Profit</v>
      </c>
      <c r="Z3781" s="1" t="str">
        <f t="shared" si="358"/>
        <v>No Discount</v>
      </c>
      <c r="AA3781" s="1" t="str">
        <f t="shared" si="359"/>
        <v>Low Sales</v>
      </c>
      <c r="AB3781" s="1">
        <f>MONTH(Sample___Superstore[[#This Row],[Order Date]])</f>
        <v>2</v>
      </c>
    </row>
    <row r="3782" spans="1:28" x14ac:dyDescent="0.35">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c r="V3782">
        <f t="shared" si="354"/>
        <v>4</v>
      </c>
      <c r="W3782">
        <f t="shared" si="355"/>
        <v>0.04</v>
      </c>
      <c r="X3782" t="str">
        <f t="shared" si="356"/>
        <v>Profit</v>
      </c>
      <c r="Y3782" s="1" t="str">
        <f t="shared" si="357"/>
        <v>Low Profit</v>
      </c>
      <c r="Z3782" s="1" t="str">
        <f t="shared" si="358"/>
        <v>No Discount</v>
      </c>
      <c r="AA3782" s="1" t="str">
        <f t="shared" si="359"/>
        <v>Low Sales</v>
      </c>
      <c r="AB3782" s="1">
        <f>MONTH(Sample___Superstore[[#This Row],[Order Date]])</f>
        <v>11</v>
      </c>
    </row>
    <row r="3783" spans="1:28" x14ac:dyDescent="0.35">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c r="V3783">
        <f t="shared" si="354"/>
        <v>5</v>
      </c>
      <c r="W3783">
        <f t="shared" si="355"/>
        <v>0.15</v>
      </c>
      <c r="X3783" t="str">
        <f t="shared" si="356"/>
        <v>Profit</v>
      </c>
      <c r="Y3783" s="1" t="str">
        <f t="shared" si="357"/>
        <v>Low Profit</v>
      </c>
      <c r="Z3783" s="1" t="str">
        <f t="shared" si="358"/>
        <v>High Discount</v>
      </c>
      <c r="AA3783" s="1" t="str">
        <f t="shared" si="359"/>
        <v>Low Sales</v>
      </c>
      <c r="AB3783" s="1">
        <f>MONTH(Sample___Superstore[[#This Row],[Order Date]])</f>
        <v>7</v>
      </c>
    </row>
    <row r="3784" spans="1:28" x14ac:dyDescent="0.35">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c r="V3784">
        <f t="shared" si="354"/>
        <v>3</v>
      </c>
      <c r="W3784">
        <f t="shared" si="355"/>
        <v>0.375</v>
      </c>
      <c r="X3784" t="str">
        <f t="shared" si="356"/>
        <v>Profit</v>
      </c>
      <c r="Y3784" s="1" t="str">
        <f t="shared" si="357"/>
        <v>Low Profit</v>
      </c>
      <c r="Z3784" s="1" t="str">
        <f t="shared" si="358"/>
        <v>Low Discount</v>
      </c>
      <c r="AA3784" s="1" t="str">
        <f t="shared" si="359"/>
        <v>Low Sales</v>
      </c>
      <c r="AB3784" s="1">
        <f>MONTH(Sample___Superstore[[#This Row],[Order Date]])</f>
        <v>11</v>
      </c>
    </row>
    <row r="3785" spans="1:28" x14ac:dyDescent="0.35">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c r="V3785">
        <f t="shared" si="354"/>
        <v>3</v>
      </c>
      <c r="W3785">
        <f t="shared" si="355"/>
        <v>-8.7500000000000008E-2</v>
      </c>
      <c r="X3785" t="str">
        <f t="shared" si="356"/>
        <v>Loss</v>
      </c>
      <c r="Y3785" s="1" t="str">
        <f t="shared" si="357"/>
        <v>Low Profit</v>
      </c>
      <c r="Z3785" s="1" t="str">
        <f t="shared" si="358"/>
        <v>Low Discount</v>
      </c>
      <c r="AA3785" s="1" t="str">
        <f t="shared" si="359"/>
        <v>High Sales</v>
      </c>
      <c r="AB3785" s="1">
        <f>MONTH(Sample___Superstore[[#This Row],[Order Date]])</f>
        <v>11</v>
      </c>
    </row>
    <row r="3786" spans="1:28" x14ac:dyDescent="0.35">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c r="V3786">
        <f t="shared" si="354"/>
        <v>4</v>
      </c>
      <c r="W3786">
        <f t="shared" si="355"/>
        <v>0.2</v>
      </c>
      <c r="X3786" t="str">
        <f t="shared" si="356"/>
        <v>Profit</v>
      </c>
      <c r="Y3786" s="1" t="str">
        <f t="shared" si="357"/>
        <v>Low Profit</v>
      </c>
      <c r="Z3786" s="1" t="str">
        <f t="shared" si="358"/>
        <v>Low Discount</v>
      </c>
      <c r="AA3786" s="1" t="str">
        <f t="shared" si="359"/>
        <v>Low Sales</v>
      </c>
      <c r="AB3786" s="1">
        <f>MONTH(Sample___Superstore[[#This Row],[Order Date]])</f>
        <v>7</v>
      </c>
    </row>
    <row r="3787" spans="1:28" x14ac:dyDescent="0.35">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c r="V3787">
        <f t="shared" si="354"/>
        <v>4</v>
      </c>
      <c r="W3787">
        <f t="shared" si="355"/>
        <v>-0.83333333333333326</v>
      </c>
      <c r="X3787" t="str">
        <f t="shared" si="356"/>
        <v>Loss</v>
      </c>
      <c r="Y3787" s="1" t="str">
        <f t="shared" si="357"/>
        <v>Low Profit</v>
      </c>
      <c r="Z3787" s="1" t="str">
        <f t="shared" si="358"/>
        <v>High Discount</v>
      </c>
      <c r="AA3787" s="1" t="str">
        <f t="shared" si="359"/>
        <v>Low Sales</v>
      </c>
      <c r="AB3787" s="1">
        <f>MONTH(Sample___Superstore[[#This Row],[Order Date]])</f>
        <v>12</v>
      </c>
    </row>
    <row r="3788" spans="1:28" x14ac:dyDescent="0.35">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c r="V3788">
        <f t="shared" si="354"/>
        <v>4</v>
      </c>
      <c r="W3788">
        <f t="shared" si="355"/>
        <v>0.26</v>
      </c>
      <c r="X3788" t="str">
        <f t="shared" si="356"/>
        <v>Profit</v>
      </c>
      <c r="Y3788" s="1" t="str">
        <f t="shared" si="357"/>
        <v>High Profit</v>
      </c>
      <c r="Z3788" s="1" t="str">
        <f t="shared" si="358"/>
        <v>No Discount</v>
      </c>
      <c r="AA3788" s="1" t="str">
        <f t="shared" si="359"/>
        <v>High Sales</v>
      </c>
      <c r="AB3788" s="1">
        <f>MONTH(Sample___Superstore[[#This Row],[Order Date]])</f>
        <v>10</v>
      </c>
    </row>
    <row r="3789" spans="1:28" x14ac:dyDescent="0.35">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c r="V3789">
        <f t="shared" si="354"/>
        <v>5</v>
      </c>
      <c r="W3789">
        <f t="shared" si="355"/>
        <v>0.26250000000000001</v>
      </c>
      <c r="X3789" t="str">
        <f t="shared" si="356"/>
        <v>Profit</v>
      </c>
      <c r="Y3789" s="1" t="str">
        <f t="shared" si="357"/>
        <v>Low Profit</v>
      </c>
      <c r="Z3789" s="1" t="str">
        <f t="shared" si="358"/>
        <v>Low Discount</v>
      </c>
      <c r="AA3789" s="1" t="str">
        <f t="shared" si="359"/>
        <v>Low Sales</v>
      </c>
      <c r="AB3789" s="1">
        <f>MONTH(Sample___Superstore[[#This Row],[Order Date]])</f>
        <v>9</v>
      </c>
    </row>
    <row r="3790" spans="1:28" x14ac:dyDescent="0.35">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c r="V3790">
        <f t="shared" si="354"/>
        <v>5</v>
      </c>
      <c r="W3790">
        <f t="shared" si="355"/>
        <v>0.1125</v>
      </c>
      <c r="X3790" t="str">
        <f t="shared" si="356"/>
        <v>Profit</v>
      </c>
      <c r="Y3790" s="1" t="str">
        <f t="shared" si="357"/>
        <v>Low Profit</v>
      </c>
      <c r="Z3790" s="1" t="str">
        <f t="shared" si="358"/>
        <v>Low Discount</v>
      </c>
      <c r="AA3790" s="1" t="str">
        <f t="shared" si="359"/>
        <v>Low Sales</v>
      </c>
      <c r="AB3790" s="1">
        <f>MONTH(Sample___Superstore[[#This Row],[Order Date]])</f>
        <v>9</v>
      </c>
    </row>
    <row r="3791" spans="1:28" x14ac:dyDescent="0.35">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c r="V3791">
        <f t="shared" si="354"/>
        <v>4</v>
      </c>
      <c r="W3791">
        <f t="shared" si="355"/>
        <v>0.31</v>
      </c>
      <c r="X3791" t="str">
        <f t="shared" si="356"/>
        <v>Profit</v>
      </c>
      <c r="Y3791" s="1" t="str">
        <f t="shared" si="357"/>
        <v>Low Profit</v>
      </c>
      <c r="Z3791" s="1" t="str">
        <f t="shared" si="358"/>
        <v>No Discount</v>
      </c>
      <c r="AA3791" s="1" t="str">
        <f t="shared" si="359"/>
        <v>Low Sales</v>
      </c>
      <c r="AB3791" s="1">
        <f>MONTH(Sample___Superstore[[#This Row],[Order Date]])</f>
        <v>4</v>
      </c>
    </row>
    <row r="3792" spans="1:28" x14ac:dyDescent="0.35">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c r="V3792">
        <f t="shared" si="354"/>
        <v>6</v>
      </c>
      <c r="W3792">
        <f t="shared" si="355"/>
        <v>0.375</v>
      </c>
      <c r="X3792" t="str">
        <f t="shared" si="356"/>
        <v>Profit</v>
      </c>
      <c r="Y3792" s="1" t="str">
        <f t="shared" si="357"/>
        <v>Low Profit</v>
      </c>
      <c r="Z3792" s="1" t="str">
        <f t="shared" si="358"/>
        <v>Low Discount</v>
      </c>
      <c r="AA3792" s="1" t="str">
        <f t="shared" si="359"/>
        <v>Low Sales</v>
      </c>
      <c r="AB3792" s="1">
        <f>MONTH(Sample___Superstore[[#This Row],[Order Date]])</f>
        <v>7</v>
      </c>
    </row>
    <row r="3793" spans="1:28" x14ac:dyDescent="0.35">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c r="V3793">
        <f t="shared" si="354"/>
        <v>1</v>
      </c>
      <c r="W3793">
        <f t="shared" si="355"/>
        <v>-0.76666666666666672</v>
      </c>
      <c r="X3793" t="str">
        <f t="shared" si="356"/>
        <v>Loss</v>
      </c>
      <c r="Y3793" s="1" t="str">
        <f t="shared" si="357"/>
        <v>Low Profit</v>
      </c>
      <c r="Z3793" s="1" t="str">
        <f t="shared" si="358"/>
        <v>High Discount</v>
      </c>
      <c r="AA3793" s="1" t="str">
        <f t="shared" si="359"/>
        <v>Low Sales</v>
      </c>
      <c r="AB3793" s="1">
        <f>MONTH(Sample___Superstore[[#This Row],[Order Date]])</f>
        <v>2</v>
      </c>
    </row>
    <row r="3794" spans="1:28" x14ac:dyDescent="0.35">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c r="V3794">
        <f t="shared" si="354"/>
        <v>1</v>
      </c>
      <c r="W3794">
        <f t="shared" si="355"/>
        <v>0.13750000000000001</v>
      </c>
      <c r="X3794" t="str">
        <f t="shared" si="356"/>
        <v>Profit</v>
      </c>
      <c r="Y3794" s="1" t="str">
        <f t="shared" si="357"/>
        <v>Low Profit</v>
      </c>
      <c r="Z3794" s="1" t="str">
        <f t="shared" si="358"/>
        <v>Low Discount</v>
      </c>
      <c r="AA3794" s="1" t="str">
        <f t="shared" si="359"/>
        <v>Low Sales</v>
      </c>
      <c r="AB3794" s="1">
        <f>MONTH(Sample___Superstore[[#This Row],[Order Date]])</f>
        <v>2</v>
      </c>
    </row>
    <row r="3795" spans="1:28" x14ac:dyDescent="0.35">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c r="V3795">
        <f t="shared" si="354"/>
        <v>4</v>
      </c>
      <c r="W3795">
        <f t="shared" si="355"/>
        <v>0.42</v>
      </c>
      <c r="X3795" t="str">
        <f t="shared" si="356"/>
        <v>Profit</v>
      </c>
      <c r="Y3795" s="1" t="str">
        <f t="shared" si="357"/>
        <v>Low Profit</v>
      </c>
      <c r="Z3795" s="1" t="str">
        <f t="shared" si="358"/>
        <v>No Discount</v>
      </c>
      <c r="AA3795" s="1" t="str">
        <f t="shared" si="359"/>
        <v>Low Sales</v>
      </c>
      <c r="AB3795" s="1">
        <f>MONTH(Sample___Superstore[[#This Row],[Order Date]])</f>
        <v>11</v>
      </c>
    </row>
    <row r="3796" spans="1:28" x14ac:dyDescent="0.35">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c r="V3796">
        <f t="shared" si="354"/>
        <v>6</v>
      </c>
      <c r="W3796">
        <f t="shared" si="355"/>
        <v>0.25</v>
      </c>
      <c r="X3796" t="str">
        <f t="shared" si="356"/>
        <v>Profit</v>
      </c>
      <c r="Y3796" s="1" t="str">
        <f t="shared" si="357"/>
        <v>Low Profit</v>
      </c>
      <c r="Z3796" s="1" t="str">
        <f t="shared" si="358"/>
        <v>No Discount</v>
      </c>
      <c r="AA3796" s="1" t="str">
        <f t="shared" si="359"/>
        <v>Low Sales</v>
      </c>
      <c r="AB3796" s="1">
        <f>MONTH(Sample___Superstore[[#This Row],[Order Date]])</f>
        <v>1</v>
      </c>
    </row>
    <row r="3797" spans="1:28" x14ac:dyDescent="0.35">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c r="V3797">
        <f t="shared" si="354"/>
        <v>6</v>
      </c>
      <c r="W3797">
        <f t="shared" si="355"/>
        <v>-4.9999999999999996E-2</v>
      </c>
      <c r="X3797" t="str">
        <f t="shared" si="356"/>
        <v>Loss</v>
      </c>
      <c r="Y3797" s="1" t="str">
        <f t="shared" si="357"/>
        <v>Low Profit</v>
      </c>
      <c r="Z3797" s="1" t="str">
        <f t="shared" si="358"/>
        <v>Low Discount</v>
      </c>
      <c r="AA3797" s="1" t="str">
        <f t="shared" si="359"/>
        <v>Low Sales</v>
      </c>
      <c r="AB3797" s="1">
        <f>MONTH(Sample___Superstore[[#This Row],[Order Date]])</f>
        <v>1</v>
      </c>
    </row>
    <row r="3798" spans="1:28" x14ac:dyDescent="0.35">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c r="V3798">
        <f t="shared" si="354"/>
        <v>6</v>
      </c>
      <c r="W3798">
        <f t="shared" si="355"/>
        <v>0.33</v>
      </c>
      <c r="X3798" t="str">
        <f t="shared" si="356"/>
        <v>Profit</v>
      </c>
      <c r="Y3798" s="1" t="str">
        <f t="shared" si="357"/>
        <v>Low Profit</v>
      </c>
      <c r="Z3798" s="1" t="str">
        <f t="shared" si="358"/>
        <v>No Discount</v>
      </c>
      <c r="AA3798" s="1" t="str">
        <f t="shared" si="359"/>
        <v>Low Sales</v>
      </c>
      <c r="AB3798" s="1">
        <f>MONTH(Sample___Superstore[[#This Row],[Order Date]])</f>
        <v>1</v>
      </c>
    </row>
    <row r="3799" spans="1:28" x14ac:dyDescent="0.35">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c r="V3799">
        <f t="shared" si="354"/>
        <v>3</v>
      </c>
      <c r="W3799">
        <f t="shared" si="355"/>
        <v>0.35000000000000003</v>
      </c>
      <c r="X3799" t="str">
        <f t="shared" si="356"/>
        <v>Profit</v>
      </c>
      <c r="Y3799" s="1" t="str">
        <f t="shared" si="357"/>
        <v>Low Profit</v>
      </c>
      <c r="Z3799" s="1" t="str">
        <f t="shared" si="358"/>
        <v>Low Discount</v>
      </c>
      <c r="AA3799" s="1" t="str">
        <f t="shared" si="359"/>
        <v>Low Sales</v>
      </c>
      <c r="AB3799" s="1">
        <f>MONTH(Sample___Superstore[[#This Row],[Order Date]])</f>
        <v>9</v>
      </c>
    </row>
    <row r="3800" spans="1:28" x14ac:dyDescent="0.35">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c r="V3800">
        <f t="shared" si="354"/>
        <v>1</v>
      </c>
      <c r="W3800">
        <f t="shared" si="355"/>
        <v>-0.36666666666666664</v>
      </c>
      <c r="X3800" t="str">
        <f t="shared" si="356"/>
        <v>Loss</v>
      </c>
      <c r="Y3800" s="1" t="str">
        <f t="shared" si="357"/>
        <v>Low Profit</v>
      </c>
      <c r="Z3800" s="1" t="str">
        <f t="shared" si="358"/>
        <v>High Discount</v>
      </c>
      <c r="AA3800" s="1" t="str">
        <f t="shared" si="359"/>
        <v>High Sales</v>
      </c>
      <c r="AB3800" s="1">
        <f>MONTH(Sample___Superstore[[#This Row],[Order Date]])</f>
        <v>11</v>
      </c>
    </row>
    <row r="3801" spans="1:28" x14ac:dyDescent="0.35">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c r="V3801">
        <f t="shared" si="354"/>
        <v>1</v>
      </c>
      <c r="W3801">
        <f t="shared" si="355"/>
        <v>8.7499999999999994E-2</v>
      </c>
      <c r="X3801" t="str">
        <f t="shared" si="356"/>
        <v>Profit</v>
      </c>
      <c r="Y3801" s="1" t="str">
        <f t="shared" si="357"/>
        <v>High Profit</v>
      </c>
      <c r="Z3801" s="1" t="str">
        <f t="shared" si="358"/>
        <v>Low Discount</v>
      </c>
      <c r="AA3801" s="1" t="str">
        <f t="shared" si="359"/>
        <v>High Sales</v>
      </c>
      <c r="AB3801" s="1">
        <f>MONTH(Sample___Superstore[[#This Row],[Order Date]])</f>
        <v>11</v>
      </c>
    </row>
    <row r="3802" spans="1:28" x14ac:dyDescent="0.35">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c r="V3802">
        <f t="shared" si="354"/>
        <v>6</v>
      </c>
      <c r="W3802">
        <f t="shared" si="355"/>
        <v>0.1</v>
      </c>
      <c r="X3802" t="str">
        <f t="shared" si="356"/>
        <v>Profit</v>
      </c>
      <c r="Y3802" s="1" t="str">
        <f t="shared" si="357"/>
        <v>Low Profit</v>
      </c>
      <c r="Z3802" s="1" t="str">
        <f t="shared" si="358"/>
        <v>Low Discount</v>
      </c>
      <c r="AA3802" s="1" t="str">
        <f t="shared" si="359"/>
        <v>Low Sales</v>
      </c>
      <c r="AB3802" s="1">
        <f>MONTH(Sample___Superstore[[#This Row],[Order Date]])</f>
        <v>10</v>
      </c>
    </row>
    <row r="3803" spans="1:28" x14ac:dyDescent="0.35">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c r="V3803">
        <f t="shared" si="354"/>
        <v>6</v>
      </c>
      <c r="W3803">
        <f t="shared" si="355"/>
        <v>0.26250000000000001</v>
      </c>
      <c r="X3803" t="str">
        <f t="shared" si="356"/>
        <v>Profit</v>
      </c>
      <c r="Y3803" s="1" t="str">
        <f t="shared" si="357"/>
        <v>Low Profit</v>
      </c>
      <c r="Z3803" s="1" t="str">
        <f t="shared" si="358"/>
        <v>Low Discount</v>
      </c>
      <c r="AA3803" s="1" t="str">
        <f t="shared" si="359"/>
        <v>Low Sales</v>
      </c>
      <c r="AB3803" s="1">
        <f>MONTH(Sample___Superstore[[#This Row],[Order Date]])</f>
        <v>10</v>
      </c>
    </row>
    <row r="3804" spans="1:28" x14ac:dyDescent="0.35">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c r="V3804">
        <f t="shared" si="354"/>
        <v>6</v>
      </c>
      <c r="W3804">
        <f t="shared" si="355"/>
        <v>0.36250000000000004</v>
      </c>
      <c r="X3804" t="str">
        <f t="shared" si="356"/>
        <v>Profit</v>
      </c>
      <c r="Y3804" s="1" t="str">
        <f t="shared" si="357"/>
        <v>Low Profit</v>
      </c>
      <c r="Z3804" s="1" t="str">
        <f t="shared" si="358"/>
        <v>Low Discount</v>
      </c>
      <c r="AA3804" s="1" t="str">
        <f t="shared" si="359"/>
        <v>Low Sales</v>
      </c>
      <c r="AB3804" s="1">
        <f>MONTH(Sample___Superstore[[#This Row],[Order Date]])</f>
        <v>10</v>
      </c>
    </row>
    <row r="3805" spans="1:28" x14ac:dyDescent="0.35">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c r="V3805">
        <f t="shared" si="354"/>
        <v>6</v>
      </c>
      <c r="W3805">
        <f t="shared" si="355"/>
        <v>0.11249999999999999</v>
      </c>
      <c r="X3805" t="str">
        <f t="shared" si="356"/>
        <v>Profit</v>
      </c>
      <c r="Y3805" s="1" t="str">
        <f t="shared" si="357"/>
        <v>Low Profit</v>
      </c>
      <c r="Z3805" s="1" t="str">
        <f t="shared" si="358"/>
        <v>Low Discount</v>
      </c>
      <c r="AA3805" s="1" t="str">
        <f t="shared" si="359"/>
        <v>Low Sales</v>
      </c>
      <c r="AB3805" s="1">
        <f>MONTH(Sample___Superstore[[#This Row],[Order Date]])</f>
        <v>10</v>
      </c>
    </row>
    <row r="3806" spans="1:28" x14ac:dyDescent="0.35">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c r="V3806">
        <f t="shared" si="354"/>
        <v>6</v>
      </c>
      <c r="W3806">
        <f t="shared" si="355"/>
        <v>0.375</v>
      </c>
      <c r="X3806" t="str">
        <f t="shared" si="356"/>
        <v>Profit</v>
      </c>
      <c r="Y3806" s="1" t="str">
        <f t="shared" si="357"/>
        <v>Low Profit</v>
      </c>
      <c r="Z3806" s="1" t="str">
        <f t="shared" si="358"/>
        <v>Low Discount</v>
      </c>
      <c r="AA3806" s="1" t="str">
        <f t="shared" si="359"/>
        <v>Low Sales</v>
      </c>
      <c r="AB3806" s="1">
        <f>MONTH(Sample___Superstore[[#This Row],[Order Date]])</f>
        <v>10</v>
      </c>
    </row>
    <row r="3807" spans="1:28" x14ac:dyDescent="0.35">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c r="V3807">
        <f t="shared" si="354"/>
        <v>6</v>
      </c>
      <c r="W3807">
        <f t="shared" si="355"/>
        <v>0.375</v>
      </c>
      <c r="X3807" t="str">
        <f t="shared" si="356"/>
        <v>Profit</v>
      </c>
      <c r="Y3807" s="1" t="str">
        <f t="shared" si="357"/>
        <v>Low Profit</v>
      </c>
      <c r="Z3807" s="1" t="str">
        <f t="shared" si="358"/>
        <v>Low Discount</v>
      </c>
      <c r="AA3807" s="1" t="str">
        <f t="shared" si="359"/>
        <v>Low Sales</v>
      </c>
      <c r="AB3807" s="1">
        <f>MONTH(Sample___Superstore[[#This Row],[Order Date]])</f>
        <v>10</v>
      </c>
    </row>
    <row r="3808" spans="1:28" x14ac:dyDescent="0.35">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c r="V3808">
        <f t="shared" si="354"/>
        <v>7</v>
      </c>
      <c r="W3808">
        <f t="shared" si="355"/>
        <v>0.1125</v>
      </c>
      <c r="X3808" t="str">
        <f t="shared" si="356"/>
        <v>Profit</v>
      </c>
      <c r="Y3808" s="1" t="str">
        <f t="shared" si="357"/>
        <v>Low Profit</v>
      </c>
      <c r="Z3808" s="1" t="str">
        <f t="shared" si="358"/>
        <v>Low Discount</v>
      </c>
      <c r="AA3808" s="1" t="str">
        <f t="shared" si="359"/>
        <v>Low Sales</v>
      </c>
      <c r="AB3808" s="1">
        <f>MONTH(Sample___Superstore[[#This Row],[Order Date]])</f>
        <v>11</v>
      </c>
    </row>
    <row r="3809" spans="1:28" x14ac:dyDescent="0.35">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c r="V3809">
        <f t="shared" si="354"/>
        <v>7</v>
      </c>
      <c r="W3809">
        <f t="shared" si="355"/>
        <v>-0.7666666666666665</v>
      </c>
      <c r="X3809" t="str">
        <f t="shared" si="356"/>
        <v>Loss</v>
      </c>
      <c r="Y3809" s="1" t="str">
        <f t="shared" si="357"/>
        <v>Low Profit</v>
      </c>
      <c r="Z3809" s="1" t="str">
        <f t="shared" si="358"/>
        <v>High Discount</v>
      </c>
      <c r="AA3809" s="1" t="str">
        <f t="shared" si="359"/>
        <v>Low Sales</v>
      </c>
      <c r="AB3809" s="1">
        <f>MONTH(Sample___Superstore[[#This Row],[Order Date]])</f>
        <v>11</v>
      </c>
    </row>
    <row r="3810" spans="1:28" x14ac:dyDescent="0.35">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c r="V3810">
        <f t="shared" si="354"/>
        <v>7</v>
      </c>
      <c r="W3810">
        <f t="shared" si="355"/>
        <v>-0.8</v>
      </c>
      <c r="X3810" t="str">
        <f t="shared" si="356"/>
        <v>Loss</v>
      </c>
      <c r="Y3810" s="1" t="str">
        <f t="shared" si="357"/>
        <v>Low Profit</v>
      </c>
      <c r="Z3810" s="1" t="str">
        <f t="shared" si="358"/>
        <v>High Discount</v>
      </c>
      <c r="AA3810" s="1" t="str">
        <f t="shared" si="359"/>
        <v>Low Sales</v>
      </c>
      <c r="AB3810" s="1">
        <f>MONTH(Sample___Superstore[[#This Row],[Order Date]])</f>
        <v>11</v>
      </c>
    </row>
    <row r="3811" spans="1:28" x14ac:dyDescent="0.35">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c r="V3811">
        <f t="shared" si="354"/>
        <v>7</v>
      </c>
      <c r="W3811">
        <f t="shared" si="355"/>
        <v>-0.13750000000000001</v>
      </c>
      <c r="X3811" t="str">
        <f t="shared" si="356"/>
        <v>Loss</v>
      </c>
      <c r="Y3811" s="1" t="str">
        <f t="shared" si="357"/>
        <v>Low Profit</v>
      </c>
      <c r="Z3811" s="1" t="str">
        <f t="shared" si="358"/>
        <v>Low Discount</v>
      </c>
      <c r="AA3811" s="1" t="str">
        <f t="shared" si="359"/>
        <v>High Sales</v>
      </c>
      <c r="AB3811" s="1">
        <f>MONTH(Sample___Superstore[[#This Row],[Order Date]])</f>
        <v>11</v>
      </c>
    </row>
    <row r="3812" spans="1:28" x14ac:dyDescent="0.35">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c r="V3812">
        <f t="shared" si="354"/>
        <v>7</v>
      </c>
      <c r="W3812">
        <f t="shared" si="355"/>
        <v>0.1</v>
      </c>
      <c r="X3812" t="str">
        <f t="shared" si="356"/>
        <v>Profit</v>
      </c>
      <c r="Y3812" s="1" t="str">
        <f t="shared" si="357"/>
        <v>Low Profit</v>
      </c>
      <c r="Z3812" s="1" t="str">
        <f t="shared" si="358"/>
        <v>Low Discount</v>
      </c>
      <c r="AA3812" s="1" t="str">
        <f t="shared" si="359"/>
        <v>Low Sales</v>
      </c>
      <c r="AB3812" s="1">
        <f>MONTH(Sample___Superstore[[#This Row],[Order Date]])</f>
        <v>11</v>
      </c>
    </row>
    <row r="3813" spans="1:28" x14ac:dyDescent="0.35">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c r="V3813">
        <f t="shared" si="354"/>
        <v>7</v>
      </c>
      <c r="W3813">
        <f t="shared" si="355"/>
        <v>0.1125</v>
      </c>
      <c r="X3813" t="str">
        <f t="shared" si="356"/>
        <v>Profit</v>
      </c>
      <c r="Y3813" s="1" t="str">
        <f t="shared" si="357"/>
        <v>Low Profit</v>
      </c>
      <c r="Z3813" s="1" t="str">
        <f t="shared" si="358"/>
        <v>Low Discount</v>
      </c>
      <c r="AA3813" s="1" t="str">
        <f t="shared" si="359"/>
        <v>Low Sales</v>
      </c>
      <c r="AB3813" s="1">
        <f>MONTH(Sample___Superstore[[#This Row],[Order Date]])</f>
        <v>11</v>
      </c>
    </row>
    <row r="3814" spans="1:28" x14ac:dyDescent="0.35">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c r="V3814">
        <f t="shared" si="354"/>
        <v>0</v>
      </c>
      <c r="W3814">
        <f t="shared" si="355"/>
        <v>0.47000000000000003</v>
      </c>
      <c r="X3814" t="str">
        <f t="shared" si="356"/>
        <v>Profit</v>
      </c>
      <c r="Y3814" s="1" t="str">
        <f t="shared" si="357"/>
        <v>Low Profit</v>
      </c>
      <c r="Z3814" s="1" t="str">
        <f t="shared" si="358"/>
        <v>No Discount</v>
      </c>
      <c r="AA3814" s="1" t="str">
        <f t="shared" si="359"/>
        <v>Low Sales</v>
      </c>
      <c r="AB3814" s="1">
        <f>MONTH(Sample___Superstore[[#This Row],[Order Date]])</f>
        <v>3</v>
      </c>
    </row>
    <row r="3815" spans="1:28" x14ac:dyDescent="0.35">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c r="V3815">
        <f t="shared" si="354"/>
        <v>4</v>
      </c>
      <c r="W3815">
        <f t="shared" si="355"/>
        <v>0.32499999999999996</v>
      </c>
      <c r="X3815" t="str">
        <f t="shared" si="356"/>
        <v>Profit</v>
      </c>
      <c r="Y3815" s="1" t="str">
        <f t="shared" si="357"/>
        <v>Low Profit</v>
      </c>
      <c r="Z3815" s="1" t="str">
        <f t="shared" si="358"/>
        <v>Low Discount</v>
      </c>
      <c r="AA3815" s="1" t="str">
        <f t="shared" si="359"/>
        <v>Low Sales</v>
      </c>
      <c r="AB3815" s="1">
        <f>MONTH(Sample___Superstore[[#This Row],[Order Date]])</f>
        <v>11</v>
      </c>
    </row>
    <row r="3816" spans="1:28" x14ac:dyDescent="0.35">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c r="V3816">
        <f t="shared" si="354"/>
        <v>0</v>
      </c>
      <c r="W3816">
        <f t="shared" si="355"/>
        <v>6.25E-2</v>
      </c>
      <c r="X3816" t="str">
        <f t="shared" si="356"/>
        <v>Profit</v>
      </c>
      <c r="Y3816" s="1" t="str">
        <f t="shared" si="357"/>
        <v>Low Profit</v>
      </c>
      <c r="Z3816" s="1" t="str">
        <f t="shared" si="358"/>
        <v>Low Discount</v>
      </c>
      <c r="AA3816" s="1" t="str">
        <f t="shared" si="359"/>
        <v>High Sales</v>
      </c>
      <c r="AB3816" s="1">
        <f>MONTH(Sample___Superstore[[#This Row],[Order Date]])</f>
        <v>7</v>
      </c>
    </row>
    <row r="3817" spans="1:28" x14ac:dyDescent="0.35">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c r="V3817">
        <f t="shared" si="354"/>
        <v>0</v>
      </c>
      <c r="W3817">
        <f t="shared" si="355"/>
        <v>0.3125</v>
      </c>
      <c r="X3817" t="str">
        <f t="shared" si="356"/>
        <v>Profit</v>
      </c>
      <c r="Y3817" s="1" t="str">
        <f t="shared" si="357"/>
        <v>Low Profit</v>
      </c>
      <c r="Z3817" s="1" t="str">
        <f t="shared" si="358"/>
        <v>Low Discount</v>
      </c>
      <c r="AA3817" s="1" t="str">
        <f t="shared" si="359"/>
        <v>Low Sales</v>
      </c>
      <c r="AB3817" s="1">
        <f>MONTH(Sample___Superstore[[#This Row],[Order Date]])</f>
        <v>7</v>
      </c>
    </row>
    <row r="3818" spans="1:28" x14ac:dyDescent="0.35">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c r="V3818">
        <f t="shared" si="354"/>
        <v>4</v>
      </c>
      <c r="W3818">
        <f t="shared" si="355"/>
        <v>0.25</v>
      </c>
      <c r="X3818" t="str">
        <f t="shared" si="356"/>
        <v>Profit</v>
      </c>
      <c r="Y3818" s="1" t="str">
        <f t="shared" si="357"/>
        <v>High Profit</v>
      </c>
      <c r="Z3818" s="1" t="str">
        <f t="shared" si="358"/>
        <v>No Discount</v>
      </c>
      <c r="AA3818" s="1" t="str">
        <f t="shared" si="359"/>
        <v>High Sales</v>
      </c>
      <c r="AB3818" s="1">
        <f>MONTH(Sample___Superstore[[#This Row],[Order Date]])</f>
        <v>9</v>
      </c>
    </row>
    <row r="3819" spans="1:28" x14ac:dyDescent="0.35">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c r="V3819">
        <f t="shared" si="354"/>
        <v>4</v>
      </c>
      <c r="W3819">
        <f t="shared" si="355"/>
        <v>0</v>
      </c>
      <c r="X3819" t="str">
        <f t="shared" si="356"/>
        <v>Profit</v>
      </c>
      <c r="Y3819" s="1" t="str">
        <f t="shared" si="357"/>
        <v>Low Profit</v>
      </c>
      <c r="Z3819" s="1" t="str">
        <f t="shared" si="358"/>
        <v>No Discount</v>
      </c>
      <c r="AA3819" s="1" t="str">
        <f t="shared" si="359"/>
        <v>Low Sales</v>
      </c>
      <c r="AB3819" s="1">
        <f>MONTH(Sample___Superstore[[#This Row],[Order Date]])</f>
        <v>9</v>
      </c>
    </row>
    <row r="3820" spans="1:28" x14ac:dyDescent="0.35">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c r="V3820">
        <f t="shared" si="354"/>
        <v>4</v>
      </c>
      <c r="W3820">
        <f t="shared" si="355"/>
        <v>0.29000000000000004</v>
      </c>
      <c r="X3820" t="str">
        <f t="shared" si="356"/>
        <v>Profit</v>
      </c>
      <c r="Y3820" s="1" t="str">
        <f t="shared" si="357"/>
        <v>High Profit</v>
      </c>
      <c r="Z3820" s="1" t="str">
        <f t="shared" si="358"/>
        <v>No Discount</v>
      </c>
      <c r="AA3820" s="1" t="str">
        <f t="shared" si="359"/>
        <v>High Sales</v>
      </c>
      <c r="AB3820" s="1">
        <f>MONTH(Sample___Superstore[[#This Row],[Order Date]])</f>
        <v>9</v>
      </c>
    </row>
    <row r="3821" spans="1:28" x14ac:dyDescent="0.35">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c r="V3821">
        <f t="shared" si="354"/>
        <v>5</v>
      </c>
      <c r="W3821">
        <f t="shared" si="355"/>
        <v>0.33749999999999997</v>
      </c>
      <c r="X3821" t="str">
        <f t="shared" si="356"/>
        <v>Profit</v>
      </c>
      <c r="Y3821" s="1" t="str">
        <f t="shared" si="357"/>
        <v>Low Profit</v>
      </c>
      <c r="Z3821" s="1" t="str">
        <f t="shared" si="358"/>
        <v>Low Discount</v>
      </c>
      <c r="AA3821" s="1" t="str">
        <f t="shared" si="359"/>
        <v>Low Sales</v>
      </c>
      <c r="AB3821" s="1">
        <f>MONTH(Sample___Superstore[[#This Row],[Order Date]])</f>
        <v>10</v>
      </c>
    </row>
    <row r="3822" spans="1:28" x14ac:dyDescent="0.35">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c r="V3822">
        <f t="shared" si="354"/>
        <v>5</v>
      </c>
      <c r="W3822">
        <f t="shared" si="355"/>
        <v>-0.05</v>
      </c>
      <c r="X3822" t="str">
        <f t="shared" si="356"/>
        <v>Loss</v>
      </c>
      <c r="Y3822" s="1" t="str">
        <f t="shared" si="357"/>
        <v>Low Profit</v>
      </c>
      <c r="Z3822" s="1" t="str">
        <f t="shared" si="358"/>
        <v>Low Discount</v>
      </c>
      <c r="AA3822" s="1" t="str">
        <f t="shared" si="359"/>
        <v>Low Sales</v>
      </c>
      <c r="AB3822" s="1">
        <f>MONTH(Sample___Superstore[[#This Row],[Order Date]])</f>
        <v>10</v>
      </c>
    </row>
    <row r="3823" spans="1:28" x14ac:dyDescent="0.35">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c r="V3823">
        <f t="shared" si="354"/>
        <v>5</v>
      </c>
      <c r="W3823">
        <f t="shared" si="355"/>
        <v>0.47000000000000003</v>
      </c>
      <c r="X3823" t="str">
        <f t="shared" si="356"/>
        <v>Profit</v>
      </c>
      <c r="Y3823" s="1" t="str">
        <f t="shared" si="357"/>
        <v>Low Profit</v>
      </c>
      <c r="Z3823" s="1" t="str">
        <f t="shared" si="358"/>
        <v>No Discount</v>
      </c>
      <c r="AA3823" s="1" t="str">
        <f t="shared" si="359"/>
        <v>Low Sales</v>
      </c>
      <c r="AB3823" s="1">
        <f>MONTH(Sample___Superstore[[#This Row],[Order Date]])</f>
        <v>10</v>
      </c>
    </row>
    <row r="3824" spans="1:28" x14ac:dyDescent="0.35">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c r="V3824">
        <f t="shared" si="354"/>
        <v>5</v>
      </c>
      <c r="W3824">
        <f t="shared" si="355"/>
        <v>0.33750000000000002</v>
      </c>
      <c r="X3824" t="str">
        <f t="shared" si="356"/>
        <v>Profit</v>
      </c>
      <c r="Y3824" s="1" t="str">
        <f t="shared" si="357"/>
        <v>Low Profit</v>
      </c>
      <c r="Z3824" s="1" t="str">
        <f t="shared" si="358"/>
        <v>Low Discount</v>
      </c>
      <c r="AA3824" s="1" t="str">
        <f t="shared" si="359"/>
        <v>Low Sales</v>
      </c>
      <c r="AB3824" s="1">
        <f>MONTH(Sample___Superstore[[#This Row],[Order Date]])</f>
        <v>10</v>
      </c>
    </row>
    <row r="3825" spans="1:28" x14ac:dyDescent="0.35">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c r="V3825">
        <f t="shared" si="354"/>
        <v>4</v>
      </c>
      <c r="W3825">
        <f t="shared" si="355"/>
        <v>0.25999999999999995</v>
      </c>
      <c r="X3825" t="str">
        <f t="shared" si="356"/>
        <v>Profit</v>
      </c>
      <c r="Y3825" s="1" t="str">
        <f t="shared" si="357"/>
        <v>High Profit</v>
      </c>
      <c r="Z3825" s="1" t="str">
        <f t="shared" si="358"/>
        <v>No Discount</v>
      </c>
      <c r="AA3825" s="1" t="str">
        <f t="shared" si="359"/>
        <v>High Sales</v>
      </c>
      <c r="AB3825" s="1">
        <f>MONTH(Sample___Superstore[[#This Row],[Order Date]])</f>
        <v>9</v>
      </c>
    </row>
    <row r="3826" spans="1:28" x14ac:dyDescent="0.35">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c r="V3826">
        <f t="shared" si="354"/>
        <v>4</v>
      </c>
      <c r="W3826">
        <f t="shared" si="355"/>
        <v>0.375</v>
      </c>
      <c r="X3826" t="str">
        <f t="shared" si="356"/>
        <v>Profit</v>
      </c>
      <c r="Y3826" s="1" t="str">
        <f t="shared" si="357"/>
        <v>High Profit</v>
      </c>
      <c r="Z3826" s="1" t="str">
        <f t="shared" si="358"/>
        <v>Low Discount</v>
      </c>
      <c r="AA3826" s="1" t="str">
        <f t="shared" si="359"/>
        <v>High Sales</v>
      </c>
      <c r="AB3826" s="1">
        <f>MONTH(Sample___Superstore[[#This Row],[Order Date]])</f>
        <v>9</v>
      </c>
    </row>
    <row r="3827" spans="1:28" x14ac:dyDescent="0.35">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c r="V3827">
        <f t="shared" si="354"/>
        <v>4</v>
      </c>
      <c r="W3827">
        <f t="shared" si="355"/>
        <v>0.34999999999999992</v>
      </c>
      <c r="X3827" t="str">
        <f t="shared" si="356"/>
        <v>Profit</v>
      </c>
      <c r="Y3827" s="1" t="str">
        <f t="shared" si="357"/>
        <v>Low Profit</v>
      </c>
      <c r="Z3827" s="1" t="str">
        <f t="shared" si="358"/>
        <v>Low Discount</v>
      </c>
      <c r="AA3827" s="1" t="str">
        <f t="shared" si="359"/>
        <v>Low Sales</v>
      </c>
      <c r="AB3827" s="1">
        <f>MONTH(Sample___Superstore[[#This Row],[Order Date]])</f>
        <v>9</v>
      </c>
    </row>
    <row r="3828" spans="1:28" x14ac:dyDescent="0.35">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c r="V3828">
        <f t="shared" si="354"/>
        <v>5</v>
      </c>
      <c r="W3828">
        <f t="shared" si="355"/>
        <v>0.1</v>
      </c>
      <c r="X3828" t="str">
        <f t="shared" si="356"/>
        <v>Profit</v>
      </c>
      <c r="Y3828" s="1" t="str">
        <f t="shared" si="357"/>
        <v>Low Profit</v>
      </c>
      <c r="Z3828" s="1" t="str">
        <f t="shared" si="358"/>
        <v>Low Discount</v>
      </c>
      <c r="AA3828" s="1" t="str">
        <f t="shared" si="359"/>
        <v>Low Sales</v>
      </c>
      <c r="AB3828" s="1">
        <f>MONTH(Sample___Superstore[[#This Row],[Order Date]])</f>
        <v>10</v>
      </c>
    </row>
    <row r="3829" spans="1:28" x14ac:dyDescent="0.35">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c r="V3829">
        <f t="shared" si="354"/>
        <v>4</v>
      </c>
      <c r="W3829">
        <f t="shared" si="355"/>
        <v>0.28999999999999998</v>
      </c>
      <c r="X3829" t="str">
        <f t="shared" si="356"/>
        <v>Profit</v>
      </c>
      <c r="Y3829" s="1" t="str">
        <f t="shared" si="357"/>
        <v>High Profit</v>
      </c>
      <c r="Z3829" s="1" t="str">
        <f t="shared" si="358"/>
        <v>No Discount</v>
      </c>
      <c r="AA3829" s="1" t="str">
        <f t="shared" si="359"/>
        <v>High Sales</v>
      </c>
      <c r="AB3829" s="1">
        <f>MONTH(Sample___Superstore[[#This Row],[Order Date]])</f>
        <v>5</v>
      </c>
    </row>
    <row r="3830" spans="1:28" x14ac:dyDescent="0.35">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c r="V3830">
        <f t="shared" si="354"/>
        <v>4</v>
      </c>
      <c r="W3830">
        <f t="shared" si="355"/>
        <v>0.27999999999999997</v>
      </c>
      <c r="X3830" t="str">
        <f t="shared" si="356"/>
        <v>Profit</v>
      </c>
      <c r="Y3830" s="1" t="str">
        <f t="shared" si="357"/>
        <v>Low Profit</v>
      </c>
      <c r="Z3830" s="1" t="str">
        <f t="shared" si="358"/>
        <v>No Discount</v>
      </c>
      <c r="AA3830" s="1" t="str">
        <f t="shared" si="359"/>
        <v>Low Sales</v>
      </c>
      <c r="AB3830" s="1">
        <f>MONTH(Sample___Superstore[[#This Row],[Order Date]])</f>
        <v>5</v>
      </c>
    </row>
    <row r="3831" spans="1:28" x14ac:dyDescent="0.35">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c r="V3831">
        <f t="shared" si="354"/>
        <v>4</v>
      </c>
      <c r="W3831">
        <f t="shared" si="355"/>
        <v>0.25</v>
      </c>
      <c r="X3831" t="str">
        <f t="shared" si="356"/>
        <v>Profit</v>
      </c>
      <c r="Y3831" s="1" t="str">
        <f t="shared" si="357"/>
        <v>High Profit</v>
      </c>
      <c r="Z3831" s="1" t="str">
        <f t="shared" si="358"/>
        <v>No Discount</v>
      </c>
      <c r="AA3831" s="1" t="str">
        <f t="shared" si="359"/>
        <v>Low Sales</v>
      </c>
      <c r="AB3831" s="1">
        <f>MONTH(Sample___Superstore[[#This Row],[Order Date]])</f>
        <v>5</v>
      </c>
    </row>
    <row r="3832" spans="1:28" x14ac:dyDescent="0.35">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c r="V3832">
        <f t="shared" si="354"/>
        <v>4</v>
      </c>
      <c r="W3832">
        <f t="shared" si="355"/>
        <v>0.21111111111111111</v>
      </c>
      <c r="X3832" t="str">
        <f t="shared" si="356"/>
        <v>Profit</v>
      </c>
      <c r="Y3832" s="1" t="str">
        <f t="shared" si="357"/>
        <v>Low Profit</v>
      </c>
      <c r="Z3832" s="1" t="str">
        <f t="shared" si="358"/>
        <v>Low Discount</v>
      </c>
      <c r="AA3832" s="1" t="str">
        <f t="shared" si="359"/>
        <v>Low Sales</v>
      </c>
      <c r="AB3832" s="1">
        <f>MONTH(Sample___Superstore[[#This Row],[Order Date]])</f>
        <v>5</v>
      </c>
    </row>
    <row r="3833" spans="1:28" x14ac:dyDescent="0.35">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c r="V3833">
        <f t="shared" si="354"/>
        <v>5</v>
      </c>
      <c r="W3833">
        <f t="shared" si="355"/>
        <v>0.35000000000000003</v>
      </c>
      <c r="X3833" t="str">
        <f t="shared" si="356"/>
        <v>Profit</v>
      </c>
      <c r="Y3833" s="1" t="str">
        <f t="shared" si="357"/>
        <v>Low Profit</v>
      </c>
      <c r="Z3833" s="1" t="str">
        <f t="shared" si="358"/>
        <v>No Discount</v>
      </c>
      <c r="AA3833" s="1" t="str">
        <f t="shared" si="359"/>
        <v>Low Sales</v>
      </c>
      <c r="AB3833" s="1">
        <f>MONTH(Sample___Superstore[[#This Row],[Order Date]])</f>
        <v>11</v>
      </c>
    </row>
    <row r="3834" spans="1:28" x14ac:dyDescent="0.35">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c r="V3834">
        <f t="shared" si="354"/>
        <v>5</v>
      </c>
      <c r="W3834">
        <f t="shared" si="355"/>
        <v>0.47</v>
      </c>
      <c r="X3834" t="str">
        <f t="shared" si="356"/>
        <v>Profit</v>
      </c>
      <c r="Y3834" s="1" t="str">
        <f t="shared" si="357"/>
        <v>Low Profit</v>
      </c>
      <c r="Z3834" s="1" t="str">
        <f t="shared" si="358"/>
        <v>No Discount</v>
      </c>
      <c r="AA3834" s="1" t="str">
        <f t="shared" si="359"/>
        <v>Low Sales</v>
      </c>
      <c r="AB3834" s="1">
        <f>MONTH(Sample___Superstore[[#This Row],[Order Date]])</f>
        <v>11</v>
      </c>
    </row>
    <row r="3835" spans="1:28" x14ac:dyDescent="0.35">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c r="V3835">
        <f t="shared" si="354"/>
        <v>0</v>
      </c>
      <c r="W3835">
        <f t="shared" si="355"/>
        <v>-0.19999999999999998</v>
      </c>
      <c r="X3835" t="str">
        <f t="shared" si="356"/>
        <v>Loss</v>
      </c>
      <c r="Y3835" s="1" t="str">
        <f t="shared" si="357"/>
        <v>Low Profit</v>
      </c>
      <c r="Z3835" s="1" t="str">
        <f t="shared" si="358"/>
        <v>High Discount</v>
      </c>
      <c r="AA3835" s="1" t="str">
        <f t="shared" si="359"/>
        <v>High Sales</v>
      </c>
      <c r="AB3835" s="1">
        <f>MONTH(Sample___Superstore[[#This Row],[Order Date]])</f>
        <v>11</v>
      </c>
    </row>
    <row r="3836" spans="1:28" x14ac:dyDescent="0.35">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c r="V3836">
        <f t="shared" si="354"/>
        <v>0</v>
      </c>
      <c r="W3836">
        <f t="shared" si="355"/>
        <v>-5.7142857142857141E-2</v>
      </c>
      <c r="X3836" t="str">
        <f t="shared" si="356"/>
        <v>Loss</v>
      </c>
      <c r="Y3836" s="1" t="str">
        <f t="shared" si="357"/>
        <v>Low Profit</v>
      </c>
      <c r="Z3836" s="1" t="str">
        <f t="shared" si="358"/>
        <v>High Discount</v>
      </c>
      <c r="AA3836" s="1" t="str">
        <f t="shared" si="359"/>
        <v>High Sales</v>
      </c>
      <c r="AB3836" s="1">
        <f>MONTH(Sample___Superstore[[#This Row],[Order Date]])</f>
        <v>11</v>
      </c>
    </row>
    <row r="3837" spans="1:28" x14ac:dyDescent="0.35">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c r="V3837">
        <f t="shared" si="354"/>
        <v>7</v>
      </c>
      <c r="W3837">
        <f t="shared" si="355"/>
        <v>0.35000000000000003</v>
      </c>
      <c r="X3837" t="str">
        <f t="shared" si="356"/>
        <v>Profit</v>
      </c>
      <c r="Y3837" s="1" t="str">
        <f t="shared" si="357"/>
        <v>Low Profit</v>
      </c>
      <c r="Z3837" s="1" t="str">
        <f t="shared" si="358"/>
        <v>Low Discount</v>
      </c>
      <c r="AA3837" s="1" t="str">
        <f t="shared" si="359"/>
        <v>Low Sales</v>
      </c>
      <c r="AB3837" s="1">
        <f>MONTH(Sample___Superstore[[#This Row],[Order Date]])</f>
        <v>4</v>
      </c>
    </row>
    <row r="3838" spans="1:28" x14ac:dyDescent="0.35">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c r="V3838">
        <f t="shared" si="354"/>
        <v>7</v>
      </c>
      <c r="W3838">
        <f t="shared" si="355"/>
        <v>0.36249999999999999</v>
      </c>
      <c r="X3838" t="str">
        <f t="shared" si="356"/>
        <v>Profit</v>
      </c>
      <c r="Y3838" s="1" t="str">
        <f t="shared" si="357"/>
        <v>Low Profit</v>
      </c>
      <c r="Z3838" s="1" t="str">
        <f t="shared" si="358"/>
        <v>Low Discount</v>
      </c>
      <c r="AA3838" s="1" t="str">
        <f t="shared" si="359"/>
        <v>Low Sales</v>
      </c>
      <c r="AB3838" s="1">
        <f>MONTH(Sample___Superstore[[#This Row],[Order Date]])</f>
        <v>4</v>
      </c>
    </row>
    <row r="3839" spans="1:28" x14ac:dyDescent="0.35">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c r="V3839">
        <f t="shared" si="354"/>
        <v>7</v>
      </c>
      <c r="W3839">
        <f t="shared" si="355"/>
        <v>0.125</v>
      </c>
      <c r="X3839" t="str">
        <f t="shared" si="356"/>
        <v>Profit</v>
      </c>
      <c r="Y3839" s="1" t="str">
        <f t="shared" si="357"/>
        <v>High Profit</v>
      </c>
      <c r="Z3839" s="1" t="str">
        <f t="shared" si="358"/>
        <v>Low Discount</v>
      </c>
      <c r="AA3839" s="1" t="str">
        <f t="shared" si="359"/>
        <v>High Sales</v>
      </c>
      <c r="AB3839" s="1">
        <f>MONTH(Sample___Superstore[[#This Row],[Order Date]])</f>
        <v>7</v>
      </c>
    </row>
    <row r="3840" spans="1:28" x14ac:dyDescent="0.35">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c r="V3840">
        <f t="shared" si="354"/>
        <v>7</v>
      </c>
      <c r="W3840">
        <f t="shared" si="355"/>
        <v>-0.16250000000000001</v>
      </c>
      <c r="X3840" t="str">
        <f t="shared" si="356"/>
        <v>Loss</v>
      </c>
      <c r="Y3840" s="1" t="str">
        <f t="shared" si="357"/>
        <v>Low Profit</v>
      </c>
      <c r="Z3840" s="1" t="str">
        <f t="shared" si="358"/>
        <v>Low Discount</v>
      </c>
      <c r="AA3840" s="1" t="str">
        <f t="shared" si="359"/>
        <v>High Sales</v>
      </c>
      <c r="AB3840" s="1">
        <f>MONTH(Sample___Superstore[[#This Row],[Order Date]])</f>
        <v>7</v>
      </c>
    </row>
    <row r="3841" spans="1:28" x14ac:dyDescent="0.35">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c r="V3841">
        <f t="shared" si="354"/>
        <v>7</v>
      </c>
      <c r="W3841">
        <f t="shared" si="355"/>
        <v>0.27</v>
      </c>
      <c r="X3841" t="str">
        <f t="shared" si="356"/>
        <v>Profit</v>
      </c>
      <c r="Y3841" s="1" t="str">
        <f t="shared" si="357"/>
        <v>Low Profit</v>
      </c>
      <c r="Z3841" s="1" t="str">
        <f t="shared" si="358"/>
        <v>No Discount</v>
      </c>
      <c r="AA3841" s="1" t="str">
        <f t="shared" si="359"/>
        <v>Low Sales</v>
      </c>
      <c r="AB3841" s="1">
        <f>MONTH(Sample___Superstore[[#This Row],[Order Date]])</f>
        <v>7</v>
      </c>
    </row>
    <row r="3842" spans="1:28" x14ac:dyDescent="0.35">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c r="V3842">
        <f t="shared" ref="V3842:V3905" si="360">D3842-C3842</f>
        <v>7</v>
      </c>
      <c r="W3842">
        <f t="shared" ref="W3842:W3905" si="361">U3842/R3842</f>
        <v>0.41000000000000003</v>
      </c>
      <c r="X3842" t="str">
        <f t="shared" ref="X3842:X3905" si="362">IF(U3842&lt;0,"Loss","Profit")</f>
        <v>Profit</v>
      </c>
      <c r="Y3842" s="1" t="str">
        <f t="shared" ref="Y3842:Y3905" si="363">IF(U3842&gt;100,"High Profit","Low Profit")</f>
        <v>Low Profit</v>
      </c>
      <c r="Z3842" s="1" t="str">
        <f t="shared" ref="Z3842:Z3905" si="364">IF(T3842=0,"No Discount",IF(T3842&lt;=0.2,"Low Discount","High Discount"))</f>
        <v>No Discount</v>
      </c>
      <c r="AA3842" s="1" t="str">
        <f t="shared" ref="AA3842:AA3905" si="365">IF(R3842&gt;500,"High Sales","Low Sales")</f>
        <v>Low Sales</v>
      </c>
      <c r="AB3842" s="1">
        <f>MONTH(Sample___Superstore[[#This Row],[Order Date]])</f>
        <v>7</v>
      </c>
    </row>
    <row r="3843" spans="1:28" x14ac:dyDescent="0.35">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c r="V3843">
        <f t="shared" si="360"/>
        <v>4</v>
      </c>
      <c r="W3843">
        <f t="shared" si="361"/>
        <v>6.25E-2</v>
      </c>
      <c r="X3843" t="str">
        <f t="shared" si="362"/>
        <v>Profit</v>
      </c>
      <c r="Y3843" s="1" t="str">
        <f t="shared" si="363"/>
        <v>Low Profit</v>
      </c>
      <c r="Z3843" s="1" t="str">
        <f t="shared" si="364"/>
        <v>Low Discount</v>
      </c>
      <c r="AA3843" s="1" t="str">
        <f t="shared" si="365"/>
        <v>Low Sales</v>
      </c>
      <c r="AB3843" s="1">
        <f>MONTH(Sample___Superstore[[#This Row],[Order Date]])</f>
        <v>6</v>
      </c>
    </row>
    <row r="3844" spans="1:28" x14ac:dyDescent="0.35">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c r="V3844">
        <f t="shared" si="360"/>
        <v>3</v>
      </c>
      <c r="W3844">
        <f t="shared" si="361"/>
        <v>0.3125</v>
      </c>
      <c r="X3844" t="str">
        <f t="shared" si="362"/>
        <v>Profit</v>
      </c>
      <c r="Y3844" s="1" t="str">
        <f t="shared" si="363"/>
        <v>Low Profit</v>
      </c>
      <c r="Z3844" s="1" t="str">
        <f t="shared" si="364"/>
        <v>Low Discount</v>
      </c>
      <c r="AA3844" s="1" t="str">
        <f t="shared" si="365"/>
        <v>Low Sales</v>
      </c>
      <c r="AB3844" s="1">
        <f>MONTH(Sample___Superstore[[#This Row],[Order Date]])</f>
        <v>10</v>
      </c>
    </row>
    <row r="3845" spans="1:28" x14ac:dyDescent="0.35">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c r="V3845">
        <f t="shared" si="360"/>
        <v>3</v>
      </c>
      <c r="W3845">
        <f t="shared" si="361"/>
        <v>9.9999999999999985E-3</v>
      </c>
      <c r="X3845" t="str">
        <f t="shared" si="362"/>
        <v>Profit</v>
      </c>
      <c r="Y3845" s="1" t="str">
        <f t="shared" si="363"/>
        <v>Low Profit</v>
      </c>
      <c r="Z3845" s="1" t="str">
        <f t="shared" si="364"/>
        <v>No Discount</v>
      </c>
      <c r="AA3845" s="1" t="str">
        <f t="shared" si="365"/>
        <v>Low Sales</v>
      </c>
      <c r="AB3845" s="1">
        <f>MONTH(Sample___Superstore[[#This Row],[Order Date]])</f>
        <v>10</v>
      </c>
    </row>
    <row r="3846" spans="1:28" x14ac:dyDescent="0.35">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c r="V3846">
        <f t="shared" si="360"/>
        <v>3</v>
      </c>
      <c r="W3846">
        <f t="shared" si="361"/>
        <v>0.03</v>
      </c>
      <c r="X3846" t="str">
        <f t="shared" si="362"/>
        <v>Profit</v>
      </c>
      <c r="Y3846" s="1" t="str">
        <f t="shared" si="363"/>
        <v>Low Profit</v>
      </c>
      <c r="Z3846" s="1" t="str">
        <f t="shared" si="364"/>
        <v>No Discount</v>
      </c>
      <c r="AA3846" s="1" t="str">
        <f t="shared" si="365"/>
        <v>Low Sales</v>
      </c>
      <c r="AB3846" s="1">
        <f>MONTH(Sample___Superstore[[#This Row],[Order Date]])</f>
        <v>10</v>
      </c>
    </row>
    <row r="3847" spans="1:28" x14ac:dyDescent="0.35">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c r="V3847">
        <f t="shared" si="360"/>
        <v>3</v>
      </c>
      <c r="W3847">
        <f t="shared" si="361"/>
        <v>-5.8823529411764698E-2</v>
      </c>
      <c r="X3847" t="str">
        <f t="shared" si="362"/>
        <v>Loss</v>
      </c>
      <c r="Y3847" s="1" t="str">
        <f t="shared" si="363"/>
        <v>Low Profit</v>
      </c>
      <c r="Z3847" s="1" t="str">
        <f t="shared" si="364"/>
        <v>Low Discount</v>
      </c>
      <c r="AA3847" s="1" t="str">
        <f t="shared" si="365"/>
        <v>High Sales</v>
      </c>
      <c r="AB3847" s="1">
        <f>MONTH(Sample___Superstore[[#This Row],[Order Date]])</f>
        <v>10</v>
      </c>
    </row>
    <row r="3848" spans="1:28" x14ac:dyDescent="0.35">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c r="V3848">
        <f t="shared" si="360"/>
        <v>3</v>
      </c>
      <c r="W3848">
        <f t="shared" si="361"/>
        <v>0.26999999999999996</v>
      </c>
      <c r="X3848" t="str">
        <f t="shared" si="362"/>
        <v>Profit</v>
      </c>
      <c r="Y3848" s="1" t="str">
        <f t="shared" si="363"/>
        <v>Low Profit</v>
      </c>
      <c r="Z3848" s="1" t="str">
        <f t="shared" si="364"/>
        <v>No Discount</v>
      </c>
      <c r="AA3848" s="1" t="str">
        <f t="shared" si="365"/>
        <v>Low Sales</v>
      </c>
      <c r="AB3848" s="1">
        <f>MONTH(Sample___Superstore[[#This Row],[Order Date]])</f>
        <v>10</v>
      </c>
    </row>
    <row r="3849" spans="1:28" x14ac:dyDescent="0.35">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c r="V3849">
        <f t="shared" si="360"/>
        <v>2</v>
      </c>
      <c r="W3849">
        <f t="shared" si="361"/>
        <v>0</v>
      </c>
      <c r="X3849" t="str">
        <f t="shared" si="362"/>
        <v>Profit</v>
      </c>
      <c r="Y3849" s="1" t="str">
        <f t="shared" si="363"/>
        <v>Low Profit</v>
      </c>
      <c r="Z3849" s="1" t="str">
        <f t="shared" si="364"/>
        <v>No Discount</v>
      </c>
      <c r="AA3849" s="1" t="str">
        <f t="shared" si="365"/>
        <v>High Sales</v>
      </c>
      <c r="AB3849" s="1">
        <f>MONTH(Sample___Superstore[[#This Row],[Order Date]])</f>
        <v>11</v>
      </c>
    </row>
    <row r="3850" spans="1:28" x14ac:dyDescent="0.35">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c r="V3850">
        <f t="shared" si="360"/>
        <v>1</v>
      </c>
      <c r="W3850">
        <f t="shared" si="361"/>
        <v>0.45999999999999996</v>
      </c>
      <c r="X3850" t="str">
        <f t="shared" si="362"/>
        <v>Profit</v>
      </c>
      <c r="Y3850" s="1" t="str">
        <f t="shared" si="363"/>
        <v>High Profit</v>
      </c>
      <c r="Z3850" s="1" t="str">
        <f t="shared" si="364"/>
        <v>No Discount</v>
      </c>
      <c r="AA3850" s="1" t="str">
        <f t="shared" si="365"/>
        <v>High Sales</v>
      </c>
      <c r="AB3850" s="1">
        <f>MONTH(Sample___Superstore[[#This Row],[Order Date]])</f>
        <v>9</v>
      </c>
    </row>
    <row r="3851" spans="1:28" x14ac:dyDescent="0.35">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c r="V3851">
        <f t="shared" si="360"/>
        <v>1</v>
      </c>
      <c r="W3851">
        <f t="shared" si="361"/>
        <v>0.43999999999999995</v>
      </c>
      <c r="X3851" t="str">
        <f t="shared" si="362"/>
        <v>Profit</v>
      </c>
      <c r="Y3851" s="1" t="str">
        <f t="shared" si="363"/>
        <v>Low Profit</v>
      </c>
      <c r="Z3851" s="1" t="str">
        <f t="shared" si="364"/>
        <v>No Discount</v>
      </c>
      <c r="AA3851" s="1" t="str">
        <f t="shared" si="365"/>
        <v>Low Sales</v>
      </c>
      <c r="AB3851" s="1">
        <f>MONTH(Sample___Superstore[[#This Row],[Order Date]])</f>
        <v>9</v>
      </c>
    </row>
    <row r="3852" spans="1:28" x14ac:dyDescent="0.35">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c r="V3852">
        <f t="shared" si="360"/>
        <v>5</v>
      </c>
      <c r="W3852">
        <f t="shared" si="361"/>
        <v>0.47000000000000008</v>
      </c>
      <c r="X3852" t="str">
        <f t="shared" si="362"/>
        <v>Profit</v>
      </c>
      <c r="Y3852" s="1" t="str">
        <f t="shared" si="363"/>
        <v>Low Profit</v>
      </c>
      <c r="Z3852" s="1" t="str">
        <f t="shared" si="364"/>
        <v>No Discount</v>
      </c>
      <c r="AA3852" s="1" t="str">
        <f t="shared" si="365"/>
        <v>Low Sales</v>
      </c>
      <c r="AB3852" s="1">
        <f>MONTH(Sample___Superstore[[#This Row],[Order Date]])</f>
        <v>12</v>
      </c>
    </row>
    <row r="3853" spans="1:28" x14ac:dyDescent="0.35">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c r="V3853">
        <f t="shared" si="360"/>
        <v>0</v>
      </c>
      <c r="W3853">
        <f t="shared" si="361"/>
        <v>0.17</v>
      </c>
      <c r="X3853" t="str">
        <f t="shared" si="362"/>
        <v>Profit</v>
      </c>
      <c r="Y3853" s="1" t="str">
        <f t="shared" si="363"/>
        <v>Low Profit</v>
      </c>
      <c r="Z3853" s="1" t="str">
        <f t="shared" si="364"/>
        <v>No Discount</v>
      </c>
      <c r="AA3853" s="1" t="str">
        <f t="shared" si="365"/>
        <v>Low Sales</v>
      </c>
      <c r="AB3853" s="1">
        <f>MONTH(Sample___Superstore[[#This Row],[Order Date]])</f>
        <v>9</v>
      </c>
    </row>
    <row r="3854" spans="1:28" x14ac:dyDescent="0.35">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c r="V3854">
        <f t="shared" si="360"/>
        <v>3</v>
      </c>
      <c r="W3854">
        <f t="shared" si="361"/>
        <v>-1.6</v>
      </c>
      <c r="X3854" t="str">
        <f t="shared" si="362"/>
        <v>Loss</v>
      </c>
      <c r="Y3854" s="1" t="str">
        <f t="shared" si="363"/>
        <v>Low Profit</v>
      </c>
      <c r="Z3854" s="1" t="str">
        <f t="shared" si="364"/>
        <v>High Discount</v>
      </c>
      <c r="AA3854" s="1" t="str">
        <f t="shared" si="365"/>
        <v>Low Sales</v>
      </c>
      <c r="AB3854" s="1">
        <f>MONTH(Sample___Superstore[[#This Row],[Order Date]])</f>
        <v>11</v>
      </c>
    </row>
    <row r="3855" spans="1:28" x14ac:dyDescent="0.35">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c r="V3855">
        <f t="shared" si="360"/>
        <v>4</v>
      </c>
      <c r="W3855">
        <f t="shared" si="361"/>
        <v>0.43999999999999995</v>
      </c>
      <c r="X3855" t="str">
        <f t="shared" si="362"/>
        <v>Profit</v>
      </c>
      <c r="Y3855" s="1" t="str">
        <f t="shared" si="363"/>
        <v>Low Profit</v>
      </c>
      <c r="Z3855" s="1" t="str">
        <f t="shared" si="364"/>
        <v>No Discount</v>
      </c>
      <c r="AA3855" s="1" t="str">
        <f t="shared" si="365"/>
        <v>Low Sales</v>
      </c>
      <c r="AB3855" s="1">
        <f>MONTH(Sample___Superstore[[#This Row],[Order Date]])</f>
        <v>6</v>
      </c>
    </row>
    <row r="3856" spans="1:28" x14ac:dyDescent="0.35">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c r="V3856">
        <f t="shared" si="360"/>
        <v>4</v>
      </c>
      <c r="W3856">
        <f t="shared" si="361"/>
        <v>0</v>
      </c>
      <c r="X3856" t="str">
        <f t="shared" si="362"/>
        <v>Profit</v>
      </c>
      <c r="Y3856" s="1" t="str">
        <f t="shared" si="363"/>
        <v>Low Profit</v>
      </c>
      <c r="Z3856" s="1" t="str">
        <f t="shared" si="364"/>
        <v>No Discount</v>
      </c>
      <c r="AA3856" s="1" t="str">
        <f t="shared" si="365"/>
        <v>Low Sales</v>
      </c>
      <c r="AB3856" s="1">
        <f>MONTH(Sample___Superstore[[#This Row],[Order Date]])</f>
        <v>6</v>
      </c>
    </row>
    <row r="3857" spans="1:28" x14ac:dyDescent="0.35">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c r="V3857">
        <f t="shared" si="360"/>
        <v>5</v>
      </c>
      <c r="W3857">
        <f t="shared" si="361"/>
        <v>-1.75</v>
      </c>
      <c r="X3857" t="str">
        <f t="shared" si="362"/>
        <v>Loss</v>
      </c>
      <c r="Y3857" s="1" t="str">
        <f t="shared" si="363"/>
        <v>Low Profit</v>
      </c>
      <c r="Z3857" s="1" t="str">
        <f t="shared" si="364"/>
        <v>High Discount</v>
      </c>
      <c r="AA3857" s="1" t="str">
        <f t="shared" si="365"/>
        <v>Low Sales</v>
      </c>
      <c r="AB3857" s="1">
        <f>MONTH(Sample___Superstore[[#This Row],[Order Date]])</f>
        <v>10</v>
      </c>
    </row>
    <row r="3858" spans="1:28" x14ac:dyDescent="0.35">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c r="V3858">
        <f t="shared" si="360"/>
        <v>5</v>
      </c>
      <c r="W3858">
        <f t="shared" si="361"/>
        <v>6.25E-2</v>
      </c>
      <c r="X3858" t="str">
        <f t="shared" si="362"/>
        <v>Profit</v>
      </c>
      <c r="Y3858" s="1" t="str">
        <f t="shared" si="363"/>
        <v>Low Profit</v>
      </c>
      <c r="Z3858" s="1" t="str">
        <f t="shared" si="364"/>
        <v>Low Discount</v>
      </c>
      <c r="AA3858" s="1" t="str">
        <f t="shared" si="365"/>
        <v>High Sales</v>
      </c>
      <c r="AB3858" s="1">
        <f>MONTH(Sample___Superstore[[#This Row],[Order Date]])</f>
        <v>10</v>
      </c>
    </row>
    <row r="3859" spans="1:28" x14ac:dyDescent="0.35">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c r="V3859">
        <f t="shared" si="360"/>
        <v>5</v>
      </c>
      <c r="W3859">
        <f t="shared" si="361"/>
        <v>8.7500000000000008E-2</v>
      </c>
      <c r="X3859" t="str">
        <f t="shared" si="362"/>
        <v>Profit</v>
      </c>
      <c r="Y3859" s="1" t="str">
        <f t="shared" si="363"/>
        <v>Low Profit</v>
      </c>
      <c r="Z3859" s="1" t="str">
        <f t="shared" si="364"/>
        <v>Low Discount</v>
      </c>
      <c r="AA3859" s="1" t="str">
        <f t="shared" si="365"/>
        <v>Low Sales</v>
      </c>
      <c r="AB3859" s="1">
        <f>MONTH(Sample___Superstore[[#This Row],[Order Date]])</f>
        <v>10</v>
      </c>
    </row>
    <row r="3860" spans="1:28" x14ac:dyDescent="0.35">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c r="V3860">
        <f t="shared" si="360"/>
        <v>0</v>
      </c>
      <c r="W3860">
        <f t="shared" si="361"/>
        <v>0.2</v>
      </c>
      <c r="X3860" t="str">
        <f t="shared" si="362"/>
        <v>Profit</v>
      </c>
      <c r="Y3860" s="1" t="str">
        <f t="shared" si="363"/>
        <v>Low Profit</v>
      </c>
      <c r="Z3860" s="1" t="str">
        <f t="shared" si="364"/>
        <v>Low Discount</v>
      </c>
      <c r="AA3860" s="1" t="str">
        <f t="shared" si="365"/>
        <v>Low Sales</v>
      </c>
      <c r="AB3860" s="1">
        <f>MONTH(Sample___Superstore[[#This Row],[Order Date]])</f>
        <v>12</v>
      </c>
    </row>
    <row r="3861" spans="1:28" x14ac:dyDescent="0.35">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c r="V3861">
        <f t="shared" si="360"/>
        <v>5</v>
      </c>
      <c r="W3861">
        <f t="shared" si="361"/>
        <v>-0.56000000000000005</v>
      </c>
      <c r="X3861" t="str">
        <f t="shared" si="362"/>
        <v>Loss</v>
      </c>
      <c r="Y3861" s="1" t="str">
        <f t="shared" si="363"/>
        <v>Low Profit</v>
      </c>
      <c r="Z3861" s="1" t="str">
        <f t="shared" si="364"/>
        <v>High Discount</v>
      </c>
      <c r="AA3861" s="1" t="str">
        <f t="shared" si="365"/>
        <v>Low Sales</v>
      </c>
      <c r="AB3861" s="1">
        <f>MONTH(Sample___Superstore[[#This Row],[Order Date]])</f>
        <v>2</v>
      </c>
    </row>
    <row r="3862" spans="1:28" x14ac:dyDescent="0.35">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c r="V3862">
        <f t="shared" si="360"/>
        <v>5</v>
      </c>
      <c r="W3862">
        <f t="shared" si="361"/>
        <v>8.7499999999999994E-2</v>
      </c>
      <c r="X3862" t="str">
        <f t="shared" si="362"/>
        <v>Profit</v>
      </c>
      <c r="Y3862" s="1" t="str">
        <f t="shared" si="363"/>
        <v>Low Profit</v>
      </c>
      <c r="Z3862" s="1" t="str">
        <f t="shared" si="364"/>
        <v>Low Discount</v>
      </c>
      <c r="AA3862" s="1" t="str">
        <f t="shared" si="365"/>
        <v>Low Sales</v>
      </c>
      <c r="AB3862" s="1">
        <f>MONTH(Sample___Superstore[[#This Row],[Order Date]])</f>
        <v>2</v>
      </c>
    </row>
    <row r="3863" spans="1:28" x14ac:dyDescent="0.35">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c r="V3863">
        <f t="shared" si="360"/>
        <v>7</v>
      </c>
      <c r="W3863">
        <f t="shared" si="361"/>
        <v>0.36249999999999999</v>
      </c>
      <c r="X3863" t="str">
        <f t="shared" si="362"/>
        <v>Profit</v>
      </c>
      <c r="Y3863" s="1" t="str">
        <f t="shared" si="363"/>
        <v>Low Profit</v>
      </c>
      <c r="Z3863" s="1" t="str">
        <f t="shared" si="364"/>
        <v>Low Discount</v>
      </c>
      <c r="AA3863" s="1" t="str">
        <f t="shared" si="365"/>
        <v>Low Sales</v>
      </c>
      <c r="AB3863" s="1">
        <f>MONTH(Sample___Superstore[[#This Row],[Order Date]])</f>
        <v>5</v>
      </c>
    </row>
    <row r="3864" spans="1:28" x14ac:dyDescent="0.35">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c r="V3864">
        <f t="shared" si="360"/>
        <v>7</v>
      </c>
      <c r="W3864">
        <f t="shared" si="361"/>
        <v>0.36249999999999999</v>
      </c>
      <c r="X3864" t="str">
        <f t="shared" si="362"/>
        <v>Profit</v>
      </c>
      <c r="Y3864" s="1" t="str">
        <f t="shared" si="363"/>
        <v>Low Profit</v>
      </c>
      <c r="Z3864" s="1" t="str">
        <f t="shared" si="364"/>
        <v>Low Discount</v>
      </c>
      <c r="AA3864" s="1" t="str">
        <f t="shared" si="365"/>
        <v>Low Sales</v>
      </c>
      <c r="AB3864" s="1">
        <f>MONTH(Sample___Superstore[[#This Row],[Order Date]])</f>
        <v>5</v>
      </c>
    </row>
    <row r="3865" spans="1:28" x14ac:dyDescent="0.35">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c r="V3865">
        <f t="shared" si="360"/>
        <v>2</v>
      </c>
      <c r="W3865">
        <f t="shared" si="361"/>
        <v>0.26</v>
      </c>
      <c r="X3865" t="str">
        <f t="shared" si="362"/>
        <v>Profit</v>
      </c>
      <c r="Y3865" s="1" t="str">
        <f t="shared" si="363"/>
        <v>Low Profit</v>
      </c>
      <c r="Z3865" s="1" t="str">
        <f t="shared" si="364"/>
        <v>No Discount</v>
      </c>
      <c r="AA3865" s="1" t="str">
        <f t="shared" si="365"/>
        <v>Low Sales</v>
      </c>
      <c r="AB3865" s="1">
        <f>MONTH(Sample___Superstore[[#This Row],[Order Date]])</f>
        <v>10</v>
      </c>
    </row>
    <row r="3866" spans="1:28" x14ac:dyDescent="0.35">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c r="V3866">
        <f t="shared" si="360"/>
        <v>5</v>
      </c>
      <c r="W3866">
        <f t="shared" si="361"/>
        <v>-1.2</v>
      </c>
      <c r="X3866" t="str">
        <f t="shared" si="362"/>
        <v>Loss</v>
      </c>
      <c r="Y3866" s="1" t="str">
        <f t="shared" si="363"/>
        <v>Low Profit</v>
      </c>
      <c r="Z3866" s="1" t="str">
        <f t="shared" si="364"/>
        <v>High Discount</v>
      </c>
      <c r="AA3866" s="1" t="str">
        <f t="shared" si="365"/>
        <v>Low Sales</v>
      </c>
      <c r="AB3866" s="1">
        <f>MONTH(Sample___Superstore[[#This Row],[Order Date]])</f>
        <v>11</v>
      </c>
    </row>
    <row r="3867" spans="1:28" x14ac:dyDescent="0.35">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c r="V3867">
        <f t="shared" si="360"/>
        <v>2</v>
      </c>
      <c r="W3867">
        <f t="shared" si="361"/>
        <v>0.16</v>
      </c>
      <c r="X3867" t="str">
        <f t="shared" si="362"/>
        <v>Profit</v>
      </c>
      <c r="Y3867" s="1" t="str">
        <f t="shared" si="363"/>
        <v>Low Profit</v>
      </c>
      <c r="Z3867" s="1" t="str">
        <f t="shared" si="364"/>
        <v>No Discount</v>
      </c>
      <c r="AA3867" s="1" t="str">
        <f t="shared" si="365"/>
        <v>Low Sales</v>
      </c>
      <c r="AB3867" s="1">
        <f>MONTH(Sample___Superstore[[#This Row],[Order Date]])</f>
        <v>7</v>
      </c>
    </row>
    <row r="3868" spans="1:28" x14ac:dyDescent="0.35">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c r="V3868">
        <f t="shared" si="360"/>
        <v>2</v>
      </c>
      <c r="W3868">
        <f t="shared" si="361"/>
        <v>0.36</v>
      </c>
      <c r="X3868" t="str">
        <f t="shared" si="362"/>
        <v>Profit</v>
      </c>
      <c r="Y3868" s="1" t="str">
        <f t="shared" si="363"/>
        <v>Low Profit</v>
      </c>
      <c r="Z3868" s="1" t="str">
        <f t="shared" si="364"/>
        <v>No Discount</v>
      </c>
      <c r="AA3868" s="1" t="str">
        <f t="shared" si="365"/>
        <v>Low Sales</v>
      </c>
      <c r="AB3868" s="1">
        <f>MONTH(Sample___Superstore[[#This Row],[Order Date]])</f>
        <v>4</v>
      </c>
    </row>
    <row r="3869" spans="1:28" x14ac:dyDescent="0.35">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c r="V3869">
        <f t="shared" si="360"/>
        <v>4</v>
      </c>
      <c r="W3869">
        <f t="shared" si="361"/>
        <v>0.43</v>
      </c>
      <c r="X3869" t="str">
        <f t="shared" si="362"/>
        <v>Profit</v>
      </c>
      <c r="Y3869" s="1" t="str">
        <f t="shared" si="363"/>
        <v>Low Profit</v>
      </c>
      <c r="Z3869" s="1" t="str">
        <f t="shared" si="364"/>
        <v>No Discount</v>
      </c>
      <c r="AA3869" s="1" t="str">
        <f t="shared" si="365"/>
        <v>Low Sales</v>
      </c>
      <c r="AB3869" s="1">
        <f>MONTH(Sample___Superstore[[#This Row],[Order Date]])</f>
        <v>10</v>
      </c>
    </row>
    <row r="3870" spans="1:28" x14ac:dyDescent="0.35">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c r="V3870">
        <f t="shared" si="360"/>
        <v>4</v>
      </c>
      <c r="W3870">
        <f t="shared" si="361"/>
        <v>0.1125</v>
      </c>
      <c r="X3870" t="str">
        <f t="shared" si="362"/>
        <v>Profit</v>
      </c>
      <c r="Y3870" s="1" t="str">
        <f t="shared" si="363"/>
        <v>Low Profit</v>
      </c>
      <c r="Z3870" s="1" t="str">
        <f t="shared" si="364"/>
        <v>Low Discount</v>
      </c>
      <c r="AA3870" s="1" t="str">
        <f t="shared" si="365"/>
        <v>Low Sales</v>
      </c>
      <c r="AB3870" s="1">
        <f>MONTH(Sample___Superstore[[#This Row],[Order Date]])</f>
        <v>10</v>
      </c>
    </row>
    <row r="3871" spans="1:28" x14ac:dyDescent="0.35">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c r="V3871">
        <f t="shared" si="360"/>
        <v>4</v>
      </c>
      <c r="W3871">
        <f t="shared" si="361"/>
        <v>8.7500000000000008E-2</v>
      </c>
      <c r="X3871" t="str">
        <f t="shared" si="362"/>
        <v>Profit</v>
      </c>
      <c r="Y3871" s="1" t="str">
        <f t="shared" si="363"/>
        <v>Low Profit</v>
      </c>
      <c r="Z3871" s="1" t="str">
        <f t="shared" si="364"/>
        <v>Low Discount</v>
      </c>
      <c r="AA3871" s="1" t="str">
        <f t="shared" si="365"/>
        <v>Low Sales</v>
      </c>
      <c r="AB3871" s="1">
        <f>MONTH(Sample___Superstore[[#This Row],[Order Date]])</f>
        <v>10</v>
      </c>
    </row>
    <row r="3872" spans="1:28" x14ac:dyDescent="0.35">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c r="V3872">
        <f t="shared" si="360"/>
        <v>4</v>
      </c>
      <c r="W3872">
        <f t="shared" si="361"/>
        <v>0.48999999999999994</v>
      </c>
      <c r="X3872" t="str">
        <f t="shared" si="362"/>
        <v>Profit</v>
      </c>
      <c r="Y3872" s="1" t="str">
        <f t="shared" si="363"/>
        <v>Low Profit</v>
      </c>
      <c r="Z3872" s="1" t="str">
        <f t="shared" si="364"/>
        <v>No Discount</v>
      </c>
      <c r="AA3872" s="1" t="str">
        <f t="shared" si="365"/>
        <v>Low Sales</v>
      </c>
      <c r="AB3872" s="1">
        <f>MONTH(Sample___Superstore[[#This Row],[Order Date]])</f>
        <v>10</v>
      </c>
    </row>
    <row r="3873" spans="1:28" x14ac:dyDescent="0.35">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c r="V3873">
        <f t="shared" si="360"/>
        <v>4</v>
      </c>
      <c r="W3873">
        <f t="shared" si="361"/>
        <v>0.47999999999999993</v>
      </c>
      <c r="X3873" t="str">
        <f t="shared" si="362"/>
        <v>Profit</v>
      </c>
      <c r="Y3873" s="1" t="str">
        <f t="shared" si="363"/>
        <v>Low Profit</v>
      </c>
      <c r="Z3873" s="1" t="str">
        <f t="shared" si="364"/>
        <v>No Discount</v>
      </c>
      <c r="AA3873" s="1" t="str">
        <f t="shared" si="365"/>
        <v>Low Sales</v>
      </c>
      <c r="AB3873" s="1">
        <f>MONTH(Sample___Superstore[[#This Row],[Order Date]])</f>
        <v>10</v>
      </c>
    </row>
    <row r="3874" spans="1:28" x14ac:dyDescent="0.35">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c r="V3874">
        <f t="shared" si="360"/>
        <v>4</v>
      </c>
      <c r="W3874">
        <f t="shared" si="361"/>
        <v>0.05</v>
      </c>
      <c r="X3874" t="str">
        <f t="shared" si="362"/>
        <v>Profit</v>
      </c>
      <c r="Y3874" s="1" t="str">
        <f t="shared" si="363"/>
        <v>Low Profit</v>
      </c>
      <c r="Z3874" s="1" t="str">
        <f t="shared" si="364"/>
        <v>Low Discount</v>
      </c>
      <c r="AA3874" s="1" t="str">
        <f t="shared" si="365"/>
        <v>High Sales</v>
      </c>
      <c r="AB3874" s="1">
        <f>MONTH(Sample___Superstore[[#This Row],[Order Date]])</f>
        <v>10</v>
      </c>
    </row>
    <row r="3875" spans="1:28" x14ac:dyDescent="0.35">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c r="V3875">
        <f t="shared" si="360"/>
        <v>2</v>
      </c>
      <c r="W3875">
        <f t="shared" si="361"/>
        <v>0.32500000000000001</v>
      </c>
      <c r="X3875" t="str">
        <f t="shared" si="362"/>
        <v>Profit</v>
      </c>
      <c r="Y3875" s="1" t="str">
        <f t="shared" si="363"/>
        <v>Low Profit</v>
      </c>
      <c r="Z3875" s="1" t="str">
        <f t="shared" si="364"/>
        <v>Low Discount</v>
      </c>
      <c r="AA3875" s="1" t="str">
        <f t="shared" si="365"/>
        <v>Low Sales</v>
      </c>
      <c r="AB3875" s="1">
        <f>MONTH(Sample___Superstore[[#This Row],[Order Date]])</f>
        <v>9</v>
      </c>
    </row>
    <row r="3876" spans="1:28" x14ac:dyDescent="0.35">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c r="V3876">
        <f t="shared" si="360"/>
        <v>2</v>
      </c>
      <c r="W3876">
        <f t="shared" si="361"/>
        <v>-0.73333333333333328</v>
      </c>
      <c r="X3876" t="str">
        <f t="shared" si="362"/>
        <v>Loss</v>
      </c>
      <c r="Y3876" s="1" t="str">
        <f t="shared" si="363"/>
        <v>Low Profit</v>
      </c>
      <c r="Z3876" s="1" t="str">
        <f t="shared" si="364"/>
        <v>High Discount</v>
      </c>
      <c r="AA3876" s="1" t="str">
        <f t="shared" si="365"/>
        <v>Low Sales</v>
      </c>
      <c r="AB3876" s="1">
        <f>MONTH(Sample___Superstore[[#This Row],[Order Date]])</f>
        <v>9</v>
      </c>
    </row>
    <row r="3877" spans="1:28" x14ac:dyDescent="0.35">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c r="V3877">
        <f t="shared" si="360"/>
        <v>2</v>
      </c>
      <c r="W3877">
        <f t="shared" si="361"/>
        <v>6.25E-2</v>
      </c>
      <c r="X3877" t="str">
        <f t="shared" si="362"/>
        <v>Profit</v>
      </c>
      <c r="Y3877" s="1" t="str">
        <f t="shared" si="363"/>
        <v>Low Profit</v>
      </c>
      <c r="Z3877" s="1" t="str">
        <f t="shared" si="364"/>
        <v>Low Discount</v>
      </c>
      <c r="AA3877" s="1" t="str">
        <f t="shared" si="365"/>
        <v>Low Sales</v>
      </c>
      <c r="AB3877" s="1">
        <f>MONTH(Sample___Superstore[[#This Row],[Order Date]])</f>
        <v>9</v>
      </c>
    </row>
    <row r="3878" spans="1:28" x14ac:dyDescent="0.35">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c r="V3878">
        <f t="shared" si="360"/>
        <v>2</v>
      </c>
      <c r="W3878">
        <f t="shared" si="361"/>
        <v>0.3125</v>
      </c>
      <c r="X3878" t="str">
        <f t="shared" si="362"/>
        <v>Profit</v>
      </c>
      <c r="Y3878" s="1" t="str">
        <f t="shared" si="363"/>
        <v>Low Profit</v>
      </c>
      <c r="Z3878" s="1" t="str">
        <f t="shared" si="364"/>
        <v>Low Discount</v>
      </c>
      <c r="AA3878" s="1" t="str">
        <f t="shared" si="365"/>
        <v>Low Sales</v>
      </c>
      <c r="AB3878" s="1">
        <f>MONTH(Sample___Superstore[[#This Row],[Order Date]])</f>
        <v>9</v>
      </c>
    </row>
    <row r="3879" spans="1:28" x14ac:dyDescent="0.35">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c r="V3879">
        <f t="shared" si="360"/>
        <v>5</v>
      </c>
      <c r="W3879">
        <f t="shared" si="361"/>
        <v>-0.70000000000000007</v>
      </c>
      <c r="X3879" t="str">
        <f t="shared" si="362"/>
        <v>Loss</v>
      </c>
      <c r="Y3879" s="1" t="str">
        <f t="shared" si="363"/>
        <v>Low Profit</v>
      </c>
      <c r="Z3879" s="1" t="str">
        <f t="shared" si="364"/>
        <v>High Discount</v>
      </c>
      <c r="AA3879" s="1" t="str">
        <f t="shared" si="365"/>
        <v>Low Sales</v>
      </c>
      <c r="AB3879" s="1">
        <f>MONTH(Sample___Superstore[[#This Row],[Order Date]])</f>
        <v>10</v>
      </c>
    </row>
    <row r="3880" spans="1:28" x14ac:dyDescent="0.35">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c r="V3880">
        <f t="shared" si="360"/>
        <v>2</v>
      </c>
      <c r="W3880">
        <f t="shared" si="361"/>
        <v>7.4999999999999997E-2</v>
      </c>
      <c r="X3880" t="str">
        <f t="shared" si="362"/>
        <v>Profit</v>
      </c>
      <c r="Y3880" s="1" t="str">
        <f t="shared" si="363"/>
        <v>Low Profit</v>
      </c>
      <c r="Z3880" s="1" t="str">
        <f t="shared" si="364"/>
        <v>Low Discount</v>
      </c>
      <c r="AA3880" s="1" t="str">
        <f t="shared" si="365"/>
        <v>Low Sales</v>
      </c>
      <c r="AB3880" s="1">
        <f>MONTH(Sample___Superstore[[#This Row],[Order Date]])</f>
        <v>4</v>
      </c>
    </row>
    <row r="3881" spans="1:28" x14ac:dyDescent="0.35">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c r="V3881">
        <f t="shared" si="360"/>
        <v>2</v>
      </c>
      <c r="W3881">
        <f t="shared" si="361"/>
        <v>7.5000000000000011E-2</v>
      </c>
      <c r="X3881" t="str">
        <f t="shared" si="362"/>
        <v>Profit</v>
      </c>
      <c r="Y3881" s="1" t="str">
        <f t="shared" si="363"/>
        <v>Low Profit</v>
      </c>
      <c r="Z3881" s="1" t="str">
        <f t="shared" si="364"/>
        <v>Low Discount</v>
      </c>
      <c r="AA3881" s="1" t="str">
        <f t="shared" si="365"/>
        <v>Low Sales</v>
      </c>
      <c r="AB3881" s="1">
        <f>MONTH(Sample___Superstore[[#This Row],[Order Date]])</f>
        <v>4</v>
      </c>
    </row>
    <row r="3882" spans="1:28" x14ac:dyDescent="0.35">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c r="V3882">
        <f t="shared" si="360"/>
        <v>5</v>
      </c>
      <c r="W3882">
        <f t="shared" si="361"/>
        <v>0.31250000000000006</v>
      </c>
      <c r="X3882" t="str">
        <f t="shared" si="362"/>
        <v>Profit</v>
      </c>
      <c r="Y3882" s="1" t="str">
        <f t="shared" si="363"/>
        <v>Low Profit</v>
      </c>
      <c r="Z3882" s="1" t="str">
        <f t="shared" si="364"/>
        <v>Low Discount</v>
      </c>
      <c r="AA3882" s="1" t="str">
        <f t="shared" si="365"/>
        <v>Low Sales</v>
      </c>
      <c r="AB3882" s="1">
        <f>MONTH(Sample___Superstore[[#This Row],[Order Date]])</f>
        <v>6</v>
      </c>
    </row>
    <row r="3883" spans="1:28" x14ac:dyDescent="0.35">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c r="V3883">
        <f t="shared" si="360"/>
        <v>5</v>
      </c>
      <c r="W3883">
        <f t="shared" si="361"/>
        <v>-0.23750000000000002</v>
      </c>
      <c r="X3883" t="str">
        <f t="shared" si="362"/>
        <v>Loss</v>
      </c>
      <c r="Y3883" s="1" t="str">
        <f t="shared" si="363"/>
        <v>Low Profit</v>
      </c>
      <c r="Z3883" s="1" t="str">
        <f t="shared" si="364"/>
        <v>Low Discount</v>
      </c>
      <c r="AA3883" s="1" t="str">
        <f t="shared" si="365"/>
        <v>Low Sales</v>
      </c>
      <c r="AB3883" s="1">
        <f>MONTH(Sample___Superstore[[#This Row],[Order Date]])</f>
        <v>6</v>
      </c>
    </row>
    <row r="3884" spans="1:28" x14ac:dyDescent="0.35">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c r="V3884">
        <f t="shared" si="360"/>
        <v>5</v>
      </c>
      <c r="W3884">
        <f t="shared" si="361"/>
        <v>-9.9999999999999992E-2</v>
      </c>
      <c r="X3884" t="str">
        <f t="shared" si="362"/>
        <v>Loss</v>
      </c>
      <c r="Y3884" s="1" t="str">
        <f t="shared" si="363"/>
        <v>Low Profit</v>
      </c>
      <c r="Z3884" s="1" t="str">
        <f t="shared" si="364"/>
        <v>Low Discount</v>
      </c>
      <c r="AA3884" s="1" t="str">
        <f t="shared" si="365"/>
        <v>Low Sales</v>
      </c>
      <c r="AB3884" s="1">
        <f>MONTH(Sample___Superstore[[#This Row],[Order Date]])</f>
        <v>6</v>
      </c>
    </row>
    <row r="3885" spans="1:28" x14ac:dyDescent="0.35">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c r="V3885">
        <f t="shared" si="360"/>
        <v>5</v>
      </c>
      <c r="W3885">
        <f t="shared" si="361"/>
        <v>0.27499999999999997</v>
      </c>
      <c r="X3885" t="str">
        <f t="shared" si="362"/>
        <v>Profit</v>
      </c>
      <c r="Y3885" s="1" t="str">
        <f t="shared" si="363"/>
        <v>Low Profit</v>
      </c>
      <c r="Z3885" s="1" t="str">
        <f t="shared" si="364"/>
        <v>Low Discount</v>
      </c>
      <c r="AA3885" s="1" t="str">
        <f t="shared" si="365"/>
        <v>Low Sales</v>
      </c>
      <c r="AB3885" s="1">
        <f>MONTH(Sample___Superstore[[#This Row],[Order Date]])</f>
        <v>6</v>
      </c>
    </row>
    <row r="3886" spans="1:28" x14ac:dyDescent="0.35">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c r="V3886">
        <f t="shared" si="360"/>
        <v>7</v>
      </c>
      <c r="W3886">
        <f t="shared" si="361"/>
        <v>8.7499999999999994E-2</v>
      </c>
      <c r="X3886" t="str">
        <f t="shared" si="362"/>
        <v>Profit</v>
      </c>
      <c r="Y3886" s="1" t="str">
        <f t="shared" si="363"/>
        <v>Low Profit</v>
      </c>
      <c r="Z3886" s="1" t="str">
        <f t="shared" si="364"/>
        <v>Low Discount</v>
      </c>
      <c r="AA3886" s="1" t="str">
        <f t="shared" si="365"/>
        <v>Low Sales</v>
      </c>
      <c r="AB3886" s="1">
        <f>MONTH(Sample___Superstore[[#This Row],[Order Date]])</f>
        <v>7</v>
      </c>
    </row>
    <row r="3887" spans="1:28" x14ac:dyDescent="0.35">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c r="V3887">
        <f t="shared" si="360"/>
        <v>4</v>
      </c>
      <c r="W3887">
        <f t="shared" si="361"/>
        <v>-1.7</v>
      </c>
      <c r="X3887" t="str">
        <f t="shared" si="362"/>
        <v>Loss</v>
      </c>
      <c r="Y3887" s="1" t="str">
        <f t="shared" si="363"/>
        <v>Low Profit</v>
      </c>
      <c r="Z3887" s="1" t="str">
        <f t="shared" si="364"/>
        <v>High Discount</v>
      </c>
      <c r="AA3887" s="1" t="str">
        <f t="shared" si="365"/>
        <v>Low Sales</v>
      </c>
      <c r="AB3887" s="1">
        <f>MONTH(Sample___Superstore[[#This Row],[Order Date]])</f>
        <v>1</v>
      </c>
    </row>
    <row r="3888" spans="1:28" x14ac:dyDescent="0.35">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c r="V3888">
        <f t="shared" si="360"/>
        <v>5</v>
      </c>
      <c r="W3888">
        <f t="shared" si="361"/>
        <v>0.28000000000000003</v>
      </c>
      <c r="X3888" t="str">
        <f t="shared" si="362"/>
        <v>Profit</v>
      </c>
      <c r="Y3888" s="1" t="str">
        <f t="shared" si="363"/>
        <v>Low Profit</v>
      </c>
      <c r="Z3888" s="1" t="str">
        <f t="shared" si="364"/>
        <v>No Discount</v>
      </c>
      <c r="AA3888" s="1" t="str">
        <f t="shared" si="365"/>
        <v>Low Sales</v>
      </c>
      <c r="AB3888" s="1">
        <f>MONTH(Sample___Superstore[[#This Row],[Order Date]])</f>
        <v>3</v>
      </c>
    </row>
    <row r="3889" spans="1:28" x14ac:dyDescent="0.35">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c r="V3889">
        <f t="shared" si="360"/>
        <v>4</v>
      </c>
      <c r="W3889">
        <f t="shared" si="361"/>
        <v>0.31</v>
      </c>
      <c r="X3889" t="str">
        <f t="shared" si="362"/>
        <v>Profit</v>
      </c>
      <c r="Y3889" s="1" t="str">
        <f t="shared" si="363"/>
        <v>Low Profit</v>
      </c>
      <c r="Z3889" s="1" t="str">
        <f t="shared" si="364"/>
        <v>No Discount</v>
      </c>
      <c r="AA3889" s="1" t="str">
        <f t="shared" si="365"/>
        <v>Low Sales</v>
      </c>
      <c r="AB3889" s="1">
        <f>MONTH(Sample___Superstore[[#This Row],[Order Date]])</f>
        <v>6</v>
      </c>
    </row>
    <row r="3890" spans="1:28" x14ac:dyDescent="0.35">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c r="V3890">
        <f t="shared" si="360"/>
        <v>4</v>
      </c>
      <c r="W3890">
        <f t="shared" si="361"/>
        <v>0.27999999999999997</v>
      </c>
      <c r="X3890" t="str">
        <f t="shared" si="362"/>
        <v>Profit</v>
      </c>
      <c r="Y3890" s="1" t="str">
        <f t="shared" si="363"/>
        <v>Low Profit</v>
      </c>
      <c r="Z3890" s="1" t="str">
        <f t="shared" si="364"/>
        <v>No Discount</v>
      </c>
      <c r="AA3890" s="1" t="str">
        <f t="shared" si="365"/>
        <v>Low Sales</v>
      </c>
      <c r="AB3890" s="1">
        <f>MONTH(Sample___Superstore[[#This Row],[Order Date]])</f>
        <v>6</v>
      </c>
    </row>
    <row r="3891" spans="1:28" x14ac:dyDescent="0.35">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c r="V3891">
        <f t="shared" si="360"/>
        <v>4</v>
      </c>
      <c r="W3891">
        <f t="shared" si="361"/>
        <v>0.3</v>
      </c>
      <c r="X3891" t="str">
        <f t="shared" si="362"/>
        <v>Profit</v>
      </c>
      <c r="Y3891" s="1" t="str">
        <f t="shared" si="363"/>
        <v>High Profit</v>
      </c>
      <c r="Z3891" s="1" t="str">
        <f t="shared" si="364"/>
        <v>No Discount</v>
      </c>
      <c r="AA3891" s="1" t="str">
        <f t="shared" si="365"/>
        <v>Low Sales</v>
      </c>
      <c r="AB3891" s="1">
        <f>MONTH(Sample___Superstore[[#This Row],[Order Date]])</f>
        <v>6</v>
      </c>
    </row>
    <row r="3892" spans="1:28" x14ac:dyDescent="0.35">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c r="V3892">
        <f t="shared" si="360"/>
        <v>6</v>
      </c>
      <c r="W3892">
        <f t="shared" si="361"/>
        <v>0.33</v>
      </c>
      <c r="X3892" t="str">
        <f t="shared" si="362"/>
        <v>Profit</v>
      </c>
      <c r="Y3892" s="1" t="str">
        <f t="shared" si="363"/>
        <v>High Profit</v>
      </c>
      <c r="Z3892" s="1" t="str">
        <f t="shared" si="364"/>
        <v>No Discount</v>
      </c>
      <c r="AA3892" s="1" t="str">
        <f t="shared" si="365"/>
        <v>High Sales</v>
      </c>
      <c r="AB3892" s="1">
        <f>MONTH(Sample___Superstore[[#This Row],[Order Date]])</f>
        <v>11</v>
      </c>
    </row>
    <row r="3893" spans="1:28" x14ac:dyDescent="0.35">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c r="V3893">
        <f t="shared" si="360"/>
        <v>6</v>
      </c>
      <c r="W3893">
        <f t="shared" si="361"/>
        <v>0.125</v>
      </c>
      <c r="X3893" t="str">
        <f t="shared" si="362"/>
        <v>Profit</v>
      </c>
      <c r="Y3893" s="1" t="str">
        <f t="shared" si="363"/>
        <v>High Profit</v>
      </c>
      <c r="Z3893" s="1" t="str">
        <f t="shared" si="364"/>
        <v>Low Discount</v>
      </c>
      <c r="AA3893" s="1" t="str">
        <f t="shared" si="365"/>
        <v>High Sales</v>
      </c>
      <c r="AB3893" s="1">
        <f>MONTH(Sample___Superstore[[#This Row],[Order Date]])</f>
        <v>11</v>
      </c>
    </row>
    <row r="3894" spans="1:28" x14ac:dyDescent="0.35">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c r="V3894">
        <f t="shared" si="360"/>
        <v>6</v>
      </c>
      <c r="W3894">
        <f t="shared" si="361"/>
        <v>0.34</v>
      </c>
      <c r="X3894" t="str">
        <f t="shared" si="362"/>
        <v>Profit</v>
      </c>
      <c r="Y3894" s="1" t="str">
        <f t="shared" si="363"/>
        <v>High Profit</v>
      </c>
      <c r="Z3894" s="1" t="str">
        <f t="shared" si="364"/>
        <v>No Discount</v>
      </c>
      <c r="AA3894" s="1" t="str">
        <f t="shared" si="365"/>
        <v>High Sales</v>
      </c>
      <c r="AB3894" s="1">
        <f>MONTH(Sample___Superstore[[#This Row],[Order Date]])</f>
        <v>11</v>
      </c>
    </row>
    <row r="3895" spans="1:28" x14ac:dyDescent="0.35">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c r="V3895">
        <f t="shared" si="360"/>
        <v>4</v>
      </c>
      <c r="W3895">
        <f t="shared" si="361"/>
        <v>0.17499999999999999</v>
      </c>
      <c r="X3895" t="str">
        <f t="shared" si="362"/>
        <v>Profit</v>
      </c>
      <c r="Y3895" s="1" t="str">
        <f t="shared" si="363"/>
        <v>Low Profit</v>
      </c>
      <c r="Z3895" s="1" t="str">
        <f t="shared" si="364"/>
        <v>Low Discount</v>
      </c>
      <c r="AA3895" s="1" t="str">
        <f t="shared" si="365"/>
        <v>Low Sales</v>
      </c>
      <c r="AB3895" s="1">
        <f>MONTH(Sample___Superstore[[#This Row],[Order Date]])</f>
        <v>11</v>
      </c>
    </row>
    <row r="3896" spans="1:28" x14ac:dyDescent="0.35">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c r="V3896">
        <f t="shared" si="360"/>
        <v>6</v>
      </c>
      <c r="W3896">
        <f t="shared" si="361"/>
        <v>-1.65</v>
      </c>
      <c r="X3896" t="str">
        <f t="shared" si="362"/>
        <v>Loss</v>
      </c>
      <c r="Y3896" s="1" t="str">
        <f t="shared" si="363"/>
        <v>Low Profit</v>
      </c>
      <c r="Z3896" s="1" t="str">
        <f t="shared" si="364"/>
        <v>High Discount</v>
      </c>
      <c r="AA3896" s="1" t="str">
        <f t="shared" si="365"/>
        <v>Low Sales</v>
      </c>
      <c r="AB3896" s="1">
        <f>MONTH(Sample___Superstore[[#This Row],[Order Date]])</f>
        <v>11</v>
      </c>
    </row>
    <row r="3897" spans="1:28" x14ac:dyDescent="0.35">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c r="V3897">
        <f t="shared" si="360"/>
        <v>4</v>
      </c>
      <c r="W3897">
        <f t="shared" si="361"/>
        <v>0.37</v>
      </c>
      <c r="X3897" t="str">
        <f t="shared" si="362"/>
        <v>Profit</v>
      </c>
      <c r="Y3897" s="1" t="str">
        <f t="shared" si="363"/>
        <v>Low Profit</v>
      </c>
      <c r="Z3897" s="1" t="str">
        <f t="shared" si="364"/>
        <v>No Discount</v>
      </c>
      <c r="AA3897" s="1" t="str">
        <f t="shared" si="365"/>
        <v>Low Sales</v>
      </c>
      <c r="AB3897" s="1">
        <f>MONTH(Sample___Superstore[[#This Row],[Order Date]])</f>
        <v>5</v>
      </c>
    </row>
    <row r="3898" spans="1:28" x14ac:dyDescent="0.35">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c r="V3898">
        <f t="shared" si="360"/>
        <v>5</v>
      </c>
      <c r="W3898">
        <f t="shared" si="361"/>
        <v>0.35000000000000003</v>
      </c>
      <c r="X3898" t="str">
        <f t="shared" si="362"/>
        <v>Profit</v>
      </c>
      <c r="Y3898" s="1" t="str">
        <f t="shared" si="363"/>
        <v>Low Profit</v>
      </c>
      <c r="Z3898" s="1" t="str">
        <f t="shared" si="364"/>
        <v>Low Discount</v>
      </c>
      <c r="AA3898" s="1" t="str">
        <f t="shared" si="365"/>
        <v>Low Sales</v>
      </c>
      <c r="AB3898" s="1">
        <f>MONTH(Sample___Superstore[[#This Row],[Order Date]])</f>
        <v>12</v>
      </c>
    </row>
    <row r="3899" spans="1:28" x14ac:dyDescent="0.35">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c r="V3899">
        <f t="shared" si="360"/>
        <v>5</v>
      </c>
      <c r="W3899">
        <f t="shared" si="361"/>
        <v>0.35000000000000003</v>
      </c>
      <c r="X3899" t="str">
        <f t="shared" si="362"/>
        <v>Profit</v>
      </c>
      <c r="Y3899" s="1" t="str">
        <f t="shared" si="363"/>
        <v>Low Profit</v>
      </c>
      <c r="Z3899" s="1" t="str">
        <f t="shared" si="364"/>
        <v>Low Discount</v>
      </c>
      <c r="AA3899" s="1" t="str">
        <f t="shared" si="365"/>
        <v>Low Sales</v>
      </c>
      <c r="AB3899" s="1">
        <f>MONTH(Sample___Superstore[[#This Row],[Order Date]])</f>
        <v>12</v>
      </c>
    </row>
    <row r="3900" spans="1:28" x14ac:dyDescent="0.35">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c r="V3900">
        <f t="shared" si="360"/>
        <v>4</v>
      </c>
      <c r="W3900">
        <f t="shared" si="361"/>
        <v>0.35000000000000003</v>
      </c>
      <c r="X3900" t="str">
        <f t="shared" si="362"/>
        <v>Profit</v>
      </c>
      <c r="Y3900" s="1" t="str">
        <f t="shared" si="363"/>
        <v>Low Profit</v>
      </c>
      <c r="Z3900" s="1" t="str">
        <f t="shared" si="364"/>
        <v>Low Discount</v>
      </c>
      <c r="AA3900" s="1" t="str">
        <f t="shared" si="365"/>
        <v>Low Sales</v>
      </c>
      <c r="AB3900" s="1">
        <f>MONTH(Sample___Superstore[[#This Row],[Order Date]])</f>
        <v>11</v>
      </c>
    </row>
    <row r="3901" spans="1:28" x14ac:dyDescent="0.35">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c r="V3901">
        <f t="shared" si="360"/>
        <v>2</v>
      </c>
      <c r="W3901">
        <f t="shared" si="361"/>
        <v>0.2</v>
      </c>
      <c r="X3901" t="str">
        <f t="shared" si="362"/>
        <v>Profit</v>
      </c>
      <c r="Y3901" s="1" t="str">
        <f t="shared" si="363"/>
        <v>Low Profit</v>
      </c>
      <c r="Z3901" s="1" t="str">
        <f t="shared" si="364"/>
        <v>Low Discount</v>
      </c>
      <c r="AA3901" s="1" t="str">
        <f t="shared" si="365"/>
        <v>Low Sales</v>
      </c>
      <c r="AB3901" s="1">
        <f>MONTH(Sample___Superstore[[#This Row],[Order Date]])</f>
        <v>12</v>
      </c>
    </row>
    <row r="3902" spans="1:28" x14ac:dyDescent="0.35">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c r="V3902">
        <f t="shared" si="360"/>
        <v>5</v>
      </c>
      <c r="W3902">
        <f t="shared" si="361"/>
        <v>0.35</v>
      </c>
      <c r="X3902" t="str">
        <f t="shared" si="362"/>
        <v>Profit</v>
      </c>
      <c r="Y3902" s="1" t="str">
        <f t="shared" si="363"/>
        <v>Low Profit</v>
      </c>
      <c r="Z3902" s="1" t="str">
        <f t="shared" si="364"/>
        <v>Low Discount</v>
      </c>
      <c r="AA3902" s="1" t="str">
        <f t="shared" si="365"/>
        <v>Low Sales</v>
      </c>
      <c r="AB3902" s="1">
        <f>MONTH(Sample___Superstore[[#This Row],[Order Date]])</f>
        <v>1</v>
      </c>
    </row>
    <row r="3903" spans="1:28" x14ac:dyDescent="0.35">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c r="V3903">
        <f t="shared" si="360"/>
        <v>6</v>
      </c>
      <c r="W3903">
        <f t="shared" si="361"/>
        <v>-2.4999999999999998E-2</v>
      </c>
      <c r="X3903" t="str">
        <f t="shared" si="362"/>
        <v>Loss</v>
      </c>
      <c r="Y3903" s="1" t="str">
        <f t="shared" si="363"/>
        <v>Low Profit</v>
      </c>
      <c r="Z3903" s="1" t="str">
        <f t="shared" si="364"/>
        <v>Low Discount</v>
      </c>
      <c r="AA3903" s="1" t="str">
        <f t="shared" si="365"/>
        <v>Low Sales</v>
      </c>
      <c r="AB3903" s="1">
        <f>MONTH(Sample___Superstore[[#This Row],[Order Date]])</f>
        <v>11</v>
      </c>
    </row>
    <row r="3904" spans="1:28" x14ac:dyDescent="0.35">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c r="V3904">
        <f t="shared" si="360"/>
        <v>5</v>
      </c>
      <c r="W3904">
        <f t="shared" si="361"/>
        <v>0.28000000000000003</v>
      </c>
      <c r="X3904" t="str">
        <f t="shared" si="362"/>
        <v>Profit</v>
      </c>
      <c r="Y3904" s="1" t="str">
        <f t="shared" si="363"/>
        <v>Low Profit</v>
      </c>
      <c r="Z3904" s="1" t="str">
        <f t="shared" si="364"/>
        <v>No Discount</v>
      </c>
      <c r="AA3904" s="1" t="str">
        <f t="shared" si="365"/>
        <v>Low Sales</v>
      </c>
      <c r="AB3904" s="1">
        <f>MONTH(Sample___Superstore[[#This Row],[Order Date]])</f>
        <v>10</v>
      </c>
    </row>
    <row r="3905" spans="1:28" x14ac:dyDescent="0.35">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c r="V3905">
        <f t="shared" si="360"/>
        <v>5</v>
      </c>
      <c r="W3905">
        <f t="shared" si="361"/>
        <v>0.18750000000000003</v>
      </c>
      <c r="X3905" t="str">
        <f t="shared" si="362"/>
        <v>Profit</v>
      </c>
      <c r="Y3905" s="1" t="str">
        <f t="shared" si="363"/>
        <v>Low Profit</v>
      </c>
      <c r="Z3905" s="1" t="str">
        <f t="shared" si="364"/>
        <v>Low Discount</v>
      </c>
      <c r="AA3905" s="1" t="str">
        <f t="shared" si="365"/>
        <v>Low Sales</v>
      </c>
      <c r="AB3905" s="1">
        <f>MONTH(Sample___Superstore[[#This Row],[Order Date]])</f>
        <v>4</v>
      </c>
    </row>
    <row r="3906" spans="1:28" x14ac:dyDescent="0.35">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c r="V3906">
        <f t="shared" ref="V3906:V3969" si="366">D3906-C3906</f>
        <v>5</v>
      </c>
      <c r="W3906">
        <f t="shared" ref="W3906:W3969" si="367">U3906/R3906</f>
        <v>3.7500000000000006E-2</v>
      </c>
      <c r="X3906" t="str">
        <f t="shared" ref="X3906:X3969" si="368">IF(U3906&lt;0,"Loss","Profit")</f>
        <v>Profit</v>
      </c>
      <c r="Y3906" s="1" t="str">
        <f t="shared" ref="Y3906:Y3969" si="369">IF(U3906&gt;100,"High Profit","Low Profit")</f>
        <v>Low Profit</v>
      </c>
      <c r="Z3906" s="1" t="str">
        <f t="shared" ref="Z3906:Z3969" si="370">IF(T3906=0,"No Discount",IF(T3906&lt;=0.2,"Low Discount","High Discount"))</f>
        <v>Low Discount</v>
      </c>
      <c r="AA3906" s="1" t="str">
        <f t="shared" ref="AA3906:AA3969" si="371">IF(R3906&gt;500,"High Sales","Low Sales")</f>
        <v>High Sales</v>
      </c>
      <c r="AB3906" s="1">
        <f>MONTH(Sample___Superstore[[#This Row],[Order Date]])</f>
        <v>4</v>
      </c>
    </row>
    <row r="3907" spans="1:28" x14ac:dyDescent="0.35">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c r="V3907">
        <f t="shared" si="366"/>
        <v>5</v>
      </c>
      <c r="W3907">
        <f t="shared" si="367"/>
        <v>-0.66666666666666663</v>
      </c>
      <c r="X3907" t="str">
        <f t="shared" si="368"/>
        <v>Loss</v>
      </c>
      <c r="Y3907" s="1" t="str">
        <f t="shared" si="369"/>
        <v>Low Profit</v>
      </c>
      <c r="Z3907" s="1" t="str">
        <f t="shared" si="370"/>
        <v>High Discount</v>
      </c>
      <c r="AA3907" s="1" t="str">
        <f t="shared" si="371"/>
        <v>Low Sales</v>
      </c>
      <c r="AB3907" s="1">
        <f>MONTH(Sample___Superstore[[#This Row],[Order Date]])</f>
        <v>4</v>
      </c>
    </row>
    <row r="3908" spans="1:28" x14ac:dyDescent="0.35">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c r="V3908">
        <f t="shared" si="366"/>
        <v>5</v>
      </c>
      <c r="W3908">
        <f t="shared" si="367"/>
        <v>-0.125</v>
      </c>
      <c r="X3908" t="str">
        <f t="shared" si="368"/>
        <v>Loss</v>
      </c>
      <c r="Y3908" s="1" t="str">
        <f t="shared" si="369"/>
        <v>Low Profit</v>
      </c>
      <c r="Z3908" s="1" t="str">
        <f t="shared" si="370"/>
        <v>Low Discount</v>
      </c>
      <c r="AA3908" s="1" t="str">
        <f t="shared" si="371"/>
        <v>High Sales</v>
      </c>
      <c r="AB3908" s="1">
        <f>MONTH(Sample___Superstore[[#This Row],[Order Date]])</f>
        <v>4</v>
      </c>
    </row>
    <row r="3909" spans="1:28" x14ac:dyDescent="0.35">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c r="V3909">
        <f t="shared" si="366"/>
        <v>5</v>
      </c>
      <c r="W3909">
        <f t="shared" si="367"/>
        <v>-0.21666666666666665</v>
      </c>
      <c r="X3909" t="str">
        <f t="shared" si="368"/>
        <v>Loss</v>
      </c>
      <c r="Y3909" s="1" t="str">
        <f t="shared" si="369"/>
        <v>Low Profit</v>
      </c>
      <c r="Z3909" s="1" t="str">
        <f t="shared" si="370"/>
        <v>High Discount</v>
      </c>
      <c r="AA3909" s="1" t="str">
        <f t="shared" si="371"/>
        <v>Low Sales</v>
      </c>
      <c r="AB3909" s="1">
        <f>MONTH(Sample___Superstore[[#This Row],[Order Date]])</f>
        <v>4</v>
      </c>
    </row>
    <row r="3910" spans="1:28" x14ac:dyDescent="0.35">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c r="V3910">
        <f t="shared" si="366"/>
        <v>5</v>
      </c>
      <c r="W3910">
        <f t="shared" si="367"/>
        <v>-0.23333333333333334</v>
      </c>
      <c r="X3910" t="str">
        <f t="shared" si="368"/>
        <v>Loss</v>
      </c>
      <c r="Y3910" s="1" t="str">
        <f t="shared" si="369"/>
        <v>Low Profit</v>
      </c>
      <c r="Z3910" s="1" t="str">
        <f t="shared" si="370"/>
        <v>High Discount</v>
      </c>
      <c r="AA3910" s="1" t="str">
        <f t="shared" si="371"/>
        <v>Low Sales</v>
      </c>
      <c r="AB3910" s="1">
        <f>MONTH(Sample___Superstore[[#This Row],[Order Date]])</f>
        <v>4</v>
      </c>
    </row>
    <row r="3911" spans="1:28" x14ac:dyDescent="0.35">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c r="V3911">
        <f t="shared" si="366"/>
        <v>5</v>
      </c>
      <c r="W3911">
        <f t="shared" si="367"/>
        <v>0.31250000000000006</v>
      </c>
      <c r="X3911" t="str">
        <f t="shared" si="368"/>
        <v>Profit</v>
      </c>
      <c r="Y3911" s="1" t="str">
        <f t="shared" si="369"/>
        <v>Low Profit</v>
      </c>
      <c r="Z3911" s="1" t="str">
        <f t="shared" si="370"/>
        <v>Low Discount</v>
      </c>
      <c r="AA3911" s="1" t="str">
        <f t="shared" si="371"/>
        <v>Low Sales</v>
      </c>
      <c r="AB3911" s="1">
        <f>MONTH(Sample___Superstore[[#This Row],[Order Date]])</f>
        <v>4</v>
      </c>
    </row>
    <row r="3912" spans="1:28" x14ac:dyDescent="0.35">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c r="V3912">
        <f t="shared" si="366"/>
        <v>5</v>
      </c>
      <c r="W3912">
        <f t="shared" si="367"/>
        <v>-0.6</v>
      </c>
      <c r="X3912" t="str">
        <f t="shared" si="368"/>
        <v>Loss</v>
      </c>
      <c r="Y3912" s="1" t="str">
        <f t="shared" si="369"/>
        <v>Low Profit</v>
      </c>
      <c r="Z3912" s="1" t="str">
        <f t="shared" si="370"/>
        <v>High Discount</v>
      </c>
      <c r="AA3912" s="1" t="str">
        <f t="shared" si="371"/>
        <v>Low Sales</v>
      </c>
      <c r="AB3912" s="1">
        <f>MONTH(Sample___Superstore[[#This Row],[Order Date]])</f>
        <v>4</v>
      </c>
    </row>
    <row r="3913" spans="1:28" x14ac:dyDescent="0.35">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c r="V3913">
        <f t="shared" si="366"/>
        <v>1</v>
      </c>
      <c r="W3913">
        <f t="shared" si="367"/>
        <v>0.1125</v>
      </c>
      <c r="X3913" t="str">
        <f t="shared" si="368"/>
        <v>Profit</v>
      </c>
      <c r="Y3913" s="1" t="str">
        <f t="shared" si="369"/>
        <v>Low Profit</v>
      </c>
      <c r="Z3913" s="1" t="str">
        <f t="shared" si="370"/>
        <v>Low Discount</v>
      </c>
      <c r="AA3913" s="1" t="str">
        <f t="shared" si="371"/>
        <v>Low Sales</v>
      </c>
      <c r="AB3913" s="1">
        <f>MONTH(Sample___Superstore[[#This Row],[Order Date]])</f>
        <v>6</v>
      </c>
    </row>
    <row r="3914" spans="1:28" x14ac:dyDescent="0.35">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c r="V3914">
        <f t="shared" si="366"/>
        <v>7</v>
      </c>
      <c r="W3914">
        <f t="shared" si="367"/>
        <v>0.48000000000000004</v>
      </c>
      <c r="X3914" t="str">
        <f t="shared" si="368"/>
        <v>Profit</v>
      </c>
      <c r="Y3914" s="1" t="str">
        <f t="shared" si="369"/>
        <v>Low Profit</v>
      </c>
      <c r="Z3914" s="1" t="str">
        <f t="shared" si="370"/>
        <v>No Discount</v>
      </c>
      <c r="AA3914" s="1" t="str">
        <f t="shared" si="371"/>
        <v>Low Sales</v>
      </c>
      <c r="AB3914" s="1">
        <f>MONTH(Sample___Superstore[[#This Row],[Order Date]])</f>
        <v>9</v>
      </c>
    </row>
    <row r="3915" spans="1:28" x14ac:dyDescent="0.35">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c r="V3915">
        <f t="shared" si="366"/>
        <v>7</v>
      </c>
      <c r="W3915">
        <f t="shared" si="367"/>
        <v>0.33</v>
      </c>
      <c r="X3915" t="str">
        <f t="shared" si="368"/>
        <v>Profit</v>
      </c>
      <c r="Y3915" s="1" t="str">
        <f t="shared" si="369"/>
        <v>Low Profit</v>
      </c>
      <c r="Z3915" s="1" t="str">
        <f t="shared" si="370"/>
        <v>No Discount</v>
      </c>
      <c r="AA3915" s="1" t="str">
        <f t="shared" si="371"/>
        <v>Low Sales</v>
      </c>
      <c r="AB3915" s="1">
        <f>MONTH(Sample___Superstore[[#This Row],[Order Date]])</f>
        <v>9</v>
      </c>
    </row>
    <row r="3916" spans="1:28" x14ac:dyDescent="0.35">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c r="V3916">
        <f t="shared" si="366"/>
        <v>5</v>
      </c>
      <c r="W3916">
        <f t="shared" si="367"/>
        <v>-0.56000000000000005</v>
      </c>
      <c r="X3916" t="str">
        <f t="shared" si="368"/>
        <v>Loss</v>
      </c>
      <c r="Y3916" s="1" t="str">
        <f t="shared" si="369"/>
        <v>Low Profit</v>
      </c>
      <c r="Z3916" s="1" t="str">
        <f t="shared" si="370"/>
        <v>High Discount</v>
      </c>
      <c r="AA3916" s="1" t="str">
        <f t="shared" si="371"/>
        <v>High Sales</v>
      </c>
      <c r="AB3916" s="1">
        <f>MONTH(Sample___Superstore[[#This Row],[Order Date]])</f>
        <v>7</v>
      </c>
    </row>
    <row r="3917" spans="1:28" x14ac:dyDescent="0.35">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c r="V3917">
        <f t="shared" si="366"/>
        <v>5</v>
      </c>
      <c r="W3917">
        <f t="shared" si="367"/>
        <v>6.25E-2</v>
      </c>
      <c r="X3917" t="str">
        <f t="shared" si="368"/>
        <v>Profit</v>
      </c>
      <c r="Y3917" s="1" t="str">
        <f t="shared" si="369"/>
        <v>Low Profit</v>
      </c>
      <c r="Z3917" s="1" t="str">
        <f t="shared" si="370"/>
        <v>Low Discount</v>
      </c>
      <c r="AA3917" s="1" t="str">
        <f t="shared" si="371"/>
        <v>Low Sales</v>
      </c>
      <c r="AB3917" s="1">
        <f>MONTH(Sample___Superstore[[#This Row],[Order Date]])</f>
        <v>7</v>
      </c>
    </row>
    <row r="3918" spans="1:28" x14ac:dyDescent="0.35">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c r="V3918">
        <f t="shared" si="366"/>
        <v>5</v>
      </c>
      <c r="W3918">
        <f t="shared" si="367"/>
        <v>0.32500000000000001</v>
      </c>
      <c r="X3918" t="str">
        <f t="shared" si="368"/>
        <v>Profit</v>
      </c>
      <c r="Y3918" s="1" t="str">
        <f t="shared" si="369"/>
        <v>Low Profit</v>
      </c>
      <c r="Z3918" s="1" t="str">
        <f t="shared" si="370"/>
        <v>Low Discount</v>
      </c>
      <c r="AA3918" s="1" t="str">
        <f t="shared" si="371"/>
        <v>Low Sales</v>
      </c>
      <c r="AB3918" s="1">
        <f>MONTH(Sample___Superstore[[#This Row],[Order Date]])</f>
        <v>7</v>
      </c>
    </row>
    <row r="3919" spans="1:28" x14ac:dyDescent="0.35">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c r="V3919">
        <f t="shared" si="366"/>
        <v>5</v>
      </c>
      <c r="W3919">
        <f t="shared" si="367"/>
        <v>-0.79999999999999993</v>
      </c>
      <c r="X3919" t="str">
        <f t="shared" si="368"/>
        <v>Loss</v>
      </c>
      <c r="Y3919" s="1" t="str">
        <f t="shared" si="369"/>
        <v>Low Profit</v>
      </c>
      <c r="Z3919" s="1" t="str">
        <f t="shared" si="370"/>
        <v>High Discount</v>
      </c>
      <c r="AA3919" s="1" t="str">
        <f t="shared" si="371"/>
        <v>Low Sales</v>
      </c>
      <c r="AB3919" s="1">
        <f>MONTH(Sample___Superstore[[#This Row],[Order Date]])</f>
        <v>7</v>
      </c>
    </row>
    <row r="3920" spans="1:28" x14ac:dyDescent="0.35">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c r="V3920">
        <f t="shared" si="366"/>
        <v>5</v>
      </c>
      <c r="W3920">
        <f t="shared" si="367"/>
        <v>-0.13750000000000001</v>
      </c>
      <c r="X3920" t="str">
        <f t="shared" si="368"/>
        <v>Loss</v>
      </c>
      <c r="Y3920" s="1" t="str">
        <f t="shared" si="369"/>
        <v>Low Profit</v>
      </c>
      <c r="Z3920" s="1" t="str">
        <f t="shared" si="370"/>
        <v>Low Discount</v>
      </c>
      <c r="AA3920" s="1" t="str">
        <f t="shared" si="371"/>
        <v>Low Sales</v>
      </c>
      <c r="AB3920" s="1">
        <f>MONTH(Sample___Superstore[[#This Row],[Order Date]])</f>
        <v>7</v>
      </c>
    </row>
    <row r="3921" spans="1:28" x14ac:dyDescent="0.35">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c r="V3921">
        <f t="shared" si="366"/>
        <v>6</v>
      </c>
      <c r="W3921">
        <f t="shared" si="367"/>
        <v>0.27</v>
      </c>
      <c r="X3921" t="str">
        <f t="shared" si="368"/>
        <v>Profit</v>
      </c>
      <c r="Y3921" s="1" t="str">
        <f t="shared" si="369"/>
        <v>Low Profit</v>
      </c>
      <c r="Z3921" s="1" t="str">
        <f t="shared" si="370"/>
        <v>No Discount</v>
      </c>
      <c r="AA3921" s="1" t="str">
        <f t="shared" si="371"/>
        <v>Low Sales</v>
      </c>
      <c r="AB3921" s="1">
        <f>MONTH(Sample___Superstore[[#This Row],[Order Date]])</f>
        <v>12</v>
      </c>
    </row>
    <row r="3922" spans="1:28" x14ac:dyDescent="0.35">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c r="V3922">
        <f t="shared" si="366"/>
        <v>6</v>
      </c>
      <c r="W3922">
        <f t="shared" si="367"/>
        <v>0.48</v>
      </c>
      <c r="X3922" t="str">
        <f t="shared" si="368"/>
        <v>Profit</v>
      </c>
      <c r="Y3922" s="1" t="str">
        <f t="shared" si="369"/>
        <v>Low Profit</v>
      </c>
      <c r="Z3922" s="1" t="str">
        <f t="shared" si="370"/>
        <v>No Discount</v>
      </c>
      <c r="AA3922" s="1" t="str">
        <f t="shared" si="371"/>
        <v>Low Sales</v>
      </c>
      <c r="AB3922" s="1">
        <f>MONTH(Sample___Superstore[[#This Row],[Order Date]])</f>
        <v>12</v>
      </c>
    </row>
    <row r="3923" spans="1:28" x14ac:dyDescent="0.35">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c r="V3923">
        <f t="shared" si="366"/>
        <v>4</v>
      </c>
      <c r="W3923">
        <f t="shared" si="367"/>
        <v>9.9999999999999992E-2</v>
      </c>
      <c r="X3923" t="str">
        <f t="shared" si="368"/>
        <v>Profit</v>
      </c>
      <c r="Y3923" s="1" t="str">
        <f t="shared" si="369"/>
        <v>Low Profit</v>
      </c>
      <c r="Z3923" s="1" t="str">
        <f t="shared" si="370"/>
        <v>Low Discount</v>
      </c>
      <c r="AA3923" s="1" t="str">
        <f t="shared" si="371"/>
        <v>Low Sales</v>
      </c>
      <c r="AB3923" s="1">
        <f>MONTH(Sample___Superstore[[#This Row],[Order Date]])</f>
        <v>6</v>
      </c>
    </row>
    <row r="3924" spans="1:28" x14ac:dyDescent="0.35">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c r="V3924">
        <f t="shared" si="366"/>
        <v>4</v>
      </c>
      <c r="W3924">
        <f t="shared" si="367"/>
        <v>0.3125</v>
      </c>
      <c r="X3924" t="str">
        <f t="shared" si="368"/>
        <v>Profit</v>
      </c>
      <c r="Y3924" s="1" t="str">
        <f t="shared" si="369"/>
        <v>Low Profit</v>
      </c>
      <c r="Z3924" s="1" t="str">
        <f t="shared" si="370"/>
        <v>Low Discount</v>
      </c>
      <c r="AA3924" s="1" t="str">
        <f t="shared" si="371"/>
        <v>Low Sales</v>
      </c>
      <c r="AB3924" s="1">
        <f>MONTH(Sample___Superstore[[#This Row],[Order Date]])</f>
        <v>8</v>
      </c>
    </row>
    <row r="3925" spans="1:28" x14ac:dyDescent="0.35">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c r="V3925">
        <f t="shared" si="366"/>
        <v>4</v>
      </c>
      <c r="W3925">
        <f t="shared" si="367"/>
        <v>0.35000000000000003</v>
      </c>
      <c r="X3925" t="str">
        <f t="shared" si="368"/>
        <v>Profit</v>
      </c>
      <c r="Y3925" s="1" t="str">
        <f t="shared" si="369"/>
        <v>Low Profit</v>
      </c>
      <c r="Z3925" s="1" t="str">
        <f t="shared" si="370"/>
        <v>Low Discount</v>
      </c>
      <c r="AA3925" s="1" t="str">
        <f t="shared" si="371"/>
        <v>Low Sales</v>
      </c>
      <c r="AB3925" s="1">
        <f>MONTH(Sample___Superstore[[#This Row],[Order Date]])</f>
        <v>8</v>
      </c>
    </row>
    <row r="3926" spans="1:28" x14ac:dyDescent="0.35">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c r="V3926">
        <f t="shared" si="366"/>
        <v>4</v>
      </c>
      <c r="W3926">
        <f t="shared" si="367"/>
        <v>0.04</v>
      </c>
      <c r="X3926" t="str">
        <f t="shared" si="368"/>
        <v>Profit</v>
      </c>
      <c r="Y3926" s="1" t="str">
        <f t="shared" si="369"/>
        <v>Low Profit</v>
      </c>
      <c r="Z3926" s="1" t="str">
        <f t="shared" si="370"/>
        <v>No Discount</v>
      </c>
      <c r="AA3926" s="1" t="str">
        <f t="shared" si="371"/>
        <v>Low Sales</v>
      </c>
      <c r="AB3926" s="1">
        <f>MONTH(Sample___Superstore[[#This Row],[Order Date]])</f>
        <v>9</v>
      </c>
    </row>
    <row r="3927" spans="1:28" x14ac:dyDescent="0.35">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c r="V3927">
        <f t="shared" si="366"/>
        <v>4</v>
      </c>
      <c r="W3927">
        <f t="shared" si="367"/>
        <v>0.28000000000000003</v>
      </c>
      <c r="X3927" t="str">
        <f t="shared" si="368"/>
        <v>Profit</v>
      </c>
      <c r="Y3927" s="1" t="str">
        <f t="shared" si="369"/>
        <v>Low Profit</v>
      </c>
      <c r="Z3927" s="1" t="str">
        <f t="shared" si="370"/>
        <v>No Discount</v>
      </c>
      <c r="AA3927" s="1" t="str">
        <f t="shared" si="371"/>
        <v>Low Sales</v>
      </c>
      <c r="AB3927" s="1">
        <f>MONTH(Sample___Superstore[[#This Row],[Order Date]])</f>
        <v>9</v>
      </c>
    </row>
    <row r="3928" spans="1:28" x14ac:dyDescent="0.35">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c r="V3928">
        <f t="shared" si="366"/>
        <v>4</v>
      </c>
      <c r="W3928">
        <f t="shared" si="367"/>
        <v>0.37999999999999995</v>
      </c>
      <c r="X3928" t="str">
        <f t="shared" si="368"/>
        <v>Profit</v>
      </c>
      <c r="Y3928" s="1" t="str">
        <f t="shared" si="369"/>
        <v>Low Profit</v>
      </c>
      <c r="Z3928" s="1" t="str">
        <f t="shared" si="370"/>
        <v>No Discount</v>
      </c>
      <c r="AA3928" s="1" t="str">
        <f t="shared" si="371"/>
        <v>Low Sales</v>
      </c>
      <c r="AB3928" s="1">
        <f>MONTH(Sample___Superstore[[#This Row],[Order Date]])</f>
        <v>9</v>
      </c>
    </row>
    <row r="3929" spans="1:28" x14ac:dyDescent="0.35">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c r="V3929">
        <f t="shared" si="366"/>
        <v>4</v>
      </c>
      <c r="W3929">
        <f t="shared" si="367"/>
        <v>0.33749999999999997</v>
      </c>
      <c r="X3929" t="str">
        <f t="shared" si="368"/>
        <v>Profit</v>
      </c>
      <c r="Y3929" s="1" t="str">
        <f t="shared" si="369"/>
        <v>Low Profit</v>
      </c>
      <c r="Z3929" s="1" t="str">
        <f t="shared" si="370"/>
        <v>Low Discount</v>
      </c>
      <c r="AA3929" s="1" t="str">
        <f t="shared" si="371"/>
        <v>Low Sales</v>
      </c>
      <c r="AB3929" s="1">
        <f>MONTH(Sample___Superstore[[#This Row],[Order Date]])</f>
        <v>9</v>
      </c>
    </row>
    <row r="3930" spans="1:28" x14ac:dyDescent="0.35">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c r="V3930">
        <f t="shared" si="366"/>
        <v>3</v>
      </c>
      <c r="W3930">
        <f t="shared" si="367"/>
        <v>-5.8823529411764705E-2</v>
      </c>
      <c r="X3930" t="str">
        <f t="shared" si="368"/>
        <v>Loss</v>
      </c>
      <c r="Y3930" s="1" t="str">
        <f t="shared" si="369"/>
        <v>Low Profit</v>
      </c>
      <c r="Z3930" s="1" t="str">
        <f t="shared" si="370"/>
        <v>High Discount</v>
      </c>
      <c r="AA3930" s="1" t="str">
        <f t="shared" si="371"/>
        <v>Low Sales</v>
      </c>
      <c r="AB3930" s="1">
        <f>MONTH(Sample___Superstore[[#This Row],[Order Date]])</f>
        <v>3</v>
      </c>
    </row>
    <row r="3931" spans="1:28" x14ac:dyDescent="0.35">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c r="V3931">
        <f t="shared" si="366"/>
        <v>3</v>
      </c>
      <c r="W3931">
        <f t="shared" si="367"/>
        <v>0.36249999999999999</v>
      </c>
      <c r="X3931" t="str">
        <f t="shared" si="368"/>
        <v>Profit</v>
      </c>
      <c r="Y3931" s="1" t="str">
        <f t="shared" si="369"/>
        <v>Low Profit</v>
      </c>
      <c r="Z3931" s="1" t="str">
        <f t="shared" si="370"/>
        <v>Low Discount</v>
      </c>
      <c r="AA3931" s="1" t="str">
        <f t="shared" si="371"/>
        <v>Low Sales</v>
      </c>
      <c r="AB3931" s="1">
        <f>MONTH(Sample___Superstore[[#This Row],[Order Date]])</f>
        <v>3</v>
      </c>
    </row>
    <row r="3932" spans="1:28" x14ac:dyDescent="0.35">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c r="V3932">
        <f t="shared" si="366"/>
        <v>3</v>
      </c>
      <c r="W3932">
        <f t="shared" si="367"/>
        <v>0.11249999999999999</v>
      </c>
      <c r="X3932" t="str">
        <f t="shared" si="368"/>
        <v>Profit</v>
      </c>
      <c r="Y3932" s="1" t="str">
        <f t="shared" si="369"/>
        <v>Low Profit</v>
      </c>
      <c r="Z3932" s="1" t="str">
        <f t="shared" si="370"/>
        <v>Low Discount</v>
      </c>
      <c r="AA3932" s="1" t="str">
        <f t="shared" si="371"/>
        <v>Low Sales</v>
      </c>
      <c r="AB3932" s="1">
        <f>MONTH(Sample___Superstore[[#This Row],[Order Date]])</f>
        <v>3</v>
      </c>
    </row>
    <row r="3933" spans="1:28" x14ac:dyDescent="0.35">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c r="V3933">
        <f t="shared" si="366"/>
        <v>7</v>
      </c>
      <c r="W3933">
        <f t="shared" si="367"/>
        <v>0.3</v>
      </c>
      <c r="X3933" t="str">
        <f t="shared" si="368"/>
        <v>Profit</v>
      </c>
      <c r="Y3933" s="1" t="str">
        <f t="shared" si="369"/>
        <v>Low Profit</v>
      </c>
      <c r="Z3933" s="1" t="str">
        <f t="shared" si="370"/>
        <v>Low Discount</v>
      </c>
      <c r="AA3933" s="1" t="str">
        <f t="shared" si="371"/>
        <v>Low Sales</v>
      </c>
      <c r="AB3933" s="1">
        <f>MONTH(Sample___Superstore[[#This Row],[Order Date]])</f>
        <v>8</v>
      </c>
    </row>
    <row r="3934" spans="1:28" x14ac:dyDescent="0.35">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c r="V3934">
        <f t="shared" si="366"/>
        <v>7</v>
      </c>
      <c r="W3934">
        <f t="shared" si="367"/>
        <v>0.27500000000000002</v>
      </c>
      <c r="X3934" t="str">
        <f t="shared" si="368"/>
        <v>Profit</v>
      </c>
      <c r="Y3934" s="1" t="str">
        <f t="shared" si="369"/>
        <v>Low Profit</v>
      </c>
      <c r="Z3934" s="1" t="str">
        <f t="shared" si="370"/>
        <v>Low Discount</v>
      </c>
      <c r="AA3934" s="1" t="str">
        <f t="shared" si="371"/>
        <v>Low Sales</v>
      </c>
      <c r="AB3934" s="1">
        <f>MONTH(Sample___Superstore[[#This Row],[Order Date]])</f>
        <v>8</v>
      </c>
    </row>
    <row r="3935" spans="1:28" x14ac:dyDescent="0.35">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c r="V3935">
        <f t="shared" si="366"/>
        <v>6</v>
      </c>
      <c r="W3935">
        <f t="shared" si="367"/>
        <v>0.28999999999999998</v>
      </c>
      <c r="X3935" t="str">
        <f t="shared" si="368"/>
        <v>Profit</v>
      </c>
      <c r="Y3935" s="1" t="str">
        <f t="shared" si="369"/>
        <v>Low Profit</v>
      </c>
      <c r="Z3935" s="1" t="str">
        <f t="shared" si="370"/>
        <v>No Discount</v>
      </c>
      <c r="AA3935" s="1" t="str">
        <f t="shared" si="371"/>
        <v>Low Sales</v>
      </c>
      <c r="AB3935" s="1">
        <f>MONTH(Sample___Superstore[[#This Row],[Order Date]])</f>
        <v>9</v>
      </c>
    </row>
    <row r="3936" spans="1:28" x14ac:dyDescent="0.35">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c r="V3936">
        <f t="shared" si="366"/>
        <v>6</v>
      </c>
      <c r="W3936">
        <f t="shared" si="367"/>
        <v>0.5</v>
      </c>
      <c r="X3936" t="str">
        <f t="shared" si="368"/>
        <v>Profit</v>
      </c>
      <c r="Y3936" s="1" t="str">
        <f t="shared" si="369"/>
        <v>Low Profit</v>
      </c>
      <c r="Z3936" s="1" t="str">
        <f t="shared" si="370"/>
        <v>No Discount</v>
      </c>
      <c r="AA3936" s="1" t="str">
        <f t="shared" si="371"/>
        <v>Low Sales</v>
      </c>
      <c r="AB3936" s="1">
        <f>MONTH(Sample___Superstore[[#This Row],[Order Date]])</f>
        <v>9</v>
      </c>
    </row>
    <row r="3937" spans="1:28" x14ac:dyDescent="0.35">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c r="V3937">
        <f t="shared" si="366"/>
        <v>6</v>
      </c>
      <c r="W3937">
        <f t="shared" si="367"/>
        <v>6.25E-2</v>
      </c>
      <c r="X3937" t="str">
        <f t="shared" si="368"/>
        <v>Profit</v>
      </c>
      <c r="Y3937" s="1" t="str">
        <f t="shared" si="369"/>
        <v>Low Profit</v>
      </c>
      <c r="Z3937" s="1" t="str">
        <f t="shared" si="370"/>
        <v>Low Discount</v>
      </c>
      <c r="AA3937" s="1" t="str">
        <f t="shared" si="371"/>
        <v>Low Sales</v>
      </c>
      <c r="AB3937" s="1">
        <f>MONTH(Sample___Superstore[[#This Row],[Order Date]])</f>
        <v>9</v>
      </c>
    </row>
    <row r="3938" spans="1:28" x14ac:dyDescent="0.35">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c r="V3938">
        <f t="shared" si="366"/>
        <v>4</v>
      </c>
      <c r="W3938">
        <f t="shared" si="367"/>
        <v>0.32500000000000001</v>
      </c>
      <c r="X3938" t="str">
        <f t="shared" si="368"/>
        <v>Profit</v>
      </c>
      <c r="Y3938" s="1" t="str">
        <f t="shared" si="369"/>
        <v>Low Profit</v>
      </c>
      <c r="Z3938" s="1" t="str">
        <f t="shared" si="370"/>
        <v>Low Discount</v>
      </c>
      <c r="AA3938" s="1" t="str">
        <f t="shared" si="371"/>
        <v>Low Sales</v>
      </c>
      <c r="AB3938" s="1">
        <f>MONTH(Sample___Superstore[[#This Row],[Order Date]])</f>
        <v>6</v>
      </c>
    </row>
    <row r="3939" spans="1:28" x14ac:dyDescent="0.35">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c r="V3939">
        <f t="shared" si="366"/>
        <v>4</v>
      </c>
      <c r="W3939">
        <f t="shared" si="367"/>
        <v>0.36249999999999999</v>
      </c>
      <c r="X3939" t="str">
        <f t="shared" si="368"/>
        <v>Profit</v>
      </c>
      <c r="Y3939" s="1" t="str">
        <f t="shared" si="369"/>
        <v>Low Profit</v>
      </c>
      <c r="Z3939" s="1" t="str">
        <f t="shared" si="370"/>
        <v>Low Discount</v>
      </c>
      <c r="AA3939" s="1" t="str">
        <f t="shared" si="371"/>
        <v>Low Sales</v>
      </c>
      <c r="AB3939" s="1">
        <f>MONTH(Sample___Superstore[[#This Row],[Order Date]])</f>
        <v>6</v>
      </c>
    </row>
    <row r="3940" spans="1:28" x14ac:dyDescent="0.35">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c r="V3940">
        <f t="shared" si="366"/>
        <v>4</v>
      </c>
      <c r="W3940">
        <f t="shared" si="367"/>
        <v>-0.12857142857142856</v>
      </c>
      <c r="X3940" t="str">
        <f t="shared" si="368"/>
        <v>Loss</v>
      </c>
      <c r="Y3940" s="1" t="str">
        <f t="shared" si="369"/>
        <v>Low Profit</v>
      </c>
      <c r="Z3940" s="1" t="str">
        <f t="shared" si="370"/>
        <v>High Discount</v>
      </c>
      <c r="AA3940" s="1" t="str">
        <f t="shared" si="371"/>
        <v>Low Sales</v>
      </c>
      <c r="AB3940" s="1">
        <f>MONTH(Sample___Superstore[[#This Row],[Order Date]])</f>
        <v>6</v>
      </c>
    </row>
    <row r="3941" spans="1:28" x14ac:dyDescent="0.35">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c r="V3941">
        <f t="shared" si="366"/>
        <v>0</v>
      </c>
      <c r="W3941">
        <f t="shared" si="367"/>
        <v>0.25</v>
      </c>
      <c r="X3941" t="str">
        <f t="shared" si="368"/>
        <v>Profit</v>
      </c>
      <c r="Y3941" s="1" t="str">
        <f t="shared" si="369"/>
        <v>High Profit</v>
      </c>
      <c r="Z3941" s="1" t="str">
        <f t="shared" si="370"/>
        <v>No Discount</v>
      </c>
      <c r="AA3941" s="1" t="str">
        <f t="shared" si="371"/>
        <v>High Sales</v>
      </c>
      <c r="AB3941" s="1">
        <f>MONTH(Sample___Superstore[[#This Row],[Order Date]])</f>
        <v>12</v>
      </c>
    </row>
    <row r="3942" spans="1:28" x14ac:dyDescent="0.35">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c r="V3942">
        <f t="shared" si="366"/>
        <v>5</v>
      </c>
      <c r="W3942">
        <f t="shared" si="367"/>
        <v>0.42999999999999994</v>
      </c>
      <c r="X3942" t="str">
        <f t="shared" si="368"/>
        <v>Profit</v>
      </c>
      <c r="Y3942" s="1" t="str">
        <f t="shared" si="369"/>
        <v>Low Profit</v>
      </c>
      <c r="Z3942" s="1" t="str">
        <f t="shared" si="370"/>
        <v>No Discount</v>
      </c>
      <c r="AA3942" s="1" t="str">
        <f t="shared" si="371"/>
        <v>Low Sales</v>
      </c>
      <c r="AB3942" s="1">
        <f>MONTH(Sample___Superstore[[#This Row],[Order Date]])</f>
        <v>5</v>
      </c>
    </row>
    <row r="3943" spans="1:28" x14ac:dyDescent="0.35">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c r="V3943">
        <f t="shared" si="366"/>
        <v>5</v>
      </c>
      <c r="W3943">
        <f t="shared" si="367"/>
        <v>0.33749999999999997</v>
      </c>
      <c r="X3943" t="str">
        <f t="shared" si="368"/>
        <v>Profit</v>
      </c>
      <c r="Y3943" s="1" t="str">
        <f t="shared" si="369"/>
        <v>Low Profit</v>
      </c>
      <c r="Z3943" s="1" t="str">
        <f t="shared" si="370"/>
        <v>Low Discount</v>
      </c>
      <c r="AA3943" s="1" t="str">
        <f t="shared" si="371"/>
        <v>Low Sales</v>
      </c>
      <c r="AB3943" s="1">
        <f>MONTH(Sample___Superstore[[#This Row],[Order Date]])</f>
        <v>5</v>
      </c>
    </row>
    <row r="3944" spans="1:28" x14ac:dyDescent="0.35">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c r="V3944">
        <f t="shared" si="366"/>
        <v>2</v>
      </c>
      <c r="W3944">
        <f t="shared" si="367"/>
        <v>0.34999999999999992</v>
      </c>
      <c r="X3944" t="str">
        <f t="shared" si="368"/>
        <v>Profit</v>
      </c>
      <c r="Y3944" s="1" t="str">
        <f t="shared" si="369"/>
        <v>Low Profit</v>
      </c>
      <c r="Z3944" s="1" t="str">
        <f t="shared" si="370"/>
        <v>Low Discount</v>
      </c>
      <c r="AA3944" s="1" t="str">
        <f t="shared" si="371"/>
        <v>Low Sales</v>
      </c>
      <c r="AB3944" s="1">
        <f>MONTH(Sample___Superstore[[#This Row],[Order Date]])</f>
        <v>5</v>
      </c>
    </row>
    <row r="3945" spans="1:28" x14ac:dyDescent="0.35">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c r="V3945">
        <f t="shared" si="366"/>
        <v>7</v>
      </c>
      <c r="W3945">
        <f t="shared" si="367"/>
        <v>0.02</v>
      </c>
      <c r="X3945" t="str">
        <f t="shared" si="368"/>
        <v>Profit</v>
      </c>
      <c r="Y3945" s="1" t="str">
        <f t="shared" si="369"/>
        <v>Low Profit</v>
      </c>
      <c r="Z3945" s="1" t="str">
        <f t="shared" si="370"/>
        <v>No Discount</v>
      </c>
      <c r="AA3945" s="1" t="str">
        <f t="shared" si="371"/>
        <v>High Sales</v>
      </c>
      <c r="AB3945" s="1">
        <f>MONTH(Sample___Superstore[[#This Row],[Order Date]])</f>
        <v>6</v>
      </c>
    </row>
    <row r="3946" spans="1:28" x14ac:dyDescent="0.35">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c r="V3946">
        <f t="shared" si="366"/>
        <v>5</v>
      </c>
      <c r="W3946">
        <f t="shared" si="367"/>
        <v>0.49000000000000005</v>
      </c>
      <c r="X3946" t="str">
        <f t="shared" si="368"/>
        <v>Profit</v>
      </c>
      <c r="Y3946" s="1" t="str">
        <f t="shared" si="369"/>
        <v>Low Profit</v>
      </c>
      <c r="Z3946" s="1" t="str">
        <f t="shared" si="370"/>
        <v>No Discount</v>
      </c>
      <c r="AA3946" s="1" t="str">
        <f t="shared" si="371"/>
        <v>Low Sales</v>
      </c>
      <c r="AB3946" s="1">
        <f>MONTH(Sample___Superstore[[#This Row],[Order Date]])</f>
        <v>5</v>
      </c>
    </row>
    <row r="3947" spans="1:28" x14ac:dyDescent="0.35">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c r="V3947">
        <f t="shared" si="366"/>
        <v>5</v>
      </c>
      <c r="W3947">
        <f t="shared" si="367"/>
        <v>0.35</v>
      </c>
      <c r="X3947" t="str">
        <f t="shared" si="368"/>
        <v>Profit</v>
      </c>
      <c r="Y3947" s="1" t="str">
        <f t="shared" si="369"/>
        <v>Low Profit</v>
      </c>
      <c r="Z3947" s="1" t="str">
        <f t="shared" si="370"/>
        <v>Low Discount</v>
      </c>
      <c r="AA3947" s="1" t="str">
        <f t="shared" si="371"/>
        <v>Low Sales</v>
      </c>
      <c r="AB3947" s="1">
        <f>MONTH(Sample___Superstore[[#This Row],[Order Date]])</f>
        <v>11</v>
      </c>
    </row>
    <row r="3948" spans="1:28" x14ac:dyDescent="0.35">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c r="V3948">
        <f t="shared" si="366"/>
        <v>5</v>
      </c>
      <c r="W3948">
        <f t="shared" si="367"/>
        <v>-0.22500000000000001</v>
      </c>
      <c r="X3948" t="str">
        <f t="shared" si="368"/>
        <v>Loss</v>
      </c>
      <c r="Y3948" s="1" t="str">
        <f t="shared" si="369"/>
        <v>Low Profit</v>
      </c>
      <c r="Z3948" s="1" t="str">
        <f t="shared" si="370"/>
        <v>Low Discount</v>
      </c>
      <c r="AA3948" s="1" t="str">
        <f t="shared" si="371"/>
        <v>Low Sales</v>
      </c>
      <c r="AB3948" s="1">
        <f>MONTH(Sample___Superstore[[#This Row],[Order Date]])</f>
        <v>11</v>
      </c>
    </row>
    <row r="3949" spans="1:28" x14ac:dyDescent="0.35">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c r="V3949">
        <f t="shared" si="366"/>
        <v>4</v>
      </c>
      <c r="W3949">
        <f t="shared" si="367"/>
        <v>0.16249999999999998</v>
      </c>
      <c r="X3949" t="str">
        <f t="shared" si="368"/>
        <v>Profit</v>
      </c>
      <c r="Y3949" s="1" t="str">
        <f t="shared" si="369"/>
        <v>Low Profit</v>
      </c>
      <c r="Z3949" s="1" t="str">
        <f t="shared" si="370"/>
        <v>Low Discount</v>
      </c>
      <c r="AA3949" s="1" t="str">
        <f t="shared" si="371"/>
        <v>Low Sales</v>
      </c>
      <c r="AB3949" s="1">
        <f>MONTH(Sample___Superstore[[#This Row],[Order Date]])</f>
        <v>11</v>
      </c>
    </row>
    <row r="3950" spans="1:28" x14ac:dyDescent="0.35">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c r="V3950">
        <f t="shared" si="366"/>
        <v>4</v>
      </c>
      <c r="W3950">
        <f t="shared" si="367"/>
        <v>0.32500000000000001</v>
      </c>
      <c r="X3950" t="str">
        <f t="shared" si="368"/>
        <v>Profit</v>
      </c>
      <c r="Y3950" s="1" t="str">
        <f t="shared" si="369"/>
        <v>Low Profit</v>
      </c>
      <c r="Z3950" s="1" t="str">
        <f t="shared" si="370"/>
        <v>Low Discount</v>
      </c>
      <c r="AA3950" s="1" t="str">
        <f t="shared" si="371"/>
        <v>Low Sales</v>
      </c>
      <c r="AB3950" s="1">
        <f>MONTH(Sample___Superstore[[#This Row],[Order Date]])</f>
        <v>11</v>
      </c>
    </row>
    <row r="3951" spans="1:28" x14ac:dyDescent="0.35">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c r="V3951">
        <f t="shared" si="366"/>
        <v>4</v>
      </c>
      <c r="W3951">
        <f t="shared" si="367"/>
        <v>0.33749999999999997</v>
      </c>
      <c r="X3951" t="str">
        <f t="shared" si="368"/>
        <v>Profit</v>
      </c>
      <c r="Y3951" s="1" t="str">
        <f t="shared" si="369"/>
        <v>Low Profit</v>
      </c>
      <c r="Z3951" s="1" t="str">
        <f t="shared" si="370"/>
        <v>Low Discount</v>
      </c>
      <c r="AA3951" s="1" t="str">
        <f t="shared" si="371"/>
        <v>Low Sales</v>
      </c>
      <c r="AB3951" s="1">
        <f>MONTH(Sample___Superstore[[#This Row],[Order Date]])</f>
        <v>11</v>
      </c>
    </row>
    <row r="3952" spans="1:28" x14ac:dyDescent="0.35">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c r="V3952">
        <f t="shared" si="366"/>
        <v>4</v>
      </c>
      <c r="W3952">
        <f t="shared" si="367"/>
        <v>-7.1428571428571438E-2</v>
      </c>
      <c r="X3952" t="str">
        <f t="shared" si="368"/>
        <v>Loss</v>
      </c>
      <c r="Y3952" s="1" t="str">
        <f t="shared" si="369"/>
        <v>Low Profit</v>
      </c>
      <c r="Z3952" s="1" t="str">
        <f t="shared" si="370"/>
        <v>High Discount</v>
      </c>
      <c r="AA3952" s="1" t="str">
        <f t="shared" si="371"/>
        <v>Low Sales</v>
      </c>
      <c r="AB3952" s="1">
        <f>MONTH(Sample___Superstore[[#This Row],[Order Date]])</f>
        <v>11</v>
      </c>
    </row>
    <row r="3953" spans="1:28" x14ac:dyDescent="0.35">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c r="V3953">
        <f t="shared" si="366"/>
        <v>2</v>
      </c>
      <c r="W3953">
        <f t="shared" si="367"/>
        <v>0.35</v>
      </c>
      <c r="X3953" t="str">
        <f t="shared" si="368"/>
        <v>Profit</v>
      </c>
      <c r="Y3953" s="1" t="str">
        <f t="shared" si="369"/>
        <v>Low Profit</v>
      </c>
      <c r="Z3953" s="1" t="str">
        <f t="shared" si="370"/>
        <v>Low Discount</v>
      </c>
      <c r="AA3953" s="1" t="str">
        <f t="shared" si="371"/>
        <v>Low Sales</v>
      </c>
      <c r="AB3953" s="1">
        <f>MONTH(Sample___Superstore[[#This Row],[Order Date]])</f>
        <v>11</v>
      </c>
    </row>
    <row r="3954" spans="1:28" x14ac:dyDescent="0.35">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c r="V3954">
        <f t="shared" si="366"/>
        <v>7</v>
      </c>
      <c r="W3954">
        <f t="shared" si="367"/>
        <v>8.7499999999999994E-2</v>
      </c>
      <c r="X3954" t="str">
        <f t="shared" si="368"/>
        <v>Profit</v>
      </c>
      <c r="Y3954" s="1" t="str">
        <f t="shared" si="369"/>
        <v>Low Profit</v>
      </c>
      <c r="Z3954" s="1" t="str">
        <f t="shared" si="370"/>
        <v>Low Discount</v>
      </c>
      <c r="AA3954" s="1" t="str">
        <f t="shared" si="371"/>
        <v>Low Sales</v>
      </c>
      <c r="AB3954" s="1">
        <f>MONTH(Sample___Superstore[[#This Row],[Order Date]])</f>
        <v>3</v>
      </c>
    </row>
    <row r="3955" spans="1:28" x14ac:dyDescent="0.35">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c r="V3955">
        <f t="shared" si="366"/>
        <v>4</v>
      </c>
      <c r="W3955">
        <f t="shared" si="367"/>
        <v>0.46</v>
      </c>
      <c r="X3955" t="str">
        <f t="shared" si="368"/>
        <v>Profit</v>
      </c>
      <c r="Y3955" s="1" t="str">
        <f t="shared" si="369"/>
        <v>Low Profit</v>
      </c>
      <c r="Z3955" s="1" t="str">
        <f t="shared" si="370"/>
        <v>No Discount</v>
      </c>
      <c r="AA3955" s="1" t="str">
        <f t="shared" si="371"/>
        <v>Low Sales</v>
      </c>
      <c r="AB3955" s="1">
        <f>MONTH(Sample___Superstore[[#This Row],[Order Date]])</f>
        <v>1</v>
      </c>
    </row>
    <row r="3956" spans="1:28" x14ac:dyDescent="0.35">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c r="V3956">
        <f t="shared" si="366"/>
        <v>5</v>
      </c>
      <c r="W3956">
        <f t="shared" si="367"/>
        <v>0.43000000000000005</v>
      </c>
      <c r="X3956" t="str">
        <f t="shared" si="368"/>
        <v>Profit</v>
      </c>
      <c r="Y3956" s="1" t="str">
        <f t="shared" si="369"/>
        <v>Low Profit</v>
      </c>
      <c r="Z3956" s="1" t="str">
        <f t="shared" si="370"/>
        <v>No Discount</v>
      </c>
      <c r="AA3956" s="1" t="str">
        <f t="shared" si="371"/>
        <v>Low Sales</v>
      </c>
      <c r="AB3956" s="1">
        <f>MONTH(Sample___Superstore[[#This Row],[Order Date]])</f>
        <v>4</v>
      </c>
    </row>
    <row r="3957" spans="1:28" x14ac:dyDescent="0.35">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c r="V3957">
        <f t="shared" si="366"/>
        <v>5</v>
      </c>
      <c r="W3957">
        <f t="shared" si="367"/>
        <v>0.3</v>
      </c>
      <c r="X3957" t="str">
        <f t="shared" si="368"/>
        <v>Profit</v>
      </c>
      <c r="Y3957" s="1" t="str">
        <f t="shared" si="369"/>
        <v>Low Profit</v>
      </c>
      <c r="Z3957" s="1" t="str">
        <f t="shared" si="370"/>
        <v>No Discount</v>
      </c>
      <c r="AA3957" s="1" t="str">
        <f t="shared" si="371"/>
        <v>Low Sales</v>
      </c>
      <c r="AB3957" s="1">
        <f>MONTH(Sample___Superstore[[#This Row],[Order Date]])</f>
        <v>4</v>
      </c>
    </row>
    <row r="3958" spans="1:28" x14ac:dyDescent="0.35">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c r="V3958">
        <f t="shared" si="366"/>
        <v>7</v>
      </c>
      <c r="W3958">
        <f t="shared" si="367"/>
        <v>0.28999999999999998</v>
      </c>
      <c r="X3958" t="str">
        <f t="shared" si="368"/>
        <v>Profit</v>
      </c>
      <c r="Y3958" s="1" t="str">
        <f t="shared" si="369"/>
        <v>Low Profit</v>
      </c>
      <c r="Z3958" s="1" t="str">
        <f t="shared" si="370"/>
        <v>No Discount</v>
      </c>
      <c r="AA3958" s="1" t="str">
        <f t="shared" si="371"/>
        <v>Low Sales</v>
      </c>
      <c r="AB3958" s="1">
        <f>MONTH(Sample___Superstore[[#This Row],[Order Date]])</f>
        <v>6</v>
      </c>
    </row>
    <row r="3959" spans="1:28" x14ac:dyDescent="0.35">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c r="V3959">
        <f t="shared" si="366"/>
        <v>4</v>
      </c>
      <c r="W3959">
        <f t="shared" si="367"/>
        <v>-0.76666666666666672</v>
      </c>
      <c r="X3959" t="str">
        <f t="shared" si="368"/>
        <v>Loss</v>
      </c>
      <c r="Y3959" s="1" t="str">
        <f t="shared" si="369"/>
        <v>Low Profit</v>
      </c>
      <c r="Z3959" s="1" t="str">
        <f t="shared" si="370"/>
        <v>High Discount</v>
      </c>
      <c r="AA3959" s="1" t="str">
        <f t="shared" si="371"/>
        <v>Low Sales</v>
      </c>
      <c r="AB3959" s="1">
        <f>MONTH(Sample___Superstore[[#This Row],[Order Date]])</f>
        <v>5</v>
      </c>
    </row>
    <row r="3960" spans="1:28" x14ac:dyDescent="0.35">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c r="V3960">
        <f t="shared" si="366"/>
        <v>4</v>
      </c>
      <c r="W3960">
        <f t="shared" si="367"/>
        <v>7.4999999999999997E-2</v>
      </c>
      <c r="X3960" t="str">
        <f t="shared" si="368"/>
        <v>Profit</v>
      </c>
      <c r="Y3960" s="1" t="str">
        <f t="shared" si="369"/>
        <v>Low Profit</v>
      </c>
      <c r="Z3960" s="1" t="str">
        <f t="shared" si="370"/>
        <v>Low Discount</v>
      </c>
      <c r="AA3960" s="1" t="str">
        <f t="shared" si="371"/>
        <v>Low Sales</v>
      </c>
      <c r="AB3960" s="1">
        <f>MONTH(Sample___Superstore[[#This Row],[Order Date]])</f>
        <v>5</v>
      </c>
    </row>
    <row r="3961" spans="1:28" x14ac:dyDescent="0.35">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c r="V3961">
        <f t="shared" si="366"/>
        <v>4</v>
      </c>
      <c r="W3961">
        <f t="shared" si="367"/>
        <v>0.32500000000000001</v>
      </c>
      <c r="X3961" t="str">
        <f t="shared" si="368"/>
        <v>Profit</v>
      </c>
      <c r="Y3961" s="1" t="str">
        <f t="shared" si="369"/>
        <v>Low Profit</v>
      </c>
      <c r="Z3961" s="1" t="str">
        <f t="shared" si="370"/>
        <v>Low Discount</v>
      </c>
      <c r="AA3961" s="1" t="str">
        <f t="shared" si="371"/>
        <v>Low Sales</v>
      </c>
      <c r="AB3961" s="1">
        <f>MONTH(Sample___Superstore[[#This Row],[Order Date]])</f>
        <v>5</v>
      </c>
    </row>
    <row r="3962" spans="1:28" x14ac:dyDescent="0.35">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c r="V3962">
        <f t="shared" si="366"/>
        <v>5</v>
      </c>
      <c r="W3962">
        <f t="shared" si="367"/>
        <v>0.45999999999999996</v>
      </c>
      <c r="X3962" t="str">
        <f t="shared" si="368"/>
        <v>Profit</v>
      </c>
      <c r="Y3962" s="1" t="str">
        <f t="shared" si="369"/>
        <v>Low Profit</v>
      </c>
      <c r="Z3962" s="1" t="str">
        <f t="shared" si="370"/>
        <v>No Discount</v>
      </c>
      <c r="AA3962" s="1" t="str">
        <f t="shared" si="371"/>
        <v>Low Sales</v>
      </c>
      <c r="AB3962" s="1">
        <f>MONTH(Sample___Superstore[[#This Row],[Order Date]])</f>
        <v>10</v>
      </c>
    </row>
    <row r="3963" spans="1:28" x14ac:dyDescent="0.35">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c r="V3963">
        <f t="shared" si="366"/>
        <v>5</v>
      </c>
      <c r="W3963">
        <f t="shared" si="367"/>
        <v>0.30000000000000004</v>
      </c>
      <c r="X3963" t="str">
        <f t="shared" si="368"/>
        <v>Profit</v>
      </c>
      <c r="Y3963" s="1" t="str">
        <f t="shared" si="369"/>
        <v>Low Profit</v>
      </c>
      <c r="Z3963" s="1" t="str">
        <f t="shared" si="370"/>
        <v>No Discount</v>
      </c>
      <c r="AA3963" s="1" t="str">
        <f t="shared" si="371"/>
        <v>Low Sales</v>
      </c>
      <c r="AB3963" s="1">
        <f>MONTH(Sample___Superstore[[#This Row],[Order Date]])</f>
        <v>10</v>
      </c>
    </row>
    <row r="3964" spans="1:28" x14ac:dyDescent="0.35">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c r="V3964">
        <f t="shared" si="366"/>
        <v>1</v>
      </c>
      <c r="W3964">
        <f t="shared" si="367"/>
        <v>0.27</v>
      </c>
      <c r="X3964" t="str">
        <f t="shared" si="368"/>
        <v>Profit</v>
      </c>
      <c r="Y3964" s="1" t="str">
        <f t="shared" si="369"/>
        <v>Low Profit</v>
      </c>
      <c r="Z3964" s="1" t="str">
        <f t="shared" si="370"/>
        <v>No Discount</v>
      </c>
      <c r="AA3964" s="1" t="str">
        <f t="shared" si="371"/>
        <v>Low Sales</v>
      </c>
      <c r="AB3964" s="1">
        <f>MONTH(Sample___Superstore[[#This Row],[Order Date]])</f>
        <v>2</v>
      </c>
    </row>
    <row r="3965" spans="1:28" x14ac:dyDescent="0.35">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c r="V3965">
        <f t="shared" si="366"/>
        <v>1</v>
      </c>
      <c r="W3965">
        <f t="shared" si="367"/>
        <v>0.27</v>
      </c>
      <c r="X3965" t="str">
        <f t="shared" si="368"/>
        <v>Profit</v>
      </c>
      <c r="Y3965" s="1" t="str">
        <f t="shared" si="369"/>
        <v>Low Profit</v>
      </c>
      <c r="Z3965" s="1" t="str">
        <f t="shared" si="370"/>
        <v>No Discount</v>
      </c>
      <c r="AA3965" s="1" t="str">
        <f t="shared" si="371"/>
        <v>Low Sales</v>
      </c>
      <c r="AB3965" s="1">
        <f>MONTH(Sample___Superstore[[#This Row],[Order Date]])</f>
        <v>2</v>
      </c>
    </row>
    <row r="3966" spans="1:28" x14ac:dyDescent="0.35">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c r="V3966">
        <f t="shared" si="366"/>
        <v>6</v>
      </c>
      <c r="W3966">
        <f t="shared" si="367"/>
        <v>0.1125</v>
      </c>
      <c r="X3966" t="str">
        <f t="shared" si="368"/>
        <v>Profit</v>
      </c>
      <c r="Y3966" s="1" t="str">
        <f t="shared" si="369"/>
        <v>Low Profit</v>
      </c>
      <c r="Z3966" s="1" t="str">
        <f t="shared" si="370"/>
        <v>Low Discount</v>
      </c>
      <c r="AA3966" s="1" t="str">
        <f t="shared" si="371"/>
        <v>Low Sales</v>
      </c>
      <c r="AB3966" s="1">
        <f>MONTH(Sample___Superstore[[#This Row],[Order Date]])</f>
        <v>9</v>
      </c>
    </row>
    <row r="3967" spans="1:28" x14ac:dyDescent="0.35">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c r="V3967">
        <f t="shared" si="366"/>
        <v>5</v>
      </c>
      <c r="W3967">
        <f t="shared" si="367"/>
        <v>0.1125</v>
      </c>
      <c r="X3967" t="str">
        <f t="shared" si="368"/>
        <v>Profit</v>
      </c>
      <c r="Y3967" s="1" t="str">
        <f t="shared" si="369"/>
        <v>Low Profit</v>
      </c>
      <c r="Z3967" s="1" t="str">
        <f t="shared" si="370"/>
        <v>Low Discount</v>
      </c>
      <c r="AA3967" s="1" t="str">
        <f t="shared" si="371"/>
        <v>Low Sales</v>
      </c>
      <c r="AB3967" s="1">
        <f>MONTH(Sample___Superstore[[#This Row],[Order Date]])</f>
        <v>11</v>
      </c>
    </row>
    <row r="3968" spans="1:28" x14ac:dyDescent="0.35">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c r="V3968">
        <f t="shared" si="366"/>
        <v>5</v>
      </c>
      <c r="W3968">
        <f t="shared" si="367"/>
        <v>0.25999999999999995</v>
      </c>
      <c r="X3968" t="str">
        <f t="shared" si="368"/>
        <v>Profit</v>
      </c>
      <c r="Y3968" s="1" t="str">
        <f t="shared" si="369"/>
        <v>Low Profit</v>
      </c>
      <c r="Z3968" s="1" t="str">
        <f t="shared" si="370"/>
        <v>No Discount</v>
      </c>
      <c r="AA3968" s="1" t="str">
        <f t="shared" si="371"/>
        <v>Low Sales</v>
      </c>
      <c r="AB3968" s="1">
        <f>MONTH(Sample___Superstore[[#This Row],[Order Date]])</f>
        <v>4</v>
      </c>
    </row>
    <row r="3969" spans="1:28" x14ac:dyDescent="0.35">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c r="V3969">
        <f t="shared" si="366"/>
        <v>3</v>
      </c>
      <c r="W3969">
        <f t="shared" si="367"/>
        <v>-0.80000000000000016</v>
      </c>
      <c r="X3969" t="str">
        <f t="shared" si="368"/>
        <v>Loss</v>
      </c>
      <c r="Y3969" s="1" t="str">
        <f t="shared" si="369"/>
        <v>Low Profit</v>
      </c>
      <c r="Z3969" s="1" t="str">
        <f t="shared" si="370"/>
        <v>High Discount</v>
      </c>
      <c r="AA3969" s="1" t="str">
        <f t="shared" si="371"/>
        <v>Low Sales</v>
      </c>
      <c r="AB3969" s="1">
        <f>MONTH(Sample___Superstore[[#This Row],[Order Date]])</f>
        <v>5</v>
      </c>
    </row>
    <row r="3970" spans="1:28" x14ac:dyDescent="0.35">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c r="V3970">
        <f t="shared" ref="V3970:V4033" si="372">D3970-C3970</f>
        <v>4</v>
      </c>
      <c r="W3970">
        <f t="shared" ref="W3970:W4033" si="373">U3970/R3970</f>
        <v>-1.6</v>
      </c>
      <c r="X3970" t="str">
        <f t="shared" ref="X3970:X4033" si="374">IF(U3970&lt;0,"Loss","Profit")</f>
        <v>Loss</v>
      </c>
      <c r="Y3970" s="1" t="str">
        <f t="shared" ref="Y3970:Y4033" si="375">IF(U3970&gt;100,"High Profit","Low Profit")</f>
        <v>Low Profit</v>
      </c>
      <c r="Z3970" s="1" t="str">
        <f t="shared" ref="Z3970:Z4033" si="376">IF(T3970=0,"No Discount",IF(T3970&lt;=0.2,"Low Discount","High Discount"))</f>
        <v>High Discount</v>
      </c>
      <c r="AA3970" s="1" t="str">
        <f t="shared" ref="AA3970:AA4033" si="377">IF(R3970&gt;500,"High Sales","Low Sales")</f>
        <v>Low Sales</v>
      </c>
      <c r="AB3970" s="1">
        <f>MONTH(Sample___Superstore[[#This Row],[Order Date]])</f>
        <v>6</v>
      </c>
    </row>
    <row r="3971" spans="1:28" x14ac:dyDescent="0.35">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c r="V3971">
        <f t="shared" si="372"/>
        <v>4</v>
      </c>
      <c r="W3971">
        <f t="shared" si="373"/>
        <v>0.31249999999999994</v>
      </c>
      <c r="X3971" t="str">
        <f t="shared" si="374"/>
        <v>Profit</v>
      </c>
      <c r="Y3971" s="1" t="str">
        <f t="shared" si="375"/>
        <v>Low Profit</v>
      </c>
      <c r="Z3971" s="1" t="str">
        <f t="shared" si="376"/>
        <v>Low Discount</v>
      </c>
      <c r="AA3971" s="1" t="str">
        <f t="shared" si="377"/>
        <v>Low Sales</v>
      </c>
      <c r="AB3971" s="1">
        <f>MONTH(Sample___Superstore[[#This Row],[Order Date]])</f>
        <v>6</v>
      </c>
    </row>
    <row r="3972" spans="1:28" x14ac:dyDescent="0.35">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c r="V3972">
        <f t="shared" si="372"/>
        <v>4</v>
      </c>
      <c r="W3972">
        <f t="shared" si="373"/>
        <v>0.45</v>
      </c>
      <c r="X3972" t="str">
        <f t="shared" si="374"/>
        <v>Profit</v>
      </c>
      <c r="Y3972" s="1" t="str">
        <f t="shared" si="375"/>
        <v>Low Profit</v>
      </c>
      <c r="Z3972" s="1" t="str">
        <f t="shared" si="376"/>
        <v>No Discount</v>
      </c>
      <c r="AA3972" s="1" t="str">
        <f t="shared" si="377"/>
        <v>Low Sales</v>
      </c>
      <c r="AB3972" s="1">
        <f>MONTH(Sample___Superstore[[#This Row],[Order Date]])</f>
        <v>11</v>
      </c>
    </row>
    <row r="3973" spans="1:28" x14ac:dyDescent="0.35">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c r="V3973">
        <f t="shared" si="372"/>
        <v>2</v>
      </c>
      <c r="W3973">
        <f t="shared" si="373"/>
        <v>0.26</v>
      </c>
      <c r="X3973" t="str">
        <f t="shared" si="374"/>
        <v>Profit</v>
      </c>
      <c r="Y3973" s="1" t="str">
        <f t="shared" si="375"/>
        <v>Low Profit</v>
      </c>
      <c r="Z3973" s="1" t="str">
        <f t="shared" si="376"/>
        <v>No Discount</v>
      </c>
      <c r="AA3973" s="1" t="str">
        <f t="shared" si="377"/>
        <v>Low Sales</v>
      </c>
      <c r="AB3973" s="1">
        <f>MONTH(Sample___Superstore[[#This Row],[Order Date]])</f>
        <v>2</v>
      </c>
    </row>
    <row r="3974" spans="1:28" x14ac:dyDescent="0.35">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c r="V3974">
        <f t="shared" si="372"/>
        <v>4</v>
      </c>
      <c r="W3974">
        <f t="shared" si="373"/>
        <v>0.5</v>
      </c>
      <c r="X3974" t="str">
        <f t="shared" si="374"/>
        <v>Profit</v>
      </c>
      <c r="Y3974" s="1" t="str">
        <f t="shared" si="375"/>
        <v>Low Profit</v>
      </c>
      <c r="Z3974" s="1" t="str">
        <f t="shared" si="376"/>
        <v>No Discount</v>
      </c>
      <c r="AA3974" s="1" t="str">
        <f t="shared" si="377"/>
        <v>Low Sales</v>
      </c>
      <c r="AB3974" s="1">
        <f>MONTH(Sample___Superstore[[#This Row],[Order Date]])</f>
        <v>3</v>
      </c>
    </row>
    <row r="3975" spans="1:28" x14ac:dyDescent="0.35">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c r="V3975">
        <f t="shared" si="372"/>
        <v>4</v>
      </c>
      <c r="W3975">
        <f t="shared" si="373"/>
        <v>0.3125</v>
      </c>
      <c r="X3975" t="str">
        <f t="shared" si="374"/>
        <v>Profit</v>
      </c>
      <c r="Y3975" s="1" t="str">
        <f t="shared" si="375"/>
        <v>Low Profit</v>
      </c>
      <c r="Z3975" s="1" t="str">
        <f t="shared" si="376"/>
        <v>Low Discount</v>
      </c>
      <c r="AA3975" s="1" t="str">
        <f t="shared" si="377"/>
        <v>Low Sales</v>
      </c>
      <c r="AB3975" s="1">
        <f>MONTH(Sample___Superstore[[#This Row],[Order Date]])</f>
        <v>3</v>
      </c>
    </row>
    <row r="3976" spans="1:28" x14ac:dyDescent="0.35">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c r="V3976">
        <f t="shared" si="372"/>
        <v>4</v>
      </c>
      <c r="W3976">
        <f t="shared" si="373"/>
        <v>0.3</v>
      </c>
      <c r="X3976" t="str">
        <f t="shared" si="374"/>
        <v>Profit</v>
      </c>
      <c r="Y3976" s="1" t="str">
        <f t="shared" si="375"/>
        <v>High Profit</v>
      </c>
      <c r="Z3976" s="1" t="str">
        <f t="shared" si="376"/>
        <v>No Discount</v>
      </c>
      <c r="AA3976" s="1" t="str">
        <f t="shared" si="377"/>
        <v>Low Sales</v>
      </c>
      <c r="AB3976" s="1">
        <f>MONTH(Sample___Superstore[[#This Row],[Order Date]])</f>
        <v>3</v>
      </c>
    </row>
    <row r="3977" spans="1:28" x14ac:dyDescent="0.35">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c r="V3977">
        <f t="shared" si="372"/>
        <v>4</v>
      </c>
      <c r="W3977">
        <f t="shared" si="373"/>
        <v>0.36249999999999999</v>
      </c>
      <c r="X3977" t="str">
        <f t="shared" si="374"/>
        <v>Profit</v>
      </c>
      <c r="Y3977" s="1" t="str">
        <f t="shared" si="375"/>
        <v>Low Profit</v>
      </c>
      <c r="Z3977" s="1" t="str">
        <f t="shared" si="376"/>
        <v>Low Discount</v>
      </c>
      <c r="AA3977" s="1" t="str">
        <f t="shared" si="377"/>
        <v>Low Sales</v>
      </c>
      <c r="AB3977" s="1">
        <f>MONTH(Sample___Superstore[[#This Row],[Order Date]])</f>
        <v>3</v>
      </c>
    </row>
    <row r="3978" spans="1:28" x14ac:dyDescent="0.35">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c r="V3978">
        <f t="shared" si="372"/>
        <v>2</v>
      </c>
      <c r="W3978">
        <f t="shared" si="373"/>
        <v>0.27999999999999997</v>
      </c>
      <c r="X3978" t="str">
        <f t="shared" si="374"/>
        <v>Profit</v>
      </c>
      <c r="Y3978" s="1" t="str">
        <f t="shared" si="375"/>
        <v>Low Profit</v>
      </c>
      <c r="Z3978" s="1" t="str">
        <f t="shared" si="376"/>
        <v>No Discount</v>
      </c>
      <c r="AA3978" s="1" t="str">
        <f t="shared" si="377"/>
        <v>Low Sales</v>
      </c>
      <c r="AB3978" s="1">
        <f>MONTH(Sample___Superstore[[#This Row],[Order Date]])</f>
        <v>10</v>
      </c>
    </row>
    <row r="3979" spans="1:28" x14ac:dyDescent="0.35">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c r="V3979">
        <f t="shared" si="372"/>
        <v>5</v>
      </c>
      <c r="W3979">
        <f t="shared" si="373"/>
        <v>0.46</v>
      </c>
      <c r="X3979" t="str">
        <f t="shared" si="374"/>
        <v>Profit</v>
      </c>
      <c r="Y3979" s="1" t="str">
        <f t="shared" si="375"/>
        <v>Low Profit</v>
      </c>
      <c r="Z3979" s="1" t="str">
        <f t="shared" si="376"/>
        <v>No Discount</v>
      </c>
      <c r="AA3979" s="1" t="str">
        <f t="shared" si="377"/>
        <v>Low Sales</v>
      </c>
      <c r="AB3979" s="1">
        <f>MONTH(Sample___Superstore[[#This Row],[Order Date]])</f>
        <v>10</v>
      </c>
    </row>
    <row r="3980" spans="1:28" x14ac:dyDescent="0.35">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c r="V3980">
        <f t="shared" si="372"/>
        <v>5</v>
      </c>
      <c r="W3980">
        <f t="shared" si="373"/>
        <v>-0.23749999999999996</v>
      </c>
      <c r="X3980" t="str">
        <f t="shared" si="374"/>
        <v>Loss</v>
      </c>
      <c r="Y3980" s="1" t="str">
        <f t="shared" si="375"/>
        <v>Low Profit</v>
      </c>
      <c r="Z3980" s="1" t="str">
        <f t="shared" si="376"/>
        <v>Low Discount</v>
      </c>
      <c r="AA3980" s="1" t="str">
        <f t="shared" si="377"/>
        <v>Low Sales</v>
      </c>
      <c r="AB3980" s="1">
        <f>MONTH(Sample___Superstore[[#This Row],[Order Date]])</f>
        <v>10</v>
      </c>
    </row>
    <row r="3981" spans="1:28" x14ac:dyDescent="0.35">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c r="V3981">
        <f t="shared" si="372"/>
        <v>4</v>
      </c>
      <c r="W3981">
        <f t="shared" si="373"/>
        <v>-0.36666666666666664</v>
      </c>
      <c r="X3981" t="str">
        <f t="shared" si="374"/>
        <v>Loss</v>
      </c>
      <c r="Y3981" s="1" t="str">
        <f t="shared" si="375"/>
        <v>Low Profit</v>
      </c>
      <c r="Z3981" s="1" t="str">
        <f t="shared" si="376"/>
        <v>High Discount</v>
      </c>
      <c r="AA3981" s="1" t="str">
        <f t="shared" si="377"/>
        <v>Low Sales</v>
      </c>
      <c r="AB3981" s="1">
        <f>MONTH(Sample___Superstore[[#This Row],[Order Date]])</f>
        <v>12</v>
      </c>
    </row>
    <row r="3982" spans="1:28" x14ac:dyDescent="0.35">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c r="V3982">
        <f t="shared" si="372"/>
        <v>4</v>
      </c>
      <c r="W3982">
        <f t="shared" si="373"/>
        <v>0.27999999999999997</v>
      </c>
      <c r="X3982" t="str">
        <f t="shared" si="374"/>
        <v>Profit</v>
      </c>
      <c r="Y3982" s="1" t="str">
        <f t="shared" si="375"/>
        <v>Low Profit</v>
      </c>
      <c r="Z3982" s="1" t="str">
        <f t="shared" si="376"/>
        <v>No Discount</v>
      </c>
      <c r="AA3982" s="1" t="str">
        <f t="shared" si="377"/>
        <v>Low Sales</v>
      </c>
      <c r="AB3982" s="1">
        <f>MONTH(Sample___Superstore[[#This Row],[Order Date]])</f>
        <v>12</v>
      </c>
    </row>
    <row r="3983" spans="1:28" x14ac:dyDescent="0.35">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c r="V3983">
        <f t="shared" si="372"/>
        <v>5</v>
      </c>
      <c r="W3983">
        <f t="shared" si="373"/>
        <v>0.43</v>
      </c>
      <c r="X3983" t="str">
        <f t="shared" si="374"/>
        <v>Profit</v>
      </c>
      <c r="Y3983" s="1" t="str">
        <f t="shared" si="375"/>
        <v>Low Profit</v>
      </c>
      <c r="Z3983" s="1" t="str">
        <f t="shared" si="376"/>
        <v>No Discount</v>
      </c>
      <c r="AA3983" s="1" t="str">
        <f t="shared" si="377"/>
        <v>Low Sales</v>
      </c>
      <c r="AB3983" s="1">
        <f>MONTH(Sample___Superstore[[#This Row],[Order Date]])</f>
        <v>12</v>
      </c>
    </row>
    <row r="3984" spans="1:28" x14ac:dyDescent="0.35">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c r="V3984">
        <f t="shared" si="372"/>
        <v>2</v>
      </c>
      <c r="W3984">
        <f t="shared" si="373"/>
        <v>-1.2499999999999999E-2</v>
      </c>
      <c r="X3984" t="str">
        <f t="shared" si="374"/>
        <v>Loss</v>
      </c>
      <c r="Y3984" s="1" t="str">
        <f t="shared" si="375"/>
        <v>Low Profit</v>
      </c>
      <c r="Z3984" s="1" t="str">
        <f t="shared" si="376"/>
        <v>Low Discount</v>
      </c>
      <c r="AA3984" s="1" t="str">
        <f t="shared" si="377"/>
        <v>Low Sales</v>
      </c>
      <c r="AB3984" s="1">
        <f>MONTH(Sample___Superstore[[#This Row],[Order Date]])</f>
        <v>7</v>
      </c>
    </row>
    <row r="3985" spans="1:28" x14ac:dyDescent="0.35">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c r="V3985">
        <f t="shared" si="372"/>
        <v>2</v>
      </c>
      <c r="W3985">
        <f t="shared" si="373"/>
        <v>0.33749999999999997</v>
      </c>
      <c r="X3985" t="str">
        <f t="shared" si="374"/>
        <v>Profit</v>
      </c>
      <c r="Y3985" s="1" t="str">
        <f t="shared" si="375"/>
        <v>High Profit</v>
      </c>
      <c r="Z3985" s="1" t="str">
        <f t="shared" si="376"/>
        <v>Low Discount</v>
      </c>
      <c r="AA3985" s="1" t="str">
        <f t="shared" si="377"/>
        <v>High Sales</v>
      </c>
      <c r="AB3985" s="1">
        <f>MONTH(Sample___Superstore[[#This Row],[Order Date]])</f>
        <v>7</v>
      </c>
    </row>
    <row r="3986" spans="1:28" x14ac:dyDescent="0.35">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c r="V3986">
        <f t="shared" si="372"/>
        <v>2</v>
      </c>
      <c r="W3986">
        <f t="shared" si="373"/>
        <v>0.5</v>
      </c>
      <c r="X3986" t="str">
        <f t="shared" si="374"/>
        <v>Profit</v>
      </c>
      <c r="Y3986" s="1" t="str">
        <f t="shared" si="375"/>
        <v>Low Profit</v>
      </c>
      <c r="Z3986" s="1" t="str">
        <f t="shared" si="376"/>
        <v>No Discount</v>
      </c>
      <c r="AA3986" s="1" t="str">
        <f t="shared" si="377"/>
        <v>Low Sales</v>
      </c>
      <c r="AB3986" s="1">
        <f>MONTH(Sample___Superstore[[#This Row],[Order Date]])</f>
        <v>7</v>
      </c>
    </row>
    <row r="3987" spans="1:28" x14ac:dyDescent="0.35">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c r="V3987">
        <f t="shared" si="372"/>
        <v>4</v>
      </c>
      <c r="W3987">
        <f t="shared" si="373"/>
        <v>9.4117647058823514E-2</v>
      </c>
      <c r="X3987" t="str">
        <f t="shared" si="374"/>
        <v>Profit</v>
      </c>
      <c r="Y3987" s="1" t="str">
        <f t="shared" si="375"/>
        <v>Low Profit</v>
      </c>
      <c r="Z3987" s="1" t="str">
        <f t="shared" si="376"/>
        <v>Low Discount</v>
      </c>
      <c r="AA3987" s="1" t="str">
        <f t="shared" si="377"/>
        <v>Low Sales</v>
      </c>
      <c r="AB3987" s="1">
        <f>MONTH(Sample___Superstore[[#This Row],[Order Date]])</f>
        <v>4</v>
      </c>
    </row>
    <row r="3988" spans="1:28" x14ac:dyDescent="0.35">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c r="V3988">
        <f t="shared" si="372"/>
        <v>6</v>
      </c>
      <c r="W3988">
        <f t="shared" si="373"/>
        <v>0.24</v>
      </c>
      <c r="X3988" t="str">
        <f t="shared" si="374"/>
        <v>Profit</v>
      </c>
      <c r="Y3988" s="1" t="str">
        <f t="shared" si="375"/>
        <v>High Profit</v>
      </c>
      <c r="Z3988" s="1" t="str">
        <f t="shared" si="376"/>
        <v>No Discount</v>
      </c>
      <c r="AA3988" s="1" t="str">
        <f t="shared" si="377"/>
        <v>High Sales</v>
      </c>
      <c r="AB3988" s="1">
        <f>MONTH(Sample___Superstore[[#This Row],[Order Date]])</f>
        <v>4</v>
      </c>
    </row>
    <row r="3989" spans="1:28" x14ac:dyDescent="0.35">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c r="V3989">
        <f t="shared" si="372"/>
        <v>6</v>
      </c>
      <c r="W3989">
        <f t="shared" si="373"/>
        <v>0.25</v>
      </c>
      <c r="X3989" t="str">
        <f t="shared" si="374"/>
        <v>Profit</v>
      </c>
      <c r="Y3989" s="1" t="str">
        <f t="shared" si="375"/>
        <v>Low Profit</v>
      </c>
      <c r="Z3989" s="1" t="str">
        <f t="shared" si="376"/>
        <v>No Discount</v>
      </c>
      <c r="AA3989" s="1" t="str">
        <f t="shared" si="377"/>
        <v>Low Sales</v>
      </c>
      <c r="AB3989" s="1">
        <f>MONTH(Sample___Superstore[[#This Row],[Order Date]])</f>
        <v>4</v>
      </c>
    </row>
    <row r="3990" spans="1:28" x14ac:dyDescent="0.35">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c r="V3990">
        <f t="shared" si="372"/>
        <v>5</v>
      </c>
      <c r="W3990">
        <f t="shared" si="373"/>
        <v>0.17499999999999999</v>
      </c>
      <c r="X3990" t="str">
        <f t="shared" si="374"/>
        <v>Profit</v>
      </c>
      <c r="Y3990" s="1" t="str">
        <f t="shared" si="375"/>
        <v>Low Profit</v>
      </c>
      <c r="Z3990" s="1" t="str">
        <f t="shared" si="376"/>
        <v>Low Discount</v>
      </c>
      <c r="AA3990" s="1" t="str">
        <f t="shared" si="377"/>
        <v>Low Sales</v>
      </c>
      <c r="AB3990" s="1">
        <f>MONTH(Sample___Superstore[[#This Row],[Order Date]])</f>
        <v>4</v>
      </c>
    </row>
    <row r="3991" spans="1:28" x14ac:dyDescent="0.35">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c r="V3991">
        <f t="shared" si="372"/>
        <v>2</v>
      </c>
      <c r="W3991">
        <f t="shared" si="373"/>
        <v>0.38</v>
      </c>
      <c r="X3991" t="str">
        <f t="shared" si="374"/>
        <v>Profit</v>
      </c>
      <c r="Y3991" s="1" t="str">
        <f t="shared" si="375"/>
        <v>Low Profit</v>
      </c>
      <c r="Z3991" s="1" t="str">
        <f t="shared" si="376"/>
        <v>No Discount</v>
      </c>
      <c r="AA3991" s="1" t="str">
        <f t="shared" si="377"/>
        <v>Low Sales</v>
      </c>
      <c r="AB3991" s="1">
        <f>MONTH(Sample___Superstore[[#This Row],[Order Date]])</f>
        <v>11</v>
      </c>
    </row>
    <row r="3992" spans="1:28" x14ac:dyDescent="0.35">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c r="V3992">
        <f t="shared" si="372"/>
        <v>5</v>
      </c>
      <c r="W3992">
        <f t="shared" si="373"/>
        <v>-0.22500000000000003</v>
      </c>
      <c r="X3992" t="str">
        <f t="shared" si="374"/>
        <v>Loss</v>
      </c>
      <c r="Y3992" s="1" t="str">
        <f t="shared" si="375"/>
        <v>Low Profit</v>
      </c>
      <c r="Z3992" s="1" t="str">
        <f t="shared" si="376"/>
        <v>Low Discount</v>
      </c>
      <c r="AA3992" s="1" t="str">
        <f t="shared" si="377"/>
        <v>Low Sales</v>
      </c>
      <c r="AB3992" s="1">
        <f>MONTH(Sample___Superstore[[#This Row],[Order Date]])</f>
        <v>11</v>
      </c>
    </row>
    <row r="3993" spans="1:28" x14ac:dyDescent="0.35">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c r="V3993">
        <f t="shared" si="372"/>
        <v>4</v>
      </c>
      <c r="W3993">
        <f t="shared" si="373"/>
        <v>0.22500000000000001</v>
      </c>
      <c r="X3993" t="str">
        <f t="shared" si="374"/>
        <v>Profit</v>
      </c>
      <c r="Y3993" s="1" t="str">
        <f t="shared" si="375"/>
        <v>Low Profit</v>
      </c>
      <c r="Z3993" s="1" t="str">
        <f t="shared" si="376"/>
        <v>Low Discount</v>
      </c>
      <c r="AA3993" s="1" t="str">
        <f t="shared" si="377"/>
        <v>Low Sales</v>
      </c>
      <c r="AB3993" s="1">
        <f>MONTH(Sample___Superstore[[#This Row],[Order Date]])</f>
        <v>5</v>
      </c>
    </row>
    <row r="3994" spans="1:28" x14ac:dyDescent="0.35">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c r="V3994">
        <f t="shared" si="372"/>
        <v>4</v>
      </c>
      <c r="W3994">
        <f t="shared" si="373"/>
        <v>0.1125</v>
      </c>
      <c r="X3994" t="str">
        <f t="shared" si="374"/>
        <v>Profit</v>
      </c>
      <c r="Y3994" s="1" t="str">
        <f t="shared" si="375"/>
        <v>Low Profit</v>
      </c>
      <c r="Z3994" s="1" t="str">
        <f t="shared" si="376"/>
        <v>Low Discount</v>
      </c>
      <c r="AA3994" s="1" t="str">
        <f t="shared" si="377"/>
        <v>Low Sales</v>
      </c>
      <c r="AB3994" s="1">
        <f>MONTH(Sample___Superstore[[#This Row],[Order Date]])</f>
        <v>5</v>
      </c>
    </row>
    <row r="3995" spans="1:28" x14ac:dyDescent="0.35">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c r="V3995">
        <f t="shared" si="372"/>
        <v>4</v>
      </c>
      <c r="W3995">
        <f t="shared" si="373"/>
        <v>6.25E-2</v>
      </c>
      <c r="X3995" t="str">
        <f t="shared" si="374"/>
        <v>Profit</v>
      </c>
      <c r="Y3995" s="1" t="str">
        <f t="shared" si="375"/>
        <v>Low Profit</v>
      </c>
      <c r="Z3995" s="1" t="str">
        <f t="shared" si="376"/>
        <v>Low Discount</v>
      </c>
      <c r="AA3995" s="1" t="str">
        <f t="shared" si="377"/>
        <v>Low Sales</v>
      </c>
      <c r="AB3995" s="1">
        <f>MONTH(Sample___Superstore[[#This Row],[Order Date]])</f>
        <v>5</v>
      </c>
    </row>
    <row r="3996" spans="1:28" x14ac:dyDescent="0.35">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c r="V3996">
        <f t="shared" si="372"/>
        <v>4</v>
      </c>
      <c r="W3996">
        <f t="shared" si="373"/>
        <v>0.18999999999999997</v>
      </c>
      <c r="X3996" t="str">
        <f t="shared" si="374"/>
        <v>Profit</v>
      </c>
      <c r="Y3996" s="1" t="str">
        <f t="shared" si="375"/>
        <v>Low Profit</v>
      </c>
      <c r="Z3996" s="1" t="str">
        <f t="shared" si="376"/>
        <v>No Discount</v>
      </c>
      <c r="AA3996" s="1" t="str">
        <f t="shared" si="377"/>
        <v>High Sales</v>
      </c>
      <c r="AB3996" s="1">
        <f>MONTH(Sample___Superstore[[#This Row],[Order Date]])</f>
        <v>3</v>
      </c>
    </row>
    <row r="3997" spans="1:28" x14ac:dyDescent="0.35">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c r="V3997">
        <f t="shared" si="372"/>
        <v>4</v>
      </c>
      <c r="W3997">
        <f t="shared" si="373"/>
        <v>0.22</v>
      </c>
      <c r="X3997" t="str">
        <f t="shared" si="374"/>
        <v>Profit</v>
      </c>
      <c r="Y3997" s="1" t="str">
        <f t="shared" si="375"/>
        <v>High Profit</v>
      </c>
      <c r="Z3997" s="1" t="str">
        <f t="shared" si="376"/>
        <v>No Discount</v>
      </c>
      <c r="AA3997" s="1" t="str">
        <f t="shared" si="377"/>
        <v>High Sales</v>
      </c>
      <c r="AB3997" s="1">
        <f>MONTH(Sample___Superstore[[#This Row],[Order Date]])</f>
        <v>3</v>
      </c>
    </row>
    <row r="3998" spans="1:28" x14ac:dyDescent="0.35">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c r="V3998">
        <f t="shared" si="372"/>
        <v>4</v>
      </c>
      <c r="W3998">
        <f t="shared" si="373"/>
        <v>0.28999999999999998</v>
      </c>
      <c r="X3998" t="str">
        <f t="shared" si="374"/>
        <v>Profit</v>
      </c>
      <c r="Y3998" s="1" t="str">
        <f t="shared" si="375"/>
        <v>High Profit</v>
      </c>
      <c r="Z3998" s="1" t="str">
        <f t="shared" si="376"/>
        <v>No Discount</v>
      </c>
      <c r="AA3998" s="1" t="str">
        <f t="shared" si="377"/>
        <v>High Sales</v>
      </c>
      <c r="AB3998" s="1">
        <f>MONTH(Sample___Superstore[[#This Row],[Order Date]])</f>
        <v>3</v>
      </c>
    </row>
    <row r="3999" spans="1:28" x14ac:dyDescent="0.35">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c r="V3999">
        <f t="shared" si="372"/>
        <v>4</v>
      </c>
      <c r="W3999">
        <f t="shared" si="373"/>
        <v>0.3</v>
      </c>
      <c r="X3999" t="str">
        <f t="shared" si="374"/>
        <v>Profit</v>
      </c>
      <c r="Y3999" s="1" t="str">
        <f t="shared" si="375"/>
        <v>Low Profit</v>
      </c>
      <c r="Z3999" s="1" t="str">
        <f t="shared" si="376"/>
        <v>No Discount</v>
      </c>
      <c r="AA3999" s="1" t="str">
        <f t="shared" si="377"/>
        <v>Low Sales</v>
      </c>
      <c r="AB3999" s="1">
        <f>MONTH(Sample___Superstore[[#This Row],[Order Date]])</f>
        <v>3</v>
      </c>
    </row>
    <row r="4000" spans="1:28" x14ac:dyDescent="0.35">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c r="V4000">
        <f t="shared" si="372"/>
        <v>4</v>
      </c>
      <c r="W4000">
        <f t="shared" si="373"/>
        <v>0.22000000000000003</v>
      </c>
      <c r="X4000" t="str">
        <f t="shared" si="374"/>
        <v>Profit</v>
      </c>
      <c r="Y4000" s="1" t="str">
        <f t="shared" si="375"/>
        <v>Low Profit</v>
      </c>
      <c r="Z4000" s="1" t="str">
        <f t="shared" si="376"/>
        <v>No Discount</v>
      </c>
      <c r="AA4000" s="1" t="str">
        <f t="shared" si="377"/>
        <v>Low Sales</v>
      </c>
      <c r="AB4000" s="1">
        <f>MONTH(Sample___Superstore[[#This Row],[Order Date]])</f>
        <v>3</v>
      </c>
    </row>
    <row r="4001" spans="1:28" x14ac:dyDescent="0.35">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c r="V4001">
        <f t="shared" si="372"/>
        <v>3</v>
      </c>
      <c r="W4001">
        <f t="shared" si="373"/>
        <v>2.5000000000000001E-2</v>
      </c>
      <c r="X4001" t="str">
        <f t="shared" si="374"/>
        <v>Profit</v>
      </c>
      <c r="Y4001" s="1" t="str">
        <f t="shared" si="375"/>
        <v>Low Profit</v>
      </c>
      <c r="Z4001" s="1" t="str">
        <f t="shared" si="376"/>
        <v>Low Discount</v>
      </c>
      <c r="AA4001" s="1" t="str">
        <f t="shared" si="377"/>
        <v>Low Sales</v>
      </c>
      <c r="AB4001" s="1">
        <f>MONTH(Sample___Superstore[[#This Row],[Order Date]])</f>
        <v>7</v>
      </c>
    </row>
    <row r="4002" spans="1:28" x14ac:dyDescent="0.35">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c r="V4002">
        <f t="shared" si="372"/>
        <v>5</v>
      </c>
      <c r="W4002">
        <f t="shared" si="373"/>
        <v>0.3</v>
      </c>
      <c r="X4002" t="str">
        <f t="shared" si="374"/>
        <v>Profit</v>
      </c>
      <c r="Y4002" s="1" t="str">
        <f t="shared" si="375"/>
        <v>Low Profit</v>
      </c>
      <c r="Z4002" s="1" t="str">
        <f t="shared" si="376"/>
        <v>No Discount</v>
      </c>
      <c r="AA4002" s="1" t="str">
        <f t="shared" si="377"/>
        <v>Low Sales</v>
      </c>
      <c r="AB4002" s="1">
        <f>MONTH(Sample___Superstore[[#This Row],[Order Date]])</f>
        <v>10</v>
      </c>
    </row>
    <row r="4003" spans="1:28" x14ac:dyDescent="0.35">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c r="V4003">
        <f t="shared" si="372"/>
        <v>5</v>
      </c>
      <c r="W4003">
        <f t="shared" si="373"/>
        <v>0.16999999999999998</v>
      </c>
      <c r="X4003" t="str">
        <f t="shared" si="374"/>
        <v>Profit</v>
      </c>
      <c r="Y4003" s="1" t="str">
        <f t="shared" si="375"/>
        <v>Low Profit</v>
      </c>
      <c r="Z4003" s="1" t="str">
        <f t="shared" si="376"/>
        <v>No Discount</v>
      </c>
      <c r="AA4003" s="1" t="str">
        <f t="shared" si="377"/>
        <v>Low Sales</v>
      </c>
      <c r="AB4003" s="1">
        <f>MONTH(Sample___Superstore[[#This Row],[Order Date]])</f>
        <v>10</v>
      </c>
    </row>
    <row r="4004" spans="1:28" x14ac:dyDescent="0.35">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c r="V4004">
        <f t="shared" si="372"/>
        <v>5</v>
      </c>
      <c r="W4004">
        <f t="shared" si="373"/>
        <v>-0.2</v>
      </c>
      <c r="X4004" t="str">
        <f t="shared" si="374"/>
        <v>Loss</v>
      </c>
      <c r="Y4004" s="1" t="str">
        <f t="shared" si="375"/>
        <v>Low Profit</v>
      </c>
      <c r="Z4004" s="1" t="str">
        <f t="shared" si="376"/>
        <v>High Discount</v>
      </c>
      <c r="AA4004" s="1" t="str">
        <f t="shared" si="377"/>
        <v>High Sales</v>
      </c>
      <c r="AB4004" s="1">
        <f>MONTH(Sample___Superstore[[#This Row],[Order Date]])</f>
        <v>3</v>
      </c>
    </row>
    <row r="4005" spans="1:28" x14ac:dyDescent="0.35">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c r="V4005">
        <f t="shared" si="372"/>
        <v>5</v>
      </c>
      <c r="W4005">
        <f t="shared" si="373"/>
        <v>0.11666666666666665</v>
      </c>
      <c r="X4005" t="str">
        <f t="shared" si="374"/>
        <v>Profit</v>
      </c>
      <c r="Y4005" s="1" t="str">
        <f t="shared" si="375"/>
        <v>Low Profit</v>
      </c>
      <c r="Z4005" s="1" t="str">
        <f t="shared" si="376"/>
        <v>High Discount</v>
      </c>
      <c r="AA4005" s="1" t="str">
        <f t="shared" si="377"/>
        <v>Low Sales</v>
      </c>
      <c r="AB4005" s="1">
        <f>MONTH(Sample___Superstore[[#This Row],[Order Date]])</f>
        <v>3</v>
      </c>
    </row>
    <row r="4006" spans="1:28" x14ac:dyDescent="0.35">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c r="V4006">
        <f t="shared" si="372"/>
        <v>5</v>
      </c>
      <c r="W4006">
        <f t="shared" si="373"/>
        <v>0.32499999999999996</v>
      </c>
      <c r="X4006" t="str">
        <f t="shared" si="374"/>
        <v>Profit</v>
      </c>
      <c r="Y4006" s="1" t="str">
        <f t="shared" si="375"/>
        <v>Low Profit</v>
      </c>
      <c r="Z4006" s="1" t="str">
        <f t="shared" si="376"/>
        <v>Low Discount</v>
      </c>
      <c r="AA4006" s="1" t="str">
        <f t="shared" si="377"/>
        <v>Low Sales</v>
      </c>
      <c r="AB4006" s="1">
        <f>MONTH(Sample___Superstore[[#This Row],[Order Date]])</f>
        <v>3</v>
      </c>
    </row>
    <row r="4007" spans="1:28" x14ac:dyDescent="0.35">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c r="V4007">
        <f t="shared" si="372"/>
        <v>6</v>
      </c>
      <c r="W4007">
        <f t="shared" si="373"/>
        <v>0.28000000000000003</v>
      </c>
      <c r="X4007" t="str">
        <f t="shared" si="374"/>
        <v>Profit</v>
      </c>
      <c r="Y4007" s="1" t="str">
        <f t="shared" si="375"/>
        <v>Low Profit</v>
      </c>
      <c r="Z4007" s="1" t="str">
        <f t="shared" si="376"/>
        <v>No Discount</v>
      </c>
      <c r="AA4007" s="1" t="str">
        <f t="shared" si="377"/>
        <v>Low Sales</v>
      </c>
      <c r="AB4007" s="1">
        <f>MONTH(Sample___Superstore[[#This Row],[Order Date]])</f>
        <v>12</v>
      </c>
    </row>
    <row r="4008" spans="1:28" x14ac:dyDescent="0.35">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c r="V4008">
        <f t="shared" si="372"/>
        <v>6</v>
      </c>
      <c r="W4008">
        <f t="shared" si="373"/>
        <v>0.47999999999999993</v>
      </c>
      <c r="X4008" t="str">
        <f t="shared" si="374"/>
        <v>Profit</v>
      </c>
      <c r="Y4008" s="1" t="str">
        <f t="shared" si="375"/>
        <v>Low Profit</v>
      </c>
      <c r="Z4008" s="1" t="str">
        <f t="shared" si="376"/>
        <v>No Discount</v>
      </c>
      <c r="AA4008" s="1" t="str">
        <f t="shared" si="377"/>
        <v>Low Sales</v>
      </c>
      <c r="AB4008" s="1">
        <f>MONTH(Sample___Superstore[[#This Row],[Order Date]])</f>
        <v>12</v>
      </c>
    </row>
    <row r="4009" spans="1:28" x14ac:dyDescent="0.35">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c r="V4009">
        <f t="shared" si="372"/>
        <v>6</v>
      </c>
      <c r="W4009">
        <f t="shared" si="373"/>
        <v>0.21</v>
      </c>
      <c r="X4009" t="str">
        <f t="shared" si="374"/>
        <v>Profit</v>
      </c>
      <c r="Y4009" s="1" t="str">
        <f t="shared" si="375"/>
        <v>Low Profit</v>
      </c>
      <c r="Z4009" s="1" t="str">
        <f t="shared" si="376"/>
        <v>No Discount</v>
      </c>
      <c r="AA4009" s="1" t="str">
        <f t="shared" si="377"/>
        <v>Low Sales</v>
      </c>
      <c r="AB4009" s="1">
        <f>MONTH(Sample___Superstore[[#This Row],[Order Date]])</f>
        <v>12</v>
      </c>
    </row>
    <row r="4010" spans="1:28" x14ac:dyDescent="0.35">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c r="V4010">
        <f t="shared" si="372"/>
        <v>4</v>
      </c>
      <c r="W4010">
        <f t="shared" si="373"/>
        <v>8.7499999999999994E-2</v>
      </c>
      <c r="X4010" t="str">
        <f t="shared" si="374"/>
        <v>Profit</v>
      </c>
      <c r="Y4010" s="1" t="str">
        <f t="shared" si="375"/>
        <v>Low Profit</v>
      </c>
      <c r="Z4010" s="1" t="str">
        <f t="shared" si="376"/>
        <v>Low Discount</v>
      </c>
      <c r="AA4010" s="1" t="str">
        <f t="shared" si="377"/>
        <v>Low Sales</v>
      </c>
      <c r="AB4010" s="1">
        <f>MONTH(Sample___Superstore[[#This Row],[Order Date]])</f>
        <v>12</v>
      </c>
    </row>
    <row r="4011" spans="1:28" x14ac:dyDescent="0.35">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c r="V4011">
        <f t="shared" si="372"/>
        <v>4</v>
      </c>
      <c r="W4011">
        <f t="shared" si="373"/>
        <v>0.42000000000000004</v>
      </c>
      <c r="X4011" t="str">
        <f t="shared" si="374"/>
        <v>Profit</v>
      </c>
      <c r="Y4011" s="1" t="str">
        <f t="shared" si="375"/>
        <v>High Profit</v>
      </c>
      <c r="Z4011" s="1" t="str">
        <f t="shared" si="376"/>
        <v>No Discount</v>
      </c>
      <c r="AA4011" s="1" t="str">
        <f t="shared" si="377"/>
        <v>Low Sales</v>
      </c>
      <c r="AB4011" s="1">
        <f>MONTH(Sample___Superstore[[#This Row],[Order Date]])</f>
        <v>1</v>
      </c>
    </row>
    <row r="4012" spans="1:28" x14ac:dyDescent="0.35">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c r="V4012">
        <f t="shared" si="372"/>
        <v>3</v>
      </c>
      <c r="W4012">
        <f t="shared" si="373"/>
        <v>0.3125</v>
      </c>
      <c r="X4012" t="str">
        <f t="shared" si="374"/>
        <v>Profit</v>
      </c>
      <c r="Y4012" s="1" t="str">
        <f t="shared" si="375"/>
        <v>Low Profit</v>
      </c>
      <c r="Z4012" s="1" t="str">
        <f t="shared" si="376"/>
        <v>Low Discount</v>
      </c>
      <c r="AA4012" s="1" t="str">
        <f t="shared" si="377"/>
        <v>Low Sales</v>
      </c>
      <c r="AB4012" s="1">
        <f>MONTH(Sample___Superstore[[#This Row],[Order Date]])</f>
        <v>11</v>
      </c>
    </row>
    <row r="4013" spans="1:28" x14ac:dyDescent="0.35">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c r="V4013">
        <f t="shared" si="372"/>
        <v>3</v>
      </c>
      <c r="W4013">
        <f t="shared" si="373"/>
        <v>0.1</v>
      </c>
      <c r="X4013" t="str">
        <f t="shared" si="374"/>
        <v>Profit</v>
      </c>
      <c r="Y4013" s="1" t="str">
        <f t="shared" si="375"/>
        <v>Low Profit</v>
      </c>
      <c r="Z4013" s="1" t="str">
        <f t="shared" si="376"/>
        <v>Low Discount</v>
      </c>
      <c r="AA4013" s="1" t="str">
        <f t="shared" si="377"/>
        <v>Low Sales</v>
      </c>
      <c r="AB4013" s="1">
        <f>MONTH(Sample___Superstore[[#This Row],[Order Date]])</f>
        <v>11</v>
      </c>
    </row>
    <row r="4014" spans="1:28" x14ac:dyDescent="0.35">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c r="V4014">
        <f t="shared" si="372"/>
        <v>5</v>
      </c>
      <c r="W4014">
        <f t="shared" si="373"/>
        <v>0.28999999999999998</v>
      </c>
      <c r="X4014" t="str">
        <f t="shared" si="374"/>
        <v>Profit</v>
      </c>
      <c r="Y4014" s="1" t="str">
        <f t="shared" si="375"/>
        <v>Low Profit</v>
      </c>
      <c r="Z4014" s="1" t="str">
        <f t="shared" si="376"/>
        <v>No Discount</v>
      </c>
      <c r="AA4014" s="1" t="str">
        <f t="shared" si="377"/>
        <v>Low Sales</v>
      </c>
      <c r="AB4014" s="1">
        <f>MONTH(Sample___Superstore[[#This Row],[Order Date]])</f>
        <v>12</v>
      </c>
    </row>
    <row r="4015" spans="1:28" x14ac:dyDescent="0.35">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c r="V4015">
        <f t="shared" si="372"/>
        <v>5</v>
      </c>
      <c r="W4015">
        <f t="shared" si="373"/>
        <v>0.27999999999999997</v>
      </c>
      <c r="X4015" t="str">
        <f t="shared" si="374"/>
        <v>Profit</v>
      </c>
      <c r="Y4015" s="1" t="str">
        <f t="shared" si="375"/>
        <v>High Profit</v>
      </c>
      <c r="Z4015" s="1" t="str">
        <f t="shared" si="376"/>
        <v>No Discount</v>
      </c>
      <c r="AA4015" s="1" t="str">
        <f t="shared" si="377"/>
        <v>High Sales</v>
      </c>
      <c r="AB4015" s="1">
        <f>MONTH(Sample___Superstore[[#This Row],[Order Date]])</f>
        <v>8</v>
      </c>
    </row>
    <row r="4016" spans="1:28" x14ac:dyDescent="0.35">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c r="V4016">
        <f t="shared" si="372"/>
        <v>5</v>
      </c>
      <c r="W4016">
        <f t="shared" si="373"/>
        <v>0.49</v>
      </c>
      <c r="X4016" t="str">
        <f t="shared" si="374"/>
        <v>Profit</v>
      </c>
      <c r="Y4016" s="1" t="str">
        <f t="shared" si="375"/>
        <v>Low Profit</v>
      </c>
      <c r="Z4016" s="1" t="str">
        <f t="shared" si="376"/>
        <v>No Discount</v>
      </c>
      <c r="AA4016" s="1" t="str">
        <f t="shared" si="377"/>
        <v>Low Sales</v>
      </c>
      <c r="AB4016" s="1">
        <f>MONTH(Sample___Superstore[[#This Row],[Order Date]])</f>
        <v>8</v>
      </c>
    </row>
    <row r="4017" spans="1:28" x14ac:dyDescent="0.35">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c r="V4017">
        <f t="shared" si="372"/>
        <v>5</v>
      </c>
      <c r="W4017">
        <f t="shared" si="373"/>
        <v>0.49</v>
      </c>
      <c r="X4017" t="str">
        <f t="shared" si="374"/>
        <v>Profit</v>
      </c>
      <c r="Y4017" s="1" t="str">
        <f t="shared" si="375"/>
        <v>Low Profit</v>
      </c>
      <c r="Z4017" s="1" t="str">
        <f t="shared" si="376"/>
        <v>No Discount</v>
      </c>
      <c r="AA4017" s="1" t="str">
        <f t="shared" si="377"/>
        <v>Low Sales</v>
      </c>
      <c r="AB4017" s="1">
        <f>MONTH(Sample___Superstore[[#This Row],[Order Date]])</f>
        <v>8</v>
      </c>
    </row>
    <row r="4018" spans="1:28" x14ac:dyDescent="0.35">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c r="V4018">
        <f t="shared" si="372"/>
        <v>5</v>
      </c>
      <c r="W4018">
        <f t="shared" si="373"/>
        <v>0.45000000000000007</v>
      </c>
      <c r="X4018" t="str">
        <f t="shared" si="374"/>
        <v>Profit</v>
      </c>
      <c r="Y4018" s="1" t="str">
        <f t="shared" si="375"/>
        <v>Low Profit</v>
      </c>
      <c r="Z4018" s="1" t="str">
        <f t="shared" si="376"/>
        <v>No Discount</v>
      </c>
      <c r="AA4018" s="1" t="str">
        <f t="shared" si="377"/>
        <v>Low Sales</v>
      </c>
      <c r="AB4018" s="1">
        <f>MONTH(Sample___Superstore[[#This Row],[Order Date]])</f>
        <v>8</v>
      </c>
    </row>
    <row r="4019" spans="1:28" x14ac:dyDescent="0.35">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c r="V4019">
        <f t="shared" si="372"/>
        <v>5</v>
      </c>
      <c r="W4019">
        <f t="shared" si="373"/>
        <v>0.5</v>
      </c>
      <c r="X4019" t="str">
        <f t="shared" si="374"/>
        <v>Profit</v>
      </c>
      <c r="Y4019" s="1" t="str">
        <f t="shared" si="375"/>
        <v>Low Profit</v>
      </c>
      <c r="Z4019" s="1" t="str">
        <f t="shared" si="376"/>
        <v>No Discount</v>
      </c>
      <c r="AA4019" s="1" t="str">
        <f t="shared" si="377"/>
        <v>Low Sales</v>
      </c>
      <c r="AB4019" s="1">
        <f>MONTH(Sample___Superstore[[#This Row],[Order Date]])</f>
        <v>8</v>
      </c>
    </row>
    <row r="4020" spans="1:28" x14ac:dyDescent="0.35">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c r="V4020">
        <f t="shared" si="372"/>
        <v>5</v>
      </c>
      <c r="W4020">
        <f t="shared" si="373"/>
        <v>0.19</v>
      </c>
      <c r="X4020" t="str">
        <f t="shared" si="374"/>
        <v>Profit</v>
      </c>
      <c r="Y4020" s="1" t="str">
        <f t="shared" si="375"/>
        <v>Low Profit</v>
      </c>
      <c r="Z4020" s="1" t="str">
        <f t="shared" si="376"/>
        <v>No Discount</v>
      </c>
      <c r="AA4020" s="1" t="str">
        <f t="shared" si="377"/>
        <v>Low Sales</v>
      </c>
      <c r="AB4020" s="1">
        <f>MONTH(Sample___Superstore[[#This Row],[Order Date]])</f>
        <v>8</v>
      </c>
    </row>
    <row r="4021" spans="1:28" x14ac:dyDescent="0.35">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c r="V4021">
        <f t="shared" si="372"/>
        <v>5</v>
      </c>
      <c r="W4021">
        <f t="shared" si="373"/>
        <v>0.26</v>
      </c>
      <c r="X4021" t="str">
        <f t="shared" si="374"/>
        <v>Profit</v>
      </c>
      <c r="Y4021" s="1" t="str">
        <f t="shared" si="375"/>
        <v>Low Profit</v>
      </c>
      <c r="Z4021" s="1" t="str">
        <f t="shared" si="376"/>
        <v>No Discount</v>
      </c>
      <c r="AA4021" s="1" t="str">
        <f t="shared" si="377"/>
        <v>Low Sales</v>
      </c>
      <c r="AB4021" s="1">
        <f>MONTH(Sample___Superstore[[#This Row],[Order Date]])</f>
        <v>8</v>
      </c>
    </row>
    <row r="4022" spans="1:28" x14ac:dyDescent="0.35">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c r="V4022">
        <f t="shared" si="372"/>
        <v>5</v>
      </c>
      <c r="W4022">
        <f t="shared" si="373"/>
        <v>-2.8571428571428571E-2</v>
      </c>
      <c r="X4022" t="str">
        <f t="shared" si="374"/>
        <v>Loss</v>
      </c>
      <c r="Y4022" s="1" t="str">
        <f t="shared" si="375"/>
        <v>Low Profit</v>
      </c>
      <c r="Z4022" s="1" t="str">
        <f t="shared" si="376"/>
        <v>High Discount</v>
      </c>
      <c r="AA4022" s="1" t="str">
        <f t="shared" si="377"/>
        <v>Low Sales</v>
      </c>
      <c r="AB4022" s="1">
        <f>MONTH(Sample___Superstore[[#This Row],[Order Date]])</f>
        <v>6</v>
      </c>
    </row>
    <row r="4023" spans="1:28" x14ac:dyDescent="0.35">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c r="V4023">
        <f t="shared" si="372"/>
        <v>5</v>
      </c>
      <c r="W4023">
        <f t="shared" si="373"/>
        <v>-0.18333333333333335</v>
      </c>
      <c r="X4023" t="str">
        <f t="shared" si="374"/>
        <v>Loss</v>
      </c>
      <c r="Y4023" s="1" t="str">
        <f t="shared" si="375"/>
        <v>Low Profit</v>
      </c>
      <c r="Z4023" s="1" t="str">
        <f t="shared" si="376"/>
        <v>High Discount</v>
      </c>
      <c r="AA4023" s="1" t="str">
        <f t="shared" si="377"/>
        <v>Low Sales</v>
      </c>
      <c r="AB4023" s="1">
        <f>MONTH(Sample___Superstore[[#This Row],[Order Date]])</f>
        <v>6</v>
      </c>
    </row>
    <row r="4024" spans="1:28" x14ac:dyDescent="0.35">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c r="V4024">
        <f t="shared" si="372"/>
        <v>5</v>
      </c>
      <c r="W4024">
        <f t="shared" si="373"/>
        <v>0</v>
      </c>
      <c r="X4024" t="str">
        <f t="shared" si="374"/>
        <v>Profit</v>
      </c>
      <c r="Y4024" s="1" t="str">
        <f t="shared" si="375"/>
        <v>Low Profit</v>
      </c>
      <c r="Z4024" s="1" t="str">
        <f t="shared" si="376"/>
        <v>High Discount</v>
      </c>
      <c r="AA4024" s="1" t="str">
        <f t="shared" si="377"/>
        <v>High Sales</v>
      </c>
      <c r="AB4024" s="1">
        <f>MONTH(Sample___Superstore[[#This Row],[Order Date]])</f>
        <v>6</v>
      </c>
    </row>
    <row r="4025" spans="1:28" x14ac:dyDescent="0.35">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c r="V4025">
        <f t="shared" si="372"/>
        <v>1</v>
      </c>
      <c r="W4025">
        <f t="shared" si="373"/>
        <v>1.1764705882352943E-2</v>
      </c>
      <c r="X4025" t="str">
        <f t="shared" si="374"/>
        <v>Profit</v>
      </c>
      <c r="Y4025" s="1" t="str">
        <f t="shared" si="375"/>
        <v>Low Profit</v>
      </c>
      <c r="Z4025" s="1" t="str">
        <f t="shared" si="376"/>
        <v>Low Discount</v>
      </c>
      <c r="AA4025" s="1" t="str">
        <f t="shared" si="377"/>
        <v>High Sales</v>
      </c>
      <c r="AB4025" s="1">
        <f>MONTH(Sample___Superstore[[#This Row],[Order Date]])</f>
        <v>10</v>
      </c>
    </row>
    <row r="4026" spans="1:28" x14ac:dyDescent="0.35">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c r="V4026">
        <f t="shared" si="372"/>
        <v>1</v>
      </c>
      <c r="W4026">
        <f t="shared" si="373"/>
        <v>0.36249999999999993</v>
      </c>
      <c r="X4026" t="str">
        <f t="shared" si="374"/>
        <v>Profit</v>
      </c>
      <c r="Y4026" s="1" t="str">
        <f t="shared" si="375"/>
        <v>Low Profit</v>
      </c>
      <c r="Z4026" s="1" t="str">
        <f t="shared" si="376"/>
        <v>Low Discount</v>
      </c>
      <c r="AA4026" s="1" t="str">
        <f t="shared" si="377"/>
        <v>Low Sales</v>
      </c>
      <c r="AB4026" s="1">
        <f>MONTH(Sample___Superstore[[#This Row],[Order Date]])</f>
        <v>10</v>
      </c>
    </row>
    <row r="4027" spans="1:28" x14ac:dyDescent="0.35">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c r="V4027">
        <f t="shared" si="372"/>
        <v>2</v>
      </c>
      <c r="W4027">
        <f t="shared" si="373"/>
        <v>0.33749999999999997</v>
      </c>
      <c r="X4027" t="str">
        <f t="shared" si="374"/>
        <v>Profit</v>
      </c>
      <c r="Y4027" s="1" t="str">
        <f t="shared" si="375"/>
        <v>Low Profit</v>
      </c>
      <c r="Z4027" s="1" t="str">
        <f t="shared" si="376"/>
        <v>Low Discount</v>
      </c>
      <c r="AA4027" s="1" t="str">
        <f t="shared" si="377"/>
        <v>Low Sales</v>
      </c>
      <c r="AB4027" s="1">
        <f>MONTH(Sample___Superstore[[#This Row],[Order Date]])</f>
        <v>8</v>
      </c>
    </row>
    <row r="4028" spans="1:28" x14ac:dyDescent="0.35">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c r="V4028">
        <f t="shared" si="372"/>
        <v>2</v>
      </c>
      <c r="W4028">
        <f t="shared" si="373"/>
        <v>0.31250000000000006</v>
      </c>
      <c r="X4028" t="str">
        <f t="shared" si="374"/>
        <v>Profit</v>
      </c>
      <c r="Y4028" s="1" t="str">
        <f t="shared" si="375"/>
        <v>Low Profit</v>
      </c>
      <c r="Z4028" s="1" t="str">
        <f t="shared" si="376"/>
        <v>Low Discount</v>
      </c>
      <c r="AA4028" s="1" t="str">
        <f t="shared" si="377"/>
        <v>Low Sales</v>
      </c>
      <c r="AB4028" s="1">
        <f>MONTH(Sample___Superstore[[#This Row],[Order Date]])</f>
        <v>8</v>
      </c>
    </row>
    <row r="4029" spans="1:28" x14ac:dyDescent="0.35">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c r="V4029">
        <f t="shared" si="372"/>
        <v>2</v>
      </c>
      <c r="W4029">
        <f t="shared" si="373"/>
        <v>8.7499999999999994E-2</v>
      </c>
      <c r="X4029" t="str">
        <f t="shared" si="374"/>
        <v>Profit</v>
      </c>
      <c r="Y4029" s="1" t="str">
        <f t="shared" si="375"/>
        <v>Low Profit</v>
      </c>
      <c r="Z4029" s="1" t="str">
        <f t="shared" si="376"/>
        <v>Low Discount</v>
      </c>
      <c r="AA4029" s="1" t="str">
        <f t="shared" si="377"/>
        <v>Low Sales</v>
      </c>
      <c r="AB4029" s="1">
        <f>MONTH(Sample___Superstore[[#This Row],[Order Date]])</f>
        <v>8</v>
      </c>
    </row>
    <row r="4030" spans="1:28" x14ac:dyDescent="0.35">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c r="V4030">
        <f t="shared" si="372"/>
        <v>2</v>
      </c>
      <c r="W4030">
        <f t="shared" si="373"/>
        <v>-1.75</v>
      </c>
      <c r="X4030" t="str">
        <f t="shared" si="374"/>
        <v>Loss</v>
      </c>
      <c r="Y4030" s="1" t="str">
        <f t="shared" si="375"/>
        <v>Low Profit</v>
      </c>
      <c r="Z4030" s="1" t="str">
        <f t="shared" si="376"/>
        <v>High Discount</v>
      </c>
      <c r="AA4030" s="1" t="str">
        <f t="shared" si="377"/>
        <v>Low Sales</v>
      </c>
      <c r="AB4030" s="1">
        <f>MONTH(Sample___Superstore[[#This Row],[Order Date]])</f>
        <v>8</v>
      </c>
    </row>
    <row r="4031" spans="1:28" x14ac:dyDescent="0.35">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c r="V4031">
        <f t="shared" si="372"/>
        <v>4</v>
      </c>
      <c r="W4031">
        <f t="shared" si="373"/>
        <v>0.5</v>
      </c>
      <c r="X4031" t="str">
        <f t="shared" si="374"/>
        <v>Profit</v>
      </c>
      <c r="Y4031" s="1" t="str">
        <f t="shared" si="375"/>
        <v>High Profit</v>
      </c>
      <c r="Z4031" s="1" t="str">
        <f t="shared" si="376"/>
        <v>No Discount</v>
      </c>
      <c r="AA4031" s="1" t="str">
        <f t="shared" si="377"/>
        <v>Low Sales</v>
      </c>
      <c r="AB4031" s="1">
        <f>MONTH(Sample___Superstore[[#This Row],[Order Date]])</f>
        <v>12</v>
      </c>
    </row>
    <row r="4032" spans="1:28" x14ac:dyDescent="0.35">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c r="V4032">
        <f t="shared" si="372"/>
        <v>4</v>
      </c>
      <c r="W4032">
        <f t="shared" si="373"/>
        <v>0.26</v>
      </c>
      <c r="X4032" t="str">
        <f t="shared" si="374"/>
        <v>Profit</v>
      </c>
      <c r="Y4032" s="1" t="str">
        <f t="shared" si="375"/>
        <v>Low Profit</v>
      </c>
      <c r="Z4032" s="1" t="str">
        <f t="shared" si="376"/>
        <v>No Discount</v>
      </c>
      <c r="AA4032" s="1" t="str">
        <f t="shared" si="377"/>
        <v>Low Sales</v>
      </c>
      <c r="AB4032" s="1">
        <f>MONTH(Sample___Superstore[[#This Row],[Order Date]])</f>
        <v>12</v>
      </c>
    </row>
    <row r="4033" spans="1:28" x14ac:dyDescent="0.35">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c r="V4033">
        <f t="shared" si="372"/>
        <v>4</v>
      </c>
      <c r="W4033">
        <f t="shared" si="373"/>
        <v>0.28000000000000003</v>
      </c>
      <c r="X4033" t="str">
        <f t="shared" si="374"/>
        <v>Profit</v>
      </c>
      <c r="Y4033" s="1" t="str">
        <f t="shared" si="375"/>
        <v>Low Profit</v>
      </c>
      <c r="Z4033" s="1" t="str">
        <f t="shared" si="376"/>
        <v>No Discount</v>
      </c>
      <c r="AA4033" s="1" t="str">
        <f t="shared" si="377"/>
        <v>Low Sales</v>
      </c>
      <c r="AB4033" s="1">
        <f>MONTH(Sample___Superstore[[#This Row],[Order Date]])</f>
        <v>9</v>
      </c>
    </row>
    <row r="4034" spans="1:28" x14ac:dyDescent="0.35">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c r="V4034">
        <f t="shared" ref="V4034:V4097" si="378">D4034-C4034</f>
        <v>4</v>
      </c>
      <c r="W4034">
        <f t="shared" ref="W4034:W4097" si="379">U4034/R4034</f>
        <v>0.49</v>
      </c>
      <c r="X4034" t="str">
        <f t="shared" ref="X4034:X4097" si="380">IF(U4034&lt;0,"Loss","Profit")</f>
        <v>Profit</v>
      </c>
      <c r="Y4034" s="1" t="str">
        <f t="shared" ref="Y4034:Y4097" si="381">IF(U4034&gt;100,"High Profit","Low Profit")</f>
        <v>Low Profit</v>
      </c>
      <c r="Z4034" s="1" t="str">
        <f t="shared" ref="Z4034:Z4097" si="382">IF(T4034=0,"No Discount",IF(T4034&lt;=0.2,"Low Discount","High Discount"))</f>
        <v>No Discount</v>
      </c>
      <c r="AA4034" s="1" t="str">
        <f t="shared" ref="AA4034:AA4097" si="383">IF(R4034&gt;500,"High Sales","Low Sales")</f>
        <v>Low Sales</v>
      </c>
      <c r="AB4034" s="1">
        <f>MONTH(Sample___Superstore[[#This Row],[Order Date]])</f>
        <v>9</v>
      </c>
    </row>
    <row r="4035" spans="1:28" x14ac:dyDescent="0.35">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c r="V4035">
        <f t="shared" si="378"/>
        <v>4</v>
      </c>
      <c r="W4035">
        <f t="shared" si="379"/>
        <v>0.21</v>
      </c>
      <c r="X4035" t="str">
        <f t="shared" si="380"/>
        <v>Profit</v>
      </c>
      <c r="Y4035" s="1" t="str">
        <f t="shared" si="381"/>
        <v>Low Profit</v>
      </c>
      <c r="Z4035" s="1" t="str">
        <f t="shared" si="382"/>
        <v>No Discount</v>
      </c>
      <c r="AA4035" s="1" t="str">
        <f t="shared" si="383"/>
        <v>Low Sales</v>
      </c>
      <c r="AB4035" s="1">
        <f>MONTH(Sample___Superstore[[#This Row],[Order Date]])</f>
        <v>9</v>
      </c>
    </row>
    <row r="4036" spans="1:28" x14ac:dyDescent="0.35">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c r="V4036">
        <f t="shared" si="378"/>
        <v>0</v>
      </c>
      <c r="W4036">
        <f t="shared" si="379"/>
        <v>-0.76666666666666661</v>
      </c>
      <c r="X4036" t="str">
        <f t="shared" si="380"/>
        <v>Loss</v>
      </c>
      <c r="Y4036" s="1" t="str">
        <f t="shared" si="381"/>
        <v>Low Profit</v>
      </c>
      <c r="Z4036" s="1" t="str">
        <f t="shared" si="382"/>
        <v>High Discount</v>
      </c>
      <c r="AA4036" s="1" t="str">
        <f t="shared" si="383"/>
        <v>Low Sales</v>
      </c>
      <c r="AB4036" s="1">
        <f>MONTH(Sample___Superstore[[#This Row],[Order Date]])</f>
        <v>12</v>
      </c>
    </row>
    <row r="4037" spans="1:28" x14ac:dyDescent="0.35">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c r="V4037">
        <f t="shared" si="378"/>
        <v>0</v>
      </c>
      <c r="W4037">
        <f t="shared" si="379"/>
        <v>0.2</v>
      </c>
      <c r="X4037" t="str">
        <f t="shared" si="380"/>
        <v>Profit</v>
      </c>
      <c r="Y4037" s="1" t="str">
        <f t="shared" si="381"/>
        <v>Low Profit</v>
      </c>
      <c r="Z4037" s="1" t="str">
        <f t="shared" si="382"/>
        <v>Low Discount</v>
      </c>
      <c r="AA4037" s="1" t="str">
        <f t="shared" si="383"/>
        <v>Low Sales</v>
      </c>
      <c r="AB4037" s="1">
        <f>MONTH(Sample___Superstore[[#This Row],[Order Date]])</f>
        <v>12</v>
      </c>
    </row>
    <row r="4038" spans="1:28" x14ac:dyDescent="0.35">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c r="V4038">
        <f t="shared" si="378"/>
        <v>4</v>
      </c>
      <c r="W4038">
        <f t="shared" si="379"/>
        <v>6.25E-2</v>
      </c>
      <c r="X4038" t="str">
        <f t="shared" si="380"/>
        <v>Profit</v>
      </c>
      <c r="Y4038" s="1" t="str">
        <f t="shared" si="381"/>
        <v>Low Profit</v>
      </c>
      <c r="Z4038" s="1" t="str">
        <f t="shared" si="382"/>
        <v>Low Discount</v>
      </c>
      <c r="AA4038" s="1" t="str">
        <f t="shared" si="383"/>
        <v>Low Sales</v>
      </c>
      <c r="AB4038" s="1">
        <f>MONTH(Sample___Superstore[[#This Row],[Order Date]])</f>
        <v>12</v>
      </c>
    </row>
    <row r="4039" spans="1:28" x14ac:dyDescent="0.35">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c r="V4039">
        <f t="shared" si="378"/>
        <v>4</v>
      </c>
      <c r="W4039">
        <f t="shared" si="379"/>
        <v>0.33</v>
      </c>
      <c r="X4039" t="str">
        <f t="shared" si="380"/>
        <v>Profit</v>
      </c>
      <c r="Y4039" s="1" t="str">
        <f t="shared" si="381"/>
        <v>Low Profit</v>
      </c>
      <c r="Z4039" s="1" t="str">
        <f t="shared" si="382"/>
        <v>No Discount</v>
      </c>
      <c r="AA4039" s="1" t="str">
        <f t="shared" si="383"/>
        <v>Low Sales</v>
      </c>
      <c r="AB4039" s="1">
        <f>MONTH(Sample___Superstore[[#This Row],[Order Date]])</f>
        <v>12</v>
      </c>
    </row>
    <row r="4040" spans="1:28" x14ac:dyDescent="0.35">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c r="V4040">
        <f t="shared" si="378"/>
        <v>4</v>
      </c>
      <c r="W4040">
        <f t="shared" si="379"/>
        <v>0.44999999999999996</v>
      </c>
      <c r="X4040" t="str">
        <f t="shared" si="380"/>
        <v>Profit</v>
      </c>
      <c r="Y4040" s="1" t="str">
        <f t="shared" si="381"/>
        <v>Low Profit</v>
      </c>
      <c r="Z4040" s="1" t="str">
        <f t="shared" si="382"/>
        <v>No Discount</v>
      </c>
      <c r="AA4040" s="1" t="str">
        <f t="shared" si="383"/>
        <v>Low Sales</v>
      </c>
      <c r="AB4040" s="1">
        <f>MONTH(Sample___Superstore[[#This Row],[Order Date]])</f>
        <v>12</v>
      </c>
    </row>
    <row r="4041" spans="1:28" x14ac:dyDescent="0.35">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c r="V4041">
        <f t="shared" si="378"/>
        <v>4</v>
      </c>
      <c r="W4041">
        <f t="shared" si="379"/>
        <v>0.37500000000000006</v>
      </c>
      <c r="X4041" t="str">
        <f t="shared" si="380"/>
        <v>Profit</v>
      </c>
      <c r="Y4041" s="1" t="str">
        <f t="shared" si="381"/>
        <v>High Profit</v>
      </c>
      <c r="Z4041" s="1" t="str">
        <f t="shared" si="382"/>
        <v>Low Discount</v>
      </c>
      <c r="AA4041" s="1" t="str">
        <f t="shared" si="383"/>
        <v>High Sales</v>
      </c>
      <c r="AB4041" s="1">
        <f>MONTH(Sample___Superstore[[#This Row],[Order Date]])</f>
        <v>12</v>
      </c>
    </row>
    <row r="4042" spans="1:28" x14ac:dyDescent="0.35">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c r="V4042">
        <f t="shared" si="378"/>
        <v>4</v>
      </c>
      <c r="W4042">
        <f t="shared" si="379"/>
        <v>0.32499999999999996</v>
      </c>
      <c r="X4042" t="str">
        <f t="shared" si="380"/>
        <v>Profit</v>
      </c>
      <c r="Y4042" s="1" t="str">
        <f t="shared" si="381"/>
        <v>Low Profit</v>
      </c>
      <c r="Z4042" s="1" t="str">
        <f t="shared" si="382"/>
        <v>Low Discount</v>
      </c>
      <c r="AA4042" s="1" t="str">
        <f t="shared" si="383"/>
        <v>Low Sales</v>
      </c>
      <c r="AB4042" s="1">
        <f>MONTH(Sample___Superstore[[#This Row],[Order Date]])</f>
        <v>12</v>
      </c>
    </row>
    <row r="4043" spans="1:28" x14ac:dyDescent="0.35">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c r="V4043">
        <f t="shared" si="378"/>
        <v>4</v>
      </c>
      <c r="W4043">
        <f t="shared" si="379"/>
        <v>0.1</v>
      </c>
      <c r="X4043" t="str">
        <f t="shared" si="380"/>
        <v>Profit</v>
      </c>
      <c r="Y4043" s="1" t="str">
        <f t="shared" si="381"/>
        <v>Low Profit</v>
      </c>
      <c r="Z4043" s="1" t="str">
        <f t="shared" si="382"/>
        <v>Low Discount</v>
      </c>
      <c r="AA4043" s="1" t="str">
        <f t="shared" si="383"/>
        <v>Low Sales</v>
      </c>
      <c r="AB4043" s="1">
        <f>MONTH(Sample___Superstore[[#This Row],[Order Date]])</f>
        <v>12</v>
      </c>
    </row>
    <row r="4044" spans="1:28" x14ac:dyDescent="0.35">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c r="V4044">
        <f t="shared" si="378"/>
        <v>4</v>
      </c>
      <c r="W4044">
        <f t="shared" si="379"/>
        <v>0.46</v>
      </c>
      <c r="X4044" t="str">
        <f t="shared" si="380"/>
        <v>Profit</v>
      </c>
      <c r="Y4044" s="1" t="str">
        <f t="shared" si="381"/>
        <v>High Profit</v>
      </c>
      <c r="Z4044" s="1" t="str">
        <f t="shared" si="382"/>
        <v>No Discount</v>
      </c>
      <c r="AA4044" s="1" t="str">
        <f t="shared" si="383"/>
        <v>Low Sales</v>
      </c>
      <c r="AB4044" s="1">
        <f>MONTH(Sample___Superstore[[#This Row],[Order Date]])</f>
        <v>12</v>
      </c>
    </row>
    <row r="4045" spans="1:28" x14ac:dyDescent="0.35">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c r="V4045">
        <f t="shared" si="378"/>
        <v>4</v>
      </c>
      <c r="W4045">
        <f t="shared" si="379"/>
        <v>0.34</v>
      </c>
      <c r="X4045" t="str">
        <f t="shared" si="380"/>
        <v>Profit</v>
      </c>
      <c r="Y4045" s="1" t="str">
        <f t="shared" si="381"/>
        <v>Low Profit</v>
      </c>
      <c r="Z4045" s="1" t="str">
        <f t="shared" si="382"/>
        <v>No Discount</v>
      </c>
      <c r="AA4045" s="1" t="str">
        <f t="shared" si="383"/>
        <v>Low Sales</v>
      </c>
      <c r="AB4045" s="1">
        <f>MONTH(Sample___Superstore[[#This Row],[Order Date]])</f>
        <v>12</v>
      </c>
    </row>
    <row r="4046" spans="1:28" x14ac:dyDescent="0.35">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c r="V4046">
        <f t="shared" si="378"/>
        <v>5</v>
      </c>
      <c r="W4046">
        <f t="shared" si="379"/>
        <v>0.27999999999999997</v>
      </c>
      <c r="X4046" t="str">
        <f t="shared" si="380"/>
        <v>Profit</v>
      </c>
      <c r="Y4046" s="1" t="str">
        <f t="shared" si="381"/>
        <v>Low Profit</v>
      </c>
      <c r="Z4046" s="1" t="str">
        <f t="shared" si="382"/>
        <v>No Discount</v>
      </c>
      <c r="AA4046" s="1" t="str">
        <f t="shared" si="383"/>
        <v>Low Sales</v>
      </c>
      <c r="AB4046" s="1">
        <f>MONTH(Sample___Superstore[[#This Row],[Order Date]])</f>
        <v>6</v>
      </c>
    </row>
    <row r="4047" spans="1:28" x14ac:dyDescent="0.35">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c r="V4047">
        <f t="shared" si="378"/>
        <v>5</v>
      </c>
      <c r="W4047">
        <f t="shared" si="379"/>
        <v>-1.5</v>
      </c>
      <c r="X4047" t="str">
        <f t="shared" si="380"/>
        <v>Loss</v>
      </c>
      <c r="Y4047" s="1" t="str">
        <f t="shared" si="381"/>
        <v>Low Profit</v>
      </c>
      <c r="Z4047" s="1" t="str">
        <f t="shared" si="382"/>
        <v>High Discount</v>
      </c>
      <c r="AA4047" s="1" t="str">
        <f t="shared" si="383"/>
        <v>Low Sales</v>
      </c>
      <c r="AB4047" s="1">
        <f>MONTH(Sample___Superstore[[#This Row],[Order Date]])</f>
        <v>4</v>
      </c>
    </row>
    <row r="4048" spans="1:28" x14ac:dyDescent="0.35">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c r="V4048">
        <f t="shared" si="378"/>
        <v>4</v>
      </c>
      <c r="W4048">
        <f t="shared" si="379"/>
        <v>-2.5999999999999996</v>
      </c>
      <c r="X4048" t="str">
        <f t="shared" si="380"/>
        <v>Loss</v>
      </c>
      <c r="Y4048" s="1" t="str">
        <f t="shared" si="381"/>
        <v>Low Profit</v>
      </c>
      <c r="Z4048" s="1" t="str">
        <f t="shared" si="382"/>
        <v>High Discount</v>
      </c>
      <c r="AA4048" s="1" t="str">
        <f t="shared" si="383"/>
        <v>Low Sales</v>
      </c>
      <c r="AB4048" s="1">
        <f>MONTH(Sample___Superstore[[#This Row],[Order Date]])</f>
        <v>10</v>
      </c>
    </row>
    <row r="4049" spans="1:28" x14ac:dyDescent="0.35">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c r="V4049">
        <f t="shared" si="378"/>
        <v>3</v>
      </c>
      <c r="W4049">
        <f t="shared" si="379"/>
        <v>0.49000000000000005</v>
      </c>
      <c r="X4049" t="str">
        <f t="shared" si="380"/>
        <v>Profit</v>
      </c>
      <c r="Y4049" s="1" t="str">
        <f t="shared" si="381"/>
        <v>Low Profit</v>
      </c>
      <c r="Z4049" s="1" t="str">
        <f t="shared" si="382"/>
        <v>No Discount</v>
      </c>
      <c r="AA4049" s="1" t="str">
        <f t="shared" si="383"/>
        <v>Low Sales</v>
      </c>
      <c r="AB4049" s="1">
        <f>MONTH(Sample___Superstore[[#This Row],[Order Date]])</f>
        <v>7</v>
      </c>
    </row>
    <row r="4050" spans="1:28" x14ac:dyDescent="0.35">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c r="V4050">
        <f t="shared" si="378"/>
        <v>3</v>
      </c>
      <c r="W4050">
        <f t="shared" si="379"/>
        <v>0.32</v>
      </c>
      <c r="X4050" t="str">
        <f t="shared" si="380"/>
        <v>Profit</v>
      </c>
      <c r="Y4050" s="1" t="str">
        <f t="shared" si="381"/>
        <v>High Profit</v>
      </c>
      <c r="Z4050" s="1" t="str">
        <f t="shared" si="382"/>
        <v>No Discount</v>
      </c>
      <c r="AA4050" s="1" t="str">
        <f t="shared" si="383"/>
        <v>High Sales</v>
      </c>
      <c r="AB4050" s="1">
        <f>MONTH(Sample___Superstore[[#This Row],[Order Date]])</f>
        <v>7</v>
      </c>
    </row>
    <row r="4051" spans="1:28" x14ac:dyDescent="0.35">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c r="V4051">
        <f t="shared" si="378"/>
        <v>2</v>
      </c>
      <c r="W4051">
        <f t="shared" si="379"/>
        <v>0.18</v>
      </c>
      <c r="X4051" t="str">
        <f t="shared" si="380"/>
        <v>Profit</v>
      </c>
      <c r="Y4051" s="1" t="str">
        <f t="shared" si="381"/>
        <v>Low Profit</v>
      </c>
      <c r="Z4051" s="1" t="str">
        <f t="shared" si="382"/>
        <v>No Discount</v>
      </c>
      <c r="AA4051" s="1" t="str">
        <f t="shared" si="383"/>
        <v>Low Sales</v>
      </c>
      <c r="AB4051" s="1">
        <f>MONTH(Sample___Superstore[[#This Row],[Order Date]])</f>
        <v>6</v>
      </c>
    </row>
    <row r="4052" spans="1:28" x14ac:dyDescent="0.35">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c r="V4052">
        <f t="shared" si="378"/>
        <v>2</v>
      </c>
      <c r="W4052">
        <f t="shared" si="379"/>
        <v>0.18888888888888888</v>
      </c>
      <c r="X4052" t="str">
        <f t="shared" si="380"/>
        <v>Profit</v>
      </c>
      <c r="Y4052" s="1" t="str">
        <f t="shared" si="381"/>
        <v>Low Profit</v>
      </c>
      <c r="Z4052" s="1" t="str">
        <f t="shared" si="382"/>
        <v>Low Discount</v>
      </c>
      <c r="AA4052" s="1" t="str">
        <f t="shared" si="383"/>
        <v>Low Sales</v>
      </c>
      <c r="AB4052" s="1">
        <f>MONTH(Sample___Superstore[[#This Row],[Order Date]])</f>
        <v>6</v>
      </c>
    </row>
    <row r="4053" spans="1:28" x14ac:dyDescent="0.35">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c r="V4053">
        <f t="shared" si="378"/>
        <v>4</v>
      </c>
      <c r="W4053">
        <f t="shared" si="379"/>
        <v>0.35</v>
      </c>
      <c r="X4053" t="str">
        <f t="shared" si="380"/>
        <v>Profit</v>
      </c>
      <c r="Y4053" s="1" t="str">
        <f t="shared" si="381"/>
        <v>Low Profit</v>
      </c>
      <c r="Z4053" s="1" t="str">
        <f t="shared" si="382"/>
        <v>Low Discount</v>
      </c>
      <c r="AA4053" s="1" t="str">
        <f t="shared" si="383"/>
        <v>Low Sales</v>
      </c>
      <c r="AB4053" s="1">
        <f>MONTH(Sample___Superstore[[#This Row],[Order Date]])</f>
        <v>9</v>
      </c>
    </row>
    <row r="4054" spans="1:28" x14ac:dyDescent="0.35">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c r="V4054">
        <f t="shared" si="378"/>
        <v>4</v>
      </c>
      <c r="W4054">
        <f t="shared" si="379"/>
        <v>-0.2</v>
      </c>
      <c r="X4054" t="str">
        <f t="shared" si="380"/>
        <v>Loss</v>
      </c>
      <c r="Y4054" s="1" t="str">
        <f t="shared" si="381"/>
        <v>Low Profit</v>
      </c>
      <c r="Z4054" s="1" t="str">
        <f t="shared" si="382"/>
        <v>High Discount</v>
      </c>
      <c r="AA4054" s="1" t="str">
        <f t="shared" si="383"/>
        <v>Low Sales</v>
      </c>
      <c r="AB4054" s="1">
        <f>MONTH(Sample___Superstore[[#This Row],[Order Date]])</f>
        <v>9</v>
      </c>
    </row>
    <row r="4055" spans="1:28" x14ac:dyDescent="0.35">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c r="V4055">
        <f t="shared" si="378"/>
        <v>4</v>
      </c>
      <c r="W4055">
        <f t="shared" si="379"/>
        <v>0.32500000000000001</v>
      </c>
      <c r="X4055" t="str">
        <f t="shared" si="380"/>
        <v>Profit</v>
      </c>
      <c r="Y4055" s="1" t="str">
        <f t="shared" si="381"/>
        <v>Low Profit</v>
      </c>
      <c r="Z4055" s="1" t="str">
        <f t="shared" si="382"/>
        <v>Low Discount</v>
      </c>
      <c r="AA4055" s="1" t="str">
        <f t="shared" si="383"/>
        <v>Low Sales</v>
      </c>
      <c r="AB4055" s="1">
        <f>MONTH(Sample___Superstore[[#This Row],[Order Date]])</f>
        <v>9</v>
      </c>
    </row>
    <row r="4056" spans="1:28" x14ac:dyDescent="0.35">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c r="V4056">
        <f t="shared" si="378"/>
        <v>4</v>
      </c>
      <c r="W4056">
        <f t="shared" si="379"/>
        <v>0.32499999999999996</v>
      </c>
      <c r="X4056" t="str">
        <f t="shared" si="380"/>
        <v>Profit</v>
      </c>
      <c r="Y4056" s="1" t="str">
        <f t="shared" si="381"/>
        <v>Low Profit</v>
      </c>
      <c r="Z4056" s="1" t="str">
        <f t="shared" si="382"/>
        <v>Low Discount</v>
      </c>
      <c r="AA4056" s="1" t="str">
        <f t="shared" si="383"/>
        <v>Low Sales</v>
      </c>
      <c r="AB4056" s="1">
        <f>MONTH(Sample___Superstore[[#This Row],[Order Date]])</f>
        <v>9</v>
      </c>
    </row>
    <row r="4057" spans="1:28" x14ac:dyDescent="0.35">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c r="V4057">
        <f t="shared" si="378"/>
        <v>4</v>
      </c>
      <c r="W4057">
        <f t="shared" si="379"/>
        <v>-0.18749999999999997</v>
      </c>
      <c r="X4057" t="str">
        <f t="shared" si="380"/>
        <v>Loss</v>
      </c>
      <c r="Y4057" s="1" t="str">
        <f t="shared" si="381"/>
        <v>Low Profit</v>
      </c>
      <c r="Z4057" s="1" t="str">
        <f t="shared" si="382"/>
        <v>Low Discount</v>
      </c>
      <c r="AA4057" s="1" t="str">
        <f t="shared" si="383"/>
        <v>High Sales</v>
      </c>
      <c r="AB4057" s="1">
        <f>MONTH(Sample___Superstore[[#This Row],[Order Date]])</f>
        <v>9</v>
      </c>
    </row>
    <row r="4058" spans="1:28" x14ac:dyDescent="0.35">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c r="V4058">
        <f t="shared" si="378"/>
        <v>4</v>
      </c>
      <c r="W4058">
        <f t="shared" si="379"/>
        <v>-0.3</v>
      </c>
      <c r="X4058" t="str">
        <f t="shared" si="380"/>
        <v>Loss</v>
      </c>
      <c r="Y4058" s="1" t="str">
        <f t="shared" si="381"/>
        <v>Low Profit</v>
      </c>
      <c r="Z4058" s="1" t="str">
        <f t="shared" si="382"/>
        <v>High Discount</v>
      </c>
      <c r="AA4058" s="1" t="str">
        <f t="shared" si="383"/>
        <v>Low Sales</v>
      </c>
      <c r="AB4058" s="1">
        <f>MONTH(Sample___Superstore[[#This Row],[Order Date]])</f>
        <v>9</v>
      </c>
    </row>
    <row r="4059" spans="1:28" x14ac:dyDescent="0.35">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c r="V4059">
        <f t="shared" si="378"/>
        <v>4</v>
      </c>
      <c r="W4059">
        <f t="shared" si="379"/>
        <v>-1.2500000000000001E-2</v>
      </c>
      <c r="X4059" t="str">
        <f t="shared" si="380"/>
        <v>Loss</v>
      </c>
      <c r="Y4059" s="1" t="str">
        <f t="shared" si="381"/>
        <v>Low Profit</v>
      </c>
      <c r="Z4059" s="1" t="str">
        <f t="shared" si="382"/>
        <v>Low Discount</v>
      </c>
      <c r="AA4059" s="1" t="str">
        <f t="shared" si="383"/>
        <v>High Sales</v>
      </c>
      <c r="AB4059" s="1">
        <f>MONTH(Sample___Superstore[[#This Row],[Order Date]])</f>
        <v>11</v>
      </c>
    </row>
    <row r="4060" spans="1:28" x14ac:dyDescent="0.35">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c r="V4060">
        <f t="shared" si="378"/>
        <v>4</v>
      </c>
      <c r="W4060">
        <f t="shared" si="379"/>
        <v>-0.21249999999999999</v>
      </c>
      <c r="X4060" t="str">
        <f t="shared" si="380"/>
        <v>Loss</v>
      </c>
      <c r="Y4060" s="1" t="str">
        <f t="shared" si="381"/>
        <v>Low Profit</v>
      </c>
      <c r="Z4060" s="1" t="str">
        <f t="shared" si="382"/>
        <v>Low Discount</v>
      </c>
      <c r="AA4060" s="1" t="str">
        <f t="shared" si="383"/>
        <v>Low Sales</v>
      </c>
      <c r="AB4060" s="1">
        <f>MONTH(Sample___Superstore[[#This Row],[Order Date]])</f>
        <v>11</v>
      </c>
    </row>
    <row r="4061" spans="1:28" x14ac:dyDescent="0.35">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c r="V4061">
        <f t="shared" si="378"/>
        <v>4</v>
      </c>
      <c r="W4061">
        <f t="shared" si="379"/>
        <v>6.25E-2</v>
      </c>
      <c r="X4061" t="str">
        <f t="shared" si="380"/>
        <v>Profit</v>
      </c>
      <c r="Y4061" s="1" t="str">
        <f t="shared" si="381"/>
        <v>Low Profit</v>
      </c>
      <c r="Z4061" s="1" t="str">
        <f t="shared" si="382"/>
        <v>Low Discount</v>
      </c>
      <c r="AA4061" s="1" t="str">
        <f t="shared" si="383"/>
        <v>High Sales</v>
      </c>
      <c r="AB4061" s="1">
        <f>MONTH(Sample___Superstore[[#This Row],[Order Date]])</f>
        <v>11</v>
      </c>
    </row>
    <row r="4062" spans="1:28" x14ac:dyDescent="0.35">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c r="V4062">
        <f t="shared" si="378"/>
        <v>6</v>
      </c>
      <c r="W4062">
        <f t="shared" si="379"/>
        <v>0.26250000000000001</v>
      </c>
      <c r="X4062" t="str">
        <f t="shared" si="380"/>
        <v>Profit</v>
      </c>
      <c r="Y4062" s="1" t="str">
        <f t="shared" si="381"/>
        <v>Low Profit</v>
      </c>
      <c r="Z4062" s="1" t="str">
        <f t="shared" si="382"/>
        <v>Low Discount</v>
      </c>
      <c r="AA4062" s="1" t="str">
        <f t="shared" si="383"/>
        <v>Low Sales</v>
      </c>
      <c r="AB4062" s="1">
        <f>MONTH(Sample___Superstore[[#This Row],[Order Date]])</f>
        <v>11</v>
      </c>
    </row>
    <row r="4063" spans="1:28" x14ac:dyDescent="0.35">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c r="V4063">
        <f t="shared" si="378"/>
        <v>3</v>
      </c>
      <c r="W4063">
        <f t="shared" si="379"/>
        <v>0.3125</v>
      </c>
      <c r="X4063" t="str">
        <f t="shared" si="380"/>
        <v>Profit</v>
      </c>
      <c r="Y4063" s="1" t="str">
        <f t="shared" si="381"/>
        <v>Low Profit</v>
      </c>
      <c r="Z4063" s="1" t="str">
        <f t="shared" si="382"/>
        <v>Low Discount</v>
      </c>
      <c r="AA4063" s="1" t="str">
        <f t="shared" si="383"/>
        <v>Low Sales</v>
      </c>
      <c r="AB4063" s="1">
        <f>MONTH(Sample___Superstore[[#This Row],[Order Date]])</f>
        <v>9</v>
      </c>
    </row>
    <row r="4064" spans="1:28" x14ac:dyDescent="0.35">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c r="V4064">
        <f t="shared" si="378"/>
        <v>4</v>
      </c>
      <c r="W4064">
        <f t="shared" si="379"/>
        <v>0.1875</v>
      </c>
      <c r="X4064" t="str">
        <f t="shared" si="380"/>
        <v>Profit</v>
      </c>
      <c r="Y4064" s="1" t="str">
        <f t="shared" si="381"/>
        <v>Low Profit</v>
      </c>
      <c r="Z4064" s="1" t="str">
        <f t="shared" si="382"/>
        <v>Low Discount</v>
      </c>
      <c r="AA4064" s="1" t="str">
        <f t="shared" si="383"/>
        <v>Low Sales</v>
      </c>
      <c r="AB4064" s="1">
        <f>MONTH(Sample___Superstore[[#This Row],[Order Date]])</f>
        <v>3</v>
      </c>
    </row>
    <row r="4065" spans="1:28" x14ac:dyDescent="0.35">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c r="V4065">
        <f t="shared" si="378"/>
        <v>3</v>
      </c>
      <c r="W4065">
        <f t="shared" si="379"/>
        <v>8.7500000000000008E-2</v>
      </c>
      <c r="X4065" t="str">
        <f t="shared" si="380"/>
        <v>Profit</v>
      </c>
      <c r="Y4065" s="1" t="str">
        <f t="shared" si="381"/>
        <v>Low Profit</v>
      </c>
      <c r="Z4065" s="1" t="str">
        <f t="shared" si="382"/>
        <v>Low Discount</v>
      </c>
      <c r="AA4065" s="1" t="str">
        <f t="shared" si="383"/>
        <v>Low Sales</v>
      </c>
      <c r="AB4065" s="1">
        <f>MONTH(Sample___Superstore[[#This Row],[Order Date]])</f>
        <v>6</v>
      </c>
    </row>
    <row r="4066" spans="1:28" x14ac:dyDescent="0.35">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c r="V4066">
        <f t="shared" si="378"/>
        <v>3</v>
      </c>
      <c r="W4066">
        <f t="shared" si="379"/>
        <v>0.1125</v>
      </c>
      <c r="X4066" t="str">
        <f t="shared" si="380"/>
        <v>Profit</v>
      </c>
      <c r="Y4066" s="1" t="str">
        <f t="shared" si="381"/>
        <v>Low Profit</v>
      </c>
      <c r="Z4066" s="1" t="str">
        <f t="shared" si="382"/>
        <v>Low Discount</v>
      </c>
      <c r="AA4066" s="1" t="str">
        <f t="shared" si="383"/>
        <v>Low Sales</v>
      </c>
      <c r="AB4066" s="1">
        <f>MONTH(Sample___Superstore[[#This Row],[Order Date]])</f>
        <v>6</v>
      </c>
    </row>
    <row r="4067" spans="1:28" x14ac:dyDescent="0.35">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c r="V4067">
        <f t="shared" si="378"/>
        <v>4</v>
      </c>
      <c r="W4067">
        <f t="shared" si="379"/>
        <v>0.1875</v>
      </c>
      <c r="X4067" t="str">
        <f t="shared" si="380"/>
        <v>Profit</v>
      </c>
      <c r="Y4067" s="1" t="str">
        <f t="shared" si="381"/>
        <v>Low Profit</v>
      </c>
      <c r="Z4067" s="1" t="str">
        <f t="shared" si="382"/>
        <v>Low Discount</v>
      </c>
      <c r="AA4067" s="1" t="str">
        <f t="shared" si="383"/>
        <v>Low Sales</v>
      </c>
      <c r="AB4067" s="1">
        <f>MONTH(Sample___Superstore[[#This Row],[Order Date]])</f>
        <v>11</v>
      </c>
    </row>
    <row r="4068" spans="1:28" x14ac:dyDescent="0.35">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c r="V4068">
        <f t="shared" si="378"/>
        <v>4</v>
      </c>
      <c r="W4068">
        <f t="shared" si="379"/>
        <v>8.7500000000000008E-2</v>
      </c>
      <c r="X4068" t="str">
        <f t="shared" si="380"/>
        <v>Profit</v>
      </c>
      <c r="Y4068" s="1" t="str">
        <f t="shared" si="381"/>
        <v>Low Profit</v>
      </c>
      <c r="Z4068" s="1" t="str">
        <f t="shared" si="382"/>
        <v>Low Discount</v>
      </c>
      <c r="AA4068" s="1" t="str">
        <f t="shared" si="383"/>
        <v>Low Sales</v>
      </c>
      <c r="AB4068" s="1">
        <f>MONTH(Sample___Superstore[[#This Row],[Order Date]])</f>
        <v>11</v>
      </c>
    </row>
    <row r="4069" spans="1:28" x14ac:dyDescent="0.35">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c r="V4069">
        <f t="shared" si="378"/>
        <v>4</v>
      </c>
      <c r="W4069">
        <f t="shared" si="379"/>
        <v>0.32500000000000001</v>
      </c>
      <c r="X4069" t="str">
        <f t="shared" si="380"/>
        <v>Profit</v>
      </c>
      <c r="Y4069" s="1" t="str">
        <f t="shared" si="381"/>
        <v>Low Profit</v>
      </c>
      <c r="Z4069" s="1" t="str">
        <f t="shared" si="382"/>
        <v>Low Discount</v>
      </c>
      <c r="AA4069" s="1" t="str">
        <f t="shared" si="383"/>
        <v>Low Sales</v>
      </c>
      <c r="AB4069" s="1">
        <f>MONTH(Sample___Superstore[[#This Row],[Order Date]])</f>
        <v>11</v>
      </c>
    </row>
    <row r="4070" spans="1:28" x14ac:dyDescent="0.35">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c r="V4070">
        <f t="shared" si="378"/>
        <v>4</v>
      </c>
      <c r="W4070">
        <f t="shared" si="379"/>
        <v>0.1125</v>
      </c>
      <c r="X4070" t="str">
        <f t="shared" si="380"/>
        <v>Profit</v>
      </c>
      <c r="Y4070" s="1" t="str">
        <f t="shared" si="381"/>
        <v>High Profit</v>
      </c>
      <c r="Z4070" s="1" t="str">
        <f t="shared" si="382"/>
        <v>Low Discount</v>
      </c>
      <c r="AA4070" s="1" t="str">
        <f t="shared" si="383"/>
        <v>High Sales</v>
      </c>
      <c r="AB4070" s="1">
        <f>MONTH(Sample___Superstore[[#This Row],[Order Date]])</f>
        <v>11</v>
      </c>
    </row>
    <row r="4071" spans="1:28" x14ac:dyDescent="0.35">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c r="V4071">
        <f t="shared" si="378"/>
        <v>3</v>
      </c>
      <c r="W4071">
        <f t="shared" si="379"/>
        <v>-1.65</v>
      </c>
      <c r="X4071" t="str">
        <f t="shared" si="380"/>
        <v>Loss</v>
      </c>
      <c r="Y4071" s="1" t="str">
        <f t="shared" si="381"/>
        <v>Low Profit</v>
      </c>
      <c r="Z4071" s="1" t="str">
        <f t="shared" si="382"/>
        <v>High Discount</v>
      </c>
      <c r="AA4071" s="1" t="str">
        <f t="shared" si="383"/>
        <v>Low Sales</v>
      </c>
      <c r="AB4071" s="1">
        <f>MONTH(Sample___Superstore[[#This Row],[Order Date]])</f>
        <v>8</v>
      </c>
    </row>
    <row r="4072" spans="1:28" x14ac:dyDescent="0.35">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c r="V4072">
        <f t="shared" si="378"/>
        <v>3</v>
      </c>
      <c r="W4072">
        <f t="shared" si="379"/>
        <v>-1.6500000000000001</v>
      </c>
      <c r="X4072" t="str">
        <f t="shared" si="380"/>
        <v>Loss</v>
      </c>
      <c r="Y4072" s="1" t="str">
        <f t="shared" si="381"/>
        <v>Low Profit</v>
      </c>
      <c r="Z4072" s="1" t="str">
        <f t="shared" si="382"/>
        <v>High Discount</v>
      </c>
      <c r="AA4072" s="1" t="str">
        <f t="shared" si="383"/>
        <v>Low Sales</v>
      </c>
      <c r="AB4072" s="1">
        <f>MONTH(Sample___Superstore[[#This Row],[Order Date]])</f>
        <v>8</v>
      </c>
    </row>
    <row r="4073" spans="1:28" x14ac:dyDescent="0.35">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c r="V4073">
        <f t="shared" si="378"/>
        <v>3</v>
      </c>
      <c r="W4073">
        <f t="shared" si="379"/>
        <v>-0.33823529411764702</v>
      </c>
      <c r="X4073" t="str">
        <f t="shared" si="380"/>
        <v>Loss</v>
      </c>
      <c r="Y4073" s="1" t="str">
        <f t="shared" si="381"/>
        <v>Low Profit</v>
      </c>
      <c r="Z4073" s="1" t="str">
        <f t="shared" si="382"/>
        <v>High Discount</v>
      </c>
      <c r="AA4073" s="1" t="str">
        <f t="shared" si="383"/>
        <v>Low Sales</v>
      </c>
      <c r="AB4073" s="1">
        <f>MONTH(Sample___Superstore[[#This Row],[Order Date]])</f>
        <v>8</v>
      </c>
    </row>
    <row r="4074" spans="1:28" x14ac:dyDescent="0.35">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c r="V4074">
        <f t="shared" si="378"/>
        <v>2</v>
      </c>
      <c r="W4074">
        <f t="shared" si="379"/>
        <v>0.44999999999999996</v>
      </c>
      <c r="X4074" t="str">
        <f t="shared" si="380"/>
        <v>Profit</v>
      </c>
      <c r="Y4074" s="1" t="str">
        <f t="shared" si="381"/>
        <v>High Profit</v>
      </c>
      <c r="Z4074" s="1" t="str">
        <f t="shared" si="382"/>
        <v>No Discount</v>
      </c>
      <c r="AA4074" s="1" t="str">
        <f t="shared" si="383"/>
        <v>High Sales</v>
      </c>
      <c r="AB4074" s="1">
        <f>MONTH(Sample___Superstore[[#This Row],[Order Date]])</f>
        <v>12</v>
      </c>
    </row>
    <row r="4075" spans="1:28" x14ac:dyDescent="0.35">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c r="V4075">
        <f t="shared" si="378"/>
        <v>3</v>
      </c>
      <c r="W4075">
        <f t="shared" si="379"/>
        <v>0.25999999999999995</v>
      </c>
      <c r="X4075" t="str">
        <f t="shared" si="380"/>
        <v>Profit</v>
      </c>
      <c r="Y4075" s="1" t="str">
        <f t="shared" si="381"/>
        <v>High Profit</v>
      </c>
      <c r="Z4075" s="1" t="str">
        <f t="shared" si="382"/>
        <v>No Discount</v>
      </c>
      <c r="AA4075" s="1" t="str">
        <f t="shared" si="383"/>
        <v>High Sales</v>
      </c>
      <c r="AB4075" s="1">
        <f>MONTH(Sample___Superstore[[#This Row],[Order Date]])</f>
        <v>9</v>
      </c>
    </row>
    <row r="4076" spans="1:28" x14ac:dyDescent="0.35">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c r="V4076">
        <f t="shared" si="378"/>
        <v>5</v>
      </c>
      <c r="W4076">
        <f t="shared" si="379"/>
        <v>0.25</v>
      </c>
      <c r="X4076" t="str">
        <f t="shared" si="380"/>
        <v>Profit</v>
      </c>
      <c r="Y4076" s="1" t="str">
        <f t="shared" si="381"/>
        <v>Low Profit</v>
      </c>
      <c r="Z4076" s="1" t="str">
        <f t="shared" si="382"/>
        <v>Low Discount</v>
      </c>
      <c r="AA4076" s="1" t="str">
        <f t="shared" si="383"/>
        <v>Low Sales</v>
      </c>
      <c r="AB4076" s="1">
        <f>MONTH(Sample___Superstore[[#This Row],[Order Date]])</f>
        <v>11</v>
      </c>
    </row>
    <row r="4077" spans="1:28" x14ac:dyDescent="0.35">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c r="V4077">
        <f t="shared" si="378"/>
        <v>5</v>
      </c>
      <c r="W4077">
        <f t="shared" si="379"/>
        <v>0</v>
      </c>
      <c r="X4077" t="str">
        <f t="shared" si="380"/>
        <v>Profit</v>
      </c>
      <c r="Y4077" s="1" t="str">
        <f t="shared" si="381"/>
        <v>Low Profit</v>
      </c>
      <c r="Z4077" s="1" t="str">
        <f t="shared" si="382"/>
        <v>Low Discount</v>
      </c>
      <c r="AA4077" s="1" t="str">
        <f t="shared" si="383"/>
        <v>Low Sales</v>
      </c>
      <c r="AB4077" s="1">
        <f>MONTH(Sample___Superstore[[#This Row],[Order Date]])</f>
        <v>11</v>
      </c>
    </row>
    <row r="4078" spans="1:28" x14ac:dyDescent="0.35">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c r="V4078">
        <f t="shared" si="378"/>
        <v>2</v>
      </c>
      <c r="W4078">
        <f t="shared" si="379"/>
        <v>0.47000000000000003</v>
      </c>
      <c r="X4078" t="str">
        <f t="shared" si="380"/>
        <v>Profit</v>
      </c>
      <c r="Y4078" s="1" t="str">
        <f t="shared" si="381"/>
        <v>Low Profit</v>
      </c>
      <c r="Z4078" s="1" t="str">
        <f t="shared" si="382"/>
        <v>No Discount</v>
      </c>
      <c r="AA4078" s="1" t="str">
        <f t="shared" si="383"/>
        <v>Low Sales</v>
      </c>
      <c r="AB4078" s="1">
        <f>MONTH(Sample___Superstore[[#This Row],[Order Date]])</f>
        <v>12</v>
      </c>
    </row>
    <row r="4079" spans="1:28" x14ac:dyDescent="0.35">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c r="V4079">
        <f t="shared" si="378"/>
        <v>2</v>
      </c>
      <c r="W4079">
        <f t="shared" si="379"/>
        <v>0.04</v>
      </c>
      <c r="X4079" t="str">
        <f t="shared" si="380"/>
        <v>Profit</v>
      </c>
      <c r="Y4079" s="1" t="str">
        <f t="shared" si="381"/>
        <v>Low Profit</v>
      </c>
      <c r="Z4079" s="1" t="str">
        <f t="shared" si="382"/>
        <v>No Discount</v>
      </c>
      <c r="AA4079" s="1" t="str">
        <f t="shared" si="383"/>
        <v>Low Sales</v>
      </c>
      <c r="AB4079" s="1">
        <f>MONTH(Sample___Superstore[[#This Row],[Order Date]])</f>
        <v>12</v>
      </c>
    </row>
    <row r="4080" spans="1:28" x14ac:dyDescent="0.35">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c r="V4080">
        <f t="shared" si="378"/>
        <v>2</v>
      </c>
      <c r="W4080">
        <f t="shared" si="379"/>
        <v>0.49000000000000005</v>
      </c>
      <c r="X4080" t="str">
        <f t="shared" si="380"/>
        <v>Profit</v>
      </c>
      <c r="Y4080" s="1" t="str">
        <f t="shared" si="381"/>
        <v>Low Profit</v>
      </c>
      <c r="Z4080" s="1" t="str">
        <f t="shared" si="382"/>
        <v>No Discount</v>
      </c>
      <c r="AA4080" s="1" t="str">
        <f t="shared" si="383"/>
        <v>Low Sales</v>
      </c>
      <c r="AB4080" s="1">
        <f>MONTH(Sample___Superstore[[#This Row],[Order Date]])</f>
        <v>12</v>
      </c>
    </row>
    <row r="4081" spans="1:28" x14ac:dyDescent="0.35">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c r="V4081">
        <f t="shared" si="378"/>
        <v>3</v>
      </c>
      <c r="W4081">
        <f t="shared" si="379"/>
        <v>0.1</v>
      </c>
      <c r="X4081" t="str">
        <f t="shared" si="380"/>
        <v>Profit</v>
      </c>
      <c r="Y4081" s="1" t="str">
        <f t="shared" si="381"/>
        <v>Low Profit</v>
      </c>
      <c r="Z4081" s="1" t="str">
        <f t="shared" si="382"/>
        <v>Low Discount</v>
      </c>
      <c r="AA4081" s="1" t="str">
        <f t="shared" si="383"/>
        <v>Low Sales</v>
      </c>
      <c r="AB4081" s="1">
        <f>MONTH(Sample___Superstore[[#This Row],[Order Date]])</f>
        <v>12</v>
      </c>
    </row>
    <row r="4082" spans="1:28" x14ac:dyDescent="0.35">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c r="V4082">
        <f t="shared" si="378"/>
        <v>4</v>
      </c>
      <c r="W4082">
        <f t="shared" si="379"/>
        <v>0.375</v>
      </c>
      <c r="X4082" t="str">
        <f t="shared" si="380"/>
        <v>Profit</v>
      </c>
      <c r="Y4082" s="1" t="str">
        <f t="shared" si="381"/>
        <v>Low Profit</v>
      </c>
      <c r="Z4082" s="1" t="str">
        <f t="shared" si="382"/>
        <v>Low Discount</v>
      </c>
      <c r="AA4082" s="1" t="str">
        <f t="shared" si="383"/>
        <v>Low Sales</v>
      </c>
      <c r="AB4082" s="1">
        <f>MONTH(Sample___Superstore[[#This Row],[Order Date]])</f>
        <v>9</v>
      </c>
    </row>
    <row r="4083" spans="1:28" x14ac:dyDescent="0.35">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c r="V4083">
        <f t="shared" si="378"/>
        <v>4</v>
      </c>
      <c r="W4083">
        <f t="shared" si="379"/>
        <v>-0.7</v>
      </c>
      <c r="X4083" t="str">
        <f t="shared" si="380"/>
        <v>Loss</v>
      </c>
      <c r="Y4083" s="1" t="str">
        <f t="shared" si="381"/>
        <v>Low Profit</v>
      </c>
      <c r="Z4083" s="1" t="str">
        <f t="shared" si="382"/>
        <v>High Discount</v>
      </c>
      <c r="AA4083" s="1" t="str">
        <f t="shared" si="383"/>
        <v>Low Sales</v>
      </c>
      <c r="AB4083" s="1">
        <f>MONTH(Sample___Superstore[[#This Row],[Order Date]])</f>
        <v>9</v>
      </c>
    </row>
    <row r="4084" spans="1:28" x14ac:dyDescent="0.35">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c r="V4084">
        <f t="shared" si="378"/>
        <v>6</v>
      </c>
      <c r="W4084">
        <f t="shared" si="379"/>
        <v>-1.7500000000000002</v>
      </c>
      <c r="X4084" t="str">
        <f t="shared" si="380"/>
        <v>Loss</v>
      </c>
      <c r="Y4084" s="1" t="str">
        <f t="shared" si="381"/>
        <v>Low Profit</v>
      </c>
      <c r="Z4084" s="1" t="str">
        <f t="shared" si="382"/>
        <v>High Discount</v>
      </c>
      <c r="AA4084" s="1" t="str">
        <f t="shared" si="383"/>
        <v>Low Sales</v>
      </c>
      <c r="AB4084" s="1">
        <f>MONTH(Sample___Superstore[[#This Row],[Order Date]])</f>
        <v>6</v>
      </c>
    </row>
    <row r="4085" spans="1:28" x14ac:dyDescent="0.35">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c r="V4085">
        <f t="shared" si="378"/>
        <v>6</v>
      </c>
      <c r="W4085">
        <f t="shared" si="379"/>
        <v>0.3125</v>
      </c>
      <c r="X4085" t="str">
        <f t="shared" si="380"/>
        <v>Profit</v>
      </c>
      <c r="Y4085" s="1" t="str">
        <f t="shared" si="381"/>
        <v>Low Profit</v>
      </c>
      <c r="Z4085" s="1" t="str">
        <f t="shared" si="382"/>
        <v>Low Discount</v>
      </c>
      <c r="AA4085" s="1" t="str">
        <f t="shared" si="383"/>
        <v>Low Sales</v>
      </c>
      <c r="AB4085" s="1">
        <f>MONTH(Sample___Superstore[[#This Row],[Order Date]])</f>
        <v>6</v>
      </c>
    </row>
    <row r="4086" spans="1:28" x14ac:dyDescent="0.35">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c r="V4086">
        <f t="shared" si="378"/>
        <v>2</v>
      </c>
      <c r="W4086">
        <f t="shared" si="379"/>
        <v>-0.76666666666666661</v>
      </c>
      <c r="X4086" t="str">
        <f t="shared" si="380"/>
        <v>Loss</v>
      </c>
      <c r="Y4086" s="1" t="str">
        <f t="shared" si="381"/>
        <v>Low Profit</v>
      </c>
      <c r="Z4086" s="1" t="str">
        <f t="shared" si="382"/>
        <v>High Discount</v>
      </c>
      <c r="AA4086" s="1" t="str">
        <f t="shared" si="383"/>
        <v>Low Sales</v>
      </c>
      <c r="AB4086" s="1">
        <f>MONTH(Sample___Superstore[[#This Row],[Order Date]])</f>
        <v>9</v>
      </c>
    </row>
    <row r="4087" spans="1:28" x14ac:dyDescent="0.35">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c r="V4087">
        <f t="shared" si="378"/>
        <v>2</v>
      </c>
      <c r="W4087">
        <f t="shared" si="379"/>
        <v>9.9999999999999992E-2</v>
      </c>
      <c r="X4087" t="str">
        <f t="shared" si="380"/>
        <v>Profit</v>
      </c>
      <c r="Y4087" s="1" t="str">
        <f t="shared" si="381"/>
        <v>Low Profit</v>
      </c>
      <c r="Z4087" s="1" t="str">
        <f t="shared" si="382"/>
        <v>Low Discount</v>
      </c>
      <c r="AA4087" s="1" t="str">
        <f t="shared" si="383"/>
        <v>Low Sales</v>
      </c>
      <c r="AB4087" s="1">
        <f>MONTH(Sample___Superstore[[#This Row],[Order Date]])</f>
        <v>8</v>
      </c>
    </row>
    <row r="4088" spans="1:28" x14ac:dyDescent="0.35">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c r="V4088">
        <f t="shared" si="378"/>
        <v>2</v>
      </c>
      <c r="W4088">
        <f t="shared" si="379"/>
        <v>0.33749999999999997</v>
      </c>
      <c r="X4088" t="str">
        <f t="shared" si="380"/>
        <v>Profit</v>
      </c>
      <c r="Y4088" s="1" t="str">
        <f t="shared" si="381"/>
        <v>Low Profit</v>
      </c>
      <c r="Z4088" s="1" t="str">
        <f t="shared" si="382"/>
        <v>Low Discount</v>
      </c>
      <c r="AA4088" s="1" t="str">
        <f t="shared" si="383"/>
        <v>Low Sales</v>
      </c>
      <c r="AB4088" s="1">
        <f>MONTH(Sample___Superstore[[#This Row],[Order Date]])</f>
        <v>8</v>
      </c>
    </row>
    <row r="4089" spans="1:28" x14ac:dyDescent="0.35">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c r="V4089">
        <f t="shared" si="378"/>
        <v>2</v>
      </c>
      <c r="W4089">
        <f t="shared" si="379"/>
        <v>0.33749999999999997</v>
      </c>
      <c r="X4089" t="str">
        <f t="shared" si="380"/>
        <v>Profit</v>
      </c>
      <c r="Y4089" s="1" t="str">
        <f t="shared" si="381"/>
        <v>Low Profit</v>
      </c>
      <c r="Z4089" s="1" t="str">
        <f t="shared" si="382"/>
        <v>Low Discount</v>
      </c>
      <c r="AA4089" s="1" t="str">
        <f t="shared" si="383"/>
        <v>Low Sales</v>
      </c>
      <c r="AB4089" s="1">
        <f>MONTH(Sample___Superstore[[#This Row],[Order Date]])</f>
        <v>8</v>
      </c>
    </row>
    <row r="4090" spans="1:28" x14ac:dyDescent="0.35">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c r="V4090">
        <f t="shared" si="378"/>
        <v>7</v>
      </c>
      <c r="W4090">
        <f t="shared" si="379"/>
        <v>0.27</v>
      </c>
      <c r="X4090" t="str">
        <f t="shared" si="380"/>
        <v>Profit</v>
      </c>
      <c r="Y4090" s="1" t="str">
        <f t="shared" si="381"/>
        <v>High Profit</v>
      </c>
      <c r="Z4090" s="1" t="str">
        <f t="shared" si="382"/>
        <v>No Discount</v>
      </c>
      <c r="AA4090" s="1" t="str">
        <f t="shared" si="383"/>
        <v>High Sales</v>
      </c>
      <c r="AB4090" s="1">
        <f>MONTH(Sample___Superstore[[#This Row],[Order Date]])</f>
        <v>8</v>
      </c>
    </row>
    <row r="4091" spans="1:28" x14ac:dyDescent="0.35">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c r="V4091">
        <f t="shared" si="378"/>
        <v>4</v>
      </c>
      <c r="W4091">
        <f t="shared" si="379"/>
        <v>0.48000000000000004</v>
      </c>
      <c r="X4091" t="str">
        <f t="shared" si="380"/>
        <v>Profit</v>
      </c>
      <c r="Y4091" s="1" t="str">
        <f t="shared" si="381"/>
        <v>Low Profit</v>
      </c>
      <c r="Z4091" s="1" t="str">
        <f t="shared" si="382"/>
        <v>No Discount</v>
      </c>
      <c r="AA4091" s="1" t="str">
        <f t="shared" si="383"/>
        <v>Low Sales</v>
      </c>
      <c r="AB4091" s="1">
        <f>MONTH(Sample___Superstore[[#This Row],[Order Date]])</f>
        <v>4</v>
      </c>
    </row>
    <row r="4092" spans="1:28" x14ac:dyDescent="0.35">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c r="V4092">
        <f t="shared" si="378"/>
        <v>4</v>
      </c>
      <c r="W4092">
        <f t="shared" si="379"/>
        <v>0.30000000000000004</v>
      </c>
      <c r="X4092" t="str">
        <f t="shared" si="380"/>
        <v>Profit</v>
      </c>
      <c r="Y4092" s="1" t="str">
        <f t="shared" si="381"/>
        <v>Low Profit</v>
      </c>
      <c r="Z4092" s="1" t="str">
        <f t="shared" si="382"/>
        <v>No Discount</v>
      </c>
      <c r="AA4092" s="1" t="str">
        <f t="shared" si="383"/>
        <v>Low Sales</v>
      </c>
      <c r="AB4092" s="1">
        <f>MONTH(Sample___Superstore[[#This Row],[Order Date]])</f>
        <v>4</v>
      </c>
    </row>
    <row r="4093" spans="1:28" x14ac:dyDescent="0.35">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c r="V4093">
        <f t="shared" si="378"/>
        <v>4</v>
      </c>
      <c r="W4093">
        <f t="shared" si="379"/>
        <v>0.32499999999999996</v>
      </c>
      <c r="X4093" t="str">
        <f t="shared" si="380"/>
        <v>Profit</v>
      </c>
      <c r="Y4093" s="1" t="str">
        <f t="shared" si="381"/>
        <v>Low Profit</v>
      </c>
      <c r="Z4093" s="1" t="str">
        <f t="shared" si="382"/>
        <v>Low Discount</v>
      </c>
      <c r="AA4093" s="1" t="str">
        <f t="shared" si="383"/>
        <v>Low Sales</v>
      </c>
      <c r="AB4093" s="1">
        <f>MONTH(Sample___Superstore[[#This Row],[Order Date]])</f>
        <v>4</v>
      </c>
    </row>
    <row r="4094" spans="1:28" x14ac:dyDescent="0.35">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c r="V4094">
        <f t="shared" si="378"/>
        <v>2</v>
      </c>
      <c r="W4094">
        <f t="shared" si="379"/>
        <v>-0.25</v>
      </c>
      <c r="X4094" t="str">
        <f t="shared" si="380"/>
        <v>Loss</v>
      </c>
      <c r="Y4094" s="1" t="str">
        <f t="shared" si="381"/>
        <v>Low Profit</v>
      </c>
      <c r="Z4094" s="1" t="str">
        <f t="shared" si="382"/>
        <v>Low Discount</v>
      </c>
      <c r="AA4094" s="1" t="str">
        <f t="shared" si="383"/>
        <v>Low Sales</v>
      </c>
      <c r="AB4094" s="1">
        <f>MONTH(Sample___Superstore[[#This Row],[Order Date]])</f>
        <v>5</v>
      </c>
    </row>
    <row r="4095" spans="1:28" x14ac:dyDescent="0.35">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c r="V4095">
        <f t="shared" si="378"/>
        <v>4</v>
      </c>
      <c r="W4095">
        <f t="shared" si="379"/>
        <v>0.45999999999999996</v>
      </c>
      <c r="X4095" t="str">
        <f t="shared" si="380"/>
        <v>Profit</v>
      </c>
      <c r="Y4095" s="1" t="str">
        <f t="shared" si="381"/>
        <v>High Profit</v>
      </c>
      <c r="Z4095" s="1" t="str">
        <f t="shared" si="382"/>
        <v>No Discount</v>
      </c>
      <c r="AA4095" s="1" t="str">
        <f t="shared" si="383"/>
        <v>High Sales</v>
      </c>
      <c r="AB4095" s="1">
        <f>MONTH(Sample___Superstore[[#This Row],[Order Date]])</f>
        <v>8</v>
      </c>
    </row>
    <row r="4096" spans="1:28" x14ac:dyDescent="0.35">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c r="V4096">
        <f t="shared" si="378"/>
        <v>4</v>
      </c>
      <c r="W4096">
        <f t="shared" si="379"/>
        <v>0.23</v>
      </c>
      <c r="X4096" t="str">
        <f t="shared" si="380"/>
        <v>Profit</v>
      </c>
      <c r="Y4096" s="1" t="str">
        <f t="shared" si="381"/>
        <v>Low Profit</v>
      </c>
      <c r="Z4096" s="1" t="str">
        <f t="shared" si="382"/>
        <v>No Discount</v>
      </c>
      <c r="AA4096" s="1" t="str">
        <f t="shared" si="383"/>
        <v>Low Sales</v>
      </c>
      <c r="AB4096" s="1">
        <f>MONTH(Sample___Superstore[[#This Row],[Order Date]])</f>
        <v>8</v>
      </c>
    </row>
    <row r="4097" spans="1:28" x14ac:dyDescent="0.35">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c r="V4097">
        <f t="shared" si="378"/>
        <v>4</v>
      </c>
      <c r="W4097">
        <f t="shared" si="379"/>
        <v>0.28999999999999998</v>
      </c>
      <c r="X4097" t="str">
        <f t="shared" si="380"/>
        <v>Profit</v>
      </c>
      <c r="Y4097" s="1" t="str">
        <f t="shared" si="381"/>
        <v>High Profit</v>
      </c>
      <c r="Z4097" s="1" t="str">
        <f t="shared" si="382"/>
        <v>No Discount</v>
      </c>
      <c r="AA4097" s="1" t="str">
        <f t="shared" si="383"/>
        <v>High Sales</v>
      </c>
      <c r="AB4097" s="1">
        <f>MONTH(Sample___Superstore[[#This Row],[Order Date]])</f>
        <v>8</v>
      </c>
    </row>
    <row r="4098" spans="1:28" x14ac:dyDescent="0.35">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c r="V4098">
        <f t="shared" ref="V4098:V4161" si="384">D4098-C4098</f>
        <v>5</v>
      </c>
      <c r="W4098">
        <f t="shared" ref="W4098:W4161" si="385">U4098/R4098</f>
        <v>0.48</v>
      </c>
      <c r="X4098" t="str">
        <f t="shared" ref="X4098:X4161" si="386">IF(U4098&lt;0,"Loss","Profit")</f>
        <v>Profit</v>
      </c>
      <c r="Y4098" s="1" t="str">
        <f t="shared" ref="Y4098:Y4161" si="387">IF(U4098&gt;100,"High Profit","Low Profit")</f>
        <v>Low Profit</v>
      </c>
      <c r="Z4098" s="1" t="str">
        <f t="shared" ref="Z4098:Z4161" si="388">IF(T4098=0,"No Discount",IF(T4098&lt;=0.2,"Low Discount","High Discount"))</f>
        <v>No Discount</v>
      </c>
      <c r="AA4098" s="1" t="str">
        <f t="shared" ref="AA4098:AA4161" si="389">IF(R4098&gt;500,"High Sales","Low Sales")</f>
        <v>Low Sales</v>
      </c>
      <c r="AB4098" s="1">
        <f>MONTH(Sample___Superstore[[#This Row],[Order Date]])</f>
        <v>9</v>
      </c>
    </row>
    <row r="4099" spans="1:28" x14ac:dyDescent="0.35">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c r="V4099">
        <f t="shared" si="384"/>
        <v>5</v>
      </c>
      <c r="W4099">
        <f t="shared" si="385"/>
        <v>4.0000000000000008E-2</v>
      </c>
      <c r="X4099" t="str">
        <f t="shared" si="386"/>
        <v>Profit</v>
      </c>
      <c r="Y4099" s="1" t="str">
        <f t="shared" si="387"/>
        <v>Low Profit</v>
      </c>
      <c r="Z4099" s="1" t="str">
        <f t="shared" si="388"/>
        <v>No Discount</v>
      </c>
      <c r="AA4099" s="1" t="str">
        <f t="shared" si="389"/>
        <v>Low Sales</v>
      </c>
      <c r="AB4099" s="1">
        <f>MONTH(Sample___Superstore[[#This Row],[Order Date]])</f>
        <v>9</v>
      </c>
    </row>
    <row r="4100" spans="1:28" x14ac:dyDescent="0.35">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c r="V4100">
        <f t="shared" si="384"/>
        <v>5</v>
      </c>
      <c r="W4100">
        <f t="shared" si="385"/>
        <v>0.48999999999999994</v>
      </c>
      <c r="X4100" t="str">
        <f t="shared" si="386"/>
        <v>Profit</v>
      </c>
      <c r="Y4100" s="1" t="str">
        <f t="shared" si="387"/>
        <v>High Profit</v>
      </c>
      <c r="Z4100" s="1" t="str">
        <f t="shared" si="388"/>
        <v>No Discount</v>
      </c>
      <c r="AA4100" s="1" t="str">
        <f t="shared" si="389"/>
        <v>High Sales</v>
      </c>
      <c r="AB4100" s="1">
        <f>MONTH(Sample___Superstore[[#This Row],[Order Date]])</f>
        <v>9</v>
      </c>
    </row>
    <row r="4101" spans="1:28" x14ac:dyDescent="0.35">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c r="V4101">
        <f t="shared" si="384"/>
        <v>5</v>
      </c>
      <c r="W4101">
        <f t="shared" si="385"/>
        <v>0.5</v>
      </c>
      <c r="X4101" t="str">
        <f t="shared" si="386"/>
        <v>Profit</v>
      </c>
      <c r="Y4101" s="1" t="str">
        <f t="shared" si="387"/>
        <v>Low Profit</v>
      </c>
      <c r="Z4101" s="1" t="str">
        <f t="shared" si="388"/>
        <v>No Discount</v>
      </c>
      <c r="AA4101" s="1" t="str">
        <f t="shared" si="389"/>
        <v>Low Sales</v>
      </c>
      <c r="AB4101" s="1">
        <f>MONTH(Sample___Superstore[[#This Row],[Order Date]])</f>
        <v>9</v>
      </c>
    </row>
    <row r="4102" spans="1:28" x14ac:dyDescent="0.35">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c r="V4102">
        <f t="shared" si="384"/>
        <v>4</v>
      </c>
      <c r="W4102">
        <f t="shared" si="385"/>
        <v>-2.3000000000000003</v>
      </c>
      <c r="X4102" t="str">
        <f t="shared" si="386"/>
        <v>Loss</v>
      </c>
      <c r="Y4102" s="1" t="str">
        <f t="shared" si="387"/>
        <v>Low Profit</v>
      </c>
      <c r="Z4102" s="1" t="str">
        <f t="shared" si="388"/>
        <v>High Discount</v>
      </c>
      <c r="AA4102" s="1" t="str">
        <f t="shared" si="389"/>
        <v>Low Sales</v>
      </c>
      <c r="AB4102" s="1">
        <f>MONTH(Sample___Superstore[[#This Row],[Order Date]])</f>
        <v>6</v>
      </c>
    </row>
    <row r="4103" spans="1:28" x14ac:dyDescent="0.35">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c r="V4103">
        <f t="shared" si="384"/>
        <v>4</v>
      </c>
      <c r="W4103">
        <f t="shared" si="385"/>
        <v>-2.5</v>
      </c>
      <c r="X4103" t="str">
        <f t="shared" si="386"/>
        <v>Loss</v>
      </c>
      <c r="Y4103" s="1" t="str">
        <f t="shared" si="387"/>
        <v>Low Profit</v>
      </c>
      <c r="Z4103" s="1" t="str">
        <f t="shared" si="388"/>
        <v>High Discount</v>
      </c>
      <c r="AA4103" s="1" t="str">
        <f t="shared" si="389"/>
        <v>Low Sales</v>
      </c>
      <c r="AB4103" s="1">
        <f>MONTH(Sample___Superstore[[#This Row],[Order Date]])</f>
        <v>6</v>
      </c>
    </row>
    <row r="4104" spans="1:28" x14ac:dyDescent="0.35">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c r="V4104">
        <f t="shared" si="384"/>
        <v>4</v>
      </c>
      <c r="W4104">
        <f t="shared" si="385"/>
        <v>0.32500000000000001</v>
      </c>
      <c r="X4104" t="str">
        <f t="shared" si="386"/>
        <v>Profit</v>
      </c>
      <c r="Y4104" s="1" t="str">
        <f t="shared" si="387"/>
        <v>Low Profit</v>
      </c>
      <c r="Z4104" s="1" t="str">
        <f t="shared" si="388"/>
        <v>Low Discount</v>
      </c>
      <c r="AA4104" s="1" t="str">
        <f t="shared" si="389"/>
        <v>Low Sales</v>
      </c>
      <c r="AB4104" s="1">
        <f>MONTH(Sample___Superstore[[#This Row],[Order Date]])</f>
        <v>6</v>
      </c>
    </row>
    <row r="4105" spans="1:28" x14ac:dyDescent="0.35">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c r="V4105">
        <f t="shared" si="384"/>
        <v>0</v>
      </c>
      <c r="W4105">
        <f t="shared" si="385"/>
        <v>0.44</v>
      </c>
      <c r="X4105" t="str">
        <f t="shared" si="386"/>
        <v>Profit</v>
      </c>
      <c r="Y4105" s="1" t="str">
        <f t="shared" si="387"/>
        <v>Low Profit</v>
      </c>
      <c r="Z4105" s="1" t="str">
        <f t="shared" si="388"/>
        <v>No Discount</v>
      </c>
      <c r="AA4105" s="1" t="str">
        <f t="shared" si="389"/>
        <v>Low Sales</v>
      </c>
      <c r="AB4105" s="1">
        <f>MONTH(Sample___Superstore[[#This Row],[Order Date]])</f>
        <v>12</v>
      </c>
    </row>
    <row r="4106" spans="1:28" x14ac:dyDescent="0.35">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c r="V4106">
        <f t="shared" si="384"/>
        <v>6</v>
      </c>
      <c r="W4106">
        <f t="shared" si="385"/>
        <v>0.11249999999999999</v>
      </c>
      <c r="X4106" t="str">
        <f t="shared" si="386"/>
        <v>Profit</v>
      </c>
      <c r="Y4106" s="1" t="str">
        <f t="shared" si="387"/>
        <v>Low Profit</v>
      </c>
      <c r="Z4106" s="1" t="str">
        <f t="shared" si="388"/>
        <v>Low Discount</v>
      </c>
      <c r="AA4106" s="1" t="str">
        <f t="shared" si="389"/>
        <v>Low Sales</v>
      </c>
      <c r="AB4106" s="1">
        <f>MONTH(Sample___Superstore[[#This Row],[Order Date]])</f>
        <v>8</v>
      </c>
    </row>
    <row r="4107" spans="1:28" x14ac:dyDescent="0.35">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c r="V4107">
        <f t="shared" si="384"/>
        <v>6</v>
      </c>
      <c r="W4107">
        <f t="shared" si="385"/>
        <v>0.33750000000000002</v>
      </c>
      <c r="X4107" t="str">
        <f t="shared" si="386"/>
        <v>Profit</v>
      </c>
      <c r="Y4107" s="1" t="str">
        <f t="shared" si="387"/>
        <v>Low Profit</v>
      </c>
      <c r="Z4107" s="1" t="str">
        <f t="shared" si="388"/>
        <v>Low Discount</v>
      </c>
      <c r="AA4107" s="1" t="str">
        <f t="shared" si="389"/>
        <v>Low Sales</v>
      </c>
      <c r="AB4107" s="1">
        <f>MONTH(Sample___Superstore[[#This Row],[Order Date]])</f>
        <v>8</v>
      </c>
    </row>
    <row r="4108" spans="1:28" x14ac:dyDescent="0.35">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c r="V4108">
        <f t="shared" si="384"/>
        <v>4</v>
      </c>
      <c r="W4108">
        <f t="shared" si="385"/>
        <v>-1.6</v>
      </c>
      <c r="X4108" t="str">
        <f t="shared" si="386"/>
        <v>Loss</v>
      </c>
      <c r="Y4108" s="1" t="str">
        <f t="shared" si="387"/>
        <v>Low Profit</v>
      </c>
      <c r="Z4108" s="1" t="str">
        <f t="shared" si="388"/>
        <v>High Discount</v>
      </c>
      <c r="AA4108" s="1" t="str">
        <f t="shared" si="389"/>
        <v>Low Sales</v>
      </c>
      <c r="AB4108" s="1">
        <f>MONTH(Sample___Superstore[[#This Row],[Order Date]])</f>
        <v>8</v>
      </c>
    </row>
    <row r="4109" spans="1:28" x14ac:dyDescent="0.35">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c r="V4109">
        <f t="shared" si="384"/>
        <v>0</v>
      </c>
      <c r="W4109">
        <f t="shared" si="385"/>
        <v>0.02</v>
      </c>
      <c r="X4109" t="str">
        <f t="shared" si="386"/>
        <v>Profit</v>
      </c>
      <c r="Y4109" s="1" t="str">
        <f t="shared" si="387"/>
        <v>Low Profit</v>
      </c>
      <c r="Z4109" s="1" t="str">
        <f t="shared" si="388"/>
        <v>No Discount</v>
      </c>
      <c r="AA4109" s="1" t="str">
        <f t="shared" si="389"/>
        <v>Low Sales</v>
      </c>
      <c r="AB4109" s="1">
        <f>MONTH(Sample___Superstore[[#This Row],[Order Date]])</f>
        <v>9</v>
      </c>
    </row>
    <row r="4110" spans="1:28" x14ac:dyDescent="0.35">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c r="V4110">
        <f t="shared" si="384"/>
        <v>0</v>
      </c>
      <c r="W4110">
        <f t="shared" si="385"/>
        <v>-0.51666666666666661</v>
      </c>
      <c r="X4110" t="str">
        <f t="shared" si="386"/>
        <v>Loss</v>
      </c>
      <c r="Y4110" s="1" t="str">
        <f t="shared" si="387"/>
        <v>Low Profit</v>
      </c>
      <c r="Z4110" s="1" t="str">
        <f t="shared" si="388"/>
        <v>High Discount</v>
      </c>
      <c r="AA4110" s="1" t="str">
        <f t="shared" si="389"/>
        <v>Low Sales</v>
      </c>
      <c r="AB4110" s="1">
        <f>MONTH(Sample___Superstore[[#This Row],[Order Date]])</f>
        <v>9</v>
      </c>
    </row>
    <row r="4111" spans="1:28" x14ac:dyDescent="0.35">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c r="V4111">
        <f t="shared" si="384"/>
        <v>7</v>
      </c>
      <c r="W4111">
        <f t="shared" si="385"/>
        <v>0.26999999999999996</v>
      </c>
      <c r="X4111" t="str">
        <f t="shared" si="386"/>
        <v>Profit</v>
      </c>
      <c r="Y4111" s="1" t="str">
        <f t="shared" si="387"/>
        <v>Low Profit</v>
      </c>
      <c r="Z4111" s="1" t="str">
        <f t="shared" si="388"/>
        <v>No Discount</v>
      </c>
      <c r="AA4111" s="1" t="str">
        <f t="shared" si="389"/>
        <v>Low Sales</v>
      </c>
      <c r="AB4111" s="1">
        <f>MONTH(Sample___Superstore[[#This Row],[Order Date]])</f>
        <v>12</v>
      </c>
    </row>
    <row r="4112" spans="1:28" x14ac:dyDescent="0.35">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c r="V4112">
        <f t="shared" si="384"/>
        <v>7</v>
      </c>
      <c r="W4112">
        <f t="shared" si="385"/>
        <v>0.13</v>
      </c>
      <c r="X4112" t="str">
        <f t="shared" si="386"/>
        <v>Profit</v>
      </c>
      <c r="Y4112" s="1" t="str">
        <f t="shared" si="387"/>
        <v>Low Profit</v>
      </c>
      <c r="Z4112" s="1" t="str">
        <f t="shared" si="388"/>
        <v>No Discount</v>
      </c>
      <c r="AA4112" s="1" t="str">
        <f t="shared" si="389"/>
        <v>Low Sales</v>
      </c>
      <c r="AB4112" s="1">
        <f>MONTH(Sample___Superstore[[#This Row],[Order Date]])</f>
        <v>12</v>
      </c>
    </row>
    <row r="4113" spans="1:28" x14ac:dyDescent="0.35">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c r="V4113">
        <f t="shared" si="384"/>
        <v>7</v>
      </c>
      <c r="W4113">
        <f t="shared" si="385"/>
        <v>0.49000000000000005</v>
      </c>
      <c r="X4113" t="str">
        <f t="shared" si="386"/>
        <v>Profit</v>
      </c>
      <c r="Y4113" s="1" t="str">
        <f t="shared" si="387"/>
        <v>Low Profit</v>
      </c>
      <c r="Z4113" s="1" t="str">
        <f t="shared" si="388"/>
        <v>No Discount</v>
      </c>
      <c r="AA4113" s="1" t="str">
        <f t="shared" si="389"/>
        <v>Low Sales</v>
      </c>
      <c r="AB4113" s="1">
        <f>MONTH(Sample___Superstore[[#This Row],[Order Date]])</f>
        <v>12</v>
      </c>
    </row>
    <row r="4114" spans="1:28" x14ac:dyDescent="0.35">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c r="V4114">
        <f t="shared" si="384"/>
        <v>7</v>
      </c>
      <c r="W4114">
        <f t="shared" si="385"/>
        <v>0.29000000000000004</v>
      </c>
      <c r="X4114" t="str">
        <f t="shared" si="386"/>
        <v>Profit</v>
      </c>
      <c r="Y4114" s="1" t="str">
        <f t="shared" si="387"/>
        <v>Low Profit</v>
      </c>
      <c r="Z4114" s="1" t="str">
        <f t="shared" si="388"/>
        <v>No Discount</v>
      </c>
      <c r="AA4114" s="1" t="str">
        <f t="shared" si="389"/>
        <v>Low Sales</v>
      </c>
      <c r="AB4114" s="1">
        <f>MONTH(Sample___Superstore[[#This Row],[Order Date]])</f>
        <v>12</v>
      </c>
    </row>
    <row r="4115" spans="1:28" x14ac:dyDescent="0.35">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c r="V4115">
        <f t="shared" si="384"/>
        <v>5</v>
      </c>
      <c r="W4115">
        <f t="shared" si="385"/>
        <v>0.33750000000000002</v>
      </c>
      <c r="X4115" t="str">
        <f t="shared" si="386"/>
        <v>Profit</v>
      </c>
      <c r="Y4115" s="1" t="str">
        <f t="shared" si="387"/>
        <v>Low Profit</v>
      </c>
      <c r="Z4115" s="1" t="str">
        <f t="shared" si="388"/>
        <v>Low Discount</v>
      </c>
      <c r="AA4115" s="1" t="str">
        <f t="shared" si="389"/>
        <v>Low Sales</v>
      </c>
      <c r="AB4115" s="1">
        <f>MONTH(Sample___Superstore[[#This Row],[Order Date]])</f>
        <v>5</v>
      </c>
    </row>
    <row r="4116" spans="1:28" x14ac:dyDescent="0.35">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c r="V4116">
        <f t="shared" si="384"/>
        <v>5</v>
      </c>
      <c r="W4116">
        <f t="shared" si="385"/>
        <v>8.7500000000000008E-2</v>
      </c>
      <c r="X4116" t="str">
        <f t="shared" si="386"/>
        <v>Profit</v>
      </c>
      <c r="Y4116" s="1" t="str">
        <f t="shared" si="387"/>
        <v>Low Profit</v>
      </c>
      <c r="Z4116" s="1" t="str">
        <f t="shared" si="388"/>
        <v>Low Discount</v>
      </c>
      <c r="AA4116" s="1" t="str">
        <f t="shared" si="389"/>
        <v>Low Sales</v>
      </c>
      <c r="AB4116" s="1">
        <f>MONTH(Sample___Superstore[[#This Row],[Order Date]])</f>
        <v>5</v>
      </c>
    </row>
    <row r="4117" spans="1:28" x14ac:dyDescent="0.35">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c r="V4117">
        <f t="shared" si="384"/>
        <v>3</v>
      </c>
      <c r="W4117">
        <f t="shared" si="385"/>
        <v>0.3125</v>
      </c>
      <c r="X4117" t="str">
        <f t="shared" si="386"/>
        <v>Profit</v>
      </c>
      <c r="Y4117" s="1" t="str">
        <f t="shared" si="387"/>
        <v>High Profit</v>
      </c>
      <c r="Z4117" s="1" t="str">
        <f t="shared" si="388"/>
        <v>Low Discount</v>
      </c>
      <c r="AA4117" s="1" t="str">
        <f t="shared" si="389"/>
        <v>High Sales</v>
      </c>
      <c r="AB4117" s="1">
        <f>MONTH(Sample___Superstore[[#This Row],[Order Date]])</f>
        <v>11</v>
      </c>
    </row>
    <row r="4118" spans="1:28" x14ac:dyDescent="0.35">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c r="V4118">
        <f t="shared" si="384"/>
        <v>5</v>
      </c>
      <c r="W4118">
        <f t="shared" si="385"/>
        <v>0.3125</v>
      </c>
      <c r="X4118" t="str">
        <f t="shared" si="386"/>
        <v>Profit</v>
      </c>
      <c r="Y4118" s="1" t="str">
        <f t="shared" si="387"/>
        <v>Low Profit</v>
      </c>
      <c r="Z4118" s="1" t="str">
        <f t="shared" si="388"/>
        <v>Low Discount</v>
      </c>
      <c r="AA4118" s="1" t="str">
        <f t="shared" si="389"/>
        <v>Low Sales</v>
      </c>
      <c r="AB4118" s="1">
        <f>MONTH(Sample___Superstore[[#This Row],[Order Date]])</f>
        <v>11</v>
      </c>
    </row>
    <row r="4119" spans="1:28" x14ac:dyDescent="0.35">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c r="V4119">
        <f t="shared" si="384"/>
        <v>5</v>
      </c>
      <c r="W4119">
        <f t="shared" si="385"/>
        <v>0.48000000000000004</v>
      </c>
      <c r="X4119" t="str">
        <f t="shared" si="386"/>
        <v>Profit</v>
      </c>
      <c r="Y4119" s="1" t="str">
        <f t="shared" si="387"/>
        <v>Low Profit</v>
      </c>
      <c r="Z4119" s="1" t="str">
        <f t="shared" si="388"/>
        <v>No Discount</v>
      </c>
      <c r="AA4119" s="1" t="str">
        <f t="shared" si="389"/>
        <v>Low Sales</v>
      </c>
      <c r="AB4119" s="1">
        <f>MONTH(Sample___Superstore[[#This Row],[Order Date]])</f>
        <v>11</v>
      </c>
    </row>
    <row r="4120" spans="1:28" x14ac:dyDescent="0.35">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c r="V4120">
        <f t="shared" si="384"/>
        <v>5</v>
      </c>
      <c r="W4120">
        <f t="shared" si="385"/>
        <v>0.12</v>
      </c>
      <c r="X4120" t="str">
        <f t="shared" si="386"/>
        <v>Profit</v>
      </c>
      <c r="Y4120" s="1" t="str">
        <f t="shared" si="387"/>
        <v>Low Profit</v>
      </c>
      <c r="Z4120" s="1" t="str">
        <f t="shared" si="388"/>
        <v>No Discount</v>
      </c>
      <c r="AA4120" s="1" t="str">
        <f t="shared" si="389"/>
        <v>Low Sales</v>
      </c>
      <c r="AB4120" s="1">
        <f>MONTH(Sample___Superstore[[#This Row],[Order Date]])</f>
        <v>11</v>
      </c>
    </row>
    <row r="4121" spans="1:28" x14ac:dyDescent="0.35">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c r="V4121">
        <f t="shared" si="384"/>
        <v>5</v>
      </c>
      <c r="W4121">
        <f t="shared" si="385"/>
        <v>0.32500000000000001</v>
      </c>
      <c r="X4121" t="str">
        <f t="shared" si="386"/>
        <v>Profit</v>
      </c>
      <c r="Y4121" s="1" t="str">
        <f t="shared" si="387"/>
        <v>Low Profit</v>
      </c>
      <c r="Z4121" s="1" t="str">
        <f t="shared" si="388"/>
        <v>Low Discount</v>
      </c>
      <c r="AA4121" s="1" t="str">
        <f t="shared" si="389"/>
        <v>Low Sales</v>
      </c>
      <c r="AB4121" s="1">
        <f>MONTH(Sample___Superstore[[#This Row],[Order Date]])</f>
        <v>11</v>
      </c>
    </row>
    <row r="4122" spans="1:28" x14ac:dyDescent="0.35">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c r="V4122">
        <f t="shared" si="384"/>
        <v>6</v>
      </c>
      <c r="W4122">
        <f t="shared" si="385"/>
        <v>-7.4999999999999997E-2</v>
      </c>
      <c r="X4122" t="str">
        <f t="shared" si="386"/>
        <v>Loss</v>
      </c>
      <c r="Y4122" s="1" t="str">
        <f t="shared" si="387"/>
        <v>Low Profit</v>
      </c>
      <c r="Z4122" s="1" t="str">
        <f t="shared" si="388"/>
        <v>Low Discount</v>
      </c>
      <c r="AA4122" s="1" t="str">
        <f t="shared" si="389"/>
        <v>Low Sales</v>
      </c>
      <c r="AB4122" s="1">
        <f>MONTH(Sample___Superstore[[#This Row],[Order Date]])</f>
        <v>9</v>
      </c>
    </row>
    <row r="4123" spans="1:28" x14ac:dyDescent="0.35">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c r="V4123">
        <f t="shared" si="384"/>
        <v>1</v>
      </c>
      <c r="W4123">
        <f t="shared" si="385"/>
        <v>0.45</v>
      </c>
      <c r="X4123" t="str">
        <f t="shared" si="386"/>
        <v>Profit</v>
      </c>
      <c r="Y4123" s="1" t="str">
        <f t="shared" si="387"/>
        <v>Low Profit</v>
      </c>
      <c r="Z4123" s="1" t="str">
        <f t="shared" si="388"/>
        <v>No Discount</v>
      </c>
      <c r="AA4123" s="1" t="str">
        <f t="shared" si="389"/>
        <v>Low Sales</v>
      </c>
      <c r="AB4123" s="1">
        <f>MONTH(Sample___Superstore[[#This Row],[Order Date]])</f>
        <v>5</v>
      </c>
    </row>
    <row r="4124" spans="1:28" x14ac:dyDescent="0.35">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c r="V4124">
        <f t="shared" si="384"/>
        <v>1</v>
      </c>
      <c r="W4124">
        <f t="shared" si="385"/>
        <v>0.47</v>
      </c>
      <c r="X4124" t="str">
        <f t="shared" si="386"/>
        <v>Profit</v>
      </c>
      <c r="Y4124" s="1" t="str">
        <f t="shared" si="387"/>
        <v>Low Profit</v>
      </c>
      <c r="Z4124" s="1" t="str">
        <f t="shared" si="388"/>
        <v>No Discount</v>
      </c>
      <c r="AA4124" s="1" t="str">
        <f t="shared" si="389"/>
        <v>Low Sales</v>
      </c>
      <c r="AB4124" s="1">
        <f>MONTH(Sample___Superstore[[#This Row],[Order Date]])</f>
        <v>5</v>
      </c>
    </row>
    <row r="4125" spans="1:28" x14ac:dyDescent="0.35">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c r="V4125">
        <f t="shared" si="384"/>
        <v>1</v>
      </c>
      <c r="W4125">
        <f t="shared" si="385"/>
        <v>0.36249999999999999</v>
      </c>
      <c r="X4125" t="str">
        <f t="shared" si="386"/>
        <v>Profit</v>
      </c>
      <c r="Y4125" s="1" t="str">
        <f t="shared" si="387"/>
        <v>Low Profit</v>
      </c>
      <c r="Z4125" s="1" t="str">
        <f t="shared" si="388"/>
        <v>Low Discount</v>
      </c>
      <c r="AA4125" s="1" t="str">
        <f t="shared" si="389"/>
        <v>Low Sales</v>
      </c>
      <c r="AB4125" s="1">
        <f>MONTH(Sample___Superstore[[#This Row],[Order Date]])</f>
        <v>5</v>
      </c>
    </row>
    <row r="4126" spans="1:28" x14ac:dyDescent="0.35">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c r="V4126">
        <f t="shared" si="384"/>
        <v>7</v>
      </c>
      <c r="W4126">
        <f t="shared" si="385"/>
        <v>0.27</v>
      </c>
      <c r="X4126" t="str">
        <f t="shared" si="386"/>
        <v>Profit</v>
      </c>
      <c r="Y4126" s="1" t="str">
        <f t="shared" si="387"/>
        <v>Low Profit</v>
      </c>
      <c r="Z4126" s="1" t="str">
        <f t="shared" si="388"/>
        <v>No Discount</v>
      </c>
      <c r="AA4126" s="1" t="str">
        <f t="shared" si="389"/>
        <v>Low Sales</v>
      </c>
      <c r="AB4126" s="1">
        <f>MONTH(Sample___Superstore[[#This Row],[Order Date]])</f>
        <v>5</v>
      </c>
    </row>
    <row r="4127" spans="1:28" x14ac:dyDescent="0.35">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c r="V4127">
        <f t="shared" si="384"/>
        <v>4</v>
      </c>
      <c r="W4127">
        <f t="shared" si="385"/>
        <v>-2.4999999999999998E-2</v>
      </c>
      <c r="X4127" t="str">
        <f t="shared" si="386"/>
        <v>Loss</v>
      </c>
      <c r="Y4127" s="1" t="str">
        <f t="shared" si="387"/>
        <v>Low Profit</v>
      </c>
      <c r="Z4127" s="1" t="str">
        <f t="shared" si="388"/>
        <v>Low Discount</v>
      </c>
      <c r="AA4127" s="1" t="str">
        <f t="shared" si="389"/>
        <v>Low Sales</v>
      </c>
      <c r="AB4127" s="1">
        <f>MONTH(Sample___Superstore[[#This Row],[Order Date]])</f>
        <v>7</v>
      </c>
    </row>
    <row r="4128" spans="1:28" x14ac:dyDescent="0.35">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c r="V4128">
        <f t="shared" si="384"/>
        <v>3</v>
      </c>
      <c r="W4128">
        <f t="shared" si="385"/>
        <v>0.33</v>
      </c>
      <c r="X4128" t="str">
        <f t="shared" si="386"/>
        <v>Profit</v>
      </c>
      <c r="Y4128" s="1" t="str">
        <f t="shared" si="387"/>
        <v>Low Profit</v>
      </c>
      <c r="Z4128" s="1" t="str">
        <f t="shared" si="388"/>
        <v>No Discount</v>
      </c>
      <c r="AA4128" s="1" t="str">
        <f t="shared" si="389"/>
        <v>Low Sales</v>
      </c>
      <c r="AB4128" s="1">
        <f>MONTH(Sample___Superstore[[#This Row],[Order Date]])</f>
        <v>5</v>
      </c>
    </row>
    <row r="4129" spans="1:28" x14ac:dyDescent="0.35">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c r="V4129">
        <f t="shared" si="384"/>
        <v>5</v>
      </c>
      <c r="W4129">
        <f t="shared" si="385"/>
        <v>0.11250000000000002</v>
      </c>
      <c r="X4129" t="str">
        <f t="shared" si="386"/>
        <v>Profit</v>
      </c>
      <c r="Y4129" s="1" t="str">
        <f t="shared" si="387"/>
        <v>Low Profit</v>
      </c>
      <c r="Z4129" s="1" t="str">
        <f t="shared" si="388"/>
        <v>Low Discount</v>
      </c>
      <c r="AA4129" s="1" t="str">
        <f t="shared" si="389"/>
        <v>Low Sales</v>
      </c>
      <c r="AB4129" s="1">
        <f>MONTH(Sample___Superstore[[#This Row],[Order Date]])</f>
        <v>9</v>
      </c>
    </row>
    <row r="4130" spans="1:28" x14ac:dyDescent="0.35">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c r="V4130">
        <f t="shared" si="384"/>
        <v>5</v>
      </c>
      <c r="W4130">
        <f t="shared" si="385"/>
        <v>-0.36</v>
      </c>
      <c r="X4130" t="str">
        <f t="shared" si="386"/>
        <v>Loss</v>
      </c>
      <c r="Y4130" s="1" t="str">
        <f t="shared" si="387"/>
        <v>Low Profit</v>
      </c>
      <c r="Z4130" s="1" t="str">
        <f t="shared" si="388"/>
        <v>High Discount</v>
      </c>
      <c r="AA4130" s="1" t="str">
        <f t="shared" si="389"/>
        <v>High Sales</v>
      </c>
      <c r="AB4130" s="1">
        <f>MONTH(Sample___Superstore[[#This Row],[Order Date]])</f>
        <v>9</v>
      </c>
    </row>
    <row r="4131" spans="1:28" x14ac:dyDescent="0.35">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c r="V4131">
        <f t="shared" si="384"/>
        <v>6</v>
      </c>
      <c r="W4131">
        <f t="shared" si="385"/>
        <v>0.28999999999999998</v>
      </c>
      <c r="X4131" t="str">
        <f t="shared" si="386"/>
        <v>Profit</v>
      </c>
      <c r="Y4131" s="1" t="str">
        <f t="shared" si="387"/>
        <v>Low Profit</v>
      </c>
      <c r="Z4131" s="1" t="str">
        <f t="shared" si="388"/>
        <v>No Discount</v>
      </c>
      <c r="AA4131" s="1" t="str">
        <f t="shared" si="389"/>
        <v>Low Sales</v>
      </c>
      <c r="AB4131" s="1">
        <f>MONTH(Sample___Superstore[[#This Row],[Order Date]])</f>
        <v>3</v>
      </c>
    </row>
    <row r="4132" spans="1:28" x14ac:dyDescent="0.35">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c r="V4132">
        <f t="shared" si="384"/>
        <v>7</v>
      </c>
      <c r="W4132">
        <f t="shared" si="385"/>
        <v>-1.65</v>
      </c>
      <c r="X4132" t="str">
        <f t="shared" si="386"/>
        <v>Loss</v>
      </c>
      <c r="Y4132" s="1" t="str">
        <f t="shared" si="387"/>
        <v>Low Profit</v>
      </c>
      <c r="Z4132" s="1" t="str">
        <f t="shared" si="388"/>
        <v>High Discount</v>
      </c>
      <c r="AA4132" s="1" t="str">
        <f t="shared" si="389"/>
        <v>Low Sales</v>
      </c>
      <c r="AB4132" s="1">
        <f>MONTH(Sample___Superstore[[#This Row],[Order Date]])</f>
        <v>11</v>
      </c>
    </row>
    <row r="4133" spans="1:28" x14ac:dyDescent="0.35">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c r="V4133">
        <f t="shared" si="384"/>
        <v>7</v>
      </c>
      <c r="W4133">
        <f t="shared" si="385"/>
        <v>0.33750000000000002</v>
      </c>
      <c r="X4133" t="str">
        <f t="shared" si="386"/>
        <v>Profit</v>
      </c>
      <c r="Y4133" s="1" t="str">
        <f t="shared" si="387"/>
        <v>Low Profit</v>
      </c>
      <c r="Z4133" s="1" t="str">
        <f t="shared" si="388"/>
        <v>Low Discount</v>
      </c>
      <c r="AA4133" s="1" t="str">
        <f t="shared" si="389"/>
        <v>Low Sales</v>
      </c>
      <c r="AB4133" s="1">
        <f>MONTH(Sample___Superstore[[#This Row],[Order Date]])</f>
        <v>7</v>
      </c>
    </row>
    <row r="4134" spans="1:28" x14ac:dyDescent="0.35">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c r="V4134">
        <f t="shared" si="384"/>
        <v>7</v>
      </c>
      <c r="W4134">
        <f t="shared" si="385"/>
        <v>0.36249999999999999</v>
      </c>
      <c r="X4134" t="str">
        <f t="shared" si="386"/>
        <v>Profit</v>
      </c>
      <c r="Y4134" s="1" t="str">
        <f t="shared" si="387"/>
        <v>Low Profit</v>
      </c>
      <c r="Z4134" s="1" t="str">
        <f t="shared" si="388"/>
        <v>Low Discount</v>
      </c>
      <c r="AA4134" s="1" t="str">
        <f t="shared" si="389"/>
        <v>Low Sales</v>
      </c>
      <c r="AB4134" s="1">
        <f>MONTH(Sample___Superstore[[#This Row],[Order Date]])</f>
        <v>7</v>
      </c>
    </row>
    <row r="4135" spans="1:28" x14ac:dyDescent="0.35">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c r="V4135">
        <f t="shared" si="384"/>
        <v>5</v>
      </c>
      <c r="W4135">
        <f t="shared" si="385"/>
        <v>0.48000000000000004</v>
      </c>
      <c r="X4135" t="str">
        <f t="shared" si="386"/>
        <v>Profit</v>
      </c>
      <c r="Y4135" s="1" t="str">
        <f t="shared" si="387"/>
        <v>Low Profit</v>
      </c>
      <c r="Z4135" s="1" t="str">
        <f t="shared" si="388"/>
        <v>No Discount</v>
      </c>
      <c r="AA4135" s="1" t="str">
        <f t="shared" si="389"/>
        <v>Low Sales</v>
      </c>
      <c r="AB4135" s="1">
        <f>MONTH(Sample___Superstore[[#This Row],[Order Date]])</f>
        <v>9</v>
      </c>
    </row>
    <row r="4136" spans="1:28" x14ac:dyDescent="0.35">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c r="V4136">
        <f t="shared" si="384"/>
        <v>5</v>
      </c>
      <c r="W4136">
        <f t="shared" si="385"/>
        <v>0.43</v>
      </c>
      <c r="X4136" t="str">
        <f t="shared" si="386"/>
        <v>Profit</v>
      </c>
      <c r="Y4136" s="1" t="str">
        <f t="shared" si="387"/>
        <v>Low Profit</v>
      </c>
      <c r="Z4136" s="1" t="str">
        <f t="shared" si="388"/>
        <v>No Discount</v>
      </c>
      <c r="AA4136" s="1" t="str">
        <f t="shared" si="389"/>
        <v>Low Sales</v>
      </c>
      <c r="AB4136" s="1">
        <f>MONTH(Sample___Superstore[[#This Row],[Order Date]])</f>
        <v>9</v>
      </c>
    </row>
    <row r="4137" spans="1:28" x14ac:dyDescent="0.35">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c r="V4137">
        <f t="shared" si="384"/>
        <v>6</v>
      </c>
      <c r="W4137">
        <f t="shared" si="385"/>
        <v>0.375</v>
      </c>
      <c r="X4137" t="str">
        <f t="shared" si="386"/>
        <v>Profit</v>
      </c>
      <c r="Y4137" s="1" t="str">
        <f t="shared" si="387"/>
        <v>Low Profit</v>
      </c>
      <c r="Z4137" s="1" t="str">
        <f t="shared" si="388"/>
        <v>Low Discount</v>
      </c>
      <c r="AA4137" s="1" t="str">
        <f t="shared" si="389"/>
        <v>Low Sales</v>
      </c>
      <c r="AB4137" s="1">
        <f>MONTH(Sample___Superstore[[#This Row],[Order Date]])</f>
        <v>10</v>
      </c>
    </row>
    <row r="4138" spans="1:28" x14ac:dyDescent="0.35">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c r="V4138">
        <f t="shared" si="384"/>
        <v>6</v>
      </c>
      <c r="W4138">
        <f t="shared" si="385"/>
        <v>0.13</v>
      </c>
      <c r="X4138" t="str">
        <f t="shared" si="386"/>
        <v>Profit</v>
      </c>
      <c r="Y4138" s="1" t="str">
        <f t="shared" si="387"/>
        <v>High Profit</v>
      </c>
      <c r="Z4138" s="1" t="str">
        <f t="shared" si="388"/>
        <v>No Discount</v>
      </c>
      <c r="AA4138" s="1" t="str">
        <f t="shared" si="389"/>
        <v>High Sales</v>
      </c>
      <c r="AB4138" s="1">
        <f>MONTH(Sample___Superstore[[#This Row],[Order Date]])</f>
        <v>10</v>
      </c>
    </row>
    <row r="4139" spans="1:28" x14ac:dyDescent="0.35">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c r="V4139">
        <f t="shared" si="384"/>
        <v>4</v>
      </c>
      <c r="W4139">
        <f t="shared" si="385"/>
        <v>0.5</v>
      </c>
      <c r="X4139" t="str">
        <f t="shared" si="386"/>
        <v>Profit</v>
      </c>
      <c r="Y4139" s="1" t="str">
        <f t="shared" si="387"/>
        <v>Low Profit</v>
      </c>
      <c r="Z4139" s="1" t="str">
        <f t="shared" si="388"/>
        <v>No Discount</v>
      </c>
      <c r="AA4139" s="1" t="str">
        <f t="shared" si="389"/>
        <v>Low Sales</v>
      </c>
      <c r="AB4139" s="1">
        <f>MONTH(Sample___Superstore[[#This Row],[Order Date]])</f>
        <v>11</v>
      </c>
    </row>
    <row r="4140" spans="1:28" x14ac:dyDescent="0.35">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c r="V4140">
        <f t="shared" si="384"/>
        <v>2</v>
      </c>
      <c r="W4140">
        <f t="shared" si="385"/>
        <v>-1.4999999999999998</v>
      </c>
      <c r="X4140" t="str">
        <f t="shared" si="386"/>
        <v>Loss</v>
      </c>
      <c r="Y4140" s="1" t="str">
        <f t="shared" si="387"/>
        <v>Low Profit</v>
      </c>
      <c r="Z4140" s="1" t="str">
        <f t="shared" si="388"/>
        <v>High Discount</v>
      </c>
      <c r="AA4140" s="1" t="str">
        <f t="shared" si="389"/>
        <v>Low Sales</v>
      </c>
      <c r="AB4140" s="1">
        <f>MONTH(Sample___Superstore[[#This Row],[Order Date]])</f>
        <v>12</v>
      </c>
    </row>
    <row r="4141" spans="1:28" x14ac:dyDescent="0.35">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c r="V4141">
        <f t="shared" si="384"/>
        <v>3</v>
      </c>
      <c r="W4141">
        <f t="shared" si="385"/>
        <v>6.25E-2</v>
      </c>
      <c r="X4141" t="str">
        <f t="shared" si="386"/>
        <v>Profit</v>
      </c>
      <c r="Y4141" s="1" t="str">
        <f t="shared" si="387"/>
        <v>Low Profit</v>
      </c>
      <c r="Z4141" s="1" t="str">
        <f t="shared" si="388"/>
        <v>Low Discount</v>
      </c>
      <c r="AA4141" s="1" t="str">
        <f t="shared" si="389"/>
        <v>Low Sales</v>
      </c>
      <c r="AB4141" s="1">
        <f>MONTH(Sample___Superstore[[#This Row],[Order Date]])</f>
        <v>12</v>
      </c>
    </row>
    <row r="4142" spans="1:28" x14ac:dyDescent="0.35">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c r="V4142">
        <f t="shared" si="384"/>
        <v>3</v>
      </c>
      <c r="W4142">
        <f t="shared" si="385"/>
        <v>0.17499999999999999</v>
      </c>
      <c r="X4142" t="str">
        <f t="shared" si="386"/>
        <v>Profit</v>
      </c>
      <c r="Y4142" s="1" t="str">
        <f t="shared" si="387"/>
        <v>Low Profit</v>
      </c>
      <c r="Z4142" s="1" t="str">
        <f t="shared" si="388"/>
        <v>Low Discount</v>
      </c>
      <c r="AA4142" s="1" t="str">
        <f t="shared" si="389"/>
        <v>Low Sales</v>
      </c>
      <c r="AB4142" s="1">
        <f>MONTH(Sample___Superstore[[#This Row],[Order Date]])</f>
        <v>12</v>
      </c>
    </row>
    <row r="4143" spans="1:28" x14ac:dyDescent="0.35">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c r="V4143">
        <f t="shared" si="384"/>
        <v>4</v>
      </c>
      <c r="W4143">
        <f t="shared" si="385"/>
        <v>0.46000000000000008</v>
      </c>
      <c r="X4143" t="str">
        <f t="shared" si="386"/>
        <v>Profit</v>
      </c>
      <c r="Y4143" s="1" t="str">
        <f t="shared" si="387"/>
        <v>Low Profit</v>
      </c>
      <c r="Z4143" s="1" t="str">
        <f t="shared" si="388"/>
        <v>No Discount</v>
      </c>
      <c r="AA4143" s="1" t="str">
        <f t="shared" si="389"/>
        <v>Low Sales</v>
      </c>
      <c r="AB4143" s="1">
        <f>MONTH(Sample___Superstore[[#This Row],[Order Date]])</f>
        <v>6</v>
      </c>
    </row>
    <row r="4144" spans="1:28" x14ac:dyDescent="0.35">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c r="V4144">
        <f t="shared" si="384"/>
        <v>4</v>
      </c>
      <c r="W4144">
        <f t="shared" si="385"/>
        <v>0.45999999999999996</v>
      </c>
      <c r="X4144" t="str">
        <f t="shared" si="386"/>
        <v>Profit</v>
      </c>
      <c r="Y4144" s="1" t="str">
        <f t="shared" si="387"/>
        <v>Low Profit</v>
      </c>
      <c r="Z4144" s="1" t="str">
        <f t="shared" si="388"/>
        <v>No Discount</v>
      </c>
      <c r="AA4144" s="1" t="str">
        <f t="shared" si="389"/>
        <v>Low Sales</v>
      </c>
      <c r="AB4144" s="1">
        <f>MONTH(Sample___Superstore[[#This Row],[Order Date]])</f>
        <v>5</v>
      </c>
    </row>
    <row r="4145" spans="1:28" x14ac:dyDescent="0.35">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c r="V4145">
        <f t="shared" si="384"/>
        <v>7</v>
      </c>
      <c r="W4145">
        <f t="shared" si="385"/>
        <v>0.44999999999999996</v>
      </c>
      <c r="X4145" t="str">
        <f t="shared" si="386"/>
        <v>Profit</v>
      </c>
      <c r="Y4145" s="1" t="str">
        <f t="shared" si="387"/>
        <v>Low Profit</v>
      </c>
      <c r="Z4145" s="1" t="str">
        <f t="shared" si="388"/>
        <v>No Discount</v>
      </c>
      <c r="AA4145" s="1" t="str">
        <f t="shared" si="389"/>
        <v>Low Sales</v>
      </c>
      <c r="AB4145" s="1">
        <f>MONTH(Sample___Superstore[[#This Row],[Order Date]])</f>
        <v>1</v>
      </c>
    </row>
    <row r="4146" spans="1:28" x14ac:dyDescent="0.35">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c r="V4146">
        <f t="shared" si="384"/>
        <v>7</v>
      </c>
      <c r="W4146">
        <f t="shared" si="385"/>
        <v>0.27</v>
      </c>
      <c r="X4146" t="str">
        <f t="shared" si="386"/>
        <v>Profit</v>
      </c>
      <c r="Y4146" s="1" t="str">
        <f t="shared" si="387"/>
        <v>Low Profit</v>
      </c>
      <c r="Z4146" s="1" t="str">
        <f t="shared" si="388"/>
        <v>No Discount</v>
      </c>
      <c r="AA4146" s="1" t="str">
        <f t="shared" si="389"/>
        <v>Low Sales</v>
      </c>
      <c r="AB4146" s="1">
        <f>MONTH(Sample___Superstore[[#This Row],[Order Date]])</f>
        <v>1</v>
      </c>
    </row>
    <row r="4147" spans="1:28" x14ac:dyDescent="0.35">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c r="V4147">
        <f t="shared" si="384"/>
        <v>7</v>
      </c>
      <c r="W4147">
        <f t="shared" si="385"/>
        <v>-0.1125</v>
      </c>
      <c r="X4147" t="str">
        <f t="shared" si="386"/>
        <v>Loss</v>
      </c>
      <c r="Y4147" s="1" t="str">
        <f t="shared" si="387"/>
        <v>Low Profit</v>
      </c>
      <c r="Z4147" s="1" t="str">
        <f t="shared" si="388"/>
        <v>Low Discount</v>
      </c>
      <c r="AA4147" s="1" t="str">
        <f t="shared" si="389"/>
        <v>Low Sales</v>
      </c>
      <c r="AB4147" s="1">
        <f>MONTH(Sample___Superstore[[#This Row],[Order Date]])</f>
        <v>1</v>
      </c>
    </row>
    <row r="4148" spans="1:28" x14ac:dyDescent="0.35">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c r="V4148">
        <f t="shared" si="384"/>
        <v>6</v>
      </c>
      <c r="W4148">
        <f t="shared" si="385"/>
        <v>0.2</v>
      </c>
      <c r="X4148" t="str">
        <f t="shared" si="386"/>
        <v>Profit</v>
      </c>
      <c r="Y4148" s="1" t="str">
        <f t="shared" si="387"/>
        <v>Low Profit</v>
      </c>
      <c r="Z4148" s="1" t="str">
        <f t="shared" si="388"/>
        <v>No Discount</v>
      </c>
      <c r="AA4148" s="1" t="str">
        <f t="shared" si="389"/>
        <v>Low Sales</v>
      </c>
      <c r="AB4148" s="1">
        <f>MONTH(Sample___Superstore[[#This Row],[Order Date]])</f>
        <v>11</v>
      </c>
    </row>
    <row r="4149" spans="1:28" x14ac:dyDescent="0.35">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c r="V4149">
        <f t="shared" si="384"/>
        <v>5</v>
      </c>
      <c r="W4149">
        <f t="shared" si="385"/>
        <v>-1.5499999999999998</v>
      </c>
      <c r="X4149" t="str">
        <f t="shared" si="386"/>
        <v>Loss</v>
      </c>
      <c r="Y4149" s="1" t="str">
        <f t="shared" si="387"/>
        <v>Low Profit</v>
      </c>
      <c r="Z4149" s="1" t="str">
        <f t="shared" si="388"/>
        <v>High Discount</v>
      </c>
      <c r="AA4149" s="1" t="str">
        <f t="shared" si="389"/>
        <v>Low Sales</v>
      </c>
      <c r="AB4149" s="1">
        <f>MONTH(Sample___Superstore[[#This Row],[Order Date]])</f>
        <v>10</v>
      </c>
    </row>
    <row r="4150" spans="1:28" x14ac:dyDescent="0.35">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c r="V4150">
        <f t="shared" si="384"/>
        <v>5</v>
      </c>
      <c r="W4150">
        <f t="shared" si="385"/>
        <v>8.7499999999999994E-2</v>
      </c>
      <c r="X4150" t="str">
        <f t="shared" si="386"/>
        <v>Profit</v>
      </c>
      <c r="Y4150" s="1" t="str">
        <f t="shared" si="387"/>
        <v>Low Profit</v>
      </c>
      <c r="Z4150" s="1" t="str">
        <f t="shared" si="388"/>
        <v>Low Discount</v>
      </c>
      <c r="AA4150" s="1" t="str">
        <f t="shared" si="389"/>
        <v>Low Sales</v>
      </c>
      <c r="AB4150" s="1">
        <f>MONTH(Sample___Superstore[[#This Row],[Order Date]])</f>
        <v>10</v>
      </c>
    </row>
    <row r="4151" spans="1:28" x14ac:dyDescent="0.35">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c r="V4151">
        <f t="shared" si="384"/>
        <v>5</v>
      </c>
      <c r="W4151">
        <f t="shared" si="385"/>
        <v>-3.7499999999999999E-2</v>
      </c>
      <c r="X4151" t="str">
        <f t="shared" si="386"/>
        <v>Loss</v>
      </c>
      <c r="Y4151" s="1" t="str">
        <f t="shared" si="387"/>
        <v>Low Profit</v>
      </c>
      <c r="Z4151" s="1" t="str">
        <f t="shared" si="388"/>
        <v>Low Discount</v>
      </c>
      <c r="AA4151" s="1" t="str">
        <f t="shared" si="389"/>
        <v>Low Sales</v>
      </c>
      <c r="AB4151" s="1">
        <f>MONTH(Sample___Superstore[[#This Row],[Order Date]])</f>
        <v>10</v>
      </c>
    </row>
    <row r="4152" spans="1:28" x14ac:dyDescent="0.35">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c r="V4152">
        <f t="shared" si="384"/>
        <v>5</v>
      </c>
      <c r="W4152">
        <f t="shared" si="385"/>
        <v>-0.22499999999999998</v>
      </c>
      <c r="X4152" t="str">
        <f t="shared" si="386"/>
        <v>Loss</v>
      </c>
      <c r="Y4152" s="1" t="str">
        <f t="shared" si="387"/>
        <v>Low Profit</v>
      </c>
      <c r="Z4152" s="1" t="str">
        <f t="shared" si="388"/>
        <v>Low Discount</v>
      </c>
      <c r="AA4152" s="1" t="str">
        <f t="shared" si="389"/>
        <v>Low Sales</v>
      </c>
      <c r="AB4152" s="1">
        <f>MONTH(Sample___Superstore[[#This Row],[Order Date]])</f>
        <v>10</v>
      </c>
    </row>
    <row r="4153" spans="1:28" x14ac:dyDescent="0.35">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c r="V4153">
        <f t="shared" si="384"/>
        <v>4</v>
      </c>
      <c r="W4153">
        <f t="shared" si="385"/>
        <v>0.33749999999999997</v>
      </c>
      <c r="X4153" t="str">
        <f t="shared" si="386"/>
        <v>Profit</v>
      </c>
      <c r="Y4153" s="1" t="str">
        <f t="shared" si="387"/>
        <v>Low Profit</v>
      </c>
      <c r="Z4153" s="1" t="str">
        <f t="shared" si="388"/>
        <v>Low Discount</v>
      </c>
      <c r="AA4153" s="1" t="str">
        <f t="shared" si="389"/>
        <v>Low Sales</v>
      </c>
      <c r="AB4153" s="1">
        <f>MONTH(Sample___Superstore[[#This Row],[Order Date]])</f>
        <v>9</v>
      </c>
    </row>
    <row r="4154" spans="1:28" x14ac:dyDescent="0.35">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c r="V4154">
        <f t="shared" si="384"/>
        <v>4</v>
      </c>
      <c r="W4154">
        <f t="shared" si="385"/>
        <v>0.35000000000000003</v>
      </c>
      <c r="X4154" t="str">
        <f t="shared" si="386"/>
        <v>Profit</v>
      </c>
      <c r="Y4154" s="1" t="str">
        <f t="shared" si="387"/>
        <v>Low Profit</v>
      </c>
      <c r="Z4154" s="1" t="str">
        <f t="shared" si="388"/>
        <v>Low Discount</v>
      </c>
      <c r="AA4154" s="1" t="str">
        <f t="shared" si="389"/>
        <v>Low Sales</v>
      </c>
      <c r="AB4154" s="1">
        <f>MONTH(Sample___Superstore[[#This Row],[Order Date]])</f>
        <v>9</v>
      </c>
    </row>
    <row r="4155" spans="1:28" x14ac:dyDescent="0.35">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c r="V4155">
        <f t="shared" si="384"/>
        <v>4</v>
      </c>
      <c r="W4155">
        <f t="shared" si="385"/>
        <v>0.33750000000000002</v>
      </c>
      <c r="X4155" t="str">
        <f t="shared" si="386"/>
        <v>Profit</v>
      </c>
      <c r="Y4155" s="1" t="str">
        <f t="shared" si="387"/>
        <v>Low Profit</v>
      </c>
      <c r="Z4155" s="1" t="str">
        <f t="shared" si="388"/>
        <v>Low Discount</v>
      </c>
      <c r="AA4155" s="1" t="str">
        <f t="shared" si="389"/>
        <v>Low Sales</v>
      </c>
      <c r="AB4155" s="1">
        <f>MONTH(Sample___Superstore[[#This Row],[Order Date]])</f>
        <v>9</v>
      </c>
    </row>
    <row r="4156" spans="1:28" x14ac:dyDescent="0.35">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c r="V4156">
        <f t="shared" si="384"/>
        <v>5</v>
      </c>
      <c r="W4156">
        <f t="shared" si="385"/>
        <v>-0.73333333333333328</v>
      </c>
      <c r="X4156" t="str">
        <f t="shared" si="386"/>
        <v>Loss</v>
      </c>
      <c r="Y4156" s="1" t="str">
        <f t="shared" si="387"/>
        <v>Low Profit</v>
      </c>
      <c r="Z4156" s="1" t="str">
        <f t="shared" si="388"/>
        <v>High Discount</v>
      </c>
      <c r="AA4156" s="1" t="str">
        <f t="shared" si="389"/>
        <v>Low Sales</v>
      </c>
      <c r="AB4156" s="1">
        <f>MONTH(Sample___Superstore[[#This Row],[Order Date]])</f>
        <v>12</v>
      </c>
    </row>
    <row r="4157" spans="1:28" x14ac:dyDescent="0.35">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c r="V4157">
        <f t="shared" si="384"/>
        <v>5</v>
      </c>
      <c r="W4157">
        <f t="shared" si="385"/>
        <v>-0.70000000000000007</v>
      </c>
      <c r="X4157" t="str">
        <f t="shared" si="386"/>
        <v>Loss</v>
      </c>
      <c r="Y4157" s="1" t="str">
        <f t="shared" si="387"/>
        <v>Low Profit</v>
      </c>
      <c r="Z4157" s="1" t="str">
        <f t="shared" si="388"/>
        <v>High Discount</v>
      </c>
      <c r="AA4157" s="1" t="str">
        <f t="shared" si="389"/>
        <v>Low Sales</v>
      </c>
      <c r="AB4157" s="1">
        <f>MONTH(Sample___Superstore[[#This Row],[Order Date]])</f>
        <v>12</v>
      </c>
    </row>
    <row r="4158" spans="1:28" x14ac:dyDescent="0.35">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c r="V4158">
        <f t="shared" si="384"/>
        <v>4</v>
      </c>
      <c r="W4158">
        <f t="shared" si="385"/>
        <v>1.2499999999999999E-2</v>
      </c>
      <c r="X4158" t="str">
        <f t="shared" si="386"/>
        <v>Profit</v>
      </c>
      <c r="Y4158" s="1" t="str">
        <f t="shared" si="387"/>
        <v>Low Profit</v>
      </c>
      <c r="Z4158" s="1" t="str">
        <f t="shared" si="388"/>
        <v>Low Discount</v>
      </c>
      <c r="AA4158" s="1" t="str">
        <f t="shared" si="389"/>
        <v>Low Sales</v>
      </c>
      <c r="AB4158" s="1">
        <f>MONTH(Sample___Superstore[[#This Row],[Order Date]])</f>
        <v>12</v>
      </c>
    </row>
    <row r="4159" spans="1:28" x14ac:dyDescent="0.35">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c r="V4159">
        <f t="shared" si="384"/>
        <v>4</v>
      </c>
      <c r="W4159">
        <f t="shared" si="385"/>
        <v>-0.76666666666666661</v>
      </c>
      <c r="X4159" t="str">
        <f t="shared" si="386"/>
        <v>Loss</v>
      </c>
      <c r="Y4159" s="1" t="str">
        <f t="shared" si="387"/>
        <v>Low Profit</v>
      </c>
      <c r="Z4159" s="1" t="str">
        <f t="shared" si="388"/>
        <v>High Discount</v>
      </c>
      <c r="AA4159" s="1" t="str">
        <f t="shared" si="389"/>
        <v>Low Sales</v>
      </c>
      <c r="AB4159" s="1">
        <f>MONTH(Sample___Superstore[[#This Row],[Order Date]])</f>
        <v>12</v>
      </c>
    </row>
    <row r="4160" spans="1:28" x14ac:dyDescent="0.35">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c r="V4160">
        <f t="shared" si="384"/>
        <v>7</v>
      </c>
      <c r="W4160">
        <f t="shared" si="385"/>
        <v>0.32500000000000001</v>
      </c>
      <c r="X4160" t="str">
        <f t="shared" si="386"/>
        <v>Profit</v>
      </c>
      <c r="Y4160" s="1" t="str">
        <f t="shared" si="387"/>
        <v>Low Profit</v>
      </c>
      <c r="Z4160" s="1" t="str">
        <f t="shared" si="388"/>
        <v>Low Discount</v>
      </c>
      <c r="AA4160" s="1" t="str">
        <f t="shared" si="389"/>
        <v>Low Sales</v>
      </c>
      <c r="AB4160" s="1">
        <f>MONTH(Sample___Superstore[[#This Row],[Order Date]])</f>
        <v>11</v>
      </c>
    </row>
    <row r="4161" spans="1:28" x14ac:dyDescent="0.35">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c r="V4161">
        <f t="shared" si="384"/>
        <v>7</v>
      </c>
      <c r="W4161">
        <f t="shared" si="385"/>
        <v>0.28999999999999998</v>
      </c>
      <c r="X4161" t="str">
        <f t="shared" si="386"/>
        <v>Profit</v>
      </c>
      <c r="Y4161" s="1" t="str">
        <f t="shared" si="387"/>
        <v>Low Profit</v>
      </c>
      <c r="Z4161" s="1" t="str">
        <f t="shared" si="388"/>
        <v>No Discount</v>
      </c>
      <c r="AA4161" s="1" t="str">
        <f t="shared" si="389"/>
        <v>Low Sales</v>
      </c>
      <c r="AB4161" s="1">
        <f>MONTH(Sample___Superstore[[#This Row],[Order Date]])</f>
        <v>4</v>
      </c>
    </row>
    <row r="4162" spans="1:28" x14ac:dyDescent="0.35">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c r="V4162">
        <f t="shared" ref="V4162:V4225" si="390">D4162-C4162</f>
        <v>4</v>
      </c>
      <c r="W4162">
        <f t="shared" ref="W4162:W4225" si="391">U4162/R4162</f>
        <v>0.25</v>
      </c>
      <c r="X4162" t="str">
        <f t="shared" ref="X4162:X4225" si="392">IF(U4162&lt;0,"Loss","Profit")</f>
        <v>Profit</v>
      </c>
      <c r="Y4162" s="1" t="str">
        <f t="shared" ref="Y4162:Y4225" si="393">IF(U4162&gt;100,"High Profit","Low Profit")</f>
        <v>High Profit</v>
      </c>
      <c r="Z4162" s="1" t="str">
        <f t="shared" ref="Z4162:Z4225" si="394">IF(T4162=0,"No Discount",IF(T4162&lt;=0.2,"Low Discount","High Discount"))</f>
        <v>No Discount</v>
      </c>
      <c r="AA4162" s="1" t="str">
        <f t="shared" ref="AA4162:AA4225" si="395">IF(R4162&gt;500,"High Sales","Low Sales")</f>
        <v>High Sales</v>
      </c>
      <c r="AB4162" s="1">
        <f>MONTH(Sample___Superstore[[#This Row],[Order Date]])</f>
        <v>5</v>
      </c>
    </row>
    <row r="4163" spans="1:28" x14ac:dyDescent="0.35">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c r="V4163">
        <f t="shared" si="390"/>
        <v>4</v>
      </c>
      <c r="W4163">
        <f t="shared" si="391"/>
        <v>0.26</v>
      </c>
      <c r="X4163" t="str">
        <f t="shared" si="392"/>
        <v>Profit</v>
      </c>
      <c r="Y4163" s="1" t="str">
        <f t="shared" si="393"/>
        <v>Low Profit</v>
      </c>
      <c r="Z4163" s="1" t="str">
        <f t="shared" si="394"/>
        <v>No Discount</v>
      </c>
      <c r="AA4163" s="1" t="str">
        <f t="shared" si="395"/>
        <v>Low Sales</v>
      </c>
      <c r="AB4163" s="1">
        <f>MONTH(Sample___Superstore[[#This Row],[Order Date]])</f>
        <v>5</v>
      </c>
    </row>
    <row r="4164" spans="1:28" x14ac:dyDescent="0.35">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c r="V4164">
        <f t="shared" si="390"/>
        <v>4</v>
      </c>
      <c r="W4164">
        <f t="shared" si="391"/>
        <v>0.46</v>
      </c>
      <c r="X4164" t="str">
        <f t="shared" si="392"/>
        <v>Profit</v>
      </c>
      <c r="Y4164" s="1" t="str">
        <f t="shared" si="393"/>
        <v>Low Profit</v>
      </c>
      <c r="Z4164" s="1" t="str">
        <f t="shared" si="394"/>
        <v>No Discount</v>
      </c>
      <c r="AA4164" s="1" t="str">
        <f t="shared" si="395"/>
        <v>Low Sales</v>
      </c>
      <c r="AB4164" s="1">
        <f>MONTH(Sample___Superstore[[#This Row],[Order Date]])</f>
        <v>3</v>
      </c>
    </row>
    <row r="4165" spans="1:28" x14ac:dyDescent="0.35">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c r="V4165">
        <f t="shared" si="390"/>
        <v>4</v>
      </c>
      <c r="W4165">
        <f t="shared" si="391"/>
        <v>0.47</v>
      </c>
      <c r="X4165" t="str">
        <f t="shared" si="392"/>
        <v>Profit</v>
      </c>
      <c r="Y4165" s="1" t="str">
        <f t="shared" si="393"/>
        <v>High Profit</v>
      </c>
      <c r="Z4165" s="1" t="str">
        <f t="shared" si="394"/>
        <v>No Discount</v>
      </c>
      <c r="AA4165" s="1" t="str">
        <f t="shared" si="395"/>
        <v>High Sales</v>
      </c>
      <c r="AB4165" s="1">
        <f>MONTH(Sample___Superstore[[#This Row],[Order Date]])</f>
        <v>3</v>
      </c>
    </row>
    <row r="4166" spans="1:28" x14ac:dyDescent="0.35">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c r="V4166">
        <f t="shared" si="390"/>
        <v>2</v>
      </c>
      <c r="W4166">
        <f t="shared" si="391"/>
        <v>-8.7500000000000008E-2</v>
      </c>
      <c r="X4166" t="str">
        <f t="shared" si="392"/>
        <v>Loss</v>
      </c>
      <c r="Y4166" s="1" t="str">
        <f t="shared" si="393"/>
        <v>Low Profit</v>
      </c>
      <c r="Z4166" s="1" t="str">
        <f t="shared" si="394"/>
        <v>Low Discount</v>
      </c>
      <c r="AA4166" s="1" t="str">
        <f t="shared" si="395"/>
        <v>Low Sales</v>
      </c>
      <c r="AB4166" s="1">
        <f>MONTH(Sample___Superstore[[#This Row],[Order Date]])</f>
        <v>1</v>
      </c>
    </row>
    <row r="4167" spans="1:28" x14ac:dyDescent="0.35">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c r="V4167">
        <f t="shared" si="390"/>
        <v>2</v>
      </c>
      <c r="W4167">
        <f t="shared" si="391"/>
        <v>8.7500000000000008E-2</v>
      </c>
      <c r="X4167" t="str">
        <f t="shared" si="392"/>
        <v>Profit</v>
      </c>
      <c r="Y4167" s="1" t="str">
        <f t="shared" si="393"/>
        <v>Low Profit</v>
      </c>
      <c r="Z4167" s="1" t="str">
        <f t="shared" si="394"/>
        <v>Low Discount</v>
      </c>
      <c r="AA4167" s="1" t="str">
        <f t="shared" si="395"/>
        <v>Low Sales</v>
      </c>
      <c r="AB4167" s="1">
        <f>MONTH(Sample___Superstore[[#This Row],[Order Date]])</f>
        <v>1</v>
      </c>
    </row>
    <row r="4168" spans="1:28" x14ac:dyDescent="0.35">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c r="V4168">
        <f t="shared" si="390"/>
        <v>5</v>
      </c>
      <c r="W4168">
        <f t="shared" si="391"/>
        <v>0.48000000000000004</v>
      </c>
      <c r="X4168" t="str">
        <f t="shared" si="392"/>
        <v>Profit</v>
      </c>
      <c r="Y4168" s="1" t="str">
        <f t="shared" si="393"/>
        <v>Low Profit</v>
      </c>
      <c r="Z4168" s="1" t="str">
        <f t="shared" si="394"/>
        <v>No Discount</v>
      </c>
      <c r="AA4168" s="1" t="str">
        <f t="shared" si="395"/>
        <v>Low Sales</v>
      </c>
      <c r="AB4168" s="1">
        <f>MONTH(Sample___Superstore[[#This Row],[Order Date]])</f>
        <v>3</v>
      </c>
    </row>
    <row r="4169" spans="1:28" x14ac:dyDescent="0.35">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c r="V4169">
        <f t="shared" si="390"/>
        <v>2</v>
      </c>
      <c r="W4169">
        <f t="shared" si="391"/>
        <v>0.26</v>
      </c>
      <c r="X4169" t="str">
        <f t="shared" si="392"/>
        <v>Profit</v>
      </c>
      <c r="Y4169" s="1" t="str">
        <f t="shared" si="393"/>
        <v>Low Profit</v>
      </c>
      <c r="Z4169" s="1" t="str">
        <f t="shared" si="394"/>
        <v>No Discount</v>
      </c>
      <c r="AA4169" s="1" t="str">
        <f t="shared" si="395"/>
        <v>Low Sales</v>
      </c>
      <c r="AB4169" s="1">
        <f>MONTH(Sample___Superstore[[#This Row],[Order Date]])</f>
        <v>10</v>
      </c>
    </row>
    <row r="4170" spans="1:28" x14ac:dyDescent="0.35">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c r="V4170">
        <f t="shared" si="390"/>
        <v>2</v>
      </c>
      <c r="W4170">
        <f t="shared" si="391"/>
        <v>-0.15000000000000002</v>
      </c>
      <c r="X4170" t="str">
        <f t="shared" si="392"/>
        <v>Loss</v>
      </c>
      <c r="Y4170" s="1" t="str">
        <f t="shared" si="393"/>
        <v>Low Profit</v>
      </c>
      <c r="Z4170" s="1" t="str">
        <f t="shared" si="394"/>
        <v>Low Discount</v>
      </c>
      <c r="AA4170" s="1" t="str">
        <f t="shared" si="395"/>
        <v>Low Sales</v>
      </c>
      <c r="AB4170" s="1">
        <f>MONTH(Sample___Superstore[[#This Row],[Order Date]])</f>
        <v>10</v>
      </c>
    </row>
    <row r="4171" spans="1:28" x14ac:dyDescent="0.35">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c r="V4171">
        <f t="shared" si="390"/>
        <v>1</v>
      </c>
      <c r="W4171">
        <f t="shared" si="391"/>
        <v>0.35000000000000003</v>
      </c>
      <c r="X4171" t="str">
        <f t="shared" si="392"/>
        <v>Profit</v>
      </c>
      <c r="Y4171" s="1" t="str">
        <f t="shared" si="393"/>
        <v>Low Profit</v>
      </c>
      <c r="Z4171" s="1" t="str">
        <f t="shared" si="394"/>
        <v>Low Discount</v>
      </c>
      <c r="AA4171" s="1" t="str">
        <f t="shared" si="395"/>
        <v>Low Sales</v>
      </c>
      <c r="AB4171" s="1">
        <f>MONTH(Sample___Superstore[[#This Row],[Order Date]])</f>
        <v>4</v>
      </c>
    </row>
    <row r="4172" spans="1:28" x14ac:dyDescent="0.35">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c r="V4172">
        <f t="shared" si="390"/>
        <v>1</v>
      </c>
      <c r="W4172">
        <f t="shared" si="391"/>
        <v>0.32500000000000001</v>
      </c>
      <c r="X4172" t="str">
        <f t="shared" si="392"/>
        <v>Profit</v>
      </c>
      <c r="Y4172" s="1" t="str">
        <f t="shared" si="393"/>
        <v>Low Profit</v>
      </c>
      <c r="Z4172" s="1" t="str">
        <f t="shared" si="394"/>
        <v>Low Discount</v>
      </c>
      <c r="AA4172" s="1" t="str">
        <f t="shared" si="395"/>
        <v>Low Sales</v>
      </c>
      <c r="AB4172" s="1">
        <f>MONTH(Sample___Superstore[[#This Row],[Order Date]])</f>
        <v>4</v>
      </c>
    </row>
    <row r="4173" spans="1:28" x14ac:dyDescent="0.35">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c r="V4173">
        <f t="shared" si="390"/>
        <v>4</v>
      </c>
      <c r="W4173">
        <f t="shared" si="391"/>
        <v>0.02</v>
      </c>
      <c r="X4173" t="str">
        <f t="shared" si="392"/>
        <v>Profit</v>
      </c>
      <c r="Y4173" s="1" t="str">
        <f t="shared" si="393"/>
        <v>Low Profit</v>
      </c>
      <c r="Z4173" s="1" t="str">
        <f t="shared" si="394"/>
        <v>No Discount</v>
      </c>
      <c r="AA4173" s="1" t="str">
        <f t="shared" si="395"/>
        <v>Low Sales</v>
      </c>
      <c r="AB4173" s="1">
        <f>MONTH(Sample___Superstore[[#This Row],[Order Date]])</f>
        <v>11</v>
      </c>
    </row>
    <row r="4174" spans="1:28" x14ac:dyDescent="0.35">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c r="V4174">
        <f t="shared" si="390"/>
        <v>0</v>
      </c>
      <c r="W4174">
        <f t="shared" si="391"/>
        <v>0.46</v>
      </c>
      <c r="X4174" t="str">
        <f t="shared" si="392"/>
        <v>Profit</v>
      </c>
      <c r="Y4174" s="1" t="str">
        <f t="shared" si="393"/>
        <v>Low Profit</v>
      </c>
      <c r="Z4174" s="1" t="str">
        <f t="shared" si="394"/>
        <v>No Discount</v>
      </c>
      <c r="AA4174" s="1" t="str">
        <f t="shared" si="395"/>
        <v>Low Sales</v>
      </c>
      <c r="AB4174" s="1">
        <f>MONTH(Sample___Superstore[[#This Row],[Order Date]])</f>
        <v>7</v>
      </c>
    </row>
    <row r="4175" spans="1:28" x14ac:dyDescent="0.35">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c r="V4175">
        <f t="shared" si="390"/>
        <v>0</v>
      </c>
      <c r="W4175">
        <f t="shared" si="391"/>
        <v>0.47999999999999993</v>
      </c>
      <c r="X4175" t="str">
        <f t="shared" si="392"/>
        <v>Profit</v>
      </c>
      <c r="Y4175" s="1" t="str">
        <f t="shared" si="393"/>
        <v>Low Profit</v>
      </c>
      <c r="Z4175" s="1" t="str">
        <f t="shared" si="394"/>
        <v>No Discount</v>
      </c>
      <c r="AA4175" s="1" t="str">
        <f t="shared" si="395"/>
        <v>Low Sales</v>
      </c>
      <c r="AB4175" s="1">
        <f>MONTH(Sample___Superstore[[#This Row],[Order Date]])</f>
        <v>7</v>
      </c>
    </row>
    <row r="4176" spans="1:28" x14ac:dyDescent="0.35">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c r="V4176">
        <f t="shared" si="390"/>
        <v>0</v>
      </c>
      <c r="W4176">
        <f t="shared" si="391"/>
        <v>0.48</v>
      </c>
      <c r="X4176" t="str">
        <f t="shared" si="392"/>
        <v>Profit</v>
      </c>
      <c r="Y4176" s="1" t="str">
        <f t="shared" si="393"/>
        <v>Low Profit</v>
      </c>
      <c r="Z4176" s="1" t="str">
        <f t="shared" si="394"/>
        <v>No Discount</v>
      </c>
      <c r="AA4176" s="1" t="str">
        <f t="shared" si="395"/>
        <v>Low Sales</v>
      </c>
      <c r="AB4176" s="1">
        <f>MONTH(Sample___Superstore[[#This Row],[Order Date]])</f>
        <v>7</v>
      </c>
    </row>
    <row r="4177" spans="1:28" x14ac:dyDescent="0.35">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c r="V4177">
        <f t="shared" si="390"/>
        <v>1</v>
      </c>
      <c r="W4177">
        <f t="shared" si="391"/>
        <v>0.28000000000000003</v>
      </c>
      <c r="X4177" t="str">
        <f t="shared" si="392"/>
        <v>Profit</v>
      </c>
      <c r="Y4177" s="1" t="str">
        <f t="shared" si="393"/>
        <v>Low Profit</v>
      </c>
      <c r="Z4177" s="1" t="str">
        <f t="shared" si="394"/>
        <v>No Discount</v>
      </c>
      <c r="AA4177" s="1" t="str">
        <f t="shared" si="395"/>
        <v>Low Sales</v>
      </c>
      <c r="AB4177" s="1">
        <f>MONTH(Sample___Superstore[[#This Row],[Order Date]])</f>
        <v>11</v>
      </c>
    </row>
    <row r="4178" spans="1:28" x14ac:dyDescent="0.35">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c r="V4178">
        <f t="shared" si="390"/>
        <v>5</v>
      </c>
      <c r="W4178">
        <f t="shared" si="391"/>
        <v>0.26</v>
      </c>
      <c r="X4178" t="str">
        <f t="shared" si="392"/>
        <v>Profit</v>
      </c>
      <c r="Y4178" s="1" t="str">
        <f t="shared" si="393"/>
        <v>High Profit</v>
      </c>
      <c r="Z4178" s="1" t="str">
        <f t="shared" si="394"/>
        <v>No Discount</v>
      </c>
      <c r="AA4178" s="1" t="str">
        <f t="shared" si="395"/>
        <v>High Sales</v>
      </c>
      <c r="AB4178" s="1">
        <f>MONTH(Sample___Superstore[[#This Row],[Order Date]])</f>
        <v>4</v>
      </c>
    </row>
    <row r="4179" spans="1:28" x14ac:dyDescent="0.35">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c r="V4179">
        <f t="shared" si="390"/>
        <v>5</v>
      </c>
      <c r="W4179">
        <f t="shared" si="391"/>
        <v>0.49</v>
      </c>
      <c r="X4179" t="str">
        <f t="shared" si="392"/>
        <v>Profit</v>
      </c>
      <c r="Y4179" s="1" t="str">
        <f t="shared" si="393"/>
        <v>Low Profit</v>
      </c>
      <c r="Z4179" s="1" t="str">
        <f t="shared" si="394"/>
        <v>No Discount</v>
      </c>
      <c r="AA4179" s="1" t="str">
        <f t="shared" si="395"/>
        <v>Low Sales</v>
      </c>
      <c r="AB4179" s="1">
        <f>MONTH(Sample___Superstore[[#This Row],[Order Date]])</f>
        <v>4</v>
      </c>
    </row>
    <row r="4180" spans="1:28" x14ac:dyDescent="0.35">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c r="V4180">
        <f t="shared" si="390"/>
        <v>2</v>
      </c>
      <c r="W4180">
        <f t="shared" si="391"/>
        <v>0.47000000000000003</v>
      </c>
      <c r="X4180" t="str">
        <f t="shared" si="392"/>
        <v>Profit</v>
      </c>
      <c r="Y4180" s="1" t="str">
        <f t="shared" si="393"/>
        <v>Low Profit</v>
      </c>
      <c r="Z4180" s="1" t="str">
        <f t="shared" si="394"/>
        <v>No Discount</v>
      </c>
      <c r="AA4180" s="1" t="str">
        <f t="shared" si="395"/>
        <v>Low Sales</v>
      </c>
      <c r="AB4180" s="1">
        <f>MONTH(Sample___Superstore[[#This Row],[Order Date]])</f>
        <v>6</v>
      </c>
    </row>
    <row r="4181" spans="1:28" x14ac:dyDescent="0.35">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c r="V4181">
        <f t="shared" si="390"/>
        <v>4</v>
      </c>
      <c r="W4181">
        <f t="shared" si="391"/>
        <v>0.36249999999999999</v>
      </c>
      <c r="X4181" t="str">
        <f t="shared" si="392"/>
        <v>Profit</v>
      </c>
      <c r="Y4181" s="1" t="str">
        <f t="shared" si="393"/>
        <v>Low Profit</v>
      </c>
      <c r="Z4181" s="1" t="str">
        <f t="shared" si="394"/>
        <v>Low Discount</v>
      </c>
      <c r="AA4181" s="1" t="str">
        <f t="shared" si="395"/>
        <v>Low Sales</v>
      </c>
      <c r="AB4181" s="1">
        <f>MONTH(Sample___Superstore[[#This Row],[Order Date]])</f>
        <v>3</v>
      </c>
    </row>
    <row r="4182" spans="1:28" x14ac:dyDescent="0.35">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c r="V4182">
        <f t="shared" si="390"/>
        <v>4</v>
      </c>
      <c r="W4182">
        <f t="shared" si="391"/>
        <v>-1.5</v>
      </c>
      <c r="X4182" t="str">
        <f t="shared" si="392"/>
        <v>Loss</v>
      </c>
      <c r="Y4182" s="1" t="str">
        <f t="shared" si="393"/>
        <v>Low Profit</v>
      </c>
      <c r="Z4182" s="1" t="str">
        <f t="shared" si="394"/>
        <v>High Discount</v>
      </c>
      <c r="AA4182" s="1" t="str">
        <f t="shared" si="395"/>
        <v>Low Sales</v>
      </c>
      <c r="AB4182" s="1">
        <f>MONTH(Sample___Superstore[[#This Row],[Order Date]])</f>
        <v>10</v>
      </c>
    </row>
    <row r="4183" spans="1:28" x14ac:dyDescent="0.35">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c r="V4183">
        <f t="shared" si="390"/>
        <v>6</v>
      </c>
      <c r="W4183">
        <f t="shared" si="391"/>
        <v>0.36</v>
      </c>
      <c r="X4183" t="str">
        <f t="shared" si="392"/>
        <v>Profit</v>
      </c>
      <c r="Y4183" s="1" t="str">
        <f t="shared" si="393"/>
        <v>High Profit</v>
      </c>
      <c r="Z4183" s="1" t="str">
        <f t="shared" si="394"/>
        <v>No Discount</v>
      </c>
      <c r="AA4183" s="1" t="str">
        <f t="shared" si="395"/>
        <v>Low Sales</v>
      </c>
      <c r="AB4183" s="1">
        <f>MONTH(Sample___Superstore[[#This Row],[Order Date]])</f>
        <v>10</v>
      </c>
    </row>
    <row r="4184" spans="1:28" x14ac:dyDescent="0.35">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c r="V4184">
        <f t="shared" si="390"/>
        <v>6</v>
      </c>
      <c r="W4184">
        <f t="shared" si="391"/>
        <v>0.45</v>
      </c>
      <c r="X4184" t="str">
        <f t="shared" si="392"/>
        <v>Profit</v>
      </c>
      <c r="Y4184" s="1" t="str">
        <f t="shared" si="393"/>
        <v>Low Profit</v>
      </c>
      <c r="Z4184" s="1" t="str">
        <f t="shared" si="394"/>
        <v>No Discount</v>
      </c>
      <c r="AA4184" s="1" t="str">
        <f t="shared" si="395"/>
        <v>Low Sales</v>
      </c>
      <c r="AB4184" s="1">
        <f>MONTH(Sample___Superstore[[#This Row],[Order Date]])</f>
        <v>10</v>
      </c>
    </row>
    <row r="4185" spans="1:28" x14ac:dyDescent="0.35">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c r="V4185">
        <f t="shared" si="390"/>
        <v>6</v>
      </c>
      <c r="W4185">
        <f t="shared" si="391"/>
        <v>0.03</v>
      </c>
      <c r="X4185" t="str">
        <f t="shared" si="392"/>
        <v>Profit</v>
      </c>
      <c r="Y4185" s="1" t="str">
        <f t="shared" si="393"/>
        <v>Low Profit</v>
      </c>
      <c r="Z4185" s="1" t="str">
        <f t="shared" si="394"/>
        <v>No Discount</v>
      </c>
      <c r="AA4185" s="1" t="str">
        <f t="shared" si="395"/>
        <v>Low Sales</v>
      </c>
      <c r="AB4185" s="1">
        <f>MONTH(Sample___Superstore[[#This Row],[Order Date]])</f>
        <v>10</v>
      </c>
    </row>
    <row r="4186" spans="1:28" x14ac:dyDescent="0.35">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c r="V4186">
        <f t="shared" si="390"/>
        <v>2</v>
      </c>
      <c r="W4186">
        <f t="shared" si="391"/>
        <v>0.25</v>
      </c>
      <c r="X4186" t="str">
        <f t="shared" si="392"/>
        <v>Profit</v>
      </c>
      <c r="Y4186" s="1" t="str">
        <f t="shared" si="393"/>
        <v>Low Profit</v>
      </c>
      <c r="Z4186" s="1" t="str">
        <f t="shared" si="394"/>
        <v>No Discount</v>
      </c>
      <c r="AA4186" s="1" t="str">
        <f t="shared" si="395"/>
        <v>Low Sales</v>
      </c>
      <c r="AB4186" s="1">
        <f>MONTH(Sample___Superstore[[#This Row],[Order Date]])</f>
        <v>12</v>
      </c>
    </row>
    <row r="4187" spans="1:28" x14ac:dyDescent="0.35">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c r="V4187">
        <f t="shared" si="390"/>
        <v>1</v>
      </c>
      <c r="W4187">
        <f t="shared" si="391"/>
        <v>0.1</v>
      </c>
      <c r="X4187" t="str">
        <f t="shared" si="392"/>
        <v>Profit</v>
      </c>
      <c r="Y4187" s="1" t="str">
        <f t="shared" si="393"/>
        <v>Low Profit</v>
      </c>
      <c r="Z4187" s="1" t="str">
        <f t="shared" si="394"/>
        <v>No Discount</v>
      </c>
      <c r="AA4187" s="1" t="str">
        <f t="shared" si="395"/>
        <v>Low Sales</v>
      </c>
      <c r="AB4187" s="1">
        <f>MONTH(Sample___Superstore[[#This Row],[Order Date]])</f>
        <v>10</v>
      </c>
    </row>
    <row r="4188" spans="1:28" x14ac:dyDescent="0.35">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c r="V4188">
        <f t="shared" si="390"/>
        <v>5</v>
      </c>
      <c r="W4188">
        <f t="shared" si="391"/>
        <v>-1.55</v>
      </c>
      <c r="X4188" t="str">
        <f t="shared" si="392"/>
        <v>Loss</v>
      </c>
      <c r="Y4188" s="1" t="str">
        <f t="shared" si="393"/>
        <v>Low Profit</v>
      </c>
      <c r="Z4188" s="1" t="str">
        <f t="shared" si="394"/>
        <v>High Discount</v>
      </c>
      <c r="AA4188" s="1" t="str">
        <f t="shared" si="395"/>
        <v>Low Sales</v>
      </c>
      <c r="AB4188" s="1">
        <f>MONTH(Sample___Superstore[[#This Row],[Order Date]])</f>
        <v>5</v>
      </c>
    </row>
    <row r="4189" spans="1:28" x14ac:dyDescent="0.35">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c r="V4189">
        <f t="shared" si="390"/>
        <v>5</v>
      </c>
      <c r="W4189">
        <f t="shared" si="391"/>
        <v>-1.6500000000000001</v>
      </c>
      <c r="X4189" t="str">
        <f t="shared" si="392"/>
        <v>Loss</v>
      </c>
      <c r="Y4189" s="1" t="str">
        <f t="shared" si="393"/>
        <v>Low Profit</v>
      </c>
      <c r="Z4189" s="1" t="str">
        <f t="shared" si="394"/>
        <v>High Discount</v>
      </c>
      <c r="AA4189" s="1" t="str">
        <f t="shared" si="395"/>
        <v>Low Sales</v>
      </c>
      <c r="AB4189" s="1">
        <f>MONTH(Sample___Superstore[[#This Row],[Order Date]])</f>
        <v>5</v>
      </c>
    </row>
    <row r="4190" spans="1:28" x14ac:dyDescent="0.35">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c r="V4190">
        <f t="shared" si="390"/>
        <v>5</v>
      </c>
      <c r="W4190">
        <f t="shared" si="391"/>
        <v>7.4999999999999983E-2</v>
      </c>
      <c r="X4190" t="str">
        <f t="shared" si="392"/>
        <v>Profit</v>
      </c>
      <c r="Y4190" s="1" t="str">
        <f t="shared" si="393"/>
        <v>Low Profit</v>
      </c>
      <c r="Z4190" s="1" t="str">
        <f t="shared" si="394"/>
        <v>Low Discount</v>
      </c>
      <c r="AA4190" s="1" t="str">
        <f t="shared" si="395"/>
        <v>Low Sales</v>
      </c>
      <c r="AB4190" s="1">
        <f>MONTH(Sample___Superstore[[#This Row],[Order Date]])</f>
        <v>5</v>
      </c>
    </row>
    <row r="4191" spans="1:28" x14ac:dyDescent="0.35">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c r="V4191">
        <f t="shared" si="390"/>
        <v>5</v>
      </c>
      <c r="W4191">
        <f t="shared" si="391"/>
        <v>0.44999999999999996</v>
      </c>
      <c r="X4191" t="str">
        <f t="shared" si="392"/>
        <v>Profit</v>
      </c>
      <c r="Y4191" s="1" t="str">
        <f t="shared" si="393"/>
        <v>Low Profit</v>
      </c>
      <c r="Z4191" s="1" t="str">
        <f t="shared" si="394"/>
        <v>No Discount</v>
      </c>
      <c r="AA4191" s="1" t="str">
        <f t="shared" si="395"/>
        <v>Low Sales</v>
      </c>
      <c r="AB4191" s="1">
        <f>MONTH(Sample___Superstore[[#This Row],[Order Date]])</f>
        <v>9</v>
      </c>
    </row>
    <row r="4192" spans="1:28" x14ac:dyDescent="0.35">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c r="V4192">
        <f t="shared" si="390"/>
        <v>5</v>
      </c>
      <c r="W4192">
        <f t="shared" si="391"/>
        <v>0.48000000000000004</v>
      </c>
      <c r="X4192" t="str">
        <f t="shared" si="392"/>
        <v>Profit</v>
      </c>
      <c r="Y4192" s="1" t="str">
        <f t="shared" si="393"/>
        <v>High Profit</v>
      </c>
      <c r="Z4192" s="1" t="str">
        <f t="shared" si="394"/>
        <v>No Discount</v>
      </c>
      <c r="AA4192" s="1" t="str">
        <f t="shared" si="395"/>
        <v>High Sales</v>
      </c>
      <c r="AB4192" s="1">
        <f>MONTH(Sample___Superstore[[#This Row],[Order Date]])</f>
        <v>11</v>
      </c>
    </row>
    <row r="4193" spans="1:28" x14ac:dyDescent="0.35">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c r="V4193">
        <f t="shared" si="390"/>
        <v>0</v>
      </c>
      <c r="W4193">
        <f t="shared" si="391"/>
        <v>0.31249999999999994</v>
      </c>
      <c r="X4193" t="str">
        <f t="shared" si="392"/>
        <v>Profit</v>
      </c>
      <c r="Y4193" s="1" t="str">
        <f t="shared" si="393"/>
        <v>Low Profit</v>
      </c>
      <c r="Z4193" s="1" t="str">
        <f t="shared" si="394"/>
        <v>Low Discount</v>
      </c>
      <c r="AA4193" s="1" t="str">
        <f t="shared" si="395"/>
        <v>Low Sales</v>
      </c>
      <c r="AB4193" s="1">
        <f>MONTH(Sample___Superstore[[#This Row],[Order Date]])</f>
        <v>7</v>
      </c>
    </row>
    <row r="4194" spans="1:28" x14ac:dyDescent="0.35">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c r="V4194">
        <f t="shared" si="390"/>
        <v>4</v>
      </c>
      <c r="W4194">
        <f t="shared" si="391"/>
        <v>0.23000000000000004</v>
      </c>
      <c r="X4194" t="str">
        <f t="shared" si="392"/>
        <v>Profit</v>
      </c>
      <c r="Y4194" s="1" t="str">
        <f t="shared" si="393"/>
        <v>High Profit</v>
      </c>
      <c r="Z4194" s="1" t="str">
        <f t="shared" si="394"/>
        <v>No Discount</v>
      </c>
      <c r="AA4194" s="1" t="str">
        <f t="shared" si="395"/>
        <v>High Sales</v>
      </c>
      <c r="AB4194" s="1">
        <f>MONTH(Sample___Superstore[[#This Row],[Order Date]])</f>
        <v>11</v>
      </c>
    </row>
    <row r="4195" spans="1:28" x14ac:dyDescent="0.35">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c r="V4195">
        <f t="shared" si="390"/>
        <v>4</v>
      </c>
      <c r="W4195">
        <f t="shared" si="391"/>
        <v>7.4999999999999997E-2</v>
      </c>
      <c r="X4195" t="str">
        <f t="shared" si="392"/>
        <v>Profit</v>
      </c>
      <c r="Y4195" s="1" t="str">
        <f t="shared" si="393"/>
        <v>Low Profit</v>
      </c>
      <c r="Z4195" s="1" t="str">
        <f t="shared" si="394"/>
        <v>Low Discount</v>
      </c>
      <c r="AA4195" s="1" t="str">
        <f t="shared" si="395"/>
        <v>Low Sales</v>
      </c>
      <c r="AB4195" s="1">
        <f>MONTH(Sample___Superstore[[#This Row],[Order Date]])</f>
        <v>11</v>
      </c>
    </row>
    <row r="4196" spans="1:28" x14ac:dyDescent="0.35">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c r="V4196">
        <f t="shared" si="390"/>
        <v>4</v>
      </c>
      <c r="W4196">
        <f t="shared" si="391"/>
        <v>0.28999999999999998</v>
      </c>
      <c r="X4196" t="str">
        <f t="shared" si="392"/>
        <v>Profit</v>
      </c>
      <c r="Y4196" s="1" t="str">
        <f t="shared" si="393"/>
        <v>Low Profit</v>
      </c>
      <c r="Z4196" s="1" t="str">
        <f t="shared" si="394"/>
        <v>No Discount</v>
      </c>
      <c r="AA4196" s="1" t="str">
        <f t="shared" si="395"/>
        <v>Low Sales</v>
      </c>
      <c r="AB4196" s="1">
        <f>MONTH(Sample___Superstore[[#This Row],[Order Date]])</f>
        <v>6</v>
      </c>
    </row>
    <row r="4197" spans="1:28" x14ac:dyDescent="0.35">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c r="V4197">
        <f t="shared" si="390"/>
        <v>6</v>
      </c>
      <c r="W4197">
        <f t="shared" si="391"/>
        <v>0.42000000000000004</v>
      </c>
      <c r="X4197" t="str">
        <f t="shared" si="392"/>
        <v>Profit</v>
      </c>
      <c r="Y4197" s="1" t="str">
        <f t="shared" si="393"/>
        <v>Low Profit</v>
      </c>
      <c r="Z4197" s="1" t="str">
        <f t="shared" si="394"/>
        <v>No Discount</v>
      </c>
      <c r="AA4197" s="1" t="str">
        <f t="shared" si="395"/>
        <v>Low Sales</v>
      </c>
      <c r="AB4197" s="1">
        <f>MONTH(Sample___Superstore[[#This Row],[Order Date]])</f>
        <v>4</v>
      </c>
    </row>
    <row r="4198" spans="1:28" x14ac:dyDescent="0.35">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c r="V4198">
        <f t="shared" si="390"/>
        <v>5</v>
      </c>
      <c r="W4198">
        <f t="shared" si="391"/>
        <v>0.47000000000000003</v>
      </c>
      <c r="X4198" t="str">
        <f t="shared" si="392"/>
        <v>Profit</v>
      </c>
      <c r="Y4198" s="1" t="str">
        <f t="shared" si="393"/>
        <v>Low Profit</v>
      </c>
      <c r="Z4198" s="1" t="str">
        <f t="shared" si="394"/>
        <v>No Discount</v>
      </c>
      <c r="AA4198" s="1" t="str">
        <f t="shared" si="395"/>
        <v>Low Sales</v>
      </c>
      <c r="AB4198" s="1">
        <f>MONTH(Sample___Superstore[[#This Row],[Order Date]])</f>
        <v>4</v>
      </c>
    </row>
    <row r="4199" spans="1:28" x14ac:dyDescent="0.35">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c r="V4199">
        <f t="shared" si="390"/>
        <v>5</v>
      </c>
      <c r="W4199">
        <f t="shared" si="391"/>
        <v>0.23750000000000002</v>
      </c>
      <c r="X4199" t="str">
        <f t="shared" si="392"/>
        <v>Profit</v>
      </c>
      <c r="Y4199" s="1" t="str">
        <f t="shared" si="393"/>
        <v>Low Profit</v>
      </c>
      <c r="Z4199" s="1" t="str">
        <f t="shared" si="394"/>
        <v>Low Discount</v>
      </c>
      <c r="AA4199" s="1" t="str">
        <f t="shared" si="395"/>
        <v>Low Sales</v>
      </c>
      <c r="AB4199" s="1">
        <f>MONTH(Sample___Superstore[[#This Row],[Order Date]])</f>
        <v>12</v>
      </c>
    </row>
    <row r="4200" spans="1:28" x14ac:dyDescent="0.35">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c r="V4200">
        <f t="shared" si="390"/>
        <v>5</v>
      </c>
      <c r="W4200">
        <f t="shared" si="391"/>
        <v>-0.79999999999999993</v>
      </c>
      <c r="X4200" t="str">
        <f t="shared" si="392"/>
        <v>Loss</v>
      </c>
      <c r="Y4200" s="1" t="str">
        <f t="shared" si="393"/>
        <v>Low Profit</v>
      </c>
      <c r="Z4200" s="1" t="str">
        <f t="shared" si="394"/>
        <v>High Discount</v>
      </c>
      <c r="AA4200" s="1" t="str">
        <f t="shared" si="395"/>
        <v>Low Sales</v>
      </c>
      <c r="AB4200" s="1">
        <f>MONTH(Sample___Superstore[[#This Row],[Order Date]])</f>
        <v>12</v>
      </c>
    </row>
    <row r="4201" spans="1:28" x14ac:dyDescent="0.35">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c r="V4201">
        <f t="shared" si="390"/>
        <v>0</v>
      </c>
      <c r="W4201">
        <f t="shared" si="391"/>
        <v>0.47000000000000003</v>
      </c>
      <c r="X4201" t="str">
        <f t="shared" si="392"/>
        <v>Profit</v>
      </c>
      <c r="Y4201" s="1" t="str">
        <f t="shared" si="393"/>
        <v>Low Profit</v>
      </c>
      <c r="Z4201" s="1" t="str">
        <f t="shared" si="394"/>
        <v>No Discount</v>
      </c>
      <c r="AA4201" s="1" t="str">
        <f t="shared" si="395"/>
        <v>Low Sales</v>
      </c>
      <c r="AB4201" s="1">
        <f>MONTH(Sample___Superstore[[#This Row],[Order Date]])</f>
        <v>12</v>
      </c>
    </row>
    <row r="4202" spans="1:28" x14ac:dyDescent="0.35">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c r="V4202">
        <f t="shared" si="390"/>
        <v>0</v>
      </c>
      <c r="W4202">
        <f t="shared" si="391"/>
        <v>0.3125</v>
      </c>
      <c r="X4202" t="str">
        <f t="shared" si="392"/>
        <v>Profit</v>
      </c>
      <c r="Y4202" s="1" t="str">
        <f t="shared" si="393"/>
        <v>High Profit</v>
      </c>
      <c r="Z4202" s="1" t="str">
        <f t="shared" si="394"/>
        <v>Low Discount</v>
      </c>
      <c r="AA4202" s="1" t="str">
        <f t="shared" si="395"/>
        <v>High Sales</v>
      </c>
      <c r="AB4202" s="1">
        <f>MONTH(Sample___Superstore[[#This Row],[Order Date]])</f>
        <v>12</v>
      </c>
    </row>
    <row r="4203" spans="1:28" x14ac:dyDescent="0.35">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c r="V4203">
        <f t="shared" si="390"/>
        <v>0</v>
      </c>
      <c r="W4203">
        <f t="shared" si="391"/>
        <v>0.46</v>
      </c>
      <c r="X4203" t="str">
        <f t="shared" si="392"/>
        <v>Profit</v>
      </c>
      <c r="Y4203" s="1" t="str">
        <f t="shared" si="393"/>
        <v>Low Profit</v>
      </c>
      <c r="Z4203" s="1" t="str">
        <f t="shared" si="394"/>
        <v>No Discount</v>
      </c>
      <c r="AA4203" s="1" t="str">
        <f t="shared" si="395"/>
        <v>Low Sales</v>
      </c>
      <c r="AB4203" s="1">
        <f>MONTH(Sample___Superstore[[#This Row],[Order Date]])</f>
        <v>12</v>
      </c>
    </row>
    <row r="4204" spans="1:28" x14ac:dyDescent="0.35">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c r="V4204">
        <f t="shared" si="390"/>
        <v>0</v>
      </c>
      <c r="W4204">
        <f t="shared" si="391"/>
        <v>0.46</v>
      </c>
      <c r="X4204" t="str">
        <f t="shared" si="392"/>
        <v>Profit</v>
      </c>
      <c r="Y4204" s="1" t="str">
        <f t="shared" si="393"/>
        <v>Low Profit</v>
      </c>
      <c r="Z4204" s="1" t="str">
        <f t="shared" si="394"/>
        <v>No Discount</v>
      </c>
      <c r="AA4204" s="1" t="str">
        <f t="shared" si="395"/>
        <v>Low Sales</v>
      </c>
      <c r="AB4204" s="1">
        <f>MONTH(Sample___Superstore[[#This Row],[Order Date]])</f>
        <v>12</v>
      </c>
    </row>
    <row r="4205" spans="1:28" x14ac:dyDescent="0.35">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c r="V4205">
        <f t="shared" si="390"/>
        <v>2</v>
      </c>
      <c r="W4205">
        <f t="shared" si="391"/>
        <v>0.38</v>
      </c>
      <c r="X4205" t="str">
        <f t="shared" si="392"/>
        <v>Profit</v>
      </c>
      <c r="Y4205" s="1" t="str">
        <f t="shared" si="393"/>
        <v>Low Profit</v>
      </c>
      <c r="Z4205" s="1" t="str">
        <f t="shared" si="394"/>
        <v>No Discount</v>
      </c>
      <c r="AA4205" s="1" t="str">
        <f t="shared" si="395"/>
        <v>Low Sales</v>
      </c>
      <c r="AB4205" s="1">
        <f>MONTH(Sample___Superstore[[#This Row],[Order Date]])</f>
        <v>10</v>
      </c>
    </row>
    <row r="4206" spans="1:28" x14ac:dyDescent="0.35">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c r="V4206">
        <f t="shared" si="390"/>
        <v>2</v>
      </c>
      <c r="W4206">
        <f t="shared" si="391"/>
        <v>0.47</v>
      </c>
      <c r="X4206" t="str">
        <f t="shared" si="392"/>
        <v>Profit</v>
      </c>
      <c r="Y4206" s="1" t="str">
        <f t="shared" si="393"/>
        <v>Low Profit</v>
      </c>
      <c r="Z4206" s="1" t="str">
        <f t="shared" si="394"/>
        <v>No Discount</v>
      </c>
      <c r="AA4206" s="1" t="str">
        <f t="shared" si="395"/>
        <v>Low Sales</v>
      </c>
      <c r="AB4206" s="1">
        <f>MONTH(Sample___Superstore[[#This Row],[Order Date]])</f>
        <v>10</v>
      </c>
    </row>
    <row r="4207" spans="1:28" x14ac:dyDescent="0.35">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c r="V4207">
        <f t="shared" si="390"/>
        <v>2</v>
      </c>
      <c r="W4207">
        <f t="shared" si="391"/>
        <v>0.29000000000000004</v>
      </c>
      <c r="X4207" t="str">
        <f t="shared" si="392"/>
        <v>Profit</v>
      </c>
      <c r="Y4207" s="1" t="str">
        <f t="shared" si="393"/>
        <v>Low Profit</v>
      </c>
      <c r="Z4207" s="1" t="str">
        <f t="shared" si="394"/>
        <v>No Discount</v>
      </c>
      <c r="AA4207" s="1" t="str">
        <f t="shared" si="395"/>
        <v>Low Sales</v>
      </c>
      <c r="AB4207" s="1">
        <f>MONTH(Sample___Superstore[[#This Row],[Order Date]])</f>
        <v>10</v>
      </c>
    </row>
    <row r="4208" spans="1:28" x14ac:dyDescent="0.35">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c r="V4208">
        <f t="shared" si="390"/>
        <v>2</v>
      </c>
      <c r="W4208">
        <f t="shared" si="391"/>
        <v>0.46</v>
      </c>
      <c r="X4208" t="str">
        <f t="shared" si="392"/>
        <v>Profit</v>
      </c>
      <c r="Y4208" s="1" t="str">
        <f t="shared" si="393"/>
        <v>Low Profit</v>
      </c>
      <c r="Z4208" s="1" t="str">
        <f t="shared" si="394"/>
        <v>No Discount</v>
      </c>
      <c r="AA4208" s="1" t="str">
        <f t="shared" si="395"/>
        <v>Low Sales</v>
      </c>
      <c r="AB4208" s="1">
        <f>MONTH(Sample___Superstore[[#This Row],[Order Date]])</f>
        <v>10</v>
      </c>
    </row>
    <row r="4209" spans="1:28" x14ac:dyDescent="0.35">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c r="V4209">
        <f t="shared" si="390"/>
        <v>2</v>
      </c>
      <c r="W4209">
        <f t="shared" si="391"/>
        <v>0.43999999999999995</v>
      </c>
      <c r="X4209" t="str">
        <f t="shared" si="392"/>
        <v>Profit</v>
      </c>
      <c r="Y4209" s="1" t="str">
        <f t="shared" si="393"/>
        <v>Low Profit</v>
      </c>
      <c r="Z4209" s="1" t="str">
        <f t="shared" si="394"/>
        <v>No Discount</v>
      </c>
      <c r="AA4209" s="1" t="str">
        <f t="shared" si="395"/>
        <v>Low Sales</v>
      </c>
      <c r="AB4209" s="1">
        <f>MONTH(Sample___Superstore[[#This Row],[Order Date]])</f>
        <v>10</v>
      </c>
    </row>
    <row r="4210" spans="1:28" x14ac:dyDescent="0.35">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c r="V4210">
        <f t="shared" si="390"/>
        <v>2</v>
      </c>
      <c r="W4210">
        <f t="shared" si="391"/>
        <v>0.3</v>
      </c>
      <c r="X4210" t="str">
        <f t="shared" si="392"/>
        <v>Profit</v>
      </c>
      <c r="Y4210" s="1" t="str">
        <f t="shared" si="393"/>
        <v>High Profit</v>
      </c>
      <c r="Z4210" s="1" t="str">
        <f t="shared" si="394"/>
        <v>No Discount</v>
      </c>
      <c r="AA4210" s="1" t="str">
        <f t="shared" si="395"/>
        <v>High Sales</v>
      </c>
      <c r="AB4210" s="1">
        <f>MONTH(Sample___Superstore[[#This Row],[Order Date]])</f>
        <v>10</v>
      </c>
    </row>
    <row r="4211" spans="1:28" x14ac:dyDescent="0.35">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c r="V4211">
        <f t="shared" si="390"/>
        <v>2</v>
      </c>
      <c r="W4211">
        <f t="shared" si="391"/>
        <v>-0.15714285714285714</v>
      </c>
      <c r="X4211" t="str">
        <f t="shared" si="392"/>
        <v>Loss</v>
      </c>
      <c r="Y4211" s="1" t="str">
        <f t="shared" si="393"/>
        <v>Low Profit</v>
      </c>
      <c r="Z4211" s="1" t="str">
        <f t="shared" si="394"/>
        <v>High Discount</v>
      </c>
      <c r="AA4211" s="1" t="str">
        <f t="shared" si="395"/>
        <v>Low Sales</v>
      </c>
      <c r="AB4211" s="1">
        <f>MONTH(Sample___Superstore[[#This Row],[Order Date]])</f>
        <v>10</v>
      </c>
    </row>
    <row r="4212" spans="1:28" x14ac:dyDescent="0.35">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c r="V4212">
        <f t="shared" si="390"/>
        <v>5</v>
      </c>
      <c r="W4212">
        <f t="shared" si="391"/>
        <v>0.3125</v>
      </c>
      <c r="X4212" t="str">
        <f t="shared" si="392"/>
        <v>Profit</v>
      </c>
      <c r="Y4212" s="1" t="str">
        <f t="shared" si="393"/>
        <v>Low Profit</v>
      </c>
      <c r="Z4212" s="1" t="str">
        <f t="shared" si="394"/>
        <v>Low Discount</v>
      </c>
      <c r="AA4212" s="1" t="str">
        <f t="shared" si="395"/>
        <v>Low Sales</v>
      </c>
      <c r="AB4212" s="1">
        <f>MONTH(Sample___Superstore[[#This Row],[Order Date]])</f>
        <v>12</v>
      </c>
    </row>
    <row r="4213" spans="1:28" x14ac:dyDescent="0.35">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c r="V4213">
        <f t="shared" si="390"/>
        <v>4</v>
      </c>
      <c r="W4213">
        <f t="shared" si="391"/>
        <v>0.45</v>
      </c>
      <c r="X4213" t="str">
        <f t="shared" si="392"/>
        <v>Profit</v>
      </c>
      <c r="Y4213" s="1" t="str">
        <f t="shared" si="393"/>
        <v>Low Profit</v>
      </c>
      <c r="Z4213" s="1" t="str">
        <f t="shared" si="394"/>
        <v>No Discount</v>
      </c>
      <c r="AA4213" s="1" t="str">
        <f t="shared" si="395"/>
        <v>Low Sales</v>
      </c>
      <c r="AB4213" s="1">
        <f>MONTH(Sample___Superstore[[#This Row],[Order Date]])</f>
        <v>5</v>
      </c>
    </row>
    <row r="4214" spans="1:28" x14ac:dyDescent="0.35">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c r="V4214">
        <f t="shared" si="390"/>
        <v>4</v>
      </c>
      <c r="W4214">
        <f t="shared" si="391"/>
        <v>0.29000000000000004</v>
      </c>
      <c r="X4214" t="str">
        <f t="shared" si="392"/>
        <v>Profit</v>
      </c>
      <c r="Y4214" s="1" t="str">
        <f t="shared" si="393"/>
        <v>Low Profit</v>
      </c>
      <c r="Z4214" s="1" t="str">
        <f t="shared" si="394"/>
        <v>No Discount</v>
      </c>
      <c r="AA4214" s="1" t="str">
        <f t="shared" si="395"/>
        <v>Low Sales</v>
      </c>
      <c r="AB4214" s="1">
        <f>MONTH(Sample___Superstore[[#This Row],[Order Date]])</f>
        <v>5</v>
      </c>
    </row>
    <row r="4215" spans="1:28" x14ac:dyDescent="0.35">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c r="V4215">
        <f t="shared" si="390"/>
        <v>4</v>
      </c>
      <c r="W4215">
        <f t="shared" si="391"/>
        <v>0.47000000000000003</v>
      </c>
      <c r="X4215" t="str">
        <f t="shared" si="392"/>
        <v>Profit</v>
      </c>
      <c r="Y4215" s="1" t="str">
        <f t="shared" si="393"/>
        <v>Low Profit</v>
      </c>
      <c r="Z4215" s="1" t="str">
        <f t="shared" si="394"/>
        <v>No Discount</v>
      </c>
      <c r="AA4215" s="1" t="str">
        <f t="shared" si="395"/>
        <v>Low Sales</v>
      </c>
      <c r="AB4215" s="1">
        <f>MONTH(Sample___Superstore[[#This Row],[Order Date]])</f>
        <v>5</v>
      </c>
    </row>
    <row r="4216" spans="1:28" x14ac:dyDescent="0.35">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c r="V4216">
        <f t="shared" si="390"/>
        <v>4</v>
      </c>
      <c r="W4216">
        <f t="shared" si="391"/>
        <v>0.5</v>
      </c>
      <c r="X4216" t="str">
        <f t="shared" si="392"/>
        <v>Profit</v>
      </c>
      <c r="Y4216" s="1" t="str">
        <f t="shared" si="393"/>
        <v>Low Profit</v>
      </c>
      <c r="Z4216" s="1" t="str">
        <f t="shared" si="394"/>
        <v>No Discount</v>
      </c>
      <c r="AA4216" s="1" t="str">
        <f t="shared" si="395"/>
        <v>Low Sales</v>
      </c>
      <c r="AB4216" s="1">
        <f>MONTH(Sample___Superstore[[#This Row],[Order Date]])</f>
        <v>3</v>
      </c>
    </row>
    <row r="4217" spans="1:28" x14ac:dyDescent="0.35">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c r="V4217">
        <f t="shared" si="390"/>
        <v>4</v>
      </c>
      <c r="W4217">
        <f t="shared" si="391"/>
        <v>0.47</v>
      </c>
      <c r="X4217" t="str">
        <f t="shared" si="392"/>
        <v>Profit</v>
      </c>
      <c r="Y4217" s="1" t="str">
        <f t="shared" si="393"/>
        <v>Low Profit</v>
      </c>
      <c r="Z4217" s="1" t="str">
        <f t="shared" si="394"/>
        <v>No Discount</v>
      </c>
      <c r="AA4217" s="1" t="str">
        <f t="shared" si="395"/>
        <v>Low Sales</v>
      </c>
      <c r="AB4217" s="1">
        <f>MONTH(Sample___Superstore[[#This Row],[Order Date]])</f>
        <v>11</v>
      </c>
    </row>
    <row r="4218" spans="1:28" x14ac:dyDescent="0.35">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c r="V4218">
        <f t="shared" si="390"/>
        <v>4</v>
      </c>
      <c r="W4218">
        <f t="shared" si="391"/>
        <v>0.48</v>
      </c>
      <c r="X4218" t="str">
        <f t="shared" si="392"/>
        <v>Profit</v>
      </c>
      <c r="Y4218" s="1" t="str">
        <f t="shared" si="393"/>
        <v>Low Profit</v>
      </c>
      <c r="Z4218" s="1" t="str">
        <f t="shared" si="394"/>
        <v>No Discount</v>
      </c>
      <c r="AA4218" s="1" t="str">
        <f t="shared" si="395"/>
        <v>Low Sales</v>
      </c>
      <c r="AB4218" s="1">
        <f>MONTH(Sample___Superstore[[#This Row],[Order Date]])</f>
        <v>2</v>
      </c>
    </row>
    <row r="4219" spans="1:28" x14ac:dyDescent="0.35">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c r="V4219">
        <f t="shared" si="390"/>
        <v>2</v>
      </c>
      <c r="W4219">
        <f t="shared" si="391"/>
        <v>0.17647058823529413</v>
      </c>
      <c r="X4219" t="str">
        <f t="shared" si="392"/>
        <v>Profit</v>
      </c>
      <c r="Y4219" s="1" t="str">
        <f t="shared" si="393"/>
        <v>Low Profit</v>
      </c>
      <c r="Z4219" s="1" t="str">
        <f t="shared" si="394"/>
        <v>Low Discount</v>
      </c>
      <c r="AA4219" s="1" t="str">
        <f t="shared" si="395"/>
        <v>Low Sales</v>
      </c>
      <c r="AB4219" s="1">
        <f>MONTH(Sample___Superstore[[#This Row],[Order Date]])</f>
        <v>4</v>
      </c>
    </row>
    <row r="4220" spans="1:28" x14ac:dyDescent="0.35">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c r="V4220">
        <f t="shared" si="390"/>
        <v>2</v>
      </c>
      <c r="W4220">
        <f t="shared" si="391"/>
        <v>7.4999999999999997E-2</v>
      </c>
      <c r="X4220" t="str">
        <f t="shared" si="392"/>
        <v>Profit</v>
      </c>
      <c r="Y4220" s="1" t="str">
        <f t="shared" si="393"/>
        <v>High Profit</v>
      </c>
      <c r="Z4220" s="1" t="str">
        <f t="shared" si="394"/>
        <v>Low Discount</v>
      </c>
      <c r="AA4220" s="1" t="str">
        <f t="shared" si="395"/>
        <v>High Sales</v>
      </c>
      <c r="AB4220" s="1">
        <f>MONTH(Sample___Superstore[[#This Row],[Order Date]])</f>
        <v>4</v>
      </c>
    </row>
    <row r="4221" spans="1:28" x14ac:dyDescent="0.35">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c r="V4221">
        <f t="shared" si="390"/>
        <v>2</v>
      </c>
      <c r="W4221">
        <f t="shared" si="391"/>
        <v>0.48000000000000009</v>
      </c>
      <c r="X4221" t="str">
        <f t="shared" si="392"/>
        <v>Profit</v>
      </c>
      <c r="Y4221" s="1" t="str">
        <f t="shared" si="393"/>
        <v>Low Profit</v>
      </c>
      <c r="Z4221" s="1" t="str">
        <f t="shared" si="394"/>
        <v>No Discount</v>
      </c>
      <c r="AA4221" s="1" t="str">
        <f t="shared" si="395"/>
        <v>Low Sales</v>
      </c>
      <c r="AB4221" s="1">
        <f>MONTH(Sample___Superstore[[#This Row],[Order Date]])</f>
        <v>6</v>
      </c>
    </row>
    <row r="4222" spans="1:28" x14ac:dyDescent="0.35">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c r="V4222">
        <f t="shared" si="390"/>
        <v>2</v>
      </c>
      <c r="W4222">
        <f t="shared" si="391"/>
        <v>0.36250000000000004</v>
      </c>
      <c r="X4222" t="str">
        <f t="shared" si="392"/>
        <v>Profit</v>
      </c>
      <c r="Y4222" s="1" t="str">
        <f t="shared" si="393"/>
        <v>Low Profit</v>
      </c>
      <c r="Z4222" s="1" t="str">
        <f t="shared" si="394"/>
        <v>Low Discount</v>
      </c>
      <c r="AA4222" s="1" t="str">
        <f t="shared" si="395"/>
        <v>Low Sales</v>
      </c>
      <c r="AB4222" s="1">
        <f>MONTH(Sample___Superstore[[#This Row],[Order Date]])</f>
        <v>6</v>
      </c>
    </row>
    <row r="4223" spans="1:28" x14ac:dyDescent="0.35">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c r="V4223">
        <f t="shared" si="390"/>
        <v>2</v>
      </c>
      <c r="W4223">
        <f t="shared" si="391"/>
        <v>0.33750000000000002</v>
      </c>
      <c r="X4223" t="str">
        <f t="shared" si="392"/>
        <v>Profit</v>
      </c>
      <c r="Y4223" s="1" t="str">
        <f t="shared" si="393"/>
        <v>High Profit</v>
      </c>
      <c r="Z4223" s="1" t="str">
        <f t="shared" si="394"/>
        <v>Low Discount</v>
      </c>
      <c r="AA4223" s="1" t="str">
        <f t="shared" si="395"/>
        <v>Low Sales</v>
      </c>
      <c r="AB4223" s="1">
        <f>MONTH(Sample___Superstore[[#This Row],[Order Date]])</f>
        <v>6</v>
      </c>
    </row>
    <row r="4224" spans="1:28" x14ac:dyDescent="0.35">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c r="V4224">
        <f t="shared" si="390"/>
        <v>2</v>
      </c>
      <c r="W4224">
        <f t="shared" si="391"/>
        <v>1.0000000000000002E-2</v>
      </c>
      <c r="X4224" t="str">
        <f t="shared" si="392"/>
        <v>Profit</v>
      </c>
      <c r="Y4224" s="1" t="str">
        <f t="shared" si="393"/>
        <v>Low Profit</v>
      </c>
      <c r="Z4224" s="1" t="str">
        <f t="shared" si="394"/>
        <v>No Discount</v>
      </c>
      <c r="AA4224" s="1" t="str">
        <f t="shared" si="395"/>
        <v>Low Sales</v>
      </c>
      <c r="AB4224" s="1">
        <f>MONTH(Sample___Superstore[[#This Row],[Order Date]])</f>
        <v>6</v>
      </c>
    </row>
    <row r="4225" spans="1:28" x14ac:dyDescent="0.35">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c r="V4225">
        <f t="shared" si="390"/>
        <v>2</v>
      </c>
      <c r="W4225">
        <f t="shared" si="391"/>
        <v>0.24</v>
      </c>
      <c r="X4225" t="str">
        <f t="shared" si="392"/>
        <v>Profit</v>
      </c>
      <c r="Y4225" s="1" t="str">
        <f t="shared" si="393"/>
        <v>Low Profit</v>
      </c>
      <c r="Z4225" s="1" t="str">
        <f t="shared" si="394"/>
        <v>No Discount</v>
      </c>
      <c r="AA4225" s="1" t="str">
        <f t="shared" si="395"/>
        <v>Low Sales</v>
      </c>
      <c r="AB4225" s="1">
        <f>MONTH(Sample___Superstore[[#This Row],[Order Date]])</f>
        <v>6</v>
      </c>
    </row>
    <row r="4226" spans="1:28" x14ac:dyDescent="0.35">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c r="V4226">
        <f t="shared" ref="V4226:V4289" si="396">D4226-C4226</f>
        <v>3</v>
      </c>
      <c r="W4226">
        <f t="shared" ref="W4226:W4289" si="397">U4226/R4226</f>
        <v>-1.6500000000000001</v>
      </c>
      <c r="X4226" t="str">
        <f t="shared" ref="X4226:X4289" si="398">IF(U4226&lt;0,"Loss","Profit")</f>
        <v>Loss</v>
      </c>
      <c r="Y4226" s="1" t="str">
        <f t="shared" ref="Y4226:Y4289" si="399">IF(U4226&gt;100,"High Profit","Low Profit")</f>
        <v>Low Profit</v>
      </c>
      <c r="Z4226" s="1" t="str">
        <f t="shared" ref="Z4226:Z4289" si="400">IF(T4226=0,"No Discount",IF(T4226&lt;=0.2,"Low Discount","High Discount"))</f>
        <v>High Discount</v>
      </c>
      <c r="AA4226" s="1" t="str">
        <f t="shared" ref="AA4226:AA4289" si="401">IF(R4226&gt;500,"High Sales","Low Sales")</f>
        <v>Low Sales</v>
      </c>
      <c r="AB4226" s="1">
        <f>MONTH(Sample___Superstore[[#This Row],[Order Date]])</f>
        <v>9</v>
      </c>
    </row>
    <row r="4227" spans="1:28" x14ac:dyDescent="0.35">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c r="V4227">
        <f t="shared" si="396"/>
        <v>4</v>
      </c>
      <c r="W4227">
        <f t="shared" si="397"/>
        <v>-0.45000000000000007</v>
      </c>
      <c r="X4227" t="str">
        <f t="shared" si="398"/>
        <v>Loss</v>
      </c>
      <c r="Y4227" s="1" t="str">
        <f t="shared" si="399"/>
        <v>Low Profit</v>
      </c>
      <c r="Z4227" s="1" t="str">
        <f t="shared" si="400"/>
        <v>High Discount</v>
      </c>
      <c r="AA4227" s="1" t="str">
        <f t="shared" si="401"/>
        <v>Low Sales</v>
      </c>
      <c r="AB4227" s="1">
        <f>MONTH(Sample___Superstore[[#This Row],[Order Date]])</f>
        <v>12</v>
      </c>
    </row>
    <row r="4228" spans="1:28" x14ac:dyDescent="0.35">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c r="V4228">
        <f t="shared" si="396"/>
        <v>5</v>
      </c>
      <c r="W4228">
        <f t="shared" si="397"/>
        <v>0.47</v>
      </c>
      <c r="X4228" t="str">
        <f t="shared" si="398"/>
        <v>Profit</v>
      </c>
      <c r="Y4228" s="1" t="str">
        <f t="shared" si="399"/>
        <v>Low Profit</v>
      </c>
      <c r="Z4228" s="1" t="str">
        <f t="shared" si="400"/>
        <v>No Discount</v>
      </c>
      <c r="AA4228" s="1" t="str">
        <f t="shared" si="401"/>
        <v>Low Sales</v>
      </c>
      <c r="AB4228" s="1">
        <f>MONTH(Sample___Superstore[[#This Row],[Order Date]])</f>
        <v>11</v>
      </c>
    </row>
    <row r="4229" spans="1:28" x14ac:dyDescent="0.35">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c r="V4229">
        <f t="shared" si="396"/>
        <v>5</v>
      </c>
      <c r="W4229">
        <f t="shared" si="397"/>
        <v>-0.1125</v>
      </c>
      <c r="X4229" t="str">
        <f t="shared" si="398"/>
        <v>Loss</v>
      </c>
      <c r="Y4229" s="1" t="str">
        <f t="shared" si="399"/>
        <v>Low Profit</v>
      </c>
      <c r="Z4229" s="1" t="str">
        <f t="shared" si="400"/>
        <v>Low Discount</v>
      </c>
      <c r="AA4229" s="1" t="str">
        <f t="shared" si="401"/>
        <v>Low Sales</v>
      </c>
      <c r="AB4229" s="1">
        <f>MONTH(Sample___Superstore[[#This Row],[Order Date]])</f>
        <v>1</v>
      </c>
    </row>
    <row r="4230" spans="1:28" x14ac:dyDescent="0.35">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c r="V4230">
        <f t="shared" si="396"/>
        <v>2</v>
      </c>
      <c r="W4230">
        <f t="shared" si="397"/>
        <v>0.45999999999999996</v>
      </c>
      <c r="X4230" t="str">
        <f t="shared" si="398"/>
        <v>Profit</v>
      </c>
      <c r="Y4230" s="1" t="str">
        <f t="shared" si="399"/>
        <v>Low Profit</v>
      </c>
      <c r="Z4230" s="1" t="str">
        <f t="shared" si="400"/>
        <v>No Discount</v>
      </c>
      <c r="AA4230" s="1" t="str">
        <f t="shared" si="401"/>
        <v>Low Sales</v>
      </c>
      <c r="AB4230" s="1">
        <f>MONTH(Sample___Superstore[[#This Row],[Order Date]])</f>
        <v>3</v>
      </c>
    </row>
    <row r="4231" spans="1:28" x14ac:dyDescent="0.35">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c r="V4231">
        <f t="shared" si="396"/>
        <v>5</v>
      </c>
      <c r="W4231">
        <f t="shared" si="397"/>
        <v>-1.0499999999999998</v>
      </c>
      <c r="X4231" t="str">
        <f t="shared" si="398"/>
        <v>Loss</v>
      </c>
      <c r="Y4231" s="1" t="str">
        <f t="shared" si="399"/>
        <v>Low Profit</v>
      </c>
      <c r="Z4231" s="1" t="str">
        <f t="shared" si="400"/>
        <v>High Discount</v>
      </c>
      <c r="AA4231" s="1" t="str">
        <f t="shared" si="401"/>
        <v>Low Sales</v>
      </c>
      <c r="AB4231" s="1">
        <f>MONTH(Sample___Superstore[[#This Row],[Order Date]])</f>
        <v>7</v>
      </c>
    </row>
    <row r="4232" spans="1:28" x14ac:dyDescent="0.35">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c r="V4232">
        <f t="shared" si="396"/>
        <v>5</v>
      </c>
      <c r="W4232">
        <f t="shared" si="397"/>
        <v>-1.5499999999999998</v>
      </c>
      <c r="X4232" t="str">
        <f t="shared" si="398"/>
        <v>Loss</v>
      </c>
      <c r="Y4232" s="1" t="str">
        <f t="shared" si="399"/>
        <v>Low Profit</v>
      </c>
      <c r="Z4232" s="1" t="str">
        <f t="shared" si="400"/>
        <v>High Discount</v>
      </c>
      <c r="AA4232" s="1" t="str">
        <f t="shared" si="401"/>
        <v>Low Sales</v>
      </c>
      <c r="AB4232" s="1">
        <f>MONTH(Sample___Superstore[[#This Row],[Order Date]])</f>
        <v>7</v>
      </c>
    </row>
    <row r="4233" spans="1:28" x14ac:dyDescent="0.35">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c r="V4233">
        <f t="shared" si="396"/>
        <v>5</v>
      </c>
      <c r="W4233">
        <f t="shared" si="397"/>
        <v>0.36249999999999999</v>
      </c>
      <c r="X4233" t="str">
        <f t="shared" si="398"/>
        <v>Profit</v>
      </c>
      <c r="Y4233" s="1" t="str">
        <f t="shared" si="399"/>
        <v>Low Profit</v>
      </c>
      <c r="Z4233" s="1" t="str">
        <f t="shared" si="400"/>
        <v>Low Discount</v>
      </c>
      <c r="AA4233" s="1" t="str">
        <f t="shared" si="401"/>
        <v>Low Sales</v>
      </c>
      <c r="AB4233" s="1">
        <f>MONTH(Sample___Superstore[[#This Row],[Order Date]])</f>
        <v>7</v>
      </c>
    </row>
    <row r="4234" spans="1:28" x14ac:dyDescent="0.35">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c r="V4234">
        <f t="shared" si="396"/>
        <v>5</v>
      </c>
      <c r="W4234">
        <f t="shared" si="397"/>
        <v>0.36249999999999999</v>
      </c>
      <c r="X4234" t="str">
        <f t="shared" si="398"/>
        <v>Profit</v>
      </c>
      <c r="Y4234" s="1" t="str">
        <f t="shared" si="399"/>
        <v>Low Profit</v>
      </c>
      <c r="Z4234" s="1" t="str">
        <f t="shared" si="400"/>
        <v>Low Discount</v>
      </c>
      <c r="AA4234" s="1" t="str">
        <f t="shared" si="401"/>
        <v>Low Sales</v>
      </c>
      <c r="AB4234" s="1">
        <f>MONTH(Sample___Superstore[[#This Row],[Order Date]])</f>
        <v>7</v>
      </c>
    </row>
    <row r="4235" spans="1:28" x14ac:dyDescent="0.35">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c r="V4235">
        <f t="shared" si="396"/>
        <v>5</v>
      </c>
      <c r="W4235">
        <f t="shared" si="397"/>
        <v>-1.6500000000000001</v>
      </c>
      <c r="X4235" t="str">
        <f t="shared" si="398"/>
        <v>Loss</v>
      </c>
      <c r="Y4235" s="1" t="str">
        <f t="shared" si="399"/>
        <v>Low Profit</v>
      </c>
      <c r="Z4235" s="1" t="str">
        <f t="shared" si="400"/>
        <v>High Discount</v>
      </c>
      <c r="AA4235" s="1" t="str">
        <f t="shared" si="401"/>
        <v>Low Sales</v>
      </c>
      <c r="AB4235" s="1">
        <f>MONTH(Sample___Superstore[[#This Row],[Order Date]])</f>
        <v>7</v>
      </c>
    </row>
    <row r="4236" spans="1:28" x14ac:dyDescent="0.35">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c r="V4236">
        <f t="shared" si="396"/>
        <v>3</v>
      </c>
      <c r="W4236">
        <f t="shared" si="397"/>
        <v>0.36249999999999999</v>
      </c>
      <c r="X4236" t="str">
        <f t="shared" si="398"/>
        <v>Profit</v>
      </c>
      <c r="Y4236" s="1" t="str">
        <f t="shared" si="399"/>
        <v>Low Profit</v>
      </c>
      <c r="Z4236" s="1" t="str">
        <f t="shared" si="400"/>
        <v>Low Discount</v>
      </c>
      <c r="AA4236" s="1" t="str">
        <f t="shared" si="401"/>
        <v>Low Sales</v>
      </c>
      <c r="AB4236" s="1">
        <f>MONTH(Sample___Superstore[[#This Row],[Order Date]])</f>
        <v>9</v>
      </c>
    </row>
    <row r="4237" spans="1:28" x14ac:dyDescent="0.35">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c r="V4237">
        <f t="shared" si="396"/>
        <v>3</v>
      </c>
      <c r="W4237">
        <f t="shared" si="397"/>
        <v>0.33750000000000002</v>
      </c>
      <c r="X4237" t="str">
        <f t="shared" si="398"/>
        <v>Profit</v>
      </c>
      <c r="Y4237" s="1" t="str">
        <f t="shared" si="399"/>
        <v>Low Profit</v>
      </c>
      <c r="Z4237" s="1" t="str">
        <f t="shared" si="400"/>
        <v>Low Discount</v>
      </c>
      <c r="AA4237" s="1" t="str">
        <f t="shared" si="401"/>
        <v>Low Sales</v>
      </c>
      <c r="AB4237" s="1">
        <f>MONTH(Sample___Superstore[[#This Row],[Order Date]])</f>
        <v>9</v>
      </c>
    </row>
    <row r="4238" spans="1:28" x14ac:dyDescent="0.35">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c r="V4238">
        <f t="shared" si="396"/>
        <v>4</v>
      </c>
      <c r="W4238">
        <f t="shared" si="397"/>
        <v>-1.6500000000000001</v>
      </c>
      <c r="X4238" t="str">
        <f t="shared" si="398"/>
        <v>Loss</v>
      </c>
      <c r="Y4238" s="1" t="str">
        <f t="shared" si="399"/>
        <v>Low Profit</v>
      </c>
      <c r="Z4238" s="1" t="str">
        <f t="shared" si="400"/>
        <v>High Discount</v>
      </c>
      <c r="AA4238" s="1" t="str">
        <f t="shared" si="401"/>
        <v>Low Sales</v>
      </c>
      <c r="AB4238" s="1">
        <f>MONTH(Sample___Superstore[[#This Row],[Order Date]])</f>
        <v>7</v>
      </c>
    </row>
    <row r="4239" spans="1:28" x14ac:dyDescent="0.35">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c r="V4239">
        <f t="shared" si="396"/>
        <v>5</v>
      </c>
      <c r="W4239">
        <f t="shared" si="397"/>
        <v>7.5000000000000011E-2</v>
      </c>
      <c r="X4239" t="str">
        <f t="shared" si="398"/>
        <v>Profit</v>
      </c>
      <c r="Y4239" s="1" t="str">
        <f t="shared" si="399"/>
        <v>Low Profit</v>
      </c>
      <c r="Z4239" s="1" t="str">
        <f t="shared" si="400"/>
        <v>Low Discount</v>
      </c>
      <c r="AA4239" s="1" t="str">
        <f t="shared" si="401"/>
        <v>Low Sales</v>
      </c>
      <c r="AB4239" s="1">
        <f>MONTH(Sample___Superstore[[#This Row],[Order Date]])</f>
        <v>8</v>
      </c>
    </row>
    <row r="4240" spans="1:28" x14ac:dyDescent="0.35">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c r="V4240">
        <f t="shared" si="396"/>
        <v>2</v>
      </c>
      <c r="W4240">
        <f t="shared" si="397"/>
        <v>0.30000000000000004</v>
      </c>
      <c r="X4240" t="str">
        <f t="shared" si="398"/>
        <v>Profit</v>
      </c>
      <c r="Y4240" s="1" t="str">
        <f t="shared" si="399"/>
        <v>Low Profit</v>
      </c>
      <c r="Z4240" s="1" t="str">
        <f t="shared" si="400"/>
        <v>No Discount</v>
      </c>
      <c r="AA4240" s="1" t="str">
        <f t="shared" si="401"/>
        <v>Low Sales</v>
      </c>
      <c r="AB4240" s="1">
        <f>MONTH(Sample___Superstore[[#This Row],[Order Date]])</f>
        <v>3</v>
      </c>
    </row>
    <row r="4241" spans="1:28" x14ac:dyDescent="0.35">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c r="V4241">
        <f t="shared" si="396"/>
        <v>6</v>
      </c>
      <c r="W4241">
        <f t="shared" si="397"/>
        <v>0.48000000000000004</v>
      </c>
      <c r="X4241" t="str">
        <f t="shared" si="398"/>
        <v>Profit</v>
      </c>
      <c r="Y4241" s="1" t="str">
        <f t="shared" si="399"/>
        <v>High Profit</v>
      </c>
      <c r="Z4241" s="1" t="str">
        <f t="shared" si="400"/>
        <v>No Discount</v>
      </c>
      <c r="AA4241" s="1" t="str">
        <f t="shared" si="401"/>
        <v>Low Sales</v>
      </c>
      <c r="AB4241" s="1">
        <f>MONTH(Sample___Superstore[[#This Row],[Order Date]])</f>
        <v>12</v>
      </c>
    </row>
    <row r="4242" spans="1:28" x14ac:dyDescent="0.35">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c r="V4242">
        <f t="shared" si="396"/>
        <v>6</v>
      </c>
      <c r="W4242">
        <f t="shared" si="397"/>
        <v>0.26999999999999996</v>
      </c>
      <c r="X4242" t="str">
        <f t="shared" si="398"/>
        <v>Profit</v>
      </c>
      <c r="Y4242" s="1" t="str">
        <f t="shared" si="399"/>
        <v>Low Profit</v>
      </c>
      <c r="Z4242" s="1" t="str">
        <f t="shared" si="400"/>
        <v>No Discount</v>
      </c>
      <c r="AA4242" s="1" t="str">
        <f t="shared" si="401"/>
        <v>Low Sales</v>
      </c>
      <c r="AB4242" s="1">
        <f>MONTH(Sample___Superstore[[#This Row],[Order Date]])</f>
        <v>9</v>
      </c>
    </row>
    <row r="4243" spans="1:28" x14ac:dyDescent="0.35">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c r="V4243">
        <f t="shared" si="396"/>
        <v>6</v>
      </c>
      <c r="W4243">
        <f t="shared" si="397"/>
        <v>0.32500000000000001</v>
      </c>
      <c r="X4243" t="str">
        <f t="shared" si="398"/>
        <v>Profit</v>
      </c>
      <c r="Y4243" s="1" t="str">
        <f t="shared" si="399"/>
        <v>Low Profit</v>
      </c>
      <c r="Z4243" s="1" t="str">
        <f t="shared" si="400"/>
        <v>Low Discount</v>
      </c>
      <c r="AA4243" s="1" t="str">
        <f t="shared" si="401"/>
        <v>Low Sales</v>
      </c>
      <c r="AB4243" s="1">
        <f>MONTH(Sample___Superstore[[#This Row],[Order Date]])</f>
        <v>9</v>
      </c>
    </row>
    <row r="4244" spans="1:28" x14ac:dyDescent="0.35">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c r="V4244">
        <f t="shared" si="396"/>
        <v>1</v>
      </c>
      <c r="W4244">
        <f t="shared" si="397"/>
        <v>0.04</v>
      </c>
      <c r="X4244" t="str">
        <f t="shared" si="398"/>
        <v>Profit</v>
      </c>
      <c r="Y4244" s="1" t="str">
        <f t="shared" si="399"/>
        <v>Low Profit</v>
      </c>
      <c r="Z4244" s="1" t="str">
        <f t="shared" si="400"/>
        <v>No Discount</v>
      </c>
      <c r="AA4244" s="1" t="str">
        <f t="shared" si="401"/>
        <v>Low Sales</v>
      </c>
      <c r="AB4244" s="1">
        <f>MONTH(Sample___Superstore[[#This Row],[Order Date]])</f>
        <v>4</v>
      </c>
    </row>
    <row r="4245" spans="1:28" x14ac:dyDescent="0.35">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c r="V4245">
        <f t="shared" si="396"/>
        <v>1</v>
      </c>
      <c r="W4245">
        <f t="shared" si="397"/>
        <v>0.47000000000000003</v>
      </c>
      <c r="X4245" t="str">
        <f t="shared" si="398"/>
        <v>Profit</v>
      </c>
      <c r="Y4245" s="1" t="str">
        <f t="shared" si="399"/>
        <v>Low Profit</v>
      </c>
      <c r="Z4245" s="1" t="str">
        <f t="shared" si="400"/>
        <v>No Discount</v>
      </c>
      <c r="AA4245" s="1" t="str">
        <f t="shared" si="401"/>
        <v>Low Sales</v>
      </c>
      <c r="AB4245" s="1">
        <f>MONTH(Sample___Superstore[[#This Row],[Order Date]])</f>
        <v>4</v>
      </c>
    </row>
    <row r="4246" spans="1:28" x14ac:dyDescent="0.35">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c r="V4246">
        <f t="shared" si="396"/>
        <v>4</v>
      </c>
      <c r="W4246">
        <f t="shared" si="397"/>
        <v>0.13</v>
      </c>
      <c r="X4246" t="str">
        <f t="shared" si="398"/>
        <v>Profit</v>
      </c>
      <c r="Y4246" s="1" t="str">
        <f t="shared" si="399"/>
        <v>Low Profit</v>
      </c>
      <c r="Z4246" s="1" t="str">
        <f t="shared" si="400"/>
        <v>No Discount</v>
      </c>
      <c r="AA4246" s="1" t="str">
        <f t="shared" si="401"/>
        <v>Low Sales</v>
      </c>
      <c r="AB4246" s="1">
        <f>MONTH(Sample___Superstore[[#This Row],[Order Date]])</f>
        <v>3</v>
      </c>
    </row>
    <row r="4247" spans="1:28" x14ac:dyDescent="0.35">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c r="V4247">
        <f t="shared" si="396"/>
        <v>6</v>
      </c>
      <c r="W4247">
        <f t="shared" si="397"/>
        <v>0.45</v>
      </c>
      <c r="X4247" t="str">
        <f t="shared" si="398"/>
        <v>Profit</v>
      </c>
      <c r="Y4247" s="1" t="str">
        <f t="shared" si="399"/>
        <v>Low Profit</v>
      </c>
      <c r="Z4247" s="1" t="str">
        <f t="shared" si="400"/>
        <v>No Discount</v>
      </c>
      <c r="AA4247" s="1" t="str">
        <f t="shared" si="401"/>
        <v>Low Sales</v>
      </c>
      <c r="AB4247" s="1">
        <f>MONTH(Sample___Superstore[[#This Row],[Order Date]])</f>
        <v>11</v>
      </c>
    </row>
    <row r="4248" spans="1:28" x14ac:dyDescent="0.35">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c r="V4248">
        <f t="shared" si="396"/>
        <v>6</v>
      </c>
      <c r="W4248">
        <f t="shared" si="397"/>
        <v>0.25999999999999995</v>
      </c>
      <c r="X4248" t="str">
        <f t="shared" si="398"/>
        <v>Profit</v>
      </c>
      <c r="Y4248" s="1" t="str">
        <f t="shared" si="399"/>
        <v>High Profit</v>
      </c>
      <c r="Z4248" s="1" t="str">
        <f t="shared" si="400"/>
        <v>No Discount</v>
      </c>
      <c r="AA4248" s="1" t="str">
        <f t="shared" si="401"/>
        <v>High Sales</v>
      </c>
      <c r="AB4248" s="1">
        <f>MONTH(Sample___Superstore[[#This Row],[Order Date]])</f>
        <v>11</v>
      </c>
    </row>
    <row r="4249" spans="1:28" x14ac:dyDescent="0.35">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c r="V4249">
        <f t="shared" si="396"/>
        <v>6</v>
      </c>
      <c r="W4249">
        <f t="shared" si="397"/>
        <v>0.36000000000000004</v>
      </c>
      <c r="X4249" t="str">
        <f t="shared" si="398"/>
        <v>Profit</v>
      </c>
      <c r="Y4249" s="1" t="str">
        <f t="shared" si="399"/>
        <v>Low Profit</v>
      </c>
      <c r="Z4249" s="1" t="str">
        <f t="shared" si="400"/>
        <v>No Discount</v>
      </c>
      <c r="AA4249" s="1" t="str">
        <f t="shared" si="401"/>
        <v>Low Sales</v>
      </c>
      <c r="AB4249" s="1">
        <f>MONTH(Sample___Superstore[[#This Row],[Order Date]])</f>
        <v>11</v>
      </c>
    </row>
    <row r="4250" spans="1:28" x14ac:dyDescent="0.35">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c r="V4250">
        <f t="shared" si="396"/>
        <v>4</v>
      </c>
      <c r="W4250">
        <f t="shared" si="397"/>
        <v>0.46000000000000008</v>
      </c>
      <c r="X4250" t="str">
        <f t="shared" si="398"/>
        <v>Profit</v>
      </c>
      <c r="Y4250" s="1" t="str">
        <f t="shared" si="399"/>
        <v>Low Profit</v>
      </c>
      <c r="Z4250" s="1" t="str">
        <f t="shared" si="400"/>
        <v>No Discount</v>
      </c>
      <c r="AA4250" s="1" t="str">
        <f t="shared" si="401"/>
        <v>Low Sales</v>
      </c>
      <c r="AB4250" s="1">
        <f>MONTH(Sample___Superstore[[#This Row],[Order Date]])</f>
        <v>12</v>
      </c>
    </row>
    <row r="4251" spans="1:28" x14ac:dyDescent="0.35">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c r="V4251">
        <f t="shared" si="396"/>
        <v>4</v>
      </c>
      <c r="W4251">
        <f t="shared" si="397"/>
        <v>0.19999999999999998</v>
      </c>
      <c r="X4251" t="str">
        <f t="shared" si="398"/>
        <v>Profit</v>
      </c>
      <c r="Y4251" s="1" t="str">
        <f t="shared" si="399"/>
        <v>High Profit</v>
      </c>
      <c r="Z4251" s="1" t="str">
        <f t="shared" si="400"/>
        <v>No Discount</v>
      </c>
      <c r="AA4251" s="1" t="str">
        <f t="shared" si="401"/>
        <v>High Sales</v>
      </c>
      <c r="AB4251" s="1">
        <f>MONTH(Sample___Superstore[[#This Row],[Order Date]])</f>
        <v>12</v>
      </c>
    </row>
    <row r="4252" spans="1:28" x14ac:dyDescent="0.35">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c r="V4252">
        <f t="shared" si="396"/>
        <v>0</v>
      </c>
      <c r="W4252">
        <f t="shared" si="397"/>
        <v>0.2</v>
      </c>
      <c r="X4252" t="str">
        <f t="shared" si="398"/>
        <v>Profit</v>
      </c>
      <c r="Y4252" s="1" t="str">
        <f t="shared" si="399"/>
        <v>High Profit</v>
      </c>
      <c r="Z4252" s="1" t="str">
        <f t="shared" si="400"/>
        <v>Low Discount</v>
      </c>
      <c r="AA4252" s="1" t="str">
        <f t="shared" si="401"/>
        <v>High Sales</v>
      </c>
      <c r="AB4252" s="1">
        <f>MONTH(Sample___Superstore[[#This Row],[Order Date]])</f>
        <v>9</v>
      </c>
    </row>
    <row r="4253" spans="1:28" x14ac:dyDescent="0.35">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c r="V4253">
        <f t="shared" si="396"/>
        <v>0</v>
      </c>
      <c r="W4253">
        <f t="shared" si="397"/>
        <v>-0.23749999999999999</v>
      </c>
      <c r="X4253" t="str">
        <f t="shared" si="398"/>
        <v>Loss</v>
      </c>
      <c r="Y4253" s="1" t="str">
        <f t="shared" si="399"/>
        <v>Low Profit</v>
      </c>
      <c r="Z4253" s="1" t="str">
        <f t="shared" si="400"/>
        <v>Low Discount</v>
      </c>
      <c r="AA4253" s="1" t="str">
        <f t="shared" si="401"/>
        <v>Low Sales</v>
      </c>
      <c r="AB4253" s="1">
        <f>MONTH(Sample___Superstore[[#This Row],[Order Date]])</f>
        <v>10</v>
      </c>
    </row>
    <row r="4254" spans="1:28" x14ac:dyDescent="0.35">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c r="V4254">
        <f t="shared" si="396"/>
        <v>0</v>
      </c>
      <c r="W4254">
        <f t="shared" si="397"/>
        <v>0.21249999999999997</v>
      </c>
      <c r="X4254" t="str">
        <f t="shared" si="398"/>
        <v>Profit</v>
      </c>
      <c r="Y4254" s="1" t="str">
        <f t="shared" si="399"/>
        <v>Low Profit</v>
      </c>
      <c r="Z4254" s="1" t="str">
        <f t="shared" si="400"/>
        <v>Low Discount</v>
      </c>
      <c r="AA4254" s="1" t="str">
        <f t="shared" si="401"/>
        <v>Low Sales</v>
      </c>
      <c r="AB4254" s="1">
        <f>MONTH(Sample___Superstore[[#This Row],[Order Date]])</f>
        <v>10</v>
      </c>
    </row>
    <row r="4255" spans="1:28" x14ac:dyDescent="0.35">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c r="V4255">
        <f t="shared" si="396"/>
        <v>0</v>
      </c>
      <c r="W4255">
        <f t="shared" si="397"/>
        <v>8.7499999999999994E-2</v>
      </c>
      <c r="X4255" t="str">
        <f t="shared" si="398"/>
        <v>Profit</v>
      </c>
      <c r="Y4255" s="1" t="str">
        <f t="shared" si="399"/>
        <v>Low Profit</v>
      </c>
      <c r="Z4255" s="1" t="str">
        <f t="shared" si="400"/>
        <v>Low Discount</v>
      </c>
      <c r="AA4255" s="1" t="str">
        <f t="shared" si="401"/>
        <v>Low Sales</v>
      </c>
      <c r="AB4255" s="1">
        <f>MONTH(Sample___Superstore[[#This Row],[Order Date]])</f>
        <v>10</v>
      </c>
    </row>
    <row r="4256" spans="1:28" x14ac:dyDescent="0.35">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c r="V4256">
        <f t="shared" si="396"/>
        <v>3</v>
      </c>
      <c r="W4256">
        <f t="shared" si="397"/>
        <v>0.32500000000000001</v>
      </c>
      <c r="X4256" t="str">
        <f t="shared" si="398"/>
        <v>Profit</v>
      </c>
      <c r="Y4256" s="1" t="str">
        <f t="shared" si="399"/>
        <v>Low Profit</v>
      </c>
      <c r="Z4256" s="1" t="str">
        <f t="shared" si="400"/>
        <v>Low Discount</v>
      </c>
      <c r="AA4256" s="1" t="str">
        <f t="shared" si="401"/>
        <v>Low Sales</v>
      </c>
      <c r="AB4256" s="1">
        <f>MONTH(Sample___Superstore[[#This Row],[Order Date]])</f>
        <v>10</v>
      </c>
    </row>
    <row r="4257" spans="1:28" x14ac:dyDescent="0.35">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c r="V4257">
        <f t="shared" si="396"/>
        <v>3</v>
      </c>
      <c r="W4257">
        <f t="shared" si="397"/>
        <v>-1.4999999999999998</v>
      </c>
      <c r="X4257" t="str">
        <f t="shared" si="398"/>
        <v>Loss</v>
      </c>
      <c r="Y4257" s="1" t="str">
        <f t="shared" si="399"/>
        <v>Low Profit</v>
      </c>
      <c r="Z4257" s="1" t="str">
        <f t="shared" si="400"/>
        <v>High Discount</v>
      </c>
      <c r="AA4257" s="1" t="str">
        <f t="shared" si="401"/>
        <v>Low Sales</v>
      </c>
      <c r="AB4257" s="1">
        <f>MONTH(Sample___Superstore[[#This Row],[Order Date]])</f>
        <v>10</v>
      </c>
    </row>
    <row r="4258" spans="1:28" x14ac:dyDescent="0.35">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c r="V4258">
        <f t="shared" si="396"/>
        <v>3</v>
      </c>
      <c r="W4258">
        <f t="shared" si="397"/>
        <v>-0.64999999999999991</v>
      </c>
      <c r="X4258" t="str">
        <f t="shared" si="398"/>
        <v>Loss</v>
      </c>
      <c r="Y4258" s="1" t="str">
        <f t="shared" si="399"/>
        <v>Low Profit</v>
      </c>
      <c r="Z4258" s="1" t="str">
        <f t="shared" si="400"/>
        <v>High Discount</v>
      </c>
      <c r="AA4258" s="1" t="str">
        <f t="shared" si="401"/>
        <v>Low Sales</v>
      </c>
      <c r="AB4258" s="1">
        <f>MONTH(Sample___Superstore[[#This Row],[Order Date]])</f>
        <v>10</v>
      </c>
    </row>
    <row r="4259" spans="1:28" x14ac:dyDescent="0.35">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c r="V4259">
        <f t="shared" si="396"/>
        <v>5</v>
      </c>
      <c r="W4259">
        <f t="shared" si="397"/>
        <v>-0.7</v>
      </c>
      <c r="X4259" t="str">
        <f t="shared" si="398"/>
        <v>Loss</v>
      </c>
      <c r="Y4259" s="1" t="str">
        <f t="shared" si="399"/>
        <v>Low Profit</v>
      </c>
      <c r="Z4259" s="1" t="str">
        <f t="shared" si="400"/>
        <v>High Discount</v>
      </c>
      <c r="AA4259" s="1" t="str">
        <f t="shared" si="401"/>
        <v>Low Sales</v>
      </c>
      <c r="AB4259" s="1">
        <f>MONTH(Sample___Superstore[[#This Row],[Order Date]])</f>
        <v>9</v>
      </c>
    </row>
    <row r="4260" spans="1:28" x14ac:dyDescent="0.35">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c r="V4260">
        <f t="shared" si="396"/>
        <v>2</v>
      </c>
      <c r="W4260">
        <f t="shared" si="397"/>
        <v>-0.11250000000000002</v>
      </c>
      <c r="X4260" t="str">
        <f t="shared" si="398"/>
        <v>Loss</v>
      </c>
      <c r="Y4260" s="1" t="str">
        <f t="shared" si="399"/>
        <v>Low Profit</v>
      </c>
      <c r="Z4260" s="1" t="str">
        <f t="shared" si="400"/>
        <v>Low Discount</v>
      </c>
      <c r="AA4260" s="1" t="str">
        <f t="shared" si="401"/>
        <v>Low Sales</v>
      </c>
      <c r="AB4260" s="1">
        <f>MONTH(Sample___Superstore[[#This Row],[Order Date]])</f>
        <v>3</v>
      </c>
    </row>
    <row r="4261" spans="1:28" x14ac:dyDescent="0.35">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c r="V4261">
        <f t="shared" si="396"/>
        <v>5</v>
      </c>
      <c r="W4261">
        <f t="shared" si="397"/>
        <v>0.5</v>
      </c>
      <c r="X4261" t="str">
        <f t="shared" si="398"/>
        <v>Profit</v>
      </c>
      <c r="Y4261" s="1" t="str">
        <f t="shared" si="399"/>
        <v>Low Profit</v>
      </c>
      <c r="Z4261" s="1" t="str">
        <f t="shared" si="400"/>
        <v>No Discount</v>
      </c>
      <c r="AA4261" s="1" t="str">
        <f t="shared" si="401"/>
        <v>Low Sales</v>
      </c>
      <c r="AB4261" s="1">
        <f>MONTH(Sample___Superstore[[#This Row],[Order Date]])</f>
        <v>10</v>
      </c>
    </row>
    <row r="4262" spans="1:28" x14ac:dyDescent="0.35">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c r="V4262">
        <f t="shared" si="396"/>
        <v>4</v>
      </c>
      <c r="W4262">
        <f t="shared" si="397"/>
        <v>0.45999999999999996</v>
      </c>
      <c r="X4262" t="str">
        <f t="shared" si="398"/>
        <v>Profit</v>
      </c>
      <c r="Y4262" s="1" t="str">
        <f t="shared" si="399"/>
        <v>Low Profit</v>
      </c>
      <c r="Z4262" s="1" t="str">
        <f t="shared" si="400"/>
        <v>No Discount</v>
      </c>
      <c r="AA4262" s="1" t="str">
        <f t="shared" si="401"/>
        <v>Low Sales</v>
      </c>
      <c r="AB4262" s="1">
        <f>MONTH(Sample___Superstore[[#This Row],[Order Date]])</f>
        <v>10</v>
      </c>
    </row>
    <row r="4263" spans="1:28" x14ac:dyDescent="0.35">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c r="V4263">
        <f t="shared" si="396"/>
        <v>4</v>
      </c>
      <c r="W4263">
        <f t="shared" si="397"/>
        <v>0.31</v>
      </c>
      <c r="X4263" t="str">
        <f t="shared" si="398"/>
        <v>Profit</v>
      </c>
      <c r="Y4263" s="1" t="str">
        <f t="shared" si="399"/>
        <v>Low Profit</v>
      </c>
      <c r="Z4263" s="1" t="str">
        <f t="shared" si="400"/>
        <v>No Discount</v>
      </c>
      <c r="AA4263" s="1" t="str">
        <f t="shared" si="401"/>
        <v>Low Sales</v>
      </c>
      <c r="AB4263" s="1">
        <f>MONTH(Sample___Superstore[[#This Row],[Order Date]])</f>
        <v>8</v>
      </c>
    </row>
    <row r="4264" spans="1:28" x14ac:dyDescent="0.35">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c r="V4264">
        <f t="shared" si="396"/>
        <v>4</v>
      </c>
      <c r="W4264">
        <f t="shared" si="397"/>
        <v>0.3</v>
      </c>
      <c r="X4264" t="str">
        <f t="shared" si="398"/>
        <v>Profit</v>
      </c>
      <c r="Y4264" s="1" t="str">
        <f t="shared" si="399"/>
        <v>Low Profit</v>
      </c>
      <c r="Z4264" s="1" t="str">
        <f t="shared" si="400"/>
        <v>No Discount</v>
      </c>
      <c r="AA4264" s="1" t="str">
        <f t="shared" si="401"/>
        <v>Low Sales</v>
      </c>
      <c r="AB4264" s="1">
        <f>MONTH(Sample___Superstore[[#This Row],[Order Date]])</f>
        <v>9</v>
      </c>
    </row>
    <row r="4265" spans="1:28" x14ac:dyDescent="0.35">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c r="V4265">
        <f t="shared" si="396"/>
        <v>5</v>
      </c>
      <c r="W4265">
        <f t="shared" si="397"/>
        <v>-0.66666666666666663</v>
      </c>
      <c r="X4265" t="str">
        <f t="shared" si="398"/>
        <v>Loss</v>
      </c>
      <c r="Y4265" s="1" t="str">
        <f t="shared" si="399"/>
        <v>Low Profit</v>
      </c>
      <c r="Z4265" s="1" t="str">
        <f t="shared" si="400"/>
        <v>High Discount</v>
      </c>
      <c r="AA4265" s="1" t="str">
        <f t="shared" si="401"/>
        <v>Low Sales</v>
      </c>
      <c r="AB4265" s="1">
        <f>MONTH(Sample___Superstore[[#This Row],[Order Date]])</f>
        <v>11</v>
      </c>
    </row>
    <row r="4266" spans="1:28" x14ac:dyDescent="0.35">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c r="V4266">
        <f t="shared" si="396"/>
        <v>4</v>
      </c>
      <c r="W4266">
        <f t="shared" si="397"/>
        <v>-0.18571428571428569</v>
      </c>
      <c r="X4266" t="str">
        <f t="shared" si="398"/>
        <v>Loss</v>
      </c>
      <c r="Y4266" s="1" t="str">
        <f t="shared" si="399"/>
        <v>Low Profit</v>
      </c>
      <c r="Z4266" s="1" t="str">
        <f t="shared" si="400"/>
        <v>High Discount</v>
      </c>
      <c r="AA4266" s="1" t="str">
        <f t="shared" si="401"/>
        <v>High Sales</v>
      </c>
      <c r="AB4266" s="1">
        <f>MONTH(Sample___Superstore[[#This Row],[Order Date]])</f>
        <v>11</v>
      </c>
    </row>
    <row r="4267" spans="1:28" x14ac:dyDescent="0.35">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c r="V4267">
        <f t="shared" si="396"/>
        <v>4</v>
      </c>
      <c r="W4267">
        <f t="shared" si="397"/>
        <v>-1.75</v>
      </c>
      <c r="X4267" t="str">
        <f t="shared" si="398"/>
        <v>Loss</v>
      </c>
      <c r="Y4267" s="1" t="str">
        <f t="shared" si="399"/>
        <v>Low Profit</v>
      </c>
      <c r="Z4267" s="1" t="str">
        <f t="shared" si="400"/>
        <v>High Discount</v>
      </c>
      <c r="AA4267" s="1" t="str">
        <f t="shared" si="401"/>
        <v>Low Sales</v>
      </c>
      <c r="AB4267" s="1">
        <f>MONTH(Sample___Superstore[[#This Row],[Order Date]])</f>
        <v>11</v>
      </c>
    </row>
    <row r="4268" spans="1:28" x14ac:dyDescent="0.35">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c r="V4268">
        <f t="shared" si="396"/>
        <v>4</v>
      </c>
      <c r="W4268">
        <f t="shared" si="397"/>
        <v>-0.23529411764705882</v>
      </c>
      <c r="X4268" t="str">
        <f t="shared" si="398"/>
        <v>Loss</v>
      </c>
      <c r="Y4268" s="1" t="str">
        <f t="shared" si="399"/>
        <v>Low Profit</v>
      </c>
      <c r="Z4268" s="1" t="str">
        <f t="shared" si="400"/>
        <v>High Discount</v>
      </c>
      <c r="AA4268" s="1" t="str">
        <f t="shared" si="401"/>
        <v>High Sales</v>
      </c>
      <c r="AB4268" s="1">
        <f>MONTH(Sample___Superstore[[#This Row],[Order Date]])</f>
        <v>11</v>
      </c>
    </row>
    <row r="4269" spans="1:28" x14ac:dyDescent="0.35">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c r="V4269">
        <f t="shared" si="396"/>
        <v>4</v>
      </c>
      <c r="W4269">
        <f t="shared" si="397"/>
        <v>-1.6</v>
      </c>
      <c r="X4269" t="str">
        <f t="shared" si="398"/>
        <v>Loss</v>
      </c>
      <c r="Y4269" s="1" t="str">
        <f t="shared" si="399"/>
        <v>Low Profit</v>
      </c>
      <c r="Z4269" s="1" t="str">
        <f t="shared" si="400"/>
        <v>High Discount</v>
      </c>
      <c r="AA4269" s="1" t="str">
        <f t="shared" si="401"/>
        <v>Low Sales</v>
      </c>
      <c r="AB4269" s="1">
        <f>MONTH(Sample___Superstore[[#This Row],[Order Date]])</f>
        <v>11</v>
      </c>
    </row>
    <row r="4270" spans="1:28" x14ac:dyDescent="0.35">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c r="V4270">
        <f t="shared" si="396"/>
        <v>4</v>
      </c>
      <c r="W4270">
        <f t="shared" si="397"/>
        <v>0.26249999999999996</v>
      </c>
      <c r="X4270" t="str">
        <f t="shared" si="398"/>
        <v>Profit</v>
      </c>
      <c r="Y4270" s="1" t="str">
        <f t="shared" si="399"/>
        <v>Low Profit</v>
      </c>
      <c r="Z4270" s="1" t="str">
        <f t="shared" si="400"/>
        <v>Low Discount</v>
      </c>
      <c r="AA4270" s="1" t="str">
        <f t="shared" si="401"/>
        <v>Low Sales</v>
      </c>
      <c r="AB4270" s="1">
        <f>MONTH(Sample___Superstore[[#This Row],[Order Date]])</f>
        <v>11</v>
      </c>
    </row>
    <row r="4271" spans="1:28" x14ac:dyDescent="0.35">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c r="V4271">
        <f t="shared" si="396"/>
        <v>4</v>
      </c>
      <c r="W4271">
        <f t="shared" si="397"/>
        <v>0.17</v>
      </c>
      <c r="X4271" t="str">
        <f t="shared" si="398"/>
        <v>Profit</v>
      </c>
      <c r="Y4271" s="1" t="str">
        <f t="shared" si="399"/>
        <v>High Profit</v>
      </c>
      <c r="Z4271" s="1" t="str">
        <f t="shared" si="400"/>
        <v>No Discount</v>
      </c>
      <c r="AA4271" s="1" t="str">
        <f t="shared" si="401"/>
        <v>High Sales</v>
      </c>
      <c r="AB4271" s="1">
        <f>MONTH(Sample___Superstore[[#This Row],[Order Date]])</f>
        <v>6</v>
      </c>
    </row>
    <row r="4272" spans="1:28" x14ac:dyDescent="0.35">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c r="V4272">
        <f t="shared" si="396"/>
        <v>4</v>
      </c>
      <c r="W4272">
        <f t="shared" si="397"/>
        <v>0.27500000000000002</v>
      </c>
      <c r="X4272" t="str">
        <f t="shared" si="398"/>
        <v>Profit</v>
      </c>
      <c r="Y4272" s="1" t="str">
        <f t="shared" si="399"/>
        <v>High Profit</v>
      </c>
      <c r="Z4272" s="1" t="str">
        <f t="shared" si="400"/>
        <v>Low Discount</v>
      </c>
      <c r="AA4272" s="1" t="str">
        <f t="shared" si="401"/>
        <v>High Sales</v>
      </c>
      <c r="AB4272" s="1">
        <f>MONTH(Sample___Superstore[[#This Row],[Order Date]])</f>
        <v>11</v>
      </c>
    </row>
    <row r="4273" spans="1:28" x14ac:dyDescent="0.35">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c r="V4273">
        <f t="shared" si="396"/>
        <v>3</v>
      </c>
      <c r="W4273">
        <f t="shared" si="397"/>
        <v>0.41000000000000003</v>
      </c>
      <c r="X4273" t="str">
        <f t="shared" si="398"/>
        <v>Profit</v>
      </c>
      <c r="Y4273" s="1" t="str">
        <f t="shared" si="399"/>
        <v>Low Profit</v>
      </c>
      <c r="Z4273" s="1" t="str">
        <f t="shared" si="400"/>
        <v>No Discount</v>
      </c>
      <c r="AA4273" s="1" t="str">
        <f t="shared" si="401"/>
        <v>Low Sales</v>
      </c>
      <c r="AB4273" s="1">
        <f>MONTH(Sample___Superstore[[#This Row],[Order Date]])</f>
        <v>11</v>
      </c>
    </row>
    <row r="4274" spans="1:28" x14ac:dyDescent="0.35">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c r="V4274">
        <f t="shared" si="396"/>
        <v>0</v>
      </c>
      <c r="W4274">
        <f t="shared" si="397"/>
        <v>8.7500000000000008E-2</v>
      </c>
      <c r="X4274" t="str">
        <f t="shared" si="398"/>
        <v>Profit</v>
      </c>
      <c r="Y4274" s="1" t="str">
        <f t="shared" si="399"/>
        <v>Low Profit</v>
      </c>
      <c r="Z4274" s="1" t="str">
        <f t="shared" si="400"/>
        <v>Low Discount</v>
      </c>
      <c r="AA4274" s="1" t="str">
        <f t="shared" si="401"/>
        <v>Low Sales</v>
      </c>
      <c r="AB4274" s="1">
        <f>MONTH(Sample___Superstore[[#This Row],[Order Date]])</f>
        <v>7</v>
      </c>
    </row>
    <row r="4275" spans="1:28" x14ac:dyDescent="0.35">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c r="V4275">
        <f t="shared" si="396"/>
        <v>0</v>
      </c>
      <c r="W4275">
        <f t="shared" si="397"/>
        <v>0.28999999999999998</v>
      </c>
      <c r="X4275" t="str">
        <f t="shared" si="398"/>
        <v>Profit</v>
      </c>
      <c r="Y4275" s="1" t="str">
        <f t="shared" si="399"/>
        <v>Low Profit</v>
      </c>
      <c r="Z4275" s="1" t="str">
        <f t="shared" si="400"/>
        <v>No Discount</v>
      </c>
      <c r="AA4275" s="1" t="str">
        <f t="shared" si="401"/>
        <v>Low Sales</v>
      </c>
      <c r="AB4275" s="1">
        <f>MONTH(Sample___Superstore[[#This Row],[Order Date]])</f>
        <v>7</v>
      </c>
    </row>
    <row r="4276" spans="1:28" x14ac:dyDescent="0.35">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c r="V4276">
        <f t="shared" si="396"/>
        <v>5</v>
      </c>
      <c r="W4276">
        <f t="shared" si="397"/>
        <v>0.3125</v>
      </c>
      <c r="X4276" t="str">
        <f t="shared" si="398"/>
        <v>Profit</v>
      </c>
      <c r="Y4276" s="1" t="str">
        <f t="shared" si="399"/>
        <v>Low Profit</v>
      </c>
      <c r="Z4276" s="1" t="str">
        <f t="shared" si="400"/>
        <v>Low Discount</v>
      </c>
      <c r="AA4276" s="1" t="str">
        <f t="shared" si="401"/>
        <v>Low Sales</v>
      </c>
      <c r="AB4276" s="1">
        <f>MONTH(Sample___Superstore[[#This Row],[Order Date]])</f>
        <v>10</v>
      </c>
    </row>
    <row r="4277" spans="1:28" x14ac:dyDescent="0.35">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c r="V4277">
        <f t="shared" si="396"/>
        <v>4</v>
      </c>
      <c r="W4277">
        <f t="shared" si="397"/>
        <v>-2.5</v>
      </c>
      <c r="X4277" t="str">
        <f t="shared" si="398"/>
        <v>Loss</v>
      </c>
      <c r="Y4277" s="1" t="str">
        <f t="shared" si="399"/>
        <v>Low Profit</v>
      </c>
      <c r="Z4277" s="1" t="str">
        <f t="shared" si="400"/>
        <v>High Discount</v>
      </c>
      <c r="AA4277" s="1" t="str">
        <f t="shared" si="401"/>
        <v>Low Sales</v>
      </c>
      <c r="AB4277" s="1">
        <f>MONTH(Sample___Superstore[[#This Row],[Order Date]])</f>
        <v>7</v>
      </c>
    </row>
    <row r="4278" spans="1:28" x14ac:dyDescent="0.35">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c r="V4278">
        <f t="shared" si="396"/>
        <v>4</v>
      </c>
      <c r="W4278">
        <f t="shared" si="397"/>
        <v>0.19</v>
      </c>
      <c r="X4278" t="str">
        <f t="shared" si="398"/>
        <v>Profit</v>
      </c>
      <c r="Y4278" s="1" t="str">
        <f t="shared" si="399"/>
        <v>Low Profit</v>
      </c>
      <c r="Z4278" s="1" t="str">
        <f t="shared" si="400"/>
        <v>No Discount</v>
      </c>
      <c r="AA4278" s="1" t="str">
        <f t="shared" si="401"/>
        <v>Low Sales</v>
      </c>
      <c r="AB4278" s="1">
        <f>MONTH(Sample___Superstore[[#This Row],[Order Date]])</f>
        <v>8</v>
      </c>
    </row>
    <row r="4279" spans="1:28" x14ac:dyDescent="0.35">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c r="V4279">
        <f t="shared" si="396"/>
        <v>4</v>
      </c>
      <c r="W4279">
        <f t="shared" si="397"/>
        <v>0.26</v>
      </c>
      <c r="X4279" t="str">
        <f t="shared" si="398"/>
        <v>Profit</v>
      </c>
      <c r="Y4279" s="1" t="str">
        <f t="shared" si="399"/>
        <v>High Profit</v>
      </c>
      <c r="Z4279" s="1" t="str">
        <f t="shared" si="400"/>
        <v>No Discount</v>
      </c>
      <c r="AA4279" s="1" t="str">
        <f t="shared" si="401"/>
        <v>High Sales</v>
      </c>
      <c r="AB4279" s="1">
        <f>MONTH(Sample___Superstore[[#This Row],[Order Date]])</f>
        <v>4</v>
      </c>
    </row>
    <row r="4280" spans="1:28" x14ac:dyDescent="0.35">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c r="V4280">
        <f t="shared" si="396"/>
        <v>4</v>
      </c>
      <c r="W4280">
        <f t="shared" si="397"/>
        <v>0.32999999999999996</v>
      </c>
      <c r="X4280" t="str">
        <f t="shared" si="398"/>
        <v>Profit</v>
      </c>
      <c r="Y4280" s="1" t="str">
        <f t="shared" si="399"/>
        <v>Low Profit</v>
      </c>
      <c r="Z4280" s="1" t="str">
        <f t="shared" si="400"/>
        <v>No Discount</v>
      </c>
      <c r="AA4280" s="1" t="str">
        <f t="shared" si="401"/>
        <v>Low Sales</v>
      </c>
      <c r="AB4280" s="1">
        <f>MONTH(Sample___Superstore[[#This Row],[Order Date]])</f>
        <v>4</v>
      </c>
    </row>
    <row r="4281" spans="1:28" x14ac:dyDescent="0.35">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c r="V4281">
        <f t="shared" si="396"/>
        <v>4</v>
      </c>
      <c r="W4281">
        <f t="shared" si="397"/>
        <v>0.47</v>
      </c>
      <c r="X4281" t="str">
        <f t="shared" si="398"/>
        <v>Profit</v>
      </c>
      <c r="Y4281" s="1" t="str">
        <f t="shared" si="399"/>
        <v>Low Profit</v>
      </c>
      <c r="Z4281" s="1" t="str">
        <f t="shared" si="400"/>
        <v>No Discount</v>
      </c>
      <c r="AA4281" s="1" t="str">
        <f t="shared" si="401"/>
        <v>Low Sales</v>
      </c>
      <c r="AB4281" s="1">
        <f>MONTH(Sample___Superstore[[#This Row],[Order Date]])</f>
        <v>4</v>
      </c>
    </row>
    <row r="4282" spans="1:28" x14ac:dyDescent="0.35">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c r="V4282">
        <f t="shared" si="396"/>
        <v>4</v>
      </c>
      <c r="W4282">
        <f t="shared" si="397"/>
        <v>0.46</v>
      </c>
      <c r="X4282" t="str">
        <f t="shared" si="398"/>
        <v>Profit</v>
      </c>
      <c r="Y4282" s="1" t="str">
        <f t="shared" si="399"/>
        <v>Low Profit</v>
      </c>
      <c r="Z4282" s="1" t="str">
        <f t="shared" si="400"/>
        <v>No Discount</v>
      </c>
      <c r="AA4282" s="1" t="str">
        <f t="shared" si="401"/>
        <v>Low Sales</v>
      </c>
      <c r="AB4282" s="1">
        <f>MONTH(Sample___Superstore[[#This Row],[Order Date]])</f>
        <v>11</v>
      </c>
    </row>
    <row r="4283" spans="1:28" x14ac:dyDescent="0.35">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c r="V4283">
        <f t="shared" si="396"/>
        <v>4</v>
      </c>
      <c r="W4283">
        <f t="shared" si="397"/>
        <v>0.21111111111111114</v>
      </c>
      <c r="X4283" t="str">
        <f t="shared" si="398"/>
        <v>Profit</v>
      </c>
      <c r="Y4283" s="1" t="str">
        <f t="shared" si="399"/>
        <v>Low Profit</v>
      </c>
      <c r="Z4283" s="1" t="str">
        <f t="shared" si="400"/>
        <v>Low Discount</v>
      </c>
      <c r="AA4283" s="1" t="str">
        <f t="shared" si="401"/>
        <v>Low Sales</v>
      </c>
      <c r="AB4283" s="1">
        <f>MONTH(Sample___Superstore[[#This Row],[Order Date]])</f>
        <v>11</v>
      </c>
    </row>
    <row r="4284" spans="1:28" x14ac:dyDescent="0.35">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c r="V4284">
        <f t="shared" si="396"/>
        <v>3</v>
      </c>
      <c r="W4284">
        <f t="shared" si="397"/>
        <v>0.47</v>
      </c>
      <c r="X4284" t="str">
        <f t="shared" si="398"/>
        <v>Profit</v>
      </c>
      <c r="Y4284" s="1" t="str">
        <f t="shared" si="399"/>
        <v>Low Profit</v>
      </c>
      <c r="Z4284" s="1" t="str">
        <f t="shared" si="400"/>
        <v>No Discount</v>
      </c>
      <c r="AA4284" s="1" t="str">
        <f t="shared" si="401"/>
        <v>Low Sales</v>
      </c>
      <c r="AB4284" s="1">
        <f>MONTH(Sample___Superstore[[#This Row],[Order Date]])</f>
        <v>12</v>
      </c>
    </row>
    <row r="4285" spans="1:28" x14ac:dyDescent="0.35">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c r="V4285">
        <f t="shared" si="396"/>
        <v>3</v>
      </c>
      <c r="W4285">
        <f t="shared" si="397"/>
        <v>0.44999999999999996</v>
      </c>
      <c r="X4285" t="str">
        <f t="shared" si="398"/>
        <v>Profit</v>
      </c>
      <c r="Y4285" s="1" t="str">
        <f t="shared" si="399"/>
        <v>High Profit</v>
      </c>
      <c r="Z4285" s="1" t="str">
        <f t="shared" si="400"/>
        <v>No Discount</v>
      </c>
      <c r="AA4285" s="1" t="str">
        <f t="shared" si="401"/>
        <v>High Sales</v>
      </c>
      <c r="AB4285" s="1">
        <f>MONTH(Sample___Superstore[[#This Row],[Order Date]])</f>
        <v>12</v>
      </c>
    </row>
    <row r="4286" spans="1:28" x14ac:dyDescent="0.35">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c r="V4286">
        <f t="shared" si="396"/>
        <v>5</v>
      </c>
      <c r="W4286">
        <f t="shared" si="397"/>
        <v>-0.30882352941176472</v>
      </c>
      <c r="X4286" t="str">
        <f t="shared" si="398"/>
        <v>Loss</v>
      </c>
      <c r="Y4286" s="1" t="str">
        <f t="shared" si="399"/>
        <v>Low Profit</v>
      </c>
      <c r="Z4286" s="1" t="str">
        <f t="shared" si="400"/>
        <v>High Discount</v>
      </c>
      <c r="AA4286" s="1" t="str">
        <f t="shared" si="401"/>
        <v>Low Sales</v>
      </c>
      <c r="AB4286" s="1">
        <f>MONTH(Sample___Superstore[[#This Row],[Order Date]])</f>
        <v>11</v>
      </c>
    </row>
    <row r="4287" spans="1:28" x14ac:dyDescent="0.35">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c r="V4287">
        <f t="shared" si="396"/>
        <v>5</v>
      </c>
      <c r="W4287">
        <f t="shared" si="397"/>
        <v>0.33750000000000002</v>
      </c>
      <c r="X4287" t="str">
        <f t="shared" si="398"/>
        <v>Profit</v>
      </c>
      <c r="Y4287" s="1" t="str">
        <f t="shared" si="399"/>
        <v>Low Profit</v>
      </c>
      <c r="Z4287" s="1" t="str">
        <f t="shared" si="400"/>
        <v>Low Discount</v>
      </c>
      <c r="AA4287" s="1" t="str">
        <f t="shared" si="401"/>
        <v>Low Sales</v>
      </c>
      <c r="AB4287" s="1">
        <f>MONTH(Sample___Superstore[[#This Row],[Order Date]])</f>
        <v>11</v>
      </c>
    </row>
    <row r="4288" spans="1:28" x14ac:dyDescent="0.35">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c r="V4288">
        <f t="shared" si="396"/>
        <v>5</v>
      </c>
      <c r="W4288">
        <f t="shared" si="397"/>
        <v>0.375</v>
      </c>
      <c r="X4288" t="str">
        <f t="shared" si="398"/>
        <v>Profit</v>
      </c>
      <c r="Y4288" s="1" t="str">
        <f t="shared" si="399"/>
        <v>High Profit</v>
      </c>
      <c r="Z4288" s="1" t="str">
        <f t="shared" si="400"/>
        <v>Low Discount</v>
      </c>
      <c r="AA4288" s="1" t="str">
        <f t="shared" si="401"/>
        <v>Low Sales</v>
      </c>
      <c r="AB4288" s="1">
        <f>MONTH(Sample___Superstore[[#This Row],[Order Date]])</f>
        <v>11</v>
      </c>
    </row>
    <row r="4289" spans="1:28" x14ac:dyDescent="0.35">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c r="V4289">
        <f t="shared" si="396"/>
        <v>6</v>
      </c>
      <c r="W4289">
        <f t="shared" si="397"/>
        <v>-0.19999999999999998</v>
      </c>
      <c r="X4289" t="str">
        <f t="shared" si="398"/>
        <v>Loss</v>
      </c>
      <c r="Y4289" s="1" t="str">
        <f t="shared" si="399"/>
        <v>Low Profit</v>
      </c>
      <c r="Z4289" s="1" t="str">
        <f t="shared" si="400"/>
        <v>Low Discount</v>
      </c>
      <c r="AA4289" s="1" t="str">
        <f t="shared" si="401"/>
        <v>Low Sales</v>
      </c>
      <c r="AB4289" s="1">
        <f>MONTH(Sample___Superstore[[#This Row],[Order Date]])</f>
        <v>12</v>
      </c>
    </row>
    <row r="4290" spans="1:28" x14ac:dyDescent="0.35">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c r="V4290">
        <f t="shared" ref="V4290:V4353" si="402">D4290-C4290</f>
        <v>4</v>
      </c>
      <c r="W4290">
        <f t="shared" ref="W4290:W4353" si="403">U4290/R4290</f>
        <v>-1.5</v>
      </c>
      <c r="X4290" t="str">
        <f t="shared" ref="X4290:X4353" si="404">IF(U4290&lt;0,"Loss","Profit")</f>
        <v>Loss</v>
      </c>
      <c r="Y4290" s="1" t="str">
        <f t="shared" ref="Y4290:Y4353" si="405">IF(U4290&gt;100,"High Profit","Low Profit")</f>
        <v>Low Profit</v>
      </c>
      <c r="Z4290" s="1" t="str">
        <f t="shared" ref="Z4290:Z4353" si="406">IF(T4290=0,"No Discount",IF(T4290&lt;=0.2,"Low Discount","High Discount"))</f>
        <v>High Discount</v>
      </c>
      <c r="AA4290" s="1" t="str">
        <f t="shared" ref="AA4290:AA4353" si="407">IF(R4290&gt;500,"High Sales","Low Sales")</f>
        <v>Low Sales</v>
      </c>
      <c r="AB4290" s="1">
        <f>MONTH(Sample___Superstore[[#This Row],[Order Date]])</f>
        <v>5</v>
      </c>
    </row>
    <row r="4291" spans="1:28" x14ac:dyDescent="0.35">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c r="V4291">
        <f t="shared" si="402"/>
        <v>4</v>
      </c>
      <c r="W4291">
        <f t="shared" si="403"/>
        <v>0.35</v>
      </c>
      <c r="X4291" t="str">
        <f t="shared" si="404"/>
        <v>Profit</v>
      </c>
      <c r="Y4291" s="1" t="str">
        <f t="shared" si="405"/>
        <v>Low Profit</v>
      </c>
      <c r="Z4291" s="1" t="str">
        <f t="shared" si="406"/>
        <v>Low Discount</v>
      </c>
      <c r="AA4291" s="1" t="str">
        <f t="shared" si="407"/>
        <v>Low Sales</v>
      </c>
      <c r="AB4291" s="1">
        <f>MONTH(Sample___Superstore[[#This Row],[Order Date]])</f>
        <v>5</v>
      </c>
    </row>
    <row r="4292" spans="1:28" x14ac:dyDescent="0.35">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c r="V4292">
        <f t="shared" si="402"/>
        <v>4</v>
      </c>
      <c r="W4292">
        <f t="shared" si="403"/>
        <v>0.25</v>
      </c>
      <c r="X4292" t="str">
        <f t="shared" si="404"/>
        <v>Profit</v>
      </c>
      <c r="Y4292" s="1" t="str">
        <f t="shared" si="405"/>
        <v>Low Profit</v>
      </c>
      <c r="Z4292" s="1" t="str">
        <f t="shared" si="406"/>
        <v>No Discount</v>
      </c>
      <c r="AA4292" s="1" t="str">
        <f t="shared" si="407"/>
        <v>Low Sales</v>
      </c>
      <c r="AB4292" s="1">
        <f>MONTH(Sample___Superstore[[#This Row],[Order Date]])</f>
        <v>12</v>
      </c>
    </row>
    <row r="4293" spans="1:28" x14ac:dyDescent="0.35">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c r="V4293">
        <f t="shared" si="402"/>
        <v>4</v>
      </c>
      <c r="W4293">
        <f t="shared" si="403"/>
        <v>2.5000000000000001E-2</v>
      </c>
      <c r="X4293" t="str">
        <f t="shared" si="404"/>
        <v>Profit</v>
      </c>
      <c r="Y4293" s="1" t="str">
        <f t="shared" si="405"/>
        <v>Low Profit</v>
      </c>
      <c r="Z4293" s="1" t="str">
        <f t="shared" si="406"/>
        <v>Low Discount</v>
      </c>
      <c r="AA4293" s="1" t="str">
        <f t="shared" si="407"/>
        <v>High Sales</v>
      </c>
      <c r="AB4293" s="1">
        <f>MONTH(Sample___Superstore[[#This Row],[Order Date]])</f>
        <v>12</v>
      </c>
    </row>
    <row r="4294" spans="1:28" x14ac:dyDescent="0.35">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c r="V4294">
        <f t="shared" si="402"/>
        <v>4</v>
      </c>
      <c r="W4294">
        <f t="shared" si="403"/>
        <v>0.36000000000000004</v>
      </c>
      <c r="X4294" t="str">
        <f t="shared" si="404"/>
        <v>Profit</v>
      </c>
      <c r="Y4294" s="1" t="str">
        <f t="shared" si="405"/>
        <v>Low Profit</v>
      </c>
      <c r="Z4294" s="1" t="str">
        <f t="shared" si="406"/>
        <v>No Discount</v>
      </c>
      <c r="AA4294" s="1" t="str">
        <f t="shared" si="407"/>
        <v>Low Sales</v>
      </c>
      <c r="AB4294" s="1">
        <f>MONTH(Sample___Superstore[[#This Row],[Order Date]])</f>
        <v>12</v>
      </c>
    </row>
    <row r="4295" spans="1:28" x14ac:dyDescent="0.35">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c r="V4295">
        <f t="shared" si="402"/>
        <v>6</v>
      </c>
      <c r="W4295">
        <f t="shared" si="403"/>
        <v>-0.2</v>
      </c>
      <c r="X4295" t="str">
        <f t="shared" si="404"/>
        <v>Loss</v>
      </c>
      <c r="Y4295" s="1" t="str">
        <f t="shared" si="405"/>
        <v>Low Profit</v>
      </c>
      <c r="Z4295" s="1" t="str">
        <f t="shared" si="406"/>
        <v>High Discount</v>
      </c>
      <c r="AA4295" s="1" t="str">
        <f t="shared" si="407"/>
        <v>Low Sales</v>
      </c>
      <c r="AB4295" s="1">
        <f>MONTH(Sample___Superstore[[#This Row],[Order Date]])</f>
        <v>3</v>
      </c>
    </row>
    <row r="4296" spans="1:28" x14ac:dyDescent="0.35">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c r="V4296">
        <f t="shared" si="402"/>
        <v>5</v>
      </c>
      <c r="W4296">
        <f t="shared" si="403"/>
        <v>-0.68</v>
      </c>
      <c r="X4296" t="str">
        <f t="shared" si="404"/>
        <v>Loss</v>
      </c>
      <c r="Y4296" s="1" t="str">
        <f t="shared" si="405"/>
        <v>Low Profit</v>
      </c>
      <c r="Z4296" s="1" t="str">
        <f t="shared" si="406"/>
        <v>High Discount</v>
      </c>
      <c r="AA4296" s="1" t="str">
        <f t="shared" si="407"/>
        <v>Low Sales</v>
      </c>
      <c r="AB4296" s="1">
        <f>MONTH(Sample___Superstore[[#This Row],[Order Date]])</f>
        <v>10</v>
      </c>
    </row>
    <row r="4297" spans="1:28" x14ac:dyDescent="0.35">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c r="V4297">
        <f t="shared" si="402"/>
        <v>7</v>
      </c>
      <c r="W4297">
        <f t="shared" si="403"/>
        <v>0.42000000000000004</v>
      </c>
      <c r="X4297" t="str">
        <f t="shared" si="404"/>
        <v>Profit</v>
      </c>
      <c r="Y4297" s="1" t="str">
        <f t="shared" si="405"/>
        <v>Low Profit</v>
      </c>
      <c r="Z4297" s="1" t="str">
        <f t="shared" si="406"/>
        <v>No Discount</v>
      </c>
      <c r="AA4297" s="1" t="str">
        <f t="shared" si="407"/>
        <v>Low Sales</v>
      </c>
      <c r="AB4297" s="1">
        <f>MONTH(Sample___Superstore[[#This Row],[Order Date]])</f>
        <v>7</v>
      </c>
    </row>
    <row r="4298" spans="1:28" x14ac:dyDescent="0.35">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c r="V4298">
        <f t="shared" si="402"/>
        <v>6</v>
      </c>
      <c r="W4298">
        <f t="shared" si="403"/>
        <v>0.01</v>
      </c>
      <c r="X4298" t="str">
        <f t="shared" si="404"/>
        <v>Profit</v>
      </c>
      <c r="Y4298" s="1" t="str">
        <f t="shared" si="405"/>
        <v>Low Profit</v>
      </c>
      <c r="Z4298" s="1" t="str">
        <f t="shared" si="406"/>
        <v>No Discount</v>
      </c>
      <c r="AA4298" s="1" t="str">
        <f t="shared" si="407"/>
        <v>Low Sales</v>
      </c>
      <c r="AB4298" s="1">
        <f>MONTH(Sample___Superstore[[#This Row],[Order Date]])</f>
        <v>9</v>
      </c>
    </row>
    <row r="4299" spans="1:28" x14ac:dyDescent="0.35">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c r="V4299">
        <f t="shared" si="402"/>
        <v>3</v>
      </c>
      <c r="W4299">
        <f t="shared" si="403"/>
        <v>7.4999999999999997E-2</v>
      </c>
      <c r="X4299" t="str">
        <f t="shared" si="404"/>
        <v>Profit</v>
      </c>
      <c r="Y4299" s="1" t="str">
        <f t="shared" si="405"/>
        <v>High Profit</v>
      </c>
      <c r="Z4299" s="1" t="str">
        <f t="shared" si="406"/>
        <v>Low Discount</v>
      </c>
      <c r="AA4299" s="1" t="str">
        <f t="shared" si="407"/>
        <v>High Sales</v>
      </c>
      <c r="AB4299" s="1">
        <f>MONTH(Sample___Superstore[[#This Row],[Order Date]])</f>
        <v>8</v>
      </c>
    </row>
    <row r="4300" spans="1:28" x14ac:dyDescent="0.35">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c r="V4300">
        <f t="shared" si="402"/>
        <v>3</v>
      </c>
      <c r="W4300">
        <f t="shared" si="403"/>
        <v>0.3125</v>
      </c>
      <c r="X4300" t="str">
        <f t="shared" si="404"/>
        <v>Profit</v>
      </c>
      <c r="Y4300" s="1" t="str">
        <f t="shared" si="405"/>
        <v>Low Profit</v>
      </c>
      <c r="Z4300" s="1" t="str">
        <f t="shared" si="406"/>
        <v>Low Discount</v>
      </c>
      <c r="AA4300" s="1" t="str">
        <f t="shared" si="407"/>
        <v>Low Sales</v>
      </c>
      <c r="AB4300" s="1">
        <f>MONTH(Sample___Superstore[[#This Row],[Order Date]])</f>
        <v>8</v>
      </c>
    </row>
    <row r="4301" spans="1:28" x14ac:dyDescent="0.35">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c r="V4301">
        <f t="shared" si="402"/>
        <v>3</v>
      </c>
      <c r="W4301">
        <f t="shared" si="403"/>
        <v>7.4999999999999997E-2</v>
      </c>
      <c r="X4301" t="str">
        <f t="shared" si="404"/>
        <v>Profit</v>
      </c>
      <c r="Y4301" s="1" t="str">
        <f t="shared" si="405"/>
        <v>Low Profit</v>
      </c>
      <c r="Z4301" s="1" t="str">
        <f t="shared" si="406"/>
        <v>Low Discount</v>
      </c>
      <c r="AA4301" s="1" t="str">
        <f t="shared" si="407"/>
        <v>Low Sales</v>
      </c>
      <c r="AB4301" s="1">
        <f>MONTH(Sample___Superstore[[#This Row],[Order Date]])</f>
        <v>8</v>
      </c>
    </row>
    <row r="4302" spans="1:28" x14ac:dyDescent="0.35">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c r="V4302">
        <f t="shared" si="402"/>
        <v>3</v>
      </c>
      <c r="W4302">
        <f t="shared" si="403"/>
        <v>0.15000000000000002</v>
      </c>
      <c r="X4302" t="str">
        <f t="shared" si="404"/>
        <v>Profit</v>
      </c>
      <c r="Y4302" s="1" t="str">
        <f t="shared" si="405"/>
        <v>Low Profit</v>
      </c>
      <c r="Z4302" s="1" t="str">
        <f t="shared" si="406"/>
        <v>Low Discount</v>
      </c>
      <c r="AA4302" s="1" t="str">
        <f t="shared" si="407"/>
        <v>Low Sales</v>
      </c>
      <c r="AB4302" s="1">
        <f>MONTH(Sample___Superstore[[#This Row],[Order Date]])</f>
        <v>8</v>
      </c>
    </row>
    <row r="4303" spans="1:28" x14ac:dyDescent="0.35">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c r="V4303">
        <f t="shared" si="402"/>
        <v>3</v>
      </c>
      <c r="W4303">
        <f t="shared" si="403"/>
        <v>0.33749999999999997</v>
      </c>
      <c r="X4303" t="str">
        <f t="shared" si="404"/>
        <v>Profit</v>
      </c>
      <c r="Y4303" s="1" t="str">
        <f t="shared" si="405"/>
        <v>Low Profit</v>
      </c>
      <c r="Z4303" s="1" t="str">
        <f t="shared" si="406"/>
        <v>Low Discount</v>
      </c>
      <c r="AA4303" s="1" t="str">
        <f t="shared" si="407"/>
        <v>Low Sales</v>
      </c>
      <c r="AB4303" s="1">
        <f>MONTH(Sample___Superstore[[#This Row],[Order Date]])</f>
        <v>8</v>
      </c>
    </row>
    <row r="4304" spans="1:28" x14ac:dyDescent="0.35">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c r="V4304">
        <f t="shared" si="402"/>
        <v>3</v>
      </c>
      <c r="W4304">
        <f t="shared" si="403"/>
        <v>0.26250000000000001</v>
      </c>
      <c r="X4304" t="str">
        <f t="shared" si="404"/>
        <v>Profit</v>
      </c>
      <c r="Y4304" s="1" t="str">
        <f t="shared" si="405"/>
        <v>Low Profit</v>
      </c>
      <c r="Z4304" s="1" t="str">
        <f t="shared" si="406"/>
        <v>Low Discount</v>
      </c>
      <c r="AA4304" s="1" t="str">
        <f t="shared" si="407"/>
        <v>Low Sales</v>
      </c>
      <c r="AB4304" s="1">
        <f>MONTH(Sample___Superstore[[#This Row],[Order Date]])</f>
        <v>8</v>
      </c>
    </row>
    <row r="4305" spans="1:28" x14ac:dyDescent="0.35">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c r="V4305">
        <f t="shared" si="402"/>
        <v>0</v>
      </c>
      <c r="W4305">
        <f t="shared" si="403"/>
        <v>0.32499999999999996</v>
      </c>
      <c r="X4305" t="str">
        <f t="shared" si="404"/>
        <v>Profit</v>
      </c>
      <c r="Y4305" s="1" t="str">
        <f t="shared" si="405"/>
        <v>Low Profit</v>
      </c>
      <c r="Z4305" s="1" t="str">
        <f t="shared" si="406"/>
        <v>Low Discount</v>
      </c>
      <c r="AA4305" s="1" t="str">
        <f t="shared" si="407"/>
        <v>Low Sales</v>
      </c>
      <c r="AB4305" s="1">
        <f>MONTH(Sample___Superstore[[#This Row],[Order Date]])</f>
        <v>10</v>
      </c>
    </row>
    <row r="4306" spans="1:28" x14ac:dyDescent="0.35">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c r="V4306">
        <f t="shared" si="402"/>
        <v>4</v>
      </c>
      <c r="W4306">
        <f t="shared" si="403"/>
        <v>0.05</v>
      </c>
      <c r="X4306" t="str">
        <f t="shared" si="404"/>
        <v>Profit</v>
      </c>
      <c r="Y4306" s="1" t="str">
        <f t="shared" si="405"/>
        <v>Low Profit</v>
      </c>
      <c r="Z4306" s="1" t="str">
        <f t="shared" si="406"/>
        <v>No Discount</v>
      </c>
      <c r="AA4306" s="1" t="str">
        <f t="shared" si="407"/>
        <v>Low Sales</v>
      </c>
      <c r="AB4306" s="1">
        <f>MONTH(Sample___Superstore[[#This Row],[Order Date]])</f>
        <v>10</v>
      </c>
    </row>
    <row r="4307" spans="1:28" x14ac:dyDescent="0.35">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c r="V4307">
        <f t="shared" si="402"/>
        <v>4</v>
      </c>
      <c r="W4307">
        <f t="shared" si="403"/>
        <v>0.1</v>
      </c>
      <c r="X4307" t="str">
        <f t="shared" si="404"/>
        <v>Profit</v>
      </c>
      <c r="Y4307" s="1" t="str">
        <f t="shared" si="405"/>
        <v>Low Profit</v>
      </c>
      <c r="Z4307" s="1" t="str">
        <f t="shared" si="406"/>
        <v>Low Discount</v>
      </c>
      <c r="AA4307" s="1" t="str">
        <f t="shared" si="407"/>
        <v>Low Sales</v>
      </c>
      <c r="AB4307" s="1">
        <f>MONTH(Sample___Superstore[[#This Row],[Order Date]])</f>
        <v>10</v>
      </c>
    </row>
    <row r="4308" spans="1:28" x14ac:dyDescent="0.35">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c r="V4308">
        <f t="shared" si="402"/>
        <v>0</v>
      </c>
      <c r="W4308">
        <f t="shared" si="403"/>
        <v>0.36249999999999999</v>
      </c>
      <c r="X4308" t="str">
        <f t="shared" si="404"/>
        <v>Profit</v>
      </c>
      <c r="Y4308" s="1" t="str">
        <f t="shared" si="405"/>
        <v>Low Profit</v>
      </c>
      <c r="Z4308" s="1" t="str">
        <f t="shared" si="406"/>
        <v>Low Discount</v>
      </c>
      <c r="AA4308" s="1" t="str">
        <f t="shared" si="407"/>
        <v>Low Sales</v>
      </c>
      <c r="AB4308" s="1">
        <f>MONTH(Sample___Superstore[[#This Row],[Order Date]])</f>
        <v>6</v>
      </c>
    </row>
    <row r="4309" spans="1:28" x14ac:dyDescent="0.35">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c r="V4309">
        <f t="shared" si="402"/>
        <v>0</v>
      </c>
      <c r="W4309">
        <f t="shared" si="403"/>
        <v>0.35</v>
      </c>
      <c r="X4309" t="str">
        <f t="shared" si="404"/>
        <v>Profit</v>
      </c>
      <c r="Y4309" s="1" t="str">
        <f t="shared" si="405"/>
        <v>Low Profit</v>
      </c>
      <c r="Z4309" s="1" t="str">
        <f t="shared" si="406"/>
        <v>Low Discount</v>
      </c>
      <c r="AA4309" s="1" t="str">
        <f t="shared" si="407"/>
        <v>Low Sales</v>
      </c>
      <c r="AB4309" s="1">
        <f>MONTH(Sample___Superstore[[#This Row],[Order Date]])</f>
        <v>6</v>
      </c>
    </row>
    <row r="4310" spans="1:28" x14ac:dyDescent="0.35">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c r="V4310">
        <f t="shared" si="402"/>
        <v>7</v>
      </c>
      <c r="W4310">
        <f t="shared" si="403"/>
        <v>9.9999999999999992E-2</v>
      </c>
      <c r="X4310" t="str">
        <f t="shared" si="404"/>
        <v>Profit</v>
      </c>
      <c r="Y4310" s="1" t="str">
        <f t="shared" si="405"/>
        <v>Low Profit</v>
      </c>
      <c r="Z4310" s="1" t="str">
        <f t="shared" si="406"/>
        <v>Low Discount</v>
      </c>
      <c r="AA4310" s="1" t="str">
        <f t="shared" si="407"/>
        <v>High Sales</v>
      </c>
      <c r="AB4310" s="1">
        <f>MONTH(Sample___Superstore[[#This Row],[Order Date]])</f>
        <v>11</v>
      </c>
    </row>
    <row r="4311" spans="1:28" x14ac:dyDescent="0.35">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c r="V4311">
        <f t="shared" si="402"/>
        <v>7</v>
      </c>
      <c r="W4311">
        <f t="shared" si="403"/>
        <v>-0.1125</v>
      </c>
      <c r="X4311" t="str">
        <f t="shared" si="404"/>
        <v>Loss</v>
      </c>
      <c r="Y4311" s="1" t="str">
        <f t="shared" si="405"/>
        <v>Low Profit</v>
      </c>
      <c r="Z4311" s="1" t="str">
        <f t="shared" si="406"/>
        <v>Low Discount</v>
      </c>
      <c r="AA4311" s="1" t="str">
        <f t="shared" si="407"/>
        <v>High Sales</v>
      </c>
      <c r="AB4311" s="1">
        <f>MONTH(Sample___Superstore[[#This Row],[Order Date]])</f>
        <v>11</v>
      </c>
    </row>
    <row r="4312" spans="1:28" x14ac:dyDescent="0.35">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c r="V4312">
        <f t="shared" si="402"/>
        <v>7</v>
      </c>
      <c r="W4312">
        <f t="shared" si="403"/>
        <v>0.37500000000000006</v>
      </c>
      <c r="X4312" t="str">
        <f t="shared" si="404"/>
        <v>Profit</v>
      </c>
      <c r="Y4312" s="1" t="str">
        <f t="shared" si="405"/>
        <v>Low Profit</v>
      </c>
      <c r="Z4312" s="1" t="str">
        <f t="shared" si="406"/>
        <v>Low Discount</v>
      </c>
      <c r="AA4312" s="1" t="str">
        <f t="shared" si="407"/>
        <v>Low Sales</v>
      </c>
      <c r="AB4312" s="1">
        <f>MONTH(Sample___Superstore[[#This Row],[Order Date]])</f>
        <v>11</v>
      </c>
    </row>
    <row r="4313" spans="1:28" x14ac:dyDescent="0.35">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c r="V4313">
        <f t="shared" si="402"/>
        <v>7</v>
      </c>
      <c r="W4313">
        <f t="shared" si="403"/>
        <v>0.48000000000000004</v>
      </c>
      <c r="X4313" t="str">
        <f t="shared" si="404"/>
        <v>Profit</v>
      </c>
      <c r="Y4313" s="1" t="str">
        <f t="shared" si="405"/>
        <v>Low Profit</v>
      </c>
      <c r="Z4313" s="1" t="str">
        <f t="shared" si="406"/>
        <v>No Discount</v>
      </c>
      <c r="AA4313" s="1" t="str">
        <f t="shared" si="407"/>
        <v>Low Sales</v>
      </c>
      <c r="AB4313" s="1">
        <f>MONTH(Sample___Superstore[[#This Row],[Order Date]])</f>
        <v>11</v>
      </c>
    </row>
    <row r="4314" spans="1:28" x14ac:dyDescent="0.35">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c r="V4314">
        <f t="shared" si="402"/>
        <v>7</v>
      </c>
      <c r="W4314">
        <f t="shared" si="403"/>
        <v>0.3125</v>
      </c>
      <c r="X4314" t="str">
        <f t="shared" si="404"/>
        <v>Profit</v>
      </c>
      <c r="Y4314" s="1" t="str">
        <f t="shared" si="405"/>
        <v>High Profit</v>
      </c>
      <c r="Z4314" s="1" t="str">
        <f t="shared" si="406"/>
        <v>Low Discount</v>
      </c>
      <c r="AA4314" s="1" t="str">
        <f t="shared" si="407"/>
        <v>Low Sales</v>
      </c>
      <c r="AB4314" s="1">
        <f>MONTH(Sample___Superstore[[#This Row],[Order Date]])</f>
        <v>11</v>
      </c>
    </row>
    <row r="4315" spans="1:28" x14ac:dyDescent="0.35">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c r="V4315">
        <f t="shared" si="402"/>
        <v>4</v>
      </c>
      <c r="W4315">
        <f t="shared" si="403"/>
        <v>0.25</v>
      </c>
      <c r="X4315" t="str">
        <f t="shared" si="404"/>
        <v>Profit</v>
      </c>
      <c r="Y4315" s="1" t="str">
        <f t="shared" si="405"/>
        <v>Low Profit</v>
      </c>
      <c r="Z4315" s="1" t="str">
        <f t="shared" si="406"/>
        <v>No Discount</v>
      </c>
      <c r="AA4315" s="1" t="str">
        <f t="shared" si="407"/>
        <v>Low Sales</v>
      </c>
      <c r="AB4315" s="1">
        <f>MONTH(Sample___Superstore[[#This Row],[Order Date]])</f>
        <v>9</v>
      </c>
    </row>
    <row r="4316" spans="1:28" x14ac:dyDescent="0.35">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c r="V4316">
        <f t="shared" si="402"/>
        <v>6</v>
      </c>
      <c r="W4316">
        <f t="shared" si="403"/>
        <v>0.25</v>
      </c>
      <c r="X4316" t="str">
        <f t="shared" si="404"/>
        <v>Profit</v>
      </c>
      <c r="Y4316" s="1" t="str">
        <f t="shared" si="405"/>
        <v>Low Profit</v>
      </c>
      <c r="Z4316" s="1" t="str">
        <f t="shared" si="406"/>
        <v>No Discount</v>
      </c>
      <c r="AA4316" s="1" t="str">
        <f t="shared" si="407"/>
        <v>Low Sales</v>
      </c>
      <c r="AB4316" s="1">
        <f>MONTH(Sample___Superstore[[#This Row],[Order Date]])</f>
        <v>6</v>
      </c>
    </row>
    <row r="4317" spans="1:28" x14ac:dyDescent="0.35">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c r="V4317">
        <f t="shared" si="402"/>
        <v>6</v>
      </c>
      <c r="W4317">
        <f t="shared" si="403"/>
        <v>0.3125</v>
      </c>
      <c r="X4317" t="str">
        <f t="shared" si="404"/>
        <v>Profit</v>
      </c>
      <c r="Y4317" s="1" t="str">
        <f t="shared" si="405"/>
        <v>Low Profit</v>
      </c>
      <c r="Z4317" s="1" t="str">
        <f t="shared" si="406"/>
        <v>Low Discount</v>
      </c>
      <c r="AA4317" s="1" t="str">
        <f t="shared" si="407"/>
        <v>Low Sales</v>
      </c>
      <c r="AB4317" s="1">
        <f>MONTH(Sample___Superstore[[#This Row],[Order Date]])</f>
        <v>6</v>
      </c>
    </row>
    <row r="4318" spans="1:28" x14ac:dyDescent="0.35">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c r="V4318">
        <f t="shared" si="402"/>
        <v>6</v>
      </c>
      <c r="W4318">
        <f t="shared" si="403"/>
        <v>2.9999999999999995E-2</v>
      </c>
      <c r="X4318" t="str">
        <f t="shared" si="404"/>
        <v>Profit</v>
      </c>
      <c r="Y4318" s="1" t="str">
        <f t="shared" si="405"/>
        <v>Low Profit</v>
      </c>
      <c r="Z4318" s="1" t="str">
        <f t="shared" si="406"/>
        <v>No Discount</v>
      </c>
      <c r="AA4318" s="1" t="str">
        <f t="shared" si="407"/>
        <v>Low Sales</v>
      </c>
      <c r="AB4318" s="1">
        <f>MONTH(Sample___Superstore[[#This Row],[Order Date]])</f>
        <v>6</v>
      </c>
    </row>
    <row r="4319" spans="1:28" x14ac:dyDescent="0.35">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c r="V4319">
        <f t="shared" si="402"/>
        <v>7</v>
      </c>
      <c r="W4319">
        <f t="shared" si="403"/>
        <v>0.47</v>
      </c>
      <c r="X4319" t="str">
        <f t="shared" si="404"/>
        <v>Profit</v>
      </c>
      <c r="Y4319" s="1" t="str">
        <f t="shared" si="405"/>
        <v>Low Profit</v>
      </c>
      <c r="Z4319" s="1" t="str">
        <f t="shared" si="406"/>
        <v>No Discount</v>
      </c>
      <c r="AA4319" s="1" t="str">
        <f t="shared" si="407"/>
        <v>Low Sales</v>
      </c>
      <c r="AB4319" s="1">
        <f>MONTH(Sample___Superstore[[#This Row],[Order Date]])</f>
        <v>7</v>
      </c>
    </row>
    <row r="4320" spans="1:28" x14ac:dyDescent="0.35">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c r="V4320">
        <f t="shared" si="402"/>
        <v>4</v>
      </c>
      <c r="W4320">
        <f t="shared" si="403"/>
        <v>0.31000000000000005</v>
      </c>
      <c r="X4320" t="str">
        <f t="shared" si="404"/>
        <v>Profit</v>
      </c>
      <c r="Y4320" s="1" t="str">
        <f t="shared" si="405"/>
        <v>Low Profit</v>
      </c>
      <c r="Z4320" s="1" t="str">
        <f t="shared" si="406"/>
        <v>No Discount</v>
      </c>
      <c r="AA4320" s="1" t="str">
        <f t="shared" si="407"/>
        <v>Low Sales</v>
      </c>
      <c r="AB4320" s="1">
        <f>MONTH(Sample___Superstore[[#This Row],[Order Date]])</f>
        <v>12</v>
      </c>
    </row>
    <row r="4321" spans="1:28" x14ac:dyDescent="0.35">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c r="V4321">
        <f t="shared" si="402"/>
        <v>5</v>
      </c>
      <c r="W4321">
        <f t="shared" si="403"/>
        <v>-0.23750000000000002</v>
      </c>
      <c r="X4321" t="str">
        <f t="shared" si="404"/>
        <v>Loss</v>
      </c>
      <c r="Y4321" s="1" t="str">
        <f t="shared" si="405"/>
        <v>Low Profit</v>
      </c>
      <c r="Z4321" s="1" t="str">
        <f t="shared" si="406"/>
        <v>Low Discount</v>
      </c>
      <c r="AA4321" s="1" t="str">
        <f t="shared" si="407"/>
        <v>Low Sales</v>
      </c>
      <c r="AB4321" s="1">
        <f>MONTH(Sample___Superstore[[#This Row],[Order Date]])</f>
        <v>12</v>
      </c>
    </row>
    <row r="4322" spans="1:28" x14ac:dyDescent="0.35">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c r="V4322">
        <f t="shared" si="402"/>
        <v>5</v>
      </c>
      <c r="W4322">
        <f t="shared" si="403"/>
        <v>0.24000000000000002</v>
      </c>
      <c r="X4322" t="str">
        <f t="shared" si="404"/>
        <v>Profit</v>
      </c>
      <c r="Y4322" s="1" t="str">
        <f t="shared" si="405"/>
        <v>Low Profit</v>
      </c>
      <c r="Z4322" s="1" t="str">
        <f t="shared" si="406"/>
        <v>No Discount</v>
      </c>
      <c r="AA4322" s="1" t="str">
        <f t="shared" si="407"/>
        <v>Low Sales</v>
      </c>
      <c r="AB4322" s="1">
        <f>MONTH(Sample___Superstore[[#This Row],[Order Date]])</f>
        <v>12</v>
      </c>
    </row>
    <row r="4323" spans="1:28" x14ac:dyDescent="0.35">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c r="V4323">
        <f t="shared" si="402"/>
        <v>5</v>
      </c>
      <c r="W4323">
        <f t="shared" si="403"/>
        <v>-0.8</v>
      </c>
      <c r="X4323" t="str">
        <f t="shared" si="404"/>
        <v>Loss</v>
      </c>
      <c r="Y4323" s="1" t="str">
        <f t="shared" si="405"/>
        <v>Low Profit</v>
      </c>
      <c r="Z4323" s="1" t="str">
        <f t="shared" si="406"/>
        <v>High Discount</v>
      </c>
      <c r="AA4323" s="1" t="str">
        <f t="shared" si="407"/>
        <v>Low Sales</v>
      </c>
      <c r="AB4323" s="1">
        <f>MONTH(Sample___Superstore[[#This Row],[Order Date]])</f>
        <v>2</v>
      </c>
    </row>
    <row r="4324" spans="1:28" x14ac:dyDescent="0.35">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c r="V4324">
        <f t="shared" si="402"/>
        <v>5</v>
      </c>
      <c r="W4324">
        <f t="shared" si="403"/>
        <v>-0.25</v>
      </c>
      <c r="X4324" t="str">
        <f t="shared" si="404"/>
        <v>Loss</v>
      </c>
      <c r="Y4324" s="1" t="str">
        <f t="shared" si="405"/>
        <v>Low Profit</v>
      </c>
      <c r="Z4324" s="1" t="str">
        <f t="shared" si="406"/>
        <v>High Discount</v>
      </c>
      <c r="AA4324" s="1" t="str">
        <f t="shared" si="407"/>
        <v>Low Sales</v>
      </c>
      <c r="AB4324" s="1">
        <f>MONTH(Sample___Superstore[[#This Row],[Order Date]])</f>
        <v>2</v>
      </c>
    </row>
    <row r="4325" spans="1:28" x14ac:dyDescent="0.35">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c r="V4325">
        <f t="shared" si="402"/>
        <v>5</v>
      </c>
      <c r="W4325">
        <f t="shared" si="403"/>
        <v>-0.73333333333333328</v>
      </c>
      <c r="X4325" t="str">
        <f t="shared" si="404"/>
        <v>Loss</v>
      </c>
      <c r="Y4325" s="1" t="str">
        <f t="shared" si="405"/>
        <v>Low Profit</v>
      </c>
      <c r="Z4325" s="1" t="str">
        <f t="shared" si="406"/>
        <v>High Discount</v>
      </c>
      <c r="AA4325" s="1" t="str">
        <f t="shared" si="407"/>
        <v>Low Sales</v>
      </c>
      <c r="AB4325" s="1">
        <f>MONTH(Sample___Superstore[[#This Row],[Order Date]])</f>
        <v>2</v>
      </c>
    </row>
    <row r="4326" spans="1:28" x14ac:dyDescent="0.35">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c r="V4326">
        <f t="shared" si="402"/>
        <v>5</v>
      </c>
      <c r="W4326">
        <f t="shared" si="403"/>
        <v>6.25E-2</v>
      </c>
      <c r="X4326" t="str">
        <f t="shared" si="404"/>
        <v>Profit</v>
      </c>
      <c r="Y4326" s="1" t="str">
        <f t="shared" si="405"/>
        <v>Low Profit</v>
      </c>
      <c r="Z4326" s="1" t="str">
        <f t="shared" si="406"/>
        <v>Low Discount</v>
      </c>
      <c r="AA4326" s="1" t="str">
        <f t="shared" si="407"/>
        <v>Low Sales</v>
      </c>
      <c r="AB4326" s="1">
        <f>MONTH(Sample___Superstore[[#This Row],[Order Date]])</f>
        <v>2</v>
      </c>
    </row>
    <row r="4327" spans="1:28" x14ac:dyDescent="0.35">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c r="V4327">
        <f t="shared" si="402"/>
        <v>5</v>
      </c>
      <c r="W4327">
        <f t="shared" si="403"/>
        <v>1.2500000000000001E-2</v>
      </c>
      <c r="X4327" t="str">
        <f t="shared" si="404"/>
        <v>Profit</v>
      </c>
      <c r="Y4327" s="1" t="str">
        <f t="shared" si="405"/>
        <v>Low Profit</v>
      </c>
      <c r="Z4327" s="1" t="str">
        <f t="shared" si="406"/>
        <v>Low Discount</v>
      </c>
      <c r="AA4327" s="1" t="str">
        <f t="shared" si="407"/>
        <v>Low Sales</v>
      </c>
      <c r="AB4327" s="1">
        <f>MONTH(Sample___Superstore[[#This Row],[Order Date]])</f>
        <v>2</v>
      </c>
    </row>
    <row r="4328" spans="1:28" x14ac:dyDescent="0.35">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c r="V4328">
        <f t="shared" si="402"/>
        <v>2</v>
      </c>
      <c r="W4328">
        <f t="shared" si="403"/>
        <v>0.25</v>
      </c>
      <c r="X4328" t="str">
        <f t="shared" si="404"/>
        <v>Profit</v>
      </c>
      <c r="Y4328" s="1" t="str">
        <f t="shared" si="405"/>
        <v>Low Profit</v>
      </c>
      <c r="Z4328" s="1" t="str">
        <f t="shared" si="406"/>
        <v>No Discount</v>
      </c>
      <c r="AA4328" s="1" t="str">
        <f t="shared" si="407"/>
        <v>Low Sales</v>
      </c>
      <c r="AB4328" s="1">
        <f>MONTH(Sample___Superstore[[#This Row],[Order Date]])</f>
        <v>1</v>
      </c>
    </row>
    <row r="4329" spans="1:28" x14ac:dyDescent="0.35">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c r="V4329">
        <f t="shared" si="402"/>
        <v>2</v>
      </c>
      <c r="W4329">
        <f t="shared" si="403"/>
        <v>0.45999999999999996</v>
      </c>
      <c r="X4329" t="str">
        <f t="shared" si="404"/>
        <v>Profit</v>
      </c>
      <c r="Y4329" s="1" t="str">
        <f t="shared" si="405"/>
        <v>Low Profit</v>
      </c>
      <c r="Z4329" s="1" t="str">
        <f t="shared" si="406"/>
        <v>No Discount</v>
      </c>
      <c r="AA4329" s="1" t="str">
        <f t="shared" si="407"/>
        <v>Low Sales</v>
      </c>
      <c r="AB4329" s="1">
        <f>MONTH(Sample___Superstore[[#This Row],[Order Date]])</f>
        <v>1</v>
      </c>
    </row>
    <row r="4330" spans="1:28" x14ac:dyDescent="0.35">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c r="V4330">
        <f t="shared" si="402"/>
        <v>6</v>
      </c>
      <c r="W4330">
        <f t="shared" si="403"/>
        <v>0.45</v>
      </c>
      <c r="X4330" t="str">
        <f t="shared" si="404"/>
        <v>Profit</v>
      </c>
      <c r="Y4330" s="1" t="str">
        <f t="shared" si="405"/>
        <v>Low Profit</v>
      </c>
      <c r="Z4330" s="1" t="str">
        <f t="shared" si="406"/>
        <v>No Discount</v>
      </c>
      <c r="AA4330" s="1" t="str">
        <f t="shared" si="407"/>
        <v>Low Sales</v>
      </c>
      <c r="AB4330" s="1">
        <f>MONTH(Sample___Superstore[[#This Row],[Order Date]])</f>
        <v>4</v>
      </c>
    </row>
    <row r="4331" spans="1:28" x14ac:dyDescent="0.35">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c r="V4331">
        <f t="shared" si="402"/>
        <v>6</v>
      </c>
      <c r="W4331">
        <f t="shared" si="403"/>
        <v>0.35000000000000003</v>
      </c>
      <c r="X4331" t="str">
        <f t="shared" si="404"/>
        <v>Profit</v>
      </c>
      <c r="Y4331" s="1" t="str">
        <f t="shared" si="405"/>
        <v>Low Profit</v>
      </c>
      <c r="Z4331" s="1" t="str">
        <f t="shared" si="406"/>
        <v>Low Discount</v>
      </c>
      <c r="AA4331" s="1" t="str">
        <f t="shared" si="407"/>
        <v>Low Sales</v>
      </c>
      <c r="AB4331" s="1">
        <f>MONTH(Sample___Superstore[[#This Row],[Order Date]])</f>
        <v>10</v>
      </c>
    </row>
    <row r="4332" spans="1:28" x14ac:dyDescent="0.35">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c r="V4332">
        <f t="shared" si="402"/>
        <v>6</v>
      </c>
      <c r="W4332">
        <f t="shared" si="403"/>
        <v>6.25E-2</v>
      </c>
      <c r="X4332" t="str">
        <f t="shared" si="404"/>
        <v>Profit</v>
      </c>
      <c r="Y4332" s="1" t="str">
        <f t="shared" si="405"/>
        <v>Low Profit</v>
      </c>
      <c r="Z4332" s="1" t="str">
        <f t="shared" si="406"/>
        <v>Low Discount</v>
      </c>
      <c r="AA4332" s="1" t="str">
        <f t="shared" si="407"/>
        <v>Low Sales</v>
      </c>
      <c r="AB4332" s="1">
        <f>MONTH(Sample___Superstore[[#This Row],[Order Date]])</f>
        <v>10</v>
      </c>
    </row>
    <row r="4333" spans="1:28" x14ac:dyDescent="0.35">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c r="V4333">
        <f t="shared" si="402"/>
        <v>5</v>
      </c>
      <c r="W4333">
        <f t="shared" si="403"/>
        <v>0.34</v>
      </c>
      <c r="X4333" t="str">
        <f t="shared" si="404"/>
        <v>Profit</v>
      </c>
      <c r="Y4333" s="1" t="str">
        <f t="shared" si="405"/>
        <v>Low Profit</v>
      </c>
      <c r="Z4333" s="1" t="str">
        <f t="shared" si="406"/>
        <v>No Discount</v>
      </c>
      <c r="AA4333" s="1" t="str">
        <f t="shared" si="407"/>
        <v>Low Sales</v>
      </c>
      <c r="AB4333" s="1">
        <f>MONTH(Sample___Superstore[[#This Row],[Order Date]])</f>
        <v>9</v>
      </c>
    </row>
    <row r="4334" spans="1:28" x14ac:dyDescent="0.35">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c r="V4334">
        <f t="shared" si="402"/>
        <v>5</v>
      </c>
      <c r="W4334">
        <f t="shared" si="403"/>
        <v>0.35</v>
      </c>
      <c r="X4334" t="str">
        <f t="shared" si="404"/>
        <v>Profit</v>
      </c>
      <c r="Y4334" s="1" t="str">
        <f t="shared" si="405"/>
        <v>Low Profit</v>
      </c>
      <c r="Z4334" s="1" t="str">
        <f t="shared" si="406"/>
        <v>Low Discount</v>
      </c>
      <c r="AA4334" s="1" t="str">
        <f t="shared" si="407"/>
        <v>Low Sales</v>
      </c>
      <c r="AB4334" s="1">
        <f>MONTH(Sample___Superstore[[#This Row],[Order Date]])</f>
        <v>9</v>
      </c>
    </row>
    <row r="4335" spans="1:28" x14ac:dyDescent="0.35">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c r="V4335">
        <f t="shared" si="402"/>
        <v>6</v>
      </c>
      <c r="W4335">
        <f t="shared" si="403"/>
        <v>0.28749999999999998</v>
      </c>
      <c r="X4335" t="str">
        <f t="shared" si="404"/>
        <v>Profit</v>
      </c>
      <c r="Y4335" s="1" t="str">
        <f t="shared" si="405"/>
        <v>Low Profit</v>
      </c>
      <c r="Z4335" s="1" t="str">
        <f t="shared" si="406"/>
        <v>Low Discount</v>
      </c>
      <c r="AA4335" s="1" t="str">
        <f t="shared" si="407"/>
        <v>Low Sales</v>
      </c>
      <c r="AB4335" s="1">
        <f>MONTH(Sample___Superstore[[#This Row],[Order Date]])</f>
        <v>12</v>
      </c>
    </row>
    <row r="4336" spans="1:28" x14ac:dyDescent="0.35">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c r="V4336">
        <f t="shared" si="402"/>
        <v>6</v>
      </c>
      <c r="W4336">
        <f t="shared" si="403"/>
        <v>0.33750000000000002</v>
      </c>
      <c r="X4336" t="str">
        <f t="shared" si="404"/>
        <v>Profit</v>
      </c>
      <c r="Y4336" s="1" t="str">
        <f t="shared" si="405"/>
        <v>Low Profit</v>
      </c>
      <c r="Z4336" s="1" t="str">
        <f t="shared" si="406"/>
        <v>Low Discount</v>
      </c>
      <c r="AA4336" s="1" t="str">
        <f t="shared" si="407"/>
        <v>Low Sales</v>
      </c>
      <c r="AB4336" s="1">
        <f>MONTH(Sample___Superstore[[#This Row],[Order Date]])</f>
        <v>12</v>
      </c>
    </row>
    <row r="4337" spans="1:28" x14ac:dyDescent="0.35">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c r="V4337">
        <f t="shared" si="402"/>
        <v>4</v>
      </c>
      <c r="W4337">
        <f t="shared" si="403"/>
        <v>0.35</v>
      </c>
      <c r="X4337" t="str">
        <f t="shared" si="404"/>
        <v>Profit</v>
      </c>
      <c r="Y4337" s="1" t="str">
        <f t="shared" si="405"/>
        <v>Low Profit</v>
      </c>
      <c r="Z4337" s="1" t="str">
        <f t="shared" si="406"/>
        <v>Low Discount</v>
      </c>
      <c r="AA4337" s="1" t="str">
        <f t="shared" si="407"/>
        <v>Low Sales</v>
      </c>
      <c r="AB4337" s="1">
        <f>MONTH(Sample___Superstore[[#This Row],[Order Date]])</f>
        <v>12</v>
      </c>
    </row>
    <row r="4338" spans="1:28" x14ac:dyDescent="0.35">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c r="V4338">
        <f t="shared" si="402"/>
        <v>4</v>
      </c>
      <c r="W4338">
        <f t="shared" si="403"/>
        <v>0.27500000000000002</v>
      </c>
      <c r="X4338" t="str">
        <f t="shared" si="404"/>
        <v>Profit</v>
      </c>
      <c r="Y4338" s="1" t="str">
        <f t="shared" si="405"/>
        <v>Low Profit</v>
      </c>
      <c r="Z4338" s="1" t="str">
        <f t="shared" si="406"/>
        <v>Low Discount</v>
      </c>
      <c r="AA4338" s="1" t="str">
        <f t="shared" si="407"/>
        <v>Low Sales</v>
      </c>
      <c r="AB4338" s="1">
        <f>MONTH(Sample___Superstore[[#This Row],[Order Date]])</f>
        <v>12</v>
      </c>
    </row>
    <row r="4339" spans="1:28" x14ac:dyDescent="0.35">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c r="V4339">
        <f t="shared" si="402"/>
        <v>4</v>
      </c>
      <c r="W4339">
        <f t="shared" si="403"/>
        <v>0.21</v>
      </c>
      <c r="X4339" t="str">
        <f t="shared" si="404"/>
        <v>Profit</v>
      </c>
      <c r="Y4339" s="1" t="str">
        <f t="shared" si="405"/>
        <v>Low Profit</v>
      </c>
      <c r="Z4339" s="1" t="str">
        <f t="shared" si="406"/>
        <v>No Discount</v>
      </c>
      <c r="AA4339" s="1" t="str">
        <f t="shared" si="407"/>
        <v>Low Sales</v>
      </c>
      <c r="AB4339" s="1">
        <f>MONTH(Sample___Superstore[[#This Row],[Order Date]])</f>
        <v>11</v>
      </c>
    </row>
    <row r="4340" spans="1:28" x14ac:dyDescent="0.35">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c r="V4340">
        <f t="shared" si="402"/>
        <v>4</v>
      </c>
      <c r="W4340">
        <f t="shared" si="403"/>
        <v>0.47</v>
      </c>
      <c r="X4340" t="str">
        <f t="shared" si="404"/>
        <v>Profit</v>
      </c>
      <c r="Y4340" s="1" t="str">
        <f t="shared" si="405"/>
        <v>Low Profit</v>
      </c>
      <c r="Z4340" s="1" t="str">
        <f t="shared" si="406"/>
        <v>No Discount</v>
      </c>
      <c r="AA4340" s="1" t="str">
        <f t="shared" si="407"/>
        <v>Low Sales</v>
      </c>
      <c r="AB4340" s="1">
        <f>MONTH(Sample___Superstore[[#This Row],[Order Date]])</f>
        <v>11</v>
      </c>
    </row>
    <row r="4341" spans="1:28" x14ac:dyDescent="0.35">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c r="V4341">
        <f t="shared" si="402"/>
        <v>5</v>
      </c>
      <c r="W4341">
        <f t="shared" si="403"/>
        <v>0.35</v>
      </c>
      <c r="X4341" t="str">
        <f t="shared" si="404"/>
        <v>Profit</v>
      </c>
      <c r="Y4341" s="1" t="str">
        <f t="shared" si="405"/>
        <v>Low Profit</v>
      </c>
      <c r="Z4341" s="1" t="str">
        <f t="shared" si="406"/>
        <v>Low Discount</v>
      </c>
      <c r="AA4341" s="1" t="str">
        <f t="shared" si="407"/>
        <v>Low Sales</v>
      </c>
      <c r="AB4341" s="1">
        <f>MONTH(Sample___Superstore[[#This Row],[Order Date]])</f>
        <v>8</v>
      </c>
    </row>
    <row r="4342" spans="1:28" x14ac:dyDescent="0.35">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c r="V4342">
        <f t="shared" si="402"/>
        <v>0</v>
      </c>
      <c r="W4342">
        <f t="shared" si="403"/>
        <v>0.39999999999999997</v>
      </c>
      <c r="X4342" t="str">
        <f t="shared" si="404"/>
        <v>Profit</v>
      </c>
      <c r="Y4342" s="1" t="str">
        <f t="shared" si="405"/>
        <v>Low Profit</v>
      </c>
      <c r="Z4342" s="1" t="str">
        <f t="shared" si="406"/>
        <v>No Discount</v>
      </c>
      <c r="AA4342" s="1" t="str">
        <f t="shared" si="407"/>
        <v>Low Sales</v>
      </c>
      <c r="AB4342" s="1">
        <f>MONTH(Sample___Superstore[[#This Row],[Order Date]])</f>
        <v>3</v>
      </c>
    </row>
    <row r="4343" spans="1:28" x14ac:dyDescent="0.35">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c r="V4343">
        <f t="shared" si="402"/>
        <v>4</v>
      </c>
      <c r="W4343">
        <f t="shared" si="403"/>
        <v>0.29000000000000004</v>
      </c>
      <c r="X4343" t="str">
        <f t="shared" si="404"/>
        <v>Profit</v>
      </c>
      <c r="Y4343" s="1" t="str">
        <f t="shared" si="405"/>
        <v>High Profit</v>
      </c>
      <c r="Z4343" s="1" t="str">
        <f t="shared" si="406"/>
        <v>No Discount</v>
      </c>
      <c r="AA4343" s="1" t="str">
        <f t="shared" si="407"/>
        <v>High Sales</v>
      </c>
      <c r="AB4343" s="1">
        <f>MONTH(Sample___Superstore[[#This Row],[Order Date]])</f>
        <v>12</v>
      </c>
    </row>
    <row r="4344" spans="1:28" x14ac:dyDescent="0.35">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c r="V4344">
        <f t="shared" si="402"/>
        <v>3</v>
      </c>
      <c r="W4344">
        <f t="shared" si="403"/>
        <v>0.33749999999999997</v>
      </c>
      <c r="X4344" t="str">
        <f t="shared" si="404"/>
        <v>Profit</v>
      </c>
      <c r="Y4344" s="1" t="str">
        <f t="shared" si="405"/>
        <v>Low Profit</v>
      </c>
      <c r="Z4344" s="1" t="str">
        <f t="shared" si="406"/>
        <v>Low Discount</v>
      </c>
      <c r="AA4344" s="1" t="str">
        <f t="shared" si="407"/>
        <v>Low Sales</v>
      </c>
      <c r="AB4344" s="1">
        <f>MONTH(Sample___Superstore[[#This Row],[Order Date]])</f>
        <v>3</v>
      </c>
    </row>
    <row r="4345" spans="1:28" x14ac:dyDescent="0.35">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c r="V4345">
        <f t="shared" si="402"/>
        <v>3</v>
      </c>
      <c r="W4345">
        <f t="shared" si="403"/>
        <v>-0.19999999999999998</v>
      </c>
      <c r="X4345" t="str">
        <f t="shared" si="404"/>
        <v>Loss</v>
      </c>
      <c r="Y4345" s="1" t="str">
        <f t="shared" si="405"/>
        <v>Low Profit</v>
      </c>
      <c r="Z4345" s="1" t="str">
        <f t="shared" si="406"/>
        <v>Low Discount</v>
      </c>
      <c r="AA4345" s="1" t="str">
        <f t="shared" si="407"/>
        <v>High Sales</v>
      </c>
      <c r="AB4345" s="1">
        <f>MONTH(Sample___Superstore[[#This Row],[Order Date]])</f>
        <v>3</v>
      </c>
    </row>
    <row r="4346" spans="1:28" x14ac:dyDescent="0.35">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c r="V4346">
        <f t="shared" si="402"/>
        <v>3</v>
      </c>
      <c r="W4346">
        <f t="shared" si="403"/>
        <v>0.11</v>
      </c>
      <c r="X4346" t="str">
        <f t="shared" si="404"/>
        <v>Profit</v>
      </c>
      <c r="Y4346" s="1" t="str">
        <f t="shared" si="405"/>
        <v>Low Profit</v>
      </c>
      <c r="Z4346" s="1" t="str">
        <f t="shared" si="406"/>
        <v>No Discount</v>
      </c>
      <c r="AA4346" s="1" t="str">
        <f t="shared" si="407"/>
        <v>Low Sales</v>
      </c>
      <c r="AB4346" s="1">
        <f>MONTH(Sample___Superstore[[#This Row],[Order Date]])</f>
        <v>3</v>
      </c>
    </row>
    <row r="4347" spans="1:28" x14ac:dyDescent="0.35">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c r="V4347">
        <f t="shared" si="402"/>
        <v>3</v>
      </c>
      <c r="W4347">
        <f t="shared" si="403"/>
        <v>0.43</v>
      </c>
      <c r="X4347" t="str">
        <f t="shared" si="404"/>
        <v>Profit</v>
      </c>
      <c r="Y4347" s="1" t="str">
        <f t="shared" si="405"/>
        <v>Low Profit</v>
      </c>
      <c r="Z4347" s="1" t="str">
        <f t="shared" si="406"/>
        <v>No Discount</v>
      </c>
      <c r="AA4347" s="1" t="str">
        <f t="shared" si="407"/>
        <v>Low Sales</v>
      </c>
      <c r="AB4347" s="1">
        <f>MONTH(Sample___Superstore[[#This Row],[Order Date]])</f>
        <v>3</v>
      </c>
    </row>
    <row r="4348" spans="1:28" x14ac:dyDescent="0.35">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c r="V4348">
        <f t="shared" si="402"/>
        <v>7</v>
      </c>
      <c r="W4348">
        <f t="shared" si="403"/>
        <v>0.22222222222222218</v>
      </c>
      <c r="X4348" t="str">
        <f t="shared" si="404"/>
        <v>Profit</v>
      </c>
      <c r="Y4348" s="1" t="str">
        <f t="shared" si="405"/>
        <v>High Profit</v>
      </c>
      <c r="Z4348" s="1" t="str">
        <f t="shared" si="406"/>
        <v>Low Discount</v>
      </c>
      <c r="AA4348" s="1" t="str">
        <f t="shared" si="407"/>
        <v>High Sales</v>
      </c>
      <c r="AB4348" s="1">
        <f>MONTH(Sample___Superstore[[#This Row],[Order Date]])</f>
        <v>9</v>
      </c>
    </row>
    <row r="4349" spans="1:28" x14ac:dyDescent="0.35">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c r="V4349">
        <f t="shared" si="402"/>
        <v>7</v>
      </c>
      <c r="W4349">
        <f t="shared" si="403"/>
        <v>0.43</v>
      </c>
      <c r="X4349" t="str">
        <f t="shared" si="404"/>
        <v>Profit</v>
      </c>
      <c r="Y4349" s="1" t="str">
        <f t="shared" si="405"/>
        <v>Low Profit</v>
      </c>
      <c r="Z4349" s="1" t="str">
        <f t="shared" si="406"/>
        <v>No Discount</v>
      </c>
      <c r="AA4349" s="1" t="str">
        <f t="shared" si="407"/>
        <v>Low Sales</v>
      </c>
      <c r="AB4349" s="1">
        <f>MONTH(Sample___Superstore[[#This Row],[Order Date]])</f>
        <v>9</v>
      </c>
    </row>
    <row r="4350" spans="1:28" x14ac:dyDescent="0.35">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c r="V4350">
        <f t="shared" si="402"/>
        <v>5</v>
      </c>
      <c r="W4350">
        <f t="shared" si="403"/>
        <v>-0.73333333333333328</v>
      </c>
      <c r="X4350" t="str">
        <f t="shared" si="404"/>
        <v>Loss</v>
      </c>
      <c r="Y4350" s="1" t="str">
        <f t="shared" si="405"/>
        <v>Low Profit</v>
      </c>
      <c r="Z4350" s="1" t="str">
        <f t="shared" si="406"/>
        <v>High Discount</v>
      </c>
      <c r="AA4350" s="1" t="str">
        <f t="shared" si="407"/>
        <v>Low Sales</v>
      </c>
      <c r="AB4350" s="1">
        <f>MONTH(Sample___Superstore[[#This Row],[Order Date]])</f>
        <v>11</v>
      </c>
    </row>
    <row r="4351" spans="1:28" x14ac:dyDescent="0.35">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c r="V4351">
        <f t="shared" si="402"/>
        <v>5</v>
      </c>
      <c r="W4351">
        <f t="shared" si="403"/>
        <v>-0.1</v>
      </c>
      <c r="X4351" t="str">
        <f t="shared" si="404"/>
        <v>Loss</v>
      </c>
      <c r="Y4351" s="1" t="str">
        <f t="shared" si="405"/>
        <v>Low Profit</v>
      </c>
      <c r="Z4351" s="1" t="str">
        <f t="shared" si="406"/>
        <v>Low Discount</v>
      </c>
      <c r="AA4351" s="1" t="str">
        <f t="shared" si="407"/>
        <v>Low Sales</v>
      </c>
      <c r="AB4351" s="1">
        <f>MONTH(Sample___Superstore[[#This Row],[Order Date]])</f>
        <v>11</v>
      </c>
    </row>
    <row r="4352" spans="1:28" x14ac:dyDescent="0.35">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c r="V4352">
        <f t="shared" si="402"/>
        <v>4</v>
      </c>
      <c r="W4352">
        <f t="shared" si="403"/>
        <v>8.7499999999999994E-2</v>
      </c>
      <c r="X4352" t="str">
        <f t="shared" si="404"/>
        <v>Profit</v>
      </c>
      <c r="Y4352" s="1" t="str">
        <f t="shared" si="405"/>
        <v>Low Profit</v>
      </c>
      <c r="Z4352" s="1" t="str">
        <f t="shared" si="406"/>
        <v>Low Discount</v>
      </c>
      <c r="AA4352" s="1" t="str">
        <f t="shared" si="407"/>
        <v>Low Sales</v>
      </c>
      <c r="AB4352" s="1">
        <f>MONTH(Sample___Superstore[[#This Row],[Order Date]])</f>
        <v>4</v>
      </c>
    </row>
    <row r="4353" spans="1:28" x14ac:dyDescent="0.35">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c r="V4353">
        <f t="shared" si="402"/>
        <v>4</v>
      </c>
      <c r="W4353">
        <f t="shared" si="403"/>
        <v>-0.17500000000000002</v>
      </c>
      <c r="X4353" t="str">
        <f t="shared" si="404"/>
        <v>Loss</v>
      </c>
      <c r="Y4353" s="1" t="str">
        <f t="shared" si="405"/>
        <v>Low Profit</v>
      </c>
      <c r="Z4353" s="1" t="str">
        <f t="shared" si="406"/>
        <v>Low Discount</v>
      </c>
      <c r="AA4353" s="1" t="str">
        <f t="shared" si="407"/>
        <v>Low Sales</v>
      </c>
      <c r="AB4353" s="1">
        <f>MONTH(Sample___Superstore[[#This Row],[Order Date]])</f>
        <v>4</v>
      </c>
    </row>
    <row r="4354" spans="1:28" x14ac:dyDescent="0.35">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c r="V4354">
        <f t="shared" ref="V4354:V4417" si="408">D4354-C4354</f>
        <v>2</v>
      </c>
      <c r="W4354">
        <f t="shared" ref="W4354:W4417" si="409">U4354/R4354</f>
        <v>0.36249999999999993</v>
      </c>
      <c r="X4354" t="str">
        <f t="shared" ref="X4354:X4417" si="410">IF(U4354&lt;0,"Loss","Profit")</f>
        <v>Profit</v>
      </c>
      <c r="Y4354" s="1" t="str">
        <f t="shared" ref="Y4354:Y4417" si="411">IF(U4354&gt;100,"High Profit","Low Profit")</f>
        <v>Low Profit</v>
      </c>
      <c r="Z4354" s="1" t="str">
        <f t="shared" ref="Z4354:Z4417" si="412">IF(T4354=0,"No Discount",IF(T4354&lt;=0.2,"Low Discount","High Discount"))</f>
        <v>Low Discount</v>
      </c>
      <c r="AA4354" s="1" t="str">
        <f t="shared" ref="AA4354:AA4417" si="413">IF(R4354&gt;500,"High Sales","Low Sales")</f>
        <v>Low Sales</v>
      </c>
      <c r="AB4354" s="1">
        <f>MONTH(Sample___Superstore[[#This Row],[Order Date]])</f>
        <v>12</v>
      </c>
    </row>
    <row r="4355" spans="1:28" x14ac:dyDescent="0.35">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c r="V4355">
        <f t="shared" si="408"/>
        <v>2</v>
      </c>
      <c r="W4355">
        <f t="shared" si="409"/>
        <v>0.47999999999999993</v>
      </c>
      <c r="X4355" t="str">
        <f t="shared" si="410"/>
        <v>Profit</v>
      </c>
      <c r="Y4355" s="1" t="str">
        <f t="shared" si="411"/>
        <v>Low Profit</v>
      </c>
      <c r="Z4355" s="1" t="str">
        <f t="shared" si="412"/>
        <v>No Discount</v>
      </c>
      <c r="AA4355" s="1" t="str">
        <f t="shared" si="413"/>
        <v>Low Sales</v>
      </c>
      <c r="AB4355" s="1">
        <f>MONTH(Sample___Superstore[[#This Row],[Order Date]])</f>
        <v>12</v>
      </c>
    </row>
    <row r="4356" spans="1:28" x14ac:dyDescent="0.35">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c r="V4356">
        <f t="shared" si="408"/>
        <v>2</v>
      </c>
      <c r="W4356">
        <f t="shared" si="409"/>
        <v>-0.66666666666666674</v>
      </c>
      <c r="X4356" t="str">
        <f t="shared" si="410"/>
        <v>Loss</v>
      </c>
      <c r="Y4356" s="1" t="str">
        <f t="shared" si="411"/>
        <v>Low Profit</v>
      </c>
      <c r="Z4356" s="1" t="str">
        <f t="shared" si="412"/>
        <v>High Discount</v>
      </c>
      <c r="AA4356" s="1" t="str">
        <f t="shared" si="413"/>
        <v>Low Sales</v>
      </c>
      <c r="AB4356" s="1">
        <f>MONTH(Sample___Superstore[[#This Row],[Order Date]])</f>
        <v>11</v>
      </c>
    </row>
    <row r="4357" spans="1:28" x14ac:dyDescent="0.35">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c r="V4357">
        <f t="shared" si="408"/>
        <v>3</v>
      </c>
      <c r="W4357">
        <f t="shared" si="409"/>
        <v>-0.66666666666666674</v>
      </c>
      <c r="X4357" t="str">
        <f t="shared" si="410"/>
        <v>Loss</v>
      </c>
      <c r="Y4357" s="1" t="str">
        <f t="shared" si="411"/>
        <v>Low Profit</v>
      </c>
      <c r="Z4357" s="1" t="str">
        <f t="shared" si="412"/>
        <v>High Discount</v>
      </c>
      <c r="AA4357" s="1" t="str">
        <f t="shared" si="413"/>
        <v>High Sales</v>
      </c>
      <c r="AB4357" s="1">
        <f>MONTH(Sample___Superstore[[#This Row],[Order Date]])</f>
        <v>12</v>
      </c>
    </row>
    <row r="4358" spans="1:28" x14ac:dyDescent="0.35">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c r="V4358">
        <f t="shared" si="408"/>
        <v>3</v>
      </c>
      <c r="W4358">
        <f t="shared" si="409"/>
        <v>0.32500000000000001</v>
      </c>
      <c r="X4358" t="str">
        <f t="shared" si="410"/>
        <v>Profit</v>
      </c>
      <c r="Y4358" s="1" t="str">
        <f t="shared" si="411"/>
        <v>Low Profit</v>
      </c>
      <c r="Z4358" s="1" t="str">
        <f t="shared" si="412"/>
        <v>Low Discount</v>
      </c>
      <c r="AA4358" s="1" t="str">
        <f t="shared" si="413"/>
        <v>Low Sales</v>
      </c>
      <c r="AB4358" s="1">
        <f>MONTH(Sample___Superstore[[#This Row],[Order Date]])</f>
        <v>12</v>
      </c>
    </row>
    <row r="4359" spans="1:28" x14ac:dyDescent="0.35">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c r="V4359">
        <f t="shared" si="408"/>
        <v>0</v>
      </c>
      <c r="W4359">
        <f t="shared" si="409"/>
        <v>0.35</v>
      </c>
      <c r="X4359" t="str">
        <f t="shared" si="410"/>
        <v>Profit</v>
      </c>
      <c r="Y4359" s="1" t="str">
        <f t="shared" si="411"/>
        <v>Low Profit</v>
      </c>
      <c r="Z4359" s="1" t="str">
        <f t="shared" si="412"/>
        <v>Low Discount</v>
      </c>
      <c r="AA4359" s="1" t="str">
        <f t="shared" si="413"/>
        <v>Low Sales</v>
      </c>
      <c r="AB4359" s="1">
        <f>MONTH(Sample___Superstore[[#This Row],[Order Date]])</f>
        <v>12</v>
      </c>
    </row>
    <row r="4360" spans="1:28" x14ac:dyDescent="0.35">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c r="V4360">
        <f t="shared" si="408"/>
        <v>0</v>
      </c>
      <c r="W4360">
        <f t="shared" si="409"/>
        <v>-0.85</v>
      </c>
      <c r="X4360" t="str">
        <f t="shared" si="410"/>
        <v>Loss</v>
      </c>
      <c r="Y4360" s="1" t="str">
        <f t="shared" si="411"/>
        <v>Low Profit</v>
      </c>
      <c r="Z4360" s="1" t="str">
        <f t="shared" si="412"/>
        <v>High Discount</v>
      </c>
      <c r="AA4360" s="1" t="str">
        <f t="shared" si="413"/>
        <v>Low Sales</v>
      </c>
      <c r="AB4360" s="1">
        <f>MONTH(Sample___Superstore[[#This Row],[Order Date]])</f>
        <v>12</v>
      </c>
    </row>
    <row r="4361" spans="1:28" x14ac:dyDescent="0.35">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c r="V4361">
        <f t="shared" si="408"/>
        <v>0</v>
      </c>
      <c r="W4361">
        <f t="shared" si="409"/>
        <v>-2.8571428571428567E-2</v>
      </c>
      <c r="X4361" t="str">
        <f t="shared" si="410"/>
        <v>Loss</v>
      </c>
      <c r="Y4361" s="1" t="str">
        <f t="shared" si="411"/>
        <v>Low Profit</v>
      </c>
      <c r="Z4361" s="1" t="str">
        <f t="shared" si="412"/>
        <v>High Discount</v>
      </c>
      <c r="AA4361" s="1" t="str">
        <f t="shared" si="413"/>
        <v>High Sales</v>
      </c>
      <c r="AB4361" s="1">
        <f>MONTH(Sample___Superstore[[#This Row],[Order Date]])</f>
        <v>12</v>
      </c>
    </row>
    <row r="4362" spans="1:28" x14ac:dyDescent="0.35">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c r="V4362">
        <f t="shared" si="408"/>
        <v>2</v>
      </c>
      <c r="W4362">
        <f t="shared" si="409"/>
        <v>0.49</v>
      </c>
      <c r="X4362" t="str">
        <f t="shared" si="410"/>
        <v>Profit</v>
      </c>
      <c r="Y4362" s="1" t="str">
        <f t="shared" si="411"/>
        <v>Low Profit</v>
      </c>
      <c r="Z4362" s="1" t="str">
        <f t="shared" si="412"/>
        <v>No Discount</v>
      </c>
      <c r="AA4362" s="1" t="str">
        <f t="shared" si="413"/>
        <v>Low Sales</v>
      </c>
      <c r="AB4362" s="1">
        <f>MONTH(Sample___Superstore[[#This Row],[Order Date]])</f>
        <v>5</v>
      </c>
    </row>
    <row r="4363" spans="1:28" x14ac:dyDescent="0.35">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c r="V4363">
        <f t="shared" si="408"/>
        <v>4</v>
      </c>
      <c r="W4363">
        <f t="shared" si="409"/>
        <v>0.29000000000000004</v>
      </c>
      <c r="X4363" t="str">
        <f t="shared" si="410"/>
        <v>Profit</v>
      </c>
      <c r="Y4363" s="1" t="str">
        <f t="shared" si="411"/>
        <v>Low Profit</v>
      </c>
      <c r="Z4363" s="1" t="str">
        <f t="shared" si="412"/>
        <v>No Discount</v>
      </c>
      <c r="AA4363" s="1" t="str">
        <f t="shared" si="413"/>
        <v>Low Sales</v>
      </c>
      <c r="AB4363" s="1">
        <f>MONTH(Sample___Superstore[[#This Row],[Order Date]])</f>
        <v>2</v>
      </c>
    </row>
    <row r="4364" spans="1:28" x14ac:dyDescent="0.35">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c r="V4364">
        <f t="shared" si="408"/>
        <v>2</v>
      </c>
      <c r="W4364">
        <f t="shared" si="409"/>
        <v>0.27</v>
      </c>
      <c r="X4364" t="str">
        <f t="shared" si="410"/>
        <v>Profit</v>
      </c>
      <c r="Y4364" s="1" t="str">
        <f t="shared" si="411"/>
        <v>Low Profit</v>
      </c>
      <c r="Z4364" s="1" t="str">
        <f t="shared" si="412"/>
        <v>No Discount</v>
      </c>
      <c r="AA4364" s="1" t="str">
        <f t="shared" si="413"/>
        <v>Low Sales</v>
      </c>
      <c r="AB4364" s="1">
        <f>MONTH(Sample___Superstore[[#This Row],[Order Date]])</f>
        <v>5</v>
      </c>
    </row>
    <row r="4365" spans="1:28" x14ac:dyDescent="0.35">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c r="V4365">
        <f t="shared" si="408"/>
        <v>2</v>
      </c>
      <c r="W4365">
        <f t="shared" si="409"/>
        <v>0.31999999999999995</v>
      </c>
      <c r="X4365" t="str">
        <f t="shared" si="410"/>
        <v>Profit</v>
      </c>
      <c r="Y4365" s="1" t="str">
        <f t="shared" si="411"/>
        <v>Low Profit</v>
      </c>
      <c r="Z4365" s="1" t="str">
        <f t="shared" si="412"/>
        <v>No Discount</v>
      </c>
      <c r="AA4365" s="1" t="str">
        <f t="shared" si="413"/>
        <v>Low Sales</v>
      </c>
      <c r="AB4365" s="1">
        <f>MONTH(Sample___Superstore[[#This Row],[Order Date]])</f>
        <v>5</v>
      </c>
    </row>
    <row r="4366" spans="1:28" x14ac:dyDescent="0.35">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c r="V4366">
        <f t="shared" si="408"/>
        <v>2</v>
      </c>
      <c r="W4366">
        <f t="shared" si="409"/>
        <v>0.22999999999999998</v>
      </c>
      <c r="X4366" t="str">
        <f t="shared" si="410"/>
        <v>Profit</v>
      </c>
      <c r="Y4366" s="1" t="str">
        <f t="shared" si="411"/>
        <v>High Profit</v>
      </c>
      <c r="Z4366" s="1" t="str">
        <f t="shared" si="412"/>
        <v>No Discount</v>
      </c>
      <c r="AA4366" s="1" t="str">
        <f t="shared" si="413"/>
        <v>High Sales</v>
      </c>
      <c r="AB4366" s="1">
        <f>MONTH(Sample___Superstore[[#This Row],[Order Date]])</f>
        <v>5</v>
      </c>
    </row>
    <row r="4367" spans="1:28" x14ac:dyDescent="0.35">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c r="V4367">
        <f t="shared" si="408"/>
        <v>2</v>
      </c>
      <c r="W4367">
        <f t="shared" si="409"/>
        <v>0.47</v>
      </c>
      <c r="X4367" t="str">
        <f t="shared" si="410"/>
        <v>Profit</v>
      </c>
      <c r="Y4367" s="1" t="str">
        <f t="shared" si="411"/>
        <v>Low Profit</v>
      </c>
      <c r="Z4367" s="1" t="str">
        <f t="shared" si="412"/>
        <v>No Discount</v>
      </c>
      <c r="AA4367" s="1" t="str">
        <f t="shared" si="413"/>
        <v>Low Sales</v>
      </c>
      <c r="AB4367" s="1">
        <f>MONTH(Sample___Superstore[[#This Row],[Order Date]])</f>
        <v>5</v>
      </c>
    </row>
    <row r="4368" spans="1:28" x14ac:dyDescent="0.35">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c r="V4368">
        <f t="shared" si="408"/>
        <v>2</v>
      </c>
      <c r="W4368">
        <f t="shared" si="409"/>
        <v>0.33</v>
      </c>
      <c r="X4368" t="str">
        <f t="shared" si="410"/>
        <v>Profit</v>
      </c>
      <c r="Y4368" s="1" t="str">
        <f t="shared" si="411"/>
        <v>Low Profit</v>
      </c>
      <c r="Z4368" s="1" t="str">
        <f t="shared" si="412"/>
        <v>No Discount</v>
      </c>
      <c r="AA4368" s="1" t="str">
        <f t="shared" si="413"/>
        <v>Low Sales</v>
      </c>
      <c r="AB4368" s="1">
        <f>MONTH(Sample___Superstore[[#This Row],[Order Date]])</f>
        <v>5</v>
      </c>
    </row>
    <row r="4369" spans="1:28" x14ac:dyDescent="0.35">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c r="V4369">
        <f t="shared" si="408"/>
        <v>2</v>
      </c>
      <c r="W4369">
        <f t="shared" si="409"/>
        <v>0.3125</v>
      </c>
      <c r="X4369" t="str">
        <f t="shared" si="410"/>
        <v>Profit</v>
      </c>
      <c r="Y4369" s="1" t="str">
        <f t="shared" si="411"/>
        <v>Low Profit</v>
      </c>
      <c r="Z4369" s="1" t="str">
        <f t="shared" si="412"/>
        <v>Low Discount</v>
      </c>
      <c r="AA4369" s="1" t="str">
        <f t="shared" si="413"/>
        <v>Low Sales</v>
      </c>
      <c r="AB4369" s="1">
        <f>MONTH(Sample___Superstore[[#This Row],[Order Date]])</f>
        <v>9</v>
      </c>
    </row>
    <row r="4370" spans="1:28" x14ac:dyDescent="0.35">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c r="V4370">
        <f t="shared" si="408"/>
        <v>2</v>
      </c>
      <c r="W4370">
        <f t="shared" si="409"/>
        <v>0.3125</v>
      </c>
      <c r="X4370" t="str">
        <f t="shared" si="410"/>
        <v>Profit</v>
      </c>
      <c r="Y4370" s="1" t="str">
        <f t="shared" si="411"/>
        <v>Low Profit</v>
      </c>
      <c r="Z4370" s="1" t="str">
        <f t="shared" si="412"/>
        <v>Low Discount</v>
      </c>
      <c r="AA4370" s="1" t="str">
        <f t="shared" si="413"/>
        <v>Low Sales</v>
      </c>
      <c r="AB4370" s="1">
        <f>MONTH(Sample___Superstore[[#This Row],[Order Date]])</f>
        <v>9</v>
      </c>
    </row>
    <row r="4371" spans="1:28" x14ac:dyDescent="0.35">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c r="V4371">
        <f t="shared" si="408"/>
        <v>5</v>
      </c>
      <c r="W4371">
        <f t="shared" si="409"/>
        <v>0.47999999999999993</v>
      </c>
      <c r="X4371" t="str">
        <f t="shared" si="410"/>
        <v>Profit</v>
      </c>
      <c r="Y4371" s="1" t="str">
        <f t="shared" si="411"/>
        <v>Low Profit</v>
      </c>
      <c r="Z4371" s="1" t="str">
        <f t="shared" si="412"/>
        <v>No Discount</v>
      </c>
      <c r="AA4371" s="1" t="str">
        <f t="shared" si="413"/>
        <v>Low Sales</v>
      </c>
      <c r="AB4371" s="1">
        <f>MONTH(Sample___Superstore[[#This Row],[Order Date]])</f>
        <v>11</v>
      </c>
    </row>
    <row r="4372" spans="1:28" x14ac:dyDescent="0.35">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c r="V4372">
        <f t="shared" si="408"/>
        <v>5</v>
      </c>
      <c r="W4372">
        <f t="shared" si="409"/>
        <v>0.41</v>
      </c>
      <c r="X4372" t="str">
        <f t="shared" si="410"/>
        <v>Profit</v>
      </c>
      <c r="Y4372" s="1" t="str">
        <f t="shared" si="411"/>
        <v>Low Profit</v>
      </c>
      <c r="Z4372" s="1" t="str">
        <f t="shared" si="412"/>
        <v>No Discount</v>
      </c>
      <c r="AA4372" s="1" t="str">
        <f t="shared" si="413"/>
        <v>Low Sales</v>
      </c>
      <c r="AB4372" s="1">
        <f>MONTH(Sample___Superstore[[#This Row],[Order Date]])</f>
        <v>11</v>
      </c>
    </row>
    <row r="4373" spans="1:28" x14ac:dyDescent="0.35">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c r="V4373">
        <f t="shared" si="408"/>
        <v>5</v>
      </c>
      <c r="W4373">
        <f t="shared" si="409"/>
        <v>0.48</v>
      </c>
      <c r="X4373" t="str">
        <f t="shared" si="410"/>
        <v>Profit</v>
      </c>
      <c r="Y4373" s="1" t="str">
        <f t="shared" si="411"/>
        <v>Low Profit</v>
      </c>
      <c r="Z4373" s="1" t="str">
        <f t="shared" si="412"/>
        <v>No Discount</v>
      </c>
      <c r="AA4373" s="1" t="str">
        <f t="shared" si="413"/>
        <v>Low Sales</v>
      </c>
      <c r="AB4373" s="1">
        <f>MONTH(Sample___Superstore[[#This Row],[Order Date]])</f>
        <v>11</v>
      </c>
    </row>
    <row r="4374" spans="1:28" x14ac:dyDescent="0.35">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c r="V4374">
        <f t="shared" si="408"/>
        <v>2</v>
      </c>
      <c r="W4374">
        <f t="shared" si="409"/>
        <v>0.47000000000000003</v>
      </c>
      <c r="X4374" t="str">
        <f t="shared" si="410"/>
        <v>Profit</v>
      </c>
      <c r="Y4374" s="1" t="str">
        <f t="shared" si="411"/>
        <v>Low Profit</v>
      </c>
      <c r="Z4374" s="1" t="str">
        <f t="shared" si="412"/>
        <v>No Discount</v>
      </c>
      <c r="AA4374" s="1" t="str">
        <f t="shared" si="413"/>
        <v>Low Sales</v>
      </c>
      <c r="AB4374" s="1">
        <f>MONTH(Sample___Superstore[[#This Row],[Order Date]])</f>
        <v>7</v>
      </c>
    </row>
    <row r="4375" spans="1:28" x14ac:dyDescent="0.35">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c r="V4375">
        <f t="shared" si="408"/>
        <v>2</v>
      </c>
      <c r="W4375">
        <f t="shared" si="409"/>
        <v>6.9999999999999993E-2</v>
      </c>
      <c r="X4375" t="str">
        <f t="shared" si="410"/>
        <v>Profit</v>
      </c>
      <c r="Y4375" s="1" t="str">
        <f t="shared" si="411"/>
        <v>Low Profit</v>
      </c>
      <c r="Z4375" s="1" t="str">
        <f t="shared" si="412"/>
        <v>No Discount</v>
      </c>
      <c r="AA4375" s="1" t="str">
        <f t="shared" si="413"/>
        <v>Low Sales</v>
      </c>
      <c r="AB4375" s="1">
        <f>MONTH(Sample___Superstore[[#This Row],[Order Date]])</f>
        <v>7</v>
      </c>
    </row>
    <row r="4376" spans="1:28" x14ac:dyDescent="0.35">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c r="V4376">
        <f t="shared" si="408"/>
        <v>6</v>
      </c>
      <c r="W4376">
        <f t="shared" si="409"/>
        <v>0.16250000000000001</v>
      </c>
      <c r="X4376" t="str">
        <f t="shared" si="410"/>
        <v>Profit</v>
      </c>
      <c r="Y4376" s="1" t="str">
        <f t="shared" si="411"/>
        <v>Low Profit</v>
      </c>
      <c r="Z4376" s="1" t="str">
        <f t="shared" si="412"/>
        <v>Low Discount</v>
      </c>
      <c r="AA4376" s="1" t="str">
        <f t="shared" si="413"/>
        <v>Low Sales</v>
      </c>
      <c r="AB4376" s="1">
        <f>MONTH(Sample___Superstore[[#This Row],[Order Date]])</f>
        <v>11</v>
      </c>
    </row>
    <row r="4377" spans="1:28" x14ac:dyDescent="0.35">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c r="V4377">
        <f t="shared" si="408"/>
        <v>5</v>
      </c>
      <c r="W4377">
        <f t="shared" si="409"/>
        <v>0.21</v>
      </c>
      <c r="X4377" t="str">
        <f t="shared" si="410"/>
        <v>Profit</v>
      </c>
      <c r="Y4377" s="1" t="str">
        <f t="shared" si="411"/>
        <v>Low Profit</v>
      </c>
      <c r="Z4377" s="1" t="str">
        <f t="shared" si="412"/>
        <v>No Discount</v>
      </c>
      <c r="AA4377" s="1" t="str">
        <f t="shared" si="413"/>
        <v>Low Sales</v>
      </c>
      <c r="AB4377" s="1">
        <f>MONTH(Sample___Superstore[[#This Row],[Order Date]])</f>
        <v>4</v>
      </c>
    </row>
    <row r="4378" spans="1:28" x14ac:dyDescent="0.35">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c r="V4378">
        <f t="shared" si="408"/>
        <v>5</v>
      </c>
      <c r="W4378">
        <f t="shared" si="409"/>
        <v>0.28999999999999992</v>
      </c>
      <c r="X4378" t="str">
        <f t="shared" si="410"/>
        <v>Profit</v>
      </c>
      <c r="Y4378" s="1" t="str">
        <f t="shared" si="411"/>
        <v>Low Profit</v>
      </c>
      <c r="Z4378" s="1" t="str">
        <f t="shared" si="412"/>
        <v>No Discount</v>
      </c>
      <c r="AA4378" s="1" t="str">
        <f t="shared" si="413"/>
        <v>Low Sales</v>
      </c>
      <c r="AB4378" s="1">
        <f>MONTH(Sample___Superstore[[#This Row],[Order Date]])</f>
        <v>4</v>
      </c>
    </row>
    <row r="4379" spans="1:28" x14ac:dyDescent="0.35">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c r="V4379">
        <f t="shared" si="408"/>
        <v>5</v>
      </c>
      <c r="W4379">
        <f t="shared" si="409"/>
        <v>0.1</v>
      </c>
      <c r="X4379" t="str">
        <f t="shared" si="410"/>
        <v>Profit</v>
      </c>
      <c r="Y4379" s="1" t="str">
        <f t="shared" si="411"/>
        <v>High Profit</v>
      </c>
      <c r="Z4379" s="1" t="str">
        <f t="shared" si="412"/>
        <v>Low Discount</v>
      </c>
      <c r="AA4379" s="1" t="str">
        <f t="shared" si="413"/>
        <v>High Sales</v>
      </c>
      <c r="AB4379" s="1">
        <f>MONTH(Sample___Superstore[[#This Row],[Order Date]])</f>
        <v>4</v>
      </c>
    </row>
    <row r="4380" spans="1:28" x14ac:dyDescent="0.35">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c r="V4380">
        <f t="shared" si="408"/>
        <v>2</v>
      </c>
      <c r="W4380">
        <f t="shared" si="409"/>
        <v>0.47000000000000003</v>
      </c>
      <c r="X4380" t="str">
        <f t="shared" si="410"/>
        <v>Profit</v>
      </c>
      <c r="Y4380" s="1" t="str">
        <f t="shared" si="411"/>
        <v>Low Profit</v>
      </c>
      <c r="Z4380" s="1" t="str">
        <f t="shared" si="412"/>
        <v>No Discount</v>
      </c>
      <c r="AA4380" s="1" t="str">
        <f t="shared" si="413"/>
        <v>Low Sales</v>
      </c>
      <c r="AB4380" s="1">
        <f>MONTH(Sample___Superstore[[#This Row],[Order Date]])</f>
        <v>11</v>
      </c>
    </row>
    <row r="4381" spans="1:28" x14ac:dyDescent="0.35">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c r="V4381">
        <f t="shared" si="408"/>
        <v>2</v>
      </c>
      <c r="W4381">
        <f t="shared" si="409"/>
        <v>0.44999999999999996</v>
      </c>
      <c r="X4381" t="str">
        <f t="shared" si="410"/>
        <v>Profit</v>
      </c>
      <c r="Y4381" s="1" t="str">
        <f t="shared" si="411"/>
        <v>Low Profit</v>
      </c>
      <c r="Z4381" s="1" t="str">
        <f t="shared" si="412"/>
        <v>No Discount</v>
      </c>
      <c r="AA4381" s="1" t="str">
        <f t="shared" si="413"/>
        <v>Low Sales</v>
      </c>
      <c r="AB4381" s="1">
        <f>MONTH(Sample___Superstore[[#This Row],[Order Date]])</f>
        <v>11</v>
      </c>
    </row>
    <row r="4382" spans="1:28" x14ac:dyDescent="0.35">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c r="V4382">
        <f t="shared" si="408"/>
        <v>5</v>
      </c>
      <c r="W4382">
        <f t="shared" si="409"/>
        <v>0.27</v>
      </c>
      <c r="X4382" t="str">
        <f t="shared" si="410"/>
        <v>Profit</v>
      </c>
      <c r="Y4382" s="1" t="str">
        <f t="shared" si="411"/>
        <v>Low Profit</v>
      </c>
      <c r="Z4382" s="1" t="str">
        <f t="shared" si="412"/>
        <v>No Discount</v>
      </c>
      <c r="AA4382" s="1" t="str">
        <f t="shared" si="413"/>
        <v>Low Sales</v>
      </c>
      <c r="AB4382" s="1">
        <f>MONTH(Sample___Superstore[[#This Row],[Order Date]])</f>
        <v>10</v>
      </c>
    </row>
    <row r="4383" spans="1:28" x14ac:dyDescent="0.35">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c r="V4383">
        <f t="shared" si="408"/>
        <v>5</v>
      </c>
      <c r="W4383">
        <f t="shared" si="409"/>
        <v>-0.125</v>
      </c>
      <c r="X4383" t="str">
        <f t="shared" si="410"/>
        <v>Loss</v>
      </c>
      <c r="Y4383" s="1" t="str">
        <f t="shared" si="411"/>
        <v>Low Profit</v>
      </c>
      <c r="Z4383" s="1" t="str">
        <f t="shared" si="412"/>
        <v>Low Discount</v>
      </c>
      <c r="AA4383" s="1" t="str">
        <f t="shared" si="413"/>
        <v>Low Sales</v>
      </c>
      <c r="AB4383" s="1">
        <f>MONTH(Sample___Superstore[[#This Row],[Order Date]])</f>
        <v>10</v>
      </c>
    </row>
    <row r="4384" spans="1:28" x14ac:dyDescent="0.35">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c r="V4384">
        <f t="shared" si="408"/>
        <v>7</v>
      </c>
      <c r="W4384">
        <f t="shared" si="409"/>
        <v>-1.5500000000000003</v>
      </c>
      <c r="X4384" t="str">
        <f t="shared" si="410"/>
        <v>Loss</v>
      </c>
      <c r="Y4384" s="1" t="str">
        <f t="shared" si="411"/>
        <v>Low Profit</v>
      </c>
      <c r="Z4384" s="1" t="str">
        <f t="shared" si="412"/>
        <v>High Discount</v>
      </c>
      <c r="AA4384" s="1" t="str">
        <f t="shared" si="413"/>
        <v>Low Sales</v>
      </c>
      <c r="AB4384" s="1">
        <f>MONTH(Sample___Superstore[[#This Row],[Order Date]])</f>
        <v>7</v>
      </c>
    </row>
    <row r="4385" spans="1:28" x14ac:dyDescent="0.35">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c r="V4385">
        <f t="shared" si="408"/>
        <v>7</v>
      </c>
      <c r="W4385">
        <f t="shared" si="409"/>
        <v>-0.32857142857142857</v>
      </c>
      <c r="X4385" t="str">
        <f t="shared" si="410"/>
        <v>Loss</v>
      </c>
      <c r="Y4385" s="1" t="str">
        <f t="shared" si="411"/>
        <v>Low Profit</v>
      </c>
      <c r="Z4385" s="1" t="str">
        <f t="shared" si="412"/>
        <v>High Discount</v>
      </c>
      <c r="AA4385" s="1" t="str">
        <f t="shared" si="413"/>
        <v>Low Sales</v>
      </c>
      <c r="AB4385" s="1">
        <f>MONTH(Sample___Superstore[[#This Row],[Order Date]])</f>
        <v>7</v>
      </c>
    </row>
    <row r="4386" spans="1:28" x14ac:dyDescent="0.35">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c r="V4386">
        <f t="shared" si="408"/>
        <v>7</v>
      </c>
      <c r="W4386">
        <f t="shared" si="409"/>
        <v>8.7499999999999994E-2</v>
      </c>
      <c r="X4386" t="str">
        <f t="shared" si="410"/>
        <v>Profit</v>
      </c>
      <c r="Y4386" s="1" t="str">
        <f t="shared" si="411"/>
        <v>Low Profit</v>
      </c>
      <c r="Z4386" s="1" t="str">
        <f t="shared" si="412"/>
        <v>Low Discount</v>
      </c>
      <c r="AA4386" s="1" t="str">
        <f t="shared" si="413"/>
        <v>Low Sales</v>
      </c>
      <c r="AB4386" s="1">
        <f>MONTH(Sample___Superstore[[#This Row],[Order Date]])</f>
        <v>7</v>
      </c>
    </row>
    <row r="4387" spans="1:28" x14ac:dyDescent="0.35">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c r="V4387">
        <f t="shared" si="408"/>
        <v>7</v>
      </c>
      <c r="W4387">
        <f t="shared" si="409"/>
        <v>-5.7142857142857141E-2</v>
      </c>
      <c r="X4387" t="str">
        <f t="shared" si="410"/>
        <v>Loss</v>
      </c>
      <c r="Y4387" s="1" t="str">
        <f t="shared" si="411"/>
        <v>Low Profit</v>
      </c>
      <c r="Z4387" s="1" t="str">
        <f t="shared" si="412"/>
        <v>High Discount</v>
      </c>
      <c r="AA4387" s="1" t="str">
        <f t="shared" si="413"/>
        <v>High Sales</v>
      </c>
      <c r="AB4387" s="1">
        <f>MONTH(Sample___Superstore[[#This Row],[Order Date]])</f>
        <v>7</v>
      </c>
    </row>
    <row r="4388" spans="1:28" x14ac:dyDescent="0.35">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c r="V4388">
        <f t="shared" si="408"/>
        <v>6</v>
      </c>
      <c r="W4388">
        <f t="shared" si="409"/>
        <v>0.26999999999999996</v>
      </c>
      <c r="X4388" t="str">
        <f t="shared" si="410"/>
        <v>Profit</v>
      </c>
      <c r="Y4388" s="1" t="str">
        <f t="shared" si="411"/>
        <v>Low Profit</v>
      </c>
      <c r="Z4388" s="1" t="str">
        <f t="shared" si="412"/>
        <v>No Discount</v>
      </c>
      <c r="AA4388" s="1" t="str">
        <f t="shared" si="413"/>
        <v>Low Sales</v>
      </c>
      <c r="AB4388" s="1">
        <f>MONTH(Sample___Superstore[[#This Row],[Order Date]])</f>
        <v>10</v>
      </c>
    </row>
    <row r="4389" spans="1:28" x14ac:dyDescent="0.35">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c r="V4389">
        <f t="shared" si="408"/>
        <v>6</v>
      </c>
      <c r="W4389">
        <f t="shared" si="409"/>
        <v>0.3125</v>
      </c>
      <c r="X4389" t="str">
        <f t="shared" si="410"/>
        <v>Profit</v>
      </c>
      <c r="Y4389" s="1" t="str">
        <f t="shared" si="411"/>
        <v>Low Profit</v>
      </c>
      <c r="Z4389" s="1" t="str">
        <f t="shared" si="412"/>
        <v>Low Discount</v>
      </c>
      <c r="AA4389" s="1" t="str">
        <f t="shared" si="413"/>
        <v>Low Sales</v>
      </c>
      <c r="AB4389" s="1">
        <f>MONTH(Sample___Superstore[[#This Row],[Order Date]])</f>
        <v>10</v>
      </c>
    </row>
    <row r="4390" spans="1:28" x14ac:dyDescent="0.35">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c r="V4390">
        <f t="shared" si="408"/>
        <v>2</v>
      </c>
      <c r="W4390">
        <f t="shared" si="409"/>
        <v>0.48000000000000004</v>
      </c>
      <c r="X4390" t="str">
        <f t="shared" si="410"/>
        <v>Profit</v>
      </c>
      <c r="Y4390" s="1" t="str">
        <f t="shared" si="411"/>
        <v>Low Profit</v>
      </c>
      <c r="Z4390" s="1" t="str">
        <f t="shared" si="412"/>
        <v>No Discount</v>
      </c>
      <c r="AA4390" s="1" t="str">
        <f t="shared" si="413"/>
        <v>Low Sales</v>
      </c>
      <c r="AB4390" s="1">
        <f>MONTH(Sample___Superstore[[#This Row],[Order Date]])</f>
        <v>11</v>
      </c>
    </row>
    <row r="4391" spans="1:28" x14ac:dyDescent="0.35">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c r="V4391">
        <f t="shared" si="408"/>
        <v>2</v>
      </c>
      <c r="W4391">
        <f t="shared" si="409"/>
        <v>-0.13750000000000001</v>
      </c>
      <c r="X4391" t="str">
        <f t="shared" si="410"/>
        <v>Loss</v>
      </c>
      <c r="Y4391" s="1" t="str">
        <f t="shared" si="411"/>
        <v>Low Profit</v>
      </c>
      <c r="Z4391" s="1" t="str">
        <f t="shared" si="412"/>
        <v>Low Discount</v>
      </c>
      <c r="AA4391" s="1" t="str">
        <f t="shared" si="413"/>
        <v>Low Sales</v>
      </c>
      <c r="AB4391" s="1">
        <f>MONTH(Sample___Superstore[[#This Row],[Order Date]])</f>
        <v>11</v>
      </c>
    </row>
    <row r="4392" spans="1:28" x14ac:dyDescent="0.35">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c r="V4392">
        <f t="shared" si="408"/>
        <v>2</v>
      </c>
      <c r="W4392">
        <f t="shared" si="409"/>
        <v>0.26</v>
      </c>
      <c r="X4392" t="str">
        <f t="shared" si="410"/>
        <v>Profit</v>
      </c>
      <c r="Y4392" s="1" t="str">
        <f t="shared" si="411"/>
        <v>High Profit</v>
      </c>
      <c r="Z4392" s="1" t="str">
        <f t="shared" si="412"/>
        <v>No Discount</v>
      </c>
      <c r="AA4392" s="1" t="str">
        <f t="shared" si="413"/>
        <v>High Sales</v>
      </c>
      <c r="AB4392" s="1">
        <f>MONTH(Sample___Superstore[[#This Row],[Order Date]])</f>
        <v>11</v>
      </c>
    </row>
    <row r="4393" spans="1:28" x14ac:dyDescent="0.35">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c r="V4393">
        <f t="shared" si="408"/>
        <v>2</v>
      </c>
      <c r="W4393">
        <f t="shared" si="409"/>
        <v>0.27999999999999997</v>
      </c>
      <c r="X4393" t="str">
        <f t="shared" si="410"/>
        <v>Profit</v>
      </c>
      <c r="Y4393" s="1" t="str">
        <f t="shared" si="411"/>
        <v>Low Profit</v>
      </c>
      <c r="Z4393" s="1" t="str">
        <f t="shared" si="412"/>
        <v>No Discount</v>
      </c>
      <c r="AA4393" s="1" t="str">
        <f t="shared" si="413"/>
        <v>Low Sales</v>
      </c>
      <c r="AB4393" s="1">
        <f>MONTH(Sample___Superstore[[#This Row],[Order Date]])</f>
        <v>11</v>
      </c>
    </row>
    <row r="4394" spans="1:28" x14ac:dyDescent="0.35">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c r="V4394">
        <f t="shared" si="408"/>
        <v>4</v>
      </c>
      <c r="W4394">
        <f t="shared" si="409"/>
        <v>8.7499999999999994E-2</v>
      </c>
      <c r="X4394" t="str">
        <f t="shared" si="410"/>
        <v>Profit</v>
      </c>
      <c r="Y4394" s="1" t="str">
        <f t="shared" si="411"/>
        <v>Low Profit</v>
      </c>
      <c r="Z4394" s="1" t="str">
        <f t="shared" si="412"/>
        <v>Low Discount</v>
      </c>
      <c r="AA4394" s="1" t="str">
        <f t="shared" si="413"/>
        <v>Low Sales</v>
      </c>
      <c r="AB4394" s="1">
        <f>MONTH(Sample___Superstore[[#This Row],[Order Date]])</f>
        <v>9</v>
      </c>
    </row>
    <row r="4395" spans="1:28" x14ac:dyDescent="0.35">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c r="V4395">
        <f t="shared" si="408"/>
        <v>4</v>
      </c>
      <c r="W4395">
        <f t="shared" si="409"/>
        <v>0.36249999999999999</v>
      </c>
      <c r="X4395" t="str">
        <f t="shared" si="410"/>
        <v>Profit</v>
      </c>
      <c r="Y4395" s="1" t="str">
        <f t="shared" si="411"/>
        <v>Low Profit</v>
      </c>
      <c r="Z4395" s="1" t="str">
        <f t="shared" si="412"/>
        <v>Low Discount</v>
      </c>
      <c r="AA4395" s="1" t="str">
        <f t="shared" si="413"/>
        <v>Low Sales</v>
      </c>
      <c r="AB4395" s="1">
        <f>MONTH(Sample___Superstore[[#This Row],[Order Date]])</f>
        <v>9</v>
      </c>
    </row>
    <row r="4396" spans="1:28" x14ac:dyDescent="0.35">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c r="V4396">
        <f t="shared" si="408"/>
        <v>0</v>
      </c>
      <c r="W4396">
        <f t="shared" si="409"/>
        <v>-0.19999999999999998</v>
      </c>
      <c r="X4396" t="str">
        <f t="shared" si="410"/>
        <v>Loss</v>
      </c>
      <c r="Y4396" s="1" t="str">
        <f t="shared" si="411"/>
        <v>Low Profit</v>
      </c>
      <c r="Z4396" s="1" t="str">
        <f t="shared" si="412"/>
        <v>Low Discount</v>
      </c>
      <c r="AA4396" s="1" t="str">
        <f t="shared" si="413"/>
        <v>Low Sales</v>
      </c>
      <c r="AB4396" s="1">
        <f>MONTH(Sample___Superstore[[#This Row],[Order Date]])</f>
        <v>7</v>
      </c>
    </row>
    <row r="4397" spans="1:28" x14ac:dyDescent="0.35">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c r="V4397">
        <f t="shared" si="408"/>
        <v>0</v>
      </c>
      <c r="W4397">
        <f t="shared" si="409"/>
        <v>-0.8</v>
      </c>
      <c r="X4397" t="str">
        <f t="shared" si="410"/>
        <v>Loss</v>
      </c>
      <c r="Y4397" s="1" t="str">
        <f t="shared" si="411"/>
        <v>Low Profit</v>
      </c>
      <c r="Z4397" s="1" t="str">
        <f t="shared" si="412"/>
        <v>High Discount</v>
      </c>
      <c r="AA4397" s="1" t="str">
        <f t="shared" si="413"/>
        <v>Low Sales</v>
      </c>
      <c r="AB4397" s="1">
        <f>MONTH(Sample___Superstore[[#This Row],[Order Date]])</f>
        <v>7</v>
      </c>
    </row>
    <row r="4398" spans="1:28" x14ac:dyDescent="0.35">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c r="V4398">
        <f t="shared" si="408"/>
        <v>4</v>
      </c>
      <c r="W4398">
        <f t="shared" si="409"/>
        <v>7.5000000000000011E-2</v>
      </c>
      <c r="X4398" t="str">
        <f t="shared" si="410"/>
        <v>Profit</v>
      </c>
      <c r="Y4398" s="1" t="str">
        <f t="shared" si="411"/>
        <v>Low Profit</v>
      </c>
      <c r="Z4398" s="1" t="str">
        <f t="shared" si="412"/>
        <v>Low Discount</v>
      </c>
      <c r="AA4398" s="1" t="str">
        <f t="shared" si="413"/>
        <v>Low Sales</v>
      </c>
      <c r="AB4398" s="1">
        <f>MONTH(Sample___Superstore[[#This Row],[Order Date]])</f>
        <v>11</v>
      </c>
    </row>
    <row r="4399" spans="1:28" x14ac:dyDescent="0.35">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c r="V4399">
        <f t="shared" si="408"/>
        <v>4</v>
      </c>
      <c r="W4399">
        <f t="shared" si="409"/>
        <v>-0.27142857142857141</v>
      </c>
      <c r="X4399" t="str">
        <f t="shared" si="410"/>
        <v>Loss</v>
      </c>
      <c r="Y4399" s="1" t="str">
        <f t="shared" si="411"/>
        <v>Low Profit</v>
      </c>
      <c r="Z4399" s="1" t="str">
        <f t="shared" si="412"/>
        <v>High Discount</v>
      </c>
      <c r="AA4399" s="1" t="str">
        <f t="shared" si="413"/>
        <v>Low Sales</v>
      </c>
      <c r="AB4399" s="1">
        <f>MONTH(Sample___Superstore[[#This Row],[Order Date]])</f>
        <v>7</v>
      </c>
    </row>
    <row r="4400" spans="1:28" x14ac:dyDescent="0.35">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c r="V4400">
        <f t="shared" si="408"/>
        <v>4</v>
      </c>
      <c r="W4400">
        <f t="shared" si="409"/>
        <v>0.17500000000000002</v>
      </c>
      <c r="X4400" t="str">
        <f t="shared" si="410"/>
        <v>Profit</v>
      </c>
      <c r="Y4400" s="1" t="str">
        <f t="shared" si="411"/>
        <v>Low Profit</v>
      </c>
      <c r="Z4400" s="1" t="str">
        <f t="shared" si="412"/>
        <v>Low Discount</v>
      </c>
      <c r="AA4400" s="1" t="str">
        <f t="shared" si="413"/>
        <v>Low Sales</v>
      </c>
      <c r="AB4400" s="1">
        <f>MONTH(Sample___Superstore[[#This Row],[Order Date]])</f>
        <v>7</v>
      </c>
    </row>
    <row r="4401" spans="1:28" x14ac:dyDescent="0.35">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c r="V4401">
        <f t="shared" si="408"/>
        <v>0</v>
      </c>
      <c r="W4401">
        <f t="shared" si="409"/>
        <v>0.44999999999999996</v>
      </c>
      <c r="X4401" t="str">
        <f t="shared" si="410"/>
        <v>Profit</v>
      </c>
      <c r="Y4401" s="1" t="str">
        <f t="shared" si="411"/>
        <v>Low Profit</v>
      </c>
      <c r="Z4401" s="1" t="str">
        <f t="shared" si="412"/>
        <v>No Discount</v>
      </c>
      <c r="AA4401" s="1" t="str">
        <f t="shared" si="413"/>
        <v>Low Sales</v>
      </c>
      <c r="AB4401" s="1">
        <f>MONTH(Sample___Superstore[[#This Row],[Order Date]])</f>
        <v>3</v>
      </c>
    </row>
    <row r="4402" spans="1:28" x14ac:dyDescent="0.35">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c r="V4402">
        <f t="shared" si="408"/>
        <v>0</v>
      </c>
      <c r="W4402">
        <f t="shared" si="409"/>
        <v>0.33</v>
      </c>
      <c r="X4402" t="str">
        <f t="shared" si="410"/>
        <v>Profit</v>
      </c>
      <c r="Y4402" s="1" t="str">
        <f t="shared" si="411"/>
        <v>High Profit</v>
      </c>
      <c r="Z4402" s="1" t="str">
        <f t="shared" si="412"/>
        <v>No Discount</v>
      </c>
      <c r="AA4402" s="1" t="str">
        <f t="shared" si="413"/>
        <v>High Sales</v>
      </c>
      <c r="AB4402" s="1">
        <f>MONTH(Sample___Superstore[[#This Row],[Order Date]])</f>
        <v>3</v>
      </c>
    </row>
    <row r="4403" spans="1:28" x14ac:dyDescent="0.35">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c r="V4403">
        <f t="shared" si="408"/>
        <v>0</v>
      </c>
      <c r="W4403">
        <f t="shared" si="409"/>
        <v>0.26</v>
      </c>
      <c r="X4403" t="str">
        <f t="shared" si="410"/>
        <v>Profit</v>
      </c>
      <c r="Y4403" s="1" t="str">
        <f t="shared" si="411"/>
        <v>High Profit</v>
      </c>
      <c r="Z4403" s="1" t="str">
        <f t="shared" si="412"/>
        <v>No Discount</v>
      </c>
      <c r="AA4403" s="1" t="str">
        <f t="shared" si="413"/>
        <v>High Sales</v>
      </c>
      <c r="AB4403" s="1">
        <f>MONTH(Sample___Superstore[[#This Row],[Order Date]])</f>
        <v>3</v>
      </c>
    </row>
    <row r="4404" spans="1:28" x14ac:dyDescent="0.35">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c r="V4404">
        <f t="shared" si="408"/>
        <v>1</v>
      </c>
      <c r="W4404">
        <f t="shared" si="409"/>
        <v>0.22500000000000001</v>
      </c>
      <c r="X4404" t="str">
        <f t="shared" si="410"/>
        <v>Profit</v>
      </c>
      <c r="Y4404" s="1" t="str">
        <f t="shared" si="411"/>
        <v>Low Profit</v>
      </c>
      <c r="Z4404" s="1" t="str">
        <f t="shared" si="412"/>
        <v>Low Discount</v>
      </c>
      <c r="AA4404" s="1" t="str">
        <f t="shared" si="413"/>
        <v>Low Sales</v>
      </c>
      <c r="AB4404" s="1">
        <f>MONTH(Sample___Superstore[[#This Row],[Order Date]])</f>
        <v>12</v>
      </c>
    </row>
    <row r="4405" spans="1:28" x14ac:dyDescent="0.35">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c r="V4405">
        <f t="shared" si="408"/>
        <v>2</v>
      </c>
      <c r="W4405">
        <f t="shared" si="409"/>
        <v>0.38</v>
      </c>
      <c r="X4405" t="str">
        <f t="shared" si="410"/>
        <v>Profit</v>
      </c>
      <c r="Y4405" s="1" t="str">
        <f t="shared" si="411"/>
        <v>Low Profit</v>
      </c>
      <c r="Z4405" s="1" t="str">
        <f t="shared" si="412"/>
        <v>No Discount</v>
      </c>
      <c r="AA4405" s="1" t="str">
        <f t="shared" si="413"/>
        <v>Low Sales</v>
      </c>
      <c r="AB4405" s="1">
        <f>MONTH(Sample___Superstore[[#This Row],[Order Date]])</f>
        <v>9</v>
      </c>
    </row>
    <row r="4406" spans="1:28" x14ac:dyDescent="0.35">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c r="V4406">
        <f t="shared" si="408"/>
        <v>5</v>
      </c>
      <c r="W4406">
        <f t="shared" si="409"/>
        <v>6.25E-2</v>
      </c>
      <c r="X4406" t="str">
        <f t="shared" si="410"/>
        <v>Profit</v>
      </c>
      <c r="Y4406" s="1" t="str">
        <f t="shared" si="411"/>
        <v>Low Profit</v>
      </c>
      <c r="Z4406" s="1" t="str">
        <f t="shared" si="412"/>
        <v>Low Discount</v>
      </c>
      <c r="AA4406" s="1" t="str">
        <f t="shared" si="413"/>
        <v>Low Sales</v>
      </c>
      <c r="AB4406" s="1">
        <f>MONTH(Sample___Superstore[[#This Row],[Order Date]])</f>
        <v>7</v>
      </c>
    </row>
    <row r="4407" spans="1:28" x14ac:dyDescent="0.35">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c r="V4407">
        <f t="shared" si="408"/>
        <v>5</v>
      </c>
      <c r="W4407">
        <f t="shared" si="409"/>
        <v>-6.25E-2</v>
      </c>
      <c r="X4407" t="str">
        <f t="shared" si="410"/>
        <v>Loss</v>
      </c>
      <c r="Y4407" s="1" t="str">
        <f t="shared" si="411"/>
        <v>Low Profit</v>
      </c>
      <c r="Z4407" s="1" t="str">
        <f t="shared" si="412"/>
        <v>Low Discount</v>
      </c>
      <c r="AA4407" s="1" t="str">
        <f t="shared" si="413"/>
        <v>Low Sales</v>
      </c>
      <c r="AB4407" s="1">
        <f>MONTH(Sample___Superstore[[#This Row],[Order Date]])</f>
        <v>7</v>
      </c>
    </row>
    <row r="4408" spans="1:28" x14ac:dyDescent="0.35">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c r="V4408">
        <f t="shared" si="408"/>
        <v>5</v>
      </c>
      <c r="W4408">
        <f t="shared" si="409"/>
        <v>0.45</v>
      </c>
      <c r="X4408" t="str">
        <f t="shared" si="410"/>
        <v>Profit</v>
      </c>
      <c r="Y4408" s="1" t="str">
        <f t="shared" si="411"/>
        <v>Low Profit</v>
      </c>
      <c r="Z4408" s="1" t="str">
        <f t="shared" si="412"/>
        <v>No Discount</v>
      </c>
      <c r="AA4408" s="1" t="str">
        <f t="shared" si="413"/>
        <v>Low Sales</v>
      </c>
      <c r="AB4408" s="1">
        <f>MONTH(Sample___Superstore[[#This Row],[Order Date]])</f>
        <v>11</v>
      </c>
    </row>
    <row r="4409" spans="1:28" x14ac:dyDescent="0.35">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c r="V4409">
        <f t="shared" si="408"/>
        <v>5</v>
      </c>
      <c r="W4409">
        <f t="shared" si="409"/>
        <v>0.48000000000000004</v>
      </c>
      <c r="X4409" t="str">
        <f t="shared" si="410"/>
        <v>Profit</v>
      </c>
      <c r="Y4409" s="1" t="str">
        <f t="shared" si="411"/>
        <v>High Profit</v>
      </c>
      <c r="Z4409" s="1" t="str">
        <f t="shared" si="412"/>
        <v>No Discount</v>
      </c>
      <c r="AA4409" s="1" t="str">
        <f t="shared" si="413"/>
        <v>Low Sales</v>
      </c>
      <c r="AB4409" s="1">
        <f>MONTH(Sample___Superstore[[#This Row],[Order Date]])</f>
        <v>11</v>
      </c>
    </row>
    <row r="4410" spans="1:28" x14ac:dyDescent="0.35">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c r="V4410">
        <f t="shared" si="408"/>
        <v>5</v>
      </c>
      <c r="W4410">
        <f t="shared" si="409"/>
        <v>0.47000000000000003</v>
      </c>
      <c r="X4410" t="str">
        <f t="shared" si="410"/>
        <v>Profit</v>
      </c>
      <c r="Y4410" s="1" t="str">
        <f t="shared" si="411"/>
        <v>Low Profit</v>
      </c>
      <c r="Z4410" s="1" t="str">
        <f t="shared" si="412"/>
        <v>No Discount</v>
      </c>
      <c r="AA4410" s="1" t="str">
        <f t="shared" si="413"/>
        <v>Low Sales</v>
      </c>
      <c r="AB4410" s="1">
        <f>MONTH(Sample___Superstore[[#This Row],[Order Date]])</f>
        <v>11</v>
      </c>
    </row>
    <row r="4411" spans="1:28" x14ac:dyDescent="0.35">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c r="V4411">
        <f t="shared" si="408"/>
        <v>5</v>
      </c>
      <c r="W4411">
        <f t="shared" si="409"/>
        <v>0.47000000000000003</v>
      </c>
      <c r="X4411" t="str">
        <f t="shared" si="410"/>
        <v>Profit</v>
      </c>
      <c r="Y4411" s="1" t="str">
        <f t="shared" si="411"/>
        <v>Low Profit</v>
      </c>
      <c r="Z4411" s="1" t="str">
        <f t="shared" si="412"/>
        <v>No Discount</v>
      </c>
      <c r="AA4411" s="1" t="str">
        <f t="shared" si="413"/>
        <v>Low Sales</v>
      </c>
      <c r="AB4411" s="1">
        <f>MONTH(Sample___Superstore[[#This Row],[Order Date]])</f>
        <v>5</v>
      </c>
    </row>
    <row r="4412" spans="1:28" x14ac:dyDescent="0.35">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c r="V4412">
        <f t="shared" si="408"/>
        <v>5</v>
      </c>
      <c r="W4412">
        <f t="shared" si="409"/>
        <v>0.27999999999999997</v>
      </c>
      <c r="X4412" t="str">
        <f t="shared" si="410"/>
        <v>Profit</v>
      </c>
      <c r="Y4412" s="1" t="str">
        <f t="shared" si="411"/>
        <v>Low Profit</v>
      </c>
      <c r="Z4412" s="1" t="str">
        <f t="shared" si="412"/>
        <v>No Discount</v>
      </c>
      <c r="AA4412" s="1" t="str">
        <f t="shared" si="413"/>
        <v>Low Sales</v>
      </c>
      <c r="AB4412" s="1">
        <f>MONTH(Sample___Superstore[[#This Row],[Order Date]])</f>
        <v>5</v>
      </c>
    </row>
    <row r="4413" spans="1:28" x14ac:dyDescent="0.35">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c r="V4413">
        <f t="shared" si="408"/>
        <v>3</v>
      </c>
      <c r="W4413">
        <f t="shared" si="409"/>
        <v>0.46</v>
      </c>
      <c r="X4413" t="str">
        <f t="shared" si="410"/>
        <v>Profit</v>
      </c>
      <c r="Y4413" s="1" t="str">
        <f t="shared" si="411"/>
        <v>Low Profit</v>
      </c>
      <c r="Z4413" s="1" t="str">
        <f t="shared" si="412"/>
        <v>No Discount</v>
      </c>
      <c r="AA4413" s="1" t="str">
        <f t="shared" si="413"/>
        <v>Low Sales</v>
      </c>
      <c r="AB4413" s="1">
        <f>MONTH(Sample___Superstore[[#This Row],[Order Date]])</f>
        <v>6</v>
      </c>
    </row>
    <row r="4414" spans="1:28" x14ac:dyDescent="0.35">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c r="V4414">
        <f t="shared" si="408"/>
        <v>3</v>
      </c>
      <c r="W4414">
        <f t="shared" si="409"/>
        <v>0.26</v>
      </c>
      <c r="X4414" t="str">
        <f t="shared" si="410"/>
        <v>Profit</v>
      </c>
      <c r="Y4414" s="1" t="str">
        <f t="shared" si="411"/>
        <v>High Profit</v>
      </c>
      <c r="Z4414" s="1" t="str">
        <f t="shared" si="412"/>
        <v>No Discount</v>
      </c>
      <c r="AA4414" s="1" t="str">
        <f t="shared" si="413"/>
        <v>High Sales</v>
      </c>
      <c r="AB4414" s="1">
        <f>MONTH(Sample___Superstore[[#This Row],[Order Date]])</f>
        <v>6</v>
      </c>
    </row>
    <row r="4415" spans="1:28" x14ac:dyDescent="0.35">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c r="V4415">
        <f t="shared" si="408"/>
        <v>3</v>
      </c>
      <c r="W4415">
        <f t="shared" si="409"/>
        <v>0.44999999999999996</v>
      </c>
      <c r="X4415" t="str">
        <f t="shared" si="410"/>
        <v>Profit</v>
      </c>
      <c r="Y4415" s="1" t="str">
        <f t="shared" si="411"/>
        <v>Low Profit</v>
      </c>
      <c r="Z4415" s="1" t="str">
        <f t="shared" si="412"/>
        <v>No Discount</v>
      </c>
      <c r="AA4415" s="1" t="str">
        <f t="shared" si="413"/>
        <v>Low Sales</v>
      </c>
      <c r="AB4415" s="1">
        <f>MONTH(Sample___Superstore[[#This Row],[Order Date]])</f>
        <v>6</v>
      </c>
    </row>
    <row r="4416" spans="1:28" x14ac:dyDescent="0.35">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c r="V4416">
        <f t="shared" si="408"/>
        <v>4</v>
      </c>
      <c r="W4416">
        <f t="shared" si="409"/>
        <v>0.47</v>
      </c>
      <c r="X4416" t="str">
        <f t="shared" si="410"/>
        <v>Profit</v>
      </c>
      <c r="Y4416" s="1" t="str">
        <f t="shared" si="411"/>
        <v>High Profit</v>
      </c>
      <c r="Z4416" s="1" t="str">
        <f t="shared" si="412"/>
        <v>No Discount</v>
      </c>
      <c r="AA4416" s="1" t="str">
        <f t="shared" si="413"/>
        <v>Low Sales</v>
      </c>
      <c r="AB4416" s="1">
        <f>MONTH(Sample___Superstore[[#This Row],[Order Date]])</f>
        <v>8</v>
      </c>
    </row>
    <row r="4417" spans="1:28" x14ac:dyDescent="0.35">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c r="V4417">
        <f t="shared" si="408"/>
        <v>7</v>
      </c>
      <c r="W4417">
        <f t="shared" si="409"/>
        <v>0.125</v>
      </c>
      <c r="X4417" t="str">
        <f t="shared" si="410"/>
        <v>Profit</v>
      </c>
      <c r="Y4417" s="1" t="str">
        <f t="shared" si="411"/>
        <v>Low Profit</v>
      </c>
      <c r="Z4417" s="1" t="str">
        <f t="shared" si="412"/>
        <v>Low Discount</v>
      </c>
      <c r="AA4417" s="1" t="str">
        <f t="shared" si="413"/>
        <v>High Sales</v>
      </c>
      <c r="AB4417" s="1">
        <f>MONTH(Sample___Superstore[[#This Row],[Order Date]])</f>
        <v>11</v>
      </c>
    </row>
    <row r="4418" spans="1:28" x14ac:dyDescent="0.35">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c r="V4418">
        <f t="shared" ref="V4418:V4481" si="414">D4418-C4418</f>
        <v>7</v>
      </c>
      <c r="W4418">
        <f t="shared" ref="W4418:W4481" si="415">U4418/R4418</f>
        <v>0.5</v>
      </c>
      <c r="X4418" t="str">
        <f t="shared" ref="X4418:X4481" si="416">IF(U4418&lt;0,"Loss","Profit")</f>
        <v>Profit</v>
      </c>
      <c r="Y4418" s="1" t="str">
        <f t="shared" ref="Y4418:Y4481" si="417">IF(U4418&gt;100,"High Profit","Low Profit")</f>
        <v>Low Profit</v>
      </c>
      <c r="Z4418" s="1" t="str">
        <f t="shared" ref="Z4418:Z4481" si="418">IF(T4418=0,"No Discount",IF(T4418&lt;=0.2,"Low Discount","High Discount"))</f>
        <v>No Discount</v>
      </c>
      <c r="AA4418" s="1" t="str">
        <f t="shared" ref="AA4418:AA4481" si="419">IF(R4418&gt;500,"High Sales","Low Sales")</f>
        <v>Low Sales</v>
      </c>
      <c r="AB4418" s="1">
        <f>MONTH(Sample___Superstore[[#This Row],[Order Date]])</f>
        <v>11</v>
      </c>
    </row>
    <row r="4419" spans="1:28" x14ac:dyDescent="0.35">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c r="V4419">
        <f t="shared" si="414"/>
        <v>3</v>
      </c>
      <c r="W4419">
        <f t="shared" si="415"/>
        <v>0.45999999999999996</v>
      </c>
      <c r="X4419" t="str">
        <f t="shared" si="416"/>
        <v>Profit</v>
      </c>
      <c r="Y4419" s="1" t="str">
        <f t="shared" si="417"/>
        <v>High Profit</v>
      </c>
      <c r="Z4419" s="1" t="str">
        <f t="shared" si="418"/>
        <v>No Discount</v>
      </c>
      <c r="AA4419" s="1" t="str">
        <f t="shared" si="419"/>
        <v>Low Sales</v>
      </c>
      <c r="AB4419" s="1">
        <f>MONTH(Sample___Superstore[[#This Row],[Order Date]])</f>
        <v>4</v>
      </c>
    </row>
    <row r="4420" spans="1:28" x14ac:dyDescent="0.35">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c r="V4420">
        <f t="shared" si="414"/>
        <v>7</v>
      </c>
      <c r="W4420">
        <f t="shared" si="415"/>
        <v>-0.1125</v>
      </c>
      <c r="X4420" t="str">
        <f t="shared" si="416"/>
        <v>Loss</v>
      </c>
      <c r="Y4420" s="1" t="str">
        <f t="shared" si="417"/>
        <v>Low Profit</v>
      </c>
      <c r="Z4420" s="1" t="str">
        <f t="shared" si="418"/>
        <v>Low Discount</v>
      </c>
      <c r="AA4420" s="1" t="str">
        <f t="shared" si="419"/>
        <v>Low Sales</v>
      </c>
      <c r="AB4420" s="1">
        <f>MONTH(Sample___Superstore[[#This Row],[Order Date]])</f>
        <v>12</v>
      </c>
    </row>
    <row r="4421" spans="1:28" x14ac:dyDescent="0.35">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c r="V4421">
        <f t="shared" si="414"/>
        <v>7</v>
      </c>
      <c r="W4421">
        <f t="shared" si="415"/>
        <v>-0.73333333333333339</v>
      </c>
      <c r="X4421" t="str">
        <f t="shared" si="416"/>
        <v>Loss</v>
      </c>
      <c r="Y4421" s="1" t="str">
        <f t="shared" si="417"/>
        <v>Low Profit</v>
      </c>
      <c r="Z4421" s="1" t="str">
        <f t="shared" si="418"/>
        <v>High Discount</v>
      </c>
      <c r="AA4421" s="1" t="str">
        <f t="shared" si="419"/>
        <v>Low Sales</v>
      </c>
      <c r="AB4421" s="1">
        <f>MONTH(Sample___Superstore[[#This Row],[Order Date]])</f>
        <v>12</v>
      </c>
    </row>
    <row r="4422" spans="1:28" x14ac:dyDescent="0.35">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c r="V4422">
        <f t="shared" si="414"/>
        <v>4</v>
      </c>
      <c r="W4422">
        <f t="shared" si="415"/>
        <v>7.4999999999999997E-2</v>
      </c>
      <c r="X4422" t="str">
        <f t="shared" si="416"/>
        <v>Profit</v>
      </c>
      <c r="Y4422" s="1" t="str">
        <f t="shared" si="417"/>
        <v>Low Profit</v>
      </c>
      <c r="Z4422" s="1" t="str">
        <f t="shared" si="418"/>
        <v>Low Discount</v>
      </c>
      <c r="AA4422" s="1" t="str">
        <f t="shared" si="419"/>
        <v>Low Sales</v>
      </c>
      <c r="AB4422" s="1">
        <f>MONTH(Sample___Superstore[[#This Row],[Order Date]])</f>
        <v>11</v>
      </c>
    </row>
    <row r="4423" spans="1:28" x14ac:dyDescent="0.35">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c r="V4423">
        <f t="shared" si="414"/>
        <v>5</v>
      </c>
      <c r="W4423">
        <f t="shared" si="415"/>
        <v>0.15000000000000002</v>
      </c>
      <c r="X4423" t="str">
        <f t="shared" si="416"/>
        <v>Profit</v>
      </c>
      <c r="Y4423" s="1" t="str">
        <f t="shared" si="417"/>
        <v>Low Profit</v>
      </c>
      <c r="Z4423" s="1" t="str">
        <f t="shared" si="418"/>
        <v>Low Discount</v>
      </c>
      <c r="AA4423" s="1" t="str">
        <f t="shared" si="419"/>
        <v>Low Sales</v>
      </c>
      <c r="AB4423" s="1">
        <f>MONTH(Sample___Superstore[[#This Row],[Order Date]])</f>
        <v>3</v>
      </c>
    </row>
    <row r="4424" spans="1:28" x14ac:dyDescent="0.35">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c r="V4424">
        <f t="shared" si="414"/>
        <v>1</v>
      </c>
      <c r="W4424">
        <f t="shared" si="415"/>
        <v>0.26</v>
      </c>
      <c r="X4424" t="str">
        <f t="shared" si="416"/>
        <v>Profit</v>
      </c>
      <c r="Y4424" s="1" t="str">
        <f t="shared" si="417"/>
        <v>Low Profit</v>
      </c>
      <c r="Z4424" s="1" t="str">
        <f t="shared" si="418"/>
        <v>No Discount</v>
      </c>
      <c r="AA4424" s="1" t="str">
        <f t="shared" si="419"/>
        <v>Low Sales</v>
      </c>
      <c r="AB4424" s="1">
        <f>MONTH(Sample___Superstore[[#This Row],[Order Date]])</f>
        <v>5</v>
      </c>
    </row>
    <row r="4425" spans="1:28" x14ac:dyDescent="0.35">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c r="V4425">
        <f t="shared" si="414"/>
        <v>1</v>
      </c>
      <c r="W4425">
        <f t="shared" si="415"/>
        <v>0.25</v>
      </c>
      <c r="X4425" t="str">
        <f t="shared" si="416"/>
        <v>Profit</v>
      </c>
      <c r="Y4425" s="1" t="str">
        <f t="shared" si="417"/>
        <v>Low Profit</v>
      </c>
      <c r="Z4425" s="1" t="str">
        <f t="shared" si="418"/>
        <v>No Discount</v>
      </c>
      <c r="AA4425" s="1" t="str">
        <f t="shared" si="419"/>
        <v>Low Sales</v>
      </c>
      <c r="AB4425" s="1">
        <f>MONTH(Sample___Superstore[[#This Row],[Order Date]])</f>
        <v>5</v>
      </c>
    </row>
    <row r="4426" spans="1:28" x14ac:dyDescent="0.35">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c r="V4426">
        <f t="shared" si="414"/>
        <v>1</v>
      </c>
      <c r="W4426">
        <f t="shared" si="415"/>
        <v>0.44999999999999996</v>
      </c>
      <c r="X4426" t="str">
        <f t="shared" si="416"/>
        <v>Profit</v>
      </c>
      <c r="Y4426" s="1" t="str">
        <f t="shared" si="417"/>
        <v>Low Profit</v>
      </c>
      <c r="Z4426" s="1" t="str">
        <f t="shared" si="418"/>
        <v>No Discount</v>
      </c>
      <c r="AA4426" s="1" t="str">
        <f t="shared" si="419"/>
        <v>Low Sales</v>
      </c>
      <c r="AB4426" s="1">
        <f>MONTH(Sample___Superstore[[#This Row],[Order Date]])</f>
        <v>5</v>
      </c>
    </row>
    <row r="4427" spans="1:28" x14ac:dyDescent="0.35">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c r="V4427">
        <f t="shared" si="414"/>
        <v>1</v>
      </c>
      <c r="W4427">
        <f t="shared" si="415"/>
        <v>0.48000000000000004</v>
      </c>
      <c r="X4427" t="str">
        <f t="shared" si="416"/>
        <v>Profit</v>
      </c>
      <c r="Y4427" s="1" t="str">
        <f t="shared" si="417"/>
        <v>Low Profit</v>
      </c>
      <c r="Z4427" s="1" t="str">
        <f t="shared" si="418"/>
        <v>No Discount</v>
      </c>
      <c r="AA4427" s="1" t="str">
        <f t="shared" si="419"/>
        <v>Low Sales</v>
      </c>
      <c r="AB4427" s="1">
        <f>MONTH(Sample___Superstore[[#This Row],[Order Date]])</f>
        <v>5</v>
      </c>
    </row>
    <row r="4428" spans="1:28" x14ac:dyDescent="0.35">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c r="V4428">
        <f t="shared" si="414"/>
        <v>1</v>
      </c>
      <c r="W4428">
        <f t="shared" si="415"/>
        <v>0.28000000000000003</v>
      </c>
      <c r="X4428" t="str">
        <f t="shared" si="416"/>
        <v>Profit</v>
      </c>
      <c r="Y4428" s="1" t="str">
        <f t="shared" si="417"/>
        <v>Low Profit</v>
      </c>
      <c r="Z4428" s="1" t="str">
        <f t="shared" si="418"/>
        <v>No Discount</v>
      </c>
      <c r="AA4428" s="1" t="str">
        <f t="shared" si="419"/>
        <v>Low Sales</v>
      </c>
      <c r="AB4428" s="1">
        <f>MONTH(Sample___Superstore[[#This Row],[Order Date]])</f>
        <v>5</v>
      </c>
    </row>
    <row r="4429" spans="1:28" x14ac:dyDescent="0.35">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c r="V4429">
        <f t="shared" si="414"/>
        <v>6</v>
      </c>
      <c r="W4429">
        <f t="shared" si="415"/>
        <v>0.45</v>
      </c>
      <c r="X4429" t="str">
        <f t="shared" si="416"/>
        <v>Profit</v>
      </c>
      <c r="Y4429" s="1" t="str">
        <f t="shared" si="417"/>
        <v>Low Profit</v>
      </c>
      <c r="Z4429" s="1" t="str">
        <f t="shared" si="418"/>
        <v>No Discount</v>
      </c>
      <c r="AA4429" s="1" t="str">
        <f t="shared" si="419"/>
        <v>Low Sales</v>
      </c>
      <c r="AB4429" s="1">
        <f>MONTH(Sample___Superstore[[#This Row],[Order Date]])</f>
        <v>9</v>
      </c>
    </row>
    <row r="4430" spans="1:28" x14ac:dyDescent="0.35">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c r="V4430">
        <f t="shared" si="414"/>
        <v>6</v>
      </c>
      <c r="W4430">
        <f t="shared" si="415"/>
        <v>0.28999999999999998</v>
      </c>
      <c r="X4430" t="str">
        <f t="shared" si="416"/>
        <v>Profit</v>
      </c>
      <c r="Y4430" s="1" t="str">
        <f t="shared" si="417"/>
        <v>High Profit</v>
      </c>
      <c r="Z4430" s="1" t="str">
        <f t="shared" si="418"/>
        <v>No Discount</v>
      </c>
      <c r="AA4430" s="1" t="str">
        <f t="shared" si="419"/>
        <v>High Sales</v>
      </c>
      <c r="AB4430" s="1">
        <f>MONTH(Sample___Superstore[[#This Row],[Order Date]])</f>
        <v>3</v>
      </c>
    </row>
    <row r="4431" spans="1:28" x14ac:dyDescent="0.35">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c r="V4431">
        <f t="shared" si="414"/>
        <v>0</v>
      </c>
      <c r="W4431">
        <f t="shared" si="415"/>
        <v>0.25999999999999995</v>
      </c>
      <c r="X4431" t="str">
        <f t="shared" si="416"/>
        <v>Profit</v>
      </c>
      <c r="Y4431" s="1" t="str">
        <f t="shared" si="417"/>
        <v>Low Profit</v>
      </c>
      <c r="Z4431" s="1" t="str">
        <f t="shared" si="418"/>
        <v>No Discount</v>
      </c>
      <c r="AA4431" s="1" t="str">
        <f t="shared" si="419"/>
        <v>Low Sales</v>
      </c>
      <c r="AB4431" s="1">
        <f>MONTH(Sample___Superstore[[#This Row],[Order Date]])</f>
        <v>9</v>
      </c>
    </row>
    <row r="4432" spans="1:28" x14ac:dyDescent="0.35">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c r="V4432">
        <f t="shared" si="414"/>
        <v>5</v>
      </c>
      <c r="W4432">
        <f t="shared" si="415"/>
        <v>0.48</v>
      </c>
      <c r="X4432" t="str">
        <f t="shared" si="416"/>
        <v>Profit</v>
      </c>
      <c r="Y4432" s="1" t="str">
        <f t="shared" si="417"/>
        <v>Low Profit</v>
      </c>
      <c r="Z4432" s="1" t="str">
        <f t="shared" si="418"/>
        <v>No Discount</v>
      </c>
      <c r="AA4432" s="1" t="str">
        <f t="shared" si="419"/>
        <v>Low Sales</v>
      </c>
      <c r="AB4432" s="1">
        <f>MONTH(Sample___Superstore[[#This Row],[Order Date]])</f>
        <v>11</v>
      </c>
    </row>
    <row r="4433" spans="1:28" x14ac:dyDescent="0.35">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c r="V4433">
        <f t="shared" si="414"/>
        <v>5</v>
      </c>
      <c r="W4433">
        <f t="shared" si="415"/>
        <v>0.26</v>
      </c>
      <c r="X4433" t="str">
        <f t="shared" si="416"/>
        <v>Profit</v>
      </c>
      <c r="Y4433" s="1" t="str">
        <f t="shared" si="417"/>
        <v>Low Profit</v>
      </c>
      <c r="Z4433" s="1" t="str">
        <f t="shared" si="418"/>
        <v>No Discount</v>
      </c>
      <c r="AA4433" s="1" t="str">
        <f t="shared" si="419"/>
        <v>Low Sales</v>
      </c>
      <c r="AB4433" s="1">
        <f>MONTH(Sample___Superstore[[#This Row],[Order Date]])</f>
        <v>11</v>
      </c>
    </row>
    <row r="4434" spans="1:28" x14ac:dyDescent="0.35">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c r="V4434">
        <f t="shared" si="414"/>
        <v>5</v>
      </c>
      <c r="W4434">
        <f t="shared" si="415"/>
        <v>0.37999999999999995</v>
      </c>
      <c r="X4434" t="str">
        <f t="shared" si="416"/>
        <v>Profit</v>
      </c>
      <c r="Y4434" s="1" t="str">
        <f t="shared" si="417"/>
        <v>Low Profit</v>
      </c>
      <c r="Z4434" s="1" t="str">
        <f t="shared" si="418"/>
        <v>No Discount</v>
      </c>
      <c r="AA4434" s="1" t="str">
        <f t="shared" si="419"/>
        <v>Low Sales</v>
      </c>
      <c r="AB4434" s="1">
        <f>MONTH(Sample___Superstore[[#This Row],[Order Date]])</f>
        <v>11</v>
      </c>
    </row>
    <row r="4435" spans="1:28" x14ac:dyDescent="0.35">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c r="V4435">
        <f t="shared" si="414"/>
        <v>5</v>
      </c>
      <c r="W4435">
        <f t="shared" si="415"/>
        <v>0.3</v>
      </c>
      <c r="X4435" t="str">
        <f t="shared" si="416"/>
        <v>Profit</v>
      </c>
      <c r="Y4435" s="1" t="str">
        <f t="shared" si="417"/>
        <v>Low Profit</v>
      </c>
      <c r="Z4435" s="1" t="str">
        <f t="shared" si="418"/>
        <v>No Discount</v>
      </c>
      <c r="AA4435" s="1" t="str">
        <f t="shared" si="419"/>
        <v>Low Sales</v>
      </c>
      <c r="AB4435" s="1">
        <f>MONTH(Sample___Superstore[[#This Row],[Order Date]])</f>
        <v>11</v>
      </c>
    </row>
    <row r="4436" spans="1:28" x14ac:dyDescent="0.35">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c r="V4436">
        <f t="shared" si="414"/>
        <v>5</v>
      </c>
      <c r="W4436">
        <f t="shared" si="415"/>
        <v>0.19</v>
      </c>
      <c r="X4436" t="str">
        <f t="shared" si="416"/>
        <v>Profit</v>
      </c>
      <c r="Y4436" s="1" t="str">
        <f t="shared" si="417"/>
        <v>High Profit</v>
      </c>
      <c r="Z4436" s="1" t="str">
        <f t="shared" si="418"/>
        <v>No Discount</v>
      </c>
      <c r="AA4436" s="1" t="str">
        <f t="shared" si="419"/>
        <v>High Sales</v>
      </c>
      <c r="AB4436" s="1">
        <f>MONTH(Sample___Superstore[[#This Row],[Order Date]])</f>
        <v>11</v>
      </c>
    </row>
    <row r="4437" spans="1:28" x14ac:dyDescent="0.35">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c r="V4437">
        <f t="shared" si="414"/>
        <v>5</v>
      </c>
      <c r="W4437">
        <f t="shared" si="415"/>
        <v>-1.65</v>
      </c>
      <c r="X4437" t="str">
        <f t="shared" si="416"/>
        <v>Loss</v>
      </c>
      <c r="Y4437" s="1" t="str">
        <f t="shared" si="417"/>
        <v>Low Profit</v>
      </c>
      <c r="Z4437" s="1" t="str">
        <f t="shared" si="418"/>
        <v>High Discount</v>
      </c>
      <c r="AA4437" s="1" t="str">
        <f t="shared" si="419"/>
        <v>Low Sales</v>
      </c>
      <c r="AB4437" s="1">
        <f>MONTH(Sample___Superstore[[#This Row],[Order Date]])</f>
        <v>5</v>
      </c>
    </row>
    <row r="4438" spans="1:28" x14ac:dyDescent="0.35">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c r="V4438">
        <f t="shared" si="414"/>
        <v>5</v>
      </c>
      <c r="W4438">
        <f t="shared" si="415"/>
        <v>9.9999999999999992E-2</v>
      </c>
      <c r="X4438" t="str">
        <f t="shared" si="416"/>
        <v>Profit</v>
      </c>
      <c r="Y4438" s="1" t="str">
        <f t="shared" si="417"/>
        <v>Low Profit</v>
      </c>
      <c r="Z4438" s="1" t="str">
        <f t="shared" si="418"/>
        <v>Low Discount</v>
      </c>
      <c r="AA4438" s="1" t="str">
        <f t="shared" si="419"/>
        <v>Low Sales</v>
      </c>
      <c r="AB4438" s="1">
        <f>MONTH(Sample___Superstore[[#This Row],[Order Date]])</f>
        <v>5</v>
      </c>
    </row>
    <row r="4439" spans="1:28" x14ac:dyDescent="0.35">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c r="V4439">
        <f t="shared" si="414"/>
        <v>5</v>
      </c>
      <c r="W4439">
        <f t="shared" si="415"/>
        <v>-2.7</v>
      </c>
      <c r="X4439" t="str">
        <f t="shared" si="416"/>
        <v>Loss</v>
      </c>
      <c r="Y4439" s="1" t="str">
        <f t="shared" si="417"/>
        <v>Low Profit</v>
      </c>
      <c r="Z4439" s="1" t="str">
        <f t="shared" si="418"/>
        <v>High Discount</v>
      </c>
      <c r="AA4439" s="1" t="str">
        <f t="shared" si="419"/>
        <v>Low Sales</v>
      </c>
      <c r="AB4439" s="1">
        <f>MONTH(Sample___Superstore[[#This Row],[Order Date]])</f>
        <v>5</v>
      </c>
    </row>
    <row r="4440" spans="1:28" x14ac:dyDescent="0.35">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c r="V4440">
        <f t="shared" si="414"/>
        <v>6</v>
      </c>
      <c r="W4440">
        <f t="shared" si="415"/>
        <v>0.35</v>
      </c>
      <c r="X4440" t="str">
        <f t="shared" si="416"/>
        <v>Profit</v>
      </c>
      <c r="Y4440" s="1" t="str">
        <f t="shared" si="417"/>
        <v>Low Profit</v>
      </c>
      <c r="Z4440" s="1" t="str">
        <f t="shared" si="418"/>
        <v>Low Discount</v>
      </c>
      <c r="AA4440" s="1" t="str">
        <f t="shared" si="419"/>
        <v>Low Sales</v>
      </c>
      <c r="AB4440" s="1">
        <f>MONTH(Sample___Superstore[[#This Row],[Order Date]])</f>
        <v>12</v>
      </c>
    </row>
    <row r="4441" spans="1:28" x14ac:dyDescent="0.35">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c r="V4441">
        <f t="shared" si="414"/>
        <v>6</v>
      </c>
      <c r="W4441">
        <f t="shared" si="415"/>
        <v>0.3125</v>
      </c>
      <c r="X4441" t="str">
        <f t="shared" si="416"/>
        <v>Profit</v>
      </c>
      <c r="Y4441" s="1" t="str">
        <f t="shared" si="417"/>
        <v>Low Profit</v>
      </c>
      <c r="Z4441" s="1" t="str">
        <f t="shared" si="418"/>
        <v>Low Discount</v>
      </c>
      <c r="AA4441" s="1" t="str">
        <f t="shared" si="419"/>
        <v>Low Sales</v>
      </c>
      <c r="AB4441" s="1">
        <f>MONTH(Sample___Superstore[[#This Row],[Order Date]])</f>
        <v>12</v>
      </c>
    </row>
    <row r="4442" spans="1:28" x14ac:dyDescent="0.35">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c r="V4442">
        <f t="shared" si="414"/>
        <v>4</v>
      </c>
      <c r="W4442">
        <f t="shared" si="415"/>
        <v>0.32999999999999996</v>
      </c>
      <c r="X4442" t="str">
        <f t="shared" si="416"/>
        <v>Profit</v>
      </c>
      <c r="Y4442" s="1" t="str">
        <f t="shared" si="417"/>
        <v>Low Profit</v>
      </c>
      <c r="Z4442" s="1" t="str">
        <f t="shared" si="418"/>
        <v>No Discount</v>
      </c>
      <c r="AA4442" s="1" t="str">
        <f t="shared" si="419"/>
        <v>Low Sales</v>
      </c>
      <c r="AB4442" s="1">
        <f>MONTH(Sample___Superstore[[#This Row],[Order Date]])</f>
        <v>7</v>
      </c>
    </row>
    <row r="4443" spans="1:28" x14ac:dyDescent="0.35">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c r="V4443">
        <f t="shared" si="414"/>
        <v>4</v>
      </c>
      <c r="W4443">
        <f t="shared" si="415"/>
        <v>0.13999999999999999</v>
      </c>
      <c r="X4443" t="str">
        <f t="shared" si="416"/>
        <v>Profit</v>
      </c>
      <c r="Y4443" s="1" t="str">
        <f t="shared" si="417"/>
        <v>High Profit</v>
      </c>
      <c r="Z4443" s="1" t="str">
        <f t="shared" si="418"/>
        <v>No Discount</v>
      </c>
      <c r="AA4443" s="1" t="str">
        <f t="shared" si="419"/>
        <v>High Sales</v>
      </c>
      <c r="AB4443" s="1">
        <f>MONTH(Sample___Superstore[[#This Row],[Order Date]])</f>
        <v>7</v>
      </c>
    </row>
    <row r="4444" spans="1:28" x14ac:dyDescent="0.35">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c r="V4444">
        <f t="shared" si="414"/>
        <v>4</v>
      </c>
      <c r="W4444">
        <f t="shared" si="415"/>
        <v>0.36000000000000004</v>
      </c>
      <c r="X4444" t="str">
        <f t="shared" si="416"/>
        <v>Profit</v>
      </c>
      <c r="Y4444" s="1" t="str">
        <f t="shared" si="417"/>
        <v>Low Profit</v>
      </c>
      <c r="Z4444" s="1" t="str">
        <f t="shared" si="418"/>
        <v>No Discount</v>
      </c>
      <c r="AA4444" s="1" t="str">
        <f t="shared" si="419"/>
        <v>Low Sales</v>
      </c>
      <c r="AB4444" s="1">
        <f>MONTH(Sample___Superstore[[#This Row],[Order Date]])</f>
        <v>7</v>
      </c>
    </row>
    <row r="4445" spans="1:28" x14ac:dyDescent="0.35">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c r="V4445">
        <f t="shared" si="414"/>
        <v>4</v>
      </c>
      <c r="W4445">
        <f t="shared" si="415"/>
        <v>0.48</v>
      </c>
      <c r="X4445" t="str">
        <f t="shared" si="416"/>
        <v>Profit</v>
      </c>
      <c r="Y4445" s="1" t="str">
        <f t="shared" si="417"/>
        <v>Low Profit</v>
      </c>
      <c r="Z4445" s="1" t="str">
        <f t="shared" si="418"/>
        <v>No Discount</v>
      </c>
      <c r="AA4445" s="1" t="str">
        <f t="shared" si="419"/>
        <v>Low Sales</v>
      </c>
      <c r="AB4445" s="1">
        <f>MONTH(Sample___Superstore[[#This Row],[Order Date]])</f>
        <v>7</v>
      </c>
    </row>
    <row r="4446" spans="1:28" x14ac:dyDescent="0.35">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c r="V4446">
        <f t="shared" si="414"/>
        <v>5</v>
      </c>
      <c r="W4446">
        <f t="shared" si="415"/>
        <v>0.47000000000000003</v>
      </c>
      <c r="X4446" t="str">
        <f t="shared" si="416"/>
        <v>Profit</v>
      </c>
      <c r="Y4446" s="1" t="str">
        <f t="shared" si="417"/>
        <v>Low Profit</v>
      </c>
      <c r="Z4446" s="1" t="str">
        <f t="shared" si="418"/>
        <v>No Discount</v>
      </c>
      <c r="AA4446" s="1" t="str">
        <f t="shared" si="419"/>
        <v>Low Sales</v>
      </c>
      <c r="AB4446" s="1">
        <f>MONTH(Sample___Superstore[[#This Row],[Order Date]])</f>
        <v>11</v>
      </c>
    </row>
    <row r="4447" spans="1:28" x14ac:dyDescent="0.35">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c r="V4447">
        <f t="shared" si="414"/>
        <v>5</v>
      </c>
      <c r="W4447">
        <f t="shared" si="415"/>
        <v>0.45</v>
      </c>
      <c r="X4447" t="str">
        <f t="shared" si="416"/>
        <v>Profit</v>
      </c>
      <c r="Y4447" s="1" t="str">
        <f t="shared" si="417"/>
        <v>Low Profit</v>
      </c>
      <c r="Z4447" s="1" t="str">
        <f t="shared" si="418"/>
        <v>No Discount</v>
      </c>
      <c r="AA4447" s="1" t="str">
        <f t="shared" si="419"/>
        <v>Low Sales</v>
      </c>
      <c r="AB4447" s="1">
        <f>MONTH(Sample___Superstore[[#This Row],[Order Date]])</f>
        <v>11</v>
      </c>
    </row>
    <row r="4448" spans="1:28" x14ac:dyDescent="0.35">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c r="V4448">
        <f t="shared" si="414"/>
        <v>5</v>
      </c>
      <c r="W4448">
        <f t="shared" si="415"/>
        <v>0.49</v>
      </c>
      <c r="X4448" t="str">
        <f t="shared" si="416"/>
        <v>Profit</v>
      </c>
      <c r="Y4448" s="1" t="str">
        <f t="shared" si="417"/>
        <v>Low Profit</v>
      </c>
      <c r="Z4448" s="1" t="str">
        <f t="shared" si="418"/>
        <v>No Discount</v>
      </c>
      <c r="AA4448" s="1" t="str">
        <f t="shared" si="419"/>
        <v>Low Sales</v>
      </c>
      <c r="AB4448" s="1">
        <f>MONTH(Sample___Superstore[[#This Row],[Order Date]])</f>
        <v>11</v>
      </c>
    </row>
    <row r="4449" spans="1:28" x14ac:dyDescent="0.35">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c r="V4449">
        <f t="shared" si="414"/>
        <v>5</v>
      </c>
      <c r="W4449">
        <f t="shared" si="415"/>
        <v>0.25</v>
      </c>
      <c r="X4449" t="str">
        <f t="shared" si="416"/>
        <v>Profit</v>
      </c>
      <c r="Y4449" s="1" t="str">
        <f t="shared" si="417"/>
        <v>Low Profit</v>
      </c>
      <c r="Z4449" s="1" t="str">
        <f t="shared" si="418"/>
        <v>No Discount</v>
      </c>
      <c r="AA4449" s="1" t="str">
        <f t="shared" si="419"/>
        <v>Low Sales</v>
      </c>
      <c r="AB4449" s="1">
        <f>MONTH(Sample___Superstore[[#This Row],[Order Date]])</f>
        <v>11</v>
      </c>
    </row>
    <row r="4450" spans="1:28" x14ac:dyDescent="0.35">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c r="V4450">
        <f t="shared" si="414"/>
        <v>4</v>
      </c>
      <c r="W4450">
        <f t="shared" si="415"/>
        <v>0.31999999999999995</v>
      </c>
      <c r="X4450" t="str">
        <f t="shared" si="416"/>
        <v>Profit</v>
      </c>
      <c r="Y4450" s="1" t="str">
        <f t="shared" si="417"/>
        <v>Low Profit</v>
      </c>
      <c r="Z4450" s="1" t="str">
        <f t="shared" si="418"/>
        <v>No Discount</v>
      </c>
      <c r="AA4450" s="1" t="str">
        <f t="shared" si="419"/>
        <v>Low Sales</v>
      </c>
      <c r="AB4450" s="1">
        <f>MONTH(Sample___Superstore[[#This Row],[Order Date]])</f>
        <v>6</v>
      </c>
    </row>
    <row r="4451" spans="1:28" x14ac:dyDescent="0.35">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c r="V4451">
        <f t="shared" si="414"/>
        <v>4</v>
      </c>
      <c r="W4451">
        <f t="shared" si="415"/>
        <v>0.47999999999999993</v>
      </c>
      <c r="X4451" t="str">
        <f t="shared" si="416"/>
        <v>Profit</v>
      </c>
      <c r="Y4451" s="1" t="str">
        <f t="shared" si="417"/>
        <v>Low Profit</v>
      </c>
      <c r="Z4451" s="1" t="str">
        <f t="shared" si="418"/>
        <v>No Discount</v>
      </c>
      <c r="AA4451" s="1" t="str">
        <f t="shared" si="419"/>
        <v>Low Sales</v>
      </c>
      <c r="AB4451" s="1">
        <f>MONTH(Sample___Superstore[[#This Row],[Order Date]])</f>
        <v>6</v>
      </c>
    </row>
    <row r="4452" spans="1:28" x14ac:dyDescent="0.35">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c r="V4452">
        <f t="shared" si="414"/>
        <v>4</v>
      </c>
      <c r="W4452">
        <f t="shared" si="415"/>
        <v>0.47</v>
      </c>
      <c r="X4452" t="str">
        <f t="shared" si="416"/>
        <v>Profit</v>
      </c>
      <c r="Y4452" s="1" t="str">
        <f t="shared" si="417"/>
        <v>Low Profit</v>
      </c>
      <c r="Z4452" s="1" t="str">
        <f t="shared" si="418"/>
        <v>No Discount</v>
      </c>
      <c r="AA4452" s="1" t="str">
        <f t="shared" si="419"/>
        <v>Low Sales</v>
      </c>
      <c r="AB4452" s="1">
        <f>MONTH(Sample___Superstore[[#This Row],[Order Date]])</f>
        <v>6</v>
      </c>
    </row>
    <row r="4453" spans="1:28" x14ac:dyDescent="0.35">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c r="V4453">
        <f t="shared" si="414"/>
        <v>2</v>
      </c>
      <c r="W4453">
        <f t="shared" si="415"/>
        <v>0.33999999999999997</v>
      </c>
      <c r="X4453" t="str">
        <f t="shared" si="416"/>
        <v>Profit</v>
      </c>
      <c r="Y4453" s="1" t="str">
        <f t="shared" si="417"/>
        <v>Low Profit</v>
      </c>
      <c r="Z4453" s="1" t="str">
        <f t="shared" si="418"/>
        <v>No Discount</v>
      </c>
      <c r="AA4453" s="1" t="str">
        <f t="shared" si="419"/>
        <v>Low Sales</v>
      </c>
      <c r="AB4453" s="1">
        <f>MONTH(Sample___Superstore[[#This Row],[Order Date]])</f>
        <v>7</v>
      </c>
    </row>
    <row r="4454" spans="1:28" x14ac:dyDescent="0.35">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c r="V4454">
        <f t="shared" si="414"/>
        <v>2</v>
      </c>
      <c r="W4454">
        <f t="shared" si="415"/>
        <v>0.47000000000000003</v>
      </c>
      <c r="X4454" t="str">
        <f t="shared" si="416"/>
        <v>Profit</v>
      </c>
      <c r="Y4454" s="1" t="str">
        <f t="shared" si="417"/>
        <v>Low Profit</v>
      </c>
      <c r="Z4454" s="1" t="str">
        <f t="shared" si="418"/>
        <v>No Discount</v>
      </c>
      <c r="AA4454" s="1" t="str">
        <f t="shared" si="419"/>
        <v>Low Sales</v>
      </c>
      <c r="AB4454" s="1">
        <f>MONTH(Sample___Superstore[[#This Row],[Order Date]])</f>
        <v>7</v>
      </c>
    </row>
    <row r="4455" spans="1:28" x14ac:dyDescent="0.35">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c r="V4455">
        <f t="shared" si="414"/>
        <v>2</v>
      </c>
      <c r="W4455">
        <f t="shared" si="415"/>
        <v>0.17647058823529413</v>
      </c>
      <c r="X4455" t="str">
        <f t="shared" si="416"/>
        <v>Profit</v>
      </c>
      <c r="Y4455" s="1" t="str">
        <f t="shared" si="417"/>
        <v>High Profit</v>
      </c>
      <c r="Z4455" s="1" t="str">
        <f t="shared" si="418"/>
        <v>Low Discount</v>
      </c>
      <c r="AA4455" s="1" t="str">
        <f t="shared" si="419"/>
        <v>High Sales</v>
      </c>
      <c r="AB4455" s="1">
        <f>MONTH(Sample___Superstore[[#This Row],[Order Date]])</f>
        <v>7</v>
      </c>
    </row>
    <row r="4456" spans="1:28" x14ac:dyDescent="0.35">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c r="V4456">
        <f t="shared" si="414"/>
        <v>2</v>
      </c>
      <c r="W4456">
        <f t="shared" si="415"/>
        <v>0.02</v>
      </c>
      <c r="X4456" t="str">
        <f t="shared" si="416"/>
        <v>Profit</v>
      </c>
      <c r="Y4456" s="1" t="str">
        <f t="shared" si="417"/>
        <v>Low Profit</v>
      </c>
      <c r="Z4456" s="1" t="str">
        <f t="shared" si="418"/>
        <v>No Discount</v>
      </c>
      <c r="AA4456" s="1" t="str">
        <f t="shared" si="419"/>
        <v>Low Sales</v>
      </c>
      <c r="AB4456" s="1">
        <f>MONTH(Sample___Superstore[[#This Row],[Order Date]])</f>
        <v>7</v>
      </c>
    </row>
    <row r="4457" spans="1:28" x14ac:dyDescent="0.35">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c r="V4457">
        <f t="shared" si="414"/>
        <v>5</v>
      </c>
      <c r="W4457">
        <f t="shared" si="415"/>
        <v>-9.9999999999999992E-2</v>
      </c>
      <c r="X4457" t="str">
        <f t="shared" si="416"/>
        <v>Loss</v>
      </c>
      <c r="Y4457" s="1" t="str">
        <f t="shared" si="417"/>
        <v>Low Profit</v>
      </c>
      <c r="Z4457" s="1" t="str">
        <f t="shared" si="418"/>
        <v>Low Discount</v>
      </c>
      <c r="AA4457" s="1" t="str">
        <f t="shared" si="419"/>
        <v>Low Sales</v>
      </c>
      <c r="AB4457" s="1">
        <f>MONTH(Sample___Superstore[[#This Row],[Order Date]])</f>
        <v>9</v>
      </c>
    </row>
    <row r="4458" spans="1:28" x14ac:dyDescent="0.35">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c r="V4458">
        <f t="shared" si="414"/>
        <v>5</v>
      </c>
      <c r="W4458">
        <f t="shared" si="415"/>
        <v>0.33749999999999997</v>
      </c>
      <c r="X4458" t="str">
        <f t="shared" si="416"/>
        <v>Profit</v>
      </c>
      <c r="Y4458" s="1" t="str">
        <f t="shared" si="417"/>
        <v>Low Profit</v>
      </c>
      <c r="Z4458" s="1" t="str">
        <f t="shared" si="418"/>
        <v>Low Discount</v>
      </c>
      <c r="AA4458" s="1" t="str">
        <f t="shared" si="419"/>
        <v>Low Sales</v>
      </c>
      <c r="AB4458" s="1">
        <f>MONTH(Sample___Superstore[[#This Row],[Order Date]])</f>
        <v>9</v>
      </c>
    </row>
    <row r="4459" spans="1:28" x14ac:dyDescent="0.35">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c r="V4459">
        <f t="shared" si="414"/>
        <v>5</v>
      </c>
      <c r="W4459">
        <f t="shared" si="415"/>
        <v>0.47</v>
      </c>
      <c r="X4459" t="str">
        <f t="shared" si="416"/>
        <v>Profit</v>
      </c>
      <c r="Y4459" s="1" t="str">
        <f t="shared" si="417"/>
        <v>High Profit</v>
      </c>
      <c r="Z4459" s="1" t="str">
        <f t="shared" si="418"/>
        <v>No Discount</v>
      </c>
      <c r="AA4459" s="1" t="str">
        <f t="shared" si="419"/>
        <v>Low Sales</v>
      </c>
      <c r="AB4459" s="1">
        <f>MONTH(Sample___Superstore[[#This Row],[Order Date]])</f>
        <v>8</v>
      </c>
    </row>
    <row r="4460" spans="1:28" x14ac:dyDescent="0.35">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c r="V4460">
        <f t="shared" si="414"/>
        <v>7</v>
      </c>
      <c r="W4460">
        <f t="shared" si="415"/>
        <v>-0.22499999999999998</v>
      </c>
      <c r="X4460" t="str">
        <f t="shared" si="416"/>
        <v>Loss</v>
      </c>
      <c r="Y4460" s="1" t="str">
        <f t="shared" si="417"/>
        <v>Low Profit</v>
      </c>
      <c r="Z4460" s="1" t="str">
        <f t="shared" si="418"/>
        <v>Low Discount</v>
      </c>
      <c r="AA4460" s="1" t="str">
        <f t="shared" si="419"/>
        <v>High Sales</v>
      </c>
      <c r="AB4460" s="1">
        <f>MONTH(Sample___Superstore[[#This Row],[Order Date]])</f>
        <v>3</v>
      </c>
    </row>
    <row r="4461" spans="1:28" x14ac:dyDescent="0.35">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c r="V4461">
        <f t="shared" si="414"/>
        <v>3</v>
      </c>
      <c r="W4461">
        <f t="shared" si="415"/>
        <v>9.9999999999999992E-2</v>
      </c>
      <c r="X4461" t="str">
        <f t="shared" si="416"/>
        <v>Profit</v>
      </c>
      <c r="Y4461" s="1" t="str">
        <f t="shared" si="417"/>
        <v>Low Profit</v>
      </c>
      <c r="Z4461" s="1" t="str">
        <f t="shared" si="418"/>
        <v>Low Discount</v>
      </c>
      <c r="AA4461" s="1" t="str">
        <f t="shared" si="419"/>
        <v>Low Sales</v>
      </c>
      <c r="AB4461" s="1">
        <f>MONTH(Sample___Superstore[[#This Row],[Order Date]])</f>
        <v>9</v>
      </c>
    </row>
    <row r="4462" spans="1:28" x14ac:dyDescent="0.35">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c r="V4462">
        <f t="shared" si="414"/>
        <v>3</v>
      </c>
      <c r="W4462">
        <f t="shared" si="415"/>
        <v>-0.2</v>
      </c>
      <c r="X4462" t="str">
        <f t="shared" si="416"/>
        <v>Loss</v>
      </c>
      <c r="Y4462" s="1" t="str">
        <f t="shared" si="417"/>
        <v>Low Profit</v>
      </c>
      <c r="Z4462" s="1" t="str">
        <f t="shared" si="418"/>
        <v>Low Discount</v>
      </c>
      <c r="AA4462" s="1" t="str">
        <f t="shared" si="419"/>
        <v>Low Sales</v>
      </c>
      <c r="AB4462" s="1">
        <f>MONTH(Sample___Superstore[[#This Row],[Order Date]])</f>
        <v>9</v>
      </c>
    </row>
    <row r="4463" spans="1:28" x14ac:dyDescent="0.35">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c r="V4463">
        <f t="shared" si="414"/>
        <v>3</v>
      </c>
      <c r="W4463">
        <f t="shared" si="415"/>
        <v>2.4999999999999998E-2</v>
      </c>
      <c r="X4463" t="str">
        <f t="shared" si="416"/>
        <v>Profit</v>
      </c>
      <c r="Y4463" s="1" t="str">
        <f t="shared" si="417"/>
        <v>Low Profit</v>
      </c>
      <c r="Z4463" s="1" t="str">
        <f t="shared" si="418"/>
        <v>Low Discount</v>
      </c>
      <c r="AA4463" s="1" t="str">
        <f t="shared" si="419"/>
        <v>Low Sales</v>
      </c>
      <c r="AB4463" s="1">
        <f>MONTH(Sample___Superstore[[#This Row],[Order Date]])</f>
        <v>9</v>
      </c>
    </row>
    <row r="4464" spans="1:28" x14ac:dyDescent="0.35">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c r="V4464">
        <f t="shared" si="414"/>
        <v>3</v>
      </c>
      <c r="W4464">
        <f t="shared" si="415"/>
        <v>-0.76666666666666672</v>
      </c>
      <c r="X4464" t="str">
        <f t="shared" si="416"/>
        <v>Loss</v>
      </c>
      <c r="Y4464" s="1" t="str">
        <f t="shared" si="417"/>
        <v>Low Profit</v>
      </c>
      <c r="Z4464" s="1" t="str">
        <f t="shared" si="418"/>
        <v>High Discount</v>
      </c>
      <c r="AA4464" s="1" t="str">
        <f t="shared" si="419"/>
        <v>Low Sales</v>
      </c>
      <c r="AB4464" s="1">
        <f>MONTH(Sample___Superstore[[#This Row],[Order Date]])</f>
        <v>9</v>
      </c>
    </row>
    <row r="4465" spans="1:28" x14ac:dyDescent="0.35">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c r="V4465">
        <f t="shared" si="414"/>
        <v>3</v>
      </c>
      <c r="W4465">
        <f t="shared" si="415"/>
        <v>0.36249999999999999</v>
      </c>
      <c r="X4465" t="str">
        <f t="shared" si="416"/>
        <v>Profit</v>
      </c>
      <c r="Y4465" s="1" t="str">
        <f t="shared" si="417"/>
        <v>Low Profit</v>
      </c>
      <c r="Z4465" s="1" t="str">
        <f t="shared" si="418"/>
        <v>Low Discount</v>
      </c>
      <c r="AA4465" s="1" t="str">
        <f t="shared" si="419"/>
        <v>Low Sales</v>
      </c>
      <c r="AB4465" s="1">
        <f>MONTH(Sample___Superstore[[#This Row],[Order Date]])</f>
        <v>9</v>
      </c>
    </row>
    <row r="4466" spans="1:28" x14ac:dyDescent="0.35">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c r="V4466">
        <f t="shared" si="414"/>
        <v>3</v>
      </c>
      <c r="W4466">
        <f t="shared" si="415"/>
        <v>0.125</v>
      </c>
      <c r="X4466" t="str">
        <f t="shared" si="416"/>
        <v>Profit</v>
      </c>
      <c r="Y4466" s="1" t="str">
        <f t="shared" si="417"/>
        <v>Low Profit</v>
      </c>
      <c r="Z4466" s="1" t="str">
        <f t="shared" si="418"/>
        <v>Low Discount</v>
      </c>
      <c r="AA4466" s="1" t="str">
        <f t="shared" si="419"/>
        <v>Low Sales</v>
      </c>
      <c r="AB4466" s="1">
        <f>MONTH(Sample___Superstore[[#This Row],[Order Date]])</f>
        <v>9</v>
      </c>
    </row>
    <row r="4467" spans="1:28" x14ac:dyDescent="0.35">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c r="V4467">
        <f t="shared" si="414"/>
        <v>4</v>
      </c>
      <c r="W4467">
        <f t="shared" si="415"/>
        <v>0.33750000000000002</v>
      </c>
      <c r="X4467" t="str">
        <f t="shared" si="416"/>
        <v>Profit</v>
      </c>
      <c r="Y4467" s="1" t="str">
        <f t="shared" si="417"/>
        <v>Low Profit</v>
      </c>
      <c r="Z4467" s="1" t="str">
        <f t="shared" si="418"/>
        <v>Low Discount</v>
      </c>
      <c r="AA4467" s="1" t="str">
        <f t="shared" si="419"/>
        <v>Low Sales</v>
      </c>
      <c r="AB4467" s="1">
        <f>MONTH(Sample___Superstore[[#This Row],[Order Date]])</f>
        <v>8</v>
      </c>
    </row>
    <row r="4468" spans="1:28" x14ac:dyDescent="0.35">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c r="V4468">
        <f t="shared" si="414"/>
        <v>7</v>
      </c>
      <c r="W4468">
        <f t="shared" si="415"/>
        <v>0.45000000000000007</v>
      </c>
      <c r="X4468" t="str">
        <f t="shared" si="416"/>
        <v>Profit</v>
      </c>
      <c r="Y4468" s="1" t="str">
        <f t="shared" si="417"/>
        <v>Low Profit</v>
      </c>
      <c r="Z4468" s="1" t="str">
        <f t="shared" si="418"/>
        <v>No Discount</v>
      </c>
      <c r="AA4468" s="1" t="str">
        <f t="shared" si="419"/>
        <v>Low Sales</v>
      </c>
      <c r="AB4468" s="1">
        <f>MONTH(Sample___Superstore[[#This Row],[Order Date]])</f>
        <v>11</v>
      </c>
    </row>
    <row r="4469" spans="1:28" x14ac:dyDescent="0.35">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c r="V4469">
        <f t="shared" si="414"/>
        <v>7</v>
      </c>
      <c r="W4469">
        <f t="shared" si="415"/>
        <v>0.47</v>
      </c>
      <c r="X4469" t="str">
        <f t="shared" si="416"/>
        <v>Profit</v>
      </c>
      <c r="Y4469" s="1" t="str">
        <f t="shared" si="417"/>
        <v>Low Profit</v>
      </c>
      <c r="Z4469" s="1" t="str">
        <f t="shared" si="418"/>
        <v>No Discount</v>
      </c>
      <c r="AA4469" s="1" t="str">
        <f t="shared" si="419"/>
        <v>Low Sales</v>
      </c>
      <c r="AB4469" s="1">
        <f>MONTH(Sample___Superstore[[#This Row],[Order Date]])</f>
        <v>11</v>
      </c>
    </row>
    <row r="4470" spans="1:28" x14ac:dyDescent="0.35">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c r="V4470">
        <f t="shared" si="414"/>
        <v>7</v>
      </c>
      <c r="W4470">
        <f t="shared" si="415"/>
        <v>-4.9999999999999996E-2</v>
      </c>
      <c r="X4470" t="str">
        <f t="shared" si="416"/>
        <v>Loss</v>
      </c>
      <c r="Y4470" s="1" t="str">
        <f t="shared" si="417"/>
        <v>Low Profit</v>
      </c>
      <c r="Z4470" s="1" t="str">
        <f t="shared" si="418"/>
        <v>Low Discount</v>
      </c>
      <c r="AA4470" s="1" t="str">
        <f t="shared" si="419"/>
        <v>Low Sales</v>
      </c>
      <c r="AB4470" s="1">
        <f>MONTH(Sample___Superstore[[#This Row],[Order Date]])</f>
        <v>11</v>
      </c>
    </row>
    <row r="4471" spans="1:28" x14ac:dyDescent="0.35">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c r="V4471">
        <f t="shared" si="414"/>
        <v>7</v>
      </c>
      <c r="W4471">
        <f t="shared" si="415"/>
        <v>0.47999999999999993</v>
      </c>
      <c r="X4471" t="str">
        <f t="shared" si="416"/>
        <v>Profit</v>
      </c>
      <c r="Y4471" s="1" t="str">
        <f t="shared" si="417"/>
        <v>Low Profit</v>
      </c>
      <c r="Z4471" s="1" t="str">
        <f t="shared" si="418"/>
        <v>No Discount</v>
      </c>
      <c r="AA4471" s="1" t="str">
        <f t="shared" si="419"/>
        <v>Low Sales</v>
      </c>
      <c r="AB4471" s="1">
        <f>MONTH(Sample___Superstore[[#This Row],[Order Date]])</f>
        <v>11</v>
      </c>
    </row>
    <row r="4472" spans="1:28" x14ac:dyDescent="0.35">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c r="V4472">
        <f t="shared" si="414"/>
        <v>4</v>
      </c>
      <c r="W4472">
        <f t="shared" si="415"/>
        <v>-0.18571428571428572</v>
      </c>
      <c r="X4472" t="str">
        <f t="shared" si="416"/>
        <v>Loss</v>
      </c>
      <c r="Y4472" s="1" t="str">
        <f t="shared" si="417"/>
        <v>Low Profit</v>
      </c>
      <c r="Z4472" s="1" t="str">
        <f t="shared" si="418"/>
        <v>High Discount</v>
      </c>
      <c r="AA4472" s="1" t="str">
        <f t="shared" si="419"/>
        <v>Low Sales</v>
      </c>
      <c r="AB4472" s="1">
        <f>MONTH(Sample___Superstore[[#This Row],[Order Date]])</f>
        <v>5</v>
      </c>
    </row>
    <row r="4473" spans="1:28" x14ac:dyDescent="0.35">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c r="V4473">
        <f t="shared" si="414"/>
        <v>0</v>
      </c>
      <c r="W4473">
        <f t="shared" si="415"/>
        <v>-0.24285714285714285</v>
      </c>
      <c r="X4473" t="str">
        <f t="shared" si="416"/>
        <v>Loss</v>
      </c>
      <c r="Y4473" s="1" t="str">
        <f t="shared" si="417"/>
        <v>Low Profit</v>
      </c>
      <c r="Z4473" s="1" t="str">
        <f t="shared" si="418"/>
        <v>High Discount</v>
      </c>
      <c r="AA4473" s="1" t="str">
        <f t="shared" si="419"/>
        <v>Low Sales</v>
      </c>
      <c r="AB4473" s="1">
        <f>MONTH(Sample___Superstore[[#This Row],[Order Date]])</f>
        <v>9</v>
      </c>
    </row>
    <row r="4474" spans="1:28" x14ac:dyDescent="0.35">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c r="V4474">
        <f t="shared" si="414"/>
        <v>0</v>
      </c>
      <c r="W4474">
        <f t="shared" si="415"/>
        <v>0.27499999999999997</v>
      </c>
      <c r="X4474" t="str">
        <f t="shared" si="416"/>
        <v>Profit</v>
      </c>
      <c r="Y4474" s="1" t="str">
        <f t="shared" si="417"/>
        <v>Low Profit</v>
      </c>
      <c r="Z4474" s="1" t="str">
        <f t="shared" si="418"/>
        <v>Low Discount</v>
      </c>
      <c r="AA4474" s="1" t="str">
        <f t="shared" si="419"/>
        <v>Low Sales</v>
      </c>
      <c r="AB4474" s="1">
        <f>MONTH(Sample___Superstore[[#This Row],[Order Date]])</f>
        <v>9</v>
      </c>
    </row>
    <row r="4475" spans="1:28" x14ac:dyDescent="0.35">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c r="V4475">
        <f t="shared" si="414"/>
        <v>0</v>
      </c>
      <c r="W4475">
        <f t="shared" si="415"/>
        <v>-0.54999999999999993</v>
      </c>
      <c r="X4475" t="str">
        <f t="shared" si="416"/>
        <v>Loss</v>
      </c>
      <c r="Y4475" s="1" t="str">
        <f t="shared" si="417"/>
        <v>Low Profit</v>
      </c>
      <c r="Z4475" s="1" t="str">
        <f t="shared" si="418"/>
        <v>High Discount</v>
      </c>
      <c r="AA4475" s="1" t="str">
        <f t="shared" si="419"/>
        <v>Low Sales</v>
      </c>
      <c r="AB4475" s="1">
        <f>MONTH(Sample___Superstore[[#This Row],[Order Date]])</f>
        <v>9</v>
      </c>
    </row>
    <row r="4476" spans="1:28" x14ac:dyDescent="0.35">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c r="V4476">
        <f t="shared" si="414"/>
        <v>0</v>
      </c>
      <c r="W4476">
        <f t="shared" si="415"/>
        <v>0.35000000000000003</v>
      </c>
      <c r="X4476" t="str">
        <f t="shared" si="416"/>
        <v>Profit</v>
      </c>
      <c r="Y4476" s="1" t="str">
        <f t="shared" si="417"/>
        <v>Low Profit</v>
      </c>
      <c r="Z4476" s="1" t="str">
        <f t="shared" si="418"/>
        <v>Low Discount</v>
      </c>
      <c r="AA4476" s="1" t="str">
        <f t="shared" si="419"/>
        <v>Low Sales</v>
      </c>
      <c r="AB4476" s="1">
        <f>MONTH(Sample___Superstore[[#This Row],[Order Date]])</f>
        <v>9</v>
      </c>
    </row>
    <row r="4477" spans="1:28" x14ac:dyDescent="0.35">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c r="V4477">
        <f t="shared" si="414"/>
        <v>0</v>
      </c>
      <c r="W4477">
        <f t="shared" si="415"/>
        <v>0.35</v>
      </c>
      <c r="X4477" t="str">
        <f t="shared" si="416"/>
        <v>Profit</v>
      </c>
      <c r="Y4477" s="1" t="str">
        <f t="shared" si="417"/>
        <v>Low Profit</v>
      </c>
      <c r="Z4477" s="1" t="str">
        <f t="shared" si="418"/>
        <v>Low Discount</v>
      </c>
      <c r="AA4477" s="1" t="str">
        <f t="shared" si="419"/>
        <v>Low Sales</v>
      </c>
      <c r="AB4477" s="1">
        <f>MONTH(Sample___Superstore[[#This Row],[Order Date]])</f>
        <v>9</v>
      </c>
    </row>
    <row r="4478" spans="1:28" x14ac:dyDescent="0.35">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c r="V4478">
        <f t="shared" si="414"/>
        <v>0</v>
      </c>
      <c r="W4478">
        <f t="shared" si="415"/>
        <v>0.3125</v>
      </c>
      <c r="X4478" t="str">
        <f t="shared" si="416"/>
        <v>Profit</v>
      </c>
      <c r="Y4478" s="1" t="str">
        <f t="shared" si="417"/>
        <v>Low Profit</v>
      </c>
      <c r="Z4478" s="1" t="str">
        <f t="shared" si="418"/>
        <v>Low Discount</v>
      </c>
      <c r="AA4478" s="1" t="str">
        <f t="shared" si="419"/>
        <v>Low Sales</v>
      </c>
      <c r="AB4478" s="1">
        <f>MONTH(Sample___Superstore[[#This Row],[Order Date]])</f>
        <v>9</v>
      </c>
    </row>
    <row r="4479" spans="1:28" x14ac:dyDescent="0.35">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c r="V4479">
        <f t="shared" si="414"/>
        <v>0</v>
      </c>
      <c r="W4479">
        <f t="shared" si="415"/>
        <v>7.0000000000000007E-2</v>
      </c>
      <c r="X4479" t="str">
        <f t="shared" si="416"/>
        <v>Profit</v>
      </c>
      <c r="Y4479" s="1" t="str">
        <f t="shared" si="417"/>
        <v>Low Profit</v>
      </c>
      <c r="Z4479" s="1" t="str">
        <f t="shared" si="418"/>
        <v>No Discount</v>
      </c>
      <c r="AA4479" s="1" t="str">
        <f t="shared" si="419"/>
        <v>Low Sales</v>
      </c>
      <c r="AB4479" s="1">
        <f>MONTH(Sample___Superstore[[#This Row],[Order Date]])</f>
        <v>10</v>
      </c>
    </row>
    <row r="4480" spans="1:28" x14ac:dyDescent="0.35">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c r="V4480">
        <f t="shared" si="414"/>
        <v>0</v>
      </c>
      <c r="W4480">
        <f t="shared" si="415"/>
        <v>0.22</v>
      </c>
      <c r="X4480" t="str">
        <f t="shared" si="416"/>
        <v>Profit</v>
      </c>
      <c r="Y4480" s="1" t="str">
        <f t="shared" si="417"/>
        <v>Low Profit</v>
      </c>
      <c r="Z4480" s="1" t="str">
        <f t="shared" si="418"/>
        <v>No Discount</v>
      </c>
      <c r="AA4480" s="1" t="str">
        <f t="shared" si="419"/>
        <v>Low Sales</v>
      </c>
      <c r="AB4480" s="1">
        <f>MONTH(Sample___Superstore[[#This Row],[Order Date]])</f>
        <v>10</v>
      </c>
    </row>
    <row r="4481" spans="1:28" x14ac:dyDescent="0.35">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c r="V4481">
        <f t="shared" si="414"/>
        <v>4</v>
      </c>
      <c r="W4481">
        <f t="shared" si="415"/>
        <v>0.47000000000000003</v>
      </c>
      <c r="X4481" t="str">
        <f t="shared" si="416"/>
        <v>Profit</v>
      </c>
      <c r="Y4481" s="1" t="str">
        <f t="shared" si="417"/>
        <v>Low Profit</v>
      </c>
      <c r="Z4481" s="1" t="str">
        <f t="shared" si="418"/>
        <v>No Discount</v>
      </c>
      <c r="AA4481" s="1" t="str">
        <f t="shared" si="419"/>
        <v>Low Sales</v>
      </c>
      <c r="AB4481" s="1">
        <f>MONTH(Sample___Superstore[[#This Row],[Order Date]])</f>
        <v>3</v>
      </c>
    </row>
    <row r="4482" spans="1:28" x14ac:dyDescent="0.35">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c r="V4482">
        <f t="shared" ref="V4482:V4545" si="420">D4482-C4482</f>
        <v>5</v>
      </c>
      <c r="W4482">
        <f t="shared" ref="W4482:W4545" si="421">U4482/R4482</f>
        <v>0.33</v>
      </c>
      <c r="X4482" t="str">
        <f t="shared" ref="X4482:X4545" si="422">IF(U4482&lt;0,"Loss","Profit")</f>
        <v>Profit</v>
      </c>
      <c r="Y4482" s="1" t="str">
        <f t="shared" ref="Y4482:Y4545" si="423">IF(U4482&gt;100,"High Profit","Low Profit")</f>
        <v>Low Profit</v>
      </c>
      <c r="Z4482" s="1" t="str">
        <f t="shared" ref="Z4482:Z4545" si="424">IF(T4482=0,"No Discount",IF(T4482&lt;=0.2,"Low Discount","High Discount"))</f>
        <v>No Discount</v>
      </c>
      <c r="AA4482" s="1" t="str">
        <f t="shared" ref="AA4482:AA4545" si="425">IF(R4482&gt;500,"High Sales","Low Sales")</f>
        <v>Low Sales</v>
      </c>
      <c r="AB4482" s="1">
        <f>MONTH(Sample___Superstore[[#This Row],[Order Date]])</f>
        <v>11</v>
      </c>
    </row>
    <row r="4483" spans="1:28" x14ac:dyDescent="0.35">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c r="V4483">
        <f t="shared" si="420"/>
        <v>5</v>
      </c>
      <c r="W4483">
        <f t="shared" si="421"/>
        <v>0.33</v>
      </c>
      <c r="X4483" t="str">
        <f t="shared" si="422"/>
        <v>Profit</v>
      </c>
      <c r="Y4483" s="1" t="str">
        <f t="shared" si="423"/>
        <v>Low Profit</v>
      </c>
      <c r="Z4483" s="1" t="str">
        <f t="shared" si="424"/>
        <v>No Discount</v>
      </c>
      <c r="AA4483" s="1" t="str">
        <f t="shared" si="425"/>
        <v>Low Sales</v>
      </c>
      <c r="AB4483" s="1">
        <f>MONTH(Sample___Superstore[[#This Row],[Order Date]])</f>
        <v>11</v>
      </c>
    </row>
    <row r="4484" spans="1:28" x14ac:dyDescent="0.35">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c r="V4484">
        <f t="shared" si="420"/>
        <v>5</v>
      </c>
      <c r="W4484">
        <f t="shared" si="421"/>
        <v>0.36249999999999999</v>
      </c>
      <c r="X4484" t="str">
        <f t="shared" si="422"/>
        <v>Profit</v>
      </c>
      <c r="Y4484" s="1" t="str">
        <f t="shared" si="423"/>
        <v>Low Profit</v>
      </c>
      <c r="Z4484" s="1" t="str">
        <f t="shared" si="424"/>
        <v>Low Discount</v>
      </c>
      <c r="AA4484" s="1" t="str">
        <f t="shared" si="425"/>
        <v>Low Sales</v>
      </c>
      <c r="AB4484" s="1">
        <f>MONTH(Sample___Superstore[[#This Row],[Order Date]])</f>
        <v>11</v>
      </c>
    </row>
    <row r="4485" spans="1:28" x14ac:dyDescent="0.35">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c r="V4485">
        <f t="shared" si="420"/>
        <v>5</v>
      </c>
      <c r="W4485">
        <f t="shared" si="421"/>
        <v>0.49000000000000005</v>
      </c>
      <c r="X4485" t="str">
        <f t="shared" si="422"/>
        <v>Profit</v>
      </c>
      <c r="Y4485" s="1" t="str">
        <f t="shared" si="423"/>
        <v>Low Profit</v>
      </c>
      <c r="Z4485" s="1" t="str">
        <f t="shared" si="424"/>
        <v>No Discount</v>
      </c>
      <c r="AA4485" s="1" t="str">
        <f t="shared" si="425"/>
        <v>Low Sales</v>
      </c>
      <c r="AB4485" s="1">
        <f>MONTH(Sample___Superstore[[#This Row],[Order Date]])</f>
        <v>11</v>
      </c>
    </row>
    <row r="4486" spans="1:28" x14ac:dyDescent="0.35">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c r="V4486">
        <f t="shared" si="420"/>
        <v>5</v>
      </c>
      <c r="W4486">
        <f t="shared" si="421"/>
        <v>0.32500000000000001</v>
      </c>
      <c r="X4486" t="str">
        <f t="shared" si="422"/>
        <v>Profit</v>
      </c>
      <c r="Y4486" s="1" t="str">
        <f t="shared" si="423"/>
        <v>Low Profit</v>
      </c>
      <c r="Z4486" s="1" t="str">
        <f t="shared" si="424"/>
        <v>Low Discount</v>
      </c>
      <c r="AA4486" s="1" t="str">
        <f t="shared" si="425"/>
        <v>Low Sales</v>
      </c>
      <c r="AB4486" s="1">
        <f>MONTH(Sample___Superstore[[#This Row],[Order Date]])</f>
        <v>11</v>
      </c>
    </row>
    <row r="4487" spans="1:28" x14ac:dyDescent="0.35">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c r="V4487">
        <f t="shared" si="420"/>
        <v>5</v>
      </c>
      <c r="W4487">
        <f t="shared" si="421"/>
        <v>0.48000000000000004</v>
      </c>
      <c r="X4487" t="str">
        <f t="shared" si="422"/>
        <v>Profit</v>
      </c>
      <c r="Y4487" s="1" t="str">
        <f t="shared" si="423"/>
        <v>Low Profit</v>
      </c>
      <c r="Z4487" s="1" t="str">
        <f t="shared" si="424"/>
        <v>No Discount</v>
      </c>
      <c r="AA4487" s="1" t="str">
        <f t="shared" si="425"/>
        <v>Low Sales</v>
      </c>
      <c r="AB4487" s="1">
        <f>MONTH(Sample___Superstore[[#This Row],[Order Date]])</f>
        <v>11</v>
      </c>
    </row>
    <row r="4488" spans="1:28" x14ac:dyDescent="0.35">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c r="V4488">
        <f t="shared" si="420"/>
        <v>5</v>
      </c>
      <c r="W4488">
        <f t="shared" si="421"/>
        <v>0.48000000000000004</v>
      </c>
      <c r="X4488" t="str">
        <f t="shared" si="422"/>
        <v>Profit</v>
      </c>
      <c r="Y4488" s="1" t="str">
        <f t="shared" si="423"/>
        <v>High Profit</v>
      </c>
      <c r="Z4488" s="1" t="str">
        <f t="shared" si="424"/>
        <v>No Discount</v>
      </c>
      <c r="AA4488" s="1" t="str">
        <f t="shared" si="425"/>
        <v>Low Sales</v>
      </c>
      <c r="AB4488" s="1">
        <f>MONTH(Sample___Superstore[[#This Row],[Order Date]])</f>
        <v>11</v>
      </c>
    </row>
    <row r="4489" spans="1:28" x14ac:dyDescent="0.35">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c r="V4489">
        <f t="shared" si="420"/>
        <v>6</v>
      </c>
      <c r="W4489">
        <f t="shared" si="421"/>
        <v>-1.55</v>
      </c>
      <c r="X4489" t="str">
        <f t="shared" si="422"/>
        <v>Loss</v>
      </c>
      <c r="Y4489" s="1" t="str">
        <f t="shared" si="423"/>
        <v>Low Profit</v>
      </c>
      <c r="Z4489" s="1" t="str">
        <f t="shared" si="424"/>
        <v>High Discount</v>
      </c>
      <c r="AA4489" s="1" t="str">
        <f t="shared" si="425"/>
        <v>Low Sales</v>
      </c>
      <c r="AB4489" s="1">
        <f>MONTH(Sample___Superstore[[#This Row],[Order Date]])</f>
        <v>9</v>
      </c>
    </row>
    <row r="4490" spans="1:28" x14ac:dyDescent="0.35">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c r="V4490">
        <f t="shared" si="420"/>
        <v>6</v>
      </c>
      <c r="W4490">
        <f t="shared" si="421"/>
        <v>-0.21249999999999999</v>
      </c>
      <c r="X4490" t="str">
        <f t="shared" si="422"/>
        <v>Loss</v>
      </c>
      <c r="Y4490" s="1" t="str">
        <f t="shared" si="423"/>
        <v>Low Profit</v>
      </c>
      <c r="Z4490" s="1" t="str">
        <f t="shared" si="424"/>
        <v>Low Discount</v>
      </c>
      <c r="AA4490" s="1" t="str">
        <f t="shared" si="425"/>
        <v>Low Sales</v>
      </c>
      <c r="AB4490" s="1">
        <f>MONTH(Sample___Superstore[[#This Row],[Order Date]])</f>
        <v>9</v>
      </c>
    </row>
    <row r="4491" spans="1:28" x14ac:dyDescent="0.35">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c r="V4491">
        <f t="shared" si="420"/>
        <v>6</v>
      </c>
      <c r="W4491">
        <f t="shared" si="421"/>
        <v>-1.75</v>
      </c>
      <c r="X4491" t="str">
        <f t="shared" si="422"/>
        <v>Loss</v>
      </c>
      <c r="Y4491" s="1" t="str">
        <f t="shared" si="423"/>
        <v>Low Profit</v>
      </c>
      <c r="Z4491" s="1" t="str">
        <f t="shared" si="424"/>
        <v>High Discount</v>
      </c>
      <c r="AA4491" s="1" t="str">
        <f t="shared" si="425"/>
        <v>Low Sales</v>
      </c>
      <c r="AB4491" s="1">
        <f>MONTH(Sample___Superstore[[#This Row],[Order Date]])</f>
        <v>9</v>
      </c>
    </row>
    <row r="4492" spans="1:28" x14ac:dyDescent="0.35">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c r="V4492">
        <f t="shared" si="420"/>
        <v>7</v>
      </c>
      <c r="W4492">
        <f t="shared" si="421"/>
        <v>1.2500000000000001E-2</v>
      </c>
      <c r="X4492" t="str">
        <f t="shared" si="422"/>
        <v>Profit</v>
      </c>
      <c r="Y4492" s="1" t="str">
        <f t="shared" si="423"/>
        <v>Low Profit</v>
      </c>
      <c r="Z4492" s="1" t="str">
        <f t="shared" si="424"/>
        <v>Low Discount</v>
      </c>
      <c r="AA4492" s="1" t="str">
        <f t="shared" si="425"/>
        <v>Low Sales</v>
      </c>
      <c r="AB4492" s="1">
        <f>MONTH(Sample___Superstore[[#This Row],[Order Date]])</f>
        <v>8</v>
      </c>
    </row>
    <row r="4493" spans="1:28" x14ac:dyDescent="0.35">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c r="V4493">
        <f t="shared" si="420"/>
        <v>2</v>
      </c>
      <c r="W4493">
        <f t="shared" si="421"/>
        <v>0.16666666666666666</v>
      </c>
      <c r="X4493" t="str">
        <f t="shared" si="422"/>
        <v>Profit</v>
      </c>
      <c r="Y4493" s="1" t="str">
        <f t="shared" si="423"/>
        <v>High Profit</v>
      </c>
      <c r="Z4493" s="1" t="str">
        <f t="shared" si="424"/>
        <v>High Discount</v>
      </c>
      <c r="AA4493" s="1" t="str">
        <f t="shared" si="425"/>
        <v>High Sales</v>
      </c>
      <c r="AB4493" s="1">
        <f>MONTH(Sample___Superstore[[#This Row],[Order Date]])</f>
        <v>12</v>
      </c>
    </row>
    <row r="4494" spans="1:28" x14ac:dyDescent="0.35">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c r="V4494">
        <f t="shared" si="420"/>
        <v>2</v>
      </c>
      <c r="W4494">
        <f t="shared" si="421"/>
        <v>0.17500000000000002</v>
      </c>
      <c r="X4494" t="str">
        <f t="shared" si="422"/>
        <v>Profit</v>
      </c>
      <c r="Y4494" s="1" t="str">
        <f t="shared" si="423"/>
        <v>Low Profit</v>
      </c>
      <c r="Z4494" s="1" t="str">
        <f t="shared" si="424"/>
        <v>Low Discount</v>
      </c>
      <c r="AA4494" s="1" t="str">
        <f t="shared" si="425"/>
        <v>Low Sales</v>
      </c>
      <c r="AB4494" s="1">
        <f>MONTH(Sample___Superstore[[#This Row],[Order Date]])</f>
        <v>12</v>
      </c>
    </row>
    <row r="4495" spans="1:28" x14ac:dyDescent="0.35">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c r="V4495">
        <f t="shared" si="420"/>
        <v>2</v>
      </c>
      <c r="W4495">
        <f t="shared" si="421"/>
        <v>0.35000000000000003</v>
      </c>
      <c r="X4495" t="str">
        <f t="shared" si="422"/>
        <v>Profit</v>
      </c>
      <c r="Y4495" s="1" t="str">
        <f t="shared" si="423"/>
        <v>Low Profit</v>
      </c>
      <c r="Z4495" s="1" t="str">
        <f t="shared" si="424"/>
        <v>Low Discount</v>
      </c>
      <c r="AA4495" s="1" t="str">
        <f t="shared" si="425"/>
        <v>Low Sales</v>
      </c>
      <c r="AB4495" s="1">
        <f>MONTH(Sample___Superstore[[#This Row],[Order Date]])</f>
        <v>12</v>
      </c>
    </row>
    <row r="4496" spans="1:28" x14ac:dyDescent="0.35">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c r="V4496">
        <f t="shared" si="420"/>
        <v>2</v>
      </c>
      <c r="W4496">
        <f t="shared" si="421"/>
        <v>-5.7142857142857141E-2</v>
      </c>
      <c r="X4496" t="str">
        <f t="shared" si="422"/>
        <v>Loss</v>
      </c>
      <c r="Y4496" s="1" t="str">
        <f t="shared" si="423"/>
        <v>Low Profit</v>
      </c>
      <c r="Z4496" s="1" t="str">
        <f t="shared" si="424"/>
        <v>High Discount</v>
      </c>
      <c r="AA4496" s="1" t="str">
        <f t="shared" si="425"/>
        <v>High Sales</v>
      </c>
      <c r="AB4496" s="1">
        <f>MONTH(Sample___Superstore[[#This Row],[Order Date]])</f>
        <v>12</v>
      </c>
    </row>
    <row r="4497" spans="1:28" x14ac:dyDescent="0.35">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c r="V4497">
        <f t="shared" si="420"/>
        <v>5</v>
      </c>
      <c r="W4497">
        <f t="shared" si="421"/>
        <v>8.2352941176470587E-2</v>
      </c>
      <c r="X4497" t="str">
        <f t="shared" si="422"/>
        <v>Profit</v>
      </c>
      <c r="Y4497" s="1" t="str">
        <f t="shared" si="423"/>
        <v>Low Profit</v>
      </c>
      <c r="Z4497" s="1" t="str">
        <f t="shared" si="424"/>
        <v>Low Discount</v>
      </c>
      <c r="AA4497" s="1" t="str">
        <f t="shared" si="425"/>
        <v>High Sales</v>
      </c>
      <c r="AB4497" s="1">
        <f>MONTH(Sample___Superstore[[#This Row],[Order Date]])</f>
        <v>6</v>
      </c>
    </row>
    <row r="4498" spans="1:28" x14ac:dyDescent="0.35">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c r="V4498">
        <f t="shared" si="420"/>
        <v>5</v>
      </c>
      <c r="W4498">
        <f t="shared" si="421"/>
        <v>0.49</v>
      </c>
      <c r="X4498" t="str">
        <f t="shared" si="422"/>
        <v>Profit</v>
      </c>
      <c r="Y4498" s="1" t="str">
        <f t="shared" si="423"/>
        <v>Low Profit</v>
      </c>
      <c r="Z4498" s="1" t="str">
        <f t="shared" si="424"/>
        <v>No Discount</v>
      </c>
      <c r="AA4498" s="1" t="str">
        <f t="shared" si="425"/>
        <v>Low Sales</v>
      </c>
      <c r="AB4498" s="1">
        <f>MONTH(Sample___Superstore[[#This Row],[Order Date]])</f>
        <v>6</v>
      </c>
    </row>
    <row r="4499" spans="1:28" x14ac:dyDescent="0.35">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c r="V4499">
        <f t="shared" si="420"/>
        <v>7</v>
      </c>
      <c r="W4499">
        <f t="shared" si="421"/>
        <v>-0.73333333333333328</v>
      </c>
      <c r="X4499" t="str">
        <f t="shared" si="422"/>
        <v>Loss</v>
      </c>
      <c r="Y4499" s="1" t="str">
        <f t="shared" si="423"/>
        <v>Low Profit</v>
      </c>
      <c r="Z4499" s="1" t="str">
        <f t="shared" si="424"/>
        <v>High Discount</v>
      </c>
      <c r="AA4499" s="1" t="str">
        <f t="shared" si="425"/>
        <v>High Sales</v>
      </c>
      <c r="AB4499" s="1">
        <f>MONTH(Sample___Superstore[[#This Row],[Order Date]])</f>
        <v>12</v>
      </c>
    </row>
    <row r="4500" spans="1:28" x14ac:dyDescent="0.35">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c r="V4500">
        <f t="shared" si="420"/>
        <v>5</v>
      </c>
      <c r="W4500">
        <f t="shared" si="421"/>
        <v>0.47999999999999993</v>
      </c>
      <c r="X4500" t="str">
        <f t="shared" si="422"/>
        <v>Profit</v>
      </c>
      <c r="Y4500" s="1" t="str">
        <f t="shared" si="423"/>
        <v>Low Profit</v>
      </c>
      <c r="Z4500" s="1" t="str">
        <f t="shared" si="424"/>
        <v>No Discount</v>
      </c>
      <c r="AA4500" s="1" t="str">
        <f t="shared" si="425"/>
        <v>Low Sales</v>
      </c>
      <c r="AB4500" s="1">
        <f>MONTH(Sample___Superstore[[#This Row],[Order Date]])</f>
        <v>11</v>
      </c>
    </row>
    <row r="4501" spans="1:28" x14ac:dyDescent="0.35">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c r="V4501">
        <f t="shared" si="420"/>
        <v>6</v>
      </c>
      <c r="W4501">
        <f t="shared" si="421"/>
        <v>0.47999999999999993</v>
      </c>
      <c r="X4501" t="str">
        <f t="shared" si="422"/>
        <v>Profit</v>
      </c>
      <c r="Y4501" s="1" t="str">
        <f t="shared" si="423"/>
        <v>Low Profit</v>
      </c>
      <c r="Z4501" s="1" t="str">
        <f t="shared" si="424"/>
        <v>No Discount</v>
      </c>
      <c r="AA4501" s="1" t="str">
        <f t="shared" si="425"/>
        <v>Low Sales</v>
      </c>
      <c r="AB4501" s="1">
        <f>MONTH(Sample___Superstore[[#This Row],[Order Date]])</f>
        <v>4</v>
      </c>
    </row>
    <row r="4502" spans="1:28" x14ac:dyDescent="0.35">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c r="V4502">
        <f t="shared" si="420"/>
        <v>6</v>
      </c>
      <c r="W4502">
        <f t="shared" si="421"/>
        <v>0.35</v>
      </c>
      <c r="X4502" t="str">
        <f t="shared" si="422"/>
        <v>Profit</v>
      </c>
      <c r="Y4502" s="1" t="str">
        <f t="shared" si="423"/>
        <v>Low Profit</v>
      </c>
      <c r="Z4502" s="1" t="str">
        <f t="shared" si="424"/>
        <v>Low Discount</v>
      </c>
      <c r="AA4502" s="1" t="str">
        <f t="shared" si="425"/>
        <v>Low Sales</v>
      </c>
      <c r="AB4502" s="1">
        <f>MONTH(Sample___Superstore[[#This Row],[Order Date]])</f>
        <v>4</v>
      </c>
    </row>
    <row r="4503" spans="1:28" x14ac:dyDescent="0.35">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c r="V4503">
        <f t="shared" si="420"/>
        <v>4</v>
      </c>
      <c r="W4503">
        <f t="shared" si="421"/>
        <v>0.34999999999999992</v>
      </c>
      <c r="X4503" t="str">
        <f t="shared" si="422"/>
        <v>Profit</v>
      </c>
      <c r="Y4503" s="1" t="str">
        <f t="shared" si="423"/>
        <v>Low Profit</v>
      </c>
      <c r="Z4503" s="1" t="str">
        <f t="shared" si="424"/>
        <v>Low Discount</v>
      </c>
      <c r="AA4503" s="1" t="str">
        <f t="shared" si="425"/>
        <v>Low Sales</v>
      </c>
      <c r="AB4503" s="1">
        <f>MONTH(Sample___Superstore[[#This Row],[Order Date]])</f>
        <v>6</v>
      </c>
    </row>
    <row r="4504" spans="1:28" x14ac:dyDescent="0.35">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c r="V4504">
        <f t="shared" si="420"/>
        <v>4</v>
      </c>
      <c r="W4504">
        <f t="shared" si="421"/>
        <v>0.33749999999999997</v>
      </c>
      <c r="X4504" t="str">
        <f t="shared" si="422"/>
        <v>Profit</v>
      </c>
      <c r="Y4504" s="1" t="str">
        <f t="shared" si="423"/>
        <v>Low Profit</v>
      </c>
      <c r="Z4504" s="1" t="str">
        <f t="shared" si="424"/>
        <v>Low Discount</v>
      </c>
      <c r="AA4504" s="1" t="str">
        <f t="shared" si="425"/>
        <v>Low Sales</v>
      </c>
      <c r="AB4504" s="1">
        <f>MONTH(Sample___Superstore[[#This Row],[Order Date]])</f>
        <v>6</v>
      </c>
    </row>
    <row r="4505" spans="1:28" x14ac:dyDescent="0.35">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c r="V4505">
        <f t="shared" si="420"/>
        <v>5</v>
      </c>
      <c r="W4505">
        <f t="shared" si="421"/>
        <v>0.1</v>
      </c>
      <c r="X4505" t="str">
        <f t="shared" si="422"/>
        <v>Profit</v>
      </c>
      <c r="Y4505" s="1" t="str">
        <f t="shared" si="423"/>
        <v>Low Profit</v>
      </c>
      <c r="Z4505" s="1" t="str">
        <f t="shared" si="424"/>
        <v>Low Discount</v>
      </c>
      <c r="AA4505" s="1" t="str">
        <f t="shared" si="425"/>
        <v>Low Sales</v>
      </c>
      <c r="AB4505" s="1">
        <f>MONTH(Sample___Superstore[[#This Row],[Order Date]])</f>
        <v>12</v>
      </c>
    </row>
    <row r="4506" spans="1:28" x14ac:dyDescent="0.35">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c r="V4506">
        <f t="shared" si="420"/>
        <v>5</v>
      </c>
      <c r="W4506">
        <f t="shared" si="421"/>
        <v>0.28000000000000003</v>
      </c>
      <c r="X4506" t="str">
        <f t="shared" si="422"/>
        <v>Profit</v>
      </c>
      <c r="Y4506" s="1" t="str">
        <f t="shared" si="423"/>
        <v>High Profit</v>
      </c>
      <c r="Z4506" s="1" t="str">
        <f t="shared" si="424"/>
        <v>No Discount</v>
      </c>
      <c r="AA4506" s="1" t="str">
        <f t="shared" si="425"/>
        <v>Low Sales</v>
      </c>
      <c r="AB4506" s="1">
        <f>MONTH(Sample___Superstore[[#This Row],[Order Date]])</f>
        <v>12</v>
      </c>
    </row>
    <row r="4507" spans="1:28" x14ac:dyDescent="0.35">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c r="V4507">
        <f t="shared" si="420"/>
        <v>5</v>
      </c>
      <c r="W4507">
        <f t="shared" si="421"/>
        <v>0.21</v>
      </c>
      <c r="X4507" t="str">
        <f t="shared" si="422"/>
        <v>Profit</v>
      </c>
      <c r="Y4507" s="1" t="str">
        <f t="shared" si="423"/>
        <v>Low Profit</v>
      </c>
      <c r="Z4507" s="1" t="str">
        <f t="shared" si="424"/>
        <v>No Discount</v>
      </c>
      <c r="AA4507" s="1" t="str">
        <f t="shared" si="425"/>
        <v>Low Sales</v>
      </c>
      <c r="AB4507" s="1">
        <f>MONTH(Sample___Superstore[[#This Row],[Order Date]])</f>
        <v>12</v>
      </c>
    </row>
    <row r="4508" spans="1:28" x14ac:dyDescent="0.35">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c r="V4508">
        <f t="shared" si="420"/>
        <v>5</v>
      </c>
      <c r="W4508">
        <f t="shared" si="421"/>
        <v>6.25E-2</v>
      </c>
      <c r="X4508" t="str">
        <f t="shared" si="422"/>
        <v>Profit</v>
      </c>
      <c r="Y4508" s="1" t="str">
        <f t="shared" si="423"/>
        <v>Low Profit</v>
      </c>
      <c r="Z4508" s="1" t="str">
        <f t="shared" si="424"/>
        <v>Low Discount</v>
      </c>
      <c r="AA4508" s="1" t="str">
        <f t="shared" si="425"/>
        <v>High Sales</v>
      </c>
      <c r="AB4508" s="1">
        <f>MONTH(Sample___Superstore[[#This Row],[Order Date]])</f>
        <v>12</v>
      </c>
    </row>
    <row r="4509" spans="1:28" x14ac:dyDescent="0.35">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c r="V4509">
        <f t="shared" si="420"/>
        <v>5</v>
      </c>
      <c r="W4509">
        <f t="shared" si="421"/>
        <v>0.01</v>
      </c>
      <c r="X4509" t="str">
        <f t="shared" si="422"/>
        <v>Profit</v>
      </c>
      <c r="Y4509" s="1" t="str">
        <f t="shared" si="423"/>
        <v>Low Profit</v>
      </c>
      <c r="Z4509" s="1" t="str">
        <f t="shared" si="424"/>
        <v>No Discount</v>
      </c>
      <c r="AA4509" s="1" t="str">
        <f t="shared" si="425"/>
        <v>Low Sales</v>
      </c>
      <c r="AB4509" s="1">
        <f>MONTH(Sample___Superstore[[#This Row],[Order Date]])</f>
        <v>12</v>
      </c>
    </row>
    <row r="4510" spans="1:28" x14ac:dyDescent="0.35">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c r="V4510">
        <f t="shared" si="420"/>
        <v>5</v>
      </c>
      <c r="W4510">
        <f t="shared" si="421"/>
        <v>0.23</v>
      </c>
      <c r="X4510" t="str">
        <f t="shared" si="422"/>
        <v>Profit</v>
      </c>
      <c r="Y4510" s="1" t="str">
        <f t="shared" si="423"/>
        <v>Low Profit</v>
      </c>
      <c r="Z4510" s="1" t="str">
        <f t="shared" si="424"/>
        <v>No Discount</v>
      </c>
      <c r="AA4510" s="1" t="str">
        <f t="shared" si="425"/>
        <v>Low Sales</v>
      </c>
      <c r="AB4510" s="1">
        <f>MONTH(Sample___Superstore[[#This Row],[Order Date]])</f>
        <v>12</v>
      </c>
    </row>
    <row r="4511" spans="1:28" x14ac:dyDescent="0.35">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c r="V4511">
        <f t="shared" si="420"/>
        <v>6</v>
      </c>
      <c r="W4511">
        <f t="shared" si="421"/>
        <v>-3.7499999999999999E-2</v>
      </c>
      <c r="X4511" t="str">
        <f t="shared" si="422"/>
        <v>Loss</v>
      </c>
      <c r="Y4511" s="1" t="str">
        <f t="shared" si="423"/>
        <v>Low Profit</v>
      </c>
      <c r="Z4511" s="1" t="str">
        <f t="shared" si="424"/>
        <v>Low Discount</v>
      </c>
      <c r="AA4511" s="1" t="str">
        <f t="shared" si="425"/>
        <v>Low Sales</v>
      </c>
      <c r="AB4511" s="1">
        <f>MONTH(Sample___Superstore[[#This Row],[Order Date]])</f>
        <v>5</v>
      </c>
    </row>
    <row r="4512" spans="1:28" x14ac:dyDescent="0.35">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c r="V4512">
        <f t="shared" si="420"/>
        <v>4</v>
      </c>
      <c r="W4512">
        <f t="shared" si="421"/>
        <v>0.46000000000000008</v>
      </c>
      <c r="X4512" t="str">
        <f t="shared" si="422"/>
        <v>Profit</v>
      </c>
      <c r="Y4512" s="1" t="str">
        <f t="shared" si="423"/>
        <v>Low Profit</v>
      </c>
      <c r="Z4512" s="1" t="str">
        <f t="shared" si="424"/>
        <v>No Discount</v>
      </c>
      <c r="AA4512" s="1" t="str">
        <f t="shared" si="425"/>
        <v>Low Sales</v>
      </c>
      <c r="AB4512" s="1">
        <f>MONTH(Sample___Superstore[[#This Row],[Order Date]])</f>
        <v>11</v>
      </c>
    </row>
    <row r="4513" spans="1:28" x14ac:dyDescent="0.35">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c r="V4513">
        <f t="shared" si="420"/>
        <v>4</v>
      </c>
      <c r="W4513">
        <f t="shared" si="421"/>
        <v>0.48000000000000004</v>
      </c>
      <c r="X4513" t="str">
        <f t="shared" si="422"/>
        <v>Profit</v>
      </c>
      <c r="Y4513" s="1" t="str">
        <f t="shared" si="423"/>
        <v>Low Profit</v>
      </c>
      <c r="Z4513" s="1" t="str">
        <f t="shared" si="424"/>
        <v>No Discount</v>
      </c>
      <c r="AA4513" s="1" t="str">
        <f t="shared" si="425"/>
        <v>Low Sales</v>
      </c>
      <c r="AB4513" s="1">
        <f>MONTH(Sample___Superstore[[#This Row],[Order Date]])</f>
        <v>11</v>
      </c>
    </row>
    <row r="4514" spans="1:28" x14ac:dyDescent="0.35">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c r="V4514">
        <f t="shared" si="420"/>
        <v>1</v>
      </c>
      <c r="W4514">
        <f t="shared" si="421"/>
        <v>-0.73333333333333328</v>
      </c>
      <c r="X4514" t="str">
        <f t="shared" si="422"/>
        <v>Loss</v>
      </c>
      <c r="Y4514" s="1" t="str">
        <f t="shared" si="423"/>
        <v>Low Profit</v>
      </c>
      <c r="Z4514" s="1" t="str">
        <f t="shared" si="424"/>
        <v>High Discount</v>
      </c>
      <c r="AA4514" s="1" t="str">
        <f t="shared" si="425"/>
        <v>Low Sales</v>
      </c>
      <c r="AB4514" s="1">
        <f>MONTH(Sample___Superstore[[#This Row],[Order Date]])</f>
        <v>10</v>
      </c>
    </row>
    <row r="4515" spans="1:28" x14ac:dyDescent="0.35">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c r="V4515">
        <f t="shared" si="420"/>
        <v>2</v>
      </c>
      <c r="W4515">
        <f t="shared" si="421"/>
        <v>7.4999999999999997E-2</v>
      </c>
      <c r="X4515" t="str">
        <f t="shared" si="422"/>
        <v>Profit</v>
      </c>
      <c r="Y4515" s="1" t="str">
        <f t="shared" si="423"/>
        <v>Low Profit</v>
      </c>
      <c r="Z4515" s="1" t="str">
        <f t="shared" si="424"/>
        <v>Low Discount</v>
      </c>
      <c r="AA4515" s="1" t="str">
        <f t="shared" si="425"/>
        <v>Low Sales</v>
      </c>
      <c r="AB4515" s="1">
        <f>MONTH(Sample___Superstore[[#This Row],[Order Date]])</f>
        <v>9</v>
      </c>
    </row>
    <row r="4516" spans="1:28" x14ac:dyDescent="0.35">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c r="V4516">
        <f t="shared" si="420"/>
        <v>5</v>
      </c>
      <c r="W4516">
        <f t="shared" si="421"/>
        <v>0.25999999999999995</v>
      </c>
      <c r="X4516" t="str">
        <f t="shared" si="422"/>
        <v>Profit</v>
      </c>
      <c r="Y4516" s="1" t="str">
        <f t="shared" si="423"/>
        <v>Low Profit</v>
      </c>
      <c r="Z4516" s="1" t="str">
        <f t="shared" si="424"/>
        <v>No Discount</v>
      </c>
      <c r="AA4516" s="1" t="str">
        <f t="shared" si="425"/>
        <v>Low Sales</v>
      </c>
      <c r="AB4516" s="1">
        <f>MONTH(Sample___Superstore[[#This Row],[Order Date]])</f>
        <v>10</v>
      </c>
    </row>
    <row r="4517" spans="1:28" x14ac:dyDescent="0.35">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c r="V4517">
        <f t="shared" si="420"/>
        <v>4</v>
      </c>
      <c r="W4517">
        <f t="shared" si="421"/>
        <v>0.33</v>
      </c>
      <c r="X4517" t="str">
        <f t="shared" si="422"/>
        <v>Profit</v>
      </c>
      <c r="Y4517" s="1" t="str">
        <f t="shared" si="423"/>
        <v>Low Profit</v>
      </c>
      <c r="Z4517" s="1" t="str">
        <f t="shared" si="424"/>
        <v>No Discount</v>
      </c>
      <c r="AA4517" s="1" t="str">
        <f t="shared" si="425"/>
        <v>Low Sales</v>
      </c>
      <c r="AB4517" s="1">
        <f>MONTH(Sample___Superstore[[#This Row],[Order Date]])</f>
        <v>10</v>
      </c>
    </row>
    <row r="4518" spans="1:28" x14ac:dyDescent="0.35">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c r="V4518">
        <f t="shared" si="420"/>
        <v>5</v>
      </c>
      <c r="W4518">
        <f t="shared" si="421"/>
        <v>0.47000000000000003</v>
      </c>
      <c r="X4518" t="str">
        <f t="shared" si="422"/>
        <v>Profit</v>
      </c>
      <c r="Y4518" s="1" t="str">
        <f t="shared" si="423"/>
        <v>Low Profit</v>
      </c>
      <c r="Z4518" s="1" t="str">
        <f t="shared" si="424"/>
        <v>No Discount</v>
      </c>
      <c r="AA4518" s="1" t="str">
        <f t="shared" si="425"/>
        <v>Low Sales</v>
      </c>
      <c r="AB4518" s="1">
        <f>MONTH(Sample___Superstore[[#This Row],[Order Date]])</f>
        <v>9</v>
      </c>
    </row>
    <row r="4519" spans="1:28" x14ac:dyDescent="0.35">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c r="V4519">
        <f t="shared" si="420"/>
        <v>5</v>
      </c>
      <c r="W4519">
        <f t="shared" si="421"/>
        <v>0.32499999999999996</v>
      </c>
      <c r="X4519" t="str">
        <f t="shared" si="422"/>
        <v>Profit</v>
      </c>
      <c r="Y4519" s="1" t="str">
        <f t="shared" si="423"/>
        <v>Low Profit</v>
      </c>
      <c r="Z4519" s="1" t="str">
        <f t="shared" si="424"/>
        <v>Low Discount</v>
      </c>
      <c r="AA4519" s="1" t="str">
        <f t="shared" si="425"/>
        <v>Low Sales</v>
      </c>
      <c r="AB4519" s="1">
        <f>MONTH(Sample___Superstore[[#This Row],[Order Date]])</f>
        <v>9</v>
      </c>
    </row>
    <row r="4520" spans="1:28" x14ac:dyDescent="0.35">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c r="V4520">
        <f t="shared" si="420"/>
        <v>6</v>
      </c>
      <c r="W4520">
        <f t="shared" si="421"/>
        <v>0.42</v>
      </c>
      <c r="X4520" t="str">
        <f t="shared" si="422"/>
        <v>Profit</v>
      </c>
      <c r="Y4520" s="1" t="str">
        <f t="shared" si="423"/>
        <v>Low Profit</v>
      </c>
      <c r="Z4520" s="1" t="str">
        <f t="shared" si="424"/>
        <v>No Discount</v>
      </c>
      <c r="AA4520" s="1" t="str">
        <f t="shared" si="425"/>
        <v>Low Sales</v>
      </c>
      <c r="AB4520" s="1">
        <f>MONTH(Sample___Superstore[[#This Row],[Order Date]])</f>
        <v>9</v>
      </c>
    </row>
    <row r="4521" spans="1:28" x14ac:dyDescent="0.35">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c r="V4521">
        <f t="shared" si="420"/>
        <v>4</v>
      </c>
      <c r="W4521">
        <f t="shared" si="421"/>
        <v>6.25E-2</v>
      </c>
      <c r="X4521" t="str">
        <f t="shared" si="422"/>
        <v>Profit</v>
      </c>
      <c r="Y4521" s="1" t="str">
        <f t="shared" si="423"/>
        <v>Low Profit</v>
      </c>
      <c r="Z4521" s="1" t="str">
        <f t="shared" si="424"/>
        <v>Low Discount</v>
      </c>
      <c r="AA4521" s="1" t="str">
        <f t="shared" si="425"/>
        <v>High Sales</v>
      </c>
      <c r="AB4521" s="1">
        <f>MONTH(Sample___Superstore[[#This Row],[Order Date]])</f>
        <v>6</v>
      </c>
    </row>
    <row r="4522" spans="1:28" x14ac:dyDescent="0.35">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c r="V4522">
        <f t="shared" si="420"/>
        <v>6</v>
      </c>
      <c r="W4522">
        <f t="shared" si="421"/>
        <v>0.36</v>
      </c>
      <c r="X4522" t="str">
        <f t="shared" si="422"/>
        <v>Profit</v>
      </c>
      <c r="Y4522" s="1" t="str">
        <f t="shared" si="423"/>
        <v>Low Profit</v>
      </c>
      <c r="Z4522" s="1" t="str">
        <f t="shared" si="424"/>
        <v>No Discount</v>
      </c>
      <c r="AA4522" s="1" t="str">
        <f t="shared" si="425"/>
        <v>Low Sales</v>
      </c>
      <c r="AB4522" s="1">
        <f>MONTH(Sample___Superstore[[#This Row],[Order Date]])</f>
        <v>2</v>
      </c>
    </row>
    <row r="4523" spans="1:28" x14ac:dyDescent="0.35">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c r="V4523">
        <f t="shared" si="420"/>
        <v>6</v>
      </c>
      <c r="W4523">
        <f t="shared" si="421"/>
        <v>0.34</v>
      </c>
      <c r="X4523" t="str">
        <f t="shared" si="422"/>
        <v>Profit</v>
      </c>
      <c r="Y4523" s="1" t="str">
        <f t="shared" si="423"/>
        <v>Low Profit</v>
      </c>
      <c r="Z4523" s="1" t="str">
        <f t="shared" si="424"/>
        <v>No Discount</v>
      </c>
      <c r="AA4523" s="1" t="str">
        <f t="shared" si="425"/>
        <v>Low Sales</v>
      </c>
      <c r="AB4523" s="1">
        <f>MONTH(Sample___Superstore[[#This Row],[Order Date]])</f>
        <v>2</v>
      </c>
    </row>
    <row r="4524" spans="1:28" x14ac:dyDescent="0.35">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c r="V4524">
        <f t="shared" si="420"/>
        <v>5</v>
      </c>
      <c r="W4524">
        <f t="shared" si="421"/>
        <v>0.32499999999999996</v>
      </c>
      <c r="X4524" t="str">
        <f t="shared" si="422"/>
        <v>Profit</v>
      </c>
      <c r="Y4524" s="1" t="str">
        <f t="shared" si="423"/>
        <v>Low Profit</v>
      </c>
      <c r="Z4524" s="1" t="str">
        <f t="shared" si="424"/>
        <v>Low Discount</v>
      </c>
      <c r="AA4524" s="1" t="str">
        <f t="shared" si="425"/>
        <v>Low Sales</v>
      </c>
      <c r="AB4524" s="1">
        <f>MONTH(Sample___Superstore[[#This Row],[Order Date]])</f>
        <v>2</v>
      </c>
    </row>
    <row r="4525" spans="1:28" x14ac:dyDescent="0.35">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c r="V4525">
        <f t="shared" si="420"/>
        <v>4</v>
      </c>
      <c r="W4525">
        <f t="shared" si="421"/>
        <v>0.45999999999999996</v>
      </c>
      <c r="X4525" t="str">
        <f t="shared" si="422"/>
        <v>Profit</v>
      </c>
      <c r="Y4525" s="1" t="str">
        <f t="shared" si="423"/>
        <v>Low Profit</v>
      </c>
      <c r="Z4525" s="1" t="str">
        <f t="shared" si="424"/>
        <v>No Discount</v>
      </c>
      <c r="AA4525" s="1" t="str">
        <f t="shared" si="425"/>
        <v>Low Sales</v>
      </c>
      <c r="AB4525" s="1">
        <f>MONTH(Sample___Superstore[[#This Row],[Order Date]])</f>
        <v>11</v>
      </c>
    </row>
    <row r="4526" spans="1:28" x14ac:dyDescent="0.35">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c r="V4526">
        <f t="shared" si="420"/>
        <v>4</v>
      </c>
      <c r="W4526">
        <f t="shared" si="421"/>
        <v>0.27</v>
      </c>
      <c r="X4526" t="str">
        <f t="shared" si="422"/>
        <v>Profit</v>
      </c>
      <c r="Y4526" s="1" t="str">
        <f t="shared" si="423"/>
        <v>Low Profit</v>
      </c>
      <c r="Z4526" s="1" t="str">
        <f t="shared" si="424"/>
        <v>No Discount</v>
      </c>
      <c r="AA4526" s="1" t="str">
        <f t="shared" si="425"/>
        <v>Low Sales</v>
      </c>
      <c r="AB4526" s="1">
        <f>MONTH(Sample___Superstore[[#This Row],[Order Date]])</f>
        <v>11</v>
      </c>
    </row>
    <row r="4527" spans="1:28" x14ac:dyDescent="0.35">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c r="V4527">
        <f t="shared" si="420"/>
        <v>6</v>
      </c>
      <c r="W4527">
        <f t="shared" si="421"/>
        <v>0.25</v>
      </c>
      <c r="X4527" t="str">
        <f t="shared" si="422"/>
        <v>Profit</v>
      </c>
      <c r="Y4527" s="1" t="str">
        <f t="shared" si="423"/>
        <v>Low Profit</v>
      </c>
      <c r="Z4527" s="1" t="str">
        <f t="shared" si="424"/>
        <v>No Discount</v>
      </c>
      <c r="AA4527" s="1" t="str">
        <f t="shared" si="425"/>
        <v>Low Sales</v>
      </c>
      <c r="AB4527" s="1">
        <f>MONTH(Sample___Superstore[[#This Row],[Order Date]])</f>
        <v>7</v>
      </c>
    </row>
    <row r="4528" spans="1:28" x14ac:dyDescent="0.35">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c r="V4528">
        <f t="shared" si="420"/>
        <v>6</v>
      </c>
      <c r="W4528">
        <f t="shared" si="421"/>
        <v>0.48</v>
      </c>
      <c r="X4528" t="str">
        <f t="shared" si="422"/>
        <v>Profit</v>
      </c>
      <c r="Y4528" s="1" t="str">
        <f t="shared" si="423"/>
        <v>Low Profit</v>
      </c>
      <c r="Z4528" s="1" t="str">
        <f t="shared" si="424"/>
        <v>No Discount</v>
      </c>
      <c r="AA4528" s="1" t="str">
        <f t="shared" si="425"/>
        <v>Low Sales</v>
      </c>
      <c r="AB4528" s="1">
        <f>MONTH(Sample___Superstore[[#This Row],[Order Date]])</f>
        <v>7</v>
      </c>
    </row>
    <row r="4529" spans="1:28" x14ac:dyDescent="0.35">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c r="V4529">
        <f t="shared" si="420"/>
        <v>6</v>
      </c>
      <c r="W4529">
        <f t="shared" si="421"/>
        <v>0.37</v>
      </c>
      <c r="X4529" t="str">
        <f t="shared" si="422"/>
        <v>Profit</v>
      </c>
      <c r="Y4529" s="1" t="str">
        <f t="shared" si="423"/>
        <v>Low Profit</v>
      </c>
      <c r="Z4529" s="1" t="str">
        <f t="shared" si="424"/>
        <v>No Discount</v>
      </c>
      <c r="AA4529" s="1" t="str">
        <f t="shared" si="425"/>
        <v>Low Sales</v>
      </c>
      <c r="AB4529" s="1">
        <f>MONTH(Sample___Superstore[[#This Row],[Order Date]])</f>
        <v>7</v>
      </c>
    </row>
    <row r="4530" spans="1:28" x14ac:dyDescent="0.35">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c r="V4530">
        <f t="shared" si="420"/>
        <v>2</v>
      </c>
      <c r="W4530">
        <f t="shared" si="421"/>
        <v>0.28749999999999998</v>
      </c>
      <c r="X4530" t="str">
        <f t="shared" si="422"/>
        <v>Profit</v>
      </c>
      <c r="Y4530" s="1" t="str">
        <f t="shared" si="423"/>
        <v>Low Profit</v>
      </c>
      <c r="Z4530" s="1" t="str">
        <f t="shared" si="424"/>
        <v>Low Discount</v>
      </c>
      <c r="AA4530" s="1" t="str">
        <f t="shared" si="425"/>
        <v>Low Sales</v>
      </c>
      <c r="AB4530" s="1">
        <f>MONTH(Sample___Superstore[[#This Row],[Order Date]])</f>
        <v>9</v>
      </c>
    </row>
    <row r="4531" spans="1:28" x14ac:dyDescent="0.35">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c r="V4531">
        <f t="shared" si="420"/>
        <v>4</v>
      </c>
      <c r="W4531">
        <f t="shared" si="421"/>
        <v>-1.7000000000000002</v>
      </c>
      <c r="X4531" t="str">
        <f t="shared" si="422"/>
        <v>Loss</v>
      </c>
      <c r="Y4531" s="1" t="str">
        <f t="shared" si="423"/>
        <v>Low Profit</v>
      </c>
      <c r="Z4531" s="1" t="str">
        <f t="shared" si="424"/>
        <v>High Discount</v>
      </c>
      <c r="AA4531" s="1" t="str">
        <f t="shared" si="425"/>
        <v>Low Sales</v>
      </c>
      <c r="AB4531" s="1">
        <f>MONTH(Sample___Superstore[[#This Row],[Order Date]])</f>
        <v>11</v>
      </c>
    </row>
    <row r="4532" spans="1:28" x14ac:dyDescent="0.35">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c r="V4532">
        <f t="shared" si="420"/>
        <v>3</v>
      </c>
      <c r="W4532">
        <f t="shared" si="421"/>
        <v>0.17777777777777781</v>
      </c>
      <c r="X4532" t="str">
        <f t="shared" si="422"/>
        <v>Profit</v>
      </c>
      <c r="Y4532" s="1" t="str">
        <f t="shared" si="423"/>
        <v>Low Profit</v>
      </c>
      <c r="Z4532" s="1" t="str">
        <f t="shared" si="424"/>
        <v>Low Discount</v>
      </c>
      <c r="AA4532" s="1" t="str">
        <f t="shared" si="425"/>
        <v>Low Sales</v>
      </c>
      <c r="AB4532" s="1">
        <f>MONTH(Sample___Superstore[[#This Row],[Order Date]])</f>
        <v>11</v>
      </c>
    </row>
    <row r="4533" spans="1:28" x14ac:dyDescent="0.35">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c r="V4533">
        <f t="shared" si="420"/>
        <v>3</v>
      </c>
      <c r="W4533">
        <f t="shared" si="421"/>
        <v>0.26</v>
      </c>
      <c r="X4533" t="str">
        <f t="shared" si="422"/>
        <v>Profit</v>
      </c>
      <c r="Y4533" s="1" t="str">
        <f t="shared" si="423"/>
        <v>Low Profit</v>
      </c>
      <c r="Z4533" s="1" t="str">
        <f t="shared" si="424"/>
        <v>No Discount</v>
      </c>
      <c r="AA4533" s="1" t="str">
        <f t="shared" si="425"/>
        <v>Low Sales</v>
      </c>
      <c r="AB4533" s="1">
        <f>MONTH(Sample___Superstore[[#This Row],[Order Date]])</f>
        <v>11</v>
      </c>
    </row>
    <row r="4534" spans="1:28" x14ac:dyDescent="0.35">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c r="V4534">
        <f t="shared" si="420"/>
        <v>0</v>
      </c>
      <c r="W4534">
        <f t="shared" si="421"/>
        <v>0.11249999999999999</v>
      </c>
      <c r="X4534" t="str">
        <f t="shared" si="422"/>
        <v>Profit</v>
      </c>
      <c r="Y4534" s="1" t="str">
        <f t="shared" si="423"/>
        <v>Low Profit</v>
      </c>
      <c r="Z4534" s="1" t="str">
        <f t="shared" si="424"/>
        <v>Low Discount</v>
      </c>
      <c r="AA4534" s="1" t="str">
        <f t="shared" si="425"/>
        <v>Low Sales</v>
      </c>
      <c r="AB4534" s="1">
        <f>MONTH(Sample___Superstore[[#This Row],[Order Date]])</f>
        <v>10</v>
      </c>
    </row>
    <row r="4535" spans="1:28" x14ac:dyDescent="0.35">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c r="V4535">
        <f t="shared" si="420"/>
        <v>0</v>
      </c>
      <c r="W4535">
        <f t="shared" si="421"/>
        <v>0.49</v>
      </c>
      <c r="X4535" t="str">
        <f t="shared" si="422"/>
        <v>Profit</v>
      </c>
      <c r="Y4535" s="1" t="str">
        <f t="shared" si="423"/>
        <v>Low Profit</v>
      </c>
      <c r="Z4535" s="1" t="str">
        <f t="shared" si="424"/>
        <v>No Discount</v>
      </c>
      <c r="AA4535" s="1" t="str">
        <f t="shared" si="425"/>
        <v>Low Sales</v>
      </c>
      <c r="AB4535" s="1">
        <f>MONTH(Sample___Superstore[[#This Row],[Order Date]])</f>
        <v>10</v>
      </c>
    </row>
    <row r="4536" spans="1:28" x14ac:dyDescent="0.35">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c r="V4536">
        <f t="shared" si="420"/>
        <v>7</v>
      </c>
      <c r="W4536">
        <f t="shared" si="421"/>
        <v>0.49</v>
      </c>
      <c r="X4536" t="str">
        <f t="shared" si="422"/>
        <v>Profit</v>
      </c>
      <c r="Y4536" s="1" t="str">
        <f t="shared" si="423"/>
        <v>Low Profit</v>
      </c>
      <c r="Z4536" s="1" t="str">
        <f t="shared" si="424"/>
        <v>No Discount</v>
      </c>
      <c r="AA4536" s="1" t="str">
        <f t="shared" si="425"/>
        <v>Low Sales</v>
      </c>
      <c r="AB4536" s="1">
        <f>MONTH(Sample___Superstore[[#This Row],[Order Date]])</f>
        <v>3</v>
      </c>
    </row>
    <row r="4537" spans="1:28" x14ac:dyDescent="0.35">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c r="V4537">
        <f t="shared" si="420"/>
        <v>4</v>
      </c>
      <c r="W4537">
        <f t="shared" si="421"/>
        <v>0.31</v>
      </c>
      <c r="X4537" t="str">
        <f t="shared" si="422"/>
        <v>Profit</v>
      </c>
      <c r="Y4537" s="1" t="str">
        <f t="shared" si="423"/>
        <v>Low Profit</v>
      </c>
      <c r="Z4537" s="1" t="str">
        <f t="shared" si="424"/>
        <v>No Discount</v>
      </c>
      <c r="AA4537" s="1" t="str">
        <f t="shared" si="425"/>
        <v>Low Sales</v>
      </c>
      <c r="AB4537" s="1">
        <f>MONTH(Sample___Superstore[[#This Row],[Order Date]])</f>
        <v>7</v>
      </c>
    </row>
    <row r="4538" spans="1:28" x14ac:dyDescent="0.35">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c r="V4538">
        <f t="shared" si="420"/>
        <v>4</v>
      </c>
      <c r="W4538">
        <f t="shared" si="421"/>
        <v>0.35</v>
      </c>
      <c r="X4538" t="str">
        <f t="shared" si="422"/>
        <v>Profit</v>
      </c>
      <c r="Y4538" s="1" t="str">
        <f t="shared" si="423"/>
        <v>Low Profit</v>
      </c>
      <c r="Z4538" s="1" t="str">
        <f t="shared" si="424"/>
        <v>Low Discount</v>
      </c>
      <c r="AA4538" s="1" t="str">
        <f t="shared" si="425"/>
        <v>Low Sales</v>
      </c>
      <c r="AB4538" s="1">
        <f>MONTH(Sample___Superstore[[#This Row],[Order Date]])</f>
        <v>7</v>
      </c>
    </row>
    <row r="4539" spans="1:28" x14ac:dyDescent="0.35">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c r="V4539">
        <f t="shared" si="420"/>
        <v>4</v>
      </c>
      <c r="W4539">
        <f t="shared" si="421"/>
        <v>0.34</v>
      </c>
      <c r="X4539" t="str">
        <f t="shared" si="422"/>
        <v>Profit</v>
      </c>
      <c r="Y4539" s="1" t="str">
        <f t="shared" si="423"/>
        <v>Low Profit</v>
      </c>
      <c r="Z4539" s="1" t="str">
        <f t="shared" si="424"/>
        <v>No Discount</v>
      </c>
      <c r="AA4539" s="1" t="str">
        <f t="shared" si="425"/>
        <v>Low Sales</v>
      </c>
      <c r="AB4539" s="1">
        <f>MONTH(Sample___Superstore[[#This Row],[Order Date]])</f>
        <v>7</v>
      </c>
    </row>
    <row r="4540" spans="1:28" x14ac:dyDescent="0.35">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c r="V4540">
        <f t="shared" si="420"/>
        <v>4</v>
      </c>
      <c r="W4540">
        <f t="shared" si="421"/>
        <v>0.33</v>
      </c>
      <c r="X4540" t="str">
        <f t="shared" si="422"/>
        <v>Profit</v>
      </c>
      <c r="Y4540" s="1" t="str">
        <f t="shared" si="423"/>
        <v>Low Profit</v>
      </c>
      <c r="Z4540" s="1" t="str">
        <f t="shared" si="424"/>
        <v>No Discount</v>
      </c>
      <c r="AA4540" s="1" t="str">
        <f t="shared" si="425"/>
        <v>Low Sales</v>
      </c>
      <c r="AB4540" s="1">
        <f>MONTH(Sample___Superstore[[#This Row],[Order Date]])</f>
        <v>7</v>
      </c>
    </row>
    <row r="4541" spans="1:28" x14ac:dyDescent="0.35">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c r="V4541">
        <f t="shared" si="420"/>
        <v>3</v>
      </c>
      <c r="W4541">
        <f t="shared" si="421"/>
        <v>0.01</v>
      </c>
      <c r="X4541" t="str">
        <f t="shared" si="422"/>
        <v>Profit</v>
      </c>
      <c r="Y4541" s="1" t="str">
        <f t="shared" si="423"/>
        <v>Low Profit</v>
      </c>
      <c r="Z4541" s="1" t="str">
        <f t="shared" si="424"/>
        <v>No Discount</v>
      </c>
      <c r="AA4541" s="1" t="str">
        <f t="shared" si="425"/>
        <v>Low Sales</v>
      </c>
      <c r="AB4541" s="1">
        <f>MONTH(Sample___Superstore[[#This Row],[Order Date]])</f>
        <v>2</v>
      </c>
    </row>
    <row r="4542" spans="1:28" x14ac:dyDescent="0.35">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c r="V4542">
        <f t="shared" si="420"/>
        <v>3</v>
      </c>
      <c r="W4542">
        <f t="shared" si="421"/>
        <v>-5.7142857142857141E-2</v>
      </c>
      <c r="X4542" t="str">
        <f t="shared" si="422"/>
        <v>Loss</v>
      </c>
      <c r="Y4542" s="1" t="str">
        <f t="shared" si="423"/>
        <v>Low Profit</v>
      </c>
      <c r="Z4542" s="1" t="str">
        <f t="shared" si="424"/>
        <v>High Discount</v>
      </c>
      <c r="AA4542" s="1" t="str">
        <f t="shared" si="425"/>
        <v>Low Sales</v>
      </c>
      <c r="AB4542" s="1">
        <f>MONTH(Sample___Superstore[[#This Row],[Order Date]])</f>
        <v>2</v>
      </c>
    </row>
    <row r="4543" spans="1:28" x14ac:dyDescent="0.35">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c r="V4543">
        <f t="shared" si="420"/>
        <v>5</v>
      </c>
      <c r="W4543">
        <f t="shared" si="421"/>
        <v>-1.5</v>
      </c>
      <c r="X4543" t="str">
        <f t="shared" si="422"/>
        <v>Loss</v>
      </c>
      <c r="Y4543" s="1" t="str">
        <f t="shared" si="423"/>
        <v>Low Profit</v>
      </c>
      <c r="Z4543" s="1" t="str">
        <f t="shared" si="424"/>
        <v>High Discount</v>
      </c>
      <c r="AA4543" s="1" t="str">
        <f t="shared" si="425"/>
        <v>Low Sales</v>
      </c>
      <c r="AB4543" s="1">
        <f>MONTH(Sample___Superstore[[#This Row],[Order Date]])</f>
        <v>6</v>
      </c>
    </row>
    <row r="4544" spans="1:28" x14ac:dyDescent="0.35">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c r="V4544">
        <f t="shared" si="420"/>
        <v>1</v>
      </c>
      <c r="W4544">
        <f t="shared" si="421"/>
        <v>0.45999999999999996</v>
      </c>
      <c r="X4544" t="str">
        <f t="shared" si="422"/>
        <v>Profit</v>
      </c>
      <c r="Y4544" s="1" t="str">
        <f t="shared" si="423"/>
        <v>High Profit</v>
      </c>
      <c r="Z4544" s="1" t="str">
        <f t="shared" si="424"/>
        <v>No Discount</v>
      </c>
      <c r="AA4544" s="1" t="str">
        <f t="shared" si="425"/>
        <v>Low Sales</v>
      </c>
      <c r="AB4544" s="1">
        <f>MONTH(Sample___Superstore[[#This Row],[Order Date]])</f>
        <v>3</v>
      </c>
    </row>
    <row r="4545" spans="1:28" x14ac:dyDescent="0.35">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c r="V4545">
        <f t="shared" si="420"/>
        <v>5</v>
      </c>
      <c r="W4545">
        <f t="shared" si="421"/>
        <v>-1.4285714285714285E-2</v>
      </c>
      <c r="X4545" t="str">
        <f t="shared" si="422"/>
        <v>Loss</v>
      </c>
      <c r="Y4545" s="1" t="str">
        <f t="shared" si="423"/>
        <v>Low Profit</v>
      </c>
      <c r="Z4545" s="1" t="str">
        <f t="shared" si="424"/>
        <v>High Discount</v>
      </c>
      <c r="AA4545" s="1" t="str">
        <f t="shared" si="425"/>
        <v>Low Sales</v>
      </c>
      <c r="AB4545" s="1">
        <f>MONTH(Sample___Superstore[[#This Row],[Order Date]])</f>
        <v>7</v>
      </c>
    </row>
    <row r="4546" spans="1:28" x14ac:dyDescent="0.35">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c r="V4546">
        <f t="shared" ref="V4546:V4609" si="426">D4546-C4546</f>
        <v>5</v>
      </c>
      <c r="W4546">
        <f t="shared" ref="W4546:W4609" si="427">U4546/R4546</f>
        <v>0.11250000000000002</v>
      </c>
      <c r="X4546" t="str">
        <f t="shared" ref="X4546:X4609" si="428">IF(U4546&lt;0,"Loss","Profit")</f>
        <v>Profit</v>
      </c>
      <c r="Y4546" s="1" t="str">
        <f t="shared" ref="Y4546:Y4609" si="429">IF(U4546&gt;100,"High Profit","Low Profit")</f>
        <v>Low Profit</v>
      </c>
      <c r="Z4546" s="1" t="str">
        <f t="shared" ref="Z4546:Z4609" si="430">IF(T4546=0,"No Discount",IF(T4546&lt;=0.2,"Low Discount","High Discount"))</f>
        <v>Low Discount</v>
      </c>
      <c r="AA4546" s="1" t="str">
        <f t="shared" ref="AA4546:AA4609" si="431">IF(R4546&gt;500,"High Sales","Low Sales")</f>
        <v>Low Sales</v>
      </c>
      <c r="AB4546" s="1">
        <f>MONTH(Sample___Superstore[[#This Row],[Order Date]])</f>
        <v>7</v>
      </c>
    </row>
    <row r="4547" spans="1:28" x14ac:dyDescent="0.35">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c r="V4547">
        <f t="shared" si="426"/>
        <v>5</v>
      </c>
      <c r="W4547">
        <f t="shared" si="427"/>
        <v>9.9999999999999992E-2</v>
      </c>
      <c r="X4547" t="str">
        <f t="shared" si="428"/>
        <v>Profit</v>
      </c>
      <c r="Y4547" s="1" t="str">
        <f t="shared" si="429"/>
        <v>Low Profit</v>
      </c>
      <c r="Z4547" s="1" t="str">
        <f t="shared" si="430"/>
        <v>Low Discount</v>
      </c>
      <c r="AA4547" s="1" t="str">
        <f t="shared" si="431"/>
        <v>High Sales</v>
      </c>
      <c r="AB4547" s="1">
        <f>MONTH(Sample___Superstore[[#This Row],[Order Date]])</f>
        <v>7</v>
      </c>
    </row>
    <row r="4548" spans="1:28" x14ac:dyDescent="0.35">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c r="V4548">
        <f t="shared" si="426"/>
        <v>5</v>
      </c>
      <c r="W4548">
        <f t="shared" si="427"/>
        <v>-1.55</v>
      </c>
      <c r="X4548" t="str">
        <f t="shared" si="428"/>
        <v>Loss</v>
      </c>
      <c r="Y4548" s="1" t="str">
        <f t="shared" si="429"/>
        <v>Low Profit</v>
      </c>
      <c r="Z4548" s="1" t="str">
        <f t="shared" si="430"/>
        <v>High Discount</v>
      </c>
      <c r="AA4548" s="1" t="str">
        <f t="shared" si="431"/>
        <v>Low Sales</v>
      </c>
      <c r="AB4548" s="1">
        <f>MONTH(Sample___Superstore[[#This Row],[Order Date]])</f>
        <v>7</v>
      </c>
    </row>
    <row r="4549" spans="1:28" x14ac:dyDescent="0.35">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c r="V4549">
        <f t="shared" si="426"/>
        <v>5</v>
      </c>
      <c r="W4549">
        <f t="shared" si="427"/>
        <v>0.1</v>
      </c>
      <c r="X4549" t="str">
        <f t="shared" si="428"/>
        <v>Profit</v>
      </c>
      <c r="Y4549" s="1" t="str">
        <f t="shared" si="429"/>
        <v>Low Profit</v>
      </c>
      <c r="Z4549" s="1" t="str">
        <f t="shared" si="430"/>
        <v>Low Discount</v>
      </c>
      <c r="AA4549" s="1" t="str">
        <f t="shared" si="431"/>
        <v>Low Sales</v>
      </c>
      <c r="AB4549" s="1">
        <f>MONTH(Sample___Superstore[[#This Row],[Order Date]])</f>
        <v>7</v>
      </c>
    </row>
    <row r="4550" spans="1:28" x14ac:dyDescent="0.35">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c r="V4550">
        <f t="shared" si="426"/>
        <v>5</v>
      </c>
      <c r="W4550">
        <f t="shared" si="427"/>
        <v>-0.27499999999999997</v>
      </c>
      <c r="X4550" t="str">
        <f t="shared" si="428"/>
        <v>Loss</v>
      </c>
      <c r="Y4550" s="1" t="str">
        <f t="shared" si="429"/>
        <v>Low Profit</v>
      </c>
      <c r="Z4550" s="1" t="str">
        <f t="shared" si="430"/>
        <v>High Discount</v>
      </c>
      <c r="AA4550" s="1" t="str">
        <f t="shared" si="431"/>
        <v>Low Sales</v>
      </c>
      <c r="AB4550" s="1">
        <f>MONTH(Sample___Superstore[[#This Row],[Order Date]])</f>
        <v>7</v>
      </c>
    </row>
    <row r="4551" spans="1:28" x14ac:dyDescent="0.35">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c r="V4551">
        <f t="shared" si="426"/>
        <v>5</v>
      </c>
      <c r="W4551">
        <f t="shared" si="427"/>
        <v>7.5000000000000011E-2</v>
      </c>
      <c r="X4551" t="str">
        <f t="shared" si="428"/>
        <v>Profit</v>
      </c>
      <c r="Y4551" s="1" t="str">
        <f t="shared" si="429"/>
        <v>Low Profit</v>
      </c>
      <c r="Z4551" s="1" t="str">
        <f t="shared" si="430"/>
        <v>Low Discount</v>
      </c>
      <c r="AA4551" s="1" t="str">
        <f t="shared" si="431"/>
        <v>High Sales</v>
      </c>
      <c r="AB4551" s="1">
        <f>MONTH(Sample___Superstore[[#This Row],[Order Date]])</f>
        <v>7</v>
      </c>
    </row>
    <row r="4552" spans="1:28" x14ac:dyDescent="0.35">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c r="V4552">
        <f t="shared" si="426"/>
        <v>2</v>
      </c>
      <c r="W4552">
        <f t="shared" si="427"/>
        <v>0.49000000000000005</v>
      </c>
      <c r="X4552" t="str">
        <f t="shared" si="428"/>
        <v>Profit</v>
      </c>
      <c r="Y4552" s="1" t="str">
        <f t="shared" si="429"/>
        <v>Low Profit</v>
      </c>
      <c r="Z4552" s="1" t="str">
        <f t="shared" si="430"/>
        <v>No Discount</v>
      </c>
      <c r="AA4552" s="1" t="str">
        <f t="shared" si="431"/>
        <v>Low Sales</v>
      </c>
      <c r="AB4552" s="1">
        <f>MONTH(Sample___Superstore[[#This Row],[Order Date]])</f>
        <v>4</v>
      </c>
    </row>
    <row r="4553" spans="1:28" x14ac:dyDescent="0.35">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c r="V4553">
        <f t="shared" si="426"/>
        <v>4</v>
      </c>
      <c r="W4553">
        <f t="shared" si="427"/>
        <v>1.2500000000000001E-2</v>
      </c>
      <c r="X4553" t="str">
        <f t="shared" si="428"/>
        <v>Profit</v>
      </c>
      <c r="Y4553" s="1" t="str">
        <f t="shared" si="429"/>
        <v>Low Profit</v>
      </c>
      <c r="Z4553" s="1" t="str">
        <f t="shared" si="430"/>
        <v>Low Discount</v>
      </c>
      <c r="AA4553" s="1" t="str">
        <f t="shared" si="431"/>
        <v>Low Sales</v>
      </c>
      <c r="AB4553" s="1">
        <f>MONTH(Sample___Superstore[[#This Row],[Order Date]])</f>
        <v>7</v>
      </c>
    </row>
    <row r="4554" spans="1:28" x14ac:dyDescent="0.35">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c r="V4554">
        <f t="shared" si="426"/>
        <v>6</v>
      </c>
      <c r="W4554">
        <f t="shared" si="427"/>
        <v>9.9999999999999992E-2</v>
      </c>
      <c r="X4554" t="str">
        <f t="shared" si="428"/>
        <v>Profit</v>
      </c>
      <c r="Y4554" s="1" t="str">
        <f t="shared" si="429"/>
        <v>Low Profit</v>
      </c>
      <c r="Z4554" s="1" t="str">
        <f t="shared" si="430"/>
        <v>Low Discount</v>
      </c>
      <c r="AA4554" s="1" t="str">
        <f t="shared" si="431"/>
        <v>Low Sales</v>
      </c>
      <c r="AB4554" s="1">
        <f>MONTH(Sample___Superstore[[#This Row],[Order Date]])</f>
        <v>12</v>
      </c>
    </row>
    <row r="4555" spans="1:28" x14ac:dyDescent="0.35">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c r="V4555">
        <f t="shared" si="426"/>
        <v>6</v>
      </c>
      <c r="W4555">
        <f t="shared" si="427"/>
        <v>0.44999999999999996</v>
      </c>
      <c r="X4555" t="str">
        <f t="shared" si="428"/>
        <v>Profit</v>
      </c>
      <c r="Y4555" s="1" t="str">
        <f t="shared" si="429"/>
        <v>Low Profit</v>
      </c>
      <c r="Z4555" s="1" t="str">
        <f t="shared" si="430"/>
        <v>No Discount</v>
      </c>
      <c r="AA4555" s="1" t="str">
        <f t="shared" si="431"/>
        <v>Low Sales</v>
      </c>
      <c r="AB4555" s="1">
        <f>MONTH(Sample___Superstore[[#This Row],[Order Date]])</f>
        <v>12</v>
      </c>
    </row>
    <row r="4556" spans="1:28" x14ac:dyDescent="0.35">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c r="V4556">
        <f t="shared" si="426"/>
        <v>3</v>
      </c>
      <c r="W4556">
        <f t="shared" si="427"/>
        <v>0.5</v>
      </c>
      <c r="X4556" t="str">
        <f t="shared" si="428"/>
        <v>Profit</v>
      </c>
      <c r="Y4556" s="1" t="str">
        <f t="shared" si="429"/>
        <v>Low Profit</v>
      </c>
      <c r="Z4556" s="1" t="str">
        <f t="shared" si="430"/>
        <v>No Discount</v>
      </c>
      <c r="AA4556" s="1" t="str">
        <f t="shared" si="431"/>
        <v>Low Sales</v>
      </c>
      <c r="AB4556" s="1">
        <f>MONTH(Sample___Superstore[[#This Row],[Order Date]])</f>
        <v>2</v>
      </c>
    </row>
    <row r="4557" spans="1:28" x14ac:dyDescent="0.35">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c r="V4557">
        <f t="shared" si="426"/>
        <v>3</v>
      </c>
      <c r="W4557">
        <f t="shared" si="427"/>
        <v>0.45</v>
      </c>
      <c r="X4557" t="str">
        <f t="shared" si="428"/>
        <v>Profit</v>
      </c>
      <c r="Y4557" s="1" t="str">
        <f t="shared" si="429"/>
        <v>Low Profit</v>
      </c>
      <c r="Z4557" s="1" t="str">
        <f t="shared" si="430"/>
        <v>No Discount</v>
      </c>
      <c r="AA4557" s="1" t="str">
        <f t="shared" si="431"/>
        <v>Low Sales</v>
      </c>
      <c r="AB4557" s="1">
        <f>MONTH(Sample___Superstore[[#This Row],[Order Date]])</f>
        <v>3</v>
      </c>
    </row>
    <row r="4558" spans="1:28" x14ac:dyDescent="0.35">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c r="V4558">
        <f t="shared" si="426"/>
        <v>3</v>
      </c>
      <c r="W4558">
        <f t="shared" si="427"/>
        <v>0.02</v>
      </c>
      <c r="X4558" t="str">
        <f t="shared" si="428"/>
        <v>Profit</v>
      </c>
      <c r="Y4558" s="1" t="str">
        <f t="shared" si="429"/>
        <v>Low Profit</v>
      </c>
      <c r="Z4558" s="1" t="str">
        <f t="shared" si="430"/>
        <v>No Discount</v>
      </c>
      <c r="AA4558" s="1" t="str">
        <f t="shared" si="431"/>
        <v>Low Sales</v>
      </c>
      <c r="AB4558" s="1">
        <f>MONTH(Sample___Superstore[[#This Row],[Order Date]])</f>
        <v>3</v>
      </c>
    </row>
    <row r="4559" spans="1:28" x14ac:dyDescent="0.35">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c r="V4559">
        <f t="shared" si="426"/>
        <v>7</v>
      </c>
      <c r="W4559">
        <f t="shared" si="427"/>
        <v>-0.76666666666666672</v>
      </c>
      <c r="X4559" t="str">
        <f t="shared" si="428"/>
        <v>Loss</v>
      </c>
      <c r="Y4559" s="1" t="str">
        <f t="shared" si="429"/>
        <v>Low Profit</v>
      </c>
      <c r="Z4559" s="1" t="str">
        <f t="shared" si="430"/>
        <v>High Discount</v>
      </c>
      <c r="AA4559" s="1" t="str">
        <f t="shared" si="431"/>
        <v>Low Sales</v>
      </c>
      <c r="AB4559" s="1">
        <f>MONTH(Sample___Superstore[[#This Row],[Order Date]])</f>
        <v>10</v>
      </c>
    </row>
    <row r="4560" spans="1:28" x14ac:dyDescent="0.35">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c r="V4560">
        <f t="shared" si="426"/>
        <v>5</v>
      </c>
      <c r="W4560">
        <f t="shared" si="427"/>
        <v>0.36249999999999999</v>
      </c>
      <c r="X4560" t="str">
        <f t="shared" si="428"/>
        <v>Profit</v>
      </c>
      <c r="Y4560" s="1" t="str">
        <f t="shared" si="429"/>
        <v>Low Profit</v>
      </c>
      <c r="Z4560" s="1" t="str">
        <f t="shared" si="430"/>
        <v>Low Discount</v>
      </c>
      <c r="AA4560" s="1" t="str">
        <f t="shared" si="431"/>
        <v>Low Sales</v>
      </c>
      <c r="AB4560" s="1">
        <f>MONTH(Sample___Superstore[[#This Row],[Order Date]])</f>
        <v>12</v>
      </c>
    </row>
    <row r="4561" spans="1:28" x14ac:dyDescent="0.35">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c r="V4561">
        <f t="shared" si="426"/>
        <v>3</v>
      </c>
      <c r="W4561">
        <f t="shared" si="427"/>
        <v>-7.1428571428571425E-2</v>
      </c>
      <c r="X4561" t="str">
        <f t="shared" si="428"/>
        <v>Loss</v>
      </c>
      <c r="Y4561" s="1" t="str">
        <f t="shared" si="429"/>
        <v>Low Profit</v>
      </c>
      <c r="Z4561" s="1" t="str">
        <f t="shared" si="430"/>
        <v>High Discount</v>
      </c>
      <c r="AA4561" s="1" t="str">
        <f t="shared" si="431"/>
        <v>Low Sales</v>
      </c>
      <c r="AB4561" s="1">
        <f>MONTH(Sample___Superstore[[#This Row],[Order Date]])</f>
        <v>5</v>
      </c>
    </row>
    <row r="4562" spans="1:28" x14ac:dyDescent="0.35">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c r="V4562">
        <f t="shared" si="426"/>
        <v>5</v>
      </c>
      <c r="W4562">
        <f t="shared" si="427"/>
        <v>0.45</v>
      </c>
      <c r="X4562" t="str">
        <f t="shared" si="428"/>
        <v>Profit</v>
      </c>
      <c r="Y4562" s="1" t="str">
        <f t="shared" si="429"/>
        <v>High Profit</v>
      </c>
      <c r="Z4562" s="1" t="str">
        <f t="shared" si="430"/>
        <v>No Discount</v>
      </c>
      <c r="AA4562" s="1" t="str">
        <f t="shared" si="431"/>
        <v>Low Sales</v>
      </c>
      <c r="AB4562" s="1">
        <f>MONTH(Sample___Superstore[[#This Row],[Order Date]])</f>
        <v>12</v>
      </c>
    </row>
    <row r="4563" spans="1:28" x14ac:dyDescent="0.35">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c r="V4563">
        <f t="shared" si="426"/>
        <v>5</v>
      </c>
      <c r="W4563">
        <f t="shared" si="427"/>
        <v>7.4999999999999997E-2</v>
      </c>
      <c r="X4563" t="str">
        <f t="shared" si="428"/>
        <v>Profit</v>
      </c>
      <c r="Y4563" s="1" t="str">
        <f t="shared" si="429"/>
        <v>Low Profit</v>
      </c>
      <c r="Z4563" s="1" t="str">
        <f t="shared" si="430"/>
        <v>Low Discount</v>
      </c>
      <c r="AA4563" s="1" t="str">
        <f t="shared" si="431"/>
        <v>Low Sales</v>
      </c>
      <c r="AB4563" s="1">
        <f>MONTH(Sample___Superstore[[#This Row],[Order Date]])</f>
        <v>12</v>
      </c>
    </row>
    <row r="4564" spans="1:28" x14ac:dyDescent="0.35">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c r="V4564">
        <f t="shared" si="426"/>
        <v>5</v>
      </c>
      <c r="W4564">
        <f t="shared" si="427"/>
        <v>0.38000000000000006</v>
      </c>
      <c r="X4564" t="str">
        <f t="shared" si="428"/>
        <v>Profit</v>
      </c>
      <c r="Y4564" s="1" t="str">
        <f t="shared" si="429"/>
        <v>Low Profit</v>
      </c>
      <c r="Z4564" s="1" t="str">
        <f t="shared" si="430"/>
        <v>No Discount</v>
      </c>
      <c r="AA4564" s="1" t="str">
        <f t="shared" si="431"/>
        <v>Low Sales</v>
      </c>
      <c r="AB4564" s="1">
        <f>MONTH(Sample___Superstore[[#This Row],[Order Date]])</f>
        <v>12</v>
      </c>
    </row>
    <row r="4565" spans="1:28" x14ac:dyDescent="0.35">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c r="V4565">
        <f t="shared" si="426"/>
        <v>4</v>
      </c>
      <c r="W4565">
        <f t="shared" si="427"/>
        <v>-0.13749999999999998</v>
      </c>
      <c r="X4565" t="str">
        <f t="shared" si="428"/>
        <v>Loss</v>
      </c>
      <c r="Y4565" s="1" t="str">
        <f t="shared" si="429"/>
        <v>Low Profit</v>
      </c>
      <c r="Z4565" s="1" t="str">
        <f t="shared" si="430"/>
        <v>Low Discount</v>
      </c>
      <c r="AA4565" s="1" t="str">
        <f t="shared" si="431"/>
        <v>Low Sales</v>
      </c>
      <c r="AB4565" s="1">
        <f>MONTH(Sample___Superstore[[#This Row],[Order Date]])</f>
        <v>9</v>
      </c>
    </row>
    <row r="4566" spans="1:28" x14ac:dyDescent="0.35">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c r="V4566">
        <f t="shared" si="426"/>
        <v>5</v>
      </c>
      <c r="W4566">
        <f t="shared" si="427"/>
        <v>-1.2500000000000001E-2</v>
      </c>
      <c r="X4566" t="str">
        <f t="shared" si="428"/>
        <v>Loss</v>
      </c>
      <c r="Y4566" s="1" t="str">
        <f t="shared" si="429"/>
        <v>Low Profit</v>
      </c>
      <c r="Z4566" s="1" t="str">
        <f t="shared" si="430"/>
        <v>Low Discount</v>
      </c>
      <c r="AA4566" s="1" t="str">
        <f t="shared" si="431"/>
        <v>Low Sales</v>
      </c>
      <c r="AB4566" s="1">
        <f>MONTH(Sample___Superstore[[#This Row],[Order Date]])</f>
        <v>12</v>
      </c>
    </row>
    <row r="4567" spans="1:28" x14ac:dyDescent="0.35">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c r="V4567">
        <f t="shared" si="426"/>
        <v>7</v>
      </c>
      <c r="W4567">
        <f t="shared" si="427"/>
        <v>0.1</v>
      </c>
      <c r="X4567" t="str">
        <f t="shared" si="428"/>
        <v>Profit</v>
      </c>
      <c r="Y4567" s="1" t="str">
        <f t="shared" si="429"/>
        <v>Low Profit</v>
      </c>
      <c r="Z4567" s="1" t="str">
        <f t="shared" si="430"/>
        <v>Low Discount</v>
      </c>
      <c r="AA4567" s="1" t="str">
        <f t="shared" si="431"/>
        <v>Low Sales</v>
      </c>
      <c r="AB4567" s="1">
        <f>MONTH(Sample___Superstore[[#This Row],[Order Date]])</f>
        <v>12</v>
      </c>
    </row>
    <row r="4568" spans="1:28" x14ac:dyDescent="0.35">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c r="V4568">
        <f t="shared" si="426"/>
        <v>7</v>
      </c>
      <c r="W4568">
        <f t="shared" si="427"/>
        <v>-0.73333333333333328</v>
      </c>
      <c r="X4568" t="str">
        <f t="shared" si="428"/>
        <v>Loss</v>
      </c>
      <c r="Y4568" s="1" t="str">
        <f t="shared" si="429"/>
        <v>Low Profit</v>
      </c>
      <c r="Z4568" s="1" t="str">
        <f t="shared" si="430"/>
        <v>High Discount</v>
      </c>
      <c r="AA4568" s="1" t="str">
        <f t="shared" si="431"/>
        <v>Low Sales</v>
      </c>
      <c r="AB4568" s="1">
        <f>MONTH(Sample___Superstore[[#This Row],[Order Date]])</f>
        <v>12</v>
      </c>
    </row>
    <row r="4569" spans="1:28" x14ac:dyDescent="0.35">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c r="V4569">
        <f t="shared" si="426"/>
        <v>7</v>
      </c>
      <c r="W4569">
        <f t="shared" si="427"/>
        <v>0.36249999999999993</v>
      </c>
      <c r="X4569" t="str">
        <f t="shared" si="428"/>
        <v>Profit</v>
      </c>
      <c r="Y4569" s="1" t="str">
        <f t="shared" si="429"/>
        <v>Low Profit</v>
      </c>
      <c r="Z4569" s="1" t="str">
        <f t="shared" si="430"/>
        <v>Low Discount</v>
      </c>
      <c r="AA4569" s="1" t="str">
        <f t="shared" si="431"/>
        <v>Low Sales</v>
      </c>
      <c r="AB4569" s="1">
        <f>MONTH(Sample___Superstore[[#This Row],[Order Date]])</f>
        <v>12</v>
      </c>
    </row>
    <row r="4570" spans="1:28" x14ac:dyDescent="0.35">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c r="V4570">
        <f t="shared" si="426"/>
        <v>5</v>
      </c>
      <c r="W4570">
        <f t="shared" si="427"/>
        <v>-1.6499999999999997</v>
      </c>
      <c r="X4570" t="str">
        <f t="shared" si="428"/>
        <v>Loss</v>
      </c>
      <c r="Y4570" s="1" t="str">
        <f t="shared" si="429"/>
        <v>Low Profit</v>
      </c>
      <c r="Z4570" s="1" t="str">
        <f t="shared" si="430"/>
        <v>High Discount</v>
      </c>
      <c r="AA4570" s="1" t="str">
        <f t="shared" si="431"/>
        <v>Low Sales</v>
      </c>
      <c r="AB4570" s="1">
        <f>MONTH(Sample___Superstore[[#This Row],[Order Date]])</f>
        <v>11</v>
      </c>
    </row>
    <row r="4571" spans="1:28" x14ac:dyDescent="0.35">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c r="V4571">
        <f t="shared" si="426"/>
        <v>2</v>
      </c>
      <c r="W4571">
        <f t="shared" si="427"/>
        <v>0.35000000000000003</v>
      </c>
      <c r="X4571" t="str">
        <f t="shared" si="428"/>
        <v>Profit</v>
      </c>
      <c r="Y4571" s="1" t="str">
        <f t="shared" si="429"/>
        <v>Low Profit</v>
      </c>
      <c r="Z4571" s="1" t="str">
        <f t="shared" si="430"/>
        <v>No Discount</v>
      </c>
      <c r="AA4571" s="1" t="str">
        <f t="shared" si="431"/>
        <v>Low Sales</v>
      </c>
      <c r="AB4571" s="1">
        <f>MONTH(Sample___Superstore[[#This Row],[Order Date]])</f>
        <v>4</v>
      </c>
    </row>
    <row r="4572" spans="1:28" x14ac:dyDescent="0.35">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c r="V4572">
        <f t="shared" si="426"/>
        <v>2</v>
      </c>
      <c r="W4572">
        <f t="shared" si="427"/>
        <v>0.38</v>
      </c>
      <c r="X4572" t="str">
        <f t="shared" si="428"/>
        <v>Profit</v>
      </c>
      <c r="Y4572" s="1" t="str">
        <f t="shared" si="429"/>
        <v>Low Profit</v>
      </c>
      <c r="Z4572" s="1" t="str">
        <f t="shared" si="430"/>
        <v>No Discount</v>
      </c>
      <c r="AA4572" s="1" t="str">
        <f t="shared" si="431"/>
        <v>Low Sales</v>
      </c>
      <c r="AB4572" s="1">
        <f>MONTH(Sample___Superstore[[#This Row],[Order Date]])</f>
        <v>5</v>
      </c>
    </row>
    <row r="4573" spans="1:28" x14ac:dyDescent="0.35">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c r="V4573">
        <f t="shared" si="426"/>
        <v>2</v>
      </c>
      <c r="W4573">
        <f t="shared" si="427"/>
        <v>0.47000000000000003</v>
      </c>
      <c r="X4573" t="str">
        <f t="shared" si="428"/>
        <v>Profit</v>
      </c>
      <c r="Y4573" s="1" t="str">
        <f t="shared" si="429"/>
        <v>Low Profit</v>
      </c>
      <c r="Z4573" s="1" t="str">
        <f t="shared" si="430"/>
        <v>No Discount</v>
      </c>
      <c r="AA4573" s="1" t="str">
        <f t="shared" si="431"/>
        <v>Low Sales</v>
      </c>
      <c r="AB4573" s="1">
        <f>MONTH(Sample___Superstore[[#This Row],[Order Date]])</f>
        <v>5</v>
      </c>
    </row>
    <row r="4574" spans="1:28" x14ac:dyDescent="0.35">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c r="V4574">
        <f t="shared" si="426"/>
        <v>4</v>
      </c>
      <c r="W4574">
        <f t="shared" si="427"/>
        <v>0.1875</v>
      </c>
      <c r="X4574" t="str">
        <f t="shared" si="428"/>
        <v>Profit</v>
      </c>
      <c r="Y4574" s="1" t="str">
        <f t="shared" si="429"/>
        <v>Low Profit</v>
      </c>
      <c r="Z4574" s="1" t="str">
        <f t="shared" si="430"/>
        <v>Low Discount</v>
      </c>
      <c r="AA4574" s="1" t="str">
        <f t="shared" si="431"/>
        <v>Low Sales</v>
      </c>
      <c r="AB4574" s="1">
        <f>MONTH(Sample___Superstore[[#This Row],[Order Date]])</f>
        <v>7</v>
      </c>
    </row>
    <row r="4575" spans="1:28" x14ac:dyDescent="0.35">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c r="V4575">
        <f t="shared" si="426"/>
        <v>6</v>
      </c>
      <c r="W4575">
        <f t="shared" si="427"/>
        <v>0.28000000000000003</v>
      </c>
      <c r="X4575" t="str">
        <f t="shared" si="428"/>
        <v>Profit</v>
      </c>
      <c r="Y4575" s="1" t="str">
        <f t="shared" si="429"/>
        <v>High Profit</v>
      </c>
      <c r="Z4575" s="1" t="str">
        <f t="shared" si="430"/>
        <v>No Discount</v>
      </c>
      <c r="AA4575" s="1" t="str">
        <f t="shared" si="431"/>
        <v>High Sales</v>
      </c>
      <c r="AB4575" s="1">
        <f>MONTH(Sample___Superstore[[#This Row],[Order Date]])</f>
        <v>12</v>
      </c>
    </row>
    <row r="4576" spans="1:28" x14ac:dyDescent="0.35">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c r="V4576">
        <f t="shared" si="426"/>
        <v>6</v>
      </c>
      <c r="W4576">
        <f t="shared" si="427"/>
        <v>0.26000000000000006</v>
      </c>
      <c r="X4576" t="str">
        <f t="shared" si="428"/>
        <v>Profit</v>
      </c>
      <c r="Y4576" s="1" t="str">
        <f t="shared" si="429"/>
        <v>Low Profit</v>
      </c>
      <c r="Z4576" s="1" t="str">
        <f t="shared" si="430"/>
        <v>No Discount</v>
      </c>
      <c r="AA4576" s="1" t="str">
        <f t="shared" si="431"/>
        <v>Low Sales</v>
      </c>
      <c r="AB4576" s="1">
        <f>MONTH(Sample___Superstore[[#This Row],[Order Date]])</f>
        <v>12</v>
      </c>
    </row>
    <row r="4577" spans="1:28" x14ac:dyDescent="0.35">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c r="V4577">
        <f t="shared" si="426"/>
        <v>6</v>
      </c>
      <c r="W4577">
        <f t="shared" si="427"/>
        <v>0.26</v>
      </c>
      <c r="X4577" t="str">
        <f t="shared" si="428"/>
        <v>Profit</v>
      </c>
      <c r="Y4577" s="1" t="str">
        <f t="shared" si="429"/>
        <v>Low Profit</v>
      </c>
      <c r="Z4577" s="1" t="str">
        <f t="shared" si="430"/>
        <v>No Discount</v>
      </c>
      <c r="AA4577" s="1" t="str">
        <f t="shared" si="431"/>
        <v>Low Sales</v>
      </c>
      <c r="AB4577" s="1">
        <f>MONTH(Sample___Superstore[[#This Row],[Order Date]])</f>
        <v>12</v>
      </c>
    </row>
    <row r="4578" spans="1:28" x14ac:dyDescent="0.35">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c r="V4578">
        <f t="shared" si="426"/>
        <v>6</v>
      </c>
      <c r="W4578">
        <f t="shared" si="427"/>
        <v>0.25</v>
      </c>
      <c r="X4578" t="str">
        <f t="shared" si="428"/>
        <v>Profit</v>
      </c>
      <c r="Y4578" s="1" t="str">
        <f t="shared" si="429"/>
        <v>Low Profit</v>
      </c>
      <c r="Z4578" s="1" t="str">
        <f t="shared" si="430"/>
        <v>No Discount</v>
      </c>
      <c r="AA4578" s="1" t="str">
        <f t="shared" si="431"/>
        <v>Low Sales</v>
      </c>
      <c r="AB4578" s="1">
        <f>MONTH(Sample___Superstore[[#This Row],[Order Date]])</f>
        <v>12</v>
      </c>
    </row>
    <row r="4579" spans="1:28" x14ac:dyDescent="0.35">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c r="V4579">
        <f t="shared" si="426"/>
        <v>5</v>
      </c>
      <c r="W4579">
        <f t="shared" si="427"/>
        <v>0.35000000000000003</v>
      </c>
      <c r="X4579" t="str">
        <f t="shared" si="428"/>
        <v>Profit</v>
      </c>
      <c r="Y4579" s="1" t="str">
        <f t="shared" si="429"/>
        <v>Low Profit</v>
      </c>
      <c r="Z4579" s="1" t="str">
        <f t="shared" si="430"/>
        <v>Low Discount</v>
      </c>
      <c r="AA4579" s="1" t="str">
        <f t="shared" si="431"/>
        <v>Low Sales</v>
      </c>
      <c r="AB4579" s="1">
        <f>MONTH(Sample___Superstore[[#This Row],[Order Date]])</f>
        <v>4</v>
      </c>
    </row>
    <row r="4580" spans="1:28" x14ac:dyDescent="0.35">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c r="V4580">
        <f t="shared" si="426"/>
        <v>6</v>
      </c>
      <c r="W4580">
        <f t="shared" si="427"/>
        <v>0.5</v>
      </c>
      <c r="X4580" t="str">
        <f t="shared" si="428"/>
        <v>Profit</v>
      </c>
      <c r="Y4580" s="1" t="str">
        <f t="shared" si="429"/>
        <v>Low Profit</v>
      </c>
      <c r="Z4580" s="1" t="str">
        <f t="shared" si="430"/>
        <v>No Discount</v>
      </c>
      <c r="AA4580" s="1" t="str">
        <f t="shared" si="431"/>
        <v>Low Sales</v>
      </c>
      <c r="AB4580" s="1">
        <f>MONTH(Sample___Superstore[[#This Row],[Order Date]])</f>
        <v>6</v>
      </c>
    </row>
    <row r="4581" spans="1:28" x14ac:dyDescent="0.35">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c r="V4581">
        <f t="shared" si="426"/>
        <v>6</v>
      </c>
      <c r="W4581">
        <f t="shared" si="427"/>
        <v>0.49</v>
      </c>
      <c r="X4581" t="str">
        <f t="shared" si="428"/>
        <v>Profit</v>
      </c>
      <c r="Y4581" s="1" t="str">
        <f t="shared" si="429"/>
        <v>Low Profit</v>
      </c>
      <c r="Z4581" s="1" t="str">
        <f t="shared" si="430"/>
        <v>No Discount</v>
      </c>
      <c r="AA4581" s="1" t="str">
        <f t="shared" si="431"/>
        <v>Low Sales</v>
      </c>
      <c r="AB4581" s="1">
        <f>MONTH(Sample___Superstore[[#This Row],[Order Date]])</f>
        <v>7</v>
      </c>
    </row>
    <row r="4582" spans="1:28" x14ac:dyDescent="0.35">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c r="V4582">
        <f t="shared" si="426"/>
        <v>6</v>
      </c>
      <c r="W4582">
        <f t="shared" si="427"/>
        <v>0.44000000000000006</v>
      </c>
      <c r="X4582" t="str">
        <f t="shared" si="428"/>
        <v>Profit</v>
      </c>
      <c r="Y4582" s="1" t="str">
        <f t="shared" si="429"/>
        <v>High Profit</v>
      </c>
      <c r="Z4582" s="1" t="str">
        <f t="shared" si="430"/>
        <v>No Discount</v>
      </c>
      <c r="AA4582" s="1" t="str">
        <f t="shared" si="431"/>
        <v>Low Sales</v>
      </c>
      <c r="AB4582" s="1">
        <f>MONTH(Sample___Superstore[[#This Row],[Order Date]])</f>
        <v>7</v>
      </c>
    </row>
    <row r="4583" spans="1:28" x14ac:dyDescent="0.35">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c r="V4583">
        <f t="shared" si="426"/>
        <v>3</v>
      </c>
      <c r="W4583">
        <f t="shared" si="427"/>
        <v>0.15</v>
      </c>
      <c r="X4583" t="str">
        <f t="shared" si="428"/>
        <v>Profit</v>
      </c>
      <c r="Y4583" s="1" t="str">
        <f t="shared" si="429"/>
        <v>Low Profit</v>
      </c>
      <c r="Z4583" s="1" t="str">
        <f t="shared" si="430"/>
        <v>Low Discount</v>
      </c>
      <c r="AA4583" s="1" t="str">
        <f t="shared" si="431"/>
        <v>Low Sales</v>
      </c>
      <c r="AB4583" s="1">
        <f>MONTH(Sample___Superstore[[#This Row],[Order Date]])</f>
        <v>9</v>
      </c>
    </row>
    <row r="4584" spans="1:28" x14ac:dyDescent="0.35">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c r="V4584">
        <f t="shared" si="426"/>
        <v>2</v>
      </c>
      <c r="W4584">
        <f t="shared" si="427"/>
        <v>0.33749999999999997</v>
      </c>
      <c r="X4584" t="str">
        <f t="shared" si="428"/>
        <v>Profit</v>
      </c>
      <c r="Y4584" s="1" t="str">
        <f t="shared" si="429"/>
        <v>Low Profit</v>
      </c>
      <c r="Z4584" s="1" t="str">
        <f t="shared" si="430"/>
        <v>Low Discount</v>
      </c>
      <c r="AA4584" s="1" t="str">
        <f t="shared" si="431"/>
        <v>Low Sales</v>
      </c>
      <c r="AB4584" s="1">
        <f>MONTH(Sample___Superstore[[#This Row],[Order Date]])</f>
        <v>6</v>
      </c>
    </row>
    <row r="4585" spans="1:28" x14ac:dyDescent="0.35">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c r="V4585">
        <f t="shared" si="426"/>
        <v>2</v>
      </c>
      <c r="W4585">
        <f t="shared" si="427"/>
        <v>0.46</v>
      </c>
      <c r="X4585" t="str">
        <f t="shared" si="428"/>
        <v>Profit</v>
      </c>
      <c r="Y4585" s="1" t="str">
        <f t="shared" si="429"/>
        <v>Low Profit</v>
      </c>
      <c r="Z4585" s="1" t="str">
        <f t="shared" si="430"/>
        <v>No Discount</v>
      </c>
      <c r="AA4585" s="1" t="str">
        <f t="shared" si="431"/>
        <v>Low Sales</v>
      </c>
      <c r="AB4585" s="1">
        <f>MONTH(Sample___Superstore[[#This Row],[Order Date]])</f>
        <v>8</v>
      </c>
    </row>
    <row r="4586" spans="1:28" x14ac:dyDescent="0.35">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c r="V4586">
        <f t="shared" si="426"/>
        <v>2</v>
      </c>
      <c r="W4586">
        <f t="shared" si="427"/>
        <v>0.5</v>
      </c>
      <c r="X4586" t="str">
        <f t="shared" si="428"/>
        <v>Profit</v>
      </c>
      <c r="Y4586" s="1" t="str">
        <f t="shared" si="429"/>
        <v>Low Profit</v>
      </c>
      <c r="Z4586" s="1" t="str">
        <f t="shared" si="430"/>
        <v>No Discount</v>
      </c>
      <c r="AA4586" s="1" t="str">
        <f t="shared" si="431"/>
        <v>Low Sales</v>
      </c>
      <c r="AB4586" s="1">
        <f>MONTH(Sample___Superstore[[#This Row],[Order Date]])</f>
        <v>11</v>
      </c>
    </row>
    <row r="4587" spans="1:28" x14ac:dyDescent="0.35">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c r="V4587">
        <f t="shared" si="426"/>
        <v>2</v>
      </c>
      <c r="W4587">
        <f t="shared" si="427"/>
        <v>0.48</v>
      </c>
      <c r="X4587" t="str">
        <f t="shared" si="428"/>
        <v>Profit</v>
      </c>
      <c r="Y4587" s="1" t="str">
        <f t="shared" si="429"/>
        <v>Low Profit</v>
      </c>
      <c r="Z4587" s="1" t="str">
        <f t="shared" si="430"/>
        <v>No Discount</v>
      </c>
      <c r="AA4587" s="1" t="str">
        <f t="shared" si="431"/>
        <v>Low Sales</v>
      </c>
      <c r="AB4587" s="1">
        <f>MONTH(Sample___Superstore[[#This Row],[Order Date]])</f>
        <v>11</v>
      </c>
    </row>
    <row r="4588" spans="1:28" x14ac:dyDescent="0.35">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c r="V4588">
        <f t="shared" si="426"/>
        <v>2</v>
      </c>
      <c r="W4588">
        <f t="shared" si="427"/>
        <v>0.35000000000000003</v>
      </c>
      <c r="X4588" t="str">
        <f t="shared" si="428"/>
        <v>Profit</v>
      </c>
      <c r="Y4588" s="1" t="str">
        <f t="shared" si="429"/>
        <v>High Profit</v>
      </c>
      <c r="Z4588" s="1" t="str">
        <f t="shared" si="430"/>
        <v>Low Discount</v>
      </c>
      <c r="AA4588" s="1" t="str">
        <f t="shared" si="431"/>
        <v>High Sales</v>
      </c>
      <c r="AB4588" s="1">
        <f>MONTH(Sample___Superstore[[#This Row],[Order Date]])</f>
        <v>11</v>
      </c>
    </row>
    <row r="4589" spans="1:28" x14ac:dyDescent="0.35">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c r="V4589">
        <f t="shared" si="426"/>
        <v>2</v>
      </c>
      <c r="W4589">
        <f t="shared" si="427"/>
        <v>0.03</v>
      </c>
      <c r="X4589" t="str">
        <f t="shared" si="428"/>
        <v>Profit</v>
      </c>
      <c r="Y4589" s="1" t="str">
        <f t="shared" si="429"/>
        <v>Low Profit</v>
      </c>
      <c r="Z4589" s="1" t="str">
        <f t="shared" si="430"/>
        <v>No Discount</v>
      </c>
      <c r="AA4589" s="1" t="str">
        <f t="shared" si="431"/>
        <v>Low Sales</v>
      </c>
      <c r="AB4589" s="1">
        <f>MONTH(Sample___Superstore[[#This Row],[Order Date]])</f>
        <v>11</v>
      </c>
    </row>
    <row r="4590" spans="1:28" x14ac:dyDescent="0.35">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c r="V4590">
        <f t="shared" si="426"/>
        <v>2</v>
      </c>
      <c r="W4590">
        <f t="shared" si="427"/>
        <v>0.42</v>
      </c>
      <c r="X4590" t="str">
        <f t="shared" si="428"/>
        <v>Profit</v>
      </c>
      <c r="Y4590" s="1" t="str">
        <f t="shared" si="429"/>
        <v>Low Profit</v>
      </c>
      <c r="Z4590" s="1" t="str">
        <f t="shared" si="430"/>
        <v>No Discount</v>
      </c>
      <c r="AA4590" s="1" t="str">
        <f t="shared" si="431"/>
        <v>Low Sales</v>
      </c>
      <c r="AB4590" s="1">
        <f>MONTH(Sample___Superstore[[#This Row],[Order Date]])</f>
        <v>11</v>
      </c>
    </row>
    <row r="4591" spans="1:28" x14ac:dyDescent="0.35">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c r="V4591">
        <f t="shared" si="426"/>
        <v>2</v>
      </c>
      <c r="W4591">
        <f t="shared" si="427"/>
        <v>0.05</v>
      </c>
      <c r="X4591" t="str">
        <f t="shared" si="428"/>
        <v>Profit</v>
      </c>
      <c r="Y4591" s="1" t="str">
        <f t="shared" si="429"/>
        <v>Low Profit</v>
      </c>
      <c r="Z4591" s="1" t="str">
        <f t="shared" si="430"/>
        <v>No Discount</v>
      </c>
      <c r="AA4591" s="1" t="str">
        <f t="shared" si="431"/>
        <v>Low Sales</v>
      </c>
      <c r="AB4591" s="1">
        <f>MONTH(Sample___Superstore[[#This Row],[Order Date]])</f>
        <v>11</v>
      </c>
    </row>
    <row r="4592" spans="1:28" x14ac:dyDescent="0.35">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c r="V4592">
        <f t="shared" si="426"/>
        <v>5</v>
      </c>
      <c r="W4592">
        <f t="shared" si="427"/>
        <v>0.27999999999999997</v>
      </c>
      <c r="X4592" t="str">
        <f t="shared" si="428"/>
        <v>Profit</v>
      </c>
      <c r="Y4592" s="1" t="str">
        <f t="shared" si="429"/>
        <v>Low Profit</v>
      </c>
      <c r="Z4592" s="1" t="str">
        <f t="shared" si="430"/>
        <v>No Discount</v>
      </c>
      <c r="AA4592" s="1" t="str">
        <f t="shared" si="431"/>
        <v>Low Sales</v>
      </c>
      <c r="AB4592" s="1">
        <f>MONTH(Sample___Superstore[[#This Row],[Order Date]])</f>
        <v>12</v>
      </c>
    </row>
    <row r="4593" spans="1:28" x14ac:dyDescent="0.35">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c r="V4593">
        <f t="shared" si="426"/>
        <v>5</v>
      </c>
      <c r="W4593">
        <f t="shared" si="427"/>
        <v>9.9999999999999992E-2</v>
      </c>
      <c r="X4593" t="str">
        <f t="shared" si="428"/>
        <v>Profit</v>
      </c>
      <c r="Y4593" s="1" t="str">
        <f t="shared" si="429"/>
        <v>Low Profit</v>
      </c>
      <c r="Z4593" s="1" t="str">
        <f t="shared" si="430"/>
        <v>Low Discount</v>
      </c>
      <c r="AA4593" s="1" t="str">
        <f t="shared" si="431"/>
        <v>Low Sales</v>
      </c>
      <c r="AB4593" s="1">
        <f>MONTH(Sample___Superstore[[#This Row],[Order Date]])</f>
        <v>12</v>
      </c>
    </row>
    <row r="4594" spans="1:28" x14ac:dyDescent="0.35">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c r="V4594">
        <f t="shared" si="426"/>
        <v>5</v>
      </c>
      <c r="W4594">
        <f t="shared" si="427"/>
        <v>-3.7499999999999999E-2</v>
      </c>
      <c r="X4594" t="str">
        <f t="shared" si="428"/>
        <v>Loss</v>
      </c>
      <c r="Y4594" s="1" t="str">
        <f t="shared" si="429"/>
        <v>Low Profit</v>
      </c>
      <c r="Z4594" s="1" t="str">
        <f t="shared" si="430"/>
        <v>Low Discount</v>
      </c>
      <c r="AA4594" s="1" t="str">
        <f t="shared" si="431"/>
        <v>Low Sales</v>
      </c>
      <c r="AB4594" s="1">
        <f>MONTH(Sample___Superstore[[#This Row],[Order Date]])</f>
        <v>12</v>
      </c>
    </row>
    <row r="4595" spans="1:28" x14ac:dyDescent="0.35">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c r="V4595">
        <f t="shared" si="426"/>
        <v>5</v>
      </c>
      <c r="W4595">
        <f t="shared" si="427"/>
        <v>0.25999999999999995</v>
      </c>
      <c r="X4595" t="str">
        <f t="shared" si="428"/>
        <v>Profit</v>
      </c>
      <c r="Y4595" s="1" t="str">
        <f t="shared" si="429"/>
        <v>Low Profit</v>
      </c>
      <c r="Z4595" s="1" t="str">
        <f t="shared" si="430"/>
        <v>No Discount</v>
      </c>
      <c r="AA4595" s="1" t="str">
        <f t="shared" si="431"/>
        <v>Low Sales</v>
      </c>
      <c r="AB4595" s="1">
        <f>MONTH(Sample___Superstore[[#This Row],[Order Date]])</f>
        <v>12</v>
      </c>
    </row>
    <row r="4596" spans="1:28" x14ac:dyDescent="0.35">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c r="V4596">
        <f t="shared" si="426"/>
        <v>5</v>
      </c>
      <c r="W4596">
        <f t="shared" si="427"/>
        <v>3.7499999999999999E-2</v>
      </c>
      <c r="X4596" t="str">
        <f t="shared" si="428"/>
        <v>Profit</v>
      </c>
      <c r="Y4596" s="1" t="str">
        <f t="shared" si="429"/>
        <v>Low Profit</v>
      </c>
      <c r="Z4596" s="1" t="str">
        <f t="shared" si="430"/>
        <v>Low Discount</v>
      </c>
      <c r="AA4596" s="1" t="str">
        <f t="shared" si="431"/>
        <v>High Sales</v>
      </c>
      <c r="AB4596" s="1">
        <f>MONTH(Sample___Superstore[[#This Row],[Order Date]])</f>
        <v>12</v>
      </c>
    </row>
    <row r="4597" spans="1:28" x14ac:dyDescent="0.35">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c r="V4597">
        <f t="shared" si="426"/>
        <v>5</v>
      </c>
      <c r="W4597">
        <f t="shared" si="427"/>
        <v>0.27999999999999997</v>
      </c>
      <c r="X4597" t="str">
        <f t="shared" si="428"/>
        <v>Profit</v>
      </c>
      <c r="Y4597" s="1" t="str">
        <f t="shared" si="429"/>
        <v>Low Profit</v>
      </c>
      <c r="Z4597" s="1" t="str">
        <f t="shared" si="430"/>
        <v>No Discount</v>
      </c>
      <c r="AA4597" s="1" t="str">
        <f t="shared" si="431"/>
        <v>Low Sales</v>
      </c>
      <c r="AB4597" s="1">
        <f>MONTH(Sample___Superstore[[#This Row],[Order Date]])</f>
        <v>12</v>
      </c>
    </row>
    <row r="4598" spans="1:28" x14ac:dyDescent="0.35">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c r="V4598">
        <f t="shared" si="426"/>
        <v>5</v>
      </c>
      <c r="W4598">
        <f t="shared" si="427"/>
        <v>0.38999999999999996</v>
      </c>
      <c r="X4598" t="str">
        <f t="shared" si="428"/>
        <v>Profit</v>
      </c>
      <c r="Y4598" s="1" t="str">
        <f t="shared" si="429"/>
        <v>Low Profit</v>
      </c>
      <c r="Z4598" s="1" t="str">
        <f t="shared" si="430"/>
        <v>No Discount</v>
      </c>
      <c r="AA4598" s="1" t="str">
        <f t="shared" si="431"/>
        <v>Low Sales</v>
      </c>
      <c r="AB4598" s="1">
        <f>MONTH(Sample___Superstore[[#This Row],[Order Date]])</f>
        <v>12</v>
      </c>
    </row>
    <row r="4599" spans="1:28" x14ac:dyDescent="0.35">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c r="V4599">
        <f t="shared" si="426"/>
        <v>4</v>
      </c>
      <c r="W4599">
        <f t="shared" si="427"/>
        <v>0.27</v>
      </c>
      <c r="X4599" t="str">
        <f t="shared" si="428"/>
        <v>Profit</v>
      </c>
      <c r="Y4599" s="1" t="str">
        <f t="shared" si="429"/>
        <v>Low Profit</v>
      </c>
      <c r="Z4599" s="1" t="str">
        <f t="shared" si="430"/>
        <v>No Discount</v>
      </c>
      <c r="AA4599" s="1" t="str">
        <f t="shared" si="431"/>
        <v>Low Sales</v>
      </c>
      <c r="AB4599" s="1">
        <f>MONTH(Sample___Superstore[[#This Row],[Order Date]])</f>
        <v>8</v>
      </c>
    </row>
    <row r="4600" spans="1:28" x14ac:dyDescent="0.35">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c r="V4600">
        <f t="shared" si="426"/>
        <v>4</v>
      </c>
      <c r="W4600">
        <f t="shared" si="427"/>
        <v>0.29000000000000004</v>
      </c>
      <c r="X4600" t="str">
        <f t="shared" si="428"/>
        <v>Profit</v>
      </c>
      <c r="Y4600" s="1" t="str">
        <f t="shared" si="429"/>
        <v>Low Profit</v>
      </c>
      <c r="Z4600" s="1" t="str">
        <f t="shared" si="430"/>
        <v>No Discount</v>
      </c>
      <c r="AA4600" s="1" t="str">
        <f t="shared" si="431"/>
        <v>Low Sales</v>
      </c>
      <c r="AB4600" s="1">
        <f>MONTH(Sample___Superstore[[#This Row],[Order Date]])</f>
        <v>8</v>
      </c>
    </row>
    <row r="4601" spans="1:28" x14ac:dyDescent="0.35">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c r="V4601">
        <f t="shared" si="426"/>
        <v>4</v>
      </c>
      <c r="W4601">
        <f t="shared" si="427"/>
        <v>0.29000000000000004</v>
      </c>
      <c r="X4601" t="str">
        <f t="shared" si="428"/>
        <v>Profit</v>
      </c>
      <c r="Y4601" s="1" t="str">
        <f t="shared" si="429"/>
        <v>Low Profit</v>
      </c>
      <c r="Z4601" s="1" t="str">
        <f t="shared" si="430"/>
        <v>No Discount</v>
      </c>
      <c r="AA4601" s="1" t="str">
        <f t="shared" si="431"/>
        <v>Low Sales</v>
      </c>
      <c r="AB4601" s="1">
        <f>MONTH(Sample___Superstore[[#This Row],[Order Date]])</f>
        <v>7</v>
      </c>
    </row>
    <row r="4602" spans="1:28" x14ac:dyDescent="0.35">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c r="V4602">
        <f t="shared" si="426"/>
        <v>4</v>
      </c>
      <c r="W4602">
        <f t="shared" si="427"/>
        <v>0.45999999999999996</v>
      </c>
      <c r="X4602" t="str">
        <f t="shared" si="428"/>
        <v>Profit</v>
      </c>
      <c r="Y4602" s="1" t="str">
        <f t="shared" si="429"/>
        <v>Low Profit</v>
      </c>
      <c r="Z4602" s="1" t="str">
        <f t="shared" si="430"/>
        <v>No Discount</v>
      </c>
      <c r="AA4602" s="1" t="str">
        <f t="shared" si="431"/>
        <v>Low Sales</v>
      </c>
      <c r="AB4602" s="1">
        <f>MONTH(Sample___Superstore[[#This Row],[Order Date]])</f>
        <v>7</v>
      </c>
    </row>
    <row r="4603" spans="1:28" x14ac:dyDescent="0.35">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c r="V4603">
        <f t="shared" si="426"/>
        <v>4</v>
      </c>
      <c r="W4603">
        <f t="shared" si="427"/>
        <v>0.47</v>
      </c>
      <c r="X4603" t="str">
        <f t="shared" si="428"/>
        <v>Profit</v>
      </c>
      <c r="Y4603" s="1" t="str">
        <f t="shared" si="429"/>
        <v>Low Profit</v>
      </c>
      <c r="Z4603" s="1" t="str">
        <f t="shared" si="430"/>
        <v>No Discount</v>
      </c>
      <c r="AA4603" s="1" t="str">
        <f t="shared" si="431"/>
        <v>Low Sales</v>
      </c>
      <c r="AB4603" s="1">
        <f>MONTH(Sample___Superstore[[#This Row],[Order Date]])</f>
        <v>7</v>
      </c>
    </row>
    <row r="4604" spans="1:28" x14ac:dyDescent="0.35">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c r="V4604">
        <f t="shared" si="426"/>
        <v>3</v>
      </c>
      <c r="W4604">
        <f t="shared" si="427"/>
        <v>0.32500000000000001</v>
      </c>
      <c r="X4604" t="str">
        <f t="shared" si="428"/>
        <v>Profit</v>
      </c>
      <c r="Y4604" s="1" t="str">
        <f t="shared" si="429"/>
        <v>Low Profit</v>
      </c>
      <c r="Z4604" s="1" t="str">
        <f t="shared" si="430"/>
        <v>Low Discount</v>
      </c>
      <c r="AA4604" s="1" t="str">
        <f t="shared" si="431"/>
        <v>Low Sales</v>
      </c>
      <c r="AB4604" s="1">
        <f>MONTH(Sample___Superstore[[#This Row],[Order Date]])</f>
        <v>5</v>
      </c>
    </row>
    <row r="4605" spans="1:28" x14ac:dyDescent="0.35">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c r="V4605">
        <f t="shared" si="426"/>
        <v>3</v>
      </c>
      <c r="W4605">
        <f t="shared" si="427"/>
        <v>0.35</v>
      </c>
      <c r="X4605" t="str">
        <f t="shared" si="428"/>
        <v>Profit</v>
      </c>
      <c r="Y4605" s="1" t="str">
        <f t="shared" si="429"/>
        <v>Low Profit</v>
      </c>
      <c r="Z4605" s="1" t="str">
        <f t="shared" si="430"/>
        <v>Low Discount</v>
      </c>
      <c r="AA4605" s="1" t="str">
        <f t="shared" si="431"/>
        <v>Low Sales</v>
      </c>
      <c r="AB4605" s="1">
        <f>MONTH(Sample___Superstore[[#This Row],[Order Date]])</f>
        <v>5</v>
      </c>
    </row>
    <row r="4606" spans="1:28" x14ac:dyDescent="0.35">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c r="V4606">
        <f t="shared" si="426"/>
        <v>3</v>
      </c>
      <c r="W4606">
        <f t="shared" si="427"/>
        <v>0.36249999999999993</v>
      </c>
      <c r="X4606" t="str">
        <f t="shared" si="428"/>
        <v>Profit</v>
      </c>
      <c r="Y4606" s="1" t="str">
        <f t="shared" si="429"/>
        <v>Low Profit</v>
      </c>
      <c r="Z4606" s="1" t="str">
        <f t="shared" si="430"/>
        <v>Low Discount</v>
      </c>
      <c r="AA4606" s="1" t="str">
        <f t="shared" si="431"/>
        <v>Low Sales</v>
      </c>
      <c r="AB4606" s="1">
        <f>MONTH(Sample___Superstore[[#This Row],[Order Date]])</f>
        <v>5</v>
      </c>
    </row>
    <row r="4607" spans="1:28" x14ac:dyDescent="0.35">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c r="V4607">
        <f t="shared" si="426"/>
        <v>3</v>
      </c>
      <c r="W4607">
        <f t="shared" si="427"/>
        <v>0.30000000000000004</v>
      </c>
      <c r="X4607" t="str">
        <f t="shared" si="428"/>
        <v>Profit</v>
      </c>
      <c r="Y4607" s="1" t="str">
        <f t="shared" si="429"/>
        <v>Low Profit</v>
      </c>
      <c r="Z4607" s="1" t="str">
        <f t="shared" si="430"/>
        <v>Low Discount</v>
      </c>
      <c r="AA4607" s="1" t="str">
        <f t="shared" si="431"/>
        <v>Low Sales</v>
      </c>
      <c r="AB4607" s="1">
        <f>MONTH(Sample___Superstore[[#This Row],[Order Date]])</f>
        <v>5</v>
      </c>
    </row>
    <row r="4608" spans="1:28" x14ac:dyDescent="0.35">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c r="V4608">
        <f t="shared" si="426"/>
        <v>5</v>
      </c>
      <c r="W4608">
        <f t="shared" si="427"/>
        <v>0.28999999999999998</v>
      </c>
      <c r="X4608" t="str">
        <f t="shared" si="428"/>
        <v>Profit</v>
      </c>
      <c r="Y4608" s="1" t="str">
        <f t="shared" si="429"/>
        <v>Low Profit</v>
      </c>
      <c r="Z4608" s="1" t="str">
        <f t="shared" si="430"/>
        <v>No Discount</v>
      </c>
      <c r="AA4608" s="1" t="str">
        <f t="shared" si="431"/>
        <v>Low Sales</v>
      </c>
      <c r="AB4608" s="1">
        <f>MONTH(Sample___Superstore[[#This Row],[Order Date]])</f>
        <v>5</v>
      </c>
    </row>
    <row r="4609" spans="1:28" x14ac:dyDescent="0.35">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c r="V4609">
        <f t="shared" si="426"/>
        <v>5</v>
      </c>
      <c r="W4609">
        <f t="shared" si="427"/>
        <v>0.3</v>
      </c>
      <c r="X4609" t="str">
        <f t="shared" si="428"/>
        <v>Profit</v>
      </c>
      <c r="Y4609" s="1" t="str">
        <f t="shared" si="429"/>
        <v>High Profit</v>
      </c>
      <c r="Z4609" s="1" t="str">
        <f t="shared" si="430"/>
        <v>No Discount</v>
      </c>
      <c r="AA4609" s="1" t="str">
        <f t="shared" si="431"/>
        <v>High Sales</v>
      </c>
      <c r="AB4609" s="1">
        <f>MONTH(Sample___Superstore[[#This Row],[Order Date]])</f>
        <v>5</v>
      </c>
    </row>
    <row r="4610" spans="1:28" x14ac:dyDescent="0.35">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c r="V4610">
        <f t="shared" ref="V4610:V4673" si="432">D4610-C4610</f>
        <v>5</v>
      </c>
      <c r="W4610">
        <f t="shared" ref="W4610:W4673" si="433">U4610/R4610</f>
        <v>0.33749999999999997</v>
      </c>
      <c r="X4610" t="str">
        <f t="shared" ref="X4610:X4673" si="434">IF(U4610&lt;0,"Loss","Profit")</f>
        <v>Profit</v>
      </c>
      <c r="Y4610" s="1" t="str">
        <f t="shared" ref="Y4610:Y4673" si="435">IF(U4610&gt;100,"High Profit","Low Profit")</f>
        <v>Low Profit</v>
      </c>
      <c r="Z4610" s="1" t="str">
        <f t="shared" ref="Z4610:Z4673" si="436">IF(T4610=0,"No Discount",IF(T4610&lt;=0.2,"Low Discount","High Discount"))</f>
        <v>Low Discount</v>
      </c>
      <c r="AA4610" s="1" t="str">
        <f t="shared" ref="AA4610:AA4673" si="437">IF(R4610&gt;500,"High Sales","Low Sales")</f>
        <v>Low Sales</v>
      </c>
      <c r="AB4610" s="1">
        <f>MONTH(Sample___Superstore[[#This Row],[Order Date]])</f>
        <v>5</v>
      </c>
    </row>
    <row r="4611" spans="1:28" x14ac:dyDescent="0.35">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c r="V4611">
        <f t="shared" si="432"/>
        <v>5</v>
      </c>
      <c r="W4611">
        <f t="shared" si="433"/>
        <v>0.48</v>
      </c>
      <c r="X4611" t="str">
        <f t="shared" si="434"/>
        <v>Profit</v>
      </c>
      <c r="Y4611" s="1" t="str">
        <f t="shared" si="435"/>
        <v>Low Profit</v>
      </c>
      <c r="Z4611" s="1" t="str">
        <f t="shared" si="436"/>
        <v>No Discount</v>
      </c>
      <c r="AA4611" s="1" t="str">
        <f t="shared" si="437"/>
        <v>Low Sales</v>
      </c>
      <c r="AB4611" s="1">
        <f>MONTH(Sample___Superstore[[#This Row],[Order Date]])</f>
        <v>5</v>
      </c>
    </row>
    <row r="4612" spans="1:28" x14ac:dyDescent="0.35">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c r="V4612">
        <f t="shared" si="432"/>
        <v>5</v>
      </c>
      <c r="W4612">
        <f t="shared" si="433"/>
        <v>0.44000000000000006</v>
      </c>
      <c r="X4612" t="str">
        <f t="shared" si="434"/>
        <v>Profit</v>
      </c>
      <c r="Y4612" s="1" t="str">
        <f t="shared" si="435"/>
        <v>Low Profit</v>
      </c>
      <c r="Z4612" s="1" t="str">
        <f t="shared" si="436"/>
        <v>No Discount</v>
      </c>
      <c r="AA4612" s="1" t="str">
        <f t="shared" si="437"/>
        <v>Low Sales</v>
      </c>
      <c r="AB4612" s="1">
        <f>MONTH(Sample___Superstore[[#This Row],[Order Date]])</f>
        <v>11</v>
      </c>
    </row>
    <row r="4613" spans="1:28" x14ac:dyDescent="0.35">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c r="V4613">
        <f t="shared" si="432"/>
        <v>2</v>
      </c>
      <c r="W4613">
        <f t="shared" si="433"/>
        <v>0.5</v>
      </c>
      <c r="X4613" t="str">
        <f t="shared" si="434"/>
        <v>Profit</v>
      </c>
      <c r="Y4613" s="1" t="str">
        <f t="shared" si="435"/>
        <v>Low Profit</v>
      </c>
      <c r="Z4613" s="1" t="str">
        <f t="shared" si="436"/>
        <v>No Discount</v>
      </c>
      <c r="AA4613" s="1" t="str">
        <f t="shared" si="437"/>
        <v>Low Sales</v>
      </c>
      <c r="AB4613" s="1">
        <f>MONTH(Sample___Superstore[[#This Row],[Order Date]])</f>
        <v>1</v>
      </c>
    </row>
    <row r="4614" spans="1:28" x14ac:dyDescent="0.35">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c r="V4614">
        <f t="shared" si="432"/>
        <v>6</v>
      </c>
      <c r="W4614">
        <f t="shared" si="433"/>
        <v>7.4999999999999997E-2</v>
      </c>
      <c r="X4614" t="str">
        <f t="shared" si="434"/>
        <v>Profit</v>
      </c>
      <c r="Y4614" s="1" t="str">
        <f t="shared" si="435"/>
        <v>Low Profit</v>
      </c>
      <c r="Z4614" s="1" t="str">
        <f t="shared" si="436"/>
        <v>Low Discount</v>
      </c>
      <c r="AA4614" s="1" t="str">
        <f t="shared" si="437"/>
        <v>Low Sales</v>
      </c>
      <c r="AB4614" s="1">
        <f>MONTH(Sample___Superstore[[#This Row],[Order Date]])</f>
        <v>12</v>
      </c>
    </row>
    <row r="4615" spans="1:28" x14ac:dyDescent="0.35">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c r="V4615">
        <f t="shared" si="432"/>
        <v>6</v>
      </c>
      <c r="W4615">
        <f t="shared" si="433"/>
        <v>0.35</v>
      </c>
      <c r="X4615" t="str">
        <f t="shared" si="434"/>
        <v>Profit</v>
      </c>
      <c r="Y4615" s="1" t="str">
        <f t="shared" si="435"/>
        <v>Low Profit</v>
      </c>
      <c r="Z4615" s="1" t="str">
        <f t="shared" si="436"/>
        <v>Low Discount</v>
      </c>
      <c r="AA4615" s="1" t="str">
        <f t="shared" si="437"/>
        <v>Low Sales</v>
      </c>
      <c r="AB4615" s="1">
        <f>MONTH(Sample___Superstore[[#This Row],[Order Date]])</f>
        <v>12</v>
      </c>
    </row>
    <row r="4616" spans="1:28" x14ac:dyDescent="0.35">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c r="V4616">
        <f t="shared" si="432"/>
        <v>5</v>
      </c>
      <c r="W4616">
        <f t="shared" si="433"/>
        <v>-2.65</v>
      </c>
      <c r="X4616" t="str">
        <f t="shared" si="434"/>
        <v>Loss</v>
      </c>
      <c r="Y4616" s="1" t="str">
        <f t="shared" si="435"/>
        <v>Low Profit</v>
      </c>
      <c r="Z4616" s="1" t="str">
        <f t="shared" si="436"/>
        <v>High Discount</v>
      </c>
      <c r="AA4616" s="1" t="str">
        <f t="shared" si="437"/>
        <v>Low Sales</v>
      </c>
      <c r="AB4616" s="1">
        <f>MONTH(Sample___Superstore[[#This Row],[Order Date]])</f>
        <v>9</v>
      </c>
    </row>
    <row r="4617" spans="1:28" x14ac:dyDescent="0.35">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c r="V4617">
        <f t="shared" si="432"/>
        <v>5</v>
      </c>
      <c r="W4617">
        <f t="shared" si="433"/>
        <v>0.15</v>
      </c>
      <c r="X4617" t="str">
        <f t="shared" si="434"/>
        <v>Profit</v>
      </c>
      <c r="Y4617" s="1" t="str">
        <f t="shared" si="435"/>
        <v>Low Profit</v>
      </c>
      <c r="Z4617" s="1" t="str">
        <f t="shared" si="436"/>
        <v>Low Discount</v>
      </c>
      <c r="AA4617" s="1" t="str">
        <f t="shared" si="437"/>
        <v>Low Sales</v>
      </c>
      <c r="AB4617" s="1">
        <f>MONTH(Sample___Superstore[[#This Row],[Order Date]])</f>
        <v>9</v>
      </c>
    </row>
    <row r="4618" spans="1:28" x14ac:dyDescent="0.35">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c r="V4618">
        <f t="shared" si="432"/>
        <v>3</v>
      </c>
      <c r="W4618">
        <f t="shared" si="433"/>
        <v>4.9999999999999996E-2</v>
      </c>
      <c r="X4618" t="str">
        <f t="shared" si="434"/>
        <v>Profit</v>
      </c>
      <c r="Y4618" s="1" t="str">
        <f t="shared" si="435"/>
        <v>Low Profit</v>
      </c>
      <c r="Z4618" s="1" t="str">
        <f t="shared" si="436"/>
        <v>Low Discount</v>
      </c>
      <c r="AA4618" s="1" t="str">
        <f t="shared" si="437"/>
        <v>Low Sales</v>
      </c>
      <c r="AB4618" s="1">
        <f>MONTH(Sample___Superstore[[#This Row],[Order Date]])</f>
        <v>9</v>
      </c>
    </row>
    <row r="4619" spans="1:28" x14ac:dyDescent="0.35">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c r="V4619">
        <f t="shared" si="432"/>
        <v>5</v>
      </c>
      <c r="W4619">
        <f t="shared" si="433"/>
        <v>0.25</v>
      </c>
      <c r="X4619" t="str">
        <f t="shared" si="434"/>
        <v>Profit</v>
      </c>
      <c r="Y4619" s="1" t="str">
        <f t="shared" si="435"/>
        <v>High Profit</v>
      </c>
      <c r="Z4619" s="1" t="str">
        <f t="shared" si="436"/>
        <v>No Discount</v>
      </c>
      <c r="AA4619" s="1" t="str">
        <f t="shared" si="437"/>
        <v>High Sales</v>
      </c>
      <c r="AB4619" s="1">
        <f>MONTH(Sample___Superstore[[#This Row],[Order Date]])</f>
        <v>9</v>
      </c>
    </row>
    <row r="4620" spans="1:28" x14ac:dyDescent="0.35">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c r="V4620">
        <f t="shared" si="432"/>
        <v>5</v>
      </c>
      <c r="W4620">
        <f t="shared" si="433"/>
        <v>0.25999999999999995</v>
      </c>
      <c r="X4620" t="str">
        <f t="shared" si="434"/>
        <v>Profit</v>
      </c>
      <c r="Y4620" s="1" t="str">
        <f t="shared" si="435"/>
        <v>High Profit</v>
      </c>
      <c r="Z4620" s="1" t="str">
        <f t="shared" si="436"/>
        <v>No Discount</v>
      </c>
      <c r="AA4620" s="1" t="str">
        <f t="shared" si="437"/>
        <v>High Sales</v>
      </c>
      <c r="AB4620" s="1">
        <f>MONTH(Sample___Superstore[[#This Row],[Order Date]])</f>
        <v>9</v>
      </c>
    </row>
    <row r="4621" spans="1:28" x14ac:dyDescent="0.35">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c r="V4621">
        <f t="shared" si="432"/>
        <v>1</v>
      </c>
      <c r="W4621">
        <f t="shared" si="433"/>
        <v>0.35</v>
      </c>
      <c r="X4621" t="str">
        <f t="shared" si="434"/>
        <v>Profit</v>
      </c>
      <c r="Y4621" s="1" t="str">
        <f t="shared" si="435"/>
        <v>High Profit</v>
      </c>
      <c r="Z4621" s="1" t="str">
        <f t="shared" si="436"/>
        <v>Low Discount</v>
      </c>
      <c r="AA4621" s="1" t="str">
        <f t="shared" si="437"/>
        <v>High Sales</v>
      </c>
      <c r="AB4621" s="1">
        <f>MONTH(Sample___Superstore[[#This Row],[Order Date]])</f>
        <v>12</v>
      </c>
    </row>
    <row r="4622" spans="1:28" x14ac:dyDescent="0.35">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c r="V4622">
        <f t="shared" si="432"/>
        <v>1</v>
      </c>
      <c r="W4622">
        <f t="shared" si="433"/>
        <v>0.375</v>
      </c>
      <c r="X4622" t="str">
        <f t="shared" si="434"/>
        <v>Profit</v>
      </c>
      <c r="Y4622" s="1" t="str">
        <f t="shared" si="435"/>
        <v>Low Profit</v>
      </c>
      <c r="Z4622" s="1" t="str">
        <f t="shared" si="436"/>
        <v>Low Discount</v>
      </c>
      <c r="AA4622" s="1" t="str">
        <f t="shared" si="437"/>
        <v>Low Sales</v>
      </c>
      <c r="AB4622" s="1">
        <f>MONTH(Sample___Superstore[[#This Row],[Order Date]])</f>
        <v>12</v>
      </c>
    </row>
    <row r="4623" spans="1:28" x14ac:dyDescent="0.35">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c r="V4623">
        <f t="shared" si="432"/>
        <v>3</v>
      </c>
      <c r="W4623">
        <f t="shared" si="433"/>
        <v>0.27999999999999997</v>
      </c>
      <c r="X4623" t="str">
        <f t="shared" si="434"/>
        <v>Profit</v>
      </c>
      <c r="Y4623" s="1" t="str">
        <f t="shared" si="435"/>
        <v>Low Profit</v>
      </c>
      <c r="Z4623" s="1" t="str">
        <f t="shared" si="436"/>
        <v>No Discount</v>
      </c>
      <c r="AA4623" s="1" t="str">
        <f t="shared" si="437"/>
        <v>Low Sales</v>
      </c>
      <c r="AB4623" s="1">
        <f>MONTH(Sample___Superstore[[#This Row],[Order Date]])</f>
        <v>10</v>
      </c>
    </row>
    <row r="4624" spans="1:28" x14ac:dyDescent="0.35">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c r="V4624">
        <f t="shared" si="432"/>
        <v>5</v>
      </c>
      <c r="W4624">
        <f t="shared" si="433"/>
        <v>-0.22499999999999998</v>
      </c>
      <c r="X4624" t="str">
        <f t="shared" si="434"/>
        <v>Loss</v>
      </c>
      <c r="Y4624" s="1" t="str">
        <f t="shared" si="435"/>
        <v>Low Profit</v>
      </c>
      <c r="Z4624" s="1" t="str">
        <f t="shared" si="436"/>
        <v>Low Discount</v>
      </c>
      <c r="AA4624" s="1" t="str">
        <f t="shared" si="437"/>
        <v>Low Sales</v>
      </c>
      <c r="AB4624" s="1">
        <f>MONTH(Sample___Superstore[[#This Row],[Order Date]])</f>
        <v>9</v>
      </c>
    </row>
    <row r="4625" spans="1:28" x14ac:dyDescent="0.35">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c r="V4625">
        <f t="shared" si="432"/>
        <v>5</v>
      </c>
      <c r="W4625">
        <f t="shared" si="433"/>
        <v>0.35</v>
      </c>
      <c r="X4625" t="str">
        <f t="shared" si="434"/>
        <v>Profit</v>
      </c>
      <c r="Y4625" s="1" t="str">
        <f t="shared" si="435"/>
        <v>Low Profit</v>
      </c>
      <c r="Z4625" s="1" t="str">
        <f t="shared" si="436"/>
        <v>Low Discount</v>
      </c>
      <c r="AA4625" s="1" t="str">
        <f t="shared" si="437"/>
        <v>Low Sales</v>
      </c>
      <c r="AB4625" s="1">
        <f>MONTH(Sample___Superstore[[#This Row],[Order Date]])</f>
        <v>9</v>
      </c>
    </row>
    <row r="4626" spans="1:28" x14ac:dyDescent="0.35">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c r="V4626">
        <f t="shared" si="432"/>
        <v>5</v>
      </c>
      <c r="W4626">
        <f t="shared" si="433"/>
        <v>-1.2499999999999999E-2</v>
      </c>
      <c r="X4626" t="str">
        <f t="shared" si="434"/>
        <v>Loss</v>
      </c>
      <c r="Y4626" s="1" t="str">
        <f t="shared" si="435"/>
        <v>Low Profit</v>
      </c>
      <c r="Z4626" s="1" t="str">
        <f t="shared" si="436"/>
        <v>Low Discount</v>
      </c>
      <c r="AA4626" s="1" t="str">
        <f t="shared" si="437"/>
        <v>Low Sales</v>
      </c>
      <c r="AB4626" s="1">
        <f>MONTH(Sample___Superstore[[#This Row],[Order Date]])</f>
        <v>9</v>
      </c>
    </row>
    <row r="4627" spans="1:28" x14ac:dyDescent="0.35">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c r="V4627">
        <f t="shared" si="432"/>
        <v>5</v>
      </c>
      <c r="W4627">
        <f t="shared" si="433"/>
        <v>0.30000000000000004</v>
      </c>
      <c r="X4627" t="str">
        <f t="shared" si="434"/>
        <v>Profit</v>
      </c>
      <c r="Y4627" s="1" t="str">
        <f t="shared" si="435"/>
        <v>Low Profit</v>
      </c>
      <c r="Z4627" s="1" t="str">
        <f t="shared" si="436"/>
        <v>Low Discount</v>
      </c>
      <c r="AA4627" s="1" t="str">
        <f t="shared" si="437"/>
        <v>Low Sales</v>
      </c>
      <c r="AB4627" s="1">
        <f>MONTH(Sample___Superstore[[#This Row],[Order Date]])</f>
        <v>9</v>
      </c>
    </row>
    <row r="4628" spans="1:28" x14ac:dyDescent="0.35">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c r="V4628">
        <f t="shared" si="432"/>
        <v>5</v>
      </c>
      <c r="W4628">
        <f t="shared" si="433"/>
        <v>0.26</v>
      </c>
      <c r="X4628" t="str">
        <f t="shared" si="434"/>
        <v>Profit</v>
      </c>
      <c r="Y4628" s="1" t="str">
        <f t="shared" si="435"/>
        <v>Low Profit</v>
      </c>
      <c r="Z4628" s="1" t="str">
        <f t="shared" si="436"/>
        <v>No Discount</v>
      </c>
      <c r="AA4628" s="1" t="str">
        <f t="shared" si="437"/>
        <v>Low Sales</v>
      </c>
      <c r="AB4628" s="1">
        <f>MONTH(Sample___Superstore[[#This Row],[Order Date]])</f>
        <v>11</v>
      </c>
    </row>
    <row r="4629" spans="1:28" x14ac:dyDescent="0.35">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c r="V4629">
        <f t="shared" si="432"/>
        <v>5</v>
      </c>
      <c r="W4629">
        <f t="shared" si="433"/>
        <v>0.28000000000000003</v>
      </c>
      <c r="X4629" t="str">
        <f t="shared" si="434"/>
        <v>Profit</v>
      </c>
      <c r="Y4629" s="1" t="str">
        <f t="shared" si="435"/>
        <v>Low Profit</v>
      </c>
      <c r="Z4629" s="1" t="str">
        <f t="shared" si="436"/>
        <v>No Discount</v>
      </c>
      <c r="AA4629" s="1" t="str">
        <f t="shared" si="437"/>
        <v>Low Sales</v>
      </c>
      <c r="AB4629" s="1">
        <f>MONTH(Sample___Superstore[[#This Row],[Order Date]])</f>
        <v>11</v>
      </c>
    </row>
    <row r="4630" spans="1:28" x14ac:dyDescent="0.35">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c r="V4630">
        <f t="shared" si="432"/>
        <v>5</v>
      </c>
      <c r="W4630">
        <f t="shared" si="433"/>
        <v>0.27999999999999997</v>
      </c>
      <c r="X4630" t="str">
        <f t="shared" si="434"/>
        <v>Profit</v>
      </c>
      <c r="Y4630" s="1" t="str">
        <f t="shared" si="435"/>
        <v>Low Profit</v>
      </c>
      <c r="Z4630" s="1" t="str">
        <f t="shared" si="436"/>
        <v>No Discount</v>
      </c>
      <c r="AA4630" s="1" t="str">
        <f t="shared" si="437"/>
        <v>Low Sales</v>
      </c>
      <c r="AB4630" s="1">
        <f>MONTH(Sample___Superstore[[#This Row],[Order Date]])</f>
        <v>11</v>
      </c>
    </row>
    <row r="4631" spans="1:28" x14ac:dyDescent="0.35">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c r="V4631">
        <f t="shared" si="432"/>
        <v>5</v>
      </c>
      <c r="W4631">
        <f t="shared" si="433"/>
        <v>0.27</v>
      </c>
      <c r="X4631" t="str">
        <f t="shared" si="434"/>
        <v>Profit</v>
      </c>
      <c r="Y4631" s="1" t="str">
        <f t="shared" si="435"/>
        <v>Low Profit</v>
      </c>
      <c r="Z4631" s="1" t="str">
        <f t="shared" si="436"/>
        <v>No Discount</v>
      </c>
      <c r="AA4631" s="1" t="str">
        <f t="shared" si="437"/>
        <v>Low Sales</v>
      </c>
      <c r="AB4631" s="1">
        <f>MONTH(Sample___Superstore[[#This Row],[Order Date]])</f>
        <v>11</v>
      </c>
    </row>
    <row r="4632" spans="1:28" x14ac:dyDescent="0.35">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c r="V4632">
        <f t="shared" si="432"/>
        <v>0</v>
      </c>
      <c r="W4632">
        <f t="shared" si="433"/>
        <v>0.36</v>
      </c>
      <c r="X4632" t="str">
        <f t="shared" si="434"/>
        <v>Profit</v>
      </c>
      <c r="Y4632" s="1" t="str">
        <f t="shared" si="435"/>
        <v>Low Profit</v>
      </c>
      <c r="Z4632" s="1" t="str">
        <f t="shared" si="436"/>
        <v>No Discount</v>
      </c>
      <c r="AA4632" s="1" t="str">
        <f t="shared" si="437"/>
        <v>Low Sales</v>
      </c>
      <c r="AB4632" s="1">
        <f>MONTH(Sample___Superstore[[#This Row],[Order Date]])</f>
        <v>10</v>
      </c>
    </row>
    <row r="4633" spans="1:28" x14ac:dyDescent="0.35">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c r="V4633">
        <f t="shared" si="432"/>
        <v>5</v>
      </c>
      <c r="W4633">
        <f t="shared" si="433"/>
        <v>0.48</v>
      </c>
      <c r="X4633" t="str">
        <f t="shared" si="434"/>
        <v>Profit</v>
      </c>
      <c r="Y4633" s="1" t="str">
        <f t="shared" si="435"/>
        <v>Low Profit</v>
      </c>
      <c r="Z4633" s="1" t="str">
        <f t="shared" si="436"/>
        <v>No Discount</v>
      </c>
      <c r="AA4633" s="1" t="str">
        <f t="shared" si="437"/>
        <v>Low Sales</v>
      </c>
      <c r="AB4633" s="1">
        <f>MONTH(Sample___Superstore[[#This Row],[Order Date]])</f>
        <v>8</v>
      </c>
    </row>
    <row r="4634" spans="1:28" x14ac:dyDescent="0.35">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c r="V4634">
        <f t="shared" si="432"/>
        <v>5</v>
      </c>
      <c r="W4634">
        <f t="shared" si="433"/>
        <v>0.09</v>
      </c>
      <c r="X4634" t="str">
        <f t="shared" si="434"/>
        <v>Profit</v>
      </c>
      <c r="Y4634" s="1" t="str">
        <f t="shared" si="435"/>
        <v>Low Profit</v>
      </c>
      <c r="Z4634" s="1" t="str">
        <f t="shared" si="436"/>
        <v>No Discount</v>
      </c>
      <c r="AA4634" s="1" t="str">
        <f t="shared" si="437"/>
        <v>Low Sales</v>
      </c>
      <c r="AB4634" s="1">
        <f>MONTH(Sample___Superstore[[#This Row],[Order Date]])</f>
        <v>8</v>
      </c>
    </row>
    <row r="4635" spans="1:28" x14ac:dyDescent="0.35">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c r="V4635">
        <f t="shared" si="432"/>
        <v>5</v>
      </c>
      <c r="W4635">
        <f t="shared" si="433"/>
        <v>5.8823529411764705E-2</v>
      </c>
      <c r="X4635" t="str">
        <f t="shared" si="434"/>
        <v>Profit</v>
      </c>
      <c r="Y4635" s="1" t="str">
        <f t="shared" si="435"/>
        <v>Low Profit</v>
      </c>
      <c r="Z4635" s="1" t="str">
        <f t="shared" si="436"/>
        <v>Low Discount</v>
      </c>
      <c r="AA4635" s="1" t="str">
        <f t="shared" si="437"/>
        <v>High Sales</v>
      </c>
      <c r="AB4635" s="1">
        <f>MONTH(Sample___Superstore[[#This Row],[Order Date]])</f>
        <v>8</v>
      </c>
    </row>
    <row r="4636" spans="1:28" x14ac:dyDescent="0.35">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c r="V4636">
        <f t="shared" si="432"/>
        <v>5</v>
      </c>
      <c r="W4636">
        <f t="shared" si="433"/>
        <v>3.9999999999999994E-2</v>
      </c>
      <c r="X4636" t="str">
        <f t="shared" si="434"/>
        <v>Profit</v>
      </c>
      <c r="Y4636" s="1" t="str">
        <f t="shared" si="435"/>
        <v>Low Profit</v>
      </c>
      <c r="Z4636" s="1" t="str">
        <f t="shared" si="436"/>
        <v>No Discount</v>
      </c>
      <c r="AA4636" s="1" t="str">
        <f t="shared" si="437"/>
        <v>Low Sales</v>
      </c>
      <c r="AB4636" s="1">
        <f>MONTH(Sample___Superstore[[#This Row],[Order Date]])</f>
        <v>8</v>
      </c>
    </row>
    <row r="4637" spans="1:28" x14ac:dyDescent="0.35">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c r="V4637">
        <f t="shared" si="432"/>
        <v>5</v>
      </c>
      <c r="W4637">
        <f t="shared" si="433"/>
        <v>3.9999999999999994E-2</v>
      </c>
      <c r="X4637" t="str">
        <f t="shared" si="434"/>
        <v>Profit</v>
      </c>
      <c r="Y4637" s="1" t="str">
        <f t="shared" si="435"/>
        <v>Low Profit</v>
      </c>
      <c r="Z4637" s="1" t="str">
        <f t="shared" si="436"/>
        <v>No Discount</v>
      </c>
      <c r="AA4637" s="1" t="str">
        <f t="shared" si="437"/>
        <v>Low Sales</v>
      </c>
      <c r="AB4637" s="1">
        <f>MONTH(Sample___Superstore[[#This Row],[Order Date]])</f>
        <v>3</v>
      </c>
    </row>
    <row r="4638" spans="1:28" x14ac:dyDescent="0.35">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c r="V4638">
        <f t="shared" si="432"/>
        <v>2</v>
      </c>
      <c r="W4638">
        <f t="shared" si="433"/>
        <v>0.26999999999999996</v>
      </c>
      <c r="X4638" t="str">
        <f t="shared" si="434"/>
        <v>Profit</v>
      </c>
      <c r="Y4638" s="1" t="str">
        <f t="shared" si="435"/>
        <v>Low Profit</v>
      </c>
      <c r="Z4638" s="1" t="str">
        <f t="shared" si="436"/>
        <v>No Discount</v>
      </c>
      <c r="AA4638" s="1" t="str">
        <f t="shared" si="437"/>
        <v>Low Sales</v>
      </c>
      <c r="AB4638" s="1">
        <f>MONTH(Sample___Superstore[[#This Row],[Order Date]])</f>
        <v>4</v>
      </c>
    </row>
    <row r="4639" spans="1:28" x14ac:dyDescent="0.35">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c r="V4639">
        <f t="shared" si="432"/>
        <v>2</v>
      </c>
      <c r="W4639">
        <f t="shared" si="433"/>
        <v>0.45999999999999996</v>
      </c>
      <c r="X4639" t="str">
        <f t="shared" si="434"/>
        <v>Profit</v>
      </c>
      <c r="Y4639" s="1" t="str">
        <f t="shared" si="435"/>
        <v>Low Profit</v>
      </c>
      <c r="Z4639" s="1" t="str">
        <f t="shared" si="436"/>
        <v>No Discount</v>
      </c>
      <c r="AA4639" s="1" t="str">
        <f t="shared" si="437"/>
        <v>Low Sales</v>
      </c>
      <c r="AB4639" s="1">
        <f>MONTH(Sample___Superstore[[#This Row],[Order Date]])</f>
        <v>4</v>
      </c>
    </row>
    <row r="4640" spans="1:28" x14ac:dyDescent="0.35">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c r="V4640">
        <f t="shared" si="432"/>
        <v>2</v>
      </c>
      <c r="W4640">
        <f t="shared" si="433"/>
        <v>0.26</v>
      </c>
      <c r="X4640" t="str">
        <f t="shared" si="434"/>
        <v>Profit</v>
      </c>
      <c r="Y4640" s="1" t="str">
        <f t="shared" si="435"/>
        <v>Low Profit</v>
      </c>
      <c r="Z4640" s="1" t="str">
        <f t="shared" si="436"/>
        <v>No Discount</v>
      </c>
      <c r="AA4640" s="1" t="str">
        <f t="shared" si="437"/>
        <v>Low Sales</v>
      </c>
      <c r="AB4640" s="1">
        <f>MONTH(Sample___Superstore[[#This Row],[Order Date]])</f>
        <v>4</v>
      </c>
    </row>
    <row r="4641" spans="1:28" x14ac:dyDescent="0.35">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c r="V4641">
        <f t="shared" si="432"/>
        <v>5</v>
      </c>
      <c r="W4641">
        <f t="shared" si="433"/>
        <v>0.47</v>
      </c>
      <c r="X4641" t="str">
        <f t="shared" si="434"/>
        <v>Profit</v>
      </c>
      <c r="Y4641" s="1" t="str">
        <f t="shared" si="435"/>
        <v>High Profit</v>
      </c>
      <c r="Z4641" s="1" t="str">
        <f t="shared" si="436"/>
        <v>No Discount</v>
      </c>
      <c r="AA4641" s="1" t="str">
        <f t="shared" si="437"/>
        <v>High Sales</v>
      </c>
      <c r="AB4641" s="1">
        <f>MONTH(Sample___Superstore[[#This Row],[Order Date]])</f>
        <v>9</v>
      </c>
    </row>
    <row r="4642" spans="1:28" x14ac:dyDescent="0.35">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c r="V4642">
        <f t="shared" si="432"/>
        <v>5</v>
      </c>
      <c r="W4642">
        <f t="shared" si="433"/>
        <v>0.49</v>
      </c>
      <c r="X4642" t="str">
        <f t="shared" si="434"/>
        <v>Profit</v>
      </c>
      <c r="Y4642" s="1" t="str">
        <f t="shared" si="435"/>
        <v>Low Profit</v>
      </c>
      <c r="Z4642" s="1" t="str">
        <f t="shared" si="436"/>
        <v>No Discount</v>
      </c>
      <c r="AA4642" s="1" t="str">
        <f t="shared" si="437"/>
        <v>Low Sales</v>
      </c>
      <c r="AB4642" s="1">
        <f>MONTH(Sample___Superstore[[#This Row],[Order Date]])</f>
        <v>9</v>
      </c>
    </row>
    <row r="4643" spans="1:28" x14ac:dyDescent="0.35">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c r="V4643">
        <f t="shared" si="432"/>
        <v>2</v>
      </c>
      <c r="W4643">
        <f t="shared" si="433"/>
        <v>-0.8</v>
      </c>
      <c r="X4643" t="str">
        <f t="shared" si="434"/>
        <v>Loss</v>
      </c>
      <c r="Y4643" s="1" t="str">
        <f t="shared" si="435"/>
        <v>Low Profit</v>
      </c>
      <c r="Z4643" s="1" t="str">
        <f t="shared" si="436"/>
        <v>High Discount</v>
      </c>
      <c r="AA4643" s="1" t="str">
        <f t="shared" si="437"/>
        <v>Low Sales</v>
      </c>
      <c r="AB4643" s="1">
        <f>MONTH(Sample___Superstore[[#This Row],[Order Date]])</f>
        <v>10</v>
      </c>
    </row>
    <row r="4644" spans="1:28" x14ac:dyDescent="0.35">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c r="V4644">
        <f t="shared" si="432"/>
        <v>2</v>
      </c>
      <c r="W4644">
        <f t="shared" si="433"/>
        <v>-0.05</v>
      </c>
      <c r="X4644" t="str">
        <f t="shared" si="434"/>
        <v>Loss</v>
      </c>
      <c r="Y4644" s="1" t="str">
        <f t="shared" si="435"/>
        <v>Low Profit</v>
      </c>
      <c r="Z4644" s="1" t="str">
        <f t="shared" si="436"/>
        <v>Low Discount</v>
      </c>
      <c r="AA4644" s="1" t="str">
        <f t="shared" si="437"/>
        <v>High Sales</v>
      </c>
      <c r="AB4644" s="1">
        <f>MONTH(Sample___Superstore[[#This Row],[Order Date]])</f>
        <v>10</v>
      </c>
    </row>
    <row r="4645" spans="1:28" x14ac:dyDescent="0.35">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c r="V4645">
        <f t="shared" si="432"/>
        <v>4</v>
      </c>
      <c r="W4645">
        <f t="shared" si="433"/>
        <v>0.33749999999999997</v>
      </c>
      <c r="X4645" t="str">
        <f t="shared" si="434"/>
        <v>Profit</v>
      </c>
      <c r="Y4645" s="1" t="str">
        <f t="shared" si="435"/>
        <v>Low Profit</v>
      </c>
      <c r="Z4645" s="1" t="str">
        <f t="shared" si="436"/>
        <v>Low Discount</v>
      </c>
      <c r="AA4645" s="1" t="str">
        <f t="shared" si="437"/>
        <v>Low Sales</v>
      </c>
      <c r="AB4645" s="1">
        <f>MONTH(Sample___Superstore[[#This Row],[Order Date]])</f>
        <v>8</v>
      </c>
    </row>
    <row r="4646" spans="1:28" x14ac:dyDescent="0.35">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c r="V4646">
        <f t="shared" si="432"/>
        <v>4</v>
      </c>
      <c r="W4646">
        <f t="shared" si="433"/>
        <v>7.5000000000000011E-2</v>
      </c>
      <c r="X4646" t="str">
        <f t="shared" si="434"/>
        <v>Profit</v>
      </c>
      <c r="Y4646" s="1" t="str">
        <f t="shared" si="435"/>
        <v>Low Profit</v>
      </c>
      <c r="Z4646" s="1" t="str">
        <f t="shared" si="436"/>
        <v>Low Discount</v>
      </c>
      <c r="AA4646" s="1" t="str">
        <f t="shared" si="437"/>
        <v>High Sales</v>
      </c>
      <c r="AB4646" s="1">
        <f>MONTH(Sample___Superstore[[#This Row],[Order Date]])</f>
        <v>8</v>
      </c>
    </row>
    <row r="4647" spans="1:28" x14ac:dyDescent="0.35">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c r="V4647">
        <f t="shared" si="432"/>
        <v>4</v>
      </c>
      <c r="W4647">
        <f t="shared" si="433"/>
        <v>-5.5555555555555559E-2</v>
      </c>
      <c r="X4647" t="str">
        <f t="shared" si="434"/>
        <v>Loss</v>
      </c>
      <c r="Y4647" s="1" t="str">
        <f t="shared" si="435"/>
        <v>Low Profit</v>
      </c>
      <c r="Z4647" s="1" t="str">
        <f t="shared" si="436"/>
        <v>Low Discount</v>
      </c>
      <c r="AA4647" s="1" t="str">
        <f t="shared" si="437"/>
        <v>Low Sales</v>
      </c>
      <c r="AB4647" s="1">
        <f>MONTH(Sample___Superstore[[#This Row],[Order Date]])</f>
        <v>8</v>
      </c>
    </row>
    <row r="4648" spans="1:28" x14ac:dyDescent="0.35">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c r="V4648">
        <f t="shared" si="432"/>
        <v>6</v>
      </c>
      <c r="W4648">
        <f t="shared" si="433"/>
        <v>0.45</v>
      </c>
      <c r="X4648" t="str">
        <f t="shared" si="434"/>
        <v>Profit</v>
      </c>
      <c r="Y4648" s="1" t="str">
        <f t="shared" si="435"/>
        <v>Low Profit</v>
      </c>
      <c r="Z4648" s="1" t="str">
        <f t="shared" si="436"/>
        <v>No Discount</v>
      </c>
      <c r="AA4648" s="1" t="str">
        <f t="shared" si="437"/>
        <v>Low Sales</v>
      </c>
      <c r="AB4648" s="1">
        <f>MONTH(Sample___Superstore[[#This Row],[Order Date]])</f>
        <v>5</v>
      </c>
    </row>
    <row r="4649" spans="1:28" x14ac:dyDescent="0.35">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c r="V4649">
        <f t="shared" si="432"/>
        <v>5</v>
      </c>
      <c r="W4649">
        <f t="shared" si="433"/>
        <v>0.14444444444444446</v>
      </c>
      <c r="X4649" t="str">
        <f t="shared" si="434"/>
        <v>Profit</v>
      </c>
      <c r="Y4649" s="1" t="str">
        <f t="shared" si="435"/>
        <v>Low Profit</v>
      </c>
      <c r="Z4649" s="1" t="str">
        <f t="shared" si="436"/>
        <v>Low Discount</v>
      </c>
      <c r="AA4649" s="1" t="str">
        <f t="shared" si="437"/>
        <v>Low Sales</v>
      </c>
      <c r="AB4649" s="1">
        <f>MONTH(Sample___Superstore[[#This Row],[Order Date]])</f>
        <v>4</v>
      </c>
    </row>
    <row r="4650" spans="1:28" x14ac:dyDescent="0.35">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c r="V4650">
        <f t="shared" si="432"/>
        <v>5</v>
      </c>
      <c r="W4650">
        <f t="shared" si="433"/>
        <v>0.47</v>
      </c>
      <c r="X4650" t="str">
        <f t="shared" si="434"/>
        <v>Profit</v>
      </c>
      <c r="Y4650" s="1" t="str">
        <f t="shared" si="435"/>
        <v>High Profit</v>
      </c>
      <c r="Z4650" s="1" t="str">
        <f t="shared" si="436"/>
        <v>No Discount</v>
      </c>
      <c r="AA4650" s="1" t="str">
        <f t="shared" si="437"/>
        <v>Low Sales</v>
      </c>
      <c r="AB4650" s="1">
        <f>MONTH(Sample___Superstore[[#This Row],[Order Date]])</f>
        <v>5</v>
      </c>
    </row>
    <row r="4651" spans="1:28" x14ac:dyDescent="0.35">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c r="V4651">
        <f t="shared" si="432"/>
        <v>5</v>
      </c>
      <c r="W4651">
        <f t="shared" si="433"/>
        <v>2.9999999999999995E-2</v>
      </c>
      <c r="X4651" t="str">
        <f t="shared" si="434"/>
        <v>Profit</v>
      </c>
      <c r="Y4651" s="1" t="str">
        <f t="shared" si="435"/>
        <v>Low Profit</v>
      </c>
      <c r="Z4651" s="1" t="str">
        <f t="shared" si="436"/>
        <v>No Discount</v>
      </c>
      <c r="AA4651" s="1" t="str">
        <f t="shared" si="437"/>
        <v>Low Sales</v>
      </c>
      <c r="AB4651" s="1">
        <f>MONTH(Sample___Superstore[[#This Row],[Order Date]])</f>
        <v>5</v>
      </c>
    </row>
    <row r="4652" spans="1:28" x14ac:dyDescent="0.35">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c r="V4652">
        <f t="shared" si="432"/>
        <v>4</v>
      </c>
      <c r="W4652">
        <f t="shared" si="433"/>
        <v>0.47</v>
      </c>
      <c r="X4652" t="str">
        <f t="shared" si="434"/>
        <v>Profit</v>
      </c>
      <c r="Y4652" s="1" t="str">
        <f t="shared" si="435"/>
        <v>High Profit</v>
      </c>
      <c r="Z4652" s="1" t="str">
        <f t="shared" si="436"/>
        <v>No Discount</v>
      </c>
      <c r="AA4652" s="1" t="str">
        <f t="shared" si="437"/>
        <v>Low Sales</v>
      </c>
      <c r="AB4652" s="1">
        <f>MONTH(Sample___Superstore[[#This Row],[Order Date]])</f>
        <v>4</v>
      </c>
    </row>
    <row r="4653" spans="1:28" x14ac:dyDescent="0.35">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c r="V4653">
        <f t="shared" si="432"/>
        <v>4</v>
      </c>
      <c r="W4653">
        <f t="shared" si="433"/>
        <v>0.5</v>
      </c>
      <c r="X4653" t="str">
        <f t="shared" si="434"/>
        <v>Profit</v>
      </c>
      <c r="Y4653" s="1" t="str">
        <f t="shared" si="435"/>
        <v>Low Profit</v>
      </c>
      <c r="Z4653" s="1" t="str">
        <f t="shared" si="436"/>
        <v>No Discount</v>
      </c>
      <c r="AA4653" s="1" t="str">
        <f t="shared" si="437"/>
        <v>Low Sales</v>
      </c>
      <c r="AB4653" s="1">
        <f>MONTH(Sample___Superstore[[#This Row],[Order Date]])</f>
        <v>4</v>
      </c>
    </row>
    <row r="4654" spans="1:28" x14ac:dyDescent="0.35">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c r="V4654">
        <f t="shared" si="432"/>
        <v>6</v>
      </c>
      <c r="W4654">
        <f t="shared" si="433"/>
        <v>0.49000000000000005</v>
      </c>
      <c r="X4654" t="str">
        <f t="shared" si="434"/>
        <v>Profit</v>
      </c>
      <c r="Y4654" s="1" t="str">
        <f t="shared" si="435"/>
        <v>Low Profit</v>
      </c>
      <c r="Z4654" s="1" t="str">
        <f t="shared" si="436"/>
        <v>No Discount</v>
      </c>
      <c r="AA4654" s="1" t="str">
        <f t="shared" si="437"/>
        <v>Low Sales</v>
      </c>
      <c r="AB4654" s="1">
        <f>MONTH(Sample___Superstore[[#This Row],[Order Date]])</f>
        <v>2</v>
      </c>
    </row>
    <row r="4655" spans="1:28" x14ac:dyDescent="0.35">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c r="V4655">
        <f t="shared" si="432"/>
        <v>6</v>
      </c>
      <c r="W4655">
        <f t="shared" si="433"/>
        <v>0.24000000000000002</v>
      </c>
      <c r="X4655" t="str">
        <f t="shared" si="434"/>
        <v>Profit</v>
      </c>
      <c r="Y4655" s="1" t="str">
        <f t="shared" si="435"/>
        <v>Low Profit</v>
      </c>
      <c r="Z4655" s="1" t="str">
        <f t="shared" si="436"/>
        <v>No Discount</v>
      </c>
      <c r="AA4655" s="1" t="str">
        <f t="shared" si="437"/>
        <v>Low Sales</v>
      </c>
      <c r="AB4655" s="1">
        <f>MONTH(Sample___Superstore[[#This Row],[Order Date]])</f>
        <v>2</v>
      </c>
    </row>
    <row r="4656" spans="1:28" x14ac:dyDescent="0.35">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c r="V4656">
        <f t="shared" si="432"/>
        <v>2</v>
      </c>
      <c r="W4656">
        <f t="shared" si="433"/>
        <v>0.47</v>
      </c>
      <c r="X4656" t="str">
        <f t="shared" si="434"/>
        <v>Profit</v>
      </c>
      <c r="Y4656" s="1" t="str">
        <f t="shared" si="435"/>
        <v>Low Profit</v>
      </c>
      <c r="Z4656" s="1" t="str">
        <f t="shared" si="436"/>
        <v>No Discount</v>
      </c>
      <c r="AA4656" s="1" t="str">
        <f t="shared" si="437"/>
        <v>Low Sales</v>
      </c>
      <c r="AB4656" s="1">
        <f>MONTH(Sample___Superstore[[#This Row],[Order Date]])</f>
        <v>6</v>
      </c>
    </row>
    <row r="4657" spans="1:28" x14ac:dyDescent="0.35">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c r="V4657">
        <f t="shared" si="432"/>
        <v>5</v>
      </c>
      <c r="W4657">
        <f t="shared" si="433"/>
        <v>8.7500000000000008E-2</v>
      </c>
      <c r="X4657" t="str">
        <f t="shared" si="434"/>
        <v>Profit</v>
      </c>
      <c r="Y4657" s="1" t="str">
        <f t="shared" si="435"/>
        <v>Low Profit</v>
      </c>
      <c r="Z4657" s="1" t="str">
        <f t="shared" si="436"/>
        <v>Low Discount</v>
      </c>
      <c r="AA4657" s="1" t="str">
        <f t="shared" si="437"/>
        <v>Low Sales</v>
      </c>
      <c r="AB4657" s="1">
        <f>MONTH(Sample___Superstore[[#This Row],[Order Date]])</f>
        <v>5</v>
      </c>
    </row>
    <row r="4658" spans="1:28" x14ac:dyDescent="0.35">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c r="V4658">
        <f t="shared" si="432"/>
        <v>4</v>
      </c>
      <c r="W4658">
        <f t="shared" si="433"/>
        <v>0.23749999999999999</v>
      </c>
      <c r="X4658" t="str">
        <f t="shared" si="434"/>
        <v>Profit</v>
      </c>
      <c r="Y4658" s="1" t="str">
        <f t="shared" si="435"/>
        <v>Low Profit</v>
      </c>
      <c r="Z4658" s="1" t="str">
        <f t="shared" si="436"/>
        <v>Low Discount</v>
      </c>
      <c r="AA4658" s="1" t="str">
        <f t="shared" si="437"/>
        <v>Low Sales</v>
      </c>
      <c r="AB4658" s="1">
        <f>MONTH(Sample___Superstore[[#This Row],[Order Date]])</f>
        <v>5</v>
      </c>
    </row>
    <row r="4659" spans="1:28" x14ac:dyDescent="0.35">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c r="V4659">
        <f t="shared" si="432"/>
        <v>4</v>
      </c>
      <c r="W4659">
        <f t="shared" si="433"/>
        <v>0.27499999999999997</v>
      </c>
      <c r="X4659" t="str">
        <f t="shared" si="434"/>
        <v>Profit</v>
      </c>
      <c r="Y4659" s="1" t="str">
        <f t="shared" si="435"/>
        <v>Low Profit</v>
      </c>
      <c r="Z4659" s="1" t="str">
        <f t="shared" si="436"/>
        <v>Low Discount</v>
      </c>
      <c r="AA4659" s="1" t="str">
        <f t="shared" si="437"/>
        <v>Low Sales</v>
      </c>
      <c r="AB4659" s="1">
        <f>MONTH(Sample___Superstore[[#This Row],[Order Date]])</f>
        <v>5</v>
      </c>
    </row>
    <row r="4660" spans="1:28" x14ac:dyDescent="0.35">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c r="V4660">
        <f t="shared" si="432"/>
        <v>4</v>
      </c>
      <c r="W4660">
        <f t="shared" si="433"/>
        <v>0.36249999999999999</v>
      </c>
      <c r="X4660" t="str">
        <f t="shared" si="434"/>
        <v>Profit</v>
      </c>
      <c r="Y4660" s="1" t="str">
        <f t="shared" si="435"/>
        <v>Low Profit</v>
      </c>
      <c r="Z4660" s="1" t="str">
        <f t="shared" si="436"/>
        <v>Low Discount</v>
      </c>
      <c r="AA4660" s="1" t="str">
        <f t="shared" si="437"/>
        <v>Low Sales</v>
      </c>
      <c r="AB4660" s="1">
        <f>MONTH(Sample___Superstore[[#This Row],[Order Date]])</f>
        <v>5</v>
      </c>
    </row>
    <row r="4661" spans="1:28" x14ac:dyDescent="0.35">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c r="V4661">
        <f t="shared" si="432"/>
        <v>4</v>
      </c>
      <c r="W4661">
        <f t="shared" si="433"/>
        <v>0.1125</v>
      </c>
      <c r="X4661" t="str">
        <f t="shared" si="434"/>
        <v>Profit</v>
      </c>
      <c r="Y4661" s="1" t="str">
        <f t="shared" si="435"/>
        <v>Low Profit</v>
      </c>
      <c r="Z4661" s="1" t="str">
        <f t="shared" si="436"/>
        <v>Low Discount</v>
      </c>
      <c r="AA4661" s="1" t="str">
        <f t="shared" si="437"/>
        <v>Low Sales</v>
      </c>
      <c r="AB4661" s="1">
        <f>MONTH(Sample___Superstore[[#This Row],[Order Date]])</f>
        <v>5</v>
      </c>
    </row>
    <row r="4662" spans="1:28" x14ac:dyDescent="0.35">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c r="V4662">
        <f t="shared" si="432"/>
        <v>4</v>
      </c>
      <c r="W4662">
        <f t="shared" si="433"/>
        <v>-1.2499999999999999E-2</v>
      </c>
      <c r="X4662" t="str">
        <f t="shared" si="434"/>
        <v>Loss</v>
      </c>
      <c r="Y4662" s="1" t="str">
        <f t="shared" si="435"/>
        <v>Low Profit</v>
      </c>
      <c r="Z4662" s="1" t="str">
        <f t="shared" si="436"/>
        <v>Low Discount</v>
      </c>
      <c r="AA4662" s="1" t="str">
        <f t="shared" si="437"/>
        <v>Low Sales</v>
      </c>
      <c r="AB4662" s="1">
        <f>MONTH(Sample___Superstore[[#This Row],[Order Date]])</f>
        <v>5</v>
      </c>
    </row>
    <row r="4663" spans="1:28" x14ac:dyDescent="0.35">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c r="V4663">
        <f t="shared" si="432"/>
        <v>4</v>
      </c>
      <c r="W4663">
        <f t="shared" si="433"/>
        <v>-4.2857142857142858E-2</v>
      </c>
      <c r="X4663" t="str">
        <f t="shared" si="434"/>
        <v>Loss</v>
      </c>
      <c r="Y4663" s="1" t="str">
        <f t="shared" si="435"/>
        <v>Low Profit</v>
      </c>
      <c r="Z4663" s="1" t="str">
        <f t="shared" si="436"/>
        <v>High Discount</v>
      </c>
      <c r="AA4663" s="1" t="str">
        <f t="shared" si="437"/>
        <v>High Sales</v>
      </c>
      <c r="AB4663" s="1">
        <f>MONTH(Sample___Superstore[[#This Row],[Order Date]])</f>
        <v>5</v>
      </c>
    </row>
    <row r="4664" spans="1:28" x14ac:dyDescent="0.35">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c r="V4664">
        <f t="shared" si="432"/>
        <v>4</v>
      </c>
      <c r="W4664">
        <f t="shared" si="433"/>
        <v>-0.125</v>
      </c>
      <c r="X4664" t="str">
        <f t="shared" si="434"/>
        <v>Loss</v>
      </c>
      <c r="Y4664" s="1" t="str">
        <f t="shared" si="435"/>
        <v>Low Profit</v>
      </c>
      <c r="Z4664" s="1" t="str">
        <f t="shared" si="436"/>
        <v>Low Discount</v>
      </c>
      <c r="AA4664" s="1" t="str">
        <f t="shared" si="437"/>
        <v>Low Sales</v>
      </c>
      <c r="AB4664" s="1">
        <f>MONTH(Sample___Superstore[[#This Row],[Order Date]])</f>
        <v>5</v>
      </c>
    </row>
    <row r="4665" spans="1:28" x14ac:dyDescent="0.35">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c r="V4665">
        <f t="shared" si="432"/>
        <v>4</v>
      </c>
      <c r="W4665">
        <f t="shared" si="433"/>
        <v>0.35000000000000003</v>
      </c>
      <c r="X4665" t="str">
        <f t="shared" si="434"/>
        <v>Profit</v>
      </c>
      <c r="Y4665" s="1" t="str">
        <f t="shared" si="435"/>
        <v>Low Profit</v>
      </c>
      <c r="Z4665" s="1" t="str">
        <f t="shared" si="436"/>
        <v>Low Discount</v>
      </c>
      <c r="AA4665" s="1" t="str">
        <f t="shared" si="437"/>
        <v>Low Sales</v>
      </c>
      <c r="AB4665" s="1">
        <f>MONTH(Sample___Superstore[[#This Row],[Order Date]])</f>
        <v>9</v>
      </c>
    </row>
    <row r="4666" spans="1:28" x14ac:dyDescent="0.35">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c r="V4666">
        <f t="shared" si="432"/>
        <v>4</v>
      </c>
      <c r="W4666">
        <f t="shared" si="433"/>
        <v>-0.8</v>
      </c>
      <c r="X4666" t="str">
        <f t="shared" si="434"/>
        <v>Loss</v>
      </c>
      <c r="Y4666" s="1" t="str">
        <f t="shared" si="435"/>
        <v>Low Profit</v>
      </c>
      <c r="Z4666" s="1" t="str">
        <f t="shared" si="436"/>
        <v>High Discount</v>
      </c>
      <c r="AA4666" s="1" t="str">
        <f t="shared" si="437"/>
        <v>Low Sales</v>
      </c>
      <c r="AB4666" s="1">
        <f>MONTH(Sample___Superstore[[#This Row],[Order Date]])</f>
        <v>9</v>
      </c>
    </row>
    <row r="4667" spans="1:28" x14ac:dyDescent="0.35">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c r="V4667">
        <f t="shared" si="432"/>
        <v>4</v>
      </c>
      <c r="W4667">
        <f t="shared" si="433"/>
        <v>0.35000000000000003</v>
      </c>
      <c r="X4667" t="str">
        <f t="shared" si="434"/>
        <v>Profit</v>
      </c>
      <c r="Y4667" s="1" t="str">
        <f t="shared" si="435"/>
        <v>Low Profit</v>
      </c>
      <c r="Z4667" s="1" t="str">
        <f t="shared" si="436"/>
        <v>Low Discount</v>
      </c>
      <c r="AA4667" s="1" t="str">
        <f t="shared" si="437"/>
        <v>Low Sales</v>
      </c>
      <c r="AB4667" s="1">
        <f>MONTH(Sample___Superstore[[#This Row],[Order Date]])</f>
        <v>9</v>
      </c>
    </row>
    <row r="4668" spans="1:28" x14ac:dyDescent="0.35">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c r="V4668">
        <f t="shared" si="432"/>
        <v>7</v>
      </c>
      <c r="W4668">
        <f t="shared" si="433"/>
        <v>0.43</v>
      </c>
      <c r="X4668" t="str">
        <f t="shared" si="434"/>
        <v>Profit</v>
      </c>
      <c r="Y4668" s="1" t="str">
        <f t="shared" si="435"/>
        <v>Low Profit</v>
      </c>
      <c r="Z4668" s="1" t="str">
        <f t="shared" si="436"/>
        <v>No Discount</v>
      </c>
      <c r="AA4668" s="1" t="str">
        <f t="shared" si="437"/>
        <v>Low Sales</v>
      </c>
      <c r="AB4668" s="1">
        <f>MONTH(Sample___Superstore[[#This Row],[Order Date]])</f>
        <v>1</v>
      </c>
    </row>
    <row r="4669" spans="1:28" x14ac:dyDescent="0.35">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c r="V4669">
        <f t="shared" si="432"/>
        <v>7</v>
      </c>
      <c r="W4669">
        <f t="shared" si="433"/>
        <v>0.19</v>
      </c>
      <c r="X4669" t="str">
        <f t="shared" si="434"/>
        <v>Profit</v>
      </c>
      <c r="Y4669" s="1" t="str">
        <f t="shared" si="435"/>
        <v>Low Profit</v>
      </c>
      <c r="Z4669" s="1" t="str">
        <f t="shared" si="436"/>
        <v>No Discount</v>
      </c>
      <c r="AA4669" s="1" t="str">
        <f t="shared" si="437"/>
        <v>Low Sales</v>
      </c>
      <c r="AB4669" s="1">
        <f>MONTH(Sample___Superstore[[#This Row],[Order Date]])</f>
        <v>1</v>
      </c>
    </row>
    <row r="4670" spans="1:28" x14ac:dyDescent="0.35">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c r="V4670">
        <f t="shared" si="432"/>
        <v>5</v>
      </c>
      <c r="W4670">
        <f t="shared" si="433"/>
        <v>-1.7</v>
      </c>
      <c r="X4670" t="str">
        <f t="shared" si="434"/>
        <v>Loss</v>
      </c>
      <c r="Y4670" s="1" t="str">
        <f t="shared" si="435"/>
        <v>Low Profit</v>
      </c>
      <c r="Z4670" s="1" t="str">
        <f t="shared" si="436"/>
        <v>High Discount</v>
      </c>
      <c r="AA4670" s="1" t="str">
        <f t="shared" si="437"/>
        <v>Low Sales</v>
      </c>
      <c r="AB4670" s="1">
        <f>MONTH(Sample___Superstore[[#This Row],[Order Date]])</f>
        <v>5</v>
      </c>
    </row>
    <row r="4671" spans="1:28" x14ac:dyDescent="0.35">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c r="V4671">
        <f t="shared" si="432"/>
        <v>5</v>
      </c>
      <c r="W4671">
        <f t="shared" si="433"/>
        <v>-0.19117647058823531</v>
      </c>
      <c r="X4671" t="str">
        <f t="shared" si="434"/>
        <v>Loss</v>
      </c>
      <c r="Y4671" s="1" t="str">
        <f t="shared" si="435"/>
        <v>Low Profit</v>
      </c>
      <c r="Z4671" s="1" t="str">
        <f t="shared" si="436"/>
        <v>High Discount</v>
      </c>
      <c r="AA4671" s="1" t="str">
        <f t="shared" si="437"/>
        <v>High Sales</v>
      </c>
      <c r="AB4671" s="1">
        <f>MONTH(Sample___Superstore[[#This Row],[Order Date]])</f>
        <v>5</v>
      </c>
    </row>
    <row r="4672" spans="1:28" x14ac:dyDescent="0.35">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c r="V4672">
        <f t="shared" si="432"/>
        <v>5</v>
      </c>
      <c r="W4672">
        <f t="shared" si="433"/>
        <v>-7.5000000000000011E-2</v>
      </c>
      <c r="X4672" t="str">
        <f t="shared" si="434"/>
        <v>Loss</v>
      </c>
      <c r="Y4672" s="1" t="str">
        <f t="shared" si="435"/>
        <v>Low Profit</v>
      </c>
      <c r="Z4672" s="1" t="str">
        <f t="shared" si="436"/>
        <v>Low Discount</v>
      </c>
      <c r="AA4672" s="1" t="str">
        <f t="shared" si="437"/>
        <v>High Sales</v>
      </c>
      <c r="AB4672" s="1">
        <f>MONTH(Sample___Superstore[[#This Row],[Order Date]])</f>
        <v>5</v>
      </c>
    </row>
    <row r="4673" spans="1:28" x14ac:dyDescent="0.35">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c r="V4673">
        <f t="shared" si="432"/>
        <v>6</v>
      </c>
      <c r="W4673">
        <f t="shared" si="433"/>
        <v>0.25555555555555559</v>
      </c>
      <c r="X4673" t="str">
        <f t="shared" si="434"/>
        <v>Profit</v>
      </c>
      <c r="Y4673" s="1" t="str">
        <f t="shared" si="435"/>
        <v>Low Profit</v>
      </c>
      <c r="Z4673" s="1" t="str">
        <f t="shared" si="436"/>
        <v>Low Discount</v>
      </c>
      <c r="AA4673" s="1" t="str">
        <f t="shared" si="437"/>
        <v>Low Sales</v>
      </c>
      <c r="AB4673" s="1">
        <f>MONTH(Sample___Superstore[[#This Row],[Order Date]])</f>
        <v>7</v>
      </c>
    </row>
    <row r="4674" spans="1:28" x14ac:dyDescent="0.35">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c r="V4674">
        <f t="shared" ref="V4674:V4737" si="438">D4674-C4674</f>
        <v>6</v>
      </c>
      <c r="W4674">
        <f t="shared" ref="W4674:W4737" si="439">U4674/R4674</f>
        <v>0.26</v>
      </c>
      <c r="X4674" t="str">
        <f t="shared" ref="X4674:X4737" si="440">IF(U4674&lt;0,"Loss","Profit")</f>
        <v>Profit</v>
      </c>
      <c r="Y4674" s="1" t="str">
        <f t="shared" ref="Y4674:Y4737" si="441">IF(U4674&gt;100,"High Profit","Low Profit")</f>
        <v>High Profit</v>
      </c>
      <c r="Z4674" s="1" t="str">
        <f t="shared" ref="Z4674:Z4737" si="442">IF(T4674=0,"No Discount",IF(T4674&lt;=0.2,"Low Discount","High Discount"))</f>
        <v>No Discount</v>
      </c>
      <c r="AA4674" s="1" t="str">
        <f t="shared" ref="AA4674:AA4737" si="443">IF(R4674&gt;500,"High Sales","Low Sales")</f>
        <v>High Sales</v>
      </c>
      <c r="AB4674" s="1">
        <f>MONTH(Sample___Superstore[[#This Row],[Order Date]])</f>
        <v>7</v>
      </c>
    </row>
    <row r="4675" spans="1:28" x14ac:dyDescent="0.35">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c r="V4675">
        <f t="shared" si="438"/>
        <v>6</v>
      </c>
      <c r="W4675">
        <f t="shared" si="439"/>
        <v>0.28000000000000003</v>
      </c>
      <c r="X4675" t="str">
        <f t="shared" si="440"/>
        <v>Profit</v>
      </c>
      <c r="Y4675" s="1" t="str">
        <f t="shared" si="441"/>
        <v>Low Profit</v>
      </c>
      <c r="Z4675" s="1" t="str">
        <f t="shared" si="442"/>
        <v>No Discount</v>
      </c>
      <c r="AA4675" s="1" t="str">
        <f t="shared" si="443"/>
        <v>Low Sales</v>
      </c>
      <c r="AB4675" s="1">
        <f>MONTH(Sample___Superstore[[#This Row],[Order Date]])</f>
        <v>7</v>
      </c>
    </row>
    <row r="4676" spans="1:28" x14ac:dyDescent="0.35">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c r="V4676">
        <f t="shared" si="438"/>
        <v>6</v>
      </c>
      <c r="W4676">
        <f t="shared" si="439"/>
        <v>0.11</v>
      </c>
      <c r="X4676" t="str">
        <f t="shared" si="440"/>
        <v>Profit</v>
      </c>
      <c r="Y4676" s="1" t="str">
        <f t="shared" si="441"/>
        <v>Low Profit</v>
      </c>
      <c r="Z4676" s="1" t="str">
        <f t="shared" si="442"/>
        <v>No Discount</v>
      </c>
      <c r="AA4676" s="1" t="str">
        <f t="shared" si="443"/>
        <v>Low Sales</v>
      </c>
      <c r="AB4676" s="1">
        <f>MONTH(Sample___Superstore[[#This Row],[Order Date]])</f>
        <v>7</v>
      </c>
    </row>
    <row r="4677" spans="1:28" x14ac:dyDescent="0.35">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c r="V4677">
        <f t="shared" si="438"/>
        <v>2</v>
      </c>
      <c r="W4677">
        <f t="shared" si="439"/>
        <v>0.1</v>
      </c>
      <c r="X4677" t="str">
        <f t="shared" si="440"/>
        <v>Profit</v>
      </c>
      <c r="Y4677" s="1" t="str">
        <f t="shared" si="441"/>
        <v>Low Profit</v>
      </c>
      <c r="Z4677" s="1" t="str">
        <f t="shared" si="442"/>
        <v>Low Discount</v>
      </c>
      <c r="AA4677" s="1" t="str">
        <f t="shared" si="443"/>
        <v>Low Sales</v>
      </c>
      <c r="AB4677" s="1">
        <f>MONTH(Sample___Superstore[[#This Row],[Order Date]])</f>
        <v>3</v>
      </c>
    </row>
    <row r="4678" spans="1:28" x14ac:dyDescent="0.35">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c r="V4678">
        <f t="shared" si="438"/>
        <v>5</v>
      </c>
      <c r="W4678">
        <f t="shared" si="439"/>
        <v>0.33749999999999997</v>
      </c>
      <c r="X4678" t="str">
        <f t="shared" si="440"/>
        <v>Profit</v>
      </c>
      <c r="Y4678" s="1" t="str">
        <f t="shared" si="441"/>
        <v>Low Profit</v>
      </c>
      <c r="Z4678" s="1" t="str">
        <f t="shared" si="442"/>
        <v>Low Discount</v>
      </c>
      <c r="AA4678" s="1" t="str">
        <f t="shared" si="443"/>
        <v>Low Sales</v>
      </c>
      <c r="AB4678" s="1">
        <f>MONTH(Sample___Superstore[[#This Row],[Order Date]])</f>
        <v>3</v>
      </c>
    </row>
    <row r="4679" spans="1:28" x14ac:dyDescent="0.35">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c r="V4679">
        <f t="shared" si="438"/>
        <v>5</v>
      </c>
      <c r="W4679">
        <f t="shared" si="439"/>
        <v>3.9999999999999994E-2</v>
      </c>
      <c r="X4679" t="str">
        <f t="shared" si="440"/>
        <v>Profit</v>
      </c>
      <c r="Y4679" s="1" t="str">
        <f t="shared" si="441"/>
        <v>Low Profit</v>
      </c>
      <c r="Z4679" s="1" t="str">
        <f t="shared" si="442"/>
        <v>No Discount</v>
      </c>
      <c r="AA4679" s="1" t="str">
        <f t="shared" si="443"/>
        <v>Low Sales</v>
      </c>
      <c r="AB4679" s="1">
        <f>MONTH(Sample___Superstore[[#This Row],[Order Date]])</f>
        <v>3</v>
      </c>
    </row>
    <row r="4680" spans="1:28" x14ac:dyDescent="0.35">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c r="V4680">
        <f t="shared" si="438"/>
        <v>5</v>
      </c>
      <c r="W4680">
        <f t="shared" si="439"/>
        <v>0.08</v>
      </c>
      <c r="X4680" t="str">
        <f t="shared" si="440"/>
        <v>Profit</v>
      </c>
      <c r="Y4680" s="1" t="str">
        <f t="shared" si="441"/>
        <v>Low Profit</v>
      </c>
      <c r="Z4680" s="1" t="str">
        <f t="shared" si="442"/>
        <v>No Discount</v>
      </c>
      <c r="AA4680" s="1" t="str">
        <f t="shared" si="443"/>
        <v>Low Sales</v>
      </c>
      <c r="AB4680" s="1">
        <f>MONTH(Sample___Superstore[[#This Row],[Order Date]])</f>
        <v>3</v>
      </c>
    </row>
    <row r="4681" spans="1:28" x14ac:dyDescent="0.35">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c r="V4681">
        <f t="shared" si="438"/>
        <v>5</v>
      </c>
      <c r="W4681">
        <f t="shared" si="439"/>
        <v>0.27</v>
      </c>
      <c r="X4681" t="str">
        <f t="shared" si="440"/>
        <v>Profit</v>
      </c>
      <c r="Y4681" s="1" t="str">
        <f t="shared" si="441"/>
        <v>Low Profit</v>
      </c>
      <c r="Z4681" s="1" t="str">
        <f t="shared" si="442"/>
        <v>No Discount</v>
      </c>
      <c r="AA4681" s="1" t="str">
        <f t="shared" si="443"/>
        <v>Low Sales</v>
      </c>
      <c r="AB4681" s="1">
        <f>MONTH(Sample___Superstore[[#This Row],[Order Date]])</f>
        <v>3</v>
      </c>
    </row>
    <row r="4682" spans="1:28" x14ac:dyDescent="0.35">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c r="V4682">
        <f t="shared" si="438"/>
        <v>5</v>
      </c>
      <c r="W4682">
        <f t="shared" si="439"/>
        <v>0.32500000000000001</v>
      </c>
      <c r="X4682" t="str">
        <f t="shared" si="440"/>
        <v>Profit</v>
      </c>
      <c r="Y4682" s="1" t="str">
        <f t="shared" si="441"/>
        <v>Low Profit</v>
      </c>
      <c r="Z4682" s="1" t="str">
        <f t="shared" si="442"/>
        <v>Low Discount</v>
      </c>
      <c r="AA4682" s="1" t="str">
        <f t="shared" si="443"/>
        <v>Low Sales</v>
      </c>
      <c r="AB4682" s="1">
        <f>MONTH(Sample___Superstore[[#This Row],[Order Date]])</f>
        <v>3</v>
      </c>
    </row>
    <row r="4683" spans="1:28" x14ac:dyDescent="0.35">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c r="V4683">
        <f t="shared" si="438"/>
        <v>4</v>
      </c>
      <c r="W4683">
        <f t="shared" si="439"/>
        <v>0.45</v>
      </c>
      <c r="X4683" t="str">
        <f t="shared" si="440"/>
        <v>Profit</v>
      </c>
      <c r="Y4683" s="1" t="str">
        <f t="shared" si="441"/>
        <v>Low Profit</v>
      </c>
      <c r="Z4683" s="1" t="str">
        <f t="shared" si="442"/>
        <v>No Discount</v>
      </c>
      <c r="AA4683" s="1" t="str">
        <f t="shared" si="443"/>
        <v>Low Sales</v>
      </c>
      <c r="AB4683" s="1">
        <f>MONTH(Sample___Superstore[[#This Row],[Order Date]])</f>
        <v>7</v>
      </c>
    </row>
    <row r="4684" spans="1:28" x14ac:dyDescent="0.35">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c r="V4684">
        <f t="shared" si="438"/>
        <v>0</v>
      </c>
      <c r="W4684">
        <f t="shared" si="439"/>
        <v>9.9999999999999992E-2</v>
      </c>
      <c r="X4684" t="str">
        <f t="shared" si="440"/>
        <v>Profit</v>
      </c>
      <c r="Y4684" s="1" t="str">
        <f t="shared" si="441"/>
        <v>Low Profit</v>
      </c>
      <c r="Z4684" s="1" t="str">
        <f t="shared" si="442"/>
        <v>Low Discount</v>
      </c>
      <c r="AA4684" s="1" t="str">
        <f t="shared" si="443"/>
        <v>High Sales</v>
      </c>
      <c r="AB4684" s="1">
        <f>MONTH(Sample___Superstore[[#This Row],[Order Date]])</f>
        <v>12</v>
      </c>
    </row>
    <row r="4685" spans="1:28" x14ac:dyDescent="0.35">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c r="V4685">
        <f t="shared" si="438"/>
        <v>5</v>
      </c>
      <c r="W4685">
        <f t="shared" si="439"/>
        <v>-0.23333333333333334</v>
      </c>
      <c r="X4685" t="str">
        <f t="shared" si="440"/>
        <v>Loss</v>
      </c>
      <c r="Y4685" s="1" t="str">
        <f t="shared" si="441"/>
        <v>Low Profit</v>
      </c>
      <c r="Z4685" s="1" t="str">
        <f t="shared" si="442"/>
        <v>High Discount</v>
      </c>
      <c r="AA4685" s="1" t="str">
        <f t="shared" si="443"/>
        <v>Low Sales</v>
      </c>
      <c r="AB4685" s="1">
        <f>MONTH(Sample___Superstore[[#This Row],[Order Date]])</f>
        <v>8</v>
      </c>
    </row>
    <row r="4686" spans="1:28" x14ac:dyDescent="0.35">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c r="V4686">
        <f t="shared" si="438"/>
        <v>5</v>
      </c>
      <c r="W4686">
        <f t="shared" si="439"/>
        <v>-0.5</v>
      </c>
      <c r="X4686" t="str">
        <f t="shared" si="440"/>
        <v>Loss</v>
      </c>
      <c r="Y4686" s="1" t="str">
        <f t="shared" si="441"/>
        <v>Low Profit</v>
      </c>
      <c r="Z4686" s="1" t="str">
        <f t="shared" si="442"/>
        <v>High Discount</v>
      </c>
      <c r="AA4686" s="1" t="str">
        <f t="shared" si="443"/>
        <v>Low Sales</v>
      </c>
      <c r="AB4686" s="1">
        <f>MONTH(Sample___Superstore[[#This Row],[Order Date]])</f>
        <v>8</v>
      </c>
    </row>
    <row r="4687" spans="1:28" x14ac:dyDescent="0.35">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c r="V4687">
        <f t="shared" si="438"/>
        <v>5</v>
      </c>
      <c r="W4687">
        <f t="shared" si="439"/>
        <v>-0.8</v>
      </c>
      <c r="X4687" t="str">
        <f t="shared" si="440"/>
        <v>Loss</v>
      </c>
      <c r="Y4687" s="1" t="str">
        <f t="shared" si="441"/>
        <v>Low Profit</v>
      </c>
      <c r="Z4687" s="1" t="str">
        <f t="shared" si="442"/>
        <v>High Discount</v>
      </c>
      <c r="AA4687" s="1" t="str">
        <f t="shared" si="443"/>
        <v>Low Sales</v>
      </c>
      <c r="AB4687" s="1">
        <f>MONTH(Sample___Superstore[[#This Row],[Order Date]])</f>
        <v>8</v>
      </c>
    </row>
    <row r="4688" spans="1:28" x14ac:dyDescent="0.35">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c r="V4688">
        <f t="shared" si="438"/>
        <v>5</v>
      </c>
      <c r="W4688">
        <f t="shared" si="439"/>
        <v>-0.22500000000000003</v>
      </c>
      <c r="X4688" t="str">
        <f t="shared" si="440"/>
        <v>Loss</v>
      </c>
      <c r="Y4688" s="1" t="str">
        <f t="shared" si="441"/>
        <v>Low Profit</v>
      </c>
      <c r="Z4688" s="1" t="str">
        <f t="shared" si="442"/>
        <v>Low Discount</v>
      </c>
      <c r="AA4688" s="1" t="str">
        <f t="shared" si="443"/>
        <v>Low Sales</v>
      </c>
      <c r="AB4688" s="1">
        <f>MONTH(Sample___Superstore[[#This Row],[Order Date]])</f>
        <v>8</v>
      </c>
    </row>
    <row r="4689" spans="1:28" x14ac:dyDescent="0.35">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c r="V4689">
        <f t="shared" si="438"/>
        <v>6</v>
      </c>
      <c r="W4689">
        <f t="shared" si="439"/>
        <v>0.27999999999999997</v>
      </c>
      <c r="X4689" t="str">
        <f t="shared" si="440"/>
        <v>Profit</v>
      </c>
      <c r="Y4689" s="1" t="str">
        <f t="shared" si="441"/>
        <v>High Profit</v>
      </c>
      <c r="Z4689" s="1" t="str">
        <f t="shared" si="442"/>
        <v>No Discount</v>
      </c>
      <c r="AA4689" s="1" t="str">
        <f t="shared" si="443"/>
        <v>Low Sales</v>
      </c>
      <c r="AB4689" s="1">
        <f>MONTH(Sample___Superstore[[#This Row],[Order Date]])</f>
        <v>6</v>
      </c>
    </row>
    <row r="4690" spans="1:28" x14ac:dyDescent="0.35">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c r="V4690">
        <f t="shared" si="438"/>
        <v>4</v>
      </c>
      <c r="W4690">
        <f t="shared" si="439"/>
        <v>-0.83333333333333337</v>
      </c>
      <c r="X4690" t="str">
        <f t="shared" si="440"/>
        <v>Loss</v>
      </c>
      <c r="Y4690" s="1" t="str">
        <f t="shared" si="441"/>
        <v>Low Profit</v>
      </c>
      <c r="Z4690" s="1" t="str">
        <f t="shared" si="442"/>
        <v>High Discount</v>
      </c>
      <c r="AA4690" s="1" t="str">
        <f t="shared" si="443"/>
        <v>Low Sales</v>
      </c>
      <c r="AB4690" s="1">
        <f>MONTH(Sample___Superstore[[#This Row],[Order Date]])</f>
        <v>3</v>
      </c>
    </row>
    <row r="4691" spans="1:28" x14ac:dyDescent="0.35">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c r="V4691">
        <f t="shared" si="438"/>
        <v>2</v>
      </c>
      <c r="W4691">
        <f t="shared" si="439"/>
        <v>0.19999999999999998</v>
      </c>
      <c r="X4691" t="str">
        <f t="shared" si="440"/>
        <v>Profit</v>
      </c>
      <c r="Y4691" s="1" t="str">
        <f t="shared" si="441"/>
        <v>Low Profit</v>
      </c>
      <c r="Z4691" s="1" t="str">
        <f t="shared" si="442"/>
        <v>Low Discount</v>
      </c>
      <c r="AA4691" s="1" t="str">
        <f t="shared" si="443"/>
        <v>Low Sales</v>
      </c>
      <c r="AB4691" s="1">
        <f>MONTH(Sample___Superstore[[#This Row],[Order Date]])</f>
        <v>12</v>
      </c>
    </row>
    <row r="4692" spans="1:28" x14ac:dyDescent="0.35">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c r="V4692">
        <f t="shared" si="438"/>
        <v>2</v>
      </c>
      <c r="W4692">
        <f t="shared" si="439"/>
        <v>0.3</v>
      </c>
      <c r="X4692" t="str">
        <f t="shared" si="440"/>
        <v>Profit</v>
      </c>
      <c r="Y4692" s="1" t="str">
        <f t="shared" si="441"/>
        <v>Low Profit</v>
      </c>
      <c r="Z4692" s="1" t="str">
        <f t="shared" si="442"/>
        <v>Low Discount</v>
      </c>
      <c r="AA4692" s="1" t="str">
        <f t="shared" si="443"/>
        <v>Low Sales</v>
      </c>
      <c r="AB4692" s="1">
        <f>MONTH(Sample___Superstore[[#This Row],[Order Date]])</f>
        <v>12</v>
      </c>
    </row>
    <row r="4693" spans="1:28" x14ac:dyDescent="0.35">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c r="V4693">
        <f t="shared" si="438"/>
        <v>2</v>
      </c>
      <c r="W4693">
        <f t="shared" si="439"/>
        <v>-0.17499999999999999</v>
      </c>
      <c r="X4693" t="str">
        <f t="shared" si="440"/>
        <v>Loss</v>
      </c>
      <c r="Y4693" s="1" t="str">
        <f t="shared" si="441"/>
        <v>Low Profit</v>
      </c>
      <c r="Z4693" s="1" t="str">
        <f t="shared" si="442"/>
        <v>Low Discount</v>
      </c>
      <c r="AA4693" s="1" t="str">
        <f t="shared" si="443"/>
        <v>Low Sales</v>
      </c>
      <c r="AB4693" s="1">
        <f>MONTH(Sample___Superstore[[#This Row],[Order Date]])</f>
        <v>12</v>
      </c>
    </row>
    <row r="4694" spans="1:28" x14ac:dyDescent="0.35">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c r="V4694">
        <f t="shared" si="438"/>
        <v>2</v>
      </c>
      <c r="W4694">
        <f t="shared" si="439"/>
        <v>0.35000000000000003</v>
      </c>
      <c r="X4694" t="str">
        <f t="shared" si="440"/>
        <v>Profit</v>
      </c>
      <c r="Y4694" s="1" t="str">
        <f t="shared" si="441"/>
        <v>Low Profit</v>
      </c>
      <c r="Z4694" s="1" t="str">
        <f t="shared" si="442"/>
        <v>Low Discount</v>
      </c>
      <c r="AA4694" s="1" t="str">
        <f t="shared" si="443"/>
        <v>Low Sales</v>
      </c>
      <c r="AB4694" s="1">
        <f>MONTH(Sample___Superstore[[#This Row],[Order Date]])</f>
        <v>12</v>
      </c>
    </row>
    <row r="4695" spans="1:28" x14ac:dyDescent="0.35">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c r="V4695">
        <f t="shared" si="438"/>
        <v>2</v>
      </c>
      <c r="W4695">
        <f t="shared" si="439"/>
        <v>0.3125</v>
      </c>
      <c r="X4695" t="str">
        <f t="shared" si="440"/>
        <v>Profit</v>
      </c>
      <c r="Y4695" s="1" t="str">
        <f t="shared" si="441"/>
        <v>Low Profit</v>
      </c>
      <c r="Z4695" s="1" t="str">
        <f t="shared" si="442"/>
        <v>Low Discount</v>
      </c>
      <c r="AA4695" s="1" t="str">
        <f t="shared" si="443"/>
        <v>Low Sales</v>
      </c>
      <c r="AB4695" s="1">
        <f>MONTH(Sample___Superstore[[#This Row],[Order Date]])</f>
        <v>12</v>
      </c>
    </row>
    <row r="4696" spans="1:28" x14ac:dyDescent="0.35">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c r="V4696">
        <f t="shared" si="438"/>
        <v>0</v>
      </c>
      <c r="W4696">
        <f t="shared" si="439"/>
        <v>0.49</v>
      </c>
      <c r="X4696" t="str">
        <f t="shared" si="440"/>
        <v>Profit</v>
      </c>
      <c r="Y4696" s="1" t="str">
        <f t="shared" si="441"/>
        <v>Low Profit</v>
      </c>
      <c r="Z4696" s="1" t="str">
        <f t="shared" si="442"/>
        <v>No Discount</v>
      </c>
      <c r="AA4696" s="1" t="str">
        <f t="shared" si="443"/>
        <v>Low Sales</v>
      </c>
      <c r="AB4696" s="1">
        <f>MONTH(Sample___Superstore[[#This Row],[Order Date]])</f>
        <v>12</v>
      </c>
    </row>
    <row r="4697" spans="1:28" x14ac:dyDescent="0.35">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c r="V4697">
        <f t="shared" si="438"/>
        <v>0</v>
      </c>
      <c r="W4697">
        <f t="shared" si="439"/>
        <v>0.16</v>
      </c>
      <c r="X4697" t="str">
        <f t="shared" si="440"/>
        <v>Profit</v>
      </c>
      <c r="Y4697" s="1" t="str">
        <f t="shared" si="441"/>
        <v>Low Profit</v>
      </c>
      <c r="Z4697" s="1" t="str">
        <f t="shared" si="442"/>
        <v>No Discount</v>
      </c>
      <c r="AA4697" s="1" t="str">
        <f t="shared" si="443"/>
        <v>Low Sales</v>
      </c>
      <c r="AB4697" s="1">
        <f>MONTH(Sample___Superstore[[#This Row],[Order Date]])</f>
        <v>12</v>
      </c>
    </row>
    <row r="4698" spans="1:28" x14ac:dyDescent="0.35">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c r="V4698">
        <f t="shared" si="438"/>
        <v>0</v>
      </c>
      <c r="W4698">
        <f t="shared" si="439"/>
        <v>0.26999999999999996</v>
      </c>
      <c r="X4698" t="str">
        <f t="shared" si="440"/>
        <v>Profit</v>
      </c>
      <c r="Y4698" s="1" t="str">
        <f t="shared" si="441"/>
        <v>Low Profit</v>
      </c>
      <c r="Z4698" s="1" t="str">
        <f t="shared" si="442"/>
        <v>No Discount</v>
      </c>
      <c r="AA4698" s="1" t="str">
        <f t="shared" si="443"/>
        <v>Low Sales</v>
      </c>
      <c r="AB4698" s="1">
        <f>MONTH(Sample___Superstore[[#This Row],[Order Date]])</f>
        <v>12</v>
      </c>
    </row>
    <row r="4699" spans="1:28" x14ac:dyDescent="0.35">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c r="V4699">
        <f t="shared" si="438"/>
        <v>0</v>
      </c>
      <c r="W4699">
        <f t="shared" si="439"/>
        <v>0.25</v>
      </c>
      <c r="X4699" t="str">
        <f t="shared" si="440"/>
        <v>Profit</v>
      </c>
      <c r="Y4699" s="1" t="str">
        <f t="shared" si="441"/>
        <v>High Profit</v>
      </c>
      <c r="Z4699" s="1" t="str">
        <f t="shared" si="442"/>
        <v>No Discount</v>
      </c>
      <c r="AA4699" s="1" t="str">
        <f t="shared" si="443"/>
        <v>High Sales</v>
      </c>
      <c r="AB4699" s="1">
        <f>MONTH(Sample___Superstore[[#This Row],[Order Date]])</f>
        <v>12</v>
      </c>
    </row>
    <row r="4700" spans="1:28" x14ac:dyDescent="0.35">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c r="V4700">
        <f t="shared" si="438"/>
        <v>0</v>
      </c>
      <c r="W4700">
        <f t="shared" si="439"/>
        <v>7.0000000000000007E-2</v>
      </c>
      <c r="X4700" t="str">
        <f t="shared" si="440"/>
        <v>Profit</v>
      </c>
      <c r="Y4700" s="1" t="str">
        <f t="shared" si="441"/>
        <v>Low Profit</v>
      </c>
      <c r="Z4700" s="1" t="str">
        <f t="shared" si="442"/>
        <v>No Discount</v>
      </c>
      <c r="AA4700" s="1" t="str">
        <f t="shared" si="443"/>
        <v>Low Sales</v>
      </c>
      <c r="AB4700" s="1">
        <f>MONTH(Sample___Superstore[[#This Row],[Order Date]])</f>
        <v>12</v>
      </c>
    </row>
    <row r="4701" spans="1:28" x14ac:dyDescent="0.35">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c r="V4701">
        <f t="shared" si="438"/>
        <v>6</v>
      </c>
      <c r="W4701">
        <f t="shared" si="439"/>
        <v>0.1125</v>
      </c>
      <c r="X4701" t="str">
        <f t="shared" si="440"/>
        <v>Profit</v>
      </c>
      <c r="Y4701" s="1" t="str">
        <f t="shared" si="441"/>
        <v>Low Profit</v>
      </c>
      <c r="Z4701" s="1" t="str">
        <f t="shared" si="442"/>
        <v>Low Discount</v>
      </c>
      <c r="AA4701" s="1" t="str">
        <f t="shared" si="443"/>
        <v>Low Sales</v>
      </c>
      <c r="AB4701" s="1">
        <f>MONTH(Sample___Superstore[[#This Row],[Order Date]])</f>
        <v>5</v>
      </c>
    </row>
    <row r="4702" spans="1:28" x14ac:dyDescent="0.35">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c r="V4702">
        <f t="shared" si="438"/>
        <v>6</v>
      </c>
      <c r="W4702">
        <f t="shared" si="439"/>
        <v>-0.2</v>
      </c>
      <c r="X4702" t="str">
        <f t="shared" si="440"/>
        <v>Loss</v>
      </c>
      <c r="Y4702" s="1" t="str">
        <f t="shared" si="441"/>
        <v>Low Profit</v>
      </c>
      <c r="Z4702" s="1" t="str">
        <f t="shared" si="442"/>
        <v>Low Discount</v>
      </c>
      <c r="AA4702" s="1" t="str">
        <f t="shared" si="443"/>
        <v>Low Sales</v>
      </c>
      <c r="AB4702" s="1">
        <f>MONTH(Sample___Superstore[[#This Row],[Order Date]])</f>
        <v>5</v>
      </c>
    </row>
    <row r="4703" spans="1:28" x14ac:dyDescent="0.35">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c r="V4703">
        <f t="shared" si="438"/>
        <v>6</v>
      </c>
      <c r="W4703">
        <f t="shared" si="439"/>
        <v>0.3125</v>
      </c>
      <c r="X4703" t="str">
        <f t="shared" si="440"/>
        <v>Profit</v>
      </c>
      <c r="Y4703" s="1" t="str">
        <f t="shared" si="441"/>
        <v>Low Profit</v>
      </c>
      <c r="Z4703" s="1" t="str">
        <f t="shared" si="442"/>
        <v>Low Discount</v>
      </c>
      <c r="AA4703" s="1" t="str">
        <f t="shared" si="443"/>
        <v>Low Sales</v>
      </c>
      <c r="AB4703" s="1">
        <f>MONTH(Sample___Superstore[[#This Row],[Order Date]])</f>
        <v>5</v>
      </c>
    </row>
    <row r="4704" spans="1:28" x14ac:dyDescent="0.35">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c r="V4704">
        <f t="shared" si="438"/>
        <v>6</v>
      </c>
      <c r="W4704">
        <f t="shared" si="439"/>
        <v>-0.875</v>
      </c>
      <c r="X4704" t="str">
        <f t="shared" si="440"/>
        <v>Loss</v>
      </c>
      <c r="Y4704" s="1" t="str">
        <f t="shared" si="441"/>
        <v>Low Profit</v>
      </c>
      <c r="Z4704" s="1" t="str">
        <f t="shared" si="442"/>
        <v>High Discount</v>
      </c>
      <c r="AA4704" s="1" t="str">
        <f t="shared" si="443"/>
        <v>Low Sales</v>
      </c>
      <c r="AB4704" s="1">
        <f>MONTH(Sample___Superstore[[#This Row],[Order Date]])</f>
        <v>5</v>
      </c>
    </row>
    <row r="4705" spans="1:28" x14ac:dyDescent="0.35">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c r="V4705">
        <f t="shared" si="438"/>
        <v>4</v>
      </c>
      <c r="W4705">
        <f t="shared" si="439"/>
        <v>-2.25</v>
      </c>
      <c r="X4705" t="str">
        <f t="shared" si="440"/>
        <v>Loss</v>
      </c>
      <c r="Y4705" s="1" t="str">
        <f t="shared" si="441"/>
        <v>Low Profit</v>
      </c>
      <c r="Z4705" s="1" t="str">
        <f t="shared" si="442"/>
        <v>High Discount</v>
      </c>
      <c r="AA4705" s="1" t="str">
        <f t="shared" si="443"/>
        <v>Low Sales</v>
      </c>
      <c r="AB4705" s="1">
        <f>MONTH(Sample___Superstore[[#This Row],[Order Date]])</f>
        <v>6</v>
      </c>
    </row>
    <row r="4706" spans="1:28" x14ac:dyDescent="0.35">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c r="V4706">
        <f t="shared" si="438"/>
        <v>1</v>
      </c>
      <c r="W4706">
        <f t="shared" si="439"/>
        <v>0.28999999999999998</v>
      </c>
      <c r="X4706" t="str">
        <f t="shared" si="440"/>
        <v>Profit</v>
      </c>
      <c r="Y4706" s="1" t="str">
        <f t="shared" si="441"/>
        <v>Low Profit</v>
      </c>
      <c r="Z4706" s="1" t="str">
        <f t="shared" si="442"/>
        <v>No Discount</v>
      </c>
      <c r="AA4706" s="1" t="str">
        <f t="shared" si="443"/>
        <v>Low Sales</v>
      </c>
      <c r="AB4706" s="1">
        <f>MONTH(Sample___Superstore[[#This Row],[Order Date]])</f>
        <v>5</v>
      </c>
    </row>
    <row r="4707" spans="1:28" x14ac:dyDescent="0.35">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c r="V4707">
        <f t="shared" si="438"/>
        <v>1</v>
      </c>
      <c r="W4707">
        <f t="shared" si="439"/>
        <v>0.47000000000000003</v>
      </c>
      <c r="X4707" t="str">
        <f t="shared" si="440"/>
        <v>Profit</v>
      </c>
      <c r="Y4707" s="1" t="str">
        <f t="shared" si="441"/>
        <v>Low Profit</v>
      </c>
      <c r="Z4707" s="1" t="str">
        <f t="shared" si="442"/>
        <v>No Discount</v>
      </c>
      <c r="AA4707" s="1" t="str">
        <f t="shared" si="443"/>
        <v>Low Sales</v>
      </c>
      <c r="AB4707" s="1">
        <f>MONTH(Sample___Superstore[[#This Row],[Order Date]])</f>
        <v>5</v>
      </c>
    </row>
    <row r="4708" spans="1:28" x14ac:dyDescent="0.35">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c r="V4708">
        <f t="shared" si="438"/>
        <v>1</v>
      </c>
      <c r="W4708">
        <f t="shared" si="439"/>
        <v>0.1</v>
      </c>
      <c r="X4708" t="str">
        <f t="shared" si="440"/>
        <v>Profit</v>
      </c>
      <c r="Y4708" s="1" t="str">
        <f t="shared" si="441"/>
        <v>Low Profit</v>
      </c>
      <c r="Z4708" s="1" t="str">
        <f t="shared" si="442"/>
        <v>No Discount</v>
      </c>
      <c r="AA4708" s="1" t="str">
        <f t="shared" si="443"/>
        <v>Low Sales</v>
      </c>
      <c r="AB4708" s="1">
        <f>MONTH(Sample___Superstore[[#This Row],[Order Date]])</f>
        <v>5</v>
      </c>
    </row>
    <row r="4709" spans="1:28" x14ac:dyDescent="0.35">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c r="V4709">
        <f t="shared" si="438"/>
        <v>1</v>
      </c>
      <c r="W4709">
        <f t="shared" si="439"/>
        <v>0.33750000000000002</v>
      </c>
      <c r="X4709" t="str">
        <f t="shared" si="440"/>
        <v>Profit</v>
      </c>
      <c r="Y4709" s="1" t="str">
        <f t="shared" si="441"/>
        <v>High Profit</v>
      </c>
      <c r="Z4709" s="1" t="str">
        <f t="shared" si="442"/>
        <v>Low Discount</v>
      </c>
      <c r="AA4709" s="1" t="str">
        <f t="shared" si="443"/>
        <v>High Sales</v>
      </c>
      <c r="AB4709" s="1">
        <f>MONTH(Sample___Superstore[[#This Row],[Order Date]])</f>
        <v>6</v>
      </c>
    </row>
    <row r="4710" spans="1:28" x14ac:dyDescent="0.35">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c r="V4710">
        <f t="shared" si="438"/>
        <v>1</v>
      </c>
      <c r="W4710">
        <f t="shared" si="439"/>
        <v>0.3</v>
      </c>
      <c r="X4710" t="str">
        <f t="shared" si="440"/>
        <v>Profit</v>
      </c>
      <c r="Y4710" s="1" t="str">
        <f t="shared" si="441"/>
        <v>Low Profit</v>
      </c>
      <c r="Z4710" s="1" t="str">
        <f t="shared" si="442"/>
        <v>No Discount</v>
      </c>
      <c r="AA4710" s="1" t="str">
        <f t="shared" si="443"/>
        <v>Low Sales</v>
      </c>
      <c r="AB4710" s="1">
        <f>MONTH(Sample___Superstore[[#This Row],[Order Date]])</f>
        <v>6</v>
      </c>
    </row>
    <row r="4711" spans="1:28" x14ac:dyDescent="0.35">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c r="V4711">
        <f t="shared" si="438"/>
        <v>1</v>
      </c>
      <c r="W4711">
        <f t="shared" si="439"/>
        <v>0.26</v>
      </c>
      <c r="X4711" t="str">
        <f t="shared" si="440"/>
        <v>Profit</v>
      </c>
      <c r="Y4711" s="1" t="str">
        <f t="shared" si="441"/>
        <v>Low Profit</v>
      </c>
      <c r="Z4711" s="1" t="str">
        <f t="shared" si="442"/>
        <v>No Discount</v>
      </c>
      <c r="AA4711" s="1" t="str">
        <f t="shared" si="443"/>
        <v>Low Sales</v>
      </c>
      <c r="AB4711" s="1">
        <f>MONTH(Sample___Superstore[[#This Row],[Order Date]])</f>
        <v>6</v>
      </c>
    </row>
    <row r="4712" spans="1:28" x14ac:dyDescent="0.35">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c r="V4712">
        <f t="shared" si="438"/>
        <v>1</v>
      </c>
      <c r="W4712">
        <f t="shared" si="439"/>
        <v>0.36</v>
      </c>
      <c r="X4712" t="str">
        <f t="shared" si="440"/>
        <v>Profit</v>
      </c>
      <c r="Y4712" s="1" t="str">
        <f t="shared" si="441"/>
        <v>Low Profit</v>
      </c>
      <c r="Z4712" s="1" t="str">
        <f t="shared" si="442"/>
        <v>No Discount</v>
      </c>
      <c r="AA4712" s="1" t="str">
        <f t="shared" si="443"/>
        <v>Low Sales</v>
      </c>
      <c r="AB4712" s="1">
        <f>MONTH(Sample___Superstore[[#This Row],[Order Date]])</f>
        <v>6</v>
      </c>
    </row>
    <row r="4713" spans="1:28" x14ac:dyDescent="0.35">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c r="V4713">
        <f t="shared" si="438"/>
        <v>0</v>
      </c>
      <c r="W4713">
        <f t="shared" si="439"/>
        <v>-0.70000000000000007</v>
      </c>
      <c r="X4713" t="str">
        <f t="shared" si="440"/>
        <v>Loss</v>
      </c>
      <c r="Y4713" s="1" t="str">
        <f t="shared" si="441"/>
        <v>Low Profit</v>
      </c>
      <c r="Z4713" s="1" t="str">
        <f t="shared" si="442"/>
        <v>High Discount</v>
      </c>
      <c r="AA4713" s="1" t="str">
        <f t="shared" si="443"/>
        <v>Low Sales</v>
      </c>
      <c r="AB4713" s="1">
        <f>MONTH(Sample___Superstore[[#This Row],[Order Date]])</f>
        <v>3</v>
      </c>
    </row>
    <row r="4714" spans="1:28" x14ac:dyDescent="0.35">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c r="V4714">
        <f t="shared" si="438"/>
        <v>5</v>
      </c>
      <c r="W4714">
        <f t="shared" si="439"/>
        <v>0.35000000000000003</v>
      </c>
      <c r="X4714" t="str">
        <f t="shared" si="440"/>
        <v>Profit</v>
      </c>
      <c r="Y4714" s="1" t="str">
        <f t="shared" si="441"/>
        <v>Low Profit</v>
      </c>
      <c r="Z4714" s="1" t="str">
        <f t="shared" si="442"/>
        <v>Low Discount</v>
      </c>
      <c r="AA4714" s="1" t="str">
        <f t="shared" si="443"/>
        <v>Low Sales</v>
      </c>
      <c r="AB4714" s="1">
        <f>MONTH(Sample___Superstore[[#This Row],[Order Date]])</f>
        <v>12</v>
      </c>
    </row>
    <row r="4715" spans="1:28" x14ac:dyDescent="0.35">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c r="V4715">
        <f t="shared" si="438"/>
        <v>5</v>
      </c>
      <c r="W4715">
        <f t="shared" si="439"/>
        <v>-1.3250000000000002</v>
      </c>
      <c r="X4715" t="str">
        <f t="shared" si="440"/>
        <v>Loss</v>
      </c>
      <c r="Y4715" s="1" t="str">
        <f t="shared" si="441"/>
        <v>Low Profit</v>
      </c>
      <c r="Z4715" s="1" t="str">
        <f t="shared" si="442"/>
        <v>High Discount</v>
      </c>
      <c r="AA4715" s="1" t="str">
        <f t="shared" si="443"/>
        <v>Low Sales</v>
      </c>
      <c r="AB4715" s="1">
        <f>MONTH(Sample___Superstore[[#This Row],[Order Date]])</f>
        <v>12</v>
      </c>
    </row>
    <row r="4716" spans="1:28" x14ac:dyDescent="0.35">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c r="V4716">
        <f t="shared" si="438"/>
        <v>2</v>
      </c>
      <c r="W4716">
        <f t="shared" si="439"/>
        <v>0.1125</v>
      </c>
      <c r="X4716" t="str">
        <f t="shared" si="440"/>
        <v>Profit</v>
      </c>
      <c r="Y4716" s="1" t="str">
        <f t="shared" si="441"/>
        <v>Low Profit</v>
      </c>
      <c r="Z4716" s="1" t="str">
        <f t="shared" si="442"/>
        <v>Low Discount</v>
      </c>
      <c r="AA4716" s="1" t="str">
        <f t="shared" si="443"/>
        <v>Low Sales</v>
      </c>
      <c r="AB4716" s="1">
        <f>MONTH(Sample___Superstore[[#This Row],[Order Date]])</f>
        <v>5</v>
      </c>
    </row>
    <row r="4717" spans="1:28" x14ac:dyDescent="0.35">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c r="V4717">
        <f t="shared" si="438"/>
        <v>4</v>
      </c>
      <c r="W4717">
        <f t="shared" si="439"/>
        <v>0.1</v>
      </c>
      <c r="X4717" t="str">
        <f t="shared" si="440"/>
        <v>Profit</v>
      </c>
      <c r="Y4717" s="1" t="str">
        <f t="shared" si="441"/>
        <v>Low Profit</v>
      </c>
      <c r="Z4717" s="1" t="str">
        <f t="shared" si="442"/>
        <v>Low Discount</v>
      </c>
      <c r="AA4717" s="1" t="str">
        <f t="shared" si="443"/>
        <v>Low Sales</v>
      </c>
      <c r="AB4717" s="1">
        <f>MONTH(Sample___Superstore[[#This Row],[Order Date]])</f>
        <v>5</v>
      </c>
    </row>
    <row r="4718" spans="1:28" x14ac:dyDescent="0.35">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c r="V4718">
        <f t="shared" si="438"/>
        <v>4</v>
      </c>
      <c r="W4718">
        <f t="shared" si="439"/>
        <v>0.16999999999999998</v>
      </c>
      <c r="X4718" t="str">
        <f t="shared" si="440"/>
        <v>Profit</v>
      </c>
      <c r="Y4718" s="1" t="str">
        <f t="shared" si="441"/>
        <v>Low Profit</v>
      </c>
      <c r="Z4718" s="1" t="str">
        <f t="shared" si="442"/>
        <v>No Discount</v>
      </c>
      <c r="AA4718" s="1" t="str">
        <f t="shared" si="443"/>
        <v>High Sales</v>
      </c>
      <c r="AB4718" s="1">
        <f>MONTH(Sample___Superstore[[#This Row],[Order Date]])</f>
        <v>12</v>
      </c>
    </row>
    <row r="4719" spans="1:28" x14ac:dyDescent="0.35">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c r="V4719">
        <f t="shared" si="438"/>
        <v>5</v>
      </c>
      <c r="W4719">
        <f t="shared" si="439"/>
        <v>0.26999999999999996</v>
      </c>
      <c r="X4719" t="str">
        <f t="shared" si="440"/>
        <v>Profit</v>
      </c>
      <c r="Y4719" s="1" t="str">
        <f t="shared" si="441"/>
        <v>Low Profit</v>
      </c>
      <c r="Z4719" s="1" t="str">
        <f t="shared" si="442"/>
        <v>No Discount</v>
      </c>
      <c r="AA4719" s="1" t="str">
        <f t="shared" si="443"/>
        <v>Low Sales</v>
      </c>
      <c r="AB4719" s="1">
        <f>MONTH(Sample___Superstore[[#This Row],[Order Date]])</f>
        <v>12</v>
      </c>
    </row>
    <row r="4720" spans="1:28" x14ac:dyDescent="0.35">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c r="V4720">
        <f t="shared" si="438"/>
        <v>1</v>
      </c>
      <c r="W4720">
        <f t="shared" si="439"/>
        <v>0.48</v>
      </c>
      <c r="X4720" t="str">
        <f t="shared" si="440"/>
        <v>Profit</v>
      </c>
      <c r="Y4720" s="1" t="str">
        <f t="shared" si="441"/>
        <v>Low Profit</v>
      </c>
      <c r="Z4720" s="1" t="str">
        <f t="shared" si="442"/>
        <v>No Discount</v>
      </c>
      <c r="AA4720" s="1" t="str">
        <f t="shared" si="443"/>
        <v>Low Sales</v>
      </c>
      <c r="AB4720" s="1">
        <f>MONTH(Sample___Superstore[[#This Row],[Order Date]])</f>
        <v>10</v>
      </c>
    </row>
    <row r="4721" spans="1:28" x14ac:dyDescent="0.35">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c r="V4721">
        <f t="shared" si="438"/>
        <v>2</v>
      </c>
      <c r="W4721">
        <f t="shared" si="439"/>
        <v>0.01</v>
      </c>
      <c r="X4721" t="str">
        <f t="shared" si="440"/>
        <v>Profit</v>
      </c>
      <c r="Y4721" s="1" t="str">
        <f t="shared" si="441"/>
        <v>Low Profit</v>
      </c>
      <c r="Z4721" s="1" t="str">
        <f t="shared" si="442"/>
        <v>No Discount</v>
      </c>
      <c r="AA4721" s="1" t="str">
        <f t="shared" si="443"/>
        <v>High Sales</v>
      </c>
      <c r="AB4721" s="1">
        <f>MONTH(Sample___Superstore[[#This Row],[Order Date]])</f>
        <v>4</v>
      </c>
    </row>
    <row r="4722" spans="1:28" x14ac:dyDescent="0.35">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c r="V4722">
        <f t="shared" si="438"/>
        <v>2</v>
      </c>
      <c r="W4722">
        <f t="shared" si="439"/>
        <v>0.45</v>
      </c>
      <c r="X4722" t="str">
        <f t="shared" si="440"/>
        <v>Profit</v>
      </c>
      <c r="Y4722" s="1" t="str">
        <f t="shared" si="441"/>
        <v>Low Profit</v>
      </c>
      <c r="Z4722" s="1" t="str">
        <f t="shared" si="442"/>
        <v>No Discount</v>
      </c>
      <c r="AA4722" s="1" t="str">
        <f t="shared" si="443"/>
        <v>Low Sales</v>
      </c>
      <c r="AB4722" s="1">
        <f>MONTH(Sample___Superstore[[#This Row],[Order Date]])</f>
        <v>4</v>
      </c>
    </row>
    <row r="4723" spans="1:28" x14ac:dyDescent="0.35">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c r="V4723">
        <f t="shared" si="438"/>
        <v>4</v>
      </c>
      <c r="W4723">
        <f t="shared" si="439"/>
        <v>-0.77999999999999992</v>
      </c>
      <c r="X4723" t="str">
        <f t="shared" si="440"/>
        <v>Loss</v>
      </c>
      <c r="Y4723" s="1" t="str">
        <f t="shared" si="441"/>
        <v>Low Profit</v>
      </c>
      <c r="Z4723" s="1" t="str">
        <f t="shared" si="442"/>
        <v>High Discount</v>
      </c>
      <c r="AA4723" s="1" t="str">
        <f t="shared" si="443"/>
        <v>Low Sales</v>
      </c>
      <c r="AB4723" s="1">
        <f>MONTH(Sample___Superstore[[#This Row],[Order Date]])</f>
        <v>6</v>
      </c>
    </row>
    <row r="4724" spans="1:28" x14ac:dyDescent="0.35">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c r="V4724">
        <f t="shared" si="438"/>
        <v>6</v>
      </c>
      <c r="W4724">
        <f t="shared" si="439"/>
        <v>0.39</v>
      </c>
      <c r="X4724" t="str">
        <f t="shared" si="440"/>
        <v>Profit</v>
      </c>
      <c r="Y4724" s="1" t="str">
        <f t="shared" si="441"/>
        <v>Low Profit</v>
      </c>
      <c r="Z4724" s="1" t="str">
        <f t="shared" si="442"/>
        <v>No Discount</v>
      </c>
      <c r="AA4724" s="1" t="str">
        <f t="shared" si="443"/>
        <v>Low Sales</v>
      </c>
      <c r="AB4724" s="1">
        <f>MONTH(Sample___Superstore[[#This Row],[Order Date]])</f>
        <v>9</v>
      </c>
    </row>
    <row r="4725" spans="1:28" x14ac:dyDescent="0.35">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c r="V4725">
        <f t="shared" si="438"/>
        <v>0</v>
      </c>
      <c r="W4725">
        <f t="shared" si="439"/>
        <v>0.49</v>
      </c>
      <c r="X4725" t="str">
        <f t="shared" si="440"/>
        <v>Profit</v>
      </c>
      <c r="Y4725" s="1" t="str">
        <f t="shared" si="441"/>
        <v>Low Profit</v>
      </c>
      <c r="Z4725" s="1" t="str">
        <f t="shared" si="442"/>
        <v>No Discount</v>
      </c>
      <c r="AA4725" s="1" t="str">
        <f t="shared" si="443"/>
        <v>Low Sales</v>
      </c>
      <c r="AB4725" s="1">
        <f>MONTH(Sample___Superstore[[#This Row],[Order Date]])</f>
        <v>5</v>
      </c>
    </row>
    <row r="4726" spans="1:28" x14ac:dyDescent="0.35">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c r="V4726">
        <f t="shared" si="438"/>
        <v>4</v>
      </c>
      <c r="W4726">
        <f t="shared" si="439"/>
        <v>-0.7</v>
      </c>
      <c r="X4726" t="str">
        <f t="shared" si="440"/>
        <v>Loss</v>
      </c>
      <c r="Y4726" s="1" t="str">
        <f t="shared" si="441"/>
        <v>Low Profit</v>
      </c>
      <c r="Z4726" s="1" t="str">
        <f t="shared" si="442"/>
        <v>High Discount</v>
      </c>
      <c r="AA4726" s="1" t="str">
        <f t="shared" si="443"/>
        <v>Low Sales</v>
      </c>
      <c r="AB4726" s="1">
        <f>MONTH(Sample___Superstore[[#This Row],[Order Date]])</f>
        <v>11</v>
      </c>
    </row>
    <row r="4727" spans="1:28" x14ac:dyDescent="0.35">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c r="V4727">
        <f t="shared" si="438"/>
        <v>4</v>
      </c>
      <c r="W4727">
        <f t="shared" si="439"/>
        <v>7.4999999999999997E-2</v>
      </c>
      <c r="X4727" t="str">
        <f t="shared" si="440"/>
        <v>Profit</v>
      </c>
      <c r="Y4727" s="1" t="str">
        <f t="shared" si="441"/>
        <v>Low Profit</v>
      </c>
      <c r="Z4727" s="1" t="str">
        <f t="shared" si="442"/>
        <v>Low Discount</v>
      </c>
      <c r="AA4727" s="1" t="str">
        <f t="shared" si="443"/>
        <v>High Sales</v>
      </c>
      <c r="AB4727" s="1">
        <f>MONTH(Sample___Superstore[[#This Row],[Order Date]])</f>
        <v>11</v>
      </c>
    </row>
    <row r="4728" spans="1:28" x14ac:dyDescent="0.35">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c r="V4728">
        <f t="shared" si="438"/>
        <v>4</v>
      </c>
      <c r="W4728">
        <f t="shared" si="439"/>
        <v>4.9999999999999996E-2</v>
      </c>
      <c r="X4728" t="str">
        <f t="shared" si="440"/>
        <v>Profit</v>
      </c>
      <c r="Y4728" s="1" t="str">
        <f t="shared" si="441"/>
        <v>Low Profit</v>
      </c>
      <c r="Z4728" s="1" t="str">
        <f t="shared" si="442"/>
        <v>No Discount</v>
      </c>
      <c r="AA4728" s="1" t="str">
        <f t="shared" si="443"/>
        <v>High Sales</v>
      </c>
      <c r="AB4728" s="1">
        <f>MONTH(Sample___Superstore[[#This Row],[Order Date]])</f>
        <v>11</v>
      </c>
    </row>
    <row r="4729" spans="1:28" x14ac:dyDescent="0.35">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c r="V4729">
        <f t="shared" si="438"/>
        <v>4</v>
      </c>
      <c r="W4729">
        <f t="shared" si="439"/>
        <v>-0.13749999999999998</v>
      </c>
      <c r="X4729" t="str">
        <f t="shared" si="440"/>
        <v>Loss</v>
      </c>
      <c r="Y4729" s="1" t="str">
        <f t="shared" si="441"/>
        <v>Low Profit</v>
      </c>
      <c r="Z4729" s="1" t="str">
        <f t="shared" si="442"/>
        <v>Low Discount</v>
      </c>
      <c r="AA4729" s="1" t="str">
        <f t="shared" si="443"/>
        <v>Low Sales</v>
      </c>
      <c r="AB4729" s="1">
        <f>MONTH(Sample___Superstore[[#This Row],[Order Date]])</f>
        <v>11</v>
      </c>
    </row>
    <row r="4730" spans="1:28" x14ac:dyDescent="0.35">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c r="V4730">
        <f t="shared" si="438"/>
        <v>5</v>
      </c>
      <c r="W4730">
        <f t="shared" si="439"/>
        <v>0.375</v>
      </c>
      <c r="X4730" t="str">
        <f t="shared" si="440"/>
        <v>Profit</v>
      </c>
      <c r="Y4730" s="1" t="str">
        <f t="shared" si="441"/>
        <v>Low Profit</v>
      </c>
      <c r="Z4730" s="1" t="str">
        <f t="shared" si="442"/>
        <v>Low Discount</v>
      </c>
      <c r="AA4730" s="1" t="str">
        <f t="shared" si="443"/>
        <v>Low Sales</v>
      </c>
      <c r="AB4730" s="1">
        <f>MONTH(Sample___Superstore[[#This Row],[Order Date]])</f>
        <v>11</v>
      </c>
    </row>
    <row r="4731" spans="1:28" x14ac:dyDescent="0.35">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c r="V4731">
        <f t="shared" si="438"/>
        <v>5</v>
      </c>
      <c r="W4731">
        <f t="shared" si="439"/>
        <v>0.21249999999999999</v>
      </c>
      <c r="X4731" t="str">
        <f t="shared" si="440"/>
        <v>Profit</v>
      </c>
      <c r="Y4731" s="1" t="str">
        <f t="shared" si="441"/>
        <v>Low Profit</v>
      </c>
      <c r="Z4731" s="1" t="str">
        <f t="shared" si="442"/>
        <v>Low Discount</v>
      </c>
      <c r="AA4731" s="1" t="str">
        <f t="shared" si="443"/>
        <v>Low Sales</v>
      </c>
      <c r="AB4731" s="1">
        <f>MONTH(Sample___Superstore[[#This Row],[Order Date]])</f>
        <v>7</v>
      </c>
    </row>
    <row r="4732" spans="1:28" x14ac:dyDescent="0.35">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c r="V4732">
        <f t="shared" si="438"/>
        <v>2</v>
      </c>
      <c r="W4732">
        <f t="shared" si="439"/>
        <v>0.47000000000000003</v>
      </c>
      <c r="X4732" t="str">
        <f t="shared" si="440"/>
        <v>Profit</v>
      </c>
      <c r="Y4732" s="1" t="str">
        <f t="shared" si="441"/>
        <v>Low Profit</v>
      </c>
      <c r="Z4732" s="1" t="str">
        <f t="shared" si="442"/>
        <v>No Discount</v>
      </c>
      <c r="AA4732" s="1" t="str">
        <f t="shared" si="443"/>
        <v>Low Sales</v>
      </c>
      <c r="AB4732" s="1">
        <f>MONTH(Sample___Superstore[[#This Row],[Order Date]])</f>
        <v>3</v>
      </c>
    </row>
    <row r="4733" spans="1:28" x14ac:dyDescent="0.35">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c r="V4733">
        <f t="shared" si="438"/>
        <v>2</v>
      </c>
      <c r="W4733">
        <f t="shared" si="439"/>
        <v>0.46</v>
      </c>
      <c r="X4733" t="str">
        <f t="shared" si="440"/>
        <v>Profit</v>
      </c>
      <c r="Y4733" s="1" t="str">
        <f t="shared" si="441"/>
        <v>Low Profit</v>
      </c>
      <c r="Z4733" s="1" t="str">
        <f t="shared" si="442"/>
        <v>No Discount</v>
      </c>
      <c r="AA4733" s="1" t="str">
        <f t="shared" si="443"/>
        <v>Low Sales</v>
      </c>
      <c r="AB4733" s="1">
        <f>MONTH(Sample___Superstore[[#This Row],[Order Date]])</f>
        <v>3</v>
      </c>
    </row>
    <row r="4734" spans="1:28" x14ac:dyDescent="0.35">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c r="V4734">
        <f t="shared" si="438"/>
        <v>2</v>
      </c>
      <c r="W4734">
        <f t="shared" si="439"/>
        <v>0.38999999999999996</v>
      </c>
      <c r="X4734" t="str">
        <f t="shared" si="440"/>
        <v>Profit</v>
      </c>
      <c r="Y4734" s="1" t="str">
        <f t="shared" si="441"/>
        <v>Low Profit</v>
      </c>
      <c r="Z4734" s="1" t="str">
        <f t="shared" si="442"/>
        <v>No Discount</v>
      </c>
      <c r="AA4734" s="1" t="str">
        <f t="shared" si="443"/>
        <v>Low Sales</v>
      </c>
      <c r="AB4734" s="1">
        <f>MONTH(Sample___Superstore[[#This Row],[Order Date]])</f>
        <v>3</v>
      </c>
    </row>
    <row r="4735" spans="1:28" x14ac:dyDescent="0.35">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c r="V4735">
        <f t="shared" si="438"/>
        <v>2</v>
      </c>
      <c r="W4735">
        <f t="shared" si="439"/>
        <v>0.48</v>
      </c>
      <c r="X4735" t="str">
        <f t="shared" si="440"/>
        <v>Profit</v>
      </c>
      <c r="Y4735" s="1" t="str">
        <f t="shared" si="441"/>
        <v>Low Profit</v>
      </c>
      <c r="Z4735" s="1" t="str">
        <f t="shared" si="442"/>
        <v>No Discount</v>
      </c>
      <c r="AA4735" s="1" t="str">
        <f t="shared" si="443"/>
        <v>Low Sales</v>
      </c>
      <c r="AB4735" s="1">
        <f>MONTH(Sample___Superstore[[#This Row],[Order Date]])</f>
        <v>3</v>
      </c>
    </row>
    <row r="4736" spans="1:28" x14ac:dyDescent="0.35">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c r="V4736">
        <f t="shared" si="438"/>
        <v>5</v>
      </c>
      <c r="W4736">
        <f t="shared" si="439"/>
        <v>0.22222222222222224</v>
      </c>
      <c r="X4736" t="str">
        <f t="shared" si="440"/>
        <v>Profit</v>
      </c>
      <c r="Y4736" s="1" t="str">
        <f t="shared" si="441"/>
        <v>High Profit</v>
      </c>
      <c r="Z4736" s="1" t="str">
        <f t="shared" si="442"/>
        <v>Low Discount</v>
      </c>
      <c r="AA4736" s="1" t="str">
        <f t="shared" si="443"/>
        <v>High Sales</v>
      </c>
      <c r="AB4736" s="1">
        <f>MONTH(Sample___Superstore[[#This Row],[Order Date]])</f>
        <v>4</v>
      </c>
    </row>
    <row r="4737" spans="1:28" x14ac:dyDescent="0.35">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c r="V4737">
        <f t="shared" si="438"/>
        <v>6</v>
      </c>
      <c r="W4737">
        <f t="shared" si="439"/>
        <v>0.47000000000000003</v>
      </c>
      <c r="X4737" t="str">
        <f t="shared" si="440"/>
        <v>Profit</v>
      </c>
      <c r="Y4737" s="1" t="str">
        <f t="shared" si="441"/>
        <v>Low Profit</v>
      </c>
      <c r="Z4737" s="1" t="str">
        <f t="shared" si="442"/>
        <v>No Discount</v>
      </c>
      <c r="AA4737" s="1" t="str">
        <f t="shared" si="443"/>
        <v>Low Sales</v>
      </c>
      <c r="AB4737" s="1">
        <f>MONTH(Sample___Superstore[[#This Row],[Order Date]])</f>
        <v>6</v>
      </c>
    </row>
    <row r="4738" spans="1:28" x14ac:dyDescent="0.35">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c r="V4738">
        <f t="shared" ref="V4738:V4801" si="444">D4738-C4738</f>
        <v>6</v>
      </c>
      <c r="W4738">
        <f t="shared" ref="W4738:W4801" si="445">U4738/R4738</f>
        <v>0.45</v>
      </c>
      <c r="X4738" t="str">
        <f t="shared" ref="X4738:X4801" si="446">IF(U4738&lt;0,"Loss","Profit")</f>
        <v>Profit</v>
      </c>
      <c r="Y4738" s="1" t="str">
        <f t="shared" ref="Y4738:Y4801" si="447">IF(U4738&gt;100,"High Profit","Low Profit")</f>
        <v>Low Profit</v>
      </c>
      <c r="Z4738" s="1" t="str">
        <f t="shared" ref="Z4738:Z4801" si="448">IF(T4738=0,"No Discount",IF(T4738&lt;=0.2,"Low Discount","High Discount"))</f>
        <v>No Discount</v>
      </c>
      <c r="AA4738" s="1" t="str">
        <f t="shared" ref="AA4738:AA4801" si="449">IF(R4738&gt;500,"High Sales","Low Sales")</f>
        <v>Low Sales</v>
      </c>
      <c r="AB4738" s="1">
        <f>MONTH(Sample___Superstore[[#This Row],[Order Date]])</f>
        <v>6</v>
      </c>
    </row>
    <row r="4739" spans="1:28" x14ac:dyDescent="0.35">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c r="V4739">
        <f t="shared" si="444"/>
        <v>6</v>
      </c>
      <c r="W4739">
        <f t="shared" si="445"/>
        <v>0.22</v>
      </c>
      <c r="X4739" t="str">
        <f t="shared" si="446"/>
        <v>Profit</v>
      </c>
      <c r="Y4739" s="1" t="str">
        <f t="shared" si="447"/>
        <v>Low Profit</v>
      </c>
      <c r="Z4739" s="1" t="str">
        <f t="shared" si="448"/>
        <v>No Discount</v>
      </c>
      <c r="AA4739" s="1" t="str">
        <f t="shared" si="449"/>
        <v>Low Sales</v>
      </c>
      <c r="AB4739" s="1">
        <f>MONTH(Sample___Superstore[[#This Row],[Order Date]])</f>
        <v>6</v>
      </c>
    </row>
    <row r="4740" spans="1:28" x14ac:dyDescent="0.35">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c r="V4740">
        <f t="shared" si="444"/>
        <v>6</v>
      </c>
      <c r="W4740">
        <f t="shared" si="445"/>
        <v>0.45999999999999996</v>
      </c>
      <c r="X4740" t="str">
        <f t="shared" si="446"/>
        <v>Profit</v>
      </c>
      <c r="Y4740" s="1" t="str">
        <f t="shared" si="447"/>
        <v>Low Profit</v>
      </c>
      <c r="Z4740" s="1" t="str">
        <f t="shared" si="448"/>
        <v>No Discount</v>
      </c>
      <c r="AA4740" s="1" t="str">
        <f t="shared" si="449"/>
        <v>Low Sales</v>
      </c>
      <c r="AB4740" s="1">
        <f>MONTH(Sample___Superstore[[#This Row],[Order Date]])</f>
        <v>2</v>
      </c>
    </row>
    <row r="4741" spans="1:28" x14ac:dyDescent="0.35">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c r="V4741">
        <f t="shared" si="444"/>
        <v>6</v>
      </c>
      <c r="W4741">
        <f t="shared" si="445"/>
        <v>-2.5000000000000001E-2</v>
      </c>
      <c r="X4741" t="str">
        <f t="shared" si="446"/>
        <v>Loss</v>
      </c>
      <c r="Y4741" s="1" t="str">
        <f t="shared" si="447"/>
        <v>Low Profit</v>
      </c>
      <c r="Z4741" s="1" t="str">
        <f t="shared" si="448"/>
        <v>Low Discount</v>
      </c>
      <c r="AA4741" s="1" t="str">
        <f t="shared" si="449"/>
        <v>Low Sales</v>
      </c>
      <c r="AB4741" s="1">
        <f>MONTH(Sample___Superstore[[#This Row],[Order Date]])</f>
        <v>2</v>
      </c>
    </row>
    <row r="4742" spans="1:28" x14ac:dyDescent="0.35">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c r="V4742">
        <f t="shared" si="444"/>
        <v>4</v>
      </c>
      <c r="W4742">
        <f t="shared" si="445"/>
        <v>0.45999999999999996</v>
      </c>
      <c r="X4742" t="str">
        <f t="shared" si="446"/>
        <v>Profit</v>
      </c>
      <c r="Y4742" s="1" t="str">
        <f t="shared" si="447"/>
        <v>Low Profit</v>
      </c>
      <c r="Z4742" s="1" t="str">
        <f t="shared" si="448"/>
        <v>No Discount</v>
      </c>
      <c r="AA4742" s="1" t="str">
        <f t="shared" si="449"/>
        <v>Low Sales</v>
      </c>
      <c r="AB4742" s="1">
        <f>MONTH(Sample___Superstore[[#This Row],[Order Date]])</f>
        <v>11</v>
      </c>
    </row>
    <row r="4743" spans="1:28" x14ac:dyDescent="0.35">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c r="V4743">
        <f t="shared" si="444"/>
        <v>4</v>
      </c>
      <c r="W4743">
        <f t="shared" si="445"/>
        <v>0.25</v>
      </c>
      <c r="X4743" t="str">
        <f t="shared" si="446"/>
        <v>Profit</v>
      </c>
      <c r="Y4743" s="1" t="str">
        <f t="shared" si="447"/>
        <v>Low Profit</v>
      </c>
      <c r="Z4743" s="1" t="str">
        <f t="shared" si="448"/>
        <v>No Discount</v>
      </c>
      <c r="AA4743" s="1" t="str">
        <f t="shared" si="449"/>
        <v>Low Sales</v>
      </c>
      <c r="AB4743" s="1">
        <f>MONTH(Sample___Superstore[[#This Row],[Order Date]])</f>
        <v>11</v>
      </c>
    </row>
    <row r="4744" spans="1:28" x14ac:dyDescent="0.35">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c r="V4744">
        <f t="shared" si="444"/>
        <v>4</v>
      </c>
      <c r="W4744">
        <f t="shared" si="445"/>
        <v>0.29000000000000004</v>
      </c>
      <c r="X4744" t="str">
        <f t="shared" si="446"/>
        <v>Profit</v>
      </c>
      <c r="Y4744" s="1" t="str">
        <f t="shared" si="447"/>
        <v>Low Profit</v>
      </c>
      <c r="Z4744" s="1" t="str">
        <f t="shared" si="448"/>
        <v>No Discount</v>
      </c>
      <c r="AA4744" s="1" t="str">
        <f t="shared" si="449"/>
        <v>Low Sales</v>
      </c>
      <c r="AB4744" s="1">
        <f>MONTH(Sample___Superstore[[#This Row],[Order Date]])</f>
        <v>11</v>
      </c>
    </row>
    <row r="4745" spans="1:28" x14ac:dyDescent="0.35">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c r="V4745">
        <f t="shared" si="444"/>
        <v>0</v>
      </c>
      <c r="W4745">
        <f t="shared" si="445"/>
        <v>0.32</v>
      </c>
      <c r="X4745" t="str">
        <f t="shared" si="446"/>
        <v>Profit</v>
      </c>
      <c r="Y4745" s="1" t="str">
        <f t="shared" si="447"/>
        <v>Low Profit</v>
      </c>
      <c r="Z4745" s="1" t="str">
        <f t="shared" si="448"/>
        <v>No Discount</v>
      </c>
      <c r="AA4745" s="1" t="str">
        <f t="shared" si="449"/>
        <v>Low Sales</v>
      </c>
      <c r="AB4745" s="1">
        <f>MONTH(Sample___Superstore[[#This Row],[Order Date]])</f>
        <v>3</v>
      </c>
    </row>
    <row r="4746" spans="1:28" x14ac:dyDescent="0.35">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c r="V4746">
        <f t="shared" si="444"/>
        <v>0</v>
      </c>
      <c r="W4746">
        <f t="shared" si="445"/>
        <v>0.26</v>
      </c>
      <c r="X4746" t="str">
        <f t="shared" si="446"/>
        <v>Profit</v>
      </c>
      <c r="Y4746" s="1" t="str">
        <f t="shared" si="447"/>
        <v>Low Profit</v>
      </c>
      <c r="Z4746" s="1" t="str">
        <f t="shared" si="448"/>
        <v>No Discount</v>
      </c>
      <c r="AA4746" s="1" t="str">
        <f t="shared" si="449"/>
        <v>Low Sales</v>
      </c>
      <c r="AB4746" s="1">
        <f>MONTH(Sample___Superstore[[#This Row],[Order Date]])</f>
        <v>3</v>
      </c>
    </row>
    <row r="4747" spans="1:28" x14ac:dyDescent="0.35">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c r="V4747">
        <f t="shared" si="444"/>
        <v>0</v>
      </c>
      <c r="W4747">
        <f t="shared" si="445"/>
        <v>0.49000000000000005</v>
      </c>
      <c r="X4747" t="str">
        <f t="shared" si="446"/>
        <v>Profit</v>
      </c>
      <c r="Y4747" s="1" t="str">
        <f t="shared" si="447"/>
        <v>Low Profit</v>
      </c>
      <c r="Z4747" s="1" t="str">
        <f t="shared" si="448"/>
        <v>No Discount</v>
      </c>
      <c r="AA4747" s="1" t="str">
        <f t="shared" si="449"/>
        <v>Low Sales</v>
      </c>
      <c r="AB4747" s="1">
        <f>MONTH(Sample___Superstore[[#This Row],[Order Date]])</f>
        <v>3</v>
      </c>
    </row>
    <row r="4748" spans="1:28" x14ac:dyDescent="0.35">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c r="V4748">
        <f t="shared" si="444"/>
        <v>0</v>
      </c>
      <c r="W4748">
        <f t="shared" si="445"/>
        <v>0.48999999999999994</v>
      </c>
      <c r="X4748" t="str">
        <f t="shared" si="446"/>
        <v>Profit</v>
      </c>
      <c r="Y4748" s="1" t="str">
        <f t="shared" si="447"/>
        <v>Low Profit</v>
      </c>
      <c r="Z4748" s="1" t="str">
        <f t="shared" si="448"/>
        <v>No Discount</v>
      </c>
      <c r="AA4748" s="1" t="str">
        <f t="shared" si="449"/>
        <v>Low Sales</v>
      </c>
      <c r="AB4748" s="1">
        <f>MONTH(Sample___Superstore[[#This Row],[Order Date]])</f>
        <v>3</v>
      </c>
    </row>
    <row r="4749" spans="1:28" x14ac:dyDescent="0.35">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c r="V4749">
        <f t="shared" si="444"/>
        <v>0</v>
      </c>
      <c r="W4749">
        <f t="shared" si="445"/>
        <v>0.3</v>
      </c>
      <c r="X4749" t="str">
        <f t="shared" si="446"/>
        <v>Profit</v>
      </c>
      <c r="Y4749" s="1" t="str">
        <f t="shared" si="447"/>
        <v>Low Profit</v>
      </c>
      <c r="Z4749" s="1" t="str">
        <f t="shared" si="448"/>
        <v>No Discount</v>
      </c>
      <c r="AA4749" s="1" t="str">
        <f t="shared" si="449"/>
        <v>Low Sales</v>
      </c>
      <c r="AB4749" s="1">
        <f>MONTH(Sample___Superstore[[#This Row],[Order Date]])</f>
        <v>3</v>
      </c>
    </row>
    <row r="4750" spans="1:28" x14ac:dyDescent="0.35">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c r="V4750">
        <f t="shared" si="444"/>
        <v>0</v>
      </c>
      <c r="W4750">
        <f t="shared" si="445"/>
        <v>0.34</v>
      </c>
      <c r="X4750" t="str">
        <f t="shared" si="446"/>
        <v>Profit</v>
      </c>
      <c r="Y4750" s="1" t="str">
        <f t="shared" si="447"/>
        <v>Low Profit</v>
      </c>
      <c r="Z4750" s="1" t="str">
        <f t="shared" si="448"/>
        <v>No Discount</v>
      </c>
      <c r="AA4750" s="1" t="str">
        <f t="shared" si="449"/>
        <v>Low Sales</v>
      </c>
      <c r="AB4750" s="1">
        <f>MONTH(Sample___Superstore[[#This Row],[Order Date]])</f>
        <v>3</v>
      </c>
    </row>
    <row r="4751" spans="1:28" x14ac:dyDescent="0.35">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c r="V4751">
        <f t="shared" si="444"/>
        <v>1</v>
      </c>
      <c r="W4751">
        <f t="shared" si="445"/>
        <v>0.48000000000000004</v>
      </c>
      <c r="X4751" t="str">
        <f t="shared" si="446"/>
        <v>Profit</v>
      </c>
      <c r="Y4751" s="1" t="str">
        <f t="shared" si="447"/>
        <v>Low Profit</v>
      </c>
      <c r="Z4751" s="1" t="str">
        <f t="shared" si="448"/>
        <v>No Discount</v>
      </c>
      <c r="AA4751" s="1" t="str">
        <f t="shared" si="449"/>
        <v>Low Sales</v>
      </c>
      <c r="AB4751" s="1">
        <f>MONTH(Sample___Superstore[[#This Row],[Order Date]])</f>
        <v>12</v>
      </c>
    </row>
    <row r="4752" spans="1:28" x14ac:dyDescent="0.35">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c r="V4752">
        <f t="shared" si="444"/>
        <v>2</v>
      </c>
      <c r="W4752">
        <f t="shared" si="445"/>
        <v>7.4999999999999997E-2</v>
      </c>
      <c r="X4752" t="str">
        <f t="shared" si="446"/>
        <v>Profit</v>
      </c>
      <c r="Y4752" s="1" t="str">
        <f t="shared" si="447"/>
        <v>Low Profit</v>
      </c>
      <c r="Z4752" s="1" t="str">
        <f t="shared" si="448"/>
        <v>Low Discount</v>
      </c>
      <c r="AA4752" s="1" t="str">
        <f t="shared" si="449"/>
        <v>High Sales</v>
      </c>
      <c r="AB4752" s="1">
        <f>MONTH(Sample___Superstore[[#This Row],[Order Date]])</f>
        <v>10</v>
      </c>
    </row>
    <row r="4753" spans="1:28" x14ac:dyDescent="0.35">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c r="V4753">
        <f t="shared" si="444"/>
        <v>4</v>
      </c>
      <c r="W4753">
        <f t="shared" si="445"/>
        <v>-0.22500000000000001</v>
      </c>
      <c r="X4753" t="str">
        <f t="shared" si="446"/>
        <v>Loss</v>
      </c>
      <c r="Y4753" s="1" t="str">
        <f t="shared" si="447"/>
        <v>Low Profit</v>
      </c>
      <c r="Z4753" s="1" t="str">
        <f t="shared" si="448"/>
        <v>Low Discount</v>
      </c>
      <c r="AA4753" s="1" t="str">
        <f t="shared" si="449"/>
        <v>Low Sales</v>
      </c>
      <c r="AB4753" s="1">
        <f>MONTH(Sample___Superstore[[#This Row],[Order Date]])</f>
        <v>12</v>
      </c>
    </row>
    <row r="4754" spans="1:28" x14ac:dyDescent="0.35">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c r="V4754">
        <f t="shared" si="444"/>
        <v>4</v>
      </c>
      <c r="W4754">
        <f t="shared" si="445"/>
        <v>-0.11249999999999999</v>
      </c>
      <c r="X4754" t="str">
        <f t="shared" si="446"/>
        <v>Loss</v>
      </c>
      <c r="Y4754" s="1" t="str">
        <f t="shared" si="447"/>
        <v>Low Profit</v>
      </c>
      <c r="Z4754" s="1" t="str">
        <f t="shared" si="448"/>
        <v>Low Discount</v>
      </c>
      <c r="AA4754" s="1" t="str">
        <f t="shared" si="449"/>
        <v>Low Sales</v>
      </c>
      <c r="AB4754" s="1">
        <f>MONTH(Sample___Superstore[[#This Row],[Order Date]])</f>
        <v>11</v>
      </c>
    </row>
    <row r="4755" spans="1:28" x14ac:dyDescent="0.35">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c r="V4755">
        <f t="shared" si="444"/>
        <v>4</v>
      </c>
      <c r="W4755">
        <f t="shared" si="445"/>
        <v>0.28749999999999998</v>
      </c>
      <c r="X4755" t="str">
        <f t="shared" si="446"/>
        <v>Profit</v>
      </c>
      <c r="Y4755" s="1" t="str">
        <f t="shared" si="447"/>
        <v>Low Profit</v>
      </c>
      <c r="Z4755" s="1" t="str">
        <f t="shared" si="448"/>
        <v>Low Discount</v>
      </c>
      <c r="AA4755" s="1" t="str">
        <f t="shared" si="449"/>
        <v>Low Sales</v>
      </c>
      <c r="AB4755" s="1">
        <f>MONTH(Sample___Superstore[[#This Row],[Order Date]])</f>
        <v>12</v>
      </c>
    </row>
    <row r="4756" spans="1:28" x14ac:dyDescent="0.35">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c r="V4756">
        <f t="shared" si="444"/>
        <v>5</v>
      </c>
      <c r="W4756">
        <f t="shared" si="445"/>
        <v>-0.66666666666666663</v>
      </c>
      <c r="X4756" t="str">
        <f t="shared" si="446"/>
        <v>Loss</v>
      </c>
      <c r="Y4756" s="1" t="str">
        <f t="shared" si="447"/>
        <v>Low Profit</v>
      </c>
      <c r="Z4756" s="1" t="str">
        <f t="shared" si="448"/>
        <v>High Discount</v>
      </c>
      <c r="AA4756" s="1" t="str">
        <f t="shared" si="449"/>
        <v>Low Sales</v>
      </c>
      <c r="AB4756" s="1">
        <f>MONTH(Sample___Superstore[[#This Row],[Order Date]])</f>
        <v>2</v>
      </c>
    </row>
    <row r="4757" spans="1:28" x14ac:dyDescent="0.35">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c r="V4757">
        <f t="shared" si="444"/>
        <v>5</v>
      </c>
      <c r="W4757">
        <f t="shared" si="445"/>
        <v>0.35</v>
      </c>
      <c r="X4757" t="str">
        <f t="shared" si="446"/>
        <v>Profit</v>
      </c>
      <c r="Y4757" s="1" t="str">
        <f t="shared" si="447"/>
        <v>Low Profit</v>
      </c>
      <c r="Z4757" s="1" t="str">
        <f t="shared" si="448"/>
        <v>Low Discount</v>
      </c>
      <c r="AA4757" s="1" t="str">
        <f t="shared" si="449"/>
        <v>Low Sales</v>
      </c>
      <c r="AB4757" s="1">
        <f>MONTH(Sample___Superstore[[#This Row],[Order Date]])</f>
        <v>2</v>
      </c>
    </row>
    <row r="4758" spans="1:28" x14ac:dyDescent="0.35">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c r="V4758">
        <f t="shared" si="444"/>
        <v>4</v>
      </c>
      <c r="W4758">
        <f t="shared" si="445"/>
        <v>-0.8</v>
      </c>
      <c r="X4758" t="str">
        <f t="shared" si="446"/>
        <v>Loss</v>
      </c>
      <c r="Y4758" s="1" t="str">
        <f t="shared" si="447"/>
        <v>Low Profit</v>
      </c>
      <c r="Z4758" s="1" t="str">
        <f t="shared" si="448"/>
        <v>High Discount</v>
      </c>
      <c r="AA4758" s="1" t="str">
        <f t="shared" si="449"/>
        <v>Low Sales</v>
      </c>
      <c r="AB4758" s="1">
        <f>MONTH(Sample___Superstore[[#This Row],[Order Date]])</f>
        <v>9</v>
      </c>
    </row>
    <row r="4759" spans="1:28" x14ac:dyDescent="0.35">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c r="V4759">
        <f t="shared" si="444"/>
        <v>5</v>
      </c>
      <c r="W4759">
        <f t="shared" si="445"/>
        <v>-1.6</v>
      </c>
      <c r="X4759" t="str">
        <f t="shared" si="446"/>
        <v>Loss</v>
      </c>
      <c r="Y4759" s="1" t="str">
        <f t="shared" si="447"/>
        <v>Low Profit</v>
      </c>
      <c r="Z4759" s="1" t="str">
        <f t="shared" si="448"/>
        <v>High Discount</v>
      </c>
      <c r="AA4759" s="1" t="str">
        <f t="shared" si="449"/>
        <v>Low Sales</v>
      </c>
      <c r="AB4759" s="1">
        <f>MONTH(Sample___Superstore[[#This Row],[Order Date]])</f>
        <v>4</v>
      </c>
    </row>
    <row r="4760" spans="1:28" x14ac:dyDescent="0.35">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c r="V4760">
        <f t="shared" si="444"/>
        <v>4</v>
      </c>
      <c r="W4760">
        <f t="shared" si="445"/>
        <v>0.27999999999999997</v>
      </c>
      <c r="X4760" t="str">
        <f t="shared" si="446"/>
        <v>Profit</v>
      </c>
      <c r="Y4760" s="1" t="str">
        <f t="shared" si="447"/>
        <v>High Profit</v>
      </c>
      <c r="Z4760" s="1" t="str">
        <f t="shared" si="448"/>
        <v>No Discount</v>
      </c>
      <c r="AA4760" s="1" t="str">
        <f t="shared" si="449"/>
        <v>High Sales</v>
      </c>
      <c r="AB4760" s="1">
        <f>MONTH(Sample___Superstore[[#This Row],[Order Date]])</f>
        <v>11</v>
      </c>
    </row>
    <row r="4761" spans="1:28" x14ac:dyDescent="0.35">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c r="V4761">
        <f t="shared" si="444"/>
        <v>4</v>
      </c>
      <c r="W4761">
        <f t="shared" si="445"/>
        <v>0.37499999999999994</v>
      </c>
      <c r="X4761" t="str">
        <f t="shared" si="446"/>
        <v>Profit</v>
      </c>
      <c r="Y4761" s="1" t="str">
        <f t="shared" si="447"/>
        <v>Low Profit</v>
      </c>
      <c r="Z4761" s="1" t="str">
        <f t="shared" si="448"/>
        <v>Low Discount</v>
      </c>
      <c r="AA4761" s="1" t="str">
        <f t="shared" si="449"/>
        <v>Low Sales</v>
      </c>
      <c r="AB4761" s="1">
        <f>MONTH(Sample___Superstore[[#This Row],[Order Date]])</f>
        <v>11</v>
      </c>
    </row>
    <row r="4762" spans="1:28" x14ac:dyDescent="0.35">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c r="V4762">
        <f t="shared" si="444"/>
        <v>4</v>
      </c>
      <c r="W4762">
        <f t="shared" si="445"/>
        <v>0.36249999999999999</v>
      </c>
      <c r="X4762" t="str">
        <f t="shared" si="446"/>
        <v>Profit</v>
      </c>
      <c r="Y4762" s="1" t="str">
        <f t="shared" si="447"/>
        <v>Low Profit</v>
      </c>
      <c r="Z4762" s="1" t="str">
        <f t="shared" si="448"/>
        <v>Low Discount</v>
      </c>
      <c r="AA4762" s="1" t="str">
        <f t="shared" si="449"/>
        <v>Low Sales</v>
      </c>
      <c r="AB4762" s="1">
        <f>MONTH(Sample___Superstore[[#This Row],[Order Date]])</f>
        <v>11</v>
      </c>
    </row>
    <row r="4763" spans="1:28" x14ac:dyDescent="0.35">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c r="V4763">
        <f t="shared" si="444"/>
        <v>5</v>
      </c>
      <c r="W4763">
        <f t="shared" si="445"/>
        <v>0.33749999999999997</v>
      </c>
      <c r="X4763" t="str">
        <f t="shared" si="446"/>
        <v>Profit</v>
      </c>
      <c r="Y4763" s="1" t="str">
        <f t="shared" si="447"/>
        <v>Low Profit</v>
      </c>
      <c r="Z4763" s="1" t="str">
        <f t="shared" si="448"/>
        <v>Low Discount</v>
      </c>
      <c r="AA4763" s="1" t="str">
        <f t="shared" si="449"/>
        <v>Low Sales</v>
      </c>
      <c r="AB4763" s="1">
        <f>MONTH(Sample___Superstore[[#This Row],[Order Date]])</f>
        <v>12</v>
      </c>
    </row>
    <row r="4764" spans="1:28" x14ac:dyDescent="0.35">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c r="V4764">
        <f t="shared" si="444"/>
        <v>5</v>
      </c>
      <c r="W4764">
        <f t="shared" si="445"/>
        <v>7.4999999999999997E-2</v>
      </c>
      <c r="X4764" t="str">
        <f t="shared" si="446"/>
        <v>Profit</v>
      </c>
      <c r="Y4764" s="1" t="str">
        <f t="shared" si="447"/>
        <v>Low Profit</v>
      </c>
      <c r="Z4764" s="1" t="str">
        <f t="shared" si="448"/>
        <v>Low Discount</v>
      </c>
      <c r="AA4764" s="1" t="str">
        <f t="shared" si="449"/>
        <v>Low Sales</v>
      </c>
      <c r="AB4764" s="1">
        <f>MONTH(Sample___Superstore[[#This Row],[Order Date]])</f>
        <v>12</v>
      </c>
    </row>
    <row r="4765" spans="1:28" x14ac:dyDescent="0.35">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c r="V4765">
        <f t="shared" si="444"/>
        <v>4</v>
      </c>
      <c r="W4765">
        <f t="shared" si="445"/>
        <v>0.47000000000000003</v>
      </c>
      <c r="X4765" t="str">
        <f t="shared" si="446"/>
        <v>Profit</v>
      </c>
      <c r="Y4765" s="1" t="str">
        <f t="shared" si="447"/>
        <v>Low Profit</v>
      </c>
      <c r="Z4765" s="1" t="str">
        <f t="shared" si="448"/>
        <v>No Discount</v>
      </c>
      <c r="AA4765" s="1" t="str">
        <f t="shared" si="449"/>
        <v>Low Sales</v>
      </c>
      <c r="AB4765" s="1">
        <f>MONTH(Sample___Superstore[[#This Row],[Order Date]])</f>
        <v>9</v>
      </c>
    </row>
    <row r="4766" spans="1:28" x14ac:dyDescent="0.35">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c r="V4766">
        <f t="shared" si="444"/>
        <v>3</v>
      </c>
      <c r="W4766">
        <f t="shared" si="445"/>
        <v>0.36</v>
      </c>
      <c r="X4766" t="str">
        <f t="shared" si="446"/>
        <v>Profit</v>
      </c>
      <c r="Y4766" s="1" t="str">
        <f t="shared" si="447"/>
        <v>Low Profit</v>
      </c>
      <c r="Z4766" s="1" t="str">
        <f t="shared" si="448"/>
        <v>No Discount</v>
      </c>
      <c r="AA4766" s="1" t="str">
        <f t="shared" si="449"/>
        <v>Low Sales</v>
      </c>
      <c r="AB4766" s="1">
        <f>MONTH(Sample___Superstore[[#This Row],[Order Date]])</f>
        <v>11</v>
      </c>
    </row>
    <row r="4767" spans="1:28" x14ac:dyDescent="0.35">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c r="V4767">
        <f t="shared" si="444"/>
        <v>4</v>
      </c>
      <c r="W4767">
        <f t="shared" si="445"/>
        <v>0.28999999999999998</v>
      </c>
      <c r="X4767" t="str">
        <f t="shared" si="446"/>
        <v>Profit</v>
      </c>
      <c r="Y4767" s="1" t="str">
        <f t="shared" si="447"/>
        <v>Low Profit</v>
      </c>
      <c r="Z4767" s="1" t="str">
        <f t="shared" si="448"/>
        <v>No Discount</v>
      </c>
      <c r="AA4767" s="1" t="str">
        <f t="shared" si="449"/>
        <v>Low Sales</v>
      </c>
      <c r="AB4767" s="1">
        <f>MONTH(Sample___Superstore[[#This Row],[Order Date]])</f>
        <v>4</v>
      </c>
    </row>
    <row r="4768" spans="1:28" x14ac:dyDescent="0.35">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c r="V4768">
        <f t="shared" si="444"/>
        <v>3</v>
      </c>
      <c r="W4768">
        <f t="shared" si="445"/>
        <v>0.26250000000000001</v>
      </c>
      <c r="X4768" t="str">
        <f t="shared" si="446"/>
        <v>Profit</v>
      </c>
      <c r="Y4768" s="1" t="str">
        <f t="shared" si="447"/>
        <v>Low Profit</v>
      </c>
      <c r="Z4768" s="1" t="str">
        <f t="shared" si="448"/>
        <v>Low Discount</v>
      </c>
      <c r="AA4768" s="1" t="str">
        <f t="shared" si="449"/>
        <v>Low Sales</v>
      </c>
      <c r="AB4768" s="1">
        <f>MONTH(Sample___Superstore[[#This Row],[Order Date]])</f>
        <v>3</v>
      </c>
    </row>
    <row r="4769" spans="1:28" x14ac:dyDescent="0.35">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c r="V4769">
        <f t="shared" si="444"/>
        <v>3</v>
      </c>
      <c r="W4769">
        <f t="shared" si="445"/>
        <v>6.25E-2</v>
      </c>
      <c r="X4769" t="str">
        <f t="shared" si="446"/>
        <v>Profit</v>
      </c>
      <c r="Y4769" s="1" t="str">
        <f t="shared" si="447"/>
        <v>Low Profit</v>
      </c>
      <c r="Z4769" s="1" t="str">
        <f t="shared" si="448"/>
        <v>Low Discount</v>
      </c>
      <c r="AA4769" s="1" t="str">
        <f t="shared" si="449"/>
        <v>Low Sales</v>
      </c>
      <c r="AB4769" s="1">
        <f>MONTH(Sample___Superstore[[#This Row],[Order Date]])</f>
        <v>3</v>
      </c>
    </row>
    <row r="4770" spans="1:28" x14ac:dyDescent="0.35">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c r="V4770">
        <f t="shared" si="444"/>
        <v>1</v>
      </c>
      <c r="W4770">
        <f t="shared" si="445"/>
        <v>0.36249999999999999</v>
      </c>
      <c r="X4770" t="str">
        <f t="shared" si="446"/>
        <v>Profit</v>
      </c>
      <c r="Y4770" s="1" t="str">
        <f t="shared" si="447"/>
        <v>Low Profit</v>
      </c>
      <c r="Z4770" s="1" t="str">
        <f t="shared" si="448"/>
        <v>Low Discount</v>
      </c>
      <c r="AA4770" s="1" t="str">
        <f t="shared" si="449"/>
        <v>Low Sales</v>
      </c>
      <c r="AB4770" s="1">
        <f>MONTH(Sample___Superstore[[#This Row],[Order Date]])</f>
        <v>6</v>
      </c>
    </row>
    <row r="4771" spans="1:28" x14ac:dyDescent="0.35">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c r="V4771">
        <f t="shared" si="444"/>
        <v>5</v>
      </c>
      <c r="W4771">
        <f t="shared" si="445"/>
        <v>0.35000000000000003</v>
      </c>
      <c r="X4771" t="str">
        <f t="shared" si="446"/>
        <v>Profit</v>
      </c>
      <c r="Y4771" s="1" t="str">
        <f t="shared" si="447"/>
        <v>Low Profit</v>
      </c>
      <c r="Z4771" s="1" t="str">
        <f t="shared" si="448"/>
        <v>Low Discount</v>
      </c>
      <c r="AA4771" s="1" t="str">
        <f t="shared" si="449"/>
        <v>Low Sales</v>
      </c>
      <c r="AB4771" s="1">
        <f>MONTH(Sample___Superstore[[#This Row],[Order Date]])</f>
        <v>9</v>
      </c>
    </row>
    <row r="4772" spans="1:28" x14ac:dyDescent="0.35">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c r="V4772">
        <f t="shared" si="444"/>
        <v>5</v>
      </c>
      <c r="W4772">
        <f t="shared" si="445"/>
        <v>0.3</v>
      </c>
      <c r="X4772" t="str">
        <f t="shared" si="446"/>
        <v>Profit</v>
      </c>
      <c r="Y4772" s="1" t="str">
        <f t="shared" si="447"/>
        <v>Low Profit</v>
      </c>
      <c r="Z4772" s="1" t="str">
        <f t="shared" si="448"/>
        <v>No Discount</v>
      </c>
      <c r="AA4772" s="1" t="str">
        <f t="shared" si="449"/>
        <v>Low Sales</v>
      </c>
      <c r="AB4772" s="1">
        <f>MONTH(Sample___Superstore[[#This Row],[Order Date]])</f>
        <v>9</v>
      </c>
    </row>
    <row r="4773" spans="1:28" x14ac:dyDescent="0.35">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c r="V4773">
        <f t="shared" si="444"/>
        <v>3</v>
      </c>
      <c r="W4773">
        <f t="shared" si="445"/>
        <v>0.1125</v>
      </c>
      <c r="X4773" t="str">
        <f t="shared" si="446"/>
        <v>Profit</v>
      </c>
      <c r="Y4773" s="1" t="str">
        <f t="shared" si="447"/>
        <v>Low Profit</v>
      </c>
      <c r="Z4773" s="1" t="str">
        <f t="shared" si="448"/>
        <v>Low Discount</v>
      </c>
      <c r="AA4773" s="1" t="str">
        <f t="shared" si="449"/>
        <v>High Sales</v>
      </c>
      <c r="AB4773" s="1">
        <f>MONTH(Sample___Superstore[[#This Row],[Order Date]])</f>
        <v>10</v>
      </c>
    </row>
    <row r="4774" spans="1:28" x14ac:dyDescent="0.35">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c r="V4774">
        <f t="shared" si="444"/>
        <v>4</v>
      </c>
      <c r="W4774">
        <f t="shared" si="445"/>
        <v>-0.625</v>
      </c>
      <c r="X4774" t="str">
        <f t="shared" si="446"/>
        <v>Loss</v>
      </c>
      <c r="Y4774" s="1" t="str">
        <f t="shared" si="447"/>
        <v>Low Profit</v>
      </c>
      <c r="Z4774" s="1" t="str">
        <f t="shared" si="448"/>
        <v>High Discount</v>
      </c>
      <c r="AA4774" s="1" t="str">
        <f t="shared" si="449"/>
        <v>Low Sales</v>
      </c>
      <c r="AB4774" s="1">
        <f>MONTH(Sample___Superstore[[#This Row],[Order Date]])</f>
        <v>11</v>
      </c>
    </row>
    <row r="4775" spans="1:28" x14ac:dyDescent="0.35">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c r="V4775">
        <f t="shared" si="444"/>
        <v>4</v>
      </c>
      <c r="W4775">
        <f t="shared" si="445"/>
        <v>0.36250000000000004</v>
      </c>
      <c r="X4775" t="str">
        <f t="shared" si="446"/>
        <v>Profit</v>
      </c>
      <c r="Y4775" s="1" t="str">
        <f t="shared" si="447"/>
        <v>Low Profit</v>
      </c>
      <c r="Z4775" s="1" t="str">
        <f t="shared" si="448"/>
        <v>Low Discount</v>
      </c>
      <c r="AA4775" s="1" t="str">
        <f t="shared" si="449"/>
        <v>Low Sales</v>
      </c>
      <c r="AB4775" s="1">
        <f>MONTH(Sample___Superstore[[#This Row],[Order Date]])</f>
        <v>11</v>
      </c>
    </row>
    <row r="4776" spans="1:28" x14ac:dyDescent="0.35">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c r="V4776">
        <f t="shared" si="444"/>
        <v>4</v>
      </c>
      <c r="W4776">
        <f t="shared" si="445"/>
        <v>7.4999999999999997E-2</v>
      </c>
      <c r="X4776" t="str">
        <f t="shared" si="446"/>
        <v>Profit</v>
      </c>
      <c r="Y4776" s="1" t="str">
        <f t="shared" si="447"/>
        <v>Low Profit</v>
      </c>
      <c r="Z4776" s="1" t="str">
        <f t="shared" si="448"/>
        <v>Low Discount</v>
      </c>
      <c r="AA4776" s="1" t="str">
        <f t="shared" si="449"/>
        <v>Low Sales</v>
      </c>
      <c r="AB4776" s="1">
        <f>MONTH(Sample___Superstore[[#This Row],[Order Date]])</f>
        <v>11</v>
      </c>
    </row>
    <row r="4777" spans="1:28" x14ac:dyDescent="0.35">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c r="V4777">
        <f t="shared" si="444"/>
        <v>5</v>
      </c>
      <c r="W4777">
        <f t="shared" si="445"/>
        <v>0.26</v>
      </c>
      <c r="X4777" t="str">
        <f t="shared" si="446"/>
        <v>Profit</v>
      </c>
      <c r="Y4777" s="1" t="str">
        <f t="shared" si="447"/>
        <v>Low Profit</v>
      </c>
      <c r="Z4777" s="1" t="str">
        <f t="shared" si="448"/>
        <v>No Discount</v>
      </c>
      <c r="AA4777" s="1" t="str">
        <f t="shared" si="449"/>
        <v>Low Sales</v>
      </c>
      <c r="AB4777" s="1">
        <f>MONTH(Sample___Superstore[[#This Row],[Order Date]])</f>
        <v>11</v>
      </c>
    </row>
    <row r="4778" spans="1:28" x14ac:dyDescent="0.35">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c r="V4778">
        <f t="shared" si="444"/>
        <v>4</v>
      </c>
      <c r="W4778">
        <f t="shared" si="445"/>
        <v>0.47000000000000003</v>
      </c>
      <c r="X4778" t="str">
        <f t="shared" si="446"/>
        <v>Profit</v>
      </c>
      <c r="Y4778" s="1" t="str">
        <f t="shared" si="447"/>
        <v>Low Profit</v>
      </c>
      <c r="Z4778" s="1" t="str">
        <f t="shared" si="448"/>
        <v>No Discount</v>
      </c>
      <c r="AA4778" s="1" t="str">
        <f t="shared" si="449"/>
        <v>Low Sales</v>
      </c>
      <c r="AB4778" s="1">
        <f>MONTH(Sample___Superstore[[#This Row],[Order Date]])</f>
        <v>2</v>
      </c>
    </row>
    <row r="4779" spans="1:28" x14ac:dyDescent="0.35">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c r="V4779">
        <f t="shared" si="444"/>
        <v>4</v>
      </c>
      <c r="W4779">
        <f t="shared" si="445"/>
        <v>0.25999999999999995</v>
      </c>
      <c r="X4779" t="str">
        <f t="shared" si="446"/>
        <v>Profit</v>
      </c>
      <c r="Y4779" s="1" t="str">
        <f t="shared" si="447"/>
        <v>Low Profit</v>
      </c>
      <c r="Z4779" s="1" t="str">
        <f t="shared" si="448"/>
        <v>No Discount</v>
      </c>
      <c r="AA4779" s="1" t="str">
        <f t="shared" si="449"/>
        <v>Low Sales</v>
      </c>
      <c r="AB4779" s="1">
        <f>MONTH(Sample___Superstore[[#This Row],[Order Date]])</f>
        <v>2</v>
      </c>
    </row>
    <row r="4780" spans="1:28" x14ac:dyDescent="0.35">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c r="V4780">
        <f t="shared" si="444"/>
        <v>4</v>
      </c>
      <c r="W4780">
        <f t="shared" si="445"/>
        <v>0.33</v>
      </c>
      <c r="X4780" t="str">
        <f t="shared" si="446"/>
        <v>Profit</v>
      </c>
      <c r="Y4780" s="1" t="str">
        <f t="shared" si="447"/>
        <v>Low Profit</v>
      </c>
      <c r="Z4780" s="1" t="str">
        <f t="shared" si="448"/>
        <v>No Discount</v>
      </c>
      <c r="AA4780" s="1" t="str">
        <f t="shared" si="449"/>
        <v>Low Sales</v>
      </c>
      <c r="AB4780" s="1">
        <f>MONTH(Sample___Superstore[[#This Row],[Order Date]])</f>
        <v>11</v>
      </c>
    </row>
    <row r="4781" spans="1:28" x14ac:dyDescent="0.35">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c r="V4781">
        <f t="shared" si="444"/>
        <v>2</v>
      </c>
      <c r="W4781">
        <f t="shared" si="445"/>
        <v>0.16666666666666669</v>
      </c>
      <c r="X4781" t="str">
        <f t="shared" si="446"/>
        <v>Profit</v>
      </c>
      <c r="Y4781" s="1" t="str">
        <f t="shared" si="447"/>
        <v>Low Profit</v>
      </c>
      <c r="Z4781" s="1" t="str">
        <f t="shared" si="448"/>
        <v>Low Discount</v>
      </c>
      <c r="AA4781" s="1" t="str">
        <f t="shared" si="449"/>
        <v>Low Sales</v>
      </c>
      <c r="AB4781" s="1">
        <f>MONTH(Sample___Superstore[[#This Row],[Order Date]])</f>
        <v>7</v>
      </c>
    </row>
    <row r="4782" spans="1:28" x14ac:dyDescent="0.35">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c r="V4782">
        <f t="shared" si="444"/>
        <v>5</v>
      </c>
      <c r="W4782">
        <f t="shared" si="445"/>
        <v>0</v>
      </c>
      <c r="X4782" t="str">
        <f t="shared" si="446"/>
        <v>Profit</v>
      </c>
      <c r="Y4782" s="1" t="str">
        <f t="shared" si="447"/>
        <v>Low Profit</v>
      </c>
      <c r="Z4782" s="1" t="str">
        <f t="shared" si="448"/>
        <v>High Discount</v>
      </c>
      <c r="AA4782" s="1" t="str">
        <f t="shared" si="449"/>
        <v>High Sales</v>
      </c>
      <c r="AB4782" s="1">
        <f>MONTH(Sample___Superstore[[#This Row],[Order Date]])</f>
        <v>11</v>
      </c>
    </row>
    <row r="4783" spans="1:28" x14ac:dyDescent="0.35">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c r="V4783">
        <f t="shared" si="444"/>
        <v>5</v>
      </c>
      <c r="W4783">
        <f t="shared" si="445"/>
        <v>-1.5</v>
      </c>
      <c r="X4783" t="str">
        <f t="shared" si="446"/>
        <v>Loss</v>
      </c>
      <c r="Y4783" s="1" t="str">
        <f t="shared" si="447"/>
        <v>Low Profit</v>
      </c>
      <c r="Z4783" s="1" t="str">
        <f t="shared" si="448"/>
        <v>High Discount</v>
      </c>
      <c r="AA4783" s="1" t="str">
        <f t="shared" si="449"/>
        <v>Low Sales</v>
      </c>
      <c r="AB4783" s="1">
        <f>MONTH(Sample___Superstore[[#This Row],[Order Date]])</f>
        <v>11</v>
      </c>
    </row>
    <row r="4784" spans="1:28" x14ac:dyDescent="0.35">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c r="V4784">
        <f t="shared" si="444"/>
        <v>5</v>
      </c>
      <c r="W4784">
        <f t="shared" si="445"/>
        <v>8.7499999999999994E-2</v>
      </c>
      <c r="X4784" t="str">
        <f t="shared" si="446"/>
        <v>Profit</v>
      </c>
      <c r="Y4784" s="1" t="str">
        <f t="shared" si="447"/>
        <v>Low Profit</v>
      </c>
      <c r="Z4784" s="1" t="str">
        <f t="shared" si="448"/>
        <v>Low Discount</v>
      </c>
      <c r="AA4784" s="1" t="str">
        <f t="shared" si="449"/>
        <v>Low Sales</v>
      </c>
      <c r="AB4784" s="1">
        <f>MONTH(Sample___Superstore[[#This Row],[Order Date]])</f>
        <v>11</v>
      </c>
    </row>
    <row r="4785" spans="1:28" x14ac:dyDescent="0.35">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c r="V4785">
        <f t="shared" si="444"/>
        <v>4</v>
      </c>
      <c r="W4785">
        <f t="shared" si="445"/>
        <v>0.4900000000000001</v>
      </c>
      <c r="X4785" t="str">
        <f t="shared" si="446"/>
        <v>Profit</v>
      </c>
      <c r="Y4785" s="1" t="str">
        <f t="shared" si="447"/>
        <v>High Profit</v>
      </c>
      <c r="Z4785" s="1" t="str">
        <f t="shared" si="448"/>
        <v>No Discount</v>
      </c>
      <c r="AA4785" s="1" t="str">
        <f t="shared" si="449"/>
        <v>Low Sales</v>
      </c>
      <c r="AB4785" s="1">
        <f>MONTH(Sample___Superstore[[#This Row],[Order Date]])</f>
        <v>1</v>
      </c>
    </row>
    <row r="4786" spans="1:28" x14ac:dyDescent="0.35">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c r="V4786">
        <f t="shared" si="444"/>
        <v>5</v>
      </c>
      <c r="W4786">
        <f t="shared" si="445"/>
        <v>8.7499999999999994E-2</v>
      </c>
      <c r="X4786" t="str">
        <f t="shared" si="446"/>
        <v>Profit</v>
      </c>
      <c r="Y4786" s="1" t="str">
        <f t="shared" si="447"/>
        <v>Low Profit</v>
      </c>
      <c r="Z4786" s="1" t="str">
        <f t="shared" si="448"/>
        <v>Low Discount</v>
      </c>
      <c r="AA4786" s="1" t="str">
        <f t="shared" si="449"/>
        <v>Low Sales</v>
      </c>
      <c r="AB4786" s="1">
        <f>MONTH(Sample___Superstore[[#This Row],[Order Date]])</f>
        <v>12</v>
      </c>
    </row>
    <row r="4787" spans="1:28" x14ac:dyDescent="0.35">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c r="V4787">
        <f t="shared" si="444"/>
        <v>5</v>
      </c>
      <c r="W4787">
        <f t="shared" si="445"/>
        <v>-2.0666666666666669</v>
      </c>
      <c r="X4787" t="str">
        <f t="shared" si="446"/>
        <v>Loss</v>
      </c>
      <c r="Y4787" s="1" t="str">
        <f t="shared" si="447"/>
        <v>Low Profit</v>
      </c>
      <c r="Z4787" s="1" t="str">
        <f t="shared" si="448"/>
        <v>High Discount</v>
      </c>
      <c r="AA4787" s="1" t="str">
        <f t="shared" si="449"/>
        <v>Low Sales</v>
      </c>
      <c r="AB4787" s="1">
        <f>MONTH(Sample___Superstore[[#This Row],[Order Date]])</f>
        <v>12</v>
      </c>
    </row>
    <row r="4788" spans="1:28" x14ac:dyDescent="0.35">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c r="V4788">
        <f t="shared" si="444"/>
        <v>5</v>
      </c>
      <c r="W4788">
        <f t="shared" si="445"/>
        <v>0.1125</v>
      </c>
      <c r="X4788" t="str">
        <f t="shared" si="446"/>
        <v>Profit</v>
      </c>
      <c r="Y4788" s="1" t="str">
        <f t="shared" si="447"/>
        <v>Low Profit</v>
      </c>
      <c r="Z4788" s="1" t="str">
        <f t="shared" si="448"/>
        <v>Low Discount</v>
      </c>
      <c r="AA4788" s="1" t="str">
        <f t="shared" si="449"/>
        <v>Low Sales</v>
      </c>
      <c r="AB4788" s="1">
        <f>MONTH(Sample___Superstore[[#This Row],[Order Date]])</f>
        <v>12</v>
      </c>
    </row>
    <row r="4789" spans="1:28" x14ac:dyDescent="0.35">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c r="V4789">
        <f t="shared" si="444"/>
        <v>5</v>
      </c>
      <c r="W4789">
        <f t="shared" si="445"/>
        <v>-0.1125</v>
      </c>
      <c r="X4789" t="str">
        <f t="shared" si="446"/>
        <v>Loss</v>
      </c>
      <c r="Y4789" s="1" t="str">
        <f t="shared" si="447"/>
        <v>Low Profit</v>
      </c>
      <c r="Z4789" s="1" t="str">
        <f t="shared" si="448"/>
        <v>Low Discount</v>
      </c>
      <c r="AA4789" s="1" t="str">
        <f t="shared" si="449"/>
        <v>Low Sales</v>
      </c>
      <c r="AB4789" s="1">
        <f>MONTH(Sample___Superstore[[#This Row],[Order Date]])</f>
        <v>12</v>
      </c>
    </row>
    <row r="4790" spans="1:28" x14ac:dyDescent="0.35">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c r="V4790">
        <f t="shared" si="444"/>
        <v>5</v>
      </c>
      <c r="W4790">
        <f t="shared" si="445"/>
        <v>0.28750000000000003</v>
      </c>
      <c r="X4790" t="str">
        <f t="shared" si="446"/>
        <v>Profit</v>
      </c>
      <c r="Y4790" s="1" t="str">
        <f t="shared" si="447"/>
        <v>Low Profit</v>
      </c>
      <c r="Z4790" s="1" t="str">
        <f t="shared" si="448"/>
        <v>Low Discount</v>
      </c>
      <c r="AA4790" s="1" t="str">
        <f t="shared" si="449"/>
        <v>Low Sales</v>
      </c>
      <c r="AB4790" s="1">
        <f>MONTH(Sample___Superstore[[#This Row],[Order Date]])</f>
        <v>12</v>
      </c>
    </row>
    <row r="4791" spans="1:28" x14ac:dyDescent="0.35">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c r="V4791">
        <f t="shared" si="444"/>
        <v>5</v>
      </c>
      <c r="W4791">
        <f t="shared" si="445"/>
        <v>0.19999999999999998</v>
      </c>
      <c r="X4791" t="str">
        <f t="shared" si="446"/>
        <v>Profit</v>
      </c>
      <c r="Y4791" s="1" t="str">
        <f t="shared" si="447"/>
        <v>Low Profit</v>
      </c>
      <c r="Z4791" s="1" t="str">
        <f t="shared" si="448"/>
        <v>Low Discount</v>
      </c>
      <c r="AA4791" s="1" t="str">
        <f t="shared" si="449"/>
        <v>Low Sales</v>
      </c>
      <c r="AB4791" s="1">
        <f>MONTH(Sample___Superstore[[#This Row],[Order Date]])</f>
        <v>12</v>
      </c>
    </row>
    <row r="4792" spans="1:28" x14ac:dyDescent="0.35">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c r="V4792">
        <f t="shared" si="444"/>
        <v>5</v>
      </c>
      <c r="W4792">
        <f t="shared" si="445"/>
        <v>-0.68</v>
      </c>
      <c r="X4792" t="str">
        <f t="shared" si="446"/>
        <v>Loss</v>
      </c>
      <c r="Y4792" s="1" t="str">
        <f t="shared" si="447"/>
        <v>Low Profit</v>
      </c>
      <c r="Z4792" s="1" t="str">
        <f t="shared" si="448"/>
        <v>High Discount</v>
      </c>
      <c r="AA4792" s="1" t="str">
        <f t="shared" si="449"/>
        <v>Low Sales</v>
      </c>
      <c r="AB4792" s="1">
        <f>MONTH(Sample___Superstore[[#This Row],[Order Date]])</f>
        <v>12</v>
      </c>
    </row>
    <row r="4793" spans="1:28" x14ac:dyDescent="0.35">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c r="V4793">
        <f t="shared" si="444"/>
        <v>5</v>
      </c>
      <c r="W4793">
        <f t="shared" si="445"/>
        <v>0.33749999999999997</v>
      </c>
      <c r="X4793" t="str">
        <f t="shared" si="446"/>
        <v>Profit</v>
      </c>
      <c r="Y4793" s="1" t="str">
        <f t="shared" si="447"/>
        <v>Low Profit</v>
      </c>
      <c r="Z4793" s="1" t="str">
        <f t="shared" si="448"/>
        <v>Low Discount</v>
      </c>
      <c r="AA4793" s="1" t="str">
        <f t="shared" si="449"/>
        <v>Low Sales</v>
      </c>
      <c r="AB4793" s="1">
        <f>MONTH(Sample___Superstore[[#This Row],[Order Date]])</f>
        <v>12</v>
      </c>
    </row>
    <row r="4794" spans="1:28" x14ac:dyDescent="0.35">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c r="V4794">
        <f t="shared" si="444"/>
        <v>5</v>
      </c>
      <c r="W4794">
        <f t="shared" si="445"/>
        <v>0.35</v>
      </c>
      <c r="X4794" t="str">
        <f t="shared" si="446"/>
        <v>Profit</v>
      </c>
      <c r="Y4794" s="1" t="str">
        <f t="shared" si="447"/>
        <v>Low Profit</v>
      </c>
      <c r="Z4794" s="1" t="str">
        <f t="shared" si="448"/>
        <v>Low Discount</v>
      </c>
      <c r="AA4794" s="1" t="str">
        <f t="shared" si="449"/>
        <v>Low Sales</v>
      </c>
      <c r="AB4794" s="1">
        <f>MONTH(Sample___Superstore[[#This Row],[Order Date]])</f>
        <v>12</v>
      </c>
    </row>
    <row r="4795" spans="1:28" x14ac:dyDescent="0.35">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c r="V4795">
        <f t="shared" si="444"/>
        <v>5</v>
      </c>
      <c r="W4795">
        <f t="shared" si="445"/>
        <v>0.44999999999999996</v>
      </c>
      <c r="X4795" t="str">
        <f t="shared" si="446"/>
        <v>Profit</v>
      </c>
      <c r="Y4795" s="1" t="str">
        <f t="shared" si="447"/>
        <v>Low Profit</v>
      </c>
      <c r="Z4795" s="1" t="str">
        <f t="shared" si="448"/>
        <v>No Discount</v>
      </c>
      <c r="AA4795" s="1" t="str">
        <f t="shared" si="449"/>
        <v>Low Sales</v>
      </c>
      <c r="AB4795" s="1">
        <f>MONTH(Sample___Superstore[[#This Row],[Order Date]])</f>
        <v>6</v>
      </c>
    </row>
    <row r="4796" spans="1:28" x14ac:dyDescent="0.35">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c r="V4796">
        <f t="shared" si="444"/>
        <v>7</v>
      </c>
      <c r="W4796">
        <f t="shared" si="445"/>
        <v>0.42</v>
      </c>
      <c r="X4796" t="str">
        <f t="shared" si="446"/>
        <v>Profit</v>
      </c>
      <c r="Y4796" s="1" t="str">
        <f t="shared" si="447"/>
        <v>Low Profit</v>
      </c>
      <c r="Z4796" s="1" t="str">
        <f t="shared" si="448"/>
        <v>No Discount</v>
      </c>
      <c r="AA4796" s="1" t="str">
        <f t="shared" si="449"/>
        <v>Low Sales</v>
      </c>
      <c r="AB4796" s="1">
        <f>MONTH(Sample___Superstore[[#This Row],[Order Date]])</f>
        <v>3</v>
      </c>
    </row>
    <row r="4797" spans="1:28" x14ac:dyDescent="0.35">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c r="V4797">
        <f t="shared" si="444"/>
        <v>4</v>
      </c>
      <c r="W4797">
        <f t="shared" si="445"/>
        <v>0.48</v>
      </c>
      <c r="X4797" t="str">
        <f t="shared" si="446"/>
        <v>Profit</v>
      </c>
      <c r="Y4797" s="1" t="str">
        <f t="shared" si="447"/>
        <v>Low Profit</v>
      </c>
      <c r="Z4797" s="1" t="str">
        <f t="shared" si="448"/>
        <v>No Discount</v>
      </c>
      <c r="AA4797" s="1" t="str">
        <f t="shared" si="449"/>
        <v>Low Sales</v>
      </c>
      <c r="AB4797" s="1">
        <f>MONTH(Sample___Superstore[[#This Row],[Order Date]])</f>
        <v>8</v>
      </c>
    </row>
    <row r="4798" spans="1:28" x14ac:dyDescent="0.35">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c r="V4798">
        <f t="shared" si="444"/>
        <v>5</v>
      </c>
      <c r="W4798">
        <f t="shared" si="445"/>
        <v>-0.76666666666666661</v>
      </c>
      <c r="X4798" t="str">
        <f t="shared" si="446"/>
        <v>Loss</v>
      </c>
      <c r="Y4798" s="1" t="str">
        <f t="shared" si="447"/>
        <v>Low Profit</v>
      </c>
      <c r="Z4798" s="1" t="str">
        <f t="shared" si="448"/>
        <v>High Discount</v>
      </c>
      <c r="AA4798" s="1" t="str">
        <f t="shared" si="449"/>
        <v>Low Sales</v>
      </c>
      <c r="AB4798" s="1">
        <f>MONTH(Sample___Superstore[[#This Row],[Order Date]])</f>
        <v>5</v>
      </c>
    </row>
    <row r="4799" spans="1:28" x14ac:dyDescent="0.35">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c r="V4799">
        <f t="shared" si="444"/>
        <v>5</v>
      </c>
      <c r="W4799">
        <f t="shared" si="445"/>
        <v>0.35000000000000003</v>
      </c>
      <c r="X4799" t="str">
        <f t="shared" si="446"/>
        <v>Profit</v>
      </c>
      <c r="Y4799" s="1" t="str">
        <f t="shared" si="447"/>
        <v>Low Profit</v>
      </c>
      <c r="Z4799" s="1" t="str">
        <f t="shared" si="448"/>
        <v>Low Discount</v>
      </c>
      <c r="AA4799" s="1" t="str">
        <f t="shared" si="449"/>
        <v>Low Sales</v>
      </c>
      <c r="AB4799" s="1">
        <f>MONTH(Sample___Superstore[[#This Row],[Order Date]])</f>
        <v>5</v>
      </c>
    </row>
    <row r="4800" spans="1:28" x14ac:dyDescent="0.35">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c r="V4800">
        <f t="shared" si="444"/>
        <v>5</v>
      </c>
      <c r="W4800">
        <f t="shared" si="445"/>
        <v>0.27499999999999997</v>
      </c>
      <c r="X4800" t="str">
        <f t="shared" si="446"/>
        <v>Profit</v>
      </c>
      <c r="Y4800" s="1" t="str">
        <f t="shared" si="447"/>
        <v>Low Profit</v>
      </c>
      <c r="Z4800" s="1" t="str">
        <f t="shared" si="448"/>
        <v>Low Discount</v>
      </c>
      <c r="AA4800" s="1" t="str">
        <f t="shared" si="449"/>
        <v>Low Sales</v>
      </c>
      <c r="AB4800" s="1">
        <f>MONTH(Sample___Superstore[[#This Row],[Order Date]])</f>
        <v>5</v>
      </c>
    </row>
    <row r="4801" spans="1:28" x14ac:dyDescent="0.35">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c r="V4801">
        <f t="shared" si="444"/>
        <v>5</v>
      </c>
      <c r="W4801">
        <f t="shared" si="445"/>
        <v>0.1</v>
      </c>
      <c r="X4801" t="str">
        <f t="shared" si="446"/>
        <v>Profit</v>
      </c>
      <c r="Y4801" s="1" t="str">
        <f t="shared" si="447"/>
        <v>Low Profit</v>
      </c>
      <c r="Z4801" s="1" t="str">
        <f t="shared" si="448"/>
        <v>Low Discount</v>
      </c>
      <c r="AA4801" s="1" t="str">
        <f t="shared" si="449"/>
        <v>Low Sales</v>
      </c>
      <c r="AB4801" s="1">
        <f>MONTH(Sample___Superstore[[#This Row],[Order Date]])</f>
        <v>5</v>
      </c>
    </row>
    <row r="4802" spans="1:28" x14ac:dyDescent="0.35">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c r="V4802">
        <f t="shared" ref="V4802:V4865" si="450">D4802-C4802</f>
        <v>5</v>
      </c>
      <c r="W4802">
        <f t="shared" ref="W4802:W4865" si="451">U4802/R4802</f>
        <v>8.7500000000000008E-2</v>
      </c>
      <c r="X4802" t="str">
        <f t="shared" ref="X4802:X4865" si="452">IF(U4802&lt;0,"Loss","Profit")</f>
        <v>Profit</v>
      </c>
      <c r="Y4802" s="1" t="str">
        <f t="shared" ref="Y4802:Y4865" si="453">IF(U4802&gt;100,"High Profit","Low Profit")</f>
        <v>Low Profit</v>
      </c>
      <c r="Z4802" s="1" t="str">
        <f t="shared" ref="Z4802:Z4865" si="454">IF(T4802=0,"No Discount",IF(T4802&lt;=0.2,"Low Discount","High Discount"))</f>
        <v>Low Discount</v>
      </c>
      <c r="AA4802" s="1" t="str">
        <f t="shared" ref="AA4802:AA4865" si="455">IF(R4802&gt;500,"High Sales","Low Sales")</f>
        <v>Low Sales</v>
      </c>
      <c r="AB4802" s="1">
        <f>MONTH(Sample___Superstore[[#This Row],[Order Date]])</f>
        <v>5</v>
      </c>
    </row>
    <row r="4803" spans="1:28" x14ac:dyDescent="0.35">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c r="V4803">
        <f t="shared" si="450"/>
        <v>5</v>
      </c>
      <c r="W4803">
        <f t="shared" si="451"/>
        <v>-0.73333333333333328</v>
      </c>
      <c r="X4803" t="str">
        <f t="shared" si="452"/>
        <v>Loss</v>
      </c>
      <c r="Y4803" s="1" t="str">
        <f t="shared" si="453"/>
        <v>Low Profit</v>
      </c>
      <c r="Z4803" s="1" t="str">
        <f t="shared" si="454"/>
        <v>High Discount</v>
      </c>
      <c r="AA4803" s="1" t="str">
        <f t="shared" si="455"/>
        <v>Low Sales</v>
      </c>
      <c r="AB4803" s="1">
        <f>MONTH(Sample___Superstore[[#This Row],[Order Date]])</f>
        <v>5</v>
      </c>
    </row>
    <row r="4804" spans="1:28" x14ac:dyDescent="0.35">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c r="V4804">
        <f t="shared" si="450"/>
        <v>5</v>
      </c>
      <c r="W4804">
        <f t="shared" si="451"/>
        <v>-0.73333333333333339</v>
      </c>
      <c r="X4804" t="str">
        <f t="shared" si="452"/>
        <v>Loss</v>
      </c>
      <c r="Y4804" s="1" t="str">
        <f t="shared" si="453"/>
        <v>Low Profit</v>
      </c>
      <c r="Z4804" s="1" t="str">
        <f t="shared" si="454"/>
        <v>High Discount</v>
      </c>
      <c r="AA4804" s="1" t="str">
        <f t="shared" si="455"/>
        <v>Low Sales</v>
      </c>
      <c r="AB4804" s="1">
        <f>MONTH(Sample___Superstore[[#This Row],[Order Date]])</f>
        <v>5</v>
      </c>
    </row>
    <row r="4805" spans="1:28" x14ac:dyDescent="0.35">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c r="V4805">
        <f t="shared" si="450"/>
        <v>4</v>
      </c>
      <c r="W4805">
        <f t="shared" si="451"/>
        <v>-0.18333333333333332</v>
      </c>
      <c r="X4805" t="str">
        <f t="shared" si="452"/>
        <v>Loss</v>
      </c>
      <c r="Y4805" s="1" t="str">
        <f t="shared" si="453"/>
        <v>Low Profit</v>
      </c>
      <c r="Z4805" s="1" t="str">
        <f t="shared" si="454"/>
        <v>High Discount</v>
      </c>
      <c r="AA4805" s="1" t="str">
        <f t="shared" si="455"/>
        <v>Low Sales</v>
      </c>
      <c r="AB4805" s="1">
        <f>MONTH(Sample___Superstore[[#This Row],[Order Date]])</f>
        <v>7</v>
      </c>
    </row>
    <row r="4806" spans="1:28" x14ac:dyDescent="0.35">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c r="V4806">
        <f t="shared" si="450"/>
        <v>4</v>
      </c>
      <c r="W4806">
        <f t="shared" si="451"/>
        <v>0.21250000000000002</v>
      </c>
      <c r="X4806" t="str">
        <f t="shared" si="452"/>
        <v>Profit</v>
      </c>
      <c r="Y4806" s="1" t="str">
        <f t="shared" si="453"/>
        <v>Low Profit</v>
      </c>
      <c r="Z4806" s="1" t="str">
        <f t="shared" si="454"/>
        <v>Low Discount</v>
      </c>
      <c r="AA4806" s="1" t="str">
        <f t="shared" si="455"/>
        <v>Low Sales</v>
      </c>
      <c r="AB4806" s="1">
        <f>MONTH(Sample___Superstore[[#This Row],[Order Date]])</f>
        <v>7</v>
      </c>
    </row>
    <row r="4807" spans="1:28" x14ac:dyDescent="0.35">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c r="V4807">
        <f t="shared" si="450"/>
        <v>3</v>
      </c>
      <c r="W4807">
        <f t="shared" si="451"/>
        <v>0.48000000000000009</v>
      </c>
      <c r="X4807" t="str">
        <f t="shared" si="452"/>
        <v>Profit</v>
      </c>
      <c r="Y4807" s="1" t="str">
        <f t="shared" si="453"/>
        <v>Low Profit</v>
      </c>
      <c r="Z4807" s="1" t="str">
        <f t="shared" si="454"/>
        <v>No Discount</v>
      </c>
      <c r="AA4807" s="1" t="str">
        <f t="shared" si="455"/>
        <v>Low Sales</v>
      </c>
      <c r="AB4807" s="1">
        <f>MONTH(Sample___Superstore[[#This Row],[Order Date]])</f>
        <v>11</v>
      </c>
    </row>
    <row r="4808" spans="1:28" x14ac:dyDescent="0.35">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c r="V4808">
        <f t="shared" si="450"/>
        <v>3</v>
      </c>
      <c r="W4808">
        <f t="shared" si="451"/>
        <v>0.45000000000000007</v>
      </c>
      <c r="X4808" t="str">
        <f t="shared" si="452"/>
        <v>Profit</v>
      </c>
      <c r="Y4808" s="1" t="str">
        <f t="shared" si="453"/>
        <v>Low Profit</v>
      </c>
      <c r="Z4808" s="1" t="str">
        <f t="shared" si="454"/>
        <v>No Discount</v>
      </c>
      <c r="AA4808" s="1" t="str">
        <f t="shared" si="455"/>
        <v>Low Sales</v>
      </c>
      <c r="AB4808" s="1">
        <f>MONTH(Sample___Superstore[[#This Row],[Order Date]])</f>
        <v>11</v>
      </c>
    </row>
    <row r="4809" spans="1:28" x14ac:dyDescent="0.35">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c r="V4809">
        <f t="shared" si="450"/>
        <v>3</v>
      </c>
      <c r="W4809">
        <f t="shared" si="451"/>
        <v>0.3</v>
      </c>
      <c r="X4809" t="str">
        <f t="shared" si="452"/>
        <v>Profit</v>
      </c>
      <c r="Y4809" s="1" t="str">
        <f t="shared" si="453"/>
        <v>Low Profit</v>
      </c>
      <c r="Z4809" s="1" t="str">
        <f t="shared" si="454"/>
        <v>No Discount</v>
      </c>
      <c r="AA4809" s="1" t="str">
        <f t="shared" si="455"/>
        <v>Low Sales</v>
      </c>
      <c r="AB4809" s="1">
        <f>MONTH(Sample___Superstore[[#This Row],[Order Date]])</f>
        <v>11</v>
      </c>
    </row>
    <row r="4810" spans="1:28" x14ac:dyDescent="0.35">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c r="V4810">
        <f t="shared" si="450"/>
        <v>5</v>
      </c>
      <c r="W4810">
        <f t="shared" si="451"/>
        <v>0.33750000000000002</v>
      </c>
      <c r="X4810" t="str">
        <f t="shared" si="452"/>
        <v>Profit</v>
      </c>
      <c r="Y4810" s="1" t="str">
        <f t="shared" si="453"/>
        <v>Low Profit</v>
      </c>
      <c r="Z4810" s="1" t="str">
        <f t="shared" si="454"/>
        <v>Low Discount</v>
      </c>
      <c r="AA4810" s="1" t="str">
        <f t="shared" si="455"/>
        <v>Low Sales</v>
      </c>
      <c r="AB4810" s="1">
        <f>MONTH(Sample___Superstore[[#This Row],[Order Date]])</f>
        <v>11</v>
      </c>
    </row>
    <row r="4811" spans="1:28" x14ac:dyDescent="0.35">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c r="V4811">
        <f t="shared" si="450"/>
        <v>3</v>
      </c>
      <c r="W4811">
        <f t="shared" si="451"/>
        <v>0.47000000000000003</v>
      </c>
      <c r="X4811" t="str">
        <f t="shared" si="452"/>
        <v>Profit</v>
      </c>
      <c r="Y4811" s="1" t="str">
        <f t="shared" si="453"/>
        <v>Low Profit</v>
      </c>
      <c r="Z4811" s="1" t="str">
        <f t="shared" si="454"/>
        <v>No Discount</v>
      </c>
      <c r="AA4811" s="1" t="str">
        <f t="shared" si="455"/>
        <v>Low Sales</v>
      </c>
      <c r="AB4811" s="1">
        <f>MONTH(Sample___Superstore[[#This Row],[Order Date]])</f>
        <v>12</v>
      </c>
    </row>
    <row r="4812" spans="1:28" x14ac:dyDescent="0.35">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c r="V4812">
        <f t="shared" si="450"/>
        <v>3</v>
      </c>
      <c r="W4812">
        <f t="shared" si="451"/>
        <v>0.3</v>
      </c>
      <c r="X4812" t="str">
        <f t="shared" si="452"/>
        <v>Profit</v>
      </c>
      <c r="Y4812" s="1" t="str">
        <f t="shared" si="453"/>
        <v>Low Profit</v>
      </c>
      <c r="Z4812" s="1" t="str">
        <f t="shared" si="454"/>
        <v>No Discount</v>
      </c>
      <c r="AA4812" s="1" t="str">
        <f t="shared" si="455"/>
        <v>Low Sales</v>
      </c>
      <c r="AB4812" s="1">
        <f>MONTH(Sample___Superstore[[#This Row],[Order Date]])</f>
        <v>12</v>
      </c>
    </row>
    <row r="4813" spans="1:28" x14ac:dyDescent="0.35">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c r="V4813">
        <f t="shared" si="450"/>
        <v>5</v>
      </c>
      <c r="W4813">
        <f t="shared" si="451"/>
        <v>-5.7142857142857148E-2</v>
      </c>
      <c r="X4813" t="str">
        <f t="shared" si="452"/>
        <v>Loss</v>
      </c>
      <c r="Y4813" s="1" t="str">
        <f t="shared" si="453"/>
        <v>Low Profit</v>
      </c>
      <c r="Z4813" s="1" t="str">
        <f t="shared" si="454"/>
        <v>High Discount</v>
      </c>
      <c r="AA4813" s="1" t="str">
        <f t="shared" si="455"/>
        <v>Low Sales</v>
      </c>
      <c r="AB4813" s="1">
        <f>MONTH(Sample___Superstore[[#This Row],[Order Date]])</f>
        <v>11</v>
      </c>
    </row>
    <row r="4814" spans="1:28" x14ac:dyDescent="0.35">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c r="V4814">
        <f t="shared" si="450"/>
        <v>5</v>
      </c>
      <c r="W4814">
        <f t="shared" si="451"/>
        <v>0.15</v>
      </c>
      <c r="X4814" t="str">
        <f t="shared" si="452"/>
        <v>Profit</v>
      </c>
      <c r="Y4814" s="1" t="str">
        <f t="shared" si="453"/>
        <v>High Profit</v>
      </c>
      <c r="Z4814" s="1" t="str">
        <f t="shared" si="454"/>
        <v>High Discount</v>
      </c>
      <c r="AA4814" s="1" t="str">
        <f t="shared" si="455"/>
        <v>High Sales</v>
      </c>
      <c r="AB4814" s="1">
        <f>MONTH(Sample___Superstore[[#This Row],[Order Date]])</f>
        <v>11</v>
      </c>
    </row>
    <row r="4815" spans="1:28" x14ac:dyDescent="0.35">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c r="V4815">
        <f t="shared" si="450"/>
        <v>5</v>
      </c>
      <c r="W4815">
        <f t="shared" si="451"/>
        <v>0.19999999999999998</v>
      </c>
      <c r="X4815" t="str">
        <f t="shared" si="452"/>
        <v>Profit</v>
      </c>
      <c r="Y4815" s="1" t="str">
        <f t="shared" si="453"/>
        <v>Low Profit</v>
      </c>
      <c r="Z4815" s="1" t="str">
        <f t="shared" si="454"/>
        <v>Low Discount</v>
      </c>
      <c r="AA4815" s="1" t="str">
        <f t="shared" si="455"/>
        <v>Low Sales</v>
      </c>
      <c r="AB4815" s="1">
        <f>MONTH(Sample___Superstore[[#This Row],[Order Date]])</f>
        <v>11</v>
      </c>
    </row>
    <row r="4816" spans="1:28" x14ac:dyDescent="0.35">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c r="V4816">
        <f t="shared" si="450"/>
        <v>2</v>
      </c>
      <c r="W4816">
        <f t="shared" si="451"/>
        <v>0.45</v>
      </c>
      <c r="X4816" t="str">
        <f t="shared" si="452"/>
        <v>Profit</v>
      </c>
      <c r="Y4816" s="1" t="str">
        <f t="shared" si="453"/>
        <v>Low Profit</v>
      </c>
      <c r="Z4816" s="1" t="str">
        <f t="shared" si="454"/>
        <v>No Discount</v>
      </c>
      <c r="AA4816" s="1" t="str">
        <f t="shared" si="455"/>
        <v>Low Sales</v>
      </c>
      <c r="AB4816" s="1">
        <f>MONTH(Sample___Superstore[[#This Row],[Order Date]])</f>
        <v>5</v>
      </c>
    </row>
    <row r="4817" spans="1:28" x14ac:dyDescent="0.35">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c r="V4817">
        <f t="shared" si="450"/>
        <v>5</v>
      </c>
      <c r="W4817">
        <f t="shared" si="451"/>
        <v>0.33750000000000002</v>
      </c>
      <c r="X4817" t="str">
        <f t="shared" si="452"/>
        <v>Profit</v>
      </c>
      <c r="Y4817" s="1" t="str">
        <f t="shared" si="453"/>
        <v>Low Profit</v>
      </c>
      <c r="Z4817" s="1" t="str">
        <f t="shared" si="454"/>
        <v>Low Discount</v>
      </c>
      <c r="AA4817" s="1" t="str">
        <f t="shared" si="455"/>
        <v>Low Sales</v>
      </c>
      <c r="AB4817" s="1">
        <f>MONTH(Sample___Superstore[[#This Row],[Order Date]])</f>
        <v>12</v>
      </c>
    </row>
    <row r="4818" spans="1:28" x14ac:dyDescent="0.35">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c r="V4818">
        <f t="shared" si="450"/>
        <v>5</v>
      </c>
      <c r="W4818">
        <f t="shared" si="451"/>
        <v>0.16250000000000001</v>
      </c>
      <c r="X4818" t="str">
        <f t="shared" si="452"/>
        <v>Profit</v>
      </c>
      <c r="Y4818" s="1" t="str">
        <f t="shared" si="453"/>
        <v>Low Profit</v>
      </c>
      <c r="Z4818" s="1" t="str">
        <f t="shared" si="454"/>
        <v>Low Discount</v>
      </c>
      <c r="AA4818" s="1" t="str">
        <f t="shared" si="455"/>
        <v>Low Sales</v>
      </c>
      <c r="AB4818" s="1">
        <f>MONTH(Sample___Superstore[[#This Row],[Order Date]])</f>
        <v>12</v>
      </c>
    </row>
    <row r="4819" spans="1:28" x14ac:dyDescent="0.35">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c r="V4819">
        <f t="shared" si="450"/>
        <v>5</v>
      </c>
      <c r="W4819">
        <f t="shared" si="451"/>
        <v>0.1</v>
      </c>
      <c r="X4819" t="str">
        <f t="shared" si="452"/>
        <v>Profit</v>
      </c>
      <c r="Y4819" s="1" t="str">
        <f t="shared" si="453"/>
        <v>Low Profit</v>
      </c>
      <c r="Z4819" s="1" t="str">
        <f t="shared" si="454"/>
        <v>Low Discount</v>
      </c>
      <c r="AA4819" s="1" t="str">
        <f t="shared" si="455"/>
        <v>Low Sales</v>
      </c>
      <c r="AB4819" s="1">
        <f>MONTH(Sample___Superstore[[#This Row],[Order Date]])</f>
        <v>12</v>
      </c>
    </row>
    <row r="4820" spans="1:28" x14ac:dyDescent="0.35">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c r="V4820">
        <f t="shared" si="450"/>
        <v>5</v>
      </c>
      <c r="W4820">
        <f t="shared" si="451"/>
        <v>-0.1875</v>
      </c>
      <c r="X4820" t="str">
        <f t="shared" si="452"/>
        <v>Loss</v>
      </c>
      <c r="Y4820" s="1" t="str">
        <f t="shared" si="453"/>
        <v>Low Profit</v>
      </c>
      <c r="Z4820" s="1" t="str">
        <f t="shared" si="454"/>
        <v>Low Discount</v>
      </c>
      <c r="AA4820" s="1" t="str">
        <f t="shared" si="455"/>
        <v>Low Sales</v>
      </c>
      <c r="AB4820" s="1">
        <f>MONTH(Sample___Superstore[[#This Row],[Order Date]])</f>
        <v>12</v>
      </c>
    </row>
    <row r="4821" spans="1:28" x14ac:dyDescent="0.35">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c r="V4821">
        <f t="shared" si="450"/>
        <v>6</v>
      </c>
      <c r="W4821">
        <f t="shared" si="451"/>
        <v>0.49</v>
      </c>
      <c r="X4821" t="str">
        <f t="shared" si="452"/>
        <v>Profit</v>
      </c>
      <c r="Y4821" s="1" t="str">
        <f t="shared" si="453"/>
        <v>Low Profit</v>
      </c>
      <c r="Z4821" s="1" t="str">
        <f t="shared" si="454"/>
        <v>No Discount</v>
      </c>
      <c r="AA4821" s="1" t="str">
        <f t="shared" si="455"/>
        <v>Low Sales</v>
      </c>
      <c r="AB4821" s="1">
        <f>MONTH(Sample___Superstore[[#This Row],[Order Date]])</f>
        <v>6</v>
      </c>
    </row>
    <row r="4822" spans="1:28" x14ac:dyDescent="0.35">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c r="V4822">
        <f t="shared" si="450"/>
        <v>4</v>
      </c>
      <c r="W4822">
        <f t="shared" si="451"/>
        <v>-2.5500000000000003</v>
      </c>
      <c r="X4822" t="str">
        <f t="shared" si="452"/>
        <v>Loss</v>
      </c>
      <c r="Y4822" s="1" t="str">
        <f t="shared" si="453"/>
        <v>Low Profit</v>
      </c>
      <c r="Z4822" s="1" t="str">
        <f t="shared" si="454"/>
        <v>High Discount</v>
      </c>
      <c r="AA4822" s="1" t="str">
        <f t="shared" si="455"/>
        <v>Low Sales</v>
      </c>
      <c r="AB4822" s="1">
        <f>MONTH(Sample___Superstore[[#This Row],[Order Date]])</f>
        <v>4</v>
      </c>
    </row>
    <row r="4823" spans="1:28" x14ac:dyDescent="0.35">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c r="V4823">
        <f t="shared" si="450"/>
        <v>4</v>
      </c>
      <c r="W4823">
        <f t="shared" si="451"/>
        <v>0.125</v>
      </c>
      <c r="X4823" t="str">
        <f t="shared" si="452"/>
        <v>Profit</v>
      </c>
      <c r="Y4823" s="1" t="str">
        <f t="shared" si="453"/>
        <v>Low Profit</v>
      </c>
      <c r="Z4823" s="1" t="str">
        <f t="shared" si="454"/>
        <v>Low Discount</v>
      </c>
      <c r="AA4823" s="1" t="str">
        <f t="shared" si="455"/>
        <v>Low Sales</v>
      </c>
      <c r="AB4823" s="1">
        <f>MONTH(Sample___Superstore[[#This Row],[Order Date]])</f>
        <v>4</v>
      </c>
    </row>
    <row r="4824" spans="1:28" x14ac:dyDescent="0.35">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c r="V4824">
        <f t="shared" si="450"/>
        <v>1</v>
      </c>
      <c r="W4824">
        <f t="shared" si="451"/>
        <v>-0.79999999999999993</v>
      </c>
      <c r="X4824" t="str">
        <f t="shared" si="452"/>
        <v>Loss</v>
      </c>
      <c r="Y4824" s="1" t="str">
        <f t="shared" si="453"/>
        <v>Low Profit</v>
      </c>
      <c r="Z4824" s="1" t="str">
        <f t="shared" si="454"/>
        <v>High Discount</v>
      </c>
      <c r="AA4824" s="1" t="str">
        <f t="shared" si="455"/>
        <v>Low Sales</v>
      </c>
      <c r="AB4824" s="1">
        <f>MONTH(Sample___Superstore[[#This Row],[Order Date]])</f>
        <v>7</v>
      </c>
    </row>
    <row r="4825" spans="1:28" x14ac:dyDescent="0.35">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c r="V4825">
        <f t="shared" si="450"/>
        <v>5</v>
      </c>
      <c r="W4825">
        <f t="shared" si="451"/>
        <v>-0.8</v>
      </c>
      <c r="X4825" t="str">
        <f t="shared" si="452"/>
        <v>Loss</v>
      </c>
      <c r="Y4825" s="1" t="str">
        <f t="shared" si="453"/>
        <v>Low Profit</v>
      </c>
      <c r="Z4825" s="1" t="str">
        <f t="shared" si="454"/>
        <v>High Discount</v>
      </c>
      <c r="AA4825" s="1" t="str">
        <f t="shared" si="455"/>
        <v>Low Sales</v>
      </c>
      <c r="AB4825" s="1">
        <f>MONTH(Sample___Superstore[[#This Row],[Order Date]])</f>
        <v>11</v>
      </c>
    </row>
    <row r="4826" spans="1:28" x14ac:dyDescent="0.35">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c r="V4826">
        <f t="shared" si="450"/>
        <v>5</v>
      </c>
      <c r="W4826">
        <f t="shared" si="451"/>
        <v>-7.1428571428571438E-2</v>
      </c>
      <c r="X4826" t="str">
        <f t="shared" si="452"/>
        <v>Loss</v>
      </c>
      <c r="Y4826" s="1" t="str">
        <f t="shared" si="453"/>
        <v>Low Profit</v>
      </c>
      <c r="Z4826" s="1" t="str">
        <f t="shared" si="454"/>
        <v>High Discount</v>
      </c>
      <c r="AA4826" s="1" t="str">
        <f t="shared" si="455"/>
        <v>Low Sales</v>
      </c>
      <c r="AB4826" s="1">
        <f>MONTH(Sample___Superstore[[#This Row],[Order Date]])</f>
        <v>11</v>
      </c>
    </row>
    <row r="4827" spans="1:28" x14ac:dyDescent="0.35">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c r="V4827">
        <f t="shared" si="450"/>
        <v>5</v>
      </c>
      <c r="W4827">
        <f t="shared" si="451"/>
        <v>0.2</v>
      </c>
      <c r="X4827" t="str">
        <f t="shared" si="452"/>
        <v>Profit</v>
      </c>
      <c r="Y4827" s="1" t="str">
        <f t="shared" si="453"/>
        <v>Low Profit</v>
      </c>
      <c r="Z4827" s="1" t="str">
        <f t="shared" si="454"/>
        <v>Low Discount</v>
      </c>
      <c r="AA4827" s="1" t="str">
        <f t="shared" si="455"/>
        <v>Low Sales</v>
      </c>
      <c r="AB4827" s="1">
        <f>MONTH(Sample___Superstore[[#This Row],[Order Date]])</f>
        <v>11</v>
      </c>
    </row>
    <row r="4828" spans="1:28" x14ac:dyDescent="0.35">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c r="V4828">
        <f t="shared" si="450"/>
        <v>3</v>
      </c>
      <c r="W4828">
        <f t="shared" si="451"/>
        <v>0.35</v>
      </c>
      <c r="X4828" t="str">
        <f t="shared" si="452"/>
        <v>Profit</v>
      </c>
      <c r="Y4828" s="1" t="str">
        <f t="shared" si="453"/>
        <v>Low Profit</v>
      </c>
      <c r="Z4828" s="1" t="str">
        <f t="shared" si="454"/>
        <v>Low Discount</v>
      </c>
      <c r="AA4828" s="1" t="str">
        <f t="shared" si="455"/>
        <v>Low Sales</v>
      </c>
      <c r="AB4828" s="1">
        <f>MONTH(Sample___Superstore[[#This Row],[Order Date]])</f>
        <v>11</v>
      </c>
    </row>
    <row r="4829" spans="1:28" x14ac:dyDescent="0.35">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c r="V4829">
        <f t="shared" si="450"/>
        <v>7</v>
      </c>
      <c r="W4829">
        <f t="shared" si="451"/>
        <v>0.27999999999999997</v>
      </c>
      <c r="X4829" t="str">
        <f t="shared" si="452"/>
        <v>Profit</v>
      </c>
      <c r="Y4829" s="1" t="str">
        <f t="shared" si="453"/>
        <v>Low Profit</v>
      </c>
      <c r="Z4829" s="1" t="str">
        <f t="shared" si="454"/>
        <v>No Discount</v>
      </c>
      <c r="AA4829" s="1" t="str">
        <f t="shared" si="455"/>
        <v>Low Sales</v>
      </c>
      <c r="AB4829" s="1">
        <f>MONTH(Sample___Superstore[[#This Row],[Order Date]])</f>
        <v>11</v>
      </c>
    </row>
    <row r="4830" spans="1:28" x14ac:dyDescent="0.35">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c r="V4830">
        <f t="shared" si="450"/>
        <v>7</v>
      </c>
      <c r="W4830">
        <f t="shared" si="451"/>
        <v>0.28999999999999998</v>
      </c>
      <c r="X4830" t="str">
        <f t="shared" si="452"/>
        <v>Profit</v>
      </c>
      <c r="Y4830" s="1" t="str">
        <f t="shared" si="453"/>
        <v>Low Profit</v>
      </c>
      <c r="Z4830" s="1" t="str">
        <f t="shared" si="454"/>
        <v>No Discount</v>
      </c>
      <c r="AA4830" s="1" t="str">
        <f t="shared" si="455"/>
        <v>Low Sales</v>
      </c>
      <c r="AB4830" s="1">
        <f>MONTH(Sample___Superstore[[#This Row],[Order Date]])</f>
        <v>11</v>
      </c>
    </row>
    <row r="4831" spans="1:28" x14ac:dyDescent="0.35">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c r="V4831">
        <f t="shared" si="450"/>
        <v>6</v>
      </c>
      <c r="W4831">
        <f t="shared" si="451"/>
        <v>0.32500000000000001</v>
      </c>
      <c r="X4831" t="str">
        <f t="shared" si="452"/>
        <v>Profit</v>
      </c>
      <c r="Y4831" s="1" t="str">
        <f t="shared" si="453"/>
        <v>Low Profit</v>
      </c>
      <c r="Z4831" s="1" t="str">
        <f t="shared" si="454"/>
        <v>Low Discount</v>
      </c>
      <c r="AA4831" s="1" t="str">
        <f t="shared" si="455"/>
        <v>Low Sales</v>
      </c>
      <c r="AB4831" s="1">
        <f>MONTH(Sample___Superstore[[#This Row],[Order Date]])</f>
        <v>5</v>
      </c>
    </row>
    <row r="4832" spans="1:28" x14ac:dyDescent="0.35">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c r="V4832">
        <f t="shared" si="450"/>
        <v>5</v>
      </c>
      <c r="W4832">
        <f t="shared" si="451"/>
        <v>0.28000000000000003</v>
      </c>
      <c r="X4832" t="str">
        <f t="shared" si="452"/>
        <v>Profit</v>
      </c>
      <c r="Y4832" s="1" t="str">
        <f t="shared" si="453"/>
        <v>Low Profit</v>
      </c>
      <c r="Z4832" s="1" t="str">
        <f t="shared" si="454"/>
        <v>No Discount</v>
      </c>
      <c r="AA4832" s="1" t="str">
        <f t="shared" si="455"/>
        <v>Low Sales</v>
      </c>
      <c r="AB4832" s="1">
        <f>MONTH(Sample___Superstore[[#This Row],[Order Date]])</f>
        <v>11</v>
      </c>
    </row>
    <row r="4833" spans="1:28" x14ac:dyDescent="0.35">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c r="V4833">
        <f t="shared" si="450"/>
        <v>5</v>
      </c>
      <c r="W4833">
        <f t="shared" si="451"/>
        <v>0.27</v>
      </c>
      <c r="X4833" t="str">
        <f t="shared" si="452"/>
        <v>Profit</v>
      </c>
      <c r="Y4833" s="1" t="str">
        <f t="shared" si="453"/>
        <v>Low Profit</v>
      </c>
      <c r="Z4833" s="1" t="str">
        <f t="shared" si="454"/>
        <v>No Discount</v>
      </c>
      <c r="AA4833" s="1" t="str">
        <f t="shared" si="455"/>
        <v>Low Sales</v>
      </c>
      <c r="AB4833" s="1">
        <f>MONTH(Sample___Superstore[[#This Row],[Order Date]])</f>
        <v>11</v>
      </c>
    </row>
    <row r="4834" spans="1:28" x14ac:dyDescent="0.35">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c r="V4834">
        <f t="shared" si="450"/>
        <v>5</v>
      </c>
      <c r="W4834">
        <f t="shared" si="451"/>
        <v>0.26</v>
      </c>
      <c r="X4834" t="str">
        <f t="shared" si="452"/>
        <v>Profit</v>
      </c>
      <c r="Y4834" s="1" t="str">
        <f t="shared" si="453"/>
        <v>Low Profit</v>
      </c>
      <c r="Z4834" s="1" t="str">
        <f t="shared" si="454"/>
        <v>No Discount</v>
      </c>
      <c r="AA4834" s="1" t="str">
        <f t="shared" si="455"/>
        <v>Low Sales</v>
      </c>
      <c r="AB4834" s="1">
        <f>MONTH(Sample___Superstore[[#This Row],[Order Date]])</f>
        <v>11</v>
      </c>
    </row>
    <row r="4835" spans="1:28" x14ac:dyDescent="0.35">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c r="V4835">
        <f t="shared" si="450"/>
        <v>5</v>
      </c>
      <c r="W4835">
        <f t="shared" si="451"/>
        <v>0.47</v>
      </c>
      <c r="X4835" t="str">
        <f t="shared" si="452"/>
        <v>Profit</v>
      </c>
      <c r="Y4835" s="1" t="str">
        <f t="shared" si="453"/>
        <v>Low Profit</v>
      </c>
      <c r="Z4835" s="1" t="str">
        <f t="shared" si="454"/>
        <v>No Discount</v>
      </c>
      <c r="AA4835" s="1" t="str">
        <f t="shared" si="455"/>
        <v>Low Sales</v>
      </c>
      <c r="AB4835" s="1">
        <f>MONTH(Sample___Superstore[[#This Row],[Order Date]])</f>
        <v>11</v>
      </c>
    </row>
    <row r="4836" spans="1:28" x14ac:dyDescent="0.35">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c r="V4836">
        <f t="shared" si="450"/>
        <v>5</v>
      </c>
      <c r="W4836">
        <f t="shared" si="451"/>
        <v>0.33750000000000002</v>
      </c>
      <c r="X4836" t="str">
        <f t="shared" si="452"/>
        <v>Profit</v>
      </c>
      <c r="Y4836" s="1" t="str">
        <f t="shared" si="453"/>
        <v>Low Profit</v>
      </c>
      <c r="Z4836" s="1" t="str">
        <f t="shared" si="454"/>
        <v>Low Discount</v>
      </c>
      <c r="AA4836" s="1" t="str">
        <f t="shared" si="455"/>
        <v>Low Sales</v>
      </c>
      <c r="AB4836" s="1">
        <f>MONTH(Sample___Superstore[[#This Row],[Order Date]])</f>
        <v>10</v>
      </c>
    </row>
    <row r="4837" spans="1:28" x14ac:dyDescent="0.35">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c r="V4837">
        <f t="shared" si="450"/>
        <v>5</v>
      </c>
      <c r="W4837">
        <f t="shared" si="451"/>
        <v>0.45</v>
      </c>
      <c r="X4837" t="str">
        <f t="shared" si="452"/>
        <v>Profit</v>
      </c>
      <c r="Y4837" s="1" t="str">
        <f t="shared" si="453"/>
        <v>Low Profit</v>
      </c>
      <c r="Z4837" s="1" t="str">
        <f t="shared" si="454"/>
        <v>No Discount</v>
      </c>
      <c r="AA4837" s="1" t="str">
        <f t="shared" si="455"/>
        <v>Low Sales</v>
      </c>
      <c r="AB4837" s="1">
        <f>MONTH(Sample___Superstore[[#This Row],[Order Date]])</f>
        <v>10</v>
      </c>
    </row>
    <row r="4838" spans="1:28" x14ac:dyDescent="0.35">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c r="V4838">
        <f t="shared" si="450"/>
        <v>5</v>
      </c>
      <c r="W4838">
        <f t="shared" si="451"/>
        <v>0.36249999999999999</v>
      </c>
      <c r="X4838" t="str">
        <f t="shared" si="452"/>
        <v>Profit</v>
      </c>
      <c r="Y4838" s="1" t="str">
        <f t="shared" si="453"/>
        <v>Low Profit</v>
      </c>
      <c r="Z4838" s="1" t="str">
        <f t="shared" si="454"/>
        <v>Low Discount</v>
      </c>
      <c r="AA4838" s="1" t="str">
        <f t="shared" si="455"/>
        <v>Low Sales</v>
      </c>
      <c r="AB4838" s="1">
        <f>MONTH(Sample___Superstore[[#This Row],[Order Date]])</f>
        <v>10</v>
      </c>
    </row>
    <row r="4839" spans="1:28" x14ac:dyDescent="0.35">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c r="V4839">
        <f t="shared" si="450"/>
        <v>2</v>
      </c>
      <c r="W4839">
        <f t="shared" si="451"/>
        <v>-0.7</v>
      </c>
      <c r="X4839" t="str">
        <f t="shared" si="452"/>
        <v>Loss</v>
      </c>
      <c r="Y4839" s="1" t="str">
        <f t="shared" si="453"/>
        <v>Low Profit</v>
      </c>
      <c r="Z4839" s="1" t="str">
        <f t="shared" si="454"/>
        <v>High Discount</v>
      </c>
      <c r="AA4839" s="1" t="str">
        <f t="shared" si="455"/>
        <v>Low Sales</v>
      </c>
      <c r="AB4839" s="1">
        <f>MONTH(Sample___Superstore[[#This Row],[Order Date]])</f>
        <v>6</v>
      </c>
    </row>
    <row r="4840" spans="1:28" x14ac:dyDescent="0.35">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c r="V4840">
        <f t="shared" si="450"/>
        <v>2</v>
      </c>
      <c r="W4840">
        <f t="shared" si="451"/>
        <v>0.36249999999999999</v>
      </c>
      <c r="X4840" t="str">
        <f t="shared" si="452"/>
        <v>Profit</v>
      </c>
      <c r="Y4840" s="1" t="str">
        <f t="shared" si="453"/>
        <v>Low Profit</v>
      </c>
      <c r="Z4840" s="1" t="str">
        <f t="shared" si="454"/>
        <v>Low Discount</v>
      </c>
      <c r="AA4840" s="1" t="str">
        <f t="shared" si="455"/>
        <v>Low Sales</v>
      </c>
      <c r="AB4840" s="1">
        <f>MONTH(Sample___Superstore[[#This Row],[Order Date]])</f>
        <v>6</v>
      </c>
    </row>
    <row r="4841" spans="1:28" x14ac:dyDescent="0.35">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c r="V4841">
        <f t="shared" si="450"/>
        <v>2</v>
      </c>
      <c r="W4841">
        <f t="shared" si="451"/>
        <v>-0.21666666666666665</v>
      </c>
      <c r="X4841" t="str">
        <f t="shared" si="452"/>
        <v>Loss</v>
      </c>
      <c r="Y4841" s="1" t="str">
        <f t="shared" si="453"/>
        <v>Low Profit</v>
      </c>
      <c r="Z4841" s="1" t="str">
        <f t="shared" si="454"/>
        <v>High Discount</v>
      </c>
      <c r="AA4841" s="1" t="str">
        <f t="shared" si="455"/>
        <v>Low Sales</v>
      </c>
      <c r="AB4841" s="1">
        <f>MONTH(Sample___Superstore[[#This Row],[Order Date]])</f>
        <v>6</v>
      </c>
    </row>
    <row r="4842" spans="1:28" x14ac:dyDescent="0.35">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c r="V4842">
        <f t="shared" si="450"/>
        <v>5</v>
      </c>
      <c r="W4842">
        <f t="shared" si="451"/>
        <v>0.42000000000000004</v>
      </c>
      <c r="X4842" t="str">
        <f t="shared" si="452"/>
        <v>Profit</v>
      </c>
      <c r="Y4842" s="1" t="str">
        <f t="shared" si="453"/>
        <v>Low Profit</v>
      </c>
      <c r="Z4842" s="1" t="str">
        <f t="shared" si="454"/>
        <v>No Discount</v>
      </c>
      <c r="AA4842" s="1" t="str">
        <f t="shared" si="455"/>
        <v>Low Sales</v>
      </c>
      <c r="AB4842" s="1">
        <f>MONTH(Sample___Superstore[[#This Row],[Order Date]])</f>
        <v>11</v>
      </c>
    </row>
    <row r="4843" spans="1:28" x14ac:dyDescent="0.35">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c r="V4843">
        <f t="shared" si="450"/>
        <v>5</v>
      </c>
      <c r="W4843">
        <f t="shared" si="451"/>
        <v>-0.73333333333333328</v>
      </c>
      <c r="X4843" t="str">
        <f t="shared" si="452"/>
        <v>Loss</v>
      </c>
      <c r="Y4843" s="1" t="str">
        <f t="shared" si="453"/>
        <v>Low Profit</v>
      </c>
      <c r="Z4843" s="1" t="str">
        <f t="shared" si="454"/>
        <v>High Discount</v>
      </c>
      <c r="AA4843" s="1" t="str">
        <f t="shared" si="455"/>
        <v>Low Sales</v>
      </c>
      <c r="AB4843" s="1">
        <f>MONTH(Sample___Superstore[[#This Row],[Order Date]])</f>
        <v>12</v>
      </c>
    </row>
    <row r="4844" spans="1:28" x14ac:dyDescent="0.35">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c r="V4844">
        <f t="shared" si="450"/>
        <v>5</v>
      </c>
      <c r="W4844">
        <f t="shared" si="451"/>
        <v>-0.22500000000000001</v>
      </c>
      <c r="X4844" t="str">
        <f t="shared" si="452"/>
        <v>Loss</v>
      </c>
      <c r="Y4844" s="1" t="str">
        <f t="shared" si="453"/>
        <v>Low Profit</v>
      </c>
      <c r="Z4844" s="1" t="str">
        <f t="shared" si="454"/>
        <v>Low Discount</v>
      </c>
      <c r="AA4844" s="1" t="str">
        <f t="shared" si="455"/>
        <v>Low Sales</v>
      </c>
      <c r="AB4844" s="1">
        <f>MONTH(Sample___Superstore[[#This Row],[Order Date]])</f>
        <v>9</v>
      </c>
    </row>
    <row r="4845" spans="1:28" x14ac:dyDescent="0.35">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c r="V4845">
        <f t="shared" si="450"/>
        <v>2</v>
      </c>
      <c r="W4845">
        <f t="shared" si="451"/>
        <v>0.02</v>
      </c>
      <c r="X4845" t="str">
        <f t="shared" si="452"/>
        <v>Profit</v>
      </c>
      <c r="Y4845" s="1" t="str">
        <f t="shared" si="453"/>
        <v>Low Profit</v>
      </c>
      <c r="Z4845" s="1" t="str">
        <f t="shared" si="454"/>
        <v>No Discount</v>
      </c>
      <c r="AA4845" s="1" t="str">
        <f t="shared" si="455"/>
        <v>Low Sales</v>
      </c>
      <c r="AB4845" s="1">
        <f>MONTH(Sample___Superstore[[#This Row],[Order Date]])</f>
        <v>11</v>
      </c>
    </row>
    <row r="4846" spans="1:28" x14ac:dyDescent="0.35">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c r="V4846">
        <f t="shared" si="450"/>
        <v>1</v>
      </c>
      <c r="W4846">
        <f t="shared" si="451"/>
        <v>0.3125</v>
      </c>
      <c r="X4846" t="str">
        <f t="shared" si="452"/>
        <v>Profit</v>
      </c>
      <c r="Y4846" s="1" t="str">
        <f t="shared" si="453"/>
        <v>Low Profit</v>
      </c>
      <c r="Z4846" s="1" t="str">
        <f t="shared" si="454"/>
        <v>Low Discount</v>
      </c>
      <c r="AA4846" s="1" t="str">
        <f t="shared" si="455"/>
        <v>Low Sales</v>
      </c>
      <c r="AB4846" s="1">
        <f>MONTH(Sample___Superstore[[#This Row],[Order Date]])</f>
        <v>4</v>
      </c>
    </row>
    <row r="4847" spans="1:28" x14ac:dyDescent="0.35">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c r="V4847">
        <f t="shared" si="450"/>
        <v>3</v>
      </c>
      <c r="W4847">
        <f t="shared" si="451"/>
        <v>0.35</v>
      </c>
      <c r="X4847" t="str">
        <f t="shared" si="452"/>
        <v>Profit</v>
      </c>
      <c r="Y4847" s="1" t="str">
        <f t="shared" si="453"/>
        <v>Low Profit</v>
      </c>
      <c r="Z4847" s="1" t="str">
        <f t="shared" si="454"/>
        <v>Low Discount</v>
      </c>
      <c r="AA4847" s="1" t="str">
        <f t="shared" si="455"/>
        <v>Low Sales</v>
      </c>
      <c r="AB4847" s="1">
        <f>MONTH(Sample___Superstore[[#This Row],[Order Date]])</f>
        <v>7</v>
      </c>
    </row>
    <row r="4848" spans="1:28" x14ac:dyDescent="0.35">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c r="V4848">
        <f t="shared" si="450"/>
        <v>2</v>
      </c>
      <c r="W4848">
        <f t="shared" si="451"/>
        <v>7.5000000000000011E-2</v>
      </c>
      <c r="X4848" t="str">
        <f t="shared" si="452"/>
        <v>Profit</v>
      </c>
      <c r="Y4848" s="1" t="str">
        <f t="shared" si="453"/>
        <v>Low Profit</v>
      </c>
      <c r="Z4848" s="1" t="str">
        <f t="shared" si="454"/>
        <v>Low Discount</v>
      </c>
      <c r="AA4848" s="1" t="str">
        <f t="shared" si="455"/>
        <v>Low Sales</v>
      </c>
      <c r="AB4848" s="1">
        <f>MONTH(Sample___Superstore[[#This Row],[Order Date]])</f>
        <v>6</v>
      </c>
    </row>
    <row r="4849" spans="1:28" x14ac:dyDescent="0.35">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c r="V4849">
        <f t="shared" si="450"/>
        <v>2</v>
      </c>
      <c r="W4849">
        <f t="shared" si="451"/>
        <v>0.25</v>
      </c>
      <c r="X4849" t="str">
        <f t="shared" si="452"/>
        <v>Profit</v>
      </c>
      <c r="Y4849" s="1" t="str">
        <f t="shared" si="453"/>
        <v>Low Profit</v>
      </c>
      <c r="Z4849" s="1" t="str">
        <f t="shared" si="454"/>
        <v>Low Discount</v>
      </c>
      <c r="AA4849" s="1" t="str">
        <f t="shared" si="455"/>
        <v>Low Sales</v>
      </c>
      <c r="AB4849" s="1">
        <f>MONTH(Sample___Superstore[[#This Row],[Order Date]])</f>
        <v>6</v>
      </c>
    </row>
    <row r="4850" spans="1:28" x14ac:dyDescent="0.35">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c r="V4850">
        <f t="shared" si="450"/>
        <v>2</v>
      </c>
      <c r="W4850">
        <f t="shared" si="451"/>
        <v>8.7500000000000008E-2</v>
      </c>
      <c r="X4850" t="str">
        <f t="shared" si="452"/>
        <v>Profit</v>
      </c>
      <c r="Y4850" s="1" t="str">
        <f t="shared" si="453"/>
        <v>Low Profit</v>
      </c>
      <c r="Z4850" s="1" t="str">
        <f t="shared" si="454"/>
        <v>Low Discount</v>
      </c>
      <c r="AA4850" s="1" t="str">
        <f t="shared" si="455"/>
        <v>Low Sales</v>
      </c>
      <c r="AB4850" s="1">
        <f>MONTH(Sample___Superstore[[#This Row],[Order Date]])</f>
        <v>6</v>
      </c>
    </row>
    <row r="4851" spans="1:28" x14ac:dyDescent="0.35">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c r="V4851">
        <f t="shared" si="450"/>
        <v>6</v>
      </c>
      <c r="W4851">
        <f t="shared" si="451"/>
        <v>0.45</v>
      </c>
      <c r="X4851" t="str">
        <f t="shared" si="452"/>
        <v>Profit</v>
      </c>
      <c r="Y4851" s="1" t="str">
        <f t="shared" si="453"/>
        <v>Low Profit</v>
      </c>
      <c r="Z4851" s="1" t="str">
        <f t="shared" si="454"/>
        <v>No Discount</v>
      </c>
      <c r="AA4851" s="1" t="str">
        <f t="shared" si="455"/>
        <v>Low Sales</v>
      </c>
      <c r="AB4851" s="1">
        <f>MONTH(Sample___Superstore[[#This Row],[Order Date]])</f>
        <v>9</v>
      </c>
    </row>
    <row r="4852" spans="1:28" x14ac:dyDescent="0.35">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c r="V4852">
        <f t="shared" si="450"/>
        <v>6</v>
      </c>
      <c r="W4852">
        <f t="shared" si="451"/>
        <v>0.125</v>
      </c>
      <c r="X4852" t="str">
        <f t="shared" si="452"/>
        <v>Profit</v>
      </c>
      <c r="Y4852" s="1" t="str">
        <f t="shared" si="453"/>
        <v>High Profit</v>
      </c>
      <c r="Z4852" s="1" t="str">
        <f t="shared" si="454"/>
        <v>Low Discount</v>
      </c>
      <c r="AA4852" s="1" t="str">
        <f t="shared" si="455"/>
        <v>High Sales</v>
      </c>
      <c r="AB4852" s="1">
        <f>MONTH(Sample___Superstore[[#This Row],[Order Date]])</f>
        <v>9</v>
      </c>
    </row>
    <row r="4853" spans="1:28" x14ac:dyDescent="0.35">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c r="V4853">
        <f t="shared" si="450"/>
        <v>6</v>
      </c>
      <c r="W4853">
        <f t="shared" si="451"/>
        <v>0.30000000000000004</v>
      </c>
      <c r="X4853" t="str">
        <f t="shared" si="452"/>
        <v>Profit</v>
      </c>
      <c r="Y4853" s="1" t="str">
        <f t="shared" si="453"/>
        <v>Low Profit</v>
      </c>
      <c r="Z4853" s="1" t="str">
        <f t="shared" si="454"/>
        <v>No Discount</v>
      </c>
      <c r="AA4853" s="1" t="str">
        <f t="shared" si="455"/>
        <v>Low Sales</v>
      </c>
      <c r="AB4853" s="1">
        <f>MONTH(Sample___Superstore[[#This Row],[Order Date]])</f>
        <v>9</v>
      </c>
    </row>
    <row r="4854" spans="1:28" x14ac:dyDescent="0.35">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c r="V4854">
        <f t="shared" si="450"/>
        <v>6</v>
      </c>
      <c r="W4854">
        <f t="shared" si="451"/>
        <v>3.9999999999999994E-2</v>
      </c>
      <c r="X4854" t="str">
        <f t="shared" si="452"/>
        <v>Profit</v>
      </c>
      <c r="Y4854" s="1" t="str">
        <f t="shared" si="453"/>
        <v>Low Profit</v>
      </c>
      <c r="Z4854" s="1" t="str">
        <f t="shared" si="454"/>
        <v>No Discount</v>
      </c>
      <c r="AA4854" s="1" t="str">
        <f t="shared" si="455"/>
        <v>Low Sales</v>
      </c>
      <c r="AB4854" s="1">
        <f>MONTH(Sample___Superstore[[#This Row],[Order Date]])</f>
        <v>9</v>
      </c>
    </row>
    <row r="4855" spans="1:28" x14ac:dyDescent="0.35">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c r="V4855">
        <f t="shared" si="450"/>
        <v>3</v>
      </c>
      <c r="W4855">
        <f t="shared" si="451"/>
        <v>0.36000000000000004</v>
      </c>
      <c r="X4855" t="str">
        <f t="shared" si="452"/>
        <v>Profit</v>
      </c>
      <c r="Y4855" s="1" t="str">
        <f t="shared" si="453"/>
        <v>Low Profit</v>
      </c>
      <c r="Z4855" s="1" t="str">
        <f t="shared" si="454"/>
        <v>No Discount</v>
      </c>
      <c r="AA4855" s="1" t="str">
        <f t="shared" si="455"/>
        <v>Low Sales</v>
      </c>
      <c r="AB4855" s="1">
        <f>MONTH(Sample___Superstore[[#This Row],[Order Date]])</f>
        <v>12</v>
      </c>
    </row>
    <row r="4856" spans="1:28" x14ac:dyDescent="0.35">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c r="V4856">
        <f t="shared" si="450"/>
        <v>3</v>
      </c>
      <c r="W4856">
        <f t="shared" si="451"/>
        <v>7.0000000000000007E-2</v>
      </c>
      <c r="X4856" t="str">
        <f t="shared" si="452"/>
        <v>Profit</v>
      </c>
      <c r="Y4856" s="1" t="str">
        <f t="shared" si="453"/>
        <v>Low Profit</v>
      </c>
      <c r="Z4856" s="1" t="str">
        <f t="shared" si="454"/>
        <v>No Discount</v>
      </c>
      <c r="AA4856" s="1" t="str">
        <f t="shared" si="455"/>
        <v>Low Sales</v>
      </c>
      <c r="AB4856" s="1">
        <f>MONTH(Sample___Superstore[[#This Row],[Order Date]])</f>
        <v>12</v>
      </c>
    </row>
    <row r="4857" spans="1:28" x14ac:dyDescent="0.35">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c r="V4857">
        <f t="shared" si="450"/>
        <v>3</v>
      </c>
      <c r="W4857">
        <f t="shared" si="451"/>
        <v>0.48</v>
      </c>
      <c r="X4857" t="str">
        <f t="shared" si="452"/>
        <v>Profit</v>
      </c>
      <c r="Y4857" s="1" t="str">
        <f t="shared" si="453"/>
        <v>Low Profit</v>
      </c>
      <c r="Z4857" s="1" t="str">
        <f t="shared" si="454"/>
        <v>No Discount</v>
      </c>
      <c r="AA4857" s="1" t="str">
        <f t="shared" si="455"/>
        <v>Low Sales</v>
      </c>
      <c r="AB4857" s="1">
        <f>MONTH(Sample___Superstore[[#This Row],[Order Date]])</f>
        <v>12</v>
      </c>
    </row>
    <row r="4858" spans="1:28" x14ac:dyDescent="0.35">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c r="V4858">
        <f t="shared" si="450"/>
        <v>4</v>
      </c>
      <c r="W4858">
        <f t="shared" si="451"/>
        <v>0.35000000000000003</v>
      </c>
      <c r="X4858" t="str">
        <f t="shared" si="452"/>
        <v>Profit</v>
      </c>
      <c r="Y4858" s="1" t="str">
        <f t="shared" si="453"/>
        <v>Low Profit</v>
      </c>
      <c r="Z4858" s="1" t="str">
        <f t="shared" si="454"/>
        <v>Low Discount</v>
      </c>
      <c r="AA4858" s="1" t="str">
        <f t="shared" si="455"/>
        <v>Low Sales</v>
      </c>
      <c r="AB4858" s="1">
        <f>MONTH(Sample___Superstore[[#This Row],[Order Date]])</f>
        <v>1</v>
      </c>
    </row>
    <row r="4859" spans="1:28" x14ac:dyDescent="0.35">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c r="V4859">
        <f t="shared" si="450"/>
        <v>4</v>
      </c>
      <c r="W4859">
        <f t="shared" si="451"/>
        <v>0.49000000000000005</v>
      </c>
      <c r="X4859" t="str">
        <f t="shared" si="452"/>
        <v>Profit</v>
      </c>
      <c r="Y4859" s="1" t="str">
        <f t="shared" si="453"/>
        <v>Low Profit</v>
      </c>
      <c r="Z4859" s="1" t="str">
        <f t="shared" si="454"/>
        <v>No Discount</v>
      </c>
      <c r="AA4859" s="1" t="str">
        <f t="shared" si="455"/>
        <v>Low Sales</v>
      </c>
      <c r="AB4859" s="1">
        <f>MONTH(Sample___Superstore[[#This Row],[Order Date]])</f>
        <v>1</v>
      </c>
    </row>
    <row r="4860" spans="1:28" x14ac:dyDescent="0.35">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c r="V4860">
        <f t="shared" si="450"/>
        <v>4</v>
      </c>
      <c r="W4860">
        <f t="shared" si="451"/>
        <v>0.19999999999999998</v>
      </c>
      <c r="X4860" t="str">
        <f t="shared" si="452"/>
        <v>Profit</v>
      </c>
      <c r="Y4860" s="1" t="str">
        <f t="shared" si="453"/>
        <v>Low Profit</v>
      </c>
      <c r="Z4860" s="1" t="str">
        <f t="shared" si="454"/>
        <v>No Discount</v>
      </c>
      <c r="AA4860" s="1" t="str">
        <f t="shared" si="455"/>
        <v>Low Sales</v>
      </c>
      <c r="AB4860" s="1">
        <f>MONTH(Sample___Superstore[[#This Row],[Order Date]])</f>
        <v>1</v>
      </c>
    </row>
    <row r="4861" spans="1:28" x14ac:dyDescent="0.35">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c r="V4861">
        <f t="shared" si="450"/>
        <v>4</v>
      </c>
      <c r="W4861">
        <f t="shared" si="451"/>
        <v>0.1</v>
      </c>
      <c r="X4861" t="str">
        <f t="shared" si="452"/>
        <v>Profit</v>
      </c>
      <c r="Y4861" s="1" t="str">
        <f t="shared" si="453"/>
        <v>Low Profit</v>
      </c>
      <c r="Z4861" s="1" t="str">
        <f t="shared" si="454"/>
        <v>Low Discount</v>
      </c>
      <c r="AA4861" s="1" t="str">
        <f t="shared" si="455"/>
        <v>Low Sales</v>
      </c>
      <c r="AB4861" s="1">
        <f>MONTH(Sample___Superstore[[#This Row],[Order Date]])</f>
        <v>12</v>
      </c>
    </row>
    <row r="4862" spans="1:28" x14ac:dyDescent="0.35">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c r="V4862">
        <f t="shared" si="450"/>
        <v>6</v>
      </c>
      <c r="W4862">
        <f t="shared" si="451"/>
        <v>0.47000000000000003</v>
      </c>
      <c r="X4862" t="str">
        <f t="shared" si="452"/>
        <v>Profit</v>
      </c>
      <c r="Y4862" s="1" t="str">
        <f t="shared" si="453"/>
        <v>High Profit</v>
      </c>
      <c r="Z4862" s="1" t="str">
        <f t="shared" si="454"/>
        <v>No Discount</v>
      </c>
      <c r="AA4862" s="1" t="str">
        <f t="shared" si="455"/>
        <v>High Sales</v>
      </c>
      <c r="AB4862" s="1">
        <f>MONTH(Sample___Superstore[[#This Row],[Order Date]])</f>
        <v>12</v>
      </c>
    </row>
    <row r="4863" spans="1:28" x14ac:dyDescent="0.35">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c r="V4863">
        <f t="shared" si="450"/>
        <v>5</v>
      </c>
      <c r="W4863">
        <f t="shared" si="451"/>
        <v>0.35000000000000003</v>
      </c>
      <c r="X4863" t="str">
        <f t="shared" si="452"/>
        <v>Profit</v>
      </c>
      <c r="Y4863" s="1" t="str">
        <f t="shared" si="453"/>
        <v>High Profit</v>
      </c>
      <c r="Z4863" s="1" t="str">
        <f t="shared" si="454"/>
        <v>Low Discount</v>
      </c>
      <c r="AA4863" s="1" t="str">
        <f t="shared" si="455"/>
        <v>High Sales</v>
      </c>
      <c r="AB4863" s="1">
        <f>MONTH(Sample___Superstore[[#This Row],[Order Date]])</f>
        <v>4</v>
      </c>
    </row>
    <row r="4864" spans="1:28" x14ac:dyDescent="0.35">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c r="V4864">
        <f t="shared" si="450"/>
        <v>4</v>
      </c>
      <c r="W4864">
        <f t="shared" si="451"/>
        <v>0.36250000000000004</v>
      </c>
      <c r="X4864" t="str">
        <f t="shared" si="452"/>
        <v>Profit</v>
      </c>
      <c r="Y4864" s="1" t="str">
        <f t="shared" si="453"/>
        <v>Low Profit</v>
      </c>
      <c r="Z4864" s="1" t="str">
        <f t="shared" si="454"/>
        <v>Low Discount</v>
      </c>
      <c r="AA4864" s="1" t="str">
        <f t="shared" si="455"/>
        <v>Low Sales</v>
      </c>
      <c r="AB4864" s="1">
        <f>MONTH(Sample___Superstore[[#This Row],[Order Date]])</f>
        <v>11</v>
      </c>
    </row>
    <row r="4865" spans="1:28" x14ac:dyDescent="0.35">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c r="V4865">
        <f t="shared" si="450"/>
        <v>4</v>
      </c>
      <c r="W4865">
        <f t="shared" si="451"/>
        <v>0.33749999999999997</v>
      </c>
      <c r="X4865" t="str">
        <f t="shared" si="452"/>
        <v>Profit</v>
      </c>
      <c r="Y4865" s="1" t="str">
        <f t="shared" si="453"/>
        <v>Low Profit</v>
      </c>
      <c r="Z4865" s="1" t="str">
        <f t="shared" si="454"/>
        <v>Low Discount</v>
      </c>
      <c r="AA4865" s="1" t="str">
        <f t="shared" si="455"/>
        <v>Low Sales</v>
      </c>
      <c r="AB4865" s="1">
        <f>MONTH(Sample___Superstore[[#This Row],[Order Date]])</f>
        <v>11</v>
      </c>
    </row>
    <row r="4866" spans="1:28" x14ac:dyDescent="0.35">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c r="V4866">
        <f t="shared" ref="V4866:V4929" si="456">D4866-C4866</f>
        <v>4</v>
      </c>
      <c r="W4866">
        <f t="shared" ref="W4866:W4929" si="457">U4866/R4866</f>
        <v>0.27999999999999997</v>
      </c>
      <c r="X4866" t="str">
        <f t="shared" ref="X4866:X4929" si="458">IF(U4866&lt;0,"Loss","Profit")</f>
        <v>Profit</v>
      </c>
      <c r="Y4866" s="1" t="str">
        <f t="shared" ref="Y4866:Y4929" si="459">IF(U4866&gt;100,"High Profit","Low Profit")</f>
        <v>Low Profit</v>
      </c>
      <c r="Z4866" s="1" t="str">
        <f t="shared" ref="Z4866:Z4929" si="460">IF(T4866=0,"No Discount",IF(T4866&lt;=0.2,"Low Discount","High Discount"))</f>
        <v>No Discount</v>
      </c>
      <c r="AA4866" s="1" t="str">
        <f t="shared" ref="AA4866:AA4929" si="461">IF(R4866&gt;500,"High Sales","Low Sales")</f>
        <v>Low Sales</v>
      </c>
      <c r="AB4866" s="1">
        <f>MONTH(Sample___Superstore[[#This Row],[Order Date]])</f>
        <v>6</v>
      </c>
    </row>
    <row r="4867" spans="1:28" x14ac:dyDescent="0.35">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c r="V4867">
        <f t="shared" si="456"/>
        <v>5</v>
      </c>
      <c r="W4867">
        <f t="shared" si="457"/>
        <v>6.25E-2</v>
      </c>
      <c r="X4867" t="str">
        <f t="shared" si="458"/>
        <v>Profit</v>
      </c>
      <c r="Y4867" s="1" t="str">
        <f t="shared" si="459"/>
        <v>High Profit</v>
      </c>
      <c r="Z4867" s="1" t="str">
        <f t="shared" si="460"/>
        <v>Low Discount</v>
      </c>
      <c r="AA4867" s="1" t="str">
        <f t="shared" si="461"/>
        <v>High Sales</v>
      </c>
      <c r="AB4867" s="1">
        <f>MONTH(Sample___Superstore[[#This Row],[Order Date]])</f>
        <v>11</v>
      </c>
    </row>
    <row r="4868" spans="1:28" x14ac:dyDescent="0.35">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c r="V4868">
        <f t="shared" si="456"/>
        <v>5</v>
      </c>
      <c r="W4868">
        <f t="shared" si="457"/>
        <v>0.33750000000000002</v>
      </c>
      <c r="X4868" t="str">
        <f t="shared" si="458"/>
        <v>Profit</v>
      </c>
      <c r="Y4868" s="1" t="str">
        <f t="shared" si="459"/>
        <v>High Profit</v>
      </c>
      <c r="Z4868" s="1" t="str">
        <f t="shared" si="460"/>
        <v>Low Discount</v>
      </c>
      <c r="AA4868" s="1" t="str">
        <f t="shared" si="461"/>
        <v>High Sales</v>
      </c>
      <c r="AB4868" s="1">
        <f>MONTH(Sample___Superstore[[#This Row],[Order Date]])</f>
        <v>11</v>
      </c>
    </row>
    <row r="4869" spans="1:28" x14ac:dyDescent="0.35">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c r="V4869">
        <f t="shared" si="456"/>
        <v>5</v>
      </c>
      <c r="W4869">
        <f t="shared" si="457"/>
        <v>0.03</v>
      </c>
      <c r="X4869" t="str">
        <f t="shared" si="458"/>
        <v>Profit</v>
      </c>
      <c r="Y4869" s="1" t="str">
        <f t="shared" si="459"/>
        <v>Low Profit</v>
      </c>
      <c r="Z4869" s="1" t="str">
        <f t="shared" si="460"/>
        <v>No Discount</v>
      </c>
      <c r="AA4869" s="1" t="str">
        <f t="shared" si="461"/>
        <v>Low Sales</v>
      </c>
      <c r="AB4869" s="1">
        <f>MONTH(Sample___Superstore[[#This Row],[Order Date]])</f>
        <v>11</v>
      </c>
    </row>
    <row r="4870" spans="1:28" x14ac:dyDescent="0.35">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c r="V4870">
        <f t="shared" si="456"/>
        <v>5</v>
      </c>
      <c r="W4870">
        <f t="shared" si="457"/>
        <v>0.49</v>
      </c>
      <c r="X4870" t="str">
        <f t="shared" si="458"/>
        <v>Profit</v>
      </c>
      <c r="Y4870" s="1" t="str">
        <f t="shared" si="459"/>
        <v>Low Profit</v>
      </c>
      <c r="Z4870" s="1" t="str">
        <f t="shared" si="460"/>
        <v>No Discount</v>
      </c>
      <c r="AA4870" s="1" t="str">
        <f t="shared" si="461"/>
        <v>Low Sales</v>
      </c>
      <c r="AB4870" s="1">
        <f>MONTH(Sample___Superstore[[#This Row],[Order Date]])</f>
        <v>11</v>
      </c>
    </row>
    <row r="4871" spans="1:28" x14ac:dyDescent="0.35">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c r="V4871">
        <f t="shared" si="456"/>
        <v>5</v>
      </c>
      <c r="W4871">
        <f t="shared" si="457"/>
        <v>-0.16666666666666666</v>
      </c>
      <c r="X4871" t="str">
        <f t="shared" si="458"/>
        <v>Loss</v>
      </c>
      <c r="Y4871" s="1" t="str">
        <f t="shared" si="459"/>
        <v>Low Profit</v>
      </c>
      <c r="Z4871" s="1" t="str">
        <f t="shared" si="460"/>
        <v>High Discount</v>
      </c>
      <c r="AA4871" s="1" t="str">
        <f t="shared" si="461"/>
        <v>Low Sales</v>
      </c>
      <c r="AB4871" s="1">
        <f>MONTH(Sample___Superstore[[#This Row],[Order Date]])</f>
        <v>11</v>
      </c>
    </row>
    <row r="4872" spans="1:28" x14ac:dyDescent="0.35">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c r="V4872">
        <f t="shared" si="456"/>
        <v>5</v>
      </c>
      <c r="W4872">
        <f t="shared" si="457"/>
        <v>0.36249999999999999</v>
      </c>
      <c r="X4872" t="str">
        <f t="shared" si="458"/>
        <v>Profit</v>
      </c>
      <c r="Y4872" s="1" t="str">
        <f t="shared" si="459"/>
        <v>Low Profit</v>
      </c>
      <c r="Z4872" s="1" t="str">
        <f t="shared" si="460"/>
        <v>Low Discount</v>
      </c>
      <c r="AA4872" s="1" t="str">
        <f t="shared" si="461"/>
        <v>Low Sales</v>
      </c>
      <c r="AB4872" s="1">
        <f>MONTH(Sample___Superstore[[#This Row],[Order Date]])</f>
        <v>11</v>
      </c>
    </row>
    <row r="4873" spans="1:28" x14ac:dyDescent="0.35">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c r="V4873">
        <f t="shared" si="456"/>
        <v>4</v>
      </c>
      <c r="W4873">
        <f t="shared" si="457"/>
        <v>0.33750000000000002</v>
      </c>
      <c r="X4873" t="str">
        <f t="shared" si="458"/>
        <v>Profit</v>
      </c>
      <c r="Y4873" s="1" t="str">
        <f t="shared" si="459"/>
        <v>Low Profit</v>
      </c>
      <c r="Z4873" s="1" t="str">
        <f t="shared" si="460"/>
        <v>Low Discount</v>
      </c>
      <c r="AA4873" s="1" t="str">
        <f t="shared" si="461"/>
        <v>Low Sales</v>
      </c>
      <c r="AB4873" s="1">
        <f>MONTH(Sample___Superstore[[#This Row],[Order Date]])</f>
        <v>5</v>
      </c>
    </row>
    <row r="4874" spans="1:28" x14ac:dyDescent="0.35">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c r="V4874">
        <f t="shared" si="456"/>
        <v>4</v>
      </c>
      <c r="W4874">
        <f t="shared" si="457"/>
        <v>-2.5499999999999998</v>
      </c>
      <c r="X4874" t="str">
        <f t="shared" si="458"/>
        <v>Loss</v>
      </c>
      <c r="Y4874" s="1" t="str">
        <f t="shared" si="459"/>
        <v>Low Profit</v>
      </c>
      <c r="Z4874" s="1" t="str">
        <f t="shared" si="460"/>
        <v>High Discount</v>
      </c>
      <c r="AA4874" s="1" t="str">
        <f t="shared" si="461"/>
        <v>Low Sales</v>
      </c>
      <c r="AB4874" s="1">
        <f>MONTH(Sample___Superstore[[#This Row],[Order Date]])</f>
        <v>5</v>
      </c>
    </row>
    <row r="4875" spans="1:28" x14ac:dyDescent="0.35">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c r="V4875">
        <f t="shared" si="456"/>
        <v>4</v>
      </c>
      <c r="W4875">
        <f t="shared" si="457"/>
        <v>-0.23749999999999999</v>
      </c>
      <c r="X4875" t="str">
        <f t="shared" si="458"/>
        <v>Loss</v>
      </c>
      <c r="Y4875" s="1" t="str">
        <f t="shared" si="459"/>
        <v>Low Profit</v>
      </c>
      <c r="Z4875" s="1" t="str">
        <f t="shared" si="460"/>
        <v>Low Discount</v>
      </c>
      <c r="AA4875" s="1" t="str">
        <f t="shared" si="461"/>
        <v>Low Sales</v>
      </c>
      <c r="AB4875" s="1">
        <f>MONTH(Sample___Superstore[[#This Row],[Order Date]])</f>
        <v>5</v>
      </c>
    </row>
    <row r="4876" spans="1:28" x14ac:dyDescent="0.35">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c r="V4876">
        <f t="shared" si="456"/>
        <v>4</v>
      </c>
      <c r="W4876">
        <f t="shared" si="457"/>
        <v>-1.6500000000000001</v>
      </c>
      <c r="X4876" t="str">
        <f t="shared" si="458"/>
        <v>Loss</v>
      </c>
      <c r="Y4876" s="1" t="str">
        <f t="shared" si="459"/>
        <v>Low Profit</v>
      </c>
      <c r="Z4876" s="1" t="str">
        <f t="shared" si="460"/>
        <v>High Discount</v>
      </c>
      <c r="AA4876" s="1" t="str">
        <f t="shared" si="461"/>
        <v>Low Sales</v>
      </c>
      <c r="AB4876" s="1">
        <f>MONTH(Sample___Superstore[[#This Row],[Order Date]])</f>
        <v>5</v>
      </c>
    </row>
    <row r="4877" spans="1:28" x14ac:dyDescent="0.35">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c r="V4877">
        <f t="shared" si="456"/>
        <v>5</v>
      </c>
      <c r="W4877">
        <f t="shared" si="457"/>
        <v>0.25</v>
      </c>
      <c r="X4877" t="str">
        <f t="shared" si="458"/>
        <v>Profit</v>
      </c>
      <c r="Y4877" s="1" t="str">
        <f t="shared" si="459"/>
        <v>Low Profit</v>
      </c>
      <c r="Z4877" s="1" t="str">
        <f t="shared" si="460"/>
        <v>Low Discount</v>
      </c>
      <c r="AA4877" s="1" t="str">
        <f t="shared" si="461"/>
        <v>Low Sales</v>
      </c>
      <c r="AB4877" s="1">
        <f>MONTH(Sample___Superstore[[#This Row],[Order Date]])</f>
        <v>12</v>
      </c>
    </row>
    <row r="4878" spans="1:28" x14ac:dyDescent="0.35">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c r="V4878">
        <f t="shared" si="456"/>
        <v>6</v>
      </c>
      <c r="W4878">
        <f t="shared" si="457"/>
        <v>7.5000000000000011E-2</v>
      </c>
      <c r="X4878" t="str">
        <f t="shared" si="458"/>
        <v>Profit</v>
      </c>
      <c r="Y4878" s="1" t="str">
        <f t="shared" si="459"/>
        <v>Low Profit</v>
      </c>
      <c r="Z4878" s="1" t="str">
        <f t="shared" si="460"/>
        <v>Low Discount</v>
      </c>
      <c r="AA4878" s="1" t="str">
        <f t="shared" si="461"/>
        <v>Low Sales</v>
      </c>
      <c r="AB4878" s="1">
        <f>MONTH(Sample___Superstore[[#This Row],[Order Date]])</f>
        <v>10</v>
      </c>
    </row>
    <row r="4879" spans="1:28" x14ac:dyDescent="0.35">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c r="V4879">
        <f t="shared" si="456"/>
        <v>6</v>
      </c>
      <c r="W4879">
        <f t="shared" si="457"/>
        <v>7.4999999999999997E-2</v>
      </c>
      <c r="X4879" t="str">
        <f t="shared" si="458"/>
        <v>Profit</v>
      </c>
      <c r="Y4879" s="1" t="str">
        <f t="shared" si="459"/>
        <v>Low Profit</v>
      </c>
      <c r="Z4879" s="1" t="str">
        <f t="shared" si="460"/>
        <v>Low Discount</v>
      </c>
      <c r="AA4879" s="1" t="str">
        <f t="shared" si="461"/>
        <v>Low Sales</v>
      </c>
      <c r="AB4879" s="1">
        <f>MONTH(Sample___Superstore[[#This Row],[Order Date]])</f>
        <v>10</v>
      </c>
    </row>
    <row r="4880" spans="1:28" x14ac:dyDescent="0.35">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c r="V4880">
        <f t="shared" si="456"/>
        <v>2</v>
      </c>
      <c r="W4880">
        <f t="shared" si="457"/>
        <v>-0.66666666666666663</v>
      </c>
      <c r="X4880" t="str">
        <f t="shared" si="458"/>
        <v>Loss</v>
      </c>
      <c r="Y4880" s="1" t="str">
        <f t="shared" si="459"/>
        <v>Low Profit</v>
      </c>
      <c r="Z4880" s="1" t="str">
        <f t="shared" si="460"/>
        <v>High Discount</v>
      </c>
      <c r="AA4880" s="1" t="str">
        <f t="shared" si="461"/>
        <v>Low Sales</v>
      </c>
      <c r="AB4880" s="1">
        <f>MONTH(Sample___Superstore[[#This Row],[Order Date]])</f>
        <v>7</v>
      </c>
    </row>
    <row r="4881" spans="1:28" x14ac:dyDescent="0.35">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c r="V4881">
        <f t="shared" si="456"/>
        <v>3</v>
      </c>
      <c r="W4881">
        <f t="shared" si="457"/>
        <v>0.48999999999999994</v>
      </c>
      <c r="X4881" t="str">
        <f t="shared" si="458"/>
        <v>Profit</v>
      </c>
      <c r="Y4881" s="1" t="str">
        <f t="shared" si="459"/>
        <v>Low Profit</v>
      </c>
      <c r="Z4881" s="1" t="str">
        <f t="shared" si="460"/>
        <v>No Discount</v>
      </c>
      <c r="AA4881" s="1" t="str">
        <f t="shared" si="461"/>
        <v>Low Sales</v>
      </c>
      <c r="AB4881" s="1">
        <f>MONTH(Sample___Superstore[[#This Row],[Order Date]])</f>
        <v>11</v>
      </c>
    </row>
    <row r="4882" spans="1:28" x14ac:dyDescent="0.35">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c r="V4882">
        <f t="shared" si="456"/>
        <v>3</v>
      </c>
      <c r="W4882">
        <f t="shared" si="457"/>
        <v>0.30000000000000004</v>
      </c>
      <c r="X4882" t="str">
        <f t="shared" si="458"/>
        <v>Profit</v>
      </c>
      <c r="Y4882" s="1" t="str">
        <f t="shared" si="459"/>
        <v>High Profit</v>
      </c>
      <c r="Z4882" s="1" t="str">
        <f t="shared" si="460"/>
        <v>No Discount</v>
      </c>
      <c r="AA4882" s="1" t="str">
        <f t="shared" si="461"/>
        <v>High Sales</v>
      </c>
      <c r="AB4882" s="1">
        <f>MONTH(Sample___Superstore[[#This Row],[Order Date]])</f>
        <v>11</v>
      </c>
    </row>
    <row r="4883" spans="1:28" x14ac:dyDescent="0.35">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c r="V4883">
        <f t="shared" si="456"/>
        <v>3</v>
      </c>
      <c r="W4883">
        <f t="shared" si="457"/>
        <v>0.23</v>
      </c>
      <c r="X4883" t="str">
        <f t="shared" si="458"/>
        <v>Profit</v>
      </c>
      <c r="Y4883" s="1" t="str">
        <f t="shared" si="459"/>
        <v>High Profit</v>
      </c>
      <c r="Z4883" s="1" t="str">
        <f t="shared" si="460"/>
        <v>No Discount</v>
      </c>
      <c r="AA4883" s="1" t="str">
        <f t="shared" si="461"/>
        <v>High Sales</v>
      </c>
      <c r="AB4883" s="1">
        <f>MONTH(Sample___Superstore[[#This Row],[Order Date]])</f>
        <v>11</v>
      </c>
    </row>
    <row r="4884" spans="1:28" x14ac:dyDescent="0.35">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c r="V4884">
        <f t="shared" si="456"/>
        <v>3</v>
      </c>
      <c r="W4884">
        <f t="shared" si="457"/>
        <v>0.27999999999999997</v>
      </c>
      <c r="X4884" t="str">
        <f t="shared" si="458"/>
        <v>Profit</v>
      </c>
      <c r="Y4884" s="1" t="str">
        <f t="shared" si="459"/>
        <v>Low Profit</v>
      </c>
      <c r="Z4884" s="1" t="str">
        <f t="shared" si="460"/>
        <v>No Discount</v>
      </c>
      <c r="AA4884" s="1" t="str">
        <f t="shared" si="461"/>
        <v>Low Sales</v>
      </c>
      <c r="AB4884" s="1">
        <f>MONTH(Sample___Superstore[[#This Row],[Order Date]])</f>
        <v>11</v>
      </c>
    </row>
    <row r="4885" spans="1:28" x14ac:dyDescent="0.35">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c r="V4885">
        <f t="shared" si="456"/>
        <v>7</v>
      </c>
      <c r="W4885">
        <f t="shared" si="457"/>
        <v>0.37500000000000006</v>
      </c>
      <c r="X4885" t="str">
        <f t="shared" si="458"/>
        <v>Profit</v>
      </c>
      <c r="Y4885" s="1" t="str">
        <f t="shared" si="459"/>
        <v>Low Profit</v>
      </c>
      <c r="Z4885" s="1" t="str">
        <f t="shared" si="460"/>
        <v>Low Discount</v>
      </c>
      <c r="AA4885" s="1" t="str">
        <f t="shared" si="461"/>
        <v>Low Sales</v>
      </c>
      <c r="AB4885" s="1">
        <f>MONTH(Sample___Superstore[[#This Row],[Order Date]])</f>
        <v>3</v>
      </c>
    </row>
    <row r="4886" spans="1:28" x14ac:dyDescent="0.35">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c r="V4886">
        <f t="shared" si="456"/>
        <v>7</v>
      </c>
      <c r="W4886">
        <f t="shared" si="457"/>
        <v>0.26</v>
      </c>
      <c r="X4886" t="str">
        <f t="shared" si="458"/>
        <v>Profit</v>
      </c>
      <c r="Y4886" s="1" t="str">
        <f t="shared" si="459"/>
        <v>Low Profit</v>
      </c>
      <c r="Z4886" s="1" t="str">
        <f t="shared" si="460"/>
        <v>No Discount</v>
      </c>
      <c r="AA4886" s="1" t="str">
        <f t="shared" si="461"/>
        <v>Low Sales</v>
      </c>
      <c r="AB4886" s="1">
        <f>MONTH(Sample___Superstore[[#This Row],[Order Date]])</f>
        <v>3</v>
      </c>
    </row>
    <row r="4887" spans="1:28" x14ac:dyDescent="0.35">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c r="V4887">
        <f t="shared" si="456"/>
        <v>4</v>
      </c>
      <c r="W4887">
        <f t="shared" si="457"/>
        <v>0.45999999999999996</v>
      </c>
      <c r="X4887" t="str">
        <f t="shared" si="458"/>
        <v>Profit</v>
      </c>
      <c r="Y4887" s="1" t="str">
        <f t="shared" si="459"/>
        <v>Low Profit</v>
      </c>
      <c r="Z4887" s="1" t="str">
        <f t="shared" si="460"/>
        <v>No Discount</v>
      </c>
      <c r="AA4887" s="1" t="str">
        <f t="shared" si="461"/>
        <v>Low Sales</v>
      </c>
      <c r="AB4887" s="1">
        <f>MONTH(Sample___Superstore[[#This Row],[Order Date]])</f>
        <v>12</v>
      </c>
    </row>
    <row r="4888" spans="1:28" x14ac:dyDescent="0.35">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c r="V4888">
        <f t="shared" si="456"/>
        <v>3</v>
      </c>
      <c r="W4888">
        <f t="shared" si="457"/>
        <v>0.29000000000000004</v>
      </c>
      <c r="X4888" t="str">
        <f t="shared" si="458"/>
        <v>Profit</v>
      </c>
      <c r="Y4888" s="1" t="str">
        <f t="shared" si="459"/>
        <v>Low Profit</v>
      </c>
      <c r="Z4888" s="1" t="str">
        <f t="shared" si="460"/>
        <v>No Discount</v>
      </c>
      <c r="AA4888" s="1" t="str">
        <f t="shared" si="461"/>
        <v>Low Sales</v>
      </c>
      <c r="AB4888" s="1">
        <f>MONTH(Sample___Superstore[[#This Row],[Order Date]])</f>
        <v>11</v>
      </c>
    </row>
    <row r="4889" spans="1:28" x14ac:dyDescent="0.35">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c r="V4889">
        <f t="shared" si="456"/>
        <v>3</v>
      </c>
      <c r="W4889">
        <f t="shared" si="457"/>
        <v>6.0000000000000005E-2</v>
      </c>
      <c r="X4889" t="str">
        <f t="shared" si="458"/>
        <v>Profit</v>
      </c>
      <c r="Y4889" s="1" t="str">
        <f t="shared" si="459"/>
        <v>Low Profit</v>
      </c>
      <c r="Z4889" s="1" t="str">
        <f t="shared" si="460"/>
        <v>No Discount</v>
      </c>
      <c r="AA4889" s="1" t="str">
        <f t="shared" si="461"/>
        <v>Low Sales</v>
      </c>
      <c r="AB4889" s="1">
        <f>MONTH(Sample___Superstore[[#This Row],[Order Date]])</f>
        <v>11</v>
      </c>
    </row>
    <row r="4890" spans="1:28" x14ac:dyDescent="0.35">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c r="V4890">
        <f t="shared" si="456"/>
        <v>3</v>
      </c>
      <c r="W4890">
        <f t="shared" si="457"/>
        <v>0.05</v>
      </c>
      <c r="X4890" t="str">
        <f t="shared" si="458"/>
        <v>Profit</v>
      </c>
      <c r="Y4890" s="1" t="str">
        <f t="shared" si="459"/>
        <v>Low Profit</v>
      </c>
      <c r="Z4890" s="1" t="str">
        <f t="shared" si="460"/>
        <v>No Discount</v>
      </c>
      <c r="AA4890" s="1" t="str">
        <f t="shared" si="461"/>
        <v>High Sales</v>
      </c>
      <c r="AB4890" s="1">
        <f>MONTH(Sample___Superstore[[#This Row],[Order Date]])</f>
        <v>11</v>
      </c>
    </row>
    <row r="4891" spans="1:28" x14ac:dyDescent="0.35">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c r="V4891">
        <f t="shared" si="456"/>
        <v>3</v>
      </c>
      <c r="W4891">
        <f t="shared" si="457"/>
        <v>0.25</v>
      </c>
      <c r="X4891" t="str">
        <f t="shared" si="458"/>
        <v>Profit</v>
      </c>
      <c r="Y4891" s="1" t="str">
        <f t="shared" si="459"/>
        <v>High Profit</v>
      </c>
      <c r="Z4891" s="1" t="str">
        <f t="shared" si="460"/>
        <v>No Discount</v>
      </c>
      <c r="AA4891" s="1" t="str">
        <f t="shared" si="461"/>
        <v>High Sales</v>
      </c>
      <c r="AB4891" s="1">
        <f>MONTH(Sample___Superstore[[#This Row],[Order Date]])</f>
        <v>11</v>
      </c>
    </row>
    <row r="4892" spans="1:28" x14ac:dyDescent="0.35">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c r="V4892">
        <f t="shared" si="456"/>
        <v>7</v>
      </c>
      <c r="W4892">
        <f t="shared" si="457"/>
        <v>0.28999999999999998</v>
      </c>
      <c r="X4892" t="str">
        <f t="shared" si="458"/>
        <v>Profit</v>
      </c>
      <c r="Y4892" s="1" t="str">
        <f t="shared" si="459"/>
        <v>Low Profit</v>
      </c>
      <c r="Z4892" s="1" t="str">
        <f t="shared" si="460"/>
        <v>No Discount</v>
      </c>
      <c r="AA4892" s="1" t="str">
        <f t="shared" si="461"/>
        <v>Low Sales</v>
      </c>
      <c r="AB4892" s="1">
        <f>MONTH(Sample___Superstore[[#This Row],[Order Date]])</f>
        <v>12</v>
      </c>
    </row>
    <row r="4893" spans="1:28" x14ac:dyDescent="0.35">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c r="V4893">
        <f t="shared" si="456"/>
        <v>7</v>
      </c>
      <c r="W4893">
        <f t="shared" si="457"/>
        <v>0.48000000000000009</v>
      </c>
      <c r="X4893" t="str">
        <f t="shared" si="458"/>
        <v>Profit</v>
      </c>
      <c r="Y4893" s="1" t="str">
        <f t="shared" si="459"/>
        <v>Low Profit</v>
      </c>
      <c r="Z4893" s="1" t="str">
        <f t="shared" si="460"/>
        <v>No Discount</v>
      </c>
      <c r="AA4893" s="1" t="str">
        <f t="shared" si="461"/>
        <v>Low Sales</v>
      </c>
      <c r="AB4893" s="1">
        <f>MONTH(Sample___Superstore[[#This Row],[Order Date]])</f>
        <v>12</v>
      </c>
    </row>
    <row r="4894" spans="1:28" x14ac:dyDescent="0.35">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c r="V4894">
        <f t="shared" si="456"/>
        <v>7</v>
      </c>
      <c r="W4894">
        <f t="shared" si="457"/>
        <v>0.27999999999999997</v>
      </c>
      <c r="X4894" t="str">
        <f t="shared" si="458"/>
        <v>Profit</v>
      </c>
      <c r="Y4894" s="1" t="str">
        <f t="shared" si="459"/>
        <v>Low Profit</v>
      </c>
      <c r="Z4894" s="1" t="str">
        <f t="shared" si="460"/>
        <v>No Discount</v>
      </c>
      <c r="AA4894" s="1" t="str">
        <f t="shared" si="461"/>
        <v>Low Sales</v>
      </c>
      <c r="AB4894" s="1">
        <f>MONTH(Sample___Superstore[[#This Row],[Order Date]])</f>
        <v>12</v>
      </c>
    </row>
    <row r="4895" spans="1:28" x14ac:dyDescent="0.35">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c r="V4895">
        <f t="shared" si="456"/>
        <v>7</v>
      </c>
      <c r="W4895">
        <f t="shared" si="457"/>
        <v>0.01</v>
      </c>
      <c r="X4895" t="str">
        <f t="shared" si="458"/>
        <v>Profit</v>
      </c>
      <c r="Y4895" s="1" t="str">
        <f t="shared" si="459"/>
        <v>Low Profit</v>
      </c>
      <c r="Z4895" s="1" t="str">
        <f t="shared" si="460"/>
        <v>No Discount</v>
      </c>
      <c r="AA4895" s="1" t="str">
        <f t="shared" si="461"/>
        <v>Low Sales</v>
      </c>
      <c r="AB4895" s="1">
        <f>MONTH(Sample___Superstore[[#This Row],[Order Date]])</f>
        <v>12</v>
      </c>
    </row>
    <row r="4896" spans="1:28" x14ac:dyDescent="0.35">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c r="V4896">
        <f t="shared" si="456"/>
        <v>7</v>
      </c>
      <c r="W4896">
        <f t="shared" si="457"/>
        <v>0.48000000000000004</v>
      </c>
      <c r="X4896" t="str">
        <f t="shared" si="458"/>
        <v>Profit</v>
      </c>
      <c r="Y4896" s="1" t="str">
        <f t="shared" si="459"/>
        <v>Low Profit</v>
      </c>
      <c r="Z4896" s="1" t="str">
        <f t="shared" si="460"/>
        <v>No Discount</v>
      </c>
      <c r="AA4896" s="1" t="str">
        <f t="shared" si="461"/>
        <v>Low Sales</v>
      </c>
      <c r="AB4896" s="1">
        <f>MONTH(Sample___Superstore[[#This Row],[Order Date]])</f>
        <v>12</v>
      </c>
    </row>
    <row r="4897" spans="1:28" x14ac:dyDescent="0.35">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c r="V4897">
        <f t="shared" si="456"/>
        <v>7</v>
      </c>
      <c r="W4897">
        <f t="shared" si="457"/>
        <v>0.49</v>
      </c>
      <c r="X4897" t="str">
        <f t="shared" si="458"/>
        <v>Profit</v>
      </c>
      <c r="Y4897" s="1" t="str">
        <f t="shared" si="459"/>
        <v>Low Profit</v>
      </c>
      <c r="Z4897" s="1" t="str">
        <f t="shared" si="460"/>
        <v>No Discount</v>
      </c>
      <c r="AA4897" s="1" t="str">
        <f t="shared" si="461"/>
        <v>Low Sales</v>
      </c>
      <c r="AB4897" s="1">
        <f>MONTH(Sample___Superstore[[#This Row],[Order Date]])</f>
        <v>12</v>
      </c>
    </row>
    <row r="4898" spans="1:28" x14ac:dyDescent="0.35">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c r="V4898">
        <f t="shared" si="456"/>
        <v>7</v>
      </c>
      <c r="W4898">
        <f t="shared" si="457"/>
        <v>4.9999999999999996E-2</v>
      </c>
      <c r="X4898" t="str">
        <f t="shared" si="458"/>
        <v>Profit</v>
      </c>
      <c r="Y4898" s="1" t="str">
        <f t="shared" si="459"/>
        <v>Low Profit</v>
      </c>
      <c r="Z4898" s="1" t="str">
        <f t="shared" si="460"/>
        <v>No Discount</v>
      </c>
      <c r="AA4898" s="1" t="str">
        <f t="shared" si="461"/>
        <v>High Sales</v>
      </c>
      <c r="AB4898" s="1">
        <f>MONTH(Sample___Superstore[[#This Row],[Order Date]])</f>
        <v>12</v>
      </c>
    </row>
    <row r="4899" spans="1:28" x14ac:dyDescent="0.35">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c r="V4899">
        <f t="shared" si="456"/>
        <v>2</v>
      </c>
      <c r="W4899">
        <f t="shared" si="457"/>
        <v>-4.2857142857142851E-2</v>
      </c>
      <c r="X4899" t="str">
        <f t="shared" si="458"/>
        <v>Loss</v>
      </c>
      <c r="Y4899" s="1" t="str">
        <f t="shared" si="459"/>
        <v>Low Profit</v>
      </c>
      <c r="Z4899" s="1" t="str">
        <f t="shared" si="460"/>
        <v>High Discount</v>
      </c>
      <c r="AA4899" s="1" t="str">
        <f t="shared" si="461"/>
        <v>Low Sales</v>
      </c>
      <c r="AB4899" s="1">
        <f>MONTH(Sample___Superstore[[#This Row],[Order Date]])</f>
        <v>10</v>
      </c>
    </row>
    <row r="4900" spans="1:28" x14ac:dyDescent="0.35">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c r="V4900">
        <f t="shared" si="456"/>
        <v>2</v>
      </c>
      <c r="W4900">
        <f t="shared" si="457"/>
        <v>0.36249999999999999</v>
      </c>
      <c r="X4900" t="str">
        <f t="shared" si="458"/>
        <v>Profit</v>
      </c>
      <c r="Y4900" s="1" t="str">
        <f t="shared" si="459"/>
        <v>Low Profit</v>
      </c>
      <c r="Z4900" s="1" t="str">
        <f t="shared" si="460"/>
        <v>Low Discount</v>
      </c>
      <c r="AA4900" s="1" t="str">
        <f t="shared" si="461"/>
        <v>Low Sales</v>
      </c>
      <c r="AB4900" s="1">
        <f>MONTH(Sample___Superstore[[#This Row],[Order Date]])</f>
        <v>10</v>
      </c>
    </row>
    <row r="4901" spans="1:28" x14ac:dyDescent="0.35">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c r="V4901">
        <f t="shared" si="456"/>
        <v>5</v>
      </c>
      <c r="W4901">
        <f t="shared" si="457"/>
        <v>-0.70000000000000007</v>
      </c>
      <c r="X4901" t="str">
        <f t="shared" si="458"/>
        <v>Loss</v>
      </c>
      <c r="Y4901" s="1" t="str">
        <f t="shared" si="459"/>
        <v>Low Profit</v>
      </c>
      <c r="Z4901" s="1" t="str">
        <f t="shared" si="460"/>
        <v>High Discount</v>
      </c>
      <c r="AA4901" s="1" t="str">
        <f t="shared" si="461"/>
        <v>Low Sales</v>
      </c>
      <c r="AB4901" s="1">
        <f>MONTH(Sample___Superstore[[#This Row],[Order Date]])</f>
        <v>8</v>
      </c>
    </row>
    <row r="4902" spans="1:28" x14ac:dyDescent="0.35">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c r="V4902">
        <f t="shared" si="456"/>
        <v>4</v>
      </c>
      <c r="W4902">
        <f t="shared" si="457"/>
        <v>0.26</v>
      </c>
      <c r="X4902" t="str">
        <f t="shared" si="458"/>
        <v>Profit</v>
      </c>
      <c r="Y4902" s="1" t="str">
        <f t="shared" si="459"/>
        <v>High Profit</v>
      </c>
      <c r="Z4902" s="1" t="str">
        <f t="shared" si="460"/>
        <v>No Discount</v>
      </c>
      <c r="AA4902" s="1" t="str">
        <f t="shared" si="461"/>
        <v>Low Sales</v>
      </c>
      <c r="AB4902" s="1">
        <f>MONTH(Sample___Superstore[[#This Row],[Order Date]])</f>
        <v>12</v>
      </c>
    </row>
    <row r="4903" spans="1:28" x14ac:dyDescent="0.35">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c r="V4903">
        <f t="shared" si="456"/>
        <v>4</v>
      </c>
      <c r="W4903">
        <f t="shared" si="457"/>
        <v>0.25999999999999995</v>
      </c>
      <c r="X4903" t="str">
        <f t="shared" si="458"/>
        <v>Profit</v>
      </c>
      <c r="Y4903" s="1" t="str">
        <f t="shared" si="459"/>
        <v>Low Profit</v>
      </c>
      <c r="Z4903" s="1" t="str">
        <f t="shared" si="460"/>
        <v>No Discount</v>
      </c>
      <c r="AA4903" s="1" t="str">
        <f t="shared" si="461"/>
        <v>Low Sales</v>
      </c>
      <c r="AB4903" s="1">
        <f>MONTH(Sample___Superstore[[#This Row],[Order Date]])</f>
        <v>12</v>
      </c>
    </row>
    <row r="4904" spans="1:28" x14ac:dyDescent="0.35">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c r="V4904">
        <f t="shared" si="456"/>
        <v>5</v>
      </c>
      <c r="W4904">
        <f t="shared" si="457"/>
        <v>0.34999999999999992</v>
      </c>
      <c r="X4904" t="str">
        <f t="shared" si="458"/>
        <v>Profit</v>
      </c>
      <c r="Y4904" s="1" t="str">
        <f t="shared" si="459"/>
        <v>Low Profit</v>
      </c>
      <c r="Z4904" s="1" t="str">
        <f t="shared" si="460"/>
        <v>Low Discount</v>
      </c>
      <c r="AA4904" s="1" t="str">
        <f t="shared" si="461"/>
        <v>Low Sales</v>
      </c>
      <c r="AB4904" s="1">
        <f>MONTH(Sample___Superstore[[#This Row],[Order Date]])</f>
        <v>3</v>
      </c>
    </row>
    <row r="4905" spans="1:28" x14ac:dyDescent="0.35">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c r="V4905">
        <f t="shared" si="456"/>
        <v>5</v>
      </c>
      <c r="W4905">
        <f t="shared" si="457"/>
        <v>0.45999999999999996</v>
      </c>
      <c r="X4905" t="str">
        <f t="shared" si="458"/>
        <v>Profit</v>
      </c>
      <c r="Y4905" s="1" t="str">
        <f t="shared" si="459"/>
        <v>Low Profit</v>
      </c>
      <c r="Z4905" s="1" t="str">
        <f t="shared" si="460"/>
        <v>No Discount</v>
      </c>
      <c r="AA4905" s="1" t="str">
        <f t="shared" si="461"/>
        <v>Low Sales</v>
      </c>
      <c r="AB4905" s="1">
        <f>MONTH(Sample___Superstore[[#This Row],[Order Date]])</f>
        <v>3</v>
      </c>
    </row>
    <row r="4906" spans="1:28" x14ac:dyDescent="0.35">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c r="V4906">
        <f t="shared" si="456"/>
        <v>2</v>
      </c>
      <c r="W4906">
        <f t="shared" si="457"/>
        <v>-2.8571428571428574E-2</v>
      </c>
      <c r="X4906" t="str">
        <f t="shared" si="458"/>
        <v>Loss</v>
      </c>
      <c r="Y4906" s="1" t="str">
        <f t="shared" si="459"/>
        <v>Low Profit</v>
      </c>
      <c r="Z4906" s="1" t="str">
        <f t="shared" si="460"/>
        <v>High Discount</v>
      </c>
      <c r="AA4906" s="1" t="str">
        <f t="shared" si="461"/>
        <v>High Sales</v>
      </c>
      <c r="AB4906" s="1">
        <f>MONTH(Sample___Superstore[[#This Row],[Order Date]])</f>
        <v>12</v>
      </c>
    </row>
    <row r="4907" spans="1:28" x14ac:dyDescent="0.35">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c r="V4907">
        <f t="shared" si="456"/>
        <v>2</v>
      </c>
      <c r="W4907">
        <f t="shared" si="457"/>
        <v>0.48</v>
      </c>
      <c r="X4907" t="str">
        <f t="shared" si="458"/>
        <v>Profit</v>
      </c>
      <c r="Y4907" s="1" t="str">
        <f t="shared" si="459"/>
        <v>Low Profit</v>
      </c>
      <c r="Z4907" s="1" t="str">
        <f t="shared" si="460"/>
        <v>No Discount</v>
      </c>
      <c r="AA4907" s="1" t="str">
        <f t="shared" si="461"/>
        <v>Low Sales</v>
      </c>
      <c r="AB4907" s="1">
        <f>MONTH(Sample___Superstore[[#This Row],[Order Date]])</f>
        <v>10</v>
      </c>
    </row>
    <row r="4908" spans="1:28" x14ac:dyDescent="0.35">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c r="V4908">
        <f t="shared" si="456"/>
        <v>2</v>
      </c>
      <c r="W4908">
        <f t="shared" si="457"/>
        <v>6.0000000000000005E-2</v>
      </c>
      <c r="X4908" t="str">
        <f t="shared" si="458"/>
        <v>Profit</v>
      </c>
      <c r="Y4908" s="1" t="str">
        <f t="shared" si="459"/>
        <v>Low Profit</v>
      </c>
      <c r="Z4908" s="1" t="str">
        <f t="shared" si="460"/>
        <v>No Discount</v>
      </c>
      <c r="AA4908" s="1" t="str">
        <f t="shared" si="461"/>
        <v>Low Sales</v>
      </c>
      <c r="AB4908" s="1">
        <f>MONTH(Sample___Superstore[[#This Row],[Order Date]])</f>
        <v>10</v>
      </c>
    </row>
    <row r="4909" spans="1:28" x14ac:dyDescent="0.35">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c r="V4909">
        <f t="shared" si="456"/>
        <v>5</v>
      </c>
      <c r="W4909">
        <f t="shared" si="457"/>
        <v>-0.73333333333333339</v>
      </c>
      <c r="X4909" t="str">
        <f t="shared" si="458"/>
        <v>Loss</v>
      </c>
      <c r="Y4909" s="1" t="str">
        <f t="shared" si="459"/>
        <v>Low Profit</v>
      </c>
      <c r="Z4909" s="1" t="str">
        <f t="shared" si="460"/>
        <v>High Discount</v>
      </c>
      <c r="AA4909" s="1" t="str">
        <f t="shared" si="461"/>
        <v>Low Sales</v>
      </c>
      <c r="AB4909" s="1">
        <f>MONTH(Sample___Superstore[[#This Row],[Order Date]])</f>
        <v>11</v>
      </c>
    </row>
    <row r="4910" spans="1:28" x14ac:dyDescent="0.35">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c r="V4910">
        <f t="shared" si="456"/>
        <v>5</v>
      </c>
      <c r="W4910">
        <f t="shared" si="457"/>
        <v>-0.21666666666666667</v>
      </c>
      <c r="X4910" t="str">
        <f t="shared" si="458"/>
        <v>Loss</v>
      </c>
      <c r="Y4910" s="1" t="str">
        <f t="shared" si="459"/>
        <v>Low Profit</v>
      </c>
      <c r="Z4910" s="1" t="str">
        <f t="shared" si="460"/>
        <v>High Discount</v>
      </c>
      <c r="AA4910" s="1" t="str">
        <f t="shared" si="461"/>
        <v>Low Sales</v>
      </c>
      <c r="AB4910" s="1">
        <f>MONTH(Sample___Superstore[[#This Row],[Order Date]])</f>
        <v>11</v>
      </c>
    </row>
    <row r="4911" spans="1:28" x14ac:dyDescent="0.35">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c r="V4911">
        <f t="shared" si="456"/>
        <v>4</v>
      </c>
      <c r="W4911">
        <f t="shared" si="457"/>
        <v>0.36250000000000004</v>
      </c>
      <c r="X4911" t="str">
        <f t="shared" si="458"/>
        <v>Profit</v>
      </c>
      <c r="Y4911" s="1" t="str">
        <f t="shared" si="459"/>
        <v>Low Profit</v>
      </c>
      <c r="Z4911" s="1" t="str">
        <f t="shared" si="460"/>
        <v>Low Discount</v>
      </c>
      <c r="AA4911" s="1" t="str">
        <f t="shared" si="461"/>
        <v>Low Sales</v>
      </c>
      <c r="AB4911" s="1">
        <f>MONTH(Sample___Superstore[[#This Row],[Order Date]])</f>
        <v>1</v>
      </c>
    </row>
    <row r="4912" spans="1:28" x14ac:dyDescent="0.35">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c r="V4912">
        <f t="shared" si="456"/>
        <v>4</v>
      </c>
      <c r="W4912">
        <f t="shared" si="457"/>
        <v>0.35000000000000003</v>
      </c>
      <c r="X4912" t="str">
        <f t="shared" si="458"/>
        <v>Profit</v>
      </c>
      <c r="Y4912" s="1" t="str">
        <f t="shared" si="459"/>
        <v>Low Profit</v>
      </c>
      <c r="Z4912" s="1" t="str">
        <f t="shared" si="460"/>
        <v>Low Discount</v>
      </c>
      <c r="AA4912" s="1" t="str">
        <f t="shared" si="461"/>
        <v>Low Sales</v>
      </c>
      <c r="AB4912" s="1">
        <f>MONTH(Sample___Superstore[[#This Row],[Order Date]])</f>
        <v>1</v>
      </c>
    </row>
    <row r="4913" spans="1:28" x14ac:dyDescent="0.35">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c r="V4913">
        <f t="shared" si="456"/>
        <v>4</v>
      </c>
      <c r="W4913">
        <f t="shared" si="457"/>
        <v>6.25E-2</v>
      </c>
      <c r="X4913" t="str">
        <f t="shared" si="458"/>
        <v>Profit</v>
      </c>
      <c r="Y4913" s="1" t="str">
        <f t="shared" si="459"/>
        <v>Low Profit</v>
      </c>
      <c r="Z4913" s="1" t="str">
        <f t="shared" si="460"/>
        <v>Low Discount</v>
      </c>
      <c r="AA4913" s="1" t="str">
        <f t="shared" si="461"/>
        <v>Low Sales</v>
      </c>
      <c r="AB4913" s="1">
        <f>MONTH(Sample___Superstore[[#This Row],[Order Date]])</f>
        <v>1</v>
      </c>
    </row>
    <row r="4914" spans="1:28" x14ac:dyDescent="0.35">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c r="V4914">
        <f t="shared" si="456"/>
        <v>4</v>
      </c>
      <c r="W4914">
        <f t="shared" si="457"/>
        <v>-0.76666666666666672</v>
      </c>
      <c r="X4914" t="str">
        <f t="shared" si="458"/>
        <v>Loss</v>
      </c>
      <c r="Y4914" s="1" t="str">
        <f t="shared" si="459"/>
        <v>Low Profit</v>
      </c>
      <c r="Z4914" s="1" t="str">
        <f t="shared" si="460"/>
        <v>High Discount</v>
      </c>
      <c r="AA4914" s="1" t="str">
        <f t="shared" si="461"/>
        <v>Low Sales</v>
      </c>
      <c r="AB4914" s="1">
        <f>MONTH(Sample___Superstore[[#This Row],[Order Date]])</f>
        <v>1</v>
      </c>
    </row>
    <row r="4915" spans="1:28" x14ac:dyDescent="0.35">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c r="V4915">
        <f t="shared" si="456"/>
        <v>4</v>
      </c>
      <c r="W4915">
        <f t="shared" si="457"/>
        <v>-0.73333333333333328</v>
      </c>
      <c r="X4915" t="str">
        <f t="shared" si="458"/>
        <v>Loss</v>
      </c>
      <c r="Y4915" s="1" t="str">
        <f t="shared" si="459"/>
        <v>Low Profit</v>
      </c>
      <c r="Z4915" s="1" t="str">
        <f t="shared" si="460"/>
        <v>High Discount</v>
      </c>
      <c r="AA4915" s="1" t="str">
        <f t="shared" si="461"/>
        <v>Low Sales</v>
      </c>
      <c r="AB4915" s="1">
        <f>MONTH(Sample___Superstore[[#This Row],[Order Date]])</f>
        <v>1</v>
      </c>
    </row>
    <row r="4916" spans="1:28" x14ac:dyDescent="0.35">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c r="V4916">
        <f t="shared" si="456"/>
        <v>2</v>
      </c>
      <c r="W4916">
        <f t="shared" si="457"/>
        <v>0.28999999999999998</v>
      </c>
      <c r="X4916" t="str">
        <f t="shared" si="458"/>
        <v>Profit</v>
      </c>
      <c r="Y4916" s="1" t="str">
        <f t="shared" si="459"/>
        <v>Low Profit</v>
      </c>
      <c r="Z4916" s="1" t="str">
        <f t="shared" si="460"/>
        <v>No Discount</v>
      </c>
      <c r="AA4916" s="1" t="str">
        <f t="shared" si="461"/>
        <v>Low Sales</v>
      </c>
      <c r="AB4916" s="1">
        <f>MONTH(Sample___Superstore[[#This Row],[Order Date]])</f>
        <v>9</v>
      </c>
    </row>
    <row r="4917" spans="1:28" x14ac:dyDescent="0.35">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c r="V4917">
        <f t="shared" si="456"/>
        <v>2</v>
      </c>
      <c r="W4917">
        <f t="shared" si="457"/>
        <v>0.36249999999999999</v>
      </c>
      <c r="X4917" t="str">
        <f t="shared" si="458"/>
        <v>Profit</v>
      </c>
      <c r="Y4917" s="1" t="str">
        <f t="shared" si="459"/>
        <v>Low Profit</v>
      </c>
      <c r="Z4917" s="1" t="str">
        <f t="shared" si="460"/>
        <v>Low Discount</v>
      </c>
      <c r="AA4917" s="1" t="str">
        <f t="shared" si="461"/>
        <v>Low Sales</v>
      </c>
      <c r="AB4917" s="1">
        <f>MONTH(Sample___Superstore[[#This Row],[Order Date]])</f>
        <v>9</v>
      </c>
    </row>
    <row r="4918" spans="1:28" x14ac:dyDescent="0.35">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c r="V4918">
        <f t="shared" si="456"/>
        <v>2</v>
      </c>
      <c r="W4918">
        <f t="shared" si="457"/>
        <v>8.7499999999999994E-2</v>
      </c>
      <c r="X4918" t="str">
        <f t="shared" si="458"/>
        <v>Profit</v>
      </c>
      <c r="Y4918" s="1" t="str">
        <f t="shared" si="459"/>
        <v>Low Profit</v>
      </c>
      <c r="Z4918" s="1" t="str">
        <f t="shared" si="460"/>
        <v>Low Discount</v>
      </c>
      <c r="AA4918" s="1" t="str">
        <f t="shared" si="461"/>
        <v>Low Sales</v>
      </c>
      <c r="AB4918" s="1">
        <f>MONTH(Sample___Superstore[[#This Row],[Order Date]])</f>
        <v>10</v>
      </c>
    </row>
    <row r="4919" spans="1:28" x14ac:dyDescent="0.35">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c r="V4919">
        <f t="shared" si="456"/>
        <v>2</v>
      </c>
      <c r="W4919">
        <f t="shared" si="457"/>
        <v>-0.12857142857142859</v>
      </c>
      <c r="X4919" t="str">
        <f t="shared" si="458"/>
        <v>Loss</v>
      </c>
      <c r="Y4919" s="1" t="str">
        <f t="shared" si="459"/>
        <v>Low Profit</v>
      </c>
      <c r="Z4919" s="1" t="str">
        <f t="shared" si="460"/>
        <v>High Discount</v>
      </c>
      <c r="AA4919" s="1" t="str">
        <f t="shared" si="461"/>
        <v>Low Sales</v>
      </c>
      <c r="AB4919" s="1">
        <f>MONTH(Sample___Superstore[[#This Row],[Order Date]])</f>
        <v>10</v>
      </c>
    </row>
    <row r="4920" spans="1:28" x14ac:dyDescent="0.35">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c r="V4920">
        <f t="shared" si="456"/>
        <v>5</v>
      </c>
      <c r="W4920">
        <f t="shared" si="457"/>
        <v>0.22000000000000003</v>
      </c>
      <c r="X4920" t="str">
        <f t="shared" si="458"/>
        <v>Profit</v>
      </c>
      <c r="Y4920" s="1" t="str">
        <f t="shared" si="459"/>
        <v>Low Profit</v>
      </c>
      <c r="Z4920" s="1" t="str">
        <f t="shared" si="460"/>
        <v>No Discount</v>
      </c>
      <c r="AA4920" s="1" t="str">
        <f t="shared" si="461"/>
        <v>Low Sales</v>
      </c>
      <c r="AB4920" s="1">
        <f>MONTH(Sample___Superstore[[#This Row],[Order Date]])</f>
        <v>1</v>
      </c>
    </row>
    <row r="4921" spans="1:28" x14ac:dyDescent="0.35">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c r="V4921">
        <f t="shared" si="456"/>
        <v>5</v>
      </c>
      <c r="W4921">
        <f t="shared" si="457"/>
        <v>0.28999999999999998</v>
      </c>
      <c r="X4921" t="str">
        <f t="shared" si="458"/>
        <v>Profit</v>
      </c>
      <c r="Y4921" s="1" t="str">
        <f t="shared" si="459"/>
        <v>Low Profit</v>
      </c>
      <c r="Z4921" s="1" t="str">
        <f t="shared" si="460"/>
        <v>No Discount</v>
      </c>
      <c r="AA4921" s="1" t="str">
        <f t="shared" si="461"/>
        <v>Low Sales</v>
      </c>
      <c r="AB4921" s="1">
        <f>MONTH(Sample___Superstore[[#This Row],[Order Date]])</f>
        <v>1</v>
      </c>
    </row>
    <row r="4922" spans="1:28" x14ac:dyDescent="0.35">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c r="V4922">
        <f t="shared" si="456"/>
        <v>4</v>
      </c>
      <c r="W4922">
        <f t="shared" si="457"/>
        <v>-1.7000000000000002</v>
      </c>
      <c r="X4922" t="str">
        <f t="shared" si="458"/>
        <v>Loss</v>
      </c>
      <c r="Y4922" s="1" t="str">
        <f t="shared" si="459"/>
        <v>Low Profit</v>
      </c>
      <c r="Z4922" s="1" t="str">
        <f t="shared" si="460"/>
        <v>High Discount</v>
      </c>
      <c r="AA4922" s="1" t="str">
        <f t="shared" si="461"/>
        <v>Low Sales</v>
      </c>
      <c r="AB4922" s="1">
        <f>MONTH(Sample___Superstore[[#This Row],[Order Date]])</f>
        <v>8</v>
      </c>
    </row>
    <row r="4923" spans="1:28" x14ac:dyDescent="0.35">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c r="V4923">
        <f t="shared" si="456"/>
        <v>4</v>
      </c>
      <c r="W4923">
        <f t="shared" si="457"/>
        <v>0.48000000000000004</v>
      </c>
      <c r="X4923" t="str">
        <f t="shared" si="458"/>
        <v>Profit</v>
      </c>
      <c r="Y4923" s="1" t="str">
        <f t="shared" si="459"/>
        <v>Low Profit</v>
      </c>
      <c r="Z4923" s="1" t="str">
        <f t="shared" si="460"/>
        <v>No Discount</v>
      </c>
      <c r="AA4923" s="1" t="str">
        <f t="shared" si="461"/>
        <v>Low Sales</v>
      </c>
      <c r="AB4923" s="1">
        <f>MONTH(Sample___Superstore[[#This Row],[Order Date]])</f>
        <v>12</v>
      </c>
    </row>
    <row r="4924" spans="1:28" x14ac:dyDescent="0.35">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c r="V4924">
        <f t="shared" si="456"/>
        <v>4</v>
      </c>
      <c r="W4924">
        <f t="shared" si="457"/>
        <v>0.33</v>
      </c>
      <c r="X4924" t="str">
        <f t="shared" si="458"/>
        <v>Profit</v>
      </c>
      <c r="Y4924" s="1" t="str">
        <f t="shared" si="459"/>
        <v>Low Profit</v>
      </c>
      <c r="Z4924" s="1" t="str">
        <f t="shared" si="460"/>
        <v>No Discount</v>
      </c>
      <c r="AA4924" s="1" t="str">
        <f t="shared" si="461"/>
        <v>Low Sales</v>
      </c>
      <c r="AB4924" s="1">
        <f>MONTH(Sample___Superstore[[#This Row],[Order Date]])</f>
        <v>12</v>
      </c>
    </row>
    <row r="4925" spans="1:28" x14ac:dyDescent="0.35">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c r="V4925">
        <f t="shared" si="456"/>
        <v>4</v>
      </c>
      <c r="W4925">
        <f t="shared" si="457"/>
        <v>0.48000000000000004</v>
      </c>
      <c r="X4925" t="str">
        <f t="shared" si="458"/>
        <v>Profit</v>
      </c>
      <c r="Y4925" s="1" t="str">
        <f t="shared" si="459"/>
        <v>High Profit</v>
      </c>
      <c r="Z4925" s="1" t="str">
        <f t="shared" si="460"/>
        <v>No Discount</v>
      </c>
      <c r="AA4925" s="1" t="str">
        <f t="shared" si="461"/>
        <v>High Sales</v>
      </c>
      <c r="AB4925" s="1">
        <f>MONTH(Sample___Superstore[[#This Row],[Order Date]])</f>
        <v>12</v>
      </c>
    </row>
    <row r="4926" spans="1:28" x14ac:dyDescent="0.35">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c r="V4926">
        <f t="shared" si="456"/>
        <v>4</v>
      </c>
      <c r="W4926">
        <f t="shared" si="457"/>
        <v>0.25999999999999995</v>
      </c>
      <c r="X4926" t="str">
        <f t="shared" si="458"/>
        <v>Profit</v>
      </c>
      <c r="Y4926" s="1" t="str">
        <f t="shared" si="459"/>
        <v>Low Profit</v>
      </c>
      <c r="Z4926" s="1" t="str">
        <f t="shared" si="460"/>
        <v>No Discount</v>
      </c>
      <c r="AA4926" s="1" t="str">
        <f t="shared" si="461"/>
        <v>Low Sales</v>
      </c>
      <c r="AB4926" s="1">
        <f>MONTH(Sample___Superstore[[#This Row],[Order Date]])</f>
        <v>12</v>
      </c>
    </row>
    <row r="4927" spans="1:28" x14ac:dyDescent="0.35">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c r="V4927">
        <f t="shared" si="456"/>
        <v>3</v>
      </c>
      <c r="W4927">
        <f t="shared" si="457"/>
        <v>0.25</v>
      </c>
      <c r="X4927" t="str">
        <f t="shared" si="458"/>
        <v>Profit</v>
      </c>
      <c r="Y4927" s="1" t="str">
        <f t="shared" si="459"/>
        <v>Low Profit</v>
      </c>
      <c r="Z4927" s="1" t="str">
        <f t="shared" si="460"/>
        <v>No Discount</v>
      </c>
      <c r="AA4927" s="1" t="str">
        <f t="shared" si="461"/>
        <v>Low Sales</v>
      </c>
      <c r="AB4927" s="1">
        <f>MONTH(Sample___Superstore[[#This Row],[Order Date]])</f>
        <v>9</v>
      </c>
    </row>
    <row r="4928" spans="1:28" x14ac:dyDescent="0.35">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c r="V4928">
        <f t="shared" si="456"/>
        <v>4</v>
      </c>
      <c r="W4928">
        <f t="shared" si="457"/>
        <v>-0.73999999999999988</v>
      </c>
      <c r="X4928" t="str">
        <f t="shared" si="458"/>
        <v>Loss</v>
      </c>
      <c r="Y4928" s="1" t="str">
        <f t="shared" si="459"/>
        <v>Low Profit</v>
      </c>
      <c r="Z4928" s="1" t="str">
        <f t="shared" si="460"/>
        <v>High Discount</v>
      </c>
      <c r="AA4928" s="1" t="str">
        <f t="shared" si="461"/>
        <v>Low Sales</v>
      </c>
      <c r="AB4928" s="1">
        <f>MONTH(Sample___Superstore[[#This Row],[Order Date]])</f>
        <v>10</v>
      </c>
    </row>
    <row r="4929" spans="1:28" x14ac:dyDescent="0.35">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c r="V4929">
        <f t="shared" si="456"/>
        <v>5</v>
      </c>
      <c r="W4929">
        <f t="shared" si="457"/>
        <v>0.48000000000000004</v>
      </c>
      <c r="X4929" t="str">
        <f t="shared" si="458"/>
        <v>Profit</v>
      </c>
      <c r="Y4929" s="1" t="str">
        <f t="shared" si="459"/>
        <v>Low Profit</v>
      </c>
      <c r="Z4929" s="1" t="str">
        <f t="shared" si="460"/>
        <v>No Discount</v>
      </c>
      <c r="AA4929" s="1" t="str">
        <f t="shared" si="461"/>
        <v>Low Sales</v>
      </c>
      <c r="AB4929" s="1">
        <f>MONTH(Sample___Superstore[[#This Row],[Order Date]])</f>
        <v>12</v>
      </c>
    </row>
    <row r="4930" spans="1:28" x14ac:dyDescent="0.35">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c r="V4930">
        <f t="shared" ref="V4930:V4993" si="462">D4930-C4930</f>
        <v>5</v>
      </c>
      <c r="W4930">
        <f t="shared" ref="W4930:W4993" si="463">U4930/R4930</f>
        <v>0.28000000000000003</v>
      </c>
      <c r="X4930" t="str">
        <f t="shared" ref="X4930:X4993" si="464">IF(U4930&lt;0,"Loss","Profit")</f>
        <v>Profit</v>
      </c>
      <c r="Y4930" s="1" t="str">
        <f t="shared" ref="Y4930:Y4993" si="465">IF(U4930&gt;100,"High Profit","Low Profit")</f>
        <v>High Profit</v>
      </c>
      <c r="Z4930" s="1" t="str">
        <f t="shared" ref="Z4930:Z4993" si="466">IF(T4930=0,"No Discount",IF(T4930&lt;=0.2,"Low Discount","High Discount"))</f>
        <v>No Discount</v>
      </c>
      <c r="AA4930" s="1" t="str">
        <f t="shared" ref="AA4930:AA4993" si="467">IF(R4930&gt;500,"High Sales","Low Sales")</f>
        <v>High Sales</v>
      </c>
      <c r="AB4930" s="1">
        <f>MONTH(Sample___Superstore[[#This Row],[Order Date]])</f>
        <v>12</v>
      </c>
    </row>
    <row r="4931" spans="1:28" x14ac:dyDescent="0.35">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c r="V4931">
        <f t="shared" si="462"/>
        <v>1</v>
      </c>
      <c r="W4931">
        <f t="shared" si="463"/>
        <v>0.28000000000000003</v>
      </c>
      <c r="X4931" t="str">
        <f t="shared" si="464"/>
        <v>Profit</v>
      </c>
      <c r="Y4931" s="1" t="str">
        <f t="shared" si="465"/>
        <v>Low Profit</v>
      </c>
      <c r="Z4931" s="1" t="str">
        <f t="shared" si="466"/>
        <v>No Discount</v>
      </c>
      <c r="AA4931" s="1" t="str">
        <f t="shared" si="467"/>
        <v>Low Sales</v>
      </c>
      <c r="AB4931" s="1">
        <f>MONTH(Sample___Superstore[[#This Row],[Order Date]])</f>
        <v>9</v>
      </c>
    </row>
    <row r="4932" spans="1:28" x14ac:dyDescent="0.35">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c r="V4932">
        <f t="shared" si="462"/>
        <v>1</v>
      </c>
      <c r="W4932">
        <f t="shared" si="463"/>
        <v>0.47000000000000003</v>
      </c>
      <c r="X4932" t="str">
        <f t="shared" si="464"/>
        <v>Profit</v>
      </c>
      <c r="Y4932" s="1" t="str">
        <f t="shared" si="465"/>
        <v>Low Profit</v>
      </c>
      <c r="Z4932" s="1" t="str">
        <f t="shared" si="466"/>
        <v>No Discount</v>
      </c>
      <c r="AA4932" s="1" t="str">
        <f t="shared" si="467"/>
        <v>Low Sales</v>
      </c>
      <c r="AB4932" s="1">
        <f>MONTH(Sample___Superstore[[#This Row],[Order Date]])</f>
        <v>9</v>
      </c>
    </row>
    <row r="4933" spans="1:28" x14ac:dyDescent="0.35">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c r="V4933">
        <f t="shared" si="462"/>
        <v>5</v>
      </c>
      <c r="W4933">
        <f t="shared" si="463"/>
        <v>0.3</v>
      </c>
      <c r="X4933" t="str">
        <f t="shared" si="464"/>
        <v>Profit</v>
      </c>
      <c r="Y4933" s="1" t="str">
        <f t="shared" si="465"/>
        <v>Low Profit</v>
      </c>
      <c r="Z4933" s="1" t="str">
        <f t="shared" si="466"/>
        <v>No Discount</v>
      </c>
      <c r="AA4933" s="1" t="str">
        <f t="shared" si="467"/>
        <v>Low Sales</v>
      </c>
      <c r="AB4933" s="1">
        <f>MONTH(Sample___Superstore[[#This Row],[Order Date]])</f>
        <v>3</v>
      </c>
    </row>
    <row r="4934" spans="1:28" x14ac:dyDescent="0.35">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c r="V4934">
        <f t="shared" si="462"/>
        <v>6</v>
      </c>
      <c r="W4934">
        <f t="shared" si="463"/>
        <v>0.33750000000000002</v>
      </c>
      <c r="X4934" t="str">
        <f t="shared" si="464"/>
        <v>Profit</v>
      </c>
      <c r="Y4934" s="1" t="str">
        <f t="shared" si="465"/>
        <v>Low Profit</v>
      </c>
      <c r="Z4934" s="1" t="str">
        <f t="shared" si="466"/>
        <v>Low Discount</v>
      </c>
      <c r="AA4934" s="1" t="str">
        <f t="shared" si="467"/>
        <v>Low Sales</v>
      </c>
      <c r="AB4934" s="1">
        <f>MONTH(Sample___Superstore[[#This Row],[Order Date]])</f>
        <v>9</v>
      </c>
    </row>
    <row r="4935" spans="1:28" x14ac:dyDescent="0.35">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c r="V4935">
        <f t="shared" si="462"/>
        <v>6</v>
      </c>
      <c r="W4935">
        <f t="shared" si="463"/>
        <v>-0.73333333333333328</v>
      </c>
      <c r="X4935" t="str">
        <f t="shared" si="464"/>
        <v>Loss</v>
      </c>
      <c r="Y4935" s="1" t="str">
        <f t="shared" si="465"/>
        <v>Low Profit</v>
      </c>
      <c r="Z4935" s="1" t="str">
        <f t="shared" si="466"/>
        <v>High Discount</v>
      </c>
      <c r="AA4935" s="1" t="str">
        <f t="shared" si="467"/>
        <v>Low Sales</v>
      </c>
      <c r="AB4935" s="1">
        <f>MONTH(Sample___Superstore[[#This Row],[Order Date]])</f>
        <v>9</v>
      </c>
    </row>
    <row r="4936" spans="1:28" x14ac:dyDescent="0.35">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c r="V4936">
        <f t="shared" si="462"/>
        <v>6</v>
      </c>
      <c r="W4936">
        <f t="shared" si="463"/>
        <v>0.1875</v>
      </c>
      <c r="X4936" t="str">
        <f t="shared" si="464"/>
        <v>Profit</v>
      </c>
      <c r="Y4936" s="1" t="str">
        <f t="shared" si="465"/>
        <v>Low Profit</v>
      </c>
      <c r="Z4936" s="1" t="str">
        <f t="shared" si="466"/>
        <v>Low Discount</v>
      </c>
      <c r="AA4936" s="1" t="str">
        <f t="shared" si="467"/>
        <v>Low Sales</v>
      </c>
      <c r="AB4936" s="1">
        <f>MONTH(Sample___Superstore[[#This Row],[Order Date]])</f>
        <v>9</v>
      </c>
    </row>
    <row r="4937" spans="1:28" x14ac:dyDescent="0.35">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c r="V4937">
        <f t="shared" si="462"/>
        <v>6</v>
      </c>
      <c r="W4937">
        <f t="shared" si="463"/>
        <v>0.1</v>
      </c>
      <c r="X4937" t="str">
        <f t="shared" si="464"/>
        <v>Profit</v>
      </c>
      <c r="Y4937" s="1" t="str">
        <f t="shared" si="465"/>
        <v>Low Profit</v>
      </c>
      <c r="Z4937" s="1" t="str">
        <f t="shared" si="466"/>
        <v>Low Discount</v>
      </c>
      <c r="AA4937" s="1" t="str">
        <f t="shared" si="467"/>
        <v>Low Sales</v>
      </c>
      <c r="AB4937" s="1">
        <f>MONTH(Sample___Superstore[[#This Row],[Order Date]])</f>
        <v>3</v>
      </c>
    </row>
    <row r="4938" spans="1:28" x14ac:dyDescent="0.35">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c r="V4938">
        <f t="shared" si="462"/>
        <v>7</v>
      </c>
      <c r="W4938">
        <f t="shared" si="463"/>
        <v>0.45999999999999996</v>
      </c>
      <c r="X4938" t="str">
        <f t="shared" si="464"/>
        <v>Profit</v>
      </c>
      <c r="Y4938" s="1" t="str">
        <f t="shared" si="465"/>
        <v>Low Profit</v>
      </c>
      <c r="Z4938" s="1" t="str">
        <f t="shared" si="466"/>
        <v>No Discount</v>
      </c>
      <c r="AA4938" s="1" t="str">
        <f t="shared" si="467"/>
        <v>Low Sales</v>
      </c>
      <c r="AB4938" s="1">
        <f>MONTH(Sample___Superstore[[#This Row],[Order Date]])</f>
        <v>1</v>
      </c>
    </row>
    <row r="4939" spans="1:28" x14ac:dyDescent="0.35">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c r="V4939">
        <f t="shared" si="462"/>
        <v>5</v>
      </c>
      <c r="W4939">
        <f t="shared" si="463"/>
        <v>0.18</v>
      </c>
      <c r="X4939" t="str">
        <f t="shared" si="464"/>
        <v>Profit</v>
      </c>
      <c r="Y4939" s="1" t="str">
        <f t="shared" si="465"/>
        <v>High Profit</v>
      </c>
      <c r="Z4939" s="1" t="str">
        <f t="shared" si="466"/>
        <v>No Discount</v>
      </c>
      <c r="AA4939" s="1" t="str">
        <f t="shared" si="467"/>
        <v>High Sales</v>
      </c>
      <c r="AB4939" s="1">
        <f>MONTH(Sample___Superstore[[#This Row],[Order Date]])</f>
        <v>1</v>
      </c>
    </row>
    <row r="4940" spans="1:28" x14ac:dyDescent="0.35">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c r="V4940">
        <f t="shared" si="462"/>
        <v>5</v>
      </c>
      <c r="W4940">
        <f t="shared" si="463"/>
        <v>1.1764705882352939E-2</v>
      </c>
      <c r="X4940" t="str">
        <f t="shared" si="464"/>
        <v>Profit</v>
      </c>
      <c r="Y4940" s="1" t="str">
        <f t="shared" si="465"/>
        <v>Low Profit</v>
      </c>
      <c r="Z4940" s="1" t="str">
        <f t="shared" si="466"/>
        <v>Low Discount</v>
      </c>
      <c r="AA4940" s="1" t="str">
        <f t="shared" si="467"/>
        <v>Low Sales</v>
      </c>
      <c r="AB4940" s="1">
        <f>MONTH(Sample___Superstore[[#This Row],[Order Date]])</f>
        <v>1</v>
      </c>
    </row>
    <row r="4941" spans="1:28" x14ac:dyDescent="0.35">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c r="V4941">
        <f t="shared" si="462"/>
        <v>5</v>
      </c>
      <c r="W4941">
        <f t="shared" si="463"/>
        <v>0.33</v>
      </c>
      <c r="X4941" t="str">
        <f t="shared" si="464"/>
        <v>Profit</v>
      </c>
      <c r="Y4941" s="1" t="str">
        <f t="shared" si="465"/>
        <v>Low Profit</v>
      </c>
      <c r="Z4941" s="1" t="str">
        <f t="shared" si="466"/>
        <v>No Discount</v>
      </c>
      <c r="AA4941" s="1" t="str">
        <f t="shared" si="467"/>
        <v>Low Sales</v>
      </c>
      <c r="AB4941" s="1">
        <f>MONTH(Sample___Superstore[[#This Row],[Order Date]])</f>
        <v>1</v>
      </c>
    </row>
    <row r="4942" spans="1:28" x14ac:dyDescent="0.35">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c r="V4942">
        <f t="shared" si="462"/>
        <v>7</v>
      </c>
      <c r="W4942">
        <f t="shared" si="463"/>
        <v>0.21000000000000002</v>
      </c>
      <c r="X4942" t="str">
        <f t="shared" si="464"/>
        <v>Profit</v>
      </c>
      <c r="Y4942" s="1" t="str">
        <f t="shared" si="465"/>
        <v>High Profit</v>
      </c>
      <c r="Z4942" s="1" t="str">
        <f t="shared" si="466"/>
        <v>No Discount</v>
      </c>
      <c r="AA4942" s="1" t="str">
        <f t="shared" si="467"/>
        <v>High Sales</v>
      </c>
      <c r="AB4942" s="1">
        <f>MONTH(Sample___Superstore[[#This Row],[Order Date]])</f>
        <v>2</v>
      </c>
    </row>
    <row r="4943" spans="1:28" x14ac:dyDescent="0.35">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c r="V4943">
        <f t="shared" si="462"/>
        <v>7</v>
      </c>
      <c r="W4943">
        <f t="shared" si="463"/>
        <v>0.28999999999999998</v>
      </c>
      <c r="X4943" t="str">
        <f t="shared" si="464"/>
        <v>Profit</v>
      </c>
      <c r="Y4943" s="1" t="str">
        <f t="shared" si="465"/>
        <v>Low Profit</v>
      </c>
      <c r="Z4943" s="1" t="str">
        <f t="shared" si="466"/>
        <v>No Discount</v>
      </c>
      <c r="AA4943" s="1" t="str">
        <f t="shared" si="467"/>
        <v>Low Sales</v>
      </c>
      <c r="AB4943" s="1">
        <f>MONTH(Sample___Superstore[[#This Row],[Order Date]])</f>
        <v>2</v>
      </c>
    </row>
    <row r="4944" spans="1:28" x14ac:dyDescent="0.35">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c r="V4944">
        <f t="shared" si="462"/>
        <v>7</v>
      </c>
      <c r="W4944">
        <f t="shared" si="463"/>
        <v>0.31</v>
      </c>
      <c r="X4944" t="str">
        <f t="shared" si="464"/>
        <v>Profit</v>
      </c>
      <c r="Y4944" s="1" t="str">
        <f t="shared" si="465"/>
        <v>Low Profit</v>
      </c>
      <c r="Z4944" s="1" t="str">
        <f t="shared" si="466"/>
        <v>No Discount</v>
      </c>
      <c r="AA4944" s="1" t="str">
        <f t="shared" si="467"/>
        <v>Low Sales</v>
      </c>
      <c r="AB4944" s="1">
        <f>MONTH(Sample___Superstore[[#This Row],[Order Date]])</f>
        <v>2</v>
      </c>
    </row>
    <row r="4945" spans="1:28" x14ac:dyDescent="0.35">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c r="V4945">
        <f t="shared" si="462"/>
        <v>6</v>
      </c>
      <c r="W4945">
        <f t="shared" si="463"/>
        <v>0.05</v>
      </c>
      <c r="X4945" t="str">
        <f t="shared" si="464"/>
        <v>Profit</v>
      </c>
      <c r="Y4945" s="1" t="str">
        <f t="shared" si="465"/>
        <v>Low Profit</v>
      </c>
      <c r="Z4945" s="1" t="str">
        <f t="shared" si="466"/>
        <v>No Discount</v>
      </c>
      <c r="AA4945" s="1" t="str">
        <f t="shared" si="467"/>
        <v>Low Sales</v>
      </c>
      <c r="AB4945" s="1">
        <f>MONTH(Sample___Superstore[[#This Row],[Order Date]])</f>
        <v>12</v>
      </c>
    </row>
    <row r="4946" spans="1:28" x14ac:dyDescent="0.35">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c r="V4946">
        <f t="shared" si="462"/>
        <v>1</v>
      </c>
      <c r="W4946">
        <f t="shared" si="463"/>
        <v>0.48000000000000004</v>
      </c>
      <c r="X4946" t="str">
        <f t="shared" si="464"/>
        <v>Profit</v>
      </c>
      <c r="Y4946" s="1" t="str">
        <f t="shared" si="465"/>
        <v>Low Profit</v>
      </c>
      <c r="Z4946" s="1" t="str">
        <f t="shared" si="466"/>
        <v>No Discount</v>
      </c>
      <c r="AA4946" s="1" t="str">
        <f t="shared" si="467"/>
        <v>Low Sales</v>
      </c>
      <c r="AB4946" s="1">
        <f>MONTH(Sample___Superstore[[#This Row],[Order Date]])</f>
        <v>9</v>
      </c>
    </row>
    <row r="4947" spans="1:28" x14ac:dyDescent="0.35">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c r="V4947">
        <f t="shared" si="462"/>
        <v>1</v>
      </c>
      <c r="W4947">
        <f t="shared" si="463"/>
        <v>0.33750000000000002</v>
      </c>
      <c r="X4947" t="str">
        <f t="shared" si="464"/>
        <v>Profit</v>
      </c>
      <c r="Y4947" s="1" t="str">
        <f t="shared" si="465"/>
        <v>Low Profit</v>
      </c>
      <c r="Z4947" s="1" t="str">
        <f t="shared" si="466"/>
        <v>Low Discount</v>
      </c>
      <c r="AA4947" s="1" t="str">
        <f t="shared" si="467"/>
        <v>Low Sales</v>
      </c>
      <c r="AB4947" s="1">
        <f>MONTH(Sample___Superstore[[#This Row],[Order Date]])</f>
        <v>9</v>
      </c>
    </row>
    <row r="4948" spans="1:28" x14ac:dyDescent="0.35">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c r="V4948">
        <f t="shared" si="462"/>
        <v>1</v>
      </c>
      <c r="W4948">
        <f t="shared" si="463"/>
        <v>0.41</v>
      </c>
      <c r="X4948" t="str">
        <f t="shared" si="464"/>
        <v>Profit</v>
      </c>
      <c r="Y4948" s="1" t="str">
        <f t="shared" si="465"/>
        <v>Low Profit</v>
      </c>
      <c r="Z4948" s="1" t="str">
        <f t="shared" si="466"/>
        <v>No Discount</v>
      </c>
      <c r="AA4948" s="1" t="str">
        <f t="shared" si="467"/>
        <v>Low Sales</v>
      </c>
      <c r="AB4948" s="1">
        <f>MONTH(Sample___Superstore[[#This Row],[Order Date]])</f>
        <v>9</v>
      </c>
    </row>
    <row r="4949" spans="1:28" x14ac:dyDescent="0.35">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c r="V4949">
        <f t="shared" si="462"/>
        <v>5</v>
      </c>
      <c r="W4949">
        <f t="shared" si="463"/>
        <v>0.47000000000000003</v>
      </c>
      <c r="X4949" t="str">
        <f t="shared" si="464"/>
        <v>Profit</v>
      </c>
      <c r="Y4949" s="1" t="str">
        <f t="shared" si="465"/>
        <v>Low Profit</v>
      </c>
      <c r="Z4949" s="1" t="str">
        <f t="shared" si="466"/>
        <v>No Discount</v>
      </c>
      <c r="AA4949" s="1" t="str">
        <f t="shared" si="467"/>
        <v>Low Sales</v>
      </c>
      <c r="AB4949" s="1">
        <f>MONTH(Sample___Superstore[[#This Row],[Order Date]])</f>
        <v>10</v>
      </c>
    </row>
    <row r="4950" spans="1:28" x14ac:dyDescent="0.35">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c r="V4950">
        <f t="shared" si="462"/>
        <v>5</v>
      </c>
      <c r="W4950">
        <f t="shared" si="463"/>
        <v>0.35000000000000003</v>
      </c>
      <c r="X4950" t="str">
        <f t="shared" si="464"/>
        <v>Profit</v>
      </c>
      <c r="Y4950" s="1" t="str">
        <f t="shared" si="465"/>
        <v>Low Profit</v>
      </c>
      <c r="Z4950" s="1" t="str">
        <f t="shared" si="466"/>
        <v>Low Discount</v>
      </c>
      <c r="AA4950" s="1" t="str">
        <f t="shared" si="467"/>
        <v>Low Sales</v>
      </c>
      <c r="AB4950" s="1">
        <f>MONTH(Sample___Superstore[[#This Row],[Order Date]])</f>
        <v>11</v>
      </c>
    </row>
    <row r="4951" spans="1:28" x14ac:dyDescent="0.35">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c r="V4951">
        <f t="shared" si="462"/>
        <v>5</v>
      </c>
      <c r="W4951">
        <f t="shared" si="463"/>
        <v>0.32</v>
      </c>
      <c r="X4951" t="str">
        <f t="shared" si="464"/>
        <v>Profit</v>
      </c>
      <c r="Y4951" s="1" t="str">
        <f t="shared" si="465"/>
        <v>Low Profit</v>
      </c>
      <c r="Z4951" s="1" t="str">
        <f t="shared" si="466"/>
        <v>No Discount</v>
      </c>
      <c r="AA4951" s="1" t="str">
        <f t="shared" si="467"/>
        <v>Low Sales</v>
      </c>
      <c r="AB4951" s="1">
        <f>MONTH(Sample___Superstore[[#This Row],[Order Date]])</f>
        <v>11</v>
      </c>
    </row>
    <row r="4952" spans="1:28" x14ac:dyDescent="0.35">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c r="V4952">
        <f t="shared" si="462"/>
        <v>4</v>
      </c>
      <c r="W4952">
        <f t="shared" si="463"/>
        <v>0.42000000000000004</v>
      </c>
      <c r="X4952" t="str">
        <f t="shared" si="464"/>
        <v>Profit</v>
      </c>
      <c r="Y4952" s="1" t="str">
        <f t="shared" si="465"/>
        <v>Low Profit</v>
      </c>
      <c r="Z4952" s="1" t="str">
        <f t="shared" si="466"/>
        <v>No Discount</v>
      </c>
      <c r="AA4952" s="1" t="str">
        <f t="shared" si="467"/>
        <v>Low Sales</v>
      </c>
      <c r="AB4952" s="1">
        <f>MONTH(Sample___Superstore[[#This Row],[Order Date]])</f>
        <v>10</v>
      </c>
    </row>
    <row r="4953" spans="1:28" x14ac:dyDescent="0.35">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c r="V4953">
        <f t="shared" si="462"/>
        <v>4</v>
      </c>
      <c r="W4953">
        <f t="shared" si="463"/>
        <v>0.47999999999999993</v>
      </c>
      <c r="X4953" t="str">
        <f t="shared" si="464"/>
        <v>Profit</v>
      </c>
      <c r="Y4953" s="1" t="str">
        <f t="shared" si="465"/>
        <v>Low Profit</v>
      </c>
      <c r="Z4953" s="1" t="str">
        <f t="shared" si="466"/>
        <v>No Discount</v>
      </c>
      <c r="AA4953" s="1" t="str">
        <f t="shared" si="467"/>
        <v>Low Sales</v>
      </c>
      <c r="AB4953" s="1">
        <f>MONTH(Sample___Superstore[[#This Row],[Order Date]])</f>
        <v>6</v>
      </c>
    </row>
    <row r="4954" spans="1:28" x14ac:dyDescent="0.35">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c r="V4954">
        <f t="shared" si="462"/>
        <v>4</v>
      </c>
      <c r="W4954">
        <f t="shared" si="463"/>
        <v>0.3</v>
      </c>
      <c r="X4954" t="str">
        <f t="shared" si="464"/>
        <v>Profit</v>
      </c>
      <c r="Y4954" s="1" t="str">
        <f t="shared" si="465"/>
        <v>Low Profit</v>
      </c>
      <c r="Z4954" s="1" t="str">
        <f t="shared" si="466"/>
        <v>No Discount</v>
      </c>
      <c r="AA4954" s="1" t="str">
        <f t="shared" si="467"/>
        <v>Low Sales</v>
      </c>
      <c r="AB4954" s="1">
        <f>MONTH(Sample___Superstore[[#This Row],[Order Date]])</f>
        <v>12</v>
      </c>
    </row>
    <row r="4955" spans="1:28" x14ac:dyDescent="0.35">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c r="V4955">
        <f t="shared" si="462"/>
        <v>4</v>
      </c>
      <c r="W4955">
        <f t="shared" si="463"/>
        <v>0.03</v>
      </c>
      <c r="X4955" t="str">
        <f t="shared" si="464"/>
        <v>Profit</v>
      </c>
      <c r="Y4955" s="1" t="str">
        <f t="shared" si="465"/>
        <v>Low Profit</v>
      </c>
      <c r="Z4955" s="1" t="str">
        <f t="shared" si="466"/>
        <v>No Discount</v>
      </c>
      <c r="AA4955" s="1" t="str">
        <f t="shared" si="467"/>
        <v>Low Sales</v>
      </c>
      <c r="AB4955" s="1">
        <f>MONTH(Sample___Superstore[[#This Row],[Order Date]])</f>
        <v>3</v>
      </c>
    </row>
    <row r="4956" spans="1:28" x14ac:dyDescent="0.35">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c r="V4956">
        <f t="shared" si="462"/>
        <v>4</v>
      </c>
      <c r="W4956">
        <f t="shared" si="463"/>
        <v>0.26</v>
      </c>
      <c r="X4956" t="str">
        <f t="shared" si="464"/>
        <v>Profit</v>
      </c>
      <c r="Y4956" s="1" t="str">
        <f t="shared" si="465"/>
        <v>Low Profit</v>
      </c>
      <c r="Z4956" s="1" t="str">
        <f t="shared" si="466"/>
        <v>No Discount</v>
      </c>
      <c r="AA4956" s="1" t="str">
        <f t="shared" si="467"/>
        <v>Low Sales</v>
      </c>
      <c r="AB4956" s="1">
        <f>MONTH(Sample___Superstore[[#This Row],[Order Date]])</f>
        <v>6</v>
      </c>
    </row>
    <row r="4957" spans="1:28" x14ac:dyDescent="0.35">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c r="V4957">
        <f t="shared" si="462"/>
        <v>4</v>
      </c>
      <c r="W4957">
        <f t="shared" si="463"/>
        <v>0.46</v>
      </c>
      <c r="X4957" t="str">
        <f t="shared" si="464"/>
        <v>Profit</v>
      </c>
      <c r="Y4957" s="1" t="str">
        <f t="shared" si="465"/>
        <v>Low Profit</v>
      </c>
      <c r="Z4957" s="1" t="str">
        <f t="shared" si="466"/>
        <v>No Discount</v>
      </c>
      <c r="AA4957" s="1" t="str">
        <f t="shared" si="467"/>
        <v>Low Sales</v>
      </c>
      <c r="AB4957" s="1">
        <f>MONTH(Sample___Superstore[[#This Row],[Order Date]])</f>
        <v>6</v>
      </c>
    </row>
    <row r="4958" spans="1:28" x14ac:dyDescent="0.35">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c r="V4958">
        <f t="shared" si="462"/>
        <v>4</v>
      </c>
      <c r="W4958">
        <f t="shared" si="463"/>
        <v>0.38</v>
      </c>
      <c r="X4958" t="str">
        <f t="shared" si="464"/>
        <v>Profit</v>
      </c>
      <c r="Y4958" s="1" t="str">
        <f t="shared" si="465"/>
        <v>Low Profit</v>
      </c>
      <c r="Z4958" s="1" t="str">
        <f t="shared" si="466"/>
        <v>No Discount</v>
      </c>
      <c r="AA4958" s="1" t="str">
        <f t="shared" si="467"/>
        <v>Low Sales</v>
      </c>
      <c r="AB4958" s="1">
        <f>MONTH(Sample___Superstore[[#This Row],[Order Date]])</f>
        <v>6</v>
      </c>
    </row>
    <row r="4959" spans="1:28" x14ac:dyDescent="0.35">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c r="V4959">
        <f t="shared" si="462"/>
        <v>6</v>
      </c>
      <c r="W4959">
        <f t="shared" si="463"/>
        <v>-1.75</v>
      </c>
      <c r="X4959" t="str">
        <f t="shared" si="464"/>
        <v>Loss</v>
      </c>
      <c r="Y4959" s="1" t="str">
        <f t="shared" si="465"/>
        <v>Low Profit</v>
      </c>
      <c r="Z4959" s="1" t="str">
        <f t="shared" si="466"/>
        <v>High Discount</v>
      </c>
      <c r="AA4959" s="1" t="str">
        <f t="shared" si="467"/>
        <v>Low Sales</v>
      </c>
      <c r="AB4959" s="1">
        <f>MONTH(Sample___Superstore[[#This Row],[Order Date]])</f>
        <v>3</v>
      </c>
    </row>
    <row r="4960" spans="1:28" x14ac:dyDescent="0.35">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c r="V4960">
        <f t="shared" si="462"/>
        <v>6</v>
      </c>
      <c r="W4960">
        <f t="shared" si="463"/>
        <v>0.32499999999999996</v>
      </c>
      <c r="X4960" t="str">
        <f t="shared" si="464"/>
        <v>Profit</v>
      </c>
      <c r="Y4960" s="1" t="str">
        <f t="shared" si="465"/>
        <v>Low Profit</v>
      </c>
      <c r="Z4960" s="1" t="str">
        <f t="shared" si="466"/>
        <v>Low Discount</v>
      </c>
      <c r="AA4960" s="1" t="str">
        <f t="shared" si="467"/>
        <v>Low Sales</v>
      </c>
      <c r="AB4960" s="1">
        <f>MONTH(Sample___Superstore[[#This Row],[Order Date]])</f>
        <v>3</v>
      </c>
    </row>
    <row r="4961" spans="1:28" x14ac:dyDescent="0.35">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c r="V4961">
        <f t="shared" si="462"/>
        <v>4</v>
      </c>
      <c r="W4961">
        <f t="shared" si="463"/>
        <v>0.1</v>
      </c>
      <c r="X4961" t="str">
        <f t="shared" si="464"/>
        <v>Profit</v>
      </c>
      <c r="Y4961" s="1" t="str">
        <f t="shared" si="465"/>
        <v>Low Profit</v>
      </c>
      <c r="Z4961" s="1" t="str">
        <f t="shared" si="466"/>
        <v>Low Discount</v>
      </c>
      <c r="AA4961" s="1" t="str">
        <f t="shared" si="467"/>
        <v>Low Sales</v>
      </c>
      <c r="AB4961" s="1">
        <f>MONTH(Sample___Superstore[[#This Row],[Order Date]])</f>
        <v>11</v>
      </c>
    </row>
    <row r="4962" spans="1:28" x14ac:dyDescent="0.35">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c r="V4962">
        <f t="shared" si="462"/>
        <v>4</v>
      </c>
      <c r="W4962">
        <f t="shared" si="463"/>
        <v>0.27</v>
      </c>
      <c r="X4962" t="str">
        <f t="shared" si="464"/>
        <v>Profit</v>
      </c>
      <c r="Y4962" s="1" t="str">
        <f t="shared" si="465"/>
        <v>Low Profit</v>
      </c>
      <c r="Z4962" s="1" t="str">
        <f t="shared" si="466"/>
        <v>No Discount</v>
      </c>
      <c r="AA4962" s="1" t="str">
        <f t="shared" si="467"/>
        <v>Low Sales</v>
      </c>
      <c r="AB4962" s="1">
        <f>MONTH(Sample___Superstore[[#This Row],[Order Date]])</f>
        <v>11</v>
      </c>
    </row>
    <row r="4963" spans="1:28" x14ac:dyDescent="0.35">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c r="V4963">
        <f t="shared" si="462"/>
        <v>1</v>
      </c>
      <c r="W4963">
        <f t="shared" si="463"/>
        <v>0.1125</v>
      </c>
      <c r="X4963" t="str">
        <f t="shared" si="464"/>
        <v>Profit</v>
      </c>
      <c r="Y4963" s="1" t="str">
        <f t="shared" si="465"/>
        <v>Low Profit</v>
      </c>
      <c r="Z4963" s="1" t="str">
        <f t="shared" si="466"/>
        <v>Low Discount</v>
      </c>
      <c r="AA4963" s="1" t="str">
        <f t="shared" si="467"/>
        <v>Low Sales</v>
      </c>
      <c r="AB4963" s="1">
        <f>MONTH(Sample___Superstore[[#This Row],[Order Date]])</f>
        <v>3</v>
      </c>
    </row>
    <row r="4964" spans="1:28" x14ac:dyDescent="0.35">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c r="V4964">
        <f t="shared" si="462"/>
        <v>1</v>
      </c>
      <c r="W4964">
        <f t="shared" si="463"/>
        <v>0.25999999999999995</v>
      </c>
      <c r="X4964" t="str">
        <f t="shared" si="464"/>
        <v>Profit</v>
      </c>
      <c r="Y4964" s="1" t="str">
        <f t="shared" si="465"/>
        <v>Low Profit</v>
      </c>
      <c r="Z4964" s="1" t="str">
        <f t="shared" si="466"/>
        <v>No Discount</v>
      </c>
      <c r="AA4964" s="1" t="str">
        <f t="shared" si="467"/>
        <v>Low Sales</v>
      </c>
      <c r="AB4964" s="1">
        <f>MONTH(Sample___Superstore[[#This Row],[Order Date]])</f>
        <v>3</v>
      </c>
    </row>
    <row r="4965" spans="1:28" x14ac:dyDescent="0.35">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c r="V4965">
        <f t="shared" si="462"/>
        <v>1</v>
      </c>
      <c r="W4965">
        <f t="shared" si="463"/>
        <v>1.9999999999999997E-2</v>
      </c>
      <c r="X4965" t="str">
        <f t="shared" si="464"/>
        <v>Profit</v>
      </c>
      <c r="Y4965" s="1" t="str">
        <f t="shared" si="465"/>
        <v>Low Profit</v>
      </c>
      <c r="Z4965" s="1" t="str">
        <f t="shared" si="466"/>
        <v>No Discount</v>
      </c>
      <c r="AA4965" s="1" t="str">
        <f t="shared" si="467"/>
        <v>Low Sales</v>
      </c>
      <c r="AB4965" s="1">
        <f>MONTH(Sample___Superstore[[#This Row],[Order Date]])</f>
        <v>3</v>
      </c>
    </row>
    <row r="4966" spans="1:28" x14ac:dyDescent="0.35">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c r="V4966">
        <f t="shared" si="462"/>
        <v>4</v>
      </c>
      <c r="W4966">
        <f t="shared" si="463"/>
        <v>-0.66666666666666663</v>
      </c>
      <c r="X4966" t="str">
        <f t="shared" si="464"/>
        <v>Loss</v>
      </c>
      <c r="Y4966" s="1" t="str">
        <f t="shared" si="465"/>
        <v>Low Profit</v>
      </c>
      <c r="Z4966" s="1" t="str">
        <f t="shared" si="466"/>
        <v>High Discount</v>
      </c>
      <c r="AA4966" s="1" t="str">
        <f t="shared" si="467"/>
        <v>Low Sales</v>
      </c>
      <c r="AB4966" s="1">
        <f>MONTH(Sample___Superstore[[#This Row],[Order Date]])</f>
        <v>5</v>
      </c>
    </row>
    <row r="4967" spans="1:28" x14ac:dyDescent="0.35">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c r="V4967">
        <f t="shared" si="462"/>
        <v>3</v>
      </c>
      <c r="W4967">
        <f t="shared" si="463"/>
        <v>0.125</v>
      </c>
      <c r="X4967" t="str">
        <f t="shared" si="464"/>
        <v>Profit</v>
      </c>
      <c r="Y4967" s="1" t="str">
        <f t="shared" si="465"/>
        <v>Low Profit</v>
      </c>
      <c r="Z4967" s="1" t="str">
        <f t="shared" si="466"/>
        <v>Low Discount</v>
      </c>
      <c r="AA4967" s="1" t="str">
        <f t="shared" si="467"/>
        <v>Low Sales</v>
      </c>
      <c r="AB4967" s="1">
        <f>MONTH(Sample___Superstore[[#This Row],[Order Date]])</f>
        <v>5</v>
      </c>
    </row>
    <row r="4968" spans="1:28" x14ac:dyDescent="0.35">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c r="V4968">
        <f t="shared" si="462"/>
        <v>3</v>
      </c>
      <c r="W4968">
        <f t="shared" si="463"/>
        <v>3.0000000000000002E-2</v>
      </c>
      <c r="X4968" t="str">
        <f t="shared" si="464"/>
        <v>Profit</v>
      </c>
      <c r="Y4968" s="1" t="str">
        <f t="shared" si="465"/>
        <v>Low Profit</v>
      </c>
      <c r="Z4968" s="1" t="str">
        <f t="shared" si="466"/>
        <v>No Discount</v>
      </c>
      <c r="AA4968" s="1" t="str">
        <f t="shared" si="467"/>
        <v>Low Sales</v>
      </c>
      <c r="AB4968" s="1">
        <f>MONTH(Sample___Superstore[[#This Row],[Order Date]])</f>
        <v>8</v>
      </c>
    </row>
    <row r="4969" spans="1:28" x14ac:dyDescent="0.35">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c r="V4969">
        <f t="shared" si="462"/>
        <v>3</v>
      </c>
      <c r="W4969">
        <f t="shared" si="463"/>
        <v>0.48999999999999994</v>
      </c>
      <c r="X4969" t="str">
        <f t="shared" si="464"/>
        <v>Profit</v>
      </c>
      <c r="Y4969" s="1" t="str">
        <f t="shared" si="465"/>
        <v>Low Profit</v>
      </c>
      <c r="Z4969" s="1" t="str">
        <f t="shared" si="466"/>
        <v>No Discount</v>
      </c>
      <c r="AA4969" s="1" t="str">
        <f t="shared" si="467"/>
        <v>Low Sales</v>
      </c>
      <c r="AB4969" s="1">
        <f>MONTH(Sample___Superstore[[#This Row],[Order Date]])</f>
        <v>8</v>
      </c>
    </row>
    <row r="4970" spans="1:28" x14ac:dyDescent="0.35">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c r="V4970">
        <f t="shared" si="462"/>
        <v>3</v>
      </c>
      <c r="W4970">
        <f t="shared" si="463"/>
        <v>0.42000000000000004</v>
      </c>
      <c r="X4970" t="str">
        <f t="shared" si="464"/>
        <v>Profit</v>
      </c>
      <c r="Y4970" s="1" t="str">
        <f t="shared" si="465"/>
        <v>Low Profit</v>
      </c>
      <c r="Z4970" s="1" t="str">
        <f t="shared" si="466"/>
        <v>No Discount</v>
      </c>
      <c r="AA4970" s="1" t="str">
        <f t="shared" si="467"/>
        <v>Low Sales</v>
      </c>
      <c r="AB4970" s="1">
        <f>MONTH(Sample___Superstore[[#This Row],[Order Date]])</f>
        <v>8</v>
      </c>
    </row>
    <row r="4971" spans="1:28" x14ac:dyDescent="0.35">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c r="V4971">
        <f t="shared" si="462"/>
        <v>3</v>
      </c>
      <c r="W4971">
        <f t="shared" si="463"/>
        <v>0.13999999999999999</v>
      </c>
      <c r="X4971" t="str">
        <f t="shared" si="464"/>
        <v>Profit</v>
      </c>
      <c r="Y4971" s="1" t="str">
        <f t="shared" si="465"/>
        <v>Low Profit</v>
      </c>
      <c r="Z4971" s="1" t="str">
        <f t="shared" si="466"/>
        <v>No Discount</v>
      </c>
      <c r="AA4971" s="1" t="str">
        <f t="shared" si="467"/>
        <v>Low Sales</v>
      </c>
      <c r="AB4971" s="1">
        <f>MONTH(Sample___Superstore[[#This Row],[Order Date]])</f>
        <v>8</v>
      </c>
    </row>
    <row r="4972" spans="1:28" x14ac:dyDescent="0.35">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c r="V4972">
        <f t="shared" si="462"/>
        <v>3</v>
      </c>
      <c r="W4972">
        <f t="shared" si="463"/>
        <v>-0.13749999999999998</v>
      </c>
      <c r="X4972" t="str">
        <f t="shared" si="464"/>
        <v>Loss</v>
      </c>
      <c r="Y4972" s="1" t="str">
        <f t="shared" si="465"/>
        <v>Low Profit</v>
      </c>
      <c r="Z4972" s="1" t="str">
        <f t="shared" si="466"/>
        <v>Low Discount</v>
      </c>
      <c r="AA4972" s="1" t="str">
        <f t="shared" si="467"/>
        <v>Low Sales</v>
      </c>
      <c r="AB4972" s="1">
        <f>MONTH(Sample___Superstore[[#This Row],[Order Date]])</f>
        <v>11</v>
      </c>
    </row>
    <row r="4973" spans="1:28" x14ac:dyDescent="0.35">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c r="V4973">
        <f t="shared" si="462"/>
        <v>3</v>
      </c>
      <c r="W4973">
        <f t="shared" si="463"/>
        <v>0.35</v>
      </c>
      <c r="X4973" t="str">
        <f t="shared" si="464"/>
        <v>Profit</v>
      </c>
      <c r="Y4973" s="1" t="str">
        <f t="shared" si="465"/>
        <v>Low Profit</v>
      </c>
      <c r="Z4973" s="1" t="str">
        <f t="shared" si="466"/>
        <v>Low Discount</v>
      </c>
      <c r="AA4973" s="1" t="str">
        <f t="shared" si="467"/>
        <v>Low Sales</v>
      </c>
      <c r="AB4973" s="1">
        <f>MONTH(Sample___Superstore[[#This Row],[Order Date]])</f>
        <v>11</v>
      </c>
    </row>
    <row r="4974" spans="1:28" x14ac:dyDescent="0.35">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c r="V4974">
        <f t="shared" si="462"/>
        <v>3</v>
      </c>
      <c r="W4974">
        <f t="shared" si="463"/>
        <v>0.16250000000000001</v>
      </c>
      <c r="X4974" t="str">
        <f t="shared" si="464"/>
        <v>Profit</v>
      </c>
      <c r="Y4974" s="1" t="str">
        <f t="shared" si="465"/>
        <v>Low Profit</v>
      </c>
      <c r="Z4974" s="1" t="str">
        <f t="shared" si="466"/>
        <v>Low Discount</v>
      </c>
      <c r="AA4974" s="1" t="str">
        <f t="shared" si="467"/>
        <v>Low Sales</v>
      </c>
      <c r="AB4974" s="1">
        <f>MONTH(Sample___Superstore[[#This Row],[Order Date]])</f>
        <v>11</v>
      </c>
    </row>
    <row r="4975" spans="1:28" x14ac:dyDescent="0.35">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c r="V4975">
        <f t="shared" si="462"/>
        <v>3</v>
      </c>
      <c r="W4975">
        <f t="shared" si="463"/>
        <v>0.35</v>
      </c>
      <c r="X4975" t="str">
        <f t="shared" si="464"/>
        <v>Profit</v>
      </c>
      <c r="Y4975" s="1" t="str">
        <f t="shared" si="465"/>
        <v>Low Profit</v>
      </c>
      <c r="Z4975" s="1" t="str">
        <f t="shared" si="466"/>
        <v>Low Discount</v>
      </c>
      <c r="AA4975" s="1" t="str">
        <f t="shared" si="467"/>
        <v>Low Sales</v>
      </c>
      <c r="AB4975" s="1">
        <f>MONTH(Sample___Superstore[[#This Row],[Order Date]])</f>
        <v>11</v>
      </c>
    </row>
    <row r="4976" spans="1:28" x14ac:dyDescent="0.35">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c r="V4976">
        <f t="shared" si="462"/>
        <v>5</v>
      </c>
      <c r="W4976">
        <f t="shared" si="463"/>
        <v>0.49</v>
      </c>
      <c r="X4976" t="str">
        <f t="shared" si="464"/>
        <v>Profit</v>
      </c>
      <c r="Y4976" s="1" t="str">
        <f t="shared" si="465"/>
        <v>Low Profit</v>
      </c>
      <c r="Z4976" s="1" t="str">
        <f t="shared" si="466"/>
        <v>No Discount</v>
      </c>
      <c r="AA4976" s="1" t="str">
        <f t="shared" si="467"/>
        <v>Low Sales</v>
      </c>
      <c r="AB4976" s="1">
        <f>MONTH(Sample___Superstore[[#This Row],[Order Date]])</f>
        <v>11</v>
      </c>
    </row>
    <row r="4977" spans="1:28" x14ac:dyDescent="0.35">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c r="V4977">
        <f t="shared" si="462"/>
        <v>5</v>
      </c>
      <c r="W4977">
        <f t="shared" si="463"/>
        <v>0.21249999999999999</v>
      </c>
      <c r="X4977" t="str">
        <f t="shared" si="464"/>
        <v>Profit</v>
      </c>
      <c r="Y4977" s="1" t="str">
        <f t="shared" si="465"/>
        <v>High Profit</v>
      </c>
      <c r="Z4977" s="1" t="str">
        <f t="shared" si="466"/>
        <v>Low Discount</v>
      </c>
      <c r="AA4977" s="1" t="str">
        <f t="shared" si="467"/>
        <v>High Sales</v>
      </c>
      <c r="AB4977" s="1">
        <f>MONTH(Sample___Superstore[[#This Row],[Order Date]])</f>
        <v>9</v>
      </c>
    </row>
    <row r="4978" spans="1:28" x14ac:dyDescent="0.35">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c r="V4978">
        <f t="shared" si="462"/>
        <v>2</v>
      </c>
      <c r="W4978">
        <f t="shared" si="463"/>
        <v>0.33749999999999997</v>
      </c>
      <c r="X4978" t="str">
        <f t="shared" si="464"/>
        <v>Profit</v>
      </c>
      <c r="Y4978" s="1" t="str">
        <f t="shared" si="465"/>
        <v>Low Profit</v>
      </c>
      <c r="Z4978" s="1" t="str">
        <f t="shared" si="466"/>
        <v>Low Discount</v>
      </c>
      <c r="AA4978" s="1" t="str">
        <f t="shared" si="467"/>
        <v>Low Sales</v>
      </c>
      <c r="AB4978" s="1">
        <f>MONTH(Sample___Superstore[[#This Row],[Order Date]])</f>
        <v>12</v>
      </c>
    </row>
    <row r="4979" spans="1:28" x14ac:dyDescent="0.35">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c r="V4979">
        <f t="shared" si="462"/>
        <v>2</v>
      </c>
      <c r="W4979">
        <f t="shared" si="463"/>
        <v>0.35000000000000003</v>
      </c>
      <c r="X4979" t="str">
        <f t="shared" si="464"/>
        <v>Profit</v>
      </c>
      <c r="Y4979" s="1" t="str">
        <f t="shared" si="465"/>
        <v>Low Profit</v>
      </c>
      <c r="Z4979" s="1" t="str">
        <f t="shared" si="466"/>
        <v>Low Discount</v>
      </c>
      <c r="AA4979" s="1" t="str">
        <f t="shared" si="467"/>
        <v>Low Sales</v>
      </c>
      <c r="AB4979" s="1">
        <f>MONTH(Sample___Superstore[[#This Row],[Order Date]])</f>
        <v>12</v>
      </c>
    </row>
    <row r="4980" spans="1:28" x14ac:dyDescent="0.35">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c r="V4980">
        <f t="shared" si="462"/>
        <v>2</v>
      </c>
      <c r="W4980">
        <f t="shared" si="463"/>
        <v>0.28999999999999998</v>
      </c>
      <c r="X4980" t="str">
        <f t="shared" si="464"/>
        <v>Profit</v>
      </c>
      <c r="Y4980" s="1" t="str">
        <f t="shared" si="465"/>
        <v>High Profit</v>
      </c>
      <c r="Z4980" s="1" t="str">
        <f t="shared" si="466"/>
        <v>No Discount</v>
      </c>
      <c r="AA4980" s="1" t="str">
        <f t="shared" si="467"/>
        <v>High Sales</v>
      </c>
      <c r="AB4980" s="1">
        <f>MONTH(Sample___Superstore[[#This Row],[Order Date]])</f>
        <v>12</v>
      </c>
    </row>
    <row r="4981" spans="1:28" x14ac:dyDescent="0.35">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c r="V4981">
        <f t="shared" si="462"/>
        <v>4</v>
      </c>
      <c r="W4981">
        <f t="shared" si="463"/>
        <v>7.4999999999999997E-2</v>
      </c>
      <c r="X4981" t="str">
        <f t="shared" si="464"/>
        <v>Profit</v>
      </c>
      <c r="Y4981" s="1" t="str">
        <f t="shared" si="465"/>
        <v>Low Profit</v>
      </c>
      <c r="Z4981" s="1" t="str">
        <f t="shared" si="466"/>
        <v>Low Discount</v>
      </c>
      <c r="AA4981" s="1" t="str">
        <f t="shared" si="467"/>
        <v>Low Sales</v>
      </c>
      <c r="AB4981" s="1">
        <f>MONTH(Sample___Superstore[[#This Row],[Order Date]])</f>
        <v>12</v>
      </c>
    </row>
    <row r="4982" spans="1:28" x14ac:dyDescent="0.35">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c r="V4982">
        <f t="shared" si="462"/>
        <v>4</v>
      </c>
      <c r="W4982">
        <f t="shared" si="463"/>
        <v>-2.7</v>
      </c>
      <c r="X4982" t="str">
        <f t="shared" si="464"/>
        <v>Loss</v>
      </c>
      <c r="Y4982" s="1" t="str">
        <f t="shared" si="465"/>
        <v>Low Profit</v>
      </c>
      <c r="Z4982" s="1" t="str">
        <f t="shared" si="466"/>
        <v>High Discount</v>
      </c>
      <c r="AA4982" s="1" t="str">
        <f t="shared" si="467"/>
        <v>Low Sales</v>
      </c>
      <c r="AB4982" s="1">
        <f>MONTH(Sample___Superstore[[#This Row],[Order Date]])</f>
        <v>12</v>
      </c>
    </row>
    <row r="4983" spans="1:28" x14ac:dyDescent="0.35">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c r="V4983">
        <f t="shared" si="462"/>
        <v>4</v>
      </c>
      <c r="W4983">
        <f t="shared" si="463"/>
        <v>-7.4999999999999997E-2</v>
      </c>
      <c r="X4983" t="str">
        <f t="shared" si="464"/>
        <v>Loss</v>
      </c>
      <c r="Y4983" s="1" t="str">
        <f t="shared" si="465"/>
        <v>Low Profit</v>
      </c>
      <c r="Z4983" s="1" t="str">
        <f t="shared" si="466"/>
        <v>Low Discount</v>
      </c>
      <c r="AA4983" s="1" t="str">
        <f t="shared" si="467"/>
        <v>Low Sales</v>
      </c>
      <c r="AB4983" s="1">
        <f>MONTH(Sample___Superstore[[#This Row],[Order Date]])</f>
        <v>12</v>
      </c>
    </row>
    <row r="4984" spans="1:28" x14ac:dyDescent="0.35">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c r="V4984">
        <f t="shared" si="462"/>
        <v>6</v>
      </c>
      <c r="W4984">
        <f t="shared" si="463"/>
        <v>0.45999999999999996</v>
      </c>
      <c r="X4984" t="str">
        <f t="shared" si="464"/>
        <v>Profit</v>
      </c>
      <c r="Y4984" s="1" t="str">
        <f t="shared" si="465"/>
        <v>Low Profit</v>
      </c>
      <c r="Z4984" s="1" t="str">
        <f t="shared" si="466"/>
        <v>No Discount</v>
      </c>
      <c r="AA4984" s="1" t="str">
        <f t="shared" si="467"/>
        <v>Low Sales</v>
      </c>
      <c r="AB4984" s="1">
        <f>MONTH(Sample___Superstore[[#This Row],[Order Date]])</f>
        <v>11</v>
      </c>
    </row>
    <row r="4985" spans="1:28" x14ac:dyDescent="0.35">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c r="V4985">
        <f t="shared" si="462"/>
        <v>4</v>
      </c>
      <c r="W4985">
        <f t="shared" si="463"/>
        <v>0.27</v>
      </c>
      <c r="X4985" t="str">
        <f t="shared" si="464"/>
        <v>Profit</v>
      </c>
      <c r="Y4985" s="1" t="str">
        <f t="shared" si="465"/>
        <v>Low Profit</v>
      </c>
      <c r="Z4985" s="1" t="str">
        <f t="shared" si="466"/>
        <v>No Discount</v>
      </c>
      <c r="AA4985" s="1" t="str">
        <f t="shared" si="467"/>
        <v>Low Sales</v>
      </c>
      <c r="AB4985" s="1">
        <f>MONTH(Sample___Superstore[[#This Row],[Order Date]])</f>
        <v>11</v>
      </c>
    </row>
    <row r="4986" spans="1:28" x14ac:dyDescent="0.35">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c r="V4986">
        <f t="shared" si="462"/>
        <v>4</v>
      </c>
      <c r="W4986">
        <f t="shared" si="463"/>
        <v>0.16250000000000001</v>
      </c>
      <c r="X4986" t="str">
        <f t="shared" si="464"/>
        <v>Profit</v>
      </c>
      <c r="Y4986" s="1" t="str">
        <f t="shared" si="465"/>
        <v>Low Profit</v>
      </c>
      <c r="Z4986" s="1" t="str">
        <f t="shared" si="466"/>
        <v>Low Discount</v>
      </c>
      <c r="AA4986" s="1" t="str">
        <f t="shared" si="467"/>
        <v>Low Sales</v>
      </c>
      <c r="AB4986" s="1">
        <f>MONTH(Sample___Superstore[[#This Row],[Order Date]])</f>
        <v>9</v>
      </c>
    </row>
    <row r="4987" spans="1:28" x14ac:dyDescent="0.35">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c r="V4987">
        <f t="shared" si="462"/>
        <v>0</v>
      </c>
      <c r="W4987">
        <f t="shared" si="463"/>
        <v>0.49</v>
      </c>
      <c r="X4987" t="str">
        <f t="shared" si="464"/>
        <v>Profit</v>
      </c>
      <c r="Y4987" s="1" t="str">
        <f t="shared" si="465"/>
        <v>Low Profit</v>
      </c>
      <c r="Z4987" s="1" t="str">
        <f t="shared" si="466"/>
        <v>No Discount</v>
      </c>
      <c r="AA4987" s="1" t="str">
        <f t="shared" si="467"/>
        <v>Low Sales</v>
      </c>
      <c r="AB4987" s="1">
        <f>MONTH(Sample___Superstore[[#This Row],[Order Date]])</f>
        <v>9</v>
      </c>
    </row>
    <row r="4988" spans="1:28" x14ac:dyDescent="0.35">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c r="V4988">
        <f t="shared" si="462"/>
        <v>4</v>
      </c>
      <c r="W4988">
        <f t="shared" si="463"/>
        <v>0.35000000000000003</v>
      </c>
      <c r="X4988" t="str">
        <f t="shared" si="464"/>
        <v>Profit</v>
      </c>
      <c r="Y4988" s="1" t="str">
        <f t="shared" si="465"/>
        <v>Low Profit</v>
      </c>
      <c r="Z4988" s="1" t="str">
        <f t="shared" si="466"/>
        <v>Low Discount</v>
      </c>
      <c r="AA4988" s="1" t="str">
        <f t="shared" si="467"/>
        <v>Low Sales</v>
      </c>
      <c r="AB4988" s="1">
        <f>MONTH(Sample___Superstore[[#This Row],[Order Date]])</f>
        <v>4</v>
      </c>
    </row>
    <row r="4989" spans="1:28" x14ac:dyDescent="0.35">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c r="V4989">
        <f t="shared" si="462"/>
        <v>4</v>
      </c>
      <c r="W4989">
        <f t="shared" si="463"/>
        <v>0.1125</v>
      </c>
      <c r="X4989" t="str">
        <f t="shared" si="464"/>
        <v>Profit</v>
      </c>
      <c r="Y4989" s="1" t="str">
        <f t="shared" si="465"/>
        <v>High Profit</v>
      </c>
      <c r="Z4989" s="1" t="str">
        <f t="shared" si="466"/>
        <v>Low Discount</v>
      </c>
      <c r="AA4989" s="1" t="str">
        <f t="shared" si="467"/>
        <v>High Sales</v>
      </c>
      <c r="AB4989" s="1">
        <f>MONTH(Sample___Superstore[[#This Row],[Order Date]])</f>
        <v>4</v>
      </c>
    </row>
    <row r="4990" spans="1:28" x14ac:dyDescent="0.35">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c r="V4990">
        <f t="shared" si="462"/>
        <v>4</v>
      </c>
      <c r="W4990">
        <f t="shared" si="463"/>
        <v>-0.70000000000000007</v>
      </c>
      <c r="X4990" t="str">
        <f t="shared" si="464"/>
        <v>Loss</v>
      </c>
      <c r="Y4990" s="1" t="str">
        <f t="shared" si="465"/>
        <v>Low Profit</v>
      </c>
      <c r="Z4990" s="1" t="str">
        <f t="shared" si="466"/>
        <v>High Discount</v>
      </c>
      <c r="AA4990" s="1" t="str">
        <f t="shared" si="467"/>
        <v>Low Sales</v>
      </c>
      <c r="AB4990" s="1">
        <f>MONTH(Sample___Superstore[[#This Row],[Order Date]])</f>
        <v>4</v>
      </c>
    </row>
    <row r="4991" spans="1:28" x14ac:dyDescent="0.35">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c r="V4991">
        <f t="shared" si="462"/>
        <v>4</v>
      </c>
      <c r="W4991">
        <f t="shared" si="463"/>
        <v>0.32500000000000001</v>
      </c>
      <c r="X4991" t="str">
        <f t="shared" si="464"/>
        <v>Profit</v>
      </c>
      <c r="Y4991" s="1" t="str">
        <f t="shared" si="465"/>
        <v>Low Profit</v>
      </c>
      <c r="Z4991" s="1" t="str">
        <f t="shared" si="466"/>
        <v>Low Discount</v>
      </c>
      <c r="AA4991" s="1" t="str">
        <f t="shared" si="467"/>
        <v>Low Sales</v>
      </c>
      <c r="AB4991" s="1">
        <f>MONTH(Sample___Superstore[[#This Row],[Order Date]])</f>
        <v>8</v>
      </c>
    </row>
    <row r="4992" spans="1:28" x14ac:dyDescent="0.35">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c r="V4992">
        <f t="shared" si="462"/>
        <v>4</v>
      </c>
      <c r="W4992">
        <f t="shared" si="463"/>
        <v>0.1125</v>
      </c>
      <c r="X4992" t="str">
        <f t="shared" si="464"/>
        <v>Profit</v>
      </c>
      <c r="Y4992" s="1" t="str">
        <f t="shared" si="465"/>
        <v>Low Profit</v>
      </c>
      <c r="Z4992" s="1" t="str">
        <f t="shared" si="466"/>
        <v>Low Discount</v>
      </c>
      <c r="AA4992" s="1" t="str">
        <f t="shared" si="467"/>
        <v>High Sales</v>
      </c>
      <c r="AB4992" s="1">
        <f>MONTH(Sample___Superstore[[#This Row],[Order Date]])</f>
        <v>8</v>
      </c>
    </row>
    <row r="4993" spans="1:28" x14ac:dyDescent="0.35">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c r="V4993">
        <f t="shared" si="462"/>
        <v>6</v>
      </c>
      <c r="W4993">
        <f t="shared" si="463"/>
        <v>-1.55</v>
      </c>
      <c r="X4993" t="str">
        <f t="shared" si="464"/>
        <v>Loss</v>
      </c>
      <c r="Y4993" s="1" t="str">
        <f t="shared" si="465"/>
        <v>Low Profit</v>
      </c>
      <c r="Z4993" s="1" t="str">
        <f t="shared" si="466"/>
        <v>High Discount</v>
      </c>
      <c r="AA4993" s="1" t="str">
        <f t="shared" si="467"/>
        <v>High Sales</v>
      </c>
      <c r="AB4993" s="1">
        <f>MONTH(Sample___Superstore[[#This Row],[Order Date]])</f>
        <v>12</v>
      </c>
    </row>
    <row r="4994" spans="1:28" x14ac:dyDescent="0.35">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c r="V4994">
        <f t="shared" ref="V4994:V5057" si="468">D4994-C4994</f>
        <v>7</v>
      </c>
      <c r="W4994">
        <f t="shared" ref="W4994:W5057" si="469">U4994/R4994</f>
        <v>0.33749999999999997</v>
      </c>
      <c r="X4994" t="str">
        <f t="shared" ref="X4994:X5057" si="470">IF(U4994&lt;0,"Loss","Profit")</f>
        <v>Profit</v>
      </c>
      <c r="Y4994" s="1" t="str">
        <f t="shared" ref="Y4994:Y5057" si="471">IF(U4994&gt;100,"High Profit","Low Profit")</f>
        <v>Low Profit</v>
      </c>
      <c r="Z4994" s="1" t="str">
        <f t="shared" ref="Z4994:Z5057" si="472">IF(T4994=0,"No Discount",IF(T4994&lt;=0.2,"Low Discount","High Discount"))</f>
        <v>Low Discount</v>
      </c>
      <c r="AA4994" s="1" t="str">
        <f t="shared" ref="AA4994:AA5057" si="473">IF(R4994&gt;500,"High Sales","Low Sales")</f>
        <v>Low Sales</v>
      </c>
      <c r="AB4994" s="1">
        <f>MONTH(Sample___Superstore[[#This Row],[Order Date]])</f>
        <v>12</v>
      </c>
    </row>
    <row r="4995" spans="1:28" x14ac:dyDescent="0.35">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c r="V4995">
        <f t="shared" si="468"/>
        <v>7</v>
      </c>
      <c r="W4995">
        <f t="shared" si="469"/>
        <v>0.32500000000000001</v>
      </c>
      <c r="X4995" t="str">
        <f t="shared" si="470"/>
        <v>Profit</v>
      </c>
      <c r="Y4995" s="1" t="str">
        <f t="shared" si="471"/>
        <v>Low Profit</v>
      </c>
      <c r="Z4995" s="1" t="str">
        <f t="shared" si="472"/>
        <v>Low Discount</v>
      </c>
      <c r="AA4995" s="1" t="str">
        <f t="shared" si="473"/>
        <v>Low Sales</v>
      </c>
      <c r="AB4995" s="1">
        <f>MONTH(Sample___Superstore[[#This Row],[Order Date]])</f>
        <v>12</v>
      </c>
    </row>
    <row r="4996" spans="1:28" x14ac:dyDescent="0.35">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c r="V4996">
        <f t="shared" si="468"/>
        <v>7</v>
      </c>
      <c r="W4996">
        <f t="shared" si="469"/>
        <v>0.17499999999999999</v>
      </c>
      <c r="X4996" t="str">
        <f t="shared" si="470"/>
        <v>Profit</v>
      </c>
      <c r="Y4996" s="1" t="str">
        <f t="shared" si="471"/>
        <v>Low Profit</v>
      </c>
      <c r="Z4996" s="1" t="str">
        <f t="shared" si="472"/>
        <v>Low Discount</v>
      </c>
      <c r="AA4996" s="1" t="str">
        <f t="shared" si="473"/>
        <v>Low Sales</v>
      </c>
      <c r="AB4996" s="1">
        <f>MONTH(Sample___Superstore[[#This Row],[Order Date]])</f>
        <v>12</v>
      </c>
    </row>
    <row r="4997" spans="1:28" x14ac:dyDescent="0.35">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c r="V4997">
        <f t="shared" si="468"/>
        <v>6</v>
      </c>
      <c r="W4997">
        <f t="shared" si="469"/>
        <v>0.36249999999999999</v>
      </c>
      <c r="X4997" t="str">
        <f t="shared" si="470"/>
        <v>Profit</v>
      </c>
      <c r="Y4997" s="1" t="str">
        <f t="shared" si="471"/>
        <v>Low Profit</v>
      </c>
      <c r="Z4997" s="1" t="str">
        <f t="shared" si="472"/>
        <v>Low Discount</v>
      </c>
      <c r="AA4997" s="1" t="str">
        <f t="shared" si="473"/>
        <v>Low Sales</v>
      </c>
      <c r="AB4997" s="1">
        <f>MONTH(Sample___Superstore[[#This Row],[Order Date]])</f>
        <v>11</v>
      </c>
    </row>
    <row r="4998" spans="1:28" x14ac:dyDescent="0.35">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c r="V4998">
        <f t="shared" si="468"/>
        <v>5</v>
      </c>
      <c r="W4998">
        <f t="shared" si="469"/>
        <v>7.4999999999999997E-2</v>
      </c>
      <c r="X4998" t="str">
        <f t="shared" si="470"/>
        <v>Profit</v>
      </c>
      <c r="Y4998" s="1" t="str">
        <f t="shared" si="471"/>
        <v>Low Profit</v>
      </c>
      <c r="Z4998" s="1" t="str">
        <f t="shared" si="472"/>
        <v>Low Discount</v>
      </c>
      <c r="AA4998" s="1" t="str">
        <f t="shared" si="473"/>
        <v>Low Sales</v>
      </c>
      <c r="AB4998" s="1">
        <f>MONTH(Sample___Superstore[[#This Row],[Order Date]])</f>
        <v>3</v>
      </c>
    </row>
    <row r="4999" spans="1:28" x14ac:dyDescent="0.35">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c r="V4999">
        <f t="shared" si="468"/>
        <v>5</v>
      </c>
      <c r="W4999">
        <f t="shared" si="469"/>
        <v>-0.76666666666666661</v>
      </c>
      <c r="X4999" t="str">
        <f t="shared" si="470"/>
        <v>Loss</v>
      </c>
      <c r="Y4999" s="1" t="str">
        <f t="shared" si="471"/>
        <v>Low Profit</v>
      </c>
      <c r="Z4999" s="1" t="str">
        <f t="shared" si="472"/>
        <v>High Discount</v>
      </c>
      <c r="AA4999" s="1" t="str">
        <f t="shared" si="473"/>
        <v>Low Sales</v>
      </c>
      <c r="AB4999" s="1">
        <f>MONTH(Sample___Superstore[[#This Row],[Order Date]])</f>
        <v>3</v>
      </c>
    </row>
    <row r="5000" spans="1:28" x14ac:dyDescent="0.35">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c r="V5000">
        <f t="shared" si="468"/>
        <v>4</v>
      </c>
      <c r="W5000">
        <f t="shared" si="469"/>
        <v>7.4999999999999997E-2</v>
      </c>
      <c r="X5000" t="str">
        <f t="shared" si="470"/>
        <v>Profit</v>
      </c>
      <c r="Y5000" s="1" t="str">
        <f t="shared" si="471"/>
        <v>Low Profit</v>
      </c>
      <c r="Z5000" s="1" t="str">
        <f t="shared" si="472"/>
        <v>Low Discount</v>
      </c>
      <c r="AA5000" s="1" t="str">
        <f t="shared" si="473"/>
        <v>Low Sales</v>
      </c>
      <c r="AB5000" s="1">
        <f>MONTH(Sample___Superstore[[#This Row],[Order Date]])</f>
        <v>1</v>
      </c>
    </row>
    <row r="5001" spans="1:28" x14ac:dyDescent="0.35">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c r="V5001">
        <f t="shared" si="468"/>
        <v>4</v>
      </c>
      <c r="W5001">
        <f t="shared" si="469"/>
        <v>0.49</v>
      </c>
      <c r="X5001" t="str">
        <f t="shared" si="470"/>
        <v>Profit</v>
      </c>
      <c r="Y5001" s="1" t="str">
        <f t="shared" si="471"/>
        <v>Low Profit</v>
      </c>
      <c r="Z5001" s="1" t="str">
        <f t="shared" si="472"/>
        <v>No Discount</v>
      </c>
      <c r="AA5001" s="1" t="str">
        <f t="shared" si="473"/>
        <v>Low Sales</v>
      </c>
      <c r="AB5001" s="1">
        <f>MONTH(Sample___Superstore[[#This Row],[Order Date]])</f>
        <v>1</v>
      </c>
    </row>
    <row r="5002" spans="1:28" x14ac:dyDescent="0.35">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c r="V5002">
        <f t="shared" si="468"/>
        <v>5</v>
      </c>
      <c r="W5002">
        <f t="shared" si="469"/>
        <v>0.36</v>
      </c>
      <c r="X5002" t="str">
        <f t="shared" si="470"/>
        <v>Profit</v>
      </c>
      <c r="Y5002" s="1" t="str">
        <f t="shared" si="471"/>
        <v>Low Profit</v>
      </c>
      <c r="Z5002" s="1" t="str">
        <f t="shared" si="472"/>
        <v>No Discount</v>
      </c>
      <c r="AA5002" s="1" t="str">
        <f t="shared" si="473"/>
        <v>Low Sales</v>
      </c>
      <c r="AB5002" s="1">
        <f>MONTH(Sample___Superstore[[#This Row],[Order Date]])</f>
        <v>5</v>
      </c>
    </row>
    <row r="5003" spans="1:28" x14ac:dyDescent="0.35">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c r="V5003">
        <f t="shared" si="468"/>
        <v>0</v>
      </c>
      <c r="W5003">
        <f t="shared" si="469"/>
        <v>0.29000000000000004</v>
      </c>
      <c r="X5003" t="str">
        <f t="shared" si="470"/>
        <v>Profit</v>
      </c>
      <c r="Y5003" s="1" t="str">
        <f t="shared" si="471"/>
        <v>Low Profit</v>
      </c>
      <c r="Z5003" s="1" t="str">
        <f t="shared" si="472"/>
        <v>No Discount</v>
      </c>
      <c r="AA5003" s="1" t="str">
        <f t="shared" si="473"/>
        <v>Low Sales</v>
      </c>
      <c r="AB5003" s="1">
        <f>MONTH(Sample___Superstore[[#This Row],[Order Date]])</f>
        <v>5</v>
      </c>
    </row>
    <row r="5004" spans="1:28" x14ac:dyDescent="0.35">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c r="V5004">
        <f t="shared" si="468"/>
        <v>0</v>
      </c>
      <c r="W5004">
        <f t="shared" si="469"/>
        <v>0.48000000000000004</v>
      </c>
      <c r="X5004" t="str">
        <f t="shared" si="470"/>
        <v>Profit</v>
      </c>
      <c r="Y5004" s="1" t="str">
        <f t="shared" si="471"/>
        <v>Low Profit</v>
      </c>
      <c r="Z5004" s="1" t="str">
        <f t="shared" si="472"/>
        <v>No Discount</v>
      </c>
      <c r="AA5004" s="1" t="str">
        <f t="shared" si="473"/>
        <v>Low Sales</v>
      </c>
      <c r="AB5004" s="1">
        <f>MONTH(Sample___Superstore[[#This Row],[Order Date]])</f>
        <v>5</v>
      </c>
    </row>
    <row r="5005" spans="1:28" x14ac:dyDescent="0.35">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c r="V5005">
        <f t="shared" si="468"/>
        <v>5</v>
      </c>
      <c r="W5005">
        <f t="shared" si="469"/>
        <v>0.48000000000000004</v>
      </c>
      <c r="X5005" t="str">
        <f t="shared" si="470"/>
        <v>Profit</v>
      </c>
      <c r="Y5005" s="1" t="str">
        <f t="shared" si="471"/>
        <v>Low Profit</v>
      </c>
      <c r="Z5005" s="1" t="str">
        <f t="shared" si="472"/>
        <v>No Discount</v>
      </c>
      <c r="AA5005" s="1" t="str">
        <f t="shared" si="473"/>
        <v>Low Sales</v>
      </c>
      <c r="AB5005" s="1">
        <f>MONTH(Sample___Superstore[[#This Row],[Order Date]])</f>
        <v>10</v>
      </c>
    </row>
    <row r="5006" spans="1:28" x14ac:dyDescent="0.35">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c r="V5006">
        <f t="shared" si="468"/>
        <v>2</v>
      </c>
      <c r="W5006">
        <f t="shared" si="469"/>
        <v>0.34</v>
      </c>
      <c r="X5006" t="str">
        <f t="shared" si="470"/>
        <v>Profit</v>
      </c>
      <c r="Y5006" s="1" t="str">
        <f t="shared" si="471"/>
        <v>Low Profit</v>
      </c>
      <c r="Z5006" s="1" t="str">
        <f t="shared" si="472"/>
        <v>No Discount</v>
      </c>
      <c r="AA5006" s="1" t="str">
        <f t="shared" si="473"/>
        <v>Low Sales</v>
      </c>
      <c r="AB5006" s="1">
        <f>MONTH(Sample___Superstore[[#This Row],[Order Date]])</f>
        <v>4</v>
      </c>
    </row>
    <row r="5007" spans="1:28" x14ac:dyDescent="0.35">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c r="V5007">
        <f t="shared" si="468"/>
        <v>4</v>
      </c>
      <c r="W5007">
        <f t="shared" si="469"/>
        <v>0.28999999999999998</v>
      </c>
      <c r="X5007" t="str">
        <f t="shared" si="470"/>
        <v>Profit</v>
      </c>
      <c r="Y5007" s="1" t="str">
        <f t="shared" si="471"/>
        <v>High Profit</v>
      </c>
      <c r="Z5007" s="1" t="str">
        <f t="shared" si="472"/>
        <v>No Discount</v>
      </c>
      <c r="AA5007" s="1" t="str">
        <f t="shared" si="473"/>
        <v>High Sales</v>
      </c>
      <c r="AB5007" s="1">
        <f>MONTH(Sample___Superstore[[#This Row],[Order Date]])</f>
        <v>11</v>
      </c>
    </row>
    <row r="5008" spans="1:28" x14ac:dyDescent="0.35">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c r="V5008">
        <f t="shared" si="468"/>
        <v>5</v>
      </c>
      <c r="W5008">
        <f t="shared" si="469"/>
        <v>0.48</v>
      </c>
      <c r="X5008" t="str">
        <f t="shared" si="470"/>
        <v>Profit</v>
      </c>
      <c r="Y5008" s="1" t="str">
        <f t="shared" si="471"/>
        <v>High Profit</v>
      </c>
      <c r="Z5008" s="1" t="str">
        <f t="shared" si="472"/>
        <v>No Discount</v>
      </c>
      <c r="AA5008" s="1" t="str">
        <f t="shared" si="473"/>
        <v>High Sales</v>
      </c>
      <c r="AB5008" s="1">
        <f>MONTH(Sample___Superstore[[#This Row],[Order Date]])</f>
        <v>11</v>
      </c>
    </row>
    <row r="5009" spans="1:28" x14ac:dyDescent="0.35">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c r="V5009">
        <f t="shared" si="468"/>
        <v>5</v>
      </c>
      <c r="W5009">
        <f t="shared" si="469"/>
        <v>0.16999999999999998</v>
      </c>
      <c r="X5009" t="str">
        <f t="shared" si="470"/>
        <v>Profit</v>
      </c>
      <c r="Y5009" s="1" t="str">
        <f t="shared" si="471"/>
        <v>Low Profit</v>
      </c>
      <c r="Z5009" s="1" t="str">
        <f t="shared" si="472"/>
        <v>No Discount</v>
      </c>
      <c r="AA5009" s="1" t="str">
        <f t="shared" si="473"/>
        <v>Low Sales</v>
      </c>
      <c r="AB5009" s="1">
        <f>MONTH(Sample___Superstore[[#This Row],[Order Date]])</f>
        <v>11</v>
      </c>
    </row>
    <row r="5010" spans="1:28" x14ac:dyDescent="0.35">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c r="V5010">
        <f t="shared" si="468"/>
        <v>7</v>
      </c>
      <c r="W5010">
        <f t="shared" si="469"/>
        <v>-0.73333333333333328</v>
      </c>
      <c r="X5010" t="str">
        <f t="shared" si="470"/>
        <v>Loss</v>
      </c>
      <c r="Y5010" s="1" t="str">
        <f t="shared" si="471"/>
        <v>Low Profit</v>
      </c>
      <c r="Z5010" s="1" t="str">
        <f t="shared" si="472"/>
        <v>High Discount</v>
      </c>
      <c r="AA5010" s="1" t="str">
        <f t="shared" si="473"/>
        <v>Low Sales</v>
      </c>
      <c r="AB5010" s="1">
        <f>MONTH(Sample___Superstore[[#This Row],[Order Date]])</f>
        <v>9</v>
      </c>
    </row>
    <row r="5011" spans="1:28" x14ac:dyDescent="0.35">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c r="V5011">
        <f t="shared" si="468"/>
        <v>7</v>
      </c>
      <c r="W5011">
        <f t="shared" si="469"/>
        <v>-0.16666666666666666</v>
      </c>
      <c r="X5011" t="str">
        <f t="shared" si="470"/>
        <v>Loss</v>
      </c>
      <c r="Y5011" s="1" t="str">
        <f t="shared" si="471"/>
        <v>Low Profit</v>
      </c>
      <c r="Z5011" s="1" t="str">
        <f t="shared" si="472"/>
        <v>High Discount</v>
      </c>
      <c r="AA5011" s="1" t="str">
        <f t="shared" si="473"/>
        <v>High Sales</v>
      </c>
      <c r="AB5011" s="1">
        <f>MONTH(Sample___Superstore[[#This Row],[Order Date]])</f>
        <v>9</v>
      </c>
    </row>
    <row r="5012" spans="1:28" x14ac:dyDescent="0.35">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c r="V5012">
        <f t="shared" si="468"/>
        <v>7</v>
      </c>
      <c r="W5012">
        <f t="shared" si="469"/>
        <v>-0.8</v>
      </c>
      <c r="X5012" t="str">
        <f t="shared" si="470"/>
        <v>Loss</v>
      </c>
      <c r="Y5012" s="1" t="str">
        <f t="shared" si="471"/>
        <v>Low Profit</v>
      </c>
      <c r="Z5012" s="1" t="str">
        <f t="shared" si="472"/>
        <v>High Discount</v>
      </c>
      <c r="AA5012" s="1" t="str">
        <f t="shared" si="473"/>
        <v>Low Sales</v>
      </c>
      <c r="AB5012" s="1">
        <f>MONTH(Sample___Superstore[[#This Row],[Order Date]])</f>
        <v>9</v>
      </c>
    </row>
    <row r="5013" spans="1:28" x14ac:dyDescent="0.35">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c r="V5013">
        <f t="shared" si="468"/>
        <v>2</v>
      </c>
      <c r="W5013">
        <f t="shared" si="469"/>
        <v>-1.6999999999999997</v>
      </c>
      <c r="X5013" t="str">
        <f t="shared" si="470"/>
        <v>Loss</v>
      </c>
      <c r="Y5013" s="1" t="str">
        <f t="shared" si="471"/>
        <v>Low Profit</v>
      </c>
      <c r="Z5013" s="1" t="str">
        <f t="shared" si="472"/>
        <v>High Discount</v>
      </c>
      <c r="AA5013" s="1" t="str">
        <f t="shared" si="473"/>
        <v>Low Sales</v>
      </c>
      <c r="AB5013" s="1">
        <f>MONTH(Sample___Superstore[[#This Row],[Order Date]])</f>
        <v>5</v>
      </c>
    </row>
    <row r="5014" spans="1:28" x14ac:dyDescent="0.35">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c r="V5014">
        <f t="shared" si="468"/>
        <v>5</v>
      </c>
      <c r="W5014">
        <f t="shared" si="469"/>
        <v>-0.66666666666666674</v>
      </c>
      <c r="X5014" t="str">
        <f t="shared" si="470"/>
        <v>Loss</v>
      </c>
      <c r="Y5014" s="1" t="str">
        <f t="shared" si="471"/>
        <v>Low Profit</v>
      </c>
      <c r="Z5014" s="1" t="str">
        <f t="shared" si="472"/>
        <v>High Discount</v>
      </c>
      <c r="AA5014" s="1" t="str">
        <f t="shared" si="473"/>
        <v>Low Sales</v>
      </c>
      <c r="AB5014" s="1">
        <f>MONTH(Sample___Superstore[[#This Row],[Order Date]])</f>
        <v>7</v>
      </c>
    </row>
    <row r="5015" spans="1:28" x14ac:dyDescent="0.35">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c r="V5015">
        <f t="shared" si="468"/>
        <v>5</v>
      </c>
      <c r="W5015">
        <f t="shared" si="469"/>
        <v>0.1125</v>
      </c>
      <c r="X5015" t="str">
        <f t="shared" si="470"/>
        <v>Profit</v>
      </c>
      <c r="Y5015" s="1" t="str">
        <f t="shared" si="471"/>
        <v>Low Profit</v>
      </c>
      <c r="Z5015" s="1" t="str">
        <f t="shared" si="472"/>
        <v>Low Discount</v>
      </c>
      <c r="AA5015" s="1" t="str">
        <f t="shared" si="473"/>
        <v>Low Sales</v>
      </c>
      <c r="AB5015" s="1">
        <f>MONTH(Sample___Superstore[[#This Row],[Order Date]])</f>
        <v>7</v>
      </c>
    </row>
    <row r="5016" spans="1:28" x14ac:dyDescent="0.35">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c r="V5016">
        <f t="shared" si="468"/>
        <v>5</v>
      </c>
      <c r="W5016">
        <f t="shared" si="469"/>
        <v>-0.25</v>
      </c>
      <c r="X5016" t="str">
        <f t="shared" si="470"/>
        <v>Loss</v>
      </c>
      <c r="Y5016" s="1" t="str">
        <f t="shared" si="471"/>
        <v>Low Profit</v>
      </c>
      <c r="Z5016" s="1" t="str">
        <f t="shared" si="472"/>
        <v>High Discount</v>
      </c>
      <c r="AA5016" s="1" t="str">
        <f t="shared" si="473"/>
        <v>Low Sales</v>
      </c>
      <c r="AB5016" s="1">
        <f>MONTH(Sample___Superstore[[#This Row],[Order Date]])</f>
        <v>7</v>
      </c>
    </row>
    <row r="5017" spans="1:28" x14ac:dyDescent="0.35">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c r="V5017">
        <f t="shared" si="468"/>
        <v>5</v>
      </c>
      <c r="W5017">
        <f t="shared" si="469"/>
        <v>0.27500000000000002</v>
      </c>
      <c r="X5017" t="str">
        <f t="shared" si="470"/>
        <v>Profit</v>
      </c>
      <c r="Y5017" s="1" t="str">
        <f t="shared" si="471"/>
        <v>Low Profit</v>
      </c>
      <c r="Z5017" s="1" t="str">
        <f t="shared" si="472"/>
        <v>Low Discount</v>
      </c>
      <c r="AA5017" s="1" t="str">
        <f t="shared" si="473"/>
        <v>Low Sales</v>
      </c>
      <c r="AB5017" s="1">
        <f>MONTH(Sample___Superstore[[#This Row],[Order Date]])</f>
        <v>11</v>
      </c>
    </row>
    <row r="5018" spans="1:28" x14ac:dyDescent="0.35">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c r="V5018">
        <f t="shared" si="468"/>
        <v>5</v>
      </c>
      <c r="W5018">
        <f t="shared" si="469"/>
        <v>-0.16666666666666666</v>
      </c>
      <c r="X5018" t="str">
        <f t="shared" si="470"/>
        <v>Loss</v>
      </c>
      <c r="Y5018" s="1" t="str">
        <f t="shared" si="471"/>
        <v>Low Profit</v>
      </c>
      <c r="Z5018" s="1" t="str">
        <f t="shared" si="472"/>
        <v>High Discount</v>
      </c>
      <c r="AA5018" s="1" t="str">
        <f t="shared" si="473"/>
        <v>High Sales</v>
      </c>
      <c r="AB5018" s="1">
        <f>MONTH(Sample___Superstore[[#This Row],[Order Date]])</f>
        <v>11</v>
      </c>
    </row>
    <row r="5019" spans="1:28" x14ac:dyDescent="0.35">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c r="V5019">
        <f t="shared" si="468"/>
        <v>3</v>
      </c>
      <c r="W5019">
        <f t="shared" si="469"/>
        <v>0.32</v>
      </c>
      <c r="X5019" t="str">
        <f t="shared" si="470"/>
        <v>Profit</v>
      </c>
      <c r="Y5019" s="1" t="str">
        <f t="shared" si="471"/>
        <v>Low Profit</v>
      </c>
      <c r="Z5019" s="1" t="str">
        <f t="shared" si="472"/>
        <v>No Discount</v>
      </c>
      <c r="AA5019" s="1" t="str">
        <f t="shared" si="473"/>
        <v>Low Sales</v>
      </c>
      <c r="AB5019" s="1">
        <f>MONTH(Sample___Superstore[[#This Row],[Order Date]])</f>
        <v>11</v>
      </c>
    </row>
    <row r="5020" spans="1:28" x14ac:dyDescent="0.35">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c r="V5020">
        <f t="shared" si="468"/>
        <v>3</v>
      </c>
      <c r="W5020">
        <f t="shared" si="469"/>
        <v>0.18999999999999997</v>
      </c>
      <c r="X5020" t="str">
        <f t="shared" si="470"/>
        <v>Profit</v>
      </c>
      <c r="Y5020" s="1" t="str">
        <f t="shared" si="471"/>
        <v>High Profit</v>
      </c>
      <c r="Z5020" s="1" t="str">
        <f t="shared" si="472"/>
        <v>No Discount</v>
      </c>
      <c r="AA5020" s="1" t="str">
        <f t="shared" si="473"/>
        <v>High Sales</v>
      </c>
      <c r="AB5020" s="1">
        <f>MONTH(Sample___Superstore[[#This Row],[Order Date]])</f>
        <v>11</v>
      </c>
    </row>
    <row r="5021" spans="1:28" x14ac:dyDescent="0.35">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c r="V5021">
        <f t="shared" si="468"/>
        <v>3</v>
      </c>
      <c r="W5021">
        <f t="shared" si="469"/>
        <v>0.26</v>
      </c>
      <c r="X5021" t="str">
        <f t="shared" si="470"/>
        <v>Profit</v>
      </c>
      <c r="Y5021" s="1" t="str">
        <f t="shared" si="471"/>
        <v>Low Profit</v>
      </c>
      <c r="Z5021" s="1" t="str">
        <f t="shared" si="472"/>
        <v>No Discount</v>
      </c>
      <c r="AA5021" s="1" t="str">
        <f t="shared" si="473"/>
        <v>Low Sales</v>
      </c>
      <c r="AB5021" s="1">
        <f>MONTH(Sample___Superstore[[#This Row],[Order Date]])</f>
        <v>11</v>
      </c>
    </row>
    <row r="5022" spans="1:28" x14ac:dyDescent="0.35">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c r="V5022">
        <f t="shared" si="468"/>
        <v>2</v>
      </c>
      <c r="W5022">
        <f t="shared" si="469"/>
        <v>0.05</v>
      </c>
      <c r="X5022" t="str">
        <f t="shared" si="470"/>
        <v>Profit</v>
      </c>
      <c r="Y5022" s="1" t="str">
        <f t="shared" si="471"/>
        <v>Low Profit</v>
      </c>
      <c r="Z5022" s="1" t="str">
        <f t="shared" si="472"/>
        <v>No Discount</v>
      </c>
      <c r="AA5022" s="1" t="str">
        <f t="shared" si="473"/>
        <v>Low Sales</v>
      </c>
      <c r="AB5022" s="1">
        <f>MONTH(Sample___Superstore[[#This Row],[Order Date]])</f>
        <v>3</v>
      </c>
    </row>
    <row r="5023" spans="1:28" x14ac:dyDescent="0.35">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c r="V5023">
        <f t="shared" si="468"/>
        <v>6</v>
      </c>
      <c r="W5023">
        <f t="shared" si="469"/>
        <v>0.30000000000000004</v>
      </c>
      <c r="X5023" t="str">
        <f t="shared" si="470"/>
        <v>Profit</v>
      </c>
      <c r="Y5023" s="1" t="str">
        <f t="shared" si="471"/>
        <v>Low Profit</v>
      </c>
      <c r="Z5023" s="1" t="str">
        <f t="shared" si="472"/>
        <v>No Discount</v>
      </c>
      <c r="AA5023" s="1" t="str">
        <f t="shared" si="473"/>
        <v>Low Sales</v>
      </c>
      <c r="AB5023" s="1">
        <f>MONTH(Sample___Superstore[[#This Row],[Order Date]])</f>
        <v>12</v>
      </c>
    </row>
    <row r="5024" spans="1:28" x14ac:dyDescent="0.35">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c r="V5024">
        <f t="shared" si="468"/>
        <v>6</v>
      </c>
      <c r="W5024">
        <f t="shared" si="469"/>
        <v>0.18999999999999997</v>
      </c>
      <c r="X5024" t="str">
        <f t="shared" si="470"/>
        <v>Profit</v>
      </c>
      <c r="Y5024" s="1" t="str">
        <f t="shared" si="471"/>
        <v>High Profit</v>
      </c>
      <c r="Z5024" s="1" t="str">
        <f t="shared" si="472"/>
        <v>No Discount</v>
      </c>
      <c r="AA5024" s="1" t="str">
        <f t="shared" si="473"/>
        <v>High Sales</v>
      </c>
      <c r="AB5024" s="1">
        <f>MONTH(Sample___Superstore[[#This Row],[Order Date]])</f>
        <v>12</v>
      </c>
    </row>
    <row r="5025" spans="1:28" x14ac:dyDescent="0.35">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c r="V5025">
        <f t="shared" si="468"/>
        <v>6</v>
      </c>
      <c r="W5025">
        <f t="shared" si="469"/>
        <v>0.27999999999999997</v>
      </c>
      <c r="X5025" t="str">
        <f t="shared" si="470"/>
        <v>Profit</v>
      </c>
      <c r="Y5025" s="1" t="str">
        <f t="shared" si="471"/>
        <v>Low Profit</v>
      </c>
      <c r="Z5025" s="1" t="str">
        <f t="shared" si="472"/>
        <v>No Discount</v>
      </c>
      <c r="AA5025" s="1" t="str">
        <f t="shared" si="473"/>
        <v>Low Sales</v>
      </c>
      <c r="AB5025" s="1">
        <f>MONTH(Sample___Superstore[[#This Row],[Order Date]])</f>
        <v>12</v>
      </c>
    </row>
    <row r="5026" spans="1:28" x14ac:dyDescent="0.35">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c r="V5026">
        <f t="shared" si="468"/>
        <v>5</v>
      </c>
      <c r="W5026">
        <f t="shared" si="469"/>
        <v>0.49000000000000005</v>
      </c>
      <c r="X5026" t="str">
        <f t="shared" si="470"/>
        <v>Profit</v>
      </c>
      <c r="Y5026" s="1" t="str">
        <f t="shared" si="471"/>
        <v>Low Profit</v>
      </c>
      <c r="Z5026" s="1" t="str">
        <f t="shared" si="472"/>
        <v>No Discount</v>
      </c>
      <c r="AA5026" s="1" t="str">
        <f t="shared" si="473"/>
        <v>Low Sales</v>
      </c>
      <c r="AB5026" s="1">
        <f>MONTH(Sample___Superstore[[#This Row],[Order Date]])</f>
        <v>7</v>
      </c>
    </row>
    <row r="5027" spans="1:28" x14ac:dyDescent="0.35">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c r="V5027">
        <f t="shared" si="468"/>
        <v>5</v>
      </c>
      <c r="W5027">
        <f t="shared" si="469"/>
        <v>0.29000000000000004</v>
      </c>
      <c r="X5027" t="str">
        <f t="shared" si="470"/>
        <v>Profit</v>
      </c>
      <c r="Y5027" s="1" t="str">
        <f t="shared" si="471"/>
        <v>High Profit</v>
      </c>
      <c r="Z5027" s="1" t="str">
        <f t="shared" si="472"/>
        <v>No Discount</v>
      </c>
      <c r="AA5027" s="1" t="str">
        <f t="shared" si="473"/>
        <v>Low Sales</v>
      </c>
      <c r="AB5027" s="1">
        <f>MONTH(Sample___Superstore[[#This Row],[Order Date]])</f>
        <v>7</v>
      </c>
    </row>
    <row r="5028" spans="1:28" x14ac:dyDescent="0.35">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c r="V5028">
        <f t="shared" si="468"/>
        <v>5</v>
      </c>
      <c r="W5028">
        <f t="shared" si="469"/>
        <v>0.43999999999999995</v>
      </c>
      <c r="X5028" t="str">
        <f t="shared" si="470"/>
        <v>Profit</v>
      </c>
      <c r="Y5028" s="1" t="str">
        <f t="shared" si="471"/>
        <v>Low Profit</v>
      </c>
      <c r="Z5028" s="1" t="str">
        <f t="shared" si="472"/>
        <v>No Discount</v>
      </c>
      <c r="AA5028" s="1" t="str">
        <f t="shared" si="473"/>
        <v>Low Sales</v>
      </c>
      <c r="AB5028" s="1">
        <f>MONTH(Sample___Superstore[[#This Row],[Order Date]])</f>
        <v>7</v>
      </c>
    </row>
    <row r="5029" spans="1:28" x14ac:dyDescent="0.35">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c r="V5029">
        <f t="shared" si="468"/>
        <v>5</v>
      </c>
      <c r="W5029">
        <f t="shared" si="469"/>
        <v>0.24</v>
      </c>
      <c r="X5029" t="str">
        <f t="shared" si="470"/>
        <v>Profit</v>
      </c>
      <c r="Y5029" s="1" t="str">
        <f t="shared" si="471"/>
        <v>Low Profit</v>
      </c>
      <c r="Z5029" s="1" t="str">
        <f t="shared" si="472"/>
        <v>No Discount</v>
      </c>
      <c r="AA5029" s="1" t="str">
        <f t="shared" si="473"/>
        <v>Low Sales</v>
      </c>
      <c r="AB5029" s="1">
        <f>MONTH(Sample___Superstore[[#This Row],[Order Date]])</f>
        <v>7</v>
      </c>
    </row>
    <row r="5030" spans="1:28" x14ac:dyDescent="0.35">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c r="V5030">
        <f t="shared" si="468"/>
        <v>5</v>
      </c>
      <c r="W5030">
        <f t="shared" si="469"/>
        <v>0.22500000000000001</v>
      </c>
      <c r="X5030" t="str">
        <f t="shared" si="470"/>
        <v>Profit</v>
      </c>
      <c r="Y5030" s="1" t="str">
        <f t="shared" si="471"/>
        <v>Low Profit</v>
      </c>
      <c r="Z5030" s="1" t="str">
        <f t="shared" si="472"/>
        <v>Low Discount</v>
      </c>
      <c r="AA5030" s="1" t="str">
        <f t="shared" si="473"/>
        <v>Low Sales</v>
      </c>
      <c r="AB5030" s="1">
        <f>MONTH(Sample___Superstore[[#This Row],[Order Date]])</f>
        <v>9</v>
      </c>
    </row>
    <row r="5031" spans="1:28" x14ac:dyDescent="0.35">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c r="V5031">
        <f t="shared" si="468"/>
        <v>4</v>
      </c>
      <c r="W5031">
        <f t="shared" si="469"/>
        <v>0.26</v>
      </c>
      <c r="X5031" t="str">
        <f t="shared" si="470"/>
        <v>Profit</v>
      </c>
      <c r="Y5031" s="1" t="str">
        <f t="shared" si="471"/>
        <v>Low Profit</v>
      </c>
      <c r="Z5031" s="1" t="str">
        <f t="shared" si="472"/>
        <v>No Discount</v>
      </c>
      <c r="AA5031" s="1" t="str">
        <f t="shared" si="473"/>
        <v>Low Sales</v>
      </c>
      <c r="AB5031" s="1">
        <f>MONTH(Sample___Superstore[[#This Row],[Order Date]])</f>
        <v>1</v>
      </c>
    </row>
    <row r="5032" spans="1:28" x14ac:dyDescent="0.35">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c r="V5032">
        <f t="shared" si="468"/>
        <v>4</v>
      </c>
      <c r="W5032">
        <f t="shared" si="469"/>
        <v>0.26</v>
      </c>
      <c r="X5032" t="str">
        <f t="shared" si="470"/>
        <v>Profit</v>
      </c>
      <c r="Y5032" s="1" t="str">
        <f t="shared" si="471"/>
        <v>Low Profit</v>
      </c>
      <c r="Z5032" s="1" t="str">
        <f t="shared" si="472"/>
        <v>No Discount</v>
      </c>
      <c r="AA5032" s="1" t="str">
        <f t="shared" si="473"/>
        <v>Low Sales</v>
      </c>
      <c r="AB5032" s="1">
        <f>MONTH(Sample___Superstore[[#This Row],[Order Date]])</f>
        <v>1</v>
      </c>
    </row>
    <row r="5033" spans="1:28" x14ac:dyDescent="0.35">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c r="V5033">
        <f t="shared" si="468"/>
        <v>4</v>
      </c>
      <c r="W5033">
        <f t="shared" si="469"/>
        <v>0.33749999999999997</v>
      </c>
      <c r="X5033" t="str">
        <f t="shared" si="470"/>
        <v>Profit</v>
      </c>
      <c r="Y5033" s="1" t="str">
        <f t="shared" si="471"/>
        <v>Low Profit</v>
      </c>
      <c r="Z5033" s="1" t="str">
        <f t="shared" si="472"/>
        <v>Low Discount</v>
      </c>
      <c r="AA5033" s="1" t="str">
        <f t="shared" si="473"/>
        <v>Low Sales</v>
      </c>
      <c r="AB5033" s="1">
        <f>MONTH(Sample___Superstore[[#This Row],[Order Date]])</f>
        <v>1</v>
      </c>
    </row>
    <row r="5034" spans="1:28" x14ac:dyDescent="0.35">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c r="V5034">
        <f t="shared" si="468"/>
        <v>7</v>
      </c>
      <c r="W5034">
        <f t="shared" si="469"/>
        <v>0.12000000000000001</v>
      </c>
      <c r="X5034" t="str">
        <f t="shared" si="470"/>
        <v>Profit</v>
      </c>
      <c r="Y5034" s="1" t="str">
        <f t="shared" si="471"/>
        <v>Low Profit</v>
      </c>
      <c r="Z5034" s="1" t="str">
        <f t="shared" si="472"/>
        <v>No Discount</v>
      </c>
      <c r="AA5034" s="1" t="str">
        <f t="shared" si="473"/>
        <v>Low Sales</v>
      </c>
      <c r="AB5034" s="1">
        <f>MONTH(Sample___Superstore[[#This Row],[Order Date]])</f>
        <v>12</v>
      </c>
    </row>
    <row r="5035" spans="1:28" x14ac:dyDescent="0.35">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c r="V5035">
        <f t="shared" si="468"/>
        <v>7</v>
      </c>
      <c r="W5035">
        <f t="shared" si="469"/>
        <v>0.28000000000000003</v>
      </c>
      <c r="X5035" t="str">
        <f t="shared" si="470"/>
        <v>Profit</v>
      </c>
      <c r="Y5035" s="1" t="str">
        <f t="shared" si="471"/>
        <v>Low Profit</v>
      </c>
      <c r="Z5035" s="1" t="str">
        <f t="shared" si="472"/>
        <v>No Discount</v>
      </c>
      <c r="AA5035" s="1" t="str">
        <f t="shared" si="473"/>
        <v>Low Sales</v>
      </c>
      <c r="AB5035" s="1">
        <f>MONTH(Sample___Superstore[[#This Row],[Order Date]])</f>
        <v>12</v>
      </c>
    </row>
    <row r="5036" spans="1:28" x14ac:dyDescent="0.35">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c r="V5036">
        <f t="shared" si="468"/>
        <v>4</v>
      </c>
      <c r="W5036">
        <f t="shared" si="469"/>
        <v>7.0000000000000007E-2</v>
      </c>
      <c r="X5036" t="str">
        <f t="shared" si="470"/>
        <v>Profit</v>
      </c>
      <c r="Y5036" s="1" t="str">
        <f t="shared" si="471"/>
        <v>Low Profit</v>
      </c>
      <c r="Z5036" s="1" t="str">
        <f t="shared" si="472"/>
        <v>No Discount</v>
      </c>
      <c r="AA5036" s="1" t="str">
        <f t="shared" si="473"/>
        <v>High Sales</v>
      </c>
      <c r="AB5036" s="1">
        <f>MONTH(Sample___Superstore[[#This Row],[Order Date]])</f>
        <v>8</v>
      </c>
    </row>
    <row r="5037" spans="1:28" x14ac:dyDescent="0.35">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c r="V5037">
        <f t="shared" si="468"/>
        <v>6</v>
      </c>
      <c r="W5037">
        <f t="shared" si="469"/>
        <v>0.17</v>
      </c>
      <c r="X5037" t="str">
        <f t="shared" si="470"/>
        <v>Profit</v>
      </c>
      <c r="Y5037" s="1" t="str">
        <f t="shared" si="471"/>
        <v>High Profit</v>
      </c>
      <c r="Z5037" s="1" t="str">
        <f t="shared" si="472"/>
        <v>No Discount</v>
      </c>
      <c r="AA5037" s="1" t="str">
        <f t="shared" si="473"/>
        <v>High Sales</v>
      </c>
      <c r="AB5037" s="1">
        <f>MONTH(Sample___Superstore[[#This Row],[Order Date]])</f>
        <v>4</v>
      </c>
    </row>
    <row r="5038" spans="1:28" x14ac:dyDescent="0.35">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c r="V5038">
        <f t="shared" si="468"/>
        <v>6</v>
      </c>
      <c r="W5038">
        <f t="shared" si="469"/>
        <v>0.06</v>
      </c>
      <c r="X5038" t="str">
        <f t="shared" si="470"/>
        <v>Profit</v>
      </c>
      <c r="Y5038" s="1" t="str">
        <f t="shared" si="471"/>
        <v>Low Profit</v>
      </c>
      <c r="Z5038" s="1" t="str">
        <f t="shared" si="472"/>
        <v>No Discount</v>
      </c>
      <c r="AA5038" s="1" t="str">
        <f t="shared" si="473"/>
        <v>Low Sales</v>
      </c>
      <c r="AB5038" s="1">
        <f>MONTH(Sample___Superstore[[#This Row],[Order Date]])</f>
        <v>4</v>
      </c>
    </row>
    <row r="5039" spans="1:28" x14ac:dyDescent="0.35">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c r="V5039">
        <f t="shared" si="468"/>
        <v>4</v>
      </c>
      <c r="W5039">
        <f t="shared" si="469"/>
        <v>0.35000000000000003</v>
      </c>
      <c r="X5039" t="str">
        <f t="shared" si="470"/>
        <v>Profit</v>
      </c>
      <c r="Y5039" s="1" t="str">
        <f t="shared" si="471"/>
        <v>Low Profit</v>
      </c>
      <c r="Z5039" s="1" t="str">
        <f t="shared" si="472"/>
        <v>Low Discount</v>
      </c>
      <c r="AA5039" s="1" t="str">
        <f t="shared" si="473"/>
        <v>Low Sales</v>
      </c>
      <c r="AB5039" s="1">
        <f>MONTH(Sample___Superstore[[#This Row],[Order Date]])</f>
        <v>11</v>
      </c>
    </row>
    <row r="5040" spans="1:28" x14ac:dyDescent="0.35">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c r="V5040">
        <f t="shared" si="468"/>
        <v>1</v>
      </c>
      <c r="W5040">
        <f t="shared" si="469"/>
        <v>-0.18571428571428572</v>
      </c>
      <c r="X5040" t="str">
        <f t="shared" si="470"/>
        <v>Loss</v>
      </c>
      <c r="Y5040" s="1" t="str">
        <f t="shared" si="471"/>
        <v>Low Profit</v>
      </c>
      <c r="Z5040" s="1" t="str">
        <f t="shared" si="472"/>
        <v>High Discount</v>
      </c>
      <c r="AA5040" s="1" t="str">
        <f t="shared" si="473"/>
        <v>Low Sales</v>
      </c>
      <c r="AB5040" s="1">
        <f>MONTH(Sample___Superstore[[#This Row],[Order Date]])</f>
        <v>7</v>
      </c>
    </row>
    <row r="5041" spans="1:28" x14ac:dyDescent="0.35">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c r="V5041">
        <f t="shared" si="468"/>
        <v>1</v>
      </c>
      <c r="W5041">
        <f t="shared" si="469"/>
        <v>0.27</v>
      </c>
      <c r="X5041" t="str">
        <f t="shared" si="470"/>
        <v>Profit</v>
      </c>
      <c r="Y5041" s="1" t="str">
        <f t="shared" si="471"/>
        <v>High Profit</v>
      </c>
      <c r="Z5041" s="1" t="str">
        <f t="shared" si="472"/>
        <v>No Discount</v>
      </c>
      <c r="AA5041" s="1" t="str">
        <f t="shared" si="473"/>
        <v>High Sales</v>
      </c>
      <c r="AB5041" s="1">
        <f>MONTH(Sample___Superstore[[#This Row],[Order Date]])</f>
        <v>7</v>
      </c>
    </row>
    <row r="5042" spans="1:28" x14ac:dyDescent="0.35">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c r="V5042">
        <f t="shared" si="468"/>
        <v>1</v>
      </c>
      <c r="W5042">
        <f t="shared" si="469"/>
        <v>0.47000000000000003</v>
      </c>
      <c r="X5042" t="str">
        <f t="shared" si="470"/>
        <v>Profit</v>
      </c>
      <c r="Y5042" s="1" t="str">
        <f t="shared" si="471"/>
        <v>High Profit</v>
      </c>
      <c r="Z5042" s="1" t="str">
        <f t="shared" si="472"/>
        <v>No Discount</v>
      </c>
      <c r="AA5042" s="1" t="str">
        <f t="shared" si="473"/>
        <v>Low Sales</v>
      </c>
      <c r="AB5042" s="1">
        <f>MONTH(Sample___Superstore[[#This Row],[Order Date]])</f>
        <v>7</v>
      </c>
    </row>
    <row r="5043" spans="1:28" x14ac:dyDescent="0.35">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c r="V5043">
        <f t="shared" si="468"/>
        <v>3</v>
      </c>
      <c r="W5043">
        <f t="shared" si="469"/>
        <v>0.48000000000000004</v>
      </c>
      <c r="X5043" t="str">
        <f t="shared" si="470"/>
        <v>Profit</v>
      </c>
      <c r="Y5043" s="1" t="str">
        <f t="shared" si="471"/>
        <v>Low Profit</v>
      </c>
      <c r="Z5043" s="1" t="str">
        <f t="shared" si="472"/>
        <v>No Discount</v>
      </c>
      <c r="AA5043" s="1" t="str">
        <f t="shared" si="473"/>
        <v>Low Sales</v>
      </c>
      <c r="AB5043" s="1">
        <f>MONTH(Sample___Superstore[[#This Row],[Order Date]])</f>
        <v>11</v>
      </c>
    </row>
    <row r="5044" spans="1:28" x14ac:dyDescent="0.35">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c r="V5044">
        <f t="shared" si="468"/>
        <v>3</v>
      </c>
      <c r="W5044">
        <f t="shared" si="469"/>
        <v>0.30000000000000004</v>
      </c>
      <c r="X5044" t="str">
        <f t="shared" si="470"/>
        <v>Profit</v>
      </c>
      <c r="Y5044" s="1" t="str">
        <f t="shared" si="471"/>
        <v>Low Profit</v>
      </c>
      <c r="Z5044" s="1" t="str">
        <f t="shared" si="472"/>
        <v>No Discount</v>
      </c>
      <c r="AA5044" s="1" t="str">
        <f t="shared" si="473"/>
        <v>Low Sales</v>
      </c>
      <c r="AB5044" s="1">
        <f>MONTH(Sample___Superstore[[#This Row],[Order Date]])</f>
        <v>11</v>
      </c>
    </row>
    <row r="5045" spans="1:28" x14ac:dyDescent="0.35">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c r="V5045">
        <f t="shared" si="468"/>
        <v>3</v>
      </c>
      <c r="W5045">
        <f t="shared" si="469"/>
        <v>0.41000000000000003</v>
      </c>
      <c r="X5045" t="str">
        <f t="shared" si="470"/>
        <v>Profit</v>
      </c>
      <c r="Y5045" s="1" t="str">
        <f t="shared" si="471"/>
        <v>High Profit</v>
      </c>
      <c r="Z5045" s="1" t="str">
        <f t="shared" si="472"/>
        <v>No Discount</v>
      </c>
      <c r="AA5045" s="1" t="str">
        <f t="shared" si="473"/>
        <v>Low Sales</v>
      </c>
      <c r="AB5045" s="1">
        <f>MONTH(Sample___Superstore[[#This Row],[Order Date]])</f>
        <v>11</v>
      </c>
    </row>
    <row r="5046" spans="1:28" x14ac:dyDescent="0.35">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c r="V5046">
        <f t="shared" si="468"/>
        <v>3</v>
      </c>
      <c r="W5046">
        <f t="shared" si="469"/>
        <v>0.47000000000000003</v>
      </c>
      <c r="X5046" t="str">
        <f t="shared" si="470"/>
        <v>Profit</v>
      </c>
      <c r="Y5046" s="1" t="str">
        <f t="shared" si="471"/>
        <v>Low Profit</v>
      </c>
      <c r="Z5046" s="1" t="str">
        <f t="shared" si="472"/>
        <v>No Discount</v>
      </c>
      <c r="AA5046" s="1" t="str">
        <f t="shared" si="473"/>
        <v>Low Sales</v>
      </c>
      <c r="AB5046" s="1">
        <f>MONTH(Sample___Superstore[[#This Row],[Order Date]])</f>
        <v>11</v>
      </c>
    </row>
    <row r="5047" spans="1:28" x14ac:dyDescent="0.35">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c r="V5047">
        <f t="shared" si="468"/>
        <v>3</v>
      </c>
      <c r="W5047">
        <f t="shared" si="469"/>
        <v>0.26</v>
      </c>
      <c r="X5047" t="str">
        <f t="shared" si="470"/>
        <v>Profit</v>
      </c>
      <c r="Y5047" s="1" t="str">
        <f t="shared" si="471"/>
        <v>High Profit</v>
      </c>
      <c r="Z5047" s="1" t="str">
        <f t="shared" si="472"/>
        <v>No Discount</v>
      </c>
      <c r="AA5047" s="1" t="str">
        <f t="shared" si="473"/>
        <v>High Sales</v>
      </c>
      <c r="AB5047" s="1">
        <f>MONTH(Sample___Superstore[[#This Row],[Order Date]])</f>
        <v>11</v>
      </c>
    </row>
    <row r="5048" spans="1:28" x14ac:dyDescent="0.35">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c r="V5048">
        <f t="shared" si="468"/>
        <v>3</v>
      </c>
      <c r="W5048">
        <f t="shared" si="469"/>
        <v>0.35</v>
      </c>
      <c r="X5048" t="str">
        <f t="shared" si="470"/>
        <v>Profit</v>
      </c>
      <c r="Y5048" s="1" t="str">
        <f t="shared" si="471"/>
        <v>Low Profit</v>
      </c>
      <c r="Z5048" s="1" t="str">
        <f t="shared" si="472"/>
        <v>Low Discount</v>
      </c>
      <c r="AA5048" s="1" t="str">
        <f t="shared" si="473"/>
        <v>Low Sales</v>
      </c>
      <c r="AB5048" s="1">
        <f>MONTH(Sample___Superstore[[#This Row],[Order Date]])</f>
        <v>11</v>
      </c>
    </row>
    <row r="5049" spans="1:28" x14ac:dyDescent="0.35">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c r="V5049">
        <f t="shared" si="468"/>
        <v>3</v>
      </c>
      <c r="W5049">
        <f t="shared" si="469"/>
        <v>0.27</v>
      </c>
      <c r="X5049" t="str">
        <f t="shared" si="470"/>
        <v>Profit</v>
      </c>
      <c r="Y5049" s="1" t="str">
        <f t="shared" si="471"/>
        <v>Low Profit</v>
      </c>
      <c r="Z5049" s="1" t="str">
        <f t="shared" si="472"/>
        <v>No Discount</v>
      </c>
      <c r="AA5049" s="1" t="str">
        <f t="shared" si="473"/>
        <v>Low Sales</v>
      </c>
      <c r="AB5049" s="1">
        <f>MONTH(Sample___Superstore[[#This Row],[Order Date]])</f>
        <v>11</v>
      </c>
    </row>
    <row r="5050" spans="1:28" x14ac:dyDescent="0.35">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c r="V5050">
        <f t="shared" si="468"/>
        <v>4</v>
      </c>
      <c r="W5050">
        <f t="shared" si="469"/>
        <v>-1.7</v>
      </c>
      <c r="X5050" t="str">
        <f t="shared" si="470"/>
        <v>Loss</v>
      </c>
      <c r="Y5050" s="1" t="str">
        <f t="shared" si="471"/>
        <v>Low Profit</v>
      </c>
      <c r="Z5050" s="1" t="str">
        <f t="shared" si="472"/>
        <v>High Discount</v>
      </c>
      <c r="AA5050" s="1" t="str">
        <f t="shared" si="473"/>
        <v>Low Sales</v>
      </c>
      <c r="AB5050" s="1">
        <f>MONTH(Sample___Superstore[[#This Row],[Order Date]])</f>
        <v>3</v>
      </c>
    </row>
    <row r="5051" spans="1:28" x14ac:dyDescent="0.35">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c r="V5051">
        <f t="shared" si="468"/>
        <v>4</v>
      </c>
      <c r="W5051">
        <f t="shared" si="469"/>
        <v>0.17500000000000002</v>
      </c>
      <c r="X5051" t="str">
        <f t="shared" si="470"/>
        <v>Profit</v>
      </c>
      <c r="Y5051" s="1" t="str">
        <f t="shared" si="471"/>
        <v>Low Profit</v>
      </c>
      <c r="Z5051" s="1" t="str">
        <f t="shared" si="472"/>
        <v>Low Discount</v>
      </c>
      <c r="AA5051" s="1" t="str">
        <f t="shared" si="473"/>
        <v>Low Sales</v>
      </c>
      <c r="AB5051" s="1">
        <f>MONTH(Sample___Superstore[[#This Row],[Order Date]])</f>
        <v>3</v>
      </c>
    </row>
    <row r="5052" spans="1:28" x14ac:dyDescent="0.35">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c r="V5052">
        <f t="shared" si="468"/>
        <v>6</v>
      </c>
      <c r="W5052">
        <f t="shared" si="469"/>
        <v>0.47000000000000008</v>
      </c>
      <c r="X5052" t="str">
        <f t="shared" si="470"/>
        <v>Profit</v>
      </c>
      <c r="Y5052" s="1" t="str">
        <f t="shared" si="471"/>
        <v>Low Profit</v>
      </c>
      <c r="Z5052" s="1" t="str">
        <f t="shared" si="472"/>
        <v>No Discount</v>
      </c>
      <c r="AA5052" s="1" t="str">
        <f t="shared" si="473"/>
        <v>Low Sales</v>
      </c>
      <c r="AB5052" s="1">
        <f>MONTH(Sample___Superstore[[#This Row],[Order Date]])</f>
        <v>9</v>
      </c>
    </row>
    <row r="5053" spans="1:28" x14ac:dyDescent="0.35">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c r="V5053">
        <f t="shared" si="468"/>
        <v>4</v>
      </c>
      <c r="W5053">
        <f t="shared" si="469"/>
        <v>0.32500000000000001</v>
      </c>
      <c r="X5053" t="str">
        <f t="shared" si="470"/>
        <v>Profit</v>
      </c>
      <c r="Y5053" s="1" t="str">
        <f t="shared" si="471"/>
        <v>Low Profit</v>
      </c>
      <c r="Z5053" s="1" t="str">
        <f t="shared" si="472"/>
        <v>Low Discount</v>
      </c>
      <c r="AA5053" s="1" t="str">
        <f t="shared" si="473"/>
        <v>Low Sales</v>
      </c>
      <c r="AB5053" s="1">
        <f>MONTH(Sample___Superstore[[#This Row],[Order Date]])</f>
        <v>11</v>
      </c>
    </row>
    <row r="5054" spans="1:28" x14ac:dyDescent="0.35">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c r="V5054">
        <f t="shared" si="468"/>
        <v>0</v>
      </c>
      <c r="W5054">
        <f t="shared" si="469"/>
        <v>0.47000000000000003</v>
      </c>
      <c r="X5054" t="str">
        <f t="shared" si="470"/>
        <v>Profit</v>
      </c>
      <c r="Y5054" s="1" t="str">
        <f t="shared" si="471"/>
        <v>Low Profit</v>
      </c>
      <c r="Z5054" s="1" t="str">
        <f t="shared" si="472"/>
        <v>No Discount</v>
      </c>
      <c r="AA5054" s="1" t="str">
        <f t="shared" si="473"/>
        <v>Low Sales</v>
      </c>
      <c r="AB5054" s="1">
        <f>MONTH(Sample___Superstore[[#This Row],[Order Date]])</f>
        <v>5</v>
      </c>
    </row>
    <row r="5055" spans="1:28" x14ac:dyDescent="0.35">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c r="V5055">
        <f t="shared" si="468"/>
        <v>5</v>
      </c>
      <c r="W5055">
        <f t="shared" si="469"/>
        <v>0.21249999999999999</v>
      </c>
      <c r="X5055" t="str">
        <f t="shared" si="470"/>
        <v>Profit</v>
      </c>
      <c r="Y5055" s="1" t="str">
        <f t="shared" si="471"/>
        <v>Low Profit</v>
      </c>
      <c r="Z5055" s="1" t="str">
        <f t="shared" si="472"/>
        <v>Low Discount</v>
      </c>
      <c r="AA5055" s="1" t="str">
        <f t="shared" si="473"/>
        <v>Low Sales</v>
      </c>
      <c r="AB5055" s="1">
        <f>MONTH(Sample___Superstore[[#This Row],[Order Date]])</f>
        <v>1</v>
      </c>
    </row>
    <row r="5056" spans="1:28" x14ac:dyDescent="0.35">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c r="V5056">
        <f t="shared" si="468"/>
        <v>5</v>
      </c>
      <c r="W5056">
        <f t="shared" si="469"/>
        <v>0.11249999999999999</v>
      </c>
      <c r="X5056" t="str">
        <f t="shared" si="470"/>
        <v>Profit</v>
      </c>
      <c r="Y5056" s="1" t="str">
        <f t="shared" si="471"/>
        <v>Low Profit</v>
      </c>
      <c r="Z5056" s="1" t="str">
        <f t="shared" si="472"/>
        <v>Low Discount</v>
      </c>
      <c r="AA5056" s="1" t="str">
        <f t="shared" si="473"/>
        <v>Low Sales</v>
      </c>
      <c r="AB5056" s="1">
        <f>MONTH(Sample___Superstore[[#This Row],[Order Date]])</f>
        <v>1</v>
      </c>
    </row>
    <row r="5057" spans="1:28" x14ac:dyDescent="0.35">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c r="V5057">
        <f t="shared" si="468"/>
        <v>5</v>
      </c>
      <c r="W5057">
        <f t="shared" si="469"/>
        <v>-0.32352941176470584</v>
      </c>
      <c r="X5057" t="str">
        <f t="shared" si="470"/>
        <v>Loss</v>
      </c>
      <c r="Y5057" s="1" t="str">
        <f t="shared" si="471"/>
        <v>Low Profit</v>
      </c>
      <c r="Z5057" s="1" t="str">
        <f t="shared" si="472"/>
        <v>High Discount</v>
      </c>
      <c r="AA5057" s="1" t="str">
        <f t="shared" si="473"/>
        <v>High Sales</v>
      </c>
      <c r="AB5057" s="1">
        <f>MONTH(Sample___Superstore[[#This Row],[Order Date]])</f>
        <v>1</v>
      </c>
    </row>
    <row r="5058" spans="1:28" x14ac:dyDescent="0.35">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c r="V5058">
        <f t="shared" ref="V5058:V5121" si="474">D5058-C5058</f>
        <v>3</v>
      </c>
      <c r="W5058">
        <f t="shared" ref="W5058:W5121" si="475">U5058/R5058</f>
        <v>0.45000000000000007</v>
      </c>
      <c r="X5058" t="str">
        <f t="shared" ref="X5058:X5121" si="476">IF(U5058&lt;0,"Loss","Profit")</f>
        <v>Profit</v>
      </c>
      <c r="Y5058" s="1" t="str">
        <f t="shared" ref="Y5058:Y5121" si="477">IF(U5058&gt;100,"High Profit","Low Profit")</f>
        <v>Low Profit</v>
      </c>
      <c r="Z5058" s="1" t="str">
        <f t="shared" ref="Z5058:Z5121" si="478">IF(T5058=0,"No Discount",IF(T5058&lt;=0.2,"Low Discount","High Discount"))</f>
        <v>No Discount</v>
      </c>
      <c r="AA5058" s="1" t="str">
        <f t="shared" ref="AA5058:AA5121" si="479">IF(R5058&gt;500,"High Sales","Low Sales")</f>
        <v>Low Sales</v>
      </c>
      <c r="AB5058" s="1">
        <f>MONTH(Sample___Superstore[[#This Row],[Order Date]])</f>
        <v>9</v>
      </c>
    </row>
    <row r="5059" spans="1:28" x14ac:dyDescent="0.35">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c r="V5059">
        <f t="shared" si="474"/>
        <v>3</v>
      </c>
      <c r="W5059">
        <f t="shared" si="475"/>
        <v>0.02</v>
      </c>
      <c r="X5059" t="str">
        <f t="shared" si="476"/>
        <v>Profit</v>
      </c>
      <c r="Y5059" s="1" t="str">
        <f t="shared" si="477"/>
        <v>Low Profit</v>
      </c>
      <c r="Z5059" s="1" t="str">
        <f t="shared" si="478"/>
        <v>No Discount</v>
      </c>
      <c r="AA5059" s="1" t="str">
        <f t="shared" si="479"/>
        <v>Low Sales</v>
      </c>
      <c r="AB5059" s="1">
        <f>MONTH(Sample___Superstore[[#This Row],[Order Date]])</f>
        <v>9</v>
      </c>
    </row>
    <row r="5060" spans="1:28" x14ac:dyDescent="0.35">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c r="V5060">
        <f t="shared" si="474"/>
        <v>4</v>
      </c>
      <c r="W5060">
        <f t="shared" si="475"/>
        <v>-0.83333333333333326</v>
      </c>
      <c r="X5060" t="str">
        <f t="shared" si="476"/>
        <v>Loss</v>
      </c>
      <c r="Y5060" s="1" t="str">
        <f t="shared" si="477"/>
        <v>Low Profit</v>
      </c>
      <c r="Z5060" s="1" t="str">
        <f t="shared" si="478"/>
        <v>High Discount</v>
      </c>
      <c r="AA5060" s="1" t="str">
        <f t="shared" si="479"/>
        <v>Low Sales</v>
      </c>
      <c r="AB5060" s="1">
        <f>MONTH(Sample___Superstore[[#This Row],[Order Date]])</f>
        <v>4</v>
      </c>
    </row>
    <row r="5061" spans="1:28" x14ac:dyDescent="0.35">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c r="V5061">
        <f t="shared" si="474"/>
        <v>2</v>
      </c>
      <c r="W5061">
        <f t="shared" si="475"/>
        <v>0.28000000000000003</v>
      </c>
      <c r="X5061" t="str">
        <f t="shared" si="476"/>
        <v>Profit</v>
      </c>
      <c r="Y5061" s="1" t="str">
        <f t="shared" si="477"/>
        <v>High Profit</v>
      </c>
      <c r="Z5061" s="1" t="str">
        <f t="shared" si="478"/>
        <v>No Discount</v>
      </c>
      <c r="AA5061" s="1" t="str">
        <f t="shared" si="479"/>
        <v>High Sales</v>
      </c>
      <c r="AB5061" s="1">
        <f>MONTH(Sample___Superstore[[#This Row],[Order Date]])</f>
        <v>12</v>
      </c>
    </row>
    <row r="5062" spans="1:28" x14ac:dyDescent="0.35">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c r="V5062">
        <f t="shared" si="474"/>
        <v>2</v>
      </c>
      <c r="W5062">
        <f t="shared" si="475"/>
        <v>0.11999999999999998</v>
      </c>
      <c r="X5062" t="str">
        <f t="shared" si="476"/>
        <v>Profit</v>
      </c>
      <c r="Y5062" s="1" t="str">
        <f t="shared" si="477"/>
        <v>Low Profit</v>
      </c>
      <c r="Z5062" s="1" t="str">
        <f t="shared" si="478"/>
        <v>No Discount</v>
      </c>
      <c r="AA5062" s="1" t="str">
        <f t="shared" si="479"/>
        <v>High Sales</v>
      </c>
      <c r="AB5062" s="1">
        <f>MONTH(Sample___Superstore[[#This Row],[Order Date]])</f>
        <v>12</v>
      </c>
    </row>
    <row r="5063" spans="1:28" x14ac:dyDescent="0.35">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c r="V5063">
        <f t="shared" si="474"/>
        <v>4</v>
      </c>
      <c r="W5063">
        <f t="shared" si="475"/>
        <v>0.5</v>
      </c>
      <c r="X5063" t="str">
        <f t="shared" si="476"/>
        <v>Profit</v>
      </c>
      <c r="Y5063" s="1" t="str">
        <f t="shared" si="477"/>
        <v>Low Profit</v>
      </c>
      <c r="Z5063" s="1" t="str">
        <f t="shared" si="478"/>
        <v>No Discount</v>
      </c>
      <c r="AA5063" s="1" t="str">
        <f t="shared" si="479"/>
        <v>Low Sales</v>
      </c>
      <c r="AB5063" s="1">
        <f>MONTH(Sample___Superstore[[#This Row],[Order Date]])</f>
        <v>5</v>
      </c>
    </row>
    <row r="5064" spans="1:28" x14ac:dyDescent="0.35">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c r="V5064">
        <f t="shared" si="474"/>
        <v>4</v>
      </c>
      <c r="W5064">
        <f t="shared" si="475"/>
        <v>0.27999999999999997</v>
      </c>
      <c r="X5064" t="str">
        <f t="shared" si="476"/>
        <v>Profit</v>
      </c>
      <c r="Y5064" s="1" t="str">
        <f t="shared" si="477"/>
        <v>High Profit</v>
      </c>
      <c r="Z5064" s="1" t="str">
        <f t="shared" si="478"/>
        <v>No Discount</v>
      </c>
      <c r="AA5064" s="1" t="str">
        <f t="shared" si="479"/>
        <v>Low Sales</v>
      </c>
      <c r="AB5064" s="1">
        <f>MONTH(Sample___Superstore[[#This Row],[Order Date]])</f>
        <v>5</v>
      </c>
    </row>
    <row r="5065" spans="1:28" x14ac:dyDescent="0.35">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c r="V5065">
        <f t="shared" si="474"/>
        <v>4</v>
      </c>
      <c r="W5065">
        <f t="shared" si="475"/>
        <v>0.09</v>
      </c>
      <c r="X5065" t="str">
        <f t="shared" si="476"/>
        <v>Profit</v>
      </c>
      <c r="Y5065" s="1" t="str">
        <f t="shared" si="477"/>
        <v>Low Profit</v>
      </c>
      <c r="Z5065" s="1" t="str">
        <f t="shared" si="478"/>
        <v>No Discount</v>
      </c>
      <c r="AA5065" s="1" t="str">
        <f t="shared" si="479"/>
        <v>Low Sales</v>
      </c>
      <c r="AB5065" s="1">
        <f>MONTH(Sample___Superstore[[#This Row],[Order Date]])</f>
        <v>5</v>
      </c>
    </row>
    <row r="5066" spans="1:28" x14ac:dyDescent="0.35">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c r="V5066">
        <f t="shared" si="474"/>
        <v>2</v>
      </c>
      <c r="W5066">
        <f t="shared" si="475"/>
        <v>0.28999999999999998</v>
      </c>
      <c r="X5066" t="str">
        <f t="shared" si="476"/>
        <v>Profit</v>
      </c>
      <c r="Y5066" s="1" t="str">
        <f t="shared" si="477"/>
        <v>High Profit</v>
      </c>
      <c r="Z5066" s="1" t="str">
        <f t="shared" si="478"/>
        <v>No Discount</v>
      </c>
      <c r="AA5066" s="1" t="str">
        <f t="shared" si="479"/>
        <v>Low Sales</v>
      </c>
      <c r="AB5066" s="1">
        <f>MONTH(Sample___Superstore[[#This Row],[Order Date]])</f>
        <v>9</v>
      </c>
    </row>
    <row r="5067" spans="1:28" x14ac:dyDescent="0.35">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c r="V5067">
        <f t="shared" si="474"/>
        <v>7</v>
      </c>
      <c r="W5067">
        <f t="shared" si="475"/>
        <v>0.21249999999999999</v>
      </c>
      <c r="X5067" t="str">
        <f t="shared" si="476"/>
        <v>Profit</v>
      </c>
      <c r="Y5067" s="1" t="str">
        <f t="shared" si="477"/>
        <v>Low Profit</v>
      </c>
      <c r="Z5067" s="1" t="str">
        <f t="shared" si="478"/>
        <v>Low Discount</v>
      </c>
      <c r="AA5067" s="1" t="str">
        <f t="shared" si="479"/>
        <v>Low Sales</v>
      </c>
      <c r="AB5067" s="1">
        <f>MONTH(Sample___Superstore[[#This Row],[Order Date]])</f>
        <v>11</v>
      </c>
    </row>
    <row r="5068" spans="1:28" x14ac:dyDescent="0.35">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c r="V5068">
        <f t="shared" si="474"/>
        <v>7</v>
      </c>
      <c r="W5068">
        <f t="shared" si="475"/>
        <v>-0.3666666666666667</v>
      </c>
      <c r="X5068" t="str">
        <f t="shared" si="476"/>
        <v>Loss</v>
      </c>
      <c r="Y5068" s="1" t="str">
        <f t="shared" si="477"/>
        <v>Low Profit</v>
      </c>
      <c r="Z5068" s="1" t="str">
        <f t="shared" si="478"/>
        <v>High Discount</v>
      </c>
      <c r="AA5068" s="1" t="str">
        <f t="shared" si="479"/>
        <v>High Sales</v>
      </c>
      <c r="AB5068" s="1">
        <f>MONTH(Sample___Superstore[[#This Row],[Order Date]])</f>
        <v>11</v>
      </c>
    </row>
    <row r="5069" spans="1:28" x14ac:dyDescent="0.35">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c r="V5069">
        <f t="shared" si="474"/>
        <v>4</v>
      </c>
      <c r="W5069">
        <f t="shared" si="475"/>
        <v>0.29000000000000004</v>
      </c>
      <c r="X5069" t="str">
        <f t="shared" si="476"/>
        <v>Profit</v>
      </c>
      <c r="Y5069" s="1" t="str">
        <f t="shared" si="477"/>
        <v>Low Profit</v>
      </c>
      <c r="Z5069" s="1" t="str">
        <f t="shared" si="478"/>
        <v>No Discount</v>
      </c>
      <c r="AA5069" s="1" t="str">
        <f t="shared" si="479"/>
        <v>Low Sales</v>
      </c>
      <c r="AB5069" s="1">
        <f>MONTH(Sample___Superstore[[#This Row],[Order Date]])</f>
        <v>1</v>
      </c>
    </row>
    <row r="5070" spans="1:28" x14ac:dyDescent="0.35">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c r="V5070">
        <f t="shared" si="474"/>
        <v>4</v>
      </c>
      <c r="W5070">
        <f t="shared" si="475"/>
        <v>0.5</v>
      </c>
      <c r="X5070" t="str">
        <f t="shared" si="476"/>
        <v>Profit</v>
      </c>
      <c r="Y5070" s="1" t="str">
        <f t="shared" si="477"/>
        <v>High Profit</v>
      </c>
      <c r="Z5070" s="1" t="str">
        <f t="shared" si="478"/>
        <v>No Discount</v>
      </c>
      <c r="AA5070" s="1" t="str">
        <f t="shared" si="479"/>
        <v>High Sales</v>
      </c>
      <c r="AB5070" s="1">
        <f>MONTH(Sample___Superstore[[#This Row],[Order Date]])</f>
        <v>8</v>
      </c>
    </row>
    <row r="5071" spans="1:28" x14ac:dyDescent="0.35">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c r="V5071">
        <f t="shared" si="474"/>
        <v>4</v>
      </c>
      <c r="W5071">
        <f t="shared" si="475"/>
        <v>0.22222222222222221</v>
      </c>
      <c r="X5071" t="str">
        <f t="shared" si="476"/>
        <v>Profit</v>
      </c>
      <c r="Y5071" s="1" t="str">
        <f t="shared" si="477"/>
        <v>Low Profit</v>
      </c>
      <c r="Z5071" s="1" t="str">
        <f t="shared" si="478"/>
        <v>Low Discount</v>
      </c>
      <c r="AA5071" s="1" t="str">
        <f t="shared" si="479"/>
        <v>Low Sales</v>
      </c>
      <c r="AB5071" s="1">
        <f>MONTH(Sample___Superstore[[#This Row],[Order Date]])</f>
        <v>8</v>
      </c>
    </row>
    <row r="5072" spans="1:28" x14ac:dyDescent="0.35">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c r="V5072">
        <f t="shared" si="474"/>
        <v>4</v>
      </c>
      <c r="W5072">
        <f t="shared" si="475"/>
        <v>0.44999999999999996</v>
      </c>
      <c r="X5072" t="str">
        <f t="shared" si="476"/>
        <v>Profit</v>
      </c>
      <c r="Y5072" s="1" t="str">
        <f t="shared" si="477"/>
        <v>Low Profit</v>
      </c>
      <c r="Z5072" s="1" t="str">
        <f t="shared" si="478"/>
        <v>No Discount</v>
      </c>
      <c r="AA5072" s="1" t="str">
        <f t="shared" si="479"/>
        <v>Low Sales</v>
      </c>
      <c r="AB5072" s="1">
        <f>MONTH(Sample___Superstore[[#This Row],[Order Date]])</f>
        <v>8</v>
      </c>
    </row>
    <row r="5073" spans="1:28" x14ac:dyDescent="0.35">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c r="V5073">
        <f t="shared" si="474"/>
        <v>4</v>
      </c>
      <c r="W5073">
        <f t="shared" si="475"/>
        <v>0.42</v>
      </c>
      <c r="X5073" t="str">
        <f t="shared" si="476"/>
        <v>Profit</v>
      </c>
      <c r="Y5073" s="1" t="str">
        <f t="shared" si="477"/>
        <v>Low Profit</v>
      </c>
      <c r="Z5073" s="1" t="str">
        <f t="shared" si="478"/>
        <v>No Discount</v>
      </c>
      <c r="AA5073" s="1" t="str">
        <f t="shared" si="479"/>
        <v>Low Sales</v>
      </c>
      <c r="AB5073" s="1">
        <f>MONTH(Sample___Superstore[[#This Row],[Order Date]])</f>
        <v>8</v>
      </c>
    </row>
    <row r="5074" spans="1:28" x14ac:dyDescent="0.35">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c r="V5074">
        <f t="shared" si="474"/>
        <v>4</v>
      </c>
      <c r="W5074">
        <f t="shared" si="475"/>
        <v>0.27999999999999997</v>
      </c>
      <c r="X5074" t="str">
        <f t="shared" si="476"/>
        <v>Profit</v>
      </c>
      <c r="Y5074" s="1" t="str">
        <f t="shared" si="477"/>
        <v>Low Profit</v>
      </c>
      <c r="Z5074" s="1" t="str">
        <f t="shared" si="478"/>
        <v>No Discount</v>
      </c>
      <c r="AA5074" s="1" t="str">
        <f t="shared" si="479"/>
        <v>Low Sales</v>
      </c>
      <c r="AB5074" s="1">
        <f>MONTH(Sample___Superstore[[#This Row],[Order Date]])</f>
        <v>8</v>
      </c>
    </row>
    <row r="5075" spans="1:28" x14ac:dyDescent="0.35">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c r="V5075">
        <f t="shared" si="474"/>
        <v>0</v>
      </c>
      <c r="W5075">
        <f t="shared" si="475"/>
        <v>0.25</v>
      </c>
      <c r="X5075" t="str">
        <f t="shared" si="476"/>
        <v>Profit</v>
      </c>
      <c r="Y5075" s="1" t="str">
        <f t="shared" si="477"/>
        <v>Low Profit</v>
      </c>
      <c r="Z5075" s="1" t="str">
        <f t="shared" si="478"/>
        <v>No Discount</v>
      </c>
      <c r="AA5075" s="1" t="str">
        <f t="shared" si="479"/>
        <v>Low Sales</v>
      </c>
      <c r="AB5075" s="1">
        <f>MONTH(Sample___Superstore[[#This Row],[Order Date]])</f>
        <v>11</v>
      </c>
    </row>
    <row r="5076" spans="1:28" x14ac:dyDescent="0.35">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c r="V5076">
        <f t="shared" si="474"/>
        <v>4</v>
      </c>
      <c r="W5076">
        <f t="shared" si="475"/>
        <v>0.32499999999999996</v>
      </c>
      <c r="X5076" t="str">
        <f t="shared" si="476"/>
        <v>Profit</v>
      </c>
      <c r="Y5076" s="1" t="str">
        <f t="shared" si="477"/>
        <v>Low Profit</v>
      </c>
      <c r="Z5076" s="1" t="str">
        <f t="shared" si="478"/>
        <v>Low Discount</v>
      </c>
      <c r="AA5076" s="1" t="str">
        <f t="shared" si="479"/>
        <v>Low Sales</v>
      </c>
      <c r="AB5076" s="1">
        <f>MONTH(Sample___Superstore[[#This Row],[Order Date]])</f>
        <v>4</v>
      </c>
    </row>
    <row r="5077" spans="1:28" x14ac:dyDescent="0.35">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c r="V5077">
        <f t="shared" si="474"/>
        <v>2</v>
      </c>
      <c r="W5077">
        <f t="shared" si="475"/>
        <v>-0.12857142857142856</v>
      </c>
      <c r="X5077" t="str">
        <f t="shared" si="476"/>
        <v>Loss</v>
      </c>
      <c r="Y5077" s="1" t="str">
        <f t="shared" si="477"/>
        <v>Low Profit</v>
      </c>
      <c r="Z5077" s="1" t="str">
        <f t="shared" si="478"/>
        <v>High Discount</v>
      </c>
      <c r="AA5077" s="1" t="str">
        <f t="shared" si="479"/>
        <v>High Sales</v>
      </c>
      <c r="AB5077" s="1">
        <f>MONTH(Sample___Superstore[[#This Row],[Order Date]])</f>
        <v>4</v>
      </c>
    </row>
    <row r="5078" spans="1:28" x14ac:dyDescent="0.35">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c r="V5078">
        <f t="shared" si="474"/>
        <v>2</v>
      </c>
      <c r="W5078">
        <f t="shared" si="475"/>
        <v>0.125</v>
      </c>
      <c r="X5078" t="str">
        <f t="shared" si="476"/>
        <v>Profit</v>
      </c>
      <c r="Y5078" s="1" t="str">
        <f t="shared" si="477"/>
        <v>Low Profit</v>
      </c>
      <c r="Z5078" s="1" t="str">
        <f t="shared" si="478"/>
        <v>Low Discount</v>
      </c>
      <c r="AA5078" s="1" t="str">
        <f t="shared" si="479"/>
        <v>Low Sales</v>
      </c>
      <c r="AB5078" s="1">
        <f>MONTH(Sample___Superstore[[#This Row],[Order Date]])</f>
        <v>4</v>
      </c>
    </row>
    <row r="5079" spans="1:28" x14ac:dyDescent="0.35">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c r="V5079">
        <f t="shared" si="474"/>
        <v>2</v>
      </c>
      <c r="W5079">
        <f t="shared" si="475"/>
        <v>-0.32857142857142857</v>
      </c>
      <c r="X5079" t="str">
        <f t="shared" si="476"/>
        <v>Loss</v>
      </c>
      <c r="Y5079" s="1" t="str">
        <f t="shared" si="477"/>
        <v>Low Profit</v>
      </c>
      <c r="Z5079" s="1" t="str">
        <f t="shared" si="478"/>
        <v>High Discount</v>
      </c>
      <c r="AA5079" s="1" t="str">
        <f t="shared" si="479"/>
        <v>Low Sales</v>
      </c>
      <c r="AB5079" s="1">
        <f>MONTH(Sample___Superstore[[#This Row],[Order Date]])</f>
        <v>4</v>
      </c>
    </row>
    <row r="5080" spans="1:28" x14ac:dyDescent="0.35">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c r="V5080">
        <f t="shared" si="474"/>
        <v>6</v>
      </c>
      <c r="W5080">
        <f t="shared" si="475"/>
        <v>0.47000000000000008</v>
      </c>
      <c r="X5080" t="str">
        <f t="shared" si="476"/>
        <v>Profit</v>
      </c>
      <c r="Y5080" s="1" t="str">
        <f t="shared" si="477"/>
        <v>Low Profit</v>
      </c>
      <c r="Z5080" s="1" t="str">
        <f t="shared" si="478"/>
        <v>No Discount</v>
      </c>
      <c r="AA5080" s="1" t="str">
        <f t="shared" si="479"/>
        <v>Low Sales</v>
      </c>
      <c r="AB5080" s="1">
        <f>MONTH(Sample___Superstore[[#This Row],[Order Date]])</f>
        <v>11</v>
      </c>
    </row>
    <row r="5081" spans="1:28" x14ac:dyDescent="0.35">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c r="V5081">
        <f t="shared" si="474"/>
        <v>4</v>
      </c>
      <c r="W5081">
        <f t="shared" si="475"/>
        <v>-8.2352941176470573E-2</v>
      </c>
      <c r="X5081" t="str">
        <f t="shared" si="476"/>
        <v>Loss</v>
      </c>
      <c r="Y5081" s="1" t="str">
        <f t="shared" si="477"/>
        <v>Low Profit</v>
      </c>
      <c r="Z5081" s="1" t="str">
        <f t="shared" si="478"/>
        <v>Low Discount</v>
      </c>
      <c r="AA5081" s="1" t="str">
        <f t="shared" si="479"/>
        <v>Low Sales</v>
      </c>
      <c r="AB5081" s="1">
        <f>MONTH(Sample___Superstore[[#This Row],[Order Date]])</f>
        <v>11</v>
      </c>
    </row>
    <row r="5082" spans="1:28" x14ac:dyDescent="0.35">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c r="V5082">
        <f t="shared" si="474"/>
        <v>4</v>
      </c>
      <c r="W5082">
        <f t="shared" si="475"/>
        <v>0.27</v>
      </c>
      <c r="X5082" t="str">
        <f t="shared" si="476"/>
        <v>Profit</v>
      </c>
      <c r="Y5082" s="1" t="str">
        <f t="shared" si="477"/>
        <v>Low Profit</v>
      </c>
      <c r="Z5082" s="1" t="str">
        <f t="shared" si="478"/>
        <v>No Discount</v>
      </c>
      <c r="AA5082" s="1" t="str">
        <f t="shared" si="479"/>
        <v>Low Sales</v>
      </c>
      <c r="AB5082" s="1">
        <f>MONTH(Sample___Superstore[[#This Row],[Order Date]])</f>
        <v>11</v>
      </c>
    </row>
    <row r="5083" spans="1:28" x14ac:dyDescent="0.35">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c r="V5083">
        <f t="shared" si="474"/>
        <v>0</v>
      </c>
      <c r="W5083">
        <f t="shared" si="475"/>
        <v>0.35</v>
      </c>
      <c r="X5083" t="str">
        <f t="shared" si="476"/>
        <v>Profit</v>
      </c>
      <c r="Y5083" s="1" t="str">
        <f t="shared" si="477"/>
        <v>Low Profit</v>
      </c>
      <c r="Z5083" s="1" t="str">
        <f t="shared" si="478"/>
        <v>Low Discount</v>
      </c>
      <c r="AA5083" s="1" t="str">
        <f t="shared" si="479"/>
        <v>Low Sales</v>
      </c>
      <c r="AB5083" s="1">
        <f>MONTH(Sample___Superstore[[#This Row],[Order Date]])</f>
        <v>12</v>
      </c>
    </row>
    <row r="5084" spans="1:28" x14ac:dyDescent="0.35">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c r="V5084">
        <f t="shared" si="474"/>
        <v>4</v>
      </c>
      <c r="W5084">
        <f t="shared" si="475"/>
        <v>0.23749999999999999</v>
      </c>
      <c r="X5084" t="str">
        <f t="shared" si="476"/>
        <v>Profit</v>
      </c>
      <c r="Y5084" s="1" t="str">
        <f t="shared" si="477"/>
        <v>Low Profit</v>
      </c>
      <c r="Z5084" s="1" t="str">
        <f t="shared" si="478"/>
        <v>Low Discount</v>
      </c>
      <c r="AA5084" s="1" t="str">
        <f t="shared" si="479"/>
        <v>Low Sales</v>
      </c>
      <c r="AB5084" s="1">
        <f>MONTH(Sample___Superstore[[#This Row],[Order Date]])</f>
        <v>9</v>
      </c>
    </row>
    <row r="5085" spans="1:28" x14ac:dyDescent="0.35">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c r="V5085">
        <f t="shared" si="474"/>
        <v>4</v>
      </c>
      <c r="W5085">
        <f t="shared" si="475"/>
        <v>0.36250000000000004</v>
      </c>
      <c r="X5085" t="str">
        <f t="shared" si="476"/>
        <v>Profit</v>
      </c>
      <c r="Y5085" s="1" t="str">
        <f t="shared" si="477"/>
        <v>Low Profit</v>
      </c>
      <c r="Z5085" s="1" t="str">
        <f t="shared" si="478"/>
        <v>Low Discount</v>
      </c>
      <c r="AA5085" s="1" t="str">
        <f t="shared" si="479"/>
        <v>Low Sales</v>
      </c>
      <c r="AB5085" s="1">
        <f>MONTH(Sample___Superstore[[#This Row],[Order Date]])</f>
        <v>9</v>
      </c>
    </row>
    <row r="5086" spans="1:28" x14ac:dyDescent="0.35">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c r="V5086">
        <f t="shared" si="474"/>
        <v>3</v>
      </c>
      <c r="W5086">
        <f t="shared" si="475"/>
        <v>0.46</v>
      </c>
      <c r="X5086" t="str">
        <f t="shared" si="476"/>
        <v>Profit</v>
      </c>
      <c r="Y5086" s="1" t="str">
        <f t="shared" si="477"/>
        <v>Low Profit</v>
      </c>
      <c r="Z5086" s="1" t="str">
        <f t="shared" si="478"/>
        <v>No Discount</v>
      </c>
      <c r="AA5086" s="1" t="str">
        <f t="shared" si="479"/>
        <v>Low Sales</v>
      </c>
      <c r="AB5086" s="1">
        <f>MONTH(Sample___Superstore[[#This Row],[Order Date]])</f>
        <v>6</v>
      </c>
    </row>
    <row r="5087" spans="1:28" x14ac:dyDescent="0.35">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c r="V5087">
        <f t="shared" si="474"/>
        <v>4</v>
      </c>
      <c r="W5087">
        <f t="shared" si="475"/>
        <v>-1.6500000000000001</v>
      </c>
      <c r="X5087" t="str">
        <f t="shared" si="476"/>
        <v>Loss</v>
      </c>
      <c r="Y5087" s="1" t="str">
        <f t="shared" si="477"/>
        <v>Low Profit</v>
      </c>
      <c r="Z5087" s="1" t="str">
        <f t="shared" si="478"/>
        <v>High Discount</v>
      </c>
      <c r="AA5087" s="1" t="str">
        <f t="shared" si="479"/>
        <v>Low Sales</v>
      </c>
      <c r="AB5087" s="1">
        <f>MONTH(Sample___Superstore[[#This Row],[Order Date]])</f>
        <v>6</v>
      </c>
    </row>
    <row r="5088" spans="1:28" x14ac:dyDescent="0.35">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c r="V5088">
        <f t="shared" si="474"/>
        <v>4</v>
      </c>
      <c r="W5088">
        <f t="shared" si="475"/>
        <v>-0.19999999999999998</v>
      </c>
      <c r="X5088" t="str">
        <f t="shared" si="476"/>
        <v>Loss</v>
      </c>
      <c r="Y5088" s="1" t="str">
        <f t="shared" si="477"/>
        <v>Low Profit</v>
      </c>
      <c r="Z5088" s="1" t="str">
        <f t="shared" si="478"/>
        <v>High Discount</v>
      </c>
      <c r="AA5088" s="1" t="str">
        <f t="shared" si="479"/>
        <v>Low Sales</v>
      </c>
      <c r="AB5088" s="1">
        <f>MONTH(Sample___Superstore[[#This Row],[Order Date]])</f>
        <v>3</v>
      </c>
    </row>
    <row r="5089" spans="1:28" x14ac:dyDescent="0.35">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c r="V5089">
        <f t="shared" si="474"/>
        <v>4</v>
      </c>
      <c r="W5089">
        <f t="shared" si="475"/>
        <v>-0.125</v>
      </c>
      <c r="X5089" t="str">
        <f t="shared" si="476"/>
        <v>Loss</v>
      </c>
      <c r="Y5089" s="1" t="str">
        <f t="shared" si="477"/>
        <v>Low Profit</v>
      </c>
      <c r="Z5089" s="1" t="str">
        <f t="shared" si="478"/>
        <v>Low Discount</v>
      </c>
      <c r="AA5089" s="1" t="str">
        <f t="shared" si="479"/>
        <v>Low Sales</v>
      </c>
      <c r="AB5089" s="1">
        <f>MONTH(Sample___Superstore[[#This Row],[Order Date]])</f>
        <v>3</v>
      </c>
    </row>
    <row r="5090" spans="1:28" x14ac:dyDescent="0.35">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c r="V5090">
        <f t="shared" si="474"/>
        <v>4</v>
      </c>
      <c r="W5090">
        <f t="shared" si="475"/>
        <v>-0.7</v>
      </c>
      <c r="X5090" t="str">
        <f t="shared" si="476"/>
        <v>Loss</v>
      </c>
      <c r="Y5090" s="1" t="str">
        <f t="shared" si="477"/>
        <v>Low Profit</v>
      </c>
      <c r="Z5090" s="1" t="str">
        <f t="shared" si="478"/>
        <v>High Discount</v>
      </c>
      <c r="AA5090" s="1" t="str">
        <f t="shared" si="479"/>
        <v>Low Sales</v>
      </c>
      <c r="AB5090" s="1">
        <f>MONTH(Sample___Superstore[[#This Row],[Order Date]])</f>
        <v>3</v>
      </c>
    </row>
    <row r="5091" spans="1:28" x14ac:dyDescent="0.35">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c r="V5091">
        <f t="shared" si="474"/>
        <v>3</v>
      </c>
      <c r="W5091">
        <f t="shared" si="475"/>
        <v>0.36249999999999999</v>
      </c>
      <c r="X5091" t="str">
        <f t="shared" si="476"/>
        <v>Profit</v>
      </c>
      <c r="Y5091" s="1" t="str">
        <f t="shared" si="477"/>
        <v>Low Profit</v>
      </c>
      <c r="Z5091" s="1" t="str">
        <f t="shared" si="478"/>
        <v>Low Discount</v>
      </c>
      <c r="AA5091" s="1" t="str">
        <f t="shared" si="479"/>
        <v>Low Sales</v>
      </c>
      <c r="AB5091" s="1">
        <f>MONTH(Sample___Superstore[[#This Row],[Order Date]])</f>
        <v>8</v>
      </c>
    </row>
    <row r="5092" spans="1:28" x14ac:dyDescent="0.35">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c r="V5092">
        <f t="shared" si="474"/>
        <v>3</v>
      </c>
      <c r="W5092">
        <f t="shared" si="475"/>
        <v>0.36249999999999999</v>
      </c>
      <c r="X5092" t="str">
        <f t="shared" si="476"/>
        <v>Profit</v>
      </c>
      <c r="Y5092" s="1" t="str">
        <f t="shared" si="477"/>
        <v>Low Profit</v>
      </c>
      <c r="Z5092" s="1" t="str">
        <f t="shared" si="478"/>
        <v>Low Discount</v>
      </c>
      <c r="AA5092" s="1" t="str">
        <f t="shared" si="479"/>
        <v>Low Sales</v>
      </c>
      <c r="AB5092" s="1">
        <f>MONTH(Sample___Superstore[[#This Row],[Order Date]])</f>
        <v>8</v>
      </c>
    </row>
    <row r="5093" spans="1:28" x14ac:dyDescent="0.35">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c r="V5093">
        <f t="shared" si="474"/>
        <v>4</v>
      </c>
      <c r="W5093">
        <f t="shared" si="475"/>
        <v>-0.2</v>
      </c>
      <c r="X5093" t="str">
        <f t="shared" si="476"/>
        <v>Loss</v>
      </c>
      <c r="Y5093" s="1" t="str">
        <f t="shared" si="477"/>
        <v>Low Profit</v>
      </c>
      <c r="Z5093" s="1" t="str">
        <f t="shared" si="478"/>
        <v>Low Discount</v>
      </c>
      <c r="AA5093" s="1" t="str">
        <f t="shared" si="479"/>
        <v>Low Sales</v>
      </c>
      <c r="AB5093" s="1">
        <f>MONTH(Sample___Superstore[[#This Row],[Order Date]])</f>
        <v>12</v>
      </c>
    </row>
    <row r="5094" spans="1:28" x14ac:dyDescent="0.35">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c r="V5094">
        <f t="shared" si="474"/>
        <v>4</v>
      </c>
      <c r="W5094">
        <f t="shared" si="475"/>
        <v>0.27</v>
      </c>
      <c r="X5094" t="str">
        <f t="shared" si="476"/>
        <v>Profit</v>
      </c>
      <c r="Y5094" s="1" t="str">
        <f t="shared" si="477"/>
        <v>Low Profit</v>
      </c>
      <c r="Z5094" s="1" t="str">
        <f t="shared" si="478"/>
        <v>No Discount</v>
      </c>
      <c r="AA5094" s="1" t="str">
        <f t="shared" si="479"/>
        <v>Low Sales</v>
      </c>
      <c r="AB5094" s="1">
        <f>MONTH(Sample___Superstore[[#This Row],[Order Date]])</f>
        <v>5</v>
      </c>
    </row>
    <row r="5095" spans="1:28" x14ac:dyDescent="0.35">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c r="V5095">
        <f t="shared" si="474"/>
        <v>4</v>
      </c>
      <c r="W5095">
        <f t="shared" si="475"/>
        <v>-2.25</v>
      </c>
      <c r="X5095" t="str">
        <f t="shared" si="476"/>
        <v>Loss</v>
      </c>
      <c r="Y5095" s="1" t="str">
        <f t="shared" si="477"/>
        <v>Low Profit</v>
      </c>
      <c r="Z5095" s="1" t="str">
        <f t="shared" si="478"/>
        <v>High Discount</v>
      </c>
      <c r="AA5095" s="1" t="str">
        <f t="shared" si="479"/>
        <v>Low Sales</v>
      </c>
      <c r="AB5095" s="1">
        <f>MONTH(Sample___Superstore[[#This Row],[Order Date]])</f>
        <v>12</v>
      </c>
    </row>
    <row r="5096" spans="1:28" x14ac:dyDescent="0.35">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c r="V5096">
        <f t="shared" si="474"/>
        <v>4</v>
      </c>
      <c r="W5096">
        <f t="shared" si="475"/>
        <v>-0.56000000000000005</v>
      </c>
      <c r="X5096" t="str">
        <f t="shared" si="476"/>
        <v>Loss</v>
      </c>
      <c r="Y5096" s="1" t="str">
        <f t="shared" si="477"/>
        <v>Low Profit</v>
      </c>
      <c r="Z5096" s="1" t="str">
        <f t="shared" si="478"/>
        <v>High Discount</v>
      </c>
      <c r="AA5096" s="1" t="str">
        <f t="shared" si="479"/>
        <v>Low Sales</v>
      </c>
      <c r="AB5096" s="1">
        <f>MONTH(Sample___Superstore[[#This Row],[Order Date]])</f>
        <v>12</v>
      </c>
    </row>
    <row r="5097" spans="1:28" x14ac:dyDescent="0.35">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c r="V5097">
        <f t="shared" si="474"/>
        <v>4</v>
      </c>
      <c r="W5097">
        <f t="shared" si="475"/>
        <v>-0.2</v>
      </c>
      <c r="X5097" t="str">
        <f t="shared" si="476"/>
        <v>Loss</v>
      </c>
      <c r="Y5097" s="1" t="str">
        <f t="shared" si="477"/>
        <v>Low Profit</v>
      </c>
      <c r="Z5097" s="1" t="str">
        <f t="shared" si="478"/>
        <v>Low Discount</v>
      </c>
      <c r="AA5097" s="1" t="str">
        <f t="shared" si="479"/>
        <v>Low Sales</v>
      </c>
      <c r="AB5097" s="1">
        <f>MONTH(Sample___Superstore[[#This Row],[Order Date]])</f>
        <v>12</v>
      </c>
    </row>
    <row r="5098" spans="1:28" x14ac:dyDescent="0.35">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c r="V5098">
        <f t="shared" si="474"/>
        <v>4</v>
      </c>
      <c r="W5098">
        <f t="shared" si="475"/>
        <v>-0.45</v>
      </c>
      <c r="X5098" t="str">
        <f t="shared" si="476"/>
        <v>Loss</v>
      </c>
      <c r="Y5098" s="1" t="str">
        <f t="shared" si="477"/>
        <v>Low Profit</v>
      </c>
      <c r="Z5098" s="1" t="str">
        <f t="shared" si="478"/>
        <v>High Discount</v>
      </c>
      <c r="AA5098" s="1" t="str">
        <f t="shared" si="479"/>
        <v>Low Sales</v>
      </c>
      <c r="AB5098" s="1">
        <f>MONTH(Sample___Superstore[[#This Row],[Order Date]])</f>
        <v>12</v>
      </c>
    </row>
    <row r="5099" spans="1:28" x14ac:dyDescent="0.35">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c r="V5099">
        <f t="shared" si="474"/>
        <v>4</v>
      </c>
      <c r="W5099">
        <f t="shared" si="475"/>
        <v>-1.7500000000000002</v>
      </c>
      <c r="X5099" t="str">
        <f t="shared" si="476"/>
        <v>Loss</v>
      </c>
      <c r="Y5099" s="1" t="str">
        <f t="shared" si="477"/>
        <v>Low Profit</v>
      </c>
      <c r="Z5099" s="1" t="str">
        <f t="shared" si="478"/>
        <v>High Discount</v>
      </c>
      <c r="AA5099" s="1" t="str">
        <f t="shared" si="479"/>
        <v>Low Sales</v>
      </c>
      <c r="AB5099" s="1">
        <f>MONTH(Sample___Superstore[[#This Row],[Order Date]])</f>
        <v>12</v>
      </c>
    </row>
    <row r="5100" spans="1:28" x14ac:dyDescent="0.35">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c r="V5100">
        <f t="shared" si="474"/>
        <v>4</v>
      </c>
      <c r="W5100">
        <f t="shared" si="475"/>
        <v>-0.23749999999999999</v>
      </c>
      <c r="X5100" t="str">
        <f t="shared" si="476"/>
        <v>Loss</v>
      </c>
      <c r="Y5100" s="1" t="str">
        <f t="shared" si="477"/>
        <v>Low Profit</v>
      </c>
      <c r="Z5100" s="1" t="str">
        <f t="shared" si="478"/>
        <v>Low Discount</v>
      </c>
      <c r="AA5100" s="1" t="str">
        <f t="shared" si="479"/>
        <v>Low Sales</v>
      </c>
      <c r="AB5100" s="1">
        <f>MONTH(Sample___Superstore[[#This Row],[Order Date]])</f>
        <v>12</v>
      </c>
    </row>
    <row r="5101" spans="1:28" x14ac:dyDescent="0.35">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c r="V5101">
        <f t="shared" si="474"/>
        <v>5</v>
      </c>
      <c r="W5101">
        <f t="shared" si="475"/>
        <v>0.33749999999999997</v>
      </c>
      <c r="X5101" t="str">
        <f t="shared" si="476"/>
        <v>Profit</v>
      </c>
      <c r="Y5101" s="1" t="str">
        <f t="shared" si="477"/>
        <v>Low Profit</v>
      </c>
      <c r="Z5101" s="1" t="str">
        <f t="shared" si="478"/>
        <v>Low Discount</v>
      </c>
      <c r="AA5101" s="1" t="str">
        <f t="shared" si="479"/>
        <v>Low Sales</v>
      </c>
      <c r="AB5101" s="1">
        <f>MONTH(Sample___Superstore[[#This Row],[Order Date]])</f>
        <v>8</v>
      </c>
    </row>
    <row r="5102" spans="1:28" x14ac:dyDescent="0.35">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c r="V5102">
        <f t="shared" si="474"/>
        <v>0</v>
      </c>
      <c r="W5102">
        <f t="shared" si="475"/>
        <v>7.4999999999999997E-2</v>
      </c>
      <c r="X5102" t="str">
        <f t="shared" si="476"/>
        <v>Profit</v>
      </c>
      <c r="Y5102" s="1" t="str">
        <f t="shared" si="477"/>
        <v>Low Profit</v>
      </c>
      <c r="Z5102" s="1" t="str">
        <f t="shared" si="478"/>
        <v>Low Discount</v>
      </c>
      <c r="AA5102" s="1" t="str">
        <f t="shared" si="479"/>
        <v>Low Sales</v>
      </c>
      <c r="AB5102" s="1">
        <f>MONTH(Sample___Superstore[[#This Row],[Order Date]])</f>
        <v>3</v>
      </c>
    </row>
    <row r="5103" spans="1:28" x14ac:dyDescent="0.35">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c r="V5103">
        <f t="shared" si="474"/>
        <v>0</v>
      </c>
      <c r="W5103">
        <f t="shared" si="475"/>
        <v>0.36249999999999999</v>
      </c>
      <c r="X5103" t="str">
        <f t="shared" si="476"/>
        <v>Profit</v>
      </c>
      <c r="Y5103" s="1" t="str">
        <f t="shared" si="477"/>
        <v>Low Profit</v>
      </c>
      <c r="Z5103" s="1" t="str">
        <f t="shared" si="478"/>
        <v>Low Discount</v>
      </c>
      <c r="AA5103" s="1" t="str">
        <f t="shared" si="479"/>
        <v>Low Sales</v>
      </c>
      <c r="AB5103" s="1">
        <f>MONTH(Sample___Superstore[[#This Row],[Order Date]])</f>
        <v>3</v>
      </c>
    </row>
    <row r="5104" spans="1:28" x14ac:dyDescent="0.35">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c r="V5104">
        <f t="shared" si="474"/>
        <v>0</v>
      </c>
      <c r="W5104">
        <f t="shared" si="475"/>
        <v>0.35000000000000003</v>
      </c>
      <c r="X5104" t="str">
        <f t="shared" si="476"/>
        <v>Profit</v>
      </c>
      <c r="Y5104" s="1" t="str">
        <f t="shared" si="477"/>
        <v>Low Profit</v>
      </c>
      <c r="Z5104" s="1" t="str">
        <f t="shared" si="478"/>
        <v>Low Discount</v>
      </c>
      <c r="AA5104" s="1" t="str">
        <f t="shared" si="479"/>
        <v>Low Sales</v>
      </c>
      <c r="AB5104" s="1">
        <f>MONTH(Sample___Superstore[[#This Row],[Order Date]])</f>
        <v>3</v>
      </c>
    </row>
    <row r="5105" spans="1:28" x14ac:dyDescent="0.35">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c r="V5105">
        <f t="shared" si="474"/>
        <v>4</v>
      </c>
      <c r="W5105">
        <f t="shared" si="475"/>
        <v>0.3125</v>
      </c>
      <c r="X5105" t="str">
        <f t="shared" si="476"/>
        <v>Profit</v>
      </c>
      <c r="Y5105" s="1" t="str">
        <f t="shared" si="477"/>
        <v>Low Profit</v>
      </c>
      <c r="Z5105" s="1" t="str">
        <f t="shared" si="478"/>
        <v>Low Discount</v>
      </c>
      <c r="AA5105" s="1" t="str">
        <f t="shared" si="479"/>
        <v>Low Sales</v>
      </c>
      <c r="AB5105" s="1">
        <f>MONTH(Sample___Superstore[[#This Row],[Order Date]])</f>
        <v>3</v>
      </c>
    </row>
    <row r="5106" spans="1:28" x14ac:dyDescent="0.35">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c r="V5106">
        <f t="shared" si="474"/>
        <v>4</v>
      </c>
      <c r="W5106">
        <f t="shared" si="475"/>
        <v>0.3</v>
      </c>
      <c r="X5106" t="str">
        <f t="shared" si="476"/>
        <v>Profit</v>
      </c>
      <c r="Y5106" s="1" t="str">
        <f t="shared" si="477"/>
        <v>Low Profit</v>
      </c>
      <c r="Z5106" s="1" t="str">
        <f t="shared" si="478"/>
        <v>Low Discount</v>
      </c>
      <c r="AA5106" s="1" t="str">
        <f t="shared" si="479"/>
        <v>Low Sales</v>
      </c>
      <c r="AB5106" s="1">
        <f>MONTH(Sample___Superstore[[#This Row],[Order Date]])</f>
        <v>3</v>
      </c>
    </row>
    <row r="5107" spans="1:28" x14ac:dyDescent="0.35">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c r="V5107">
        <f t="shared" si="474"/>
        <v>6</v>
      </c>
      <c r="W5107">
        <f t="shared" si="475"/>
        <v>7.4999999999999997E-2</v>
      </c>
      <c r="X5107" t="str">
        <f t="shared" si="476"/>
        <v>Profit</v>
      </c>
      <c r="Y5107" s="1" t="str">
        <f t="shared" si="477"/>
        <v>Low Profit</v>
      </c>
      <c r="Z5107" s="1" t="str">
        <f t="shared" si="478"/>
        <v>Low Discount</v>
      </c>
      <c r="AA5107" s="1" t="str">
        <f t="shared" si="479"/>
        <v>Low Sales</v>
      </c>
      <c r="AB5107" s="1">
        <f>MONTH(Sample___Superstore[[#This Row],[Order Date]])</f>
        <v>12</v>
      </c>
    </row>
    <row r="5108" spans="1:28" x14ac:dyDescent="0.35">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c r="V5108">
        <f t="shared" si="474"/>
        <v>7</v>
      </c>
      <c r="W5108">
        <f t="shared" si="475"/>
        <v>0.35</v>
      </c>
      <c r="X5108" t="str">
        <f t="shared" si="476"/>
        <v>Profit</v>
      </c>
      <c r="Y5108" s="1" t="str">
        <f t="shared" si="477"/>
        <v>Low Profit</v>
      </c>
      <c r="Z5108" s="1" t="str">
        <f t="shared" si="478"/>
        <v>No Discount</v>
      </c>
      <c r="AA5108" s="1" t="str">
        <f t="shared" si="479"/>
        <v>Low Sales</v>
      </c>
      <c r="AB5108" s="1">
        <f>MONTH(Sample___Superstore[[#This Row],[Order Date]])</f>
        <v>9</v>
      </c>
    </row>
    <row r="5109" spans="1:28" x14ac:dyDescent="0.35">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c r="V5109">
        <f t="shared" si="474"/>
        <v>1</v>
      </c>
      <c r="W5109">
        <f t="shared" si="475"/>
        <v>0.125</v>
      </c>
      <c r="X5109" t="str">
        <f t="shared" si="476"/>
        <v>Profit</v>
      </c>
      <c r="Y5109" s="1" t="str">
        <f t="shared" si="477"/>
        <v>Low Profit</v>
      </c>
      <c r="Z5109" s="1" t="str">
        <f t="shared" si="478"/>
        <v>Low Discount</v>
      </c>
      <c r="AA5109" s="1" t="str">
        <f t="shared" si="479"/>
        <v>Low Sales</v>
      </c>
      <c r="AB5109" s="1">
        <f>MONTH(Sample___Superstore[[#This Row],[Order Date]])</f>
        <v>4</v>
      </c>
    </row>
    <row r="5110" spans="1:28" x14ac:dyDescent="0.35">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c r="V5110">
        <f t="shared" si="474"/>
        <v>1</v>
      </c>
      <c r="W5110">
        <f t="shared" si="475"/>
        <v>9.9999999999999992E-2</v>
      </c>
      <c r="X5110" t="str">
        <f t="shared" si="476"/>
        <v>Profit</v>
      </c>
      <c r="Y5110" s="1" t="str">
        <f t="shared" si="477"/>
        <v>Low Profit</v>
      </c>
      <c r="Z5110" s="1" t="str">
        <f t="shared" si="478"/>
        <v>Low Discount</v>
      </c>
      <c r="AA5110" s="1" t="str">
        <f t="shared" si="479"/>
        <v>Low Sales</v>
      </c>
      <c r="AB5110" s="1">
        <f>MONTH(Sample___Superstore[[#This Row],[Order Date]])</f>
        <v>4</v>
      </c>
    </row>
    <row r="5111" spans="1:28" x14ac:dyDescent="0.35">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c r="V5111">
        <f t="shared" si="474"/>
        <v>4</v>
      </c>
      <c r="W5111">
        <f t="shared" si="475"/>
        <v>0.375</v>
      </c>
      <c r="X5111" t="str">
        <f t="shared" si="476"/>
        <v>Profit</v>
      </c>
      <c r="Y5111" s="1" t="str">
        <f t="shared" si="477"/>
        <v>Low Profit</v>
      </c>
      <c r="Z5111" s="1" t="str">
        <f t="shared" si="478"/>
        <v>Low Discount</v>
      </c>
      <c r="AA5111" s="1" t="str">
        <f t="shared" si="479"/>
        <v>Low Sales</v>
      </c>
      <c r="AB5111" s="1">
        <f>MONTH(Sample___Superstore[[#This Row],[Order Date]])</f>
        <v>10</v>
      </c>
    </row>
    <row r="5112" spans="1:28" x14ac:dyDescent="0.35">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c r="V5112">
        <f t="shared" si="474"/>
        <v>4</v>
      </c>
      <c r="W5112">
        <f t="shared" si="475"/>
        <v>-0.1875</v>
      </c>
      <c r="X5112" t="str">
        <f t="shared" si="476"/>
        <v>Loss</v>
      </c>
      <c r="Y5112" s="1" t="str">
        <f t="shared" si="477"/>
        <v>Low Profit</v>
      </c>
      <c r="Z5112" s="1" t="str">
        <f t="shared" si="478"/>
        <v>Low Discount</v>
      </c>
      <c r="AA5112" s="1" t="str">
        <f t="shared" si="479"/>
        <v>Low Sales</v>
      </c>
      <c r="AB5112" s="1">
        <f>MONTH(Sample___Superstore[[#This Row],[Order Date]])</f>
        <v>10</v>
      </c>
    </row>
    <row r="5113" spans="1:28" x14ac:dyDescent="0.35">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c r="V5113">
        <f t="shared" si="474"/>
        <v>4</v>
      </c>
      <c r="W5113">
        <f t="shared" si="475"/>
        <v>0.3125</v>
      </c>
      <c r="X5113" t="str">
        <f t="shared" si="476"/>
        <v>Profit</v>
      </c>
      <c r="Y5113" s="1" t="str">
        <f t="shared" si="477"/>
        <v>Low Profit</v>
      </c>
      <c r="Z5113" s="1" t="str">
        <f t="shared" si="478"/>
        <v>Low Discount</v>
      </c>
      <c r="AA5113" s="1" t="str">
        <f t="shared" si="479"/>
        <v>Low Sales</v>
      </c>
      <c r="AB5113" s="1">
        <f>MONTH(Sample___Superstore[[#This Row],[Order Date]])</f>
        <v>10</v>
      </c>
    </row>
    <row r="5114" spans="1:28" x14ac:dyDescent="0.35">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c r="V5114">
        <f t="shared" si="474"/>
        <v>0</v>
      </c>
      <c r="W5114">
        <f t="shared" si="475"/>
        <v>-0.42500000000000004</v>
      </c>
      <c r="X5114" t="str">
        <f t="shared" si="476"/>
        <v>Loss</v>
      </c>
      <c r="Y5114" s="1" t="str">
        <f t="shared" si="477"/>
        <v>Low Profit</v>
      </c>
      <c r="Z5114" s="1" t="str">
        <f t="shared" si="478"/>
        <v>High Discount</v>
      </c>
      <c r="AA5114" s="1" t="str">
        <f t="shared" si="479"/>
        <v>Low Sales</v>
      </c>
      <c r="AB5114" s="1">
        <f>MONTH(Sample___Superstore[[#This Row],[Order Date]])</f>
        <v>11</v>
      </c>
    </row>
    <row r="5115" spans="1:28" x14ac:dyDescent="0.35">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c r="V5115">
        <f t="shared" si="474"/>
        <v>2</v>
      </c>
      <c r="W5115">
        <f t="shared" si="475"/>
        <v>0.35000000000000003</v>
      </c>
      <c r="X5115" t="str">
        <f t="shared" si="476"/>
        <v>Profit</v>
      </c>
      <c r="Y5115" s="1" t="str">
        <f t="shared" si="477"/>
        <v>Low Profit</v>
      </c>
      <c r="Z5115" s="1" t="str">
        <f t="shared" si="478"/>
        <v>Low Discount</v>
      </c>
      <c r="AA5115" s="1" t="str">
        <f t="shared" si="479"/>
        <v>Low Sales</v>
      </c>
      <c r="AB5115" s="1">
        <f>MONTH(Sample___Superstore[[#This Row],[Order Date]])</f>
        <v>1</v>
      </c>
    </row>
    <row r="5116" spans="1:28" x14ac:dyDescent="0.35">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c r="V5116">
        <f t="shared" si="474"/>
        <v>5</v>
      </c>
      <c r="W5116">
        <f t="shared" si="475"/>
        <v>0.3125</v>
      </c>
      <c r="X5116" t="str">
        <f t="shared" si="476"/>
        <v>Profit</v>
      </c>
      <c r="Y5116" s="1" t="str">
        <f t="shared" si="477"/>
        <v>Low Profit</v>
      </c>
      <c r="Z5116" s="1" t="str">
        <f t="shared" si="478"/>
        <v>Low Discount</v>
      </c>
      <c r="AA5116" s="1" t="str">
        <f t="shared" si="479"/>
        <v>Low Sales</v>
      </c>
      <c r="AB5116" s="1">
        <f>MONTH(Sample___Superstore[[#This Row],[Order Date]])</f>
        <v>11</v>
      </c>
    </row>
    <row r="5117" spans="1:28" x14ac:dyDescent="0.35">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c r="V5117">
        <f t="shared" si="474"/>
        <v>4</v>
      </c>
      <c r="W5117">
        <f t="shared" si="475"/>
        <v>0.32500000000000007</v>
      </c>
      <c r="X5117" t="str">
        <f t="shared" si="476"/>
        <v>Profit</v>
      </c>
      <c r="Y5117" s="1" t="str">
        <f t="shared" si="477"/>
        <v>Low Profit</v>
      </c>
      <c r="Z5117" s="1" t="str">
        <f t="shared" si="478"/>
        <v>Low Discount</v>
      </c>
      <c r="AA5117" s="1" t="str">
        <f t="shared" si="479"/>
        <v>Low Sales</v>
      </c>
      <c r="AB5117" s="1">
        <f>MONTH(Sample___Superstore[[#This Row],[Order Date]])</f>
        <v>7</v>
      </c>
    </row>
    <row r="5118" spans="1:28" x14ac:dyDescent="0.35">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c r="V5118">
        <f t="shared" si="474"/>
        <v>6</v>
      </c>
      <c r="W5118">
        <f t="shared" si="475"/>
        <v>0</v>
      </c>
      <c r="X5118" t="str">
        <f t="shared" si="476"/>
        <v>Profit</v>
      </c>
      <c r="Y5118" s="1" t="str">
        <f t="shared" si="477"/>
        <v>Low Profit</v>
      </c>
      <c r="Z5118" s="1" t="str">
        <f t="shared" si="478"/>
        <v>No Discount</v>
      </c>
      <c r="AA5118" s="1" t="str">
        <f t="shared" si="479"/>
        <v>Low Sales</v>
      </c>
      <c r="AB5118" s="1">
        <f>MONTH(Sample___Superstore[[#This Row],[Order Date]])</f>
        <v>11</v>
      </c>
    </row>
    <row r="5119" spans="1:28" x14ac:dyDescent="0.35">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c r="V5119">
        <f t="shared" si="474"/>
        <v>7</v>
      </c>
      <c r="W5119">
        <f t="shared" si="475"/>
        <v>0.47000000000000008</v>
      </c>
      <c r="X5119" t="str">
        <f t="shared" si="476"/>
        <v>Profit</v>
      </c>
      <c r="Y5119" s="1" t="str">
        <f t="shared" si="477"/>
        <v>Low Profit</v>
      </c>
      <c r="Z5119" s="1" t="str">
        <f t="shared" si="478"/>
        <v>No Discount</v>
      </c>
      <c r="AA5119" s="1" t="str">
        <f t="shared" si="479"/>
        <v>Low Sales</v>
      </c>
      <c r="AB5119" s="1">
        <f>MONTH(Sample___Superstore[[#This Row],[Order Date]])</f>
        <v>9</v>
      </c>
    </row>
    <row r="5120" spans="1:28" x14ac:dyDescent="0.35">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c r="V5120">
        <f t="shared" si="474"/>
        <v>7</v>
      </c>
      <c r="W5120">
        <f t="shared" si="475"/>
        <v>0.47000000000000003</v>
      </c>
      <c r="X5120" t="str">
        <f t="shared" si="476"/>
        <v>Profit</v>
      </c>
      <c r="Y5120" s="1" t="str">
        <f t="shared" si="477"/>
        <v>High Profit</v>
      </c>
      <c r="Z5120" s="1" t="str">
        <f t="shared" si="478"/>
        <v>No Discount</v>
      </c>
      <c r="AA5120" s="1" t="str">
        <f t="shared" si="479"/>
        <v>High Sales</v>
      </c>
      <c r="AB5120" s="1">
        <f>MONTH(Sample___Superstore[[#This Row],[Order Date]])</f>
        <v>9</v>
      </c>
    </row>
    <row r="5121" spans="1:28" x14ac:dyDescent="0.35">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c r="V5121">
        <f t="shared" si="474"/>
        <v>7</v>
      </c>
      <c r="W5121">
        <f t="shared" si="475"/>
        <v>0.36250000000000004</v>
      </c>
      <c r="X5121" t="str">
        <f t="shared" si="476"/>
        <v>Profit</v>
      </c>
      <c r="Y5121" s="1" t="str">
        <f t="shared" si="477"/>
        <v>Low Profit</v>
      </c>
      <c r="Z5121" s="1" t="str">
        <f t="shared" si="478"/>
        <v>Low Discount</v>
      </c>
      <c r="AA5121" s="1" t="str">
        <f t="shared" si="479"/>
        <v>Low Sales</v>
      </c>
      <c r="AB5121" s="1">
        <f>MONTH(Sample___Superstore[[#This Row],[Order Date]])</f>
        <v>9</v>
      </c>
    </row>
    <row r="5122" spans="1:28" x14ac:dyDescent="0.35">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c r="V5122">
        <f t="shared" ref="V5122:V5185" si="480">D5122-C5122</f>
        <v>4</v>
      </c>
      <c r="W5122">
        <f t="shared" ref="W5122:W5185" si="481">U5122/R5122</f>
        <v>3.9999999999999994E-2</v>
      </c>
      <c r="X5122" t="str">
        <f t="shared" ref="X5122:X5185" si="482">IF(U5122&lt;0,"Loss","Profit")</f>
        <v>Profit</v>
      </c>
      <c r="Y5122" s="1" t="str">
        <f t="shared" ref="Y5122:Y5185" si="483">IF(U5122&gt;100,"High Profit","Low Profit")</f>
        <v>Low Profit</v>
      </c>
      <c r="Z5122" s="1" t="str">
        <f t="shared" ref="Z5122:Z5185" si="484">IF(T5122=0,"No Discount",IF(T5122&lt;=0.2,"Low Discount","High Discount"))</f>
        <v>No Discount</v>
      </c>
      <c r="AA5122" s="1" t="str">
        <f t="shared" ref="AA5122:AA5185" si="485">IF(R5122&gt;500,"High Sales","Low Sales")</f>
        <v>Low Sales</v>
      </c>
      <c r="AB5122" s="1">
        <f>MONTH(Sample___Superstore[[#This Row],[Order Date]])</f>
        <v>4</v>
      </c>
    </row>
    <row r="5123" spans="1:28" x14ac:dyDescent="0.35">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c r="V5123">
        <f t="shared" si="480"/>
        <v>4</v>
      </c>
      <c r="W5123">
        <f t="shared" si="481"/>
        <v>0.43</v>
      </c>
      <c r="X5123" t="str">
        <f t="shared" si="482"/>
        <v>Profit</v>
      </c>
      <c r="Y5123" s="1" t="str">
        <f t="shared" si="483"/>
        <v>Low Profit</v>
      </c>
      <c r="Z5123" s="1" t="str">
        <f t="shared" si="484"/>
        <v>No Discount</v>
      </c>
      <c r="AA5123" s="1" t="str">
        <f t="shared" si="485"/>
        <v>Low Sales</v>
      </c>
      <c r="AB5123" s="1">
        <f>MONTH(Sample___Superstore[[#This Row],[Order Date]])</f>
        <v>4</v>
      </c>
    </row>
    <row r="5124" spans="1:28" x14ac:dyDescent="0.35">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c r="V5124">
        <f t="shared" si="480"/>
        <v>4</v>
      </c>
      <c r="W5124">
        <f t="shared" si="481"/>
        <v>0.48000000000000004</v>
      </c>
      <c r="X5124" t="str">
        <f t="shared" si="482"/>
        <v>Profit</v>
      </c>
      <c r="Y5124" s="1" t="str">
        <f t="shared" si="483"/>
        <v>Low Profit</v>
      </c>
      <c r="Z5124" s="1" t="str">
        <f t="shared" si="484"/>
        <v>No Discount</v>
      </c>
      <c r="AA5124" s="1" t="str">
        <f t="shared" si="485"/>
        <v>Low Sales</v>
      </c>
      <c r="AB5124" s="1">
        <f>MONTH(Sample___Superstore[[#This Row],[Order Date]])</f>
        <v>4</v>
      </c>
    </row>
    <row r="5125" spans="1:28" x14ac:dyDescent="0.35">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c r="V5125">
        <f t="shared" si="480"/>
        <v>4</v>
      </c>
      <c r="W5125">
        <f t="shared" si="481"/>
        <v>0.48999999999999994</v>
      </c>
      <c r="X5125" t="str">
        <f t="shared" si="482"/>
        <v>Profit</v>
      </c>
      <c r="Y5125" s="1" t="str">
        <f t="shared" si="483"/>
        <v>Low Profit</v>
      </c>
      <c r="Z5125" s="1" t="str">
        <f t="shared" si="484"/>
        <v>No Discount</v>
      </c>
      <c r="AA5125" s="1" t="str">
        <f t="shared" si="485"/>
        <v>Low Sales</v>
      </c>
      <c r="AB5125" s="1">
        <f>MONTH(Sample___Superstore[[#This Row],[Order Date]])</f>
        <v>4</v>
      </c>
    </row>
    <row r="5126" spans="1:28" x14ac:dyDescent="0.35">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c r="V5126">
        <f t="shared" si="480"/>
        <v>0</v>
      </c>
      <c r="W5126">
        <f t="shared" si="481"/>
        <v>-0.23333333333333334</v>
      </c>
      <c r="X5126" t="str">
        <f t="shared" si="482"/>
        <v>Loss</v>
      </c>
      <c r="Y5126" s="1" t="str">
        <f t="shared" si="483"/>
        <v>Low Profit</v>
      </c>
      <c r="Z5126" s="1" t="str">
        <f t="shared" si="484"/>
        <v>High Discount</v>
      </c>
      <c r="AA5126" s="1" t="str">
        <f t="shared" si="485"/>
        <v>Low Sales</v>
      </c>
      <c r="AB5126" s="1">
        <f>MONTH(Sample___Superstore[[#This Row],[Order Date]])</f>
        <v>9</v>
      </c>
    </row>
    <row r="5127" spans="1:28" x14ac:dyDescent="0.35">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c r="V5127">
        <f t="shared" si="480"/>
        <v>0</v>
      </c>
      <c r="W5127">
        <f t="shared" si="481"/>
        <v>0.46</v>
      </c>
      <c r="X5127" t="str">
        <f t="shared" si="482"/>
        <v>Profit</v>
      </c>
      <c r="Y5127" s="1" t="str">
        <f t="shared" si="483"/>
        <v>Low Profit</v>
      </c>
      <c r="Z5127" s="1" t="str">
        <f t="shared" si="484"/>
        <v>No Discount</v>
      </c>
      <c r="AA5127" s="1" t="str">
        <f t="shared" si="485"/>
        <v>Low Sales</v>
      </c>
      <c r="AB5127" s="1">
        <f>MONTH(Sample___Superstore[[#This Row],[Order Date]])</f>
        <v>9</v>
      </c>
    </row>
    <row r="5128" spans="1:28" x14ac:dyDescent="0.35">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c r="V5128">
        <f t="shared" si="480"/>
        <v>0</v>
      </c>
      <c r="W5128">
        <f t="shared" si="481"/>
        <v>0.49</v>
      </c>
      <c r="X5128" t="str">
        <f t="shared" si="482"/>
        <v>Profit</v>
      </c>
      <c r="Y5128" s="1" t="str">
        <f t="shared" si="483"/>
        <v>High Profit</v>
      </c>
      <c r="Z5128" s="1" t="str">
        <f t="shared" si="484"/>
        <v>No Discount</v>
      </c>
      <c r="AA5128" s="1" t="str">
        <f t="shared" si="485"/>
        <v>High Sales</v>
      </c>
      <c r="AB5128" s="1">
        <f>MONTH(Sample___Superstore[[#This Row],[Order Date]])</f>
        <v>9</v>
      </c>
    </row>
    <row r="5129" spans="1:28" x14ac:dyDescent="0.35">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c r="V5129">
        <f t="shared" si="480"/>
        <v>0</v>
      </c>
      <c r="W5129">
        <f t="shared" si="481"/>
        <v>0.33</v>
      </c>
      <c r="X5129" t="str">
        <f t="shared" si="482"/>
        <v>Profit</v>
      </c>
      <c r="Y5129" s="1" t="str">
        <f t="shared" si="483"/>
        <v>High Profit</v>
      </c>
      <c r="Z5129" s="1" t="str">
        <f t="shared" si="484"/>
        <v>No Discount</v>
      </c>
      <c r="AA5129" s="1" t="str">
        <f t="shared" si="485"/>
        <v>High Sales</v>
      </c>
      <c r="AB5129" s="1">
        <f>MONTH(Sample___Superstore[[#This Row],[Order Date]])</f>
        <v>9</v>
      </c>
    </row>
    <row r="5130" spans="1:28" x14ac:dyDescent="0.35">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c r="V5130">
        <f t="shared" si="480"/>
        <v>0</v>
      </c>
      <c r="W5130">
        <f t="shared" si="481"/>
        <v>0.26</v>
      </c>
      <c r="X5130" t="str">
        <f t="shared" si="482"/>
        <v>Profit</v>
      </c>
      <c r="Y5130" s="1" t="str">
        <f t="shared" si="483"/>
        <v>Low Profit</v>
      </c>
      <c r="Z5130" s="1" t="str">
        <f t="shared" si="484"/>
        <v>No Discount</v>
      </c>
      <c r="AA5130" s="1" t="str">
        <f t="shared" si="485"/>
        <v>Low Sales</v>
      </c>
      <c r="AB5130" s="1">
        <f>MONTH(Sample___Superstore[[#This Row],[Order Date]])</f>
        <v>9</v>
      </c>
    </row>
    <row r="5131" spans="1:28" x14ac:dyDescent="0.35">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c r="V5131">
        <f t="shared" si="480"/>
        <v>0</v>
      </c>
      <c r="W5131">
        <f t="shared" si="481"/>
        <v>0.27999999999999997</v>
      </c>
      <c r="X5131" t="str">
        <f t="shared" si="482"/>
        <v>Profit</v>
      </c>
      <c r="Y5131" s="1" t="str">
        <f t="shared" si="483"/>
        <v>Low Profit</v>
      </c>
      <c r="Z5131" s="1" t="str">
        <f t="shared" si="484"/>
        <v>No Discount</v>
      </c>
      <c r="AA5131" s="1" t="str">
        <f t="shared" si="485"/>
        <v>Low Sales</v>
      </c>
      <c r="AB5131" s="1">
        <f>MONTH(Sample___Superstore[[#This Row],[Order Date]])</f>
        <v>9</v>
      </c>
    </row>
    <row r="5132" spans="1:28" x14ac:dyDescent="0.35">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c r="V5132">
        <f t="shared" si="480"/>
        <v>0</v>
      </c>
      <c r="W5132">
        <f t="shared" si="481"/>
        <v>0.47000000000000003</v>
      </c>
      <c r="X5132" t="str">
        <f t="shared" si="482"/>
        <v>Profit</v>
      </c>
      <c r="Y5132" s="1" t="str">
        <f t="shared" si="483"/>
        <v>Low Profit</v>
      </c>
      <c r="Z5132" s="1" t="str">
        <f t="shared" si="484"/>
        <v>No Discount</v>
      </c>
      <c r="AA5132" s="1" t="str">
        <f t="shared" si="485"/>
        <v>Low Sales</v>
      </c>
      <c r="AB5132" s="1">
        <f>MONTH(Sample___Superstore[[#This Row],[Order Date]])</f>
        <v>9</v>
      </c>
    </row>
    <row r="5133" spans="1:28" x14ac:dyDescent="0.35">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c r="V5133">
        <f t="shared" si="480"/>
        <v>7</v>
      </c>
      <c r="W5133">
        <f t="shared" si="481"/>
        <v>0.37</v>
      </c>
      <c r="X5133" t="str">
        <f t="shared" si="482"/>
        <v>Profit</v>
      </c>
      <c r="Y5133" s="1" t="str">
        <f t="shared" si="483"/>
        <v>Low Profit</v>
      </c>
      <c r="Z5133" s="1" t="str">
        <f t="shared" si="484"/>
        <v>No Discount</v>
      </c>
      <c r="AA5133" s="1" t="str">
        <f t="shared" si="485"/>
        <v>Low Sales</v>
      </c>
      <c r="AB5133" s="1">
        <f>MONTH(Sample___Superstore[[#This Row],[Order Date]])</f>
        <v>12</v>
      </c>
    </row>
    <row r="5134" spans="1:28" x14ac:dyDescent="0.35">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c r="V5134">
        <f t="shared" si="480"/>
        <v>6</v>
      </c>
      <c r="W5134">
        <f t="shared" si="481"/>
        <v>0.35000000000000003</v>
      </c>
      <c r="X5134" t="str">
        <f t="shared" si="482"/>
        <v>Profit</v>
      </c>
      <c r="Y5134" s="1" t="str">
        <f t="shared" si="483"/>
        <v>Low Profit</v>
      </c>
      <c r="Z5134" s="1" t="str">
        <f t="shared" si="484"/>
        <v>Low Discount</v>
      </c>
      <c r="AA5134" s="1" t="str">
        <f t="shared" si="485"/>
        <v>Low Sales</v>
      </c>
      <c r="AB5134" s="1">
        <f>MONTH(Sample___Superstore[[#This Row],[Order Date]])</f>
        <v>6</v>
      </c>
    </row>
    <row r="5135" spans="1:28" x14ac:dyDescent="0.35">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c r="V5135">
        <f t="shared" si="480"/>
        <v>4</v>
      </c>
      <c r="W5135">
        <f t="shared" si="481"/>
        <v>0.25</v>
      </c>
      <c r="X5135" t="str">
        <f t="shared" si="482"/>
        <v>Profit</v>
      </c>
      <c r="Y5135" s="1" t="str">
        <f t="shared" si="483"/>
        <v>Low Profit</v>
      </c>
      <c r="Z5135" s="1" t="str">
        <f t="shared" si="484"/>
        <v>No Discount</v>
      </c>
      <c r="AA5135" s="1" t="str">
        <f t="shared" si="485"/>
        <v>Low Sales</v>
      </c>
      <c r="AB5135" s="1">
        <f>MONTH(Sample___Superstore[[#This Row],[Order Date]])</f>
        <v>11</v>
      </c>
    </row>
    <row r="5136" spans="1:28" x14ac:dyDescent="0.35">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c r="V5136">
        <f t="shared" si="480"/>
        <v>4</v>
      </c>
      <c r="W5136">
        <f t="shared" si="481"/>
        <v>0.35000000000000003</v>
      </c>
      <c r="X5136" t="str">
        <f t="shared" si="482"/>
        <v>Profit</v>
      </c>
      <c r="Y5136" s="1" t="str">
        <f t="shared" si="483"/>
        <v>Low Profit</v>
      </c>
      <c r="Z5136" s="1" t="str">
        <f t="shared" si="484"/>
        <v>Low Discount</v>
      </c>
      <c r="AA5136" s="1" t="str">
        <f t="shared" si="485"/>
        <v>Low Sales</v>
      </c>
      <c r="AB5136" s="1">
        <f>MONTH(Sample___Superstore[[#This Row],[Order Date]])</f>
        <v>11</v>
      </c>
    </row>
    <row r="5137" spans="1:28" x14ac:dyDescent="0.35">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c r="V5137">
        <f t="shared" si="480"/>
        <v>5</v>
      </c>
      <c r="W5137">
        <f t="shared" si="481"/>
        <v>0.47999999999999993</v>
      </c>
      <c r="X5137" t="str">
        <f t="shared" si="482"/>
        <v>Profit</v>
      </c>
      <c r="Y5137" s="1" t="str">
        <f t="shared" si="483"/>
        <v>Low Profit</v>
      </c>
      <c r="Z5137" s="1" t="str">
        <f t="shared" si="484"/>
        <v>No Discount</v>
      </c>
      <c r="AA5137" s="1" t="str">
        <f t="shared" si="485"/>
        <v>Low Sales</v>
      </c>
      <c r="AB5137" s="1">
        <f>MONTH(Sample___Superstore[[#This Row],[Order Date]])</f>
        <v>10</v>
      </c>
    </row>
    <row r="5138" spans="1:28" x14ac:dyDescent="0.35">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c r="V5138">
        <f t="shared" si="480"/>
        <v>5</v>
      </c>
      <c r="W5138">
        <f t="shared" si="481"/>
        <v>0.33750000000000002</v>
      </c>
      <c r="X5138" t="str">
        <f t="shared" si="482"/>
        <v>Profit</v>
      </c>
      <c r="Y5138" s="1" t="str">
        <f t="shared" si="483"/>
        <v>Low Profit</v>
      </c>
      <c r="Z5138" s="1" t="str">
        <f t="shared" si="484"/>
        <v>Low Discount</v>
      </c>
      <c r="AA5138" s="1" t="str">
        <f t="shared" si="485"/>
        <v>Low Sales</v>
      </c>
      <c r="AB5138" s="1">
        <f>MONTH(Sample___Superstore[[#This Row],[Order Date]])</f>
        <v>12</v>
      </c>
    </row>
    <row r="5139" spans="1:28" x14ac:dyDescent="0.35">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c r="V5139">
        <f t="shared" si="480"/>
        <v>4</v>
      </c>
      <c r="W5139">
        <f t="shared" si="481"/>
        <v>0.43</v>
      </c>
      <c r="X5139" t="str">
        <f t="shared" si="482"/>
        <v>Profit</v>
      </c>
      <c r="Y5139" s="1" t="str">
        <f t="shared" si="483"/>
        <v>Low Profit</v>
      </c>
      <c r="Z5139" s="1" t="str">
        <f t="shared" si="484"/>
        <v>No Discount</v>
      </c>
      <c r="AA5139" s="1" t="str">
        <f t="shared" si="485"/>
        <v>Low Sales</v>
      </c>
      <c r="AB5139" s="1">
        <f>MONTH(Sample___Superstore[[#This Row],[Order Date]])</f>
        <v>11</v>
      </c>
    </row>
    <row r="5140" spans="1:28" x14ac:dyDescent="0.35">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c r="V5140">
        <f t="shared" si="480"/>
        <v>6</v>
      </c>
      <c r="W5140">
        <f t="shared" si="481"/>
        <v>0.47</v>
      </c>
      <c r="X5140" t="str">
        <f t="shared" si="482"/>
        <v>Profit</v>
      </c>
      <c r="Y5140" s="1" t="str">
        <f t="shared" si="483"/>
        <v>Low Profit</v>
      </c>
      <c r="Z5140" s="1" t="str">
        <f t="shared" si="484"/>
        <v>No Discount</v>
      </c>
      <c r="AA5140" s="1" t="str">
        <f t="shared" si="485"/>
        <v>Low Sales</v>
      </c>
      <c r="AB5140" s="1">
        <f>MONTH(Sample___Superstore[[#This Row],[Order Date]])</f>
        <v>9</v>
      </c>
    </row>
    <row r="5141" spans="1:28" x14ac:dyDescent="0.35">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c r="V5141">
        <f t="shared" si="480"/>
        <v>6</v>
      </c>
      <c r="W5141">
        <f t="shared" si="481"/>
        <v>0.47000000000000003</v>
      </c>
      <c r="X5141" t="str">
        <f t="shared" si="482"/>
        <v>Profit</v>
      </c>
      <c r="Y5141" s="1" t="str">
        <f t="shared" si="483"/>
        <v>Low Profit</v>
      </c>
      <c r="Z5141" s="1" t="str">
        <f t="shared" si="484"/>
        <v>No Discount</v>
      </c>
      <c r="AA5141" s="1" t="str">
        <f t="shared" si="485"/>
        <v>Low Sales</v>
      </c>
      <c r="AB5141" s="1">
        <f>MONTH(Sample___Superstore[[#This Row],[Order Date]])</f>
        <v>9</v>
      </c>
    </row>
    <row r="5142" spans="1:28" x14ac:dyDescent="0.35">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c r="V5142">
        <f t="shared" si="480"/>
        <v>4</v>
      </c>
      <c r="W5142">
        <f t="shared" si="481"/>
        <v>0.36</v>
      </c>
      <c r="X5142" t="str">
        <f t="shared" si="482"/>
        <v>Profit</v>
      </c>
      <c r="Y5142" s="1" t="str">
        <f t="shared" si="483"/>
        <v>Low Profit</v>
      </c>
      <c r="Z5142" s="1" t="str">
        <f t="shared" si="484"/>
        <v>No Discount</v>
      </c>
      <c r="AA5142" s="1" t="str">
        <f t="shared" si="485"/>
        <v>Low Sales</v>
      </c>
      <c r="AB5142" s="1">
        <f>MONTH(Sample___Superstore[[#This Row],[Order Date]])</f>
        <v>11</v>
      </c>
    </row>
    <row r="5143" spans="1:28" x14ac:dyDescent="0.35">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c r="V5143">
        <f t="shared" si="480"/>
        <v>4</v>
      </c>
      <c r="W5143">
        <f t="shared" si="481"/>
        <v>0.22222222222222224</v>
      </c>
      <c r="X5143" t="str">
        <f t="shared" si="482"/>
        <v>Profit</v>
      </c>
      <c r="Y5143" s="1" t="str">
        <f t="shared" si="483"/>
        <v>High Profit</v>
      </c>
      <c r="Z5143" s="1" t="str">
        <f t="shared" si="484"/>
        <v>Low Discount</v>
      </c>
      <c r="AA5143" s="1" t="str">
        <f t="shared" si="485"/>
        <v>High Sales</v>
      </c>
      <c r="AB5143" s="1">
        <f>MONTH(Sample___Superstore[[#This Row],[Order Date]])</f>
        <v>4</v>
      </c>
    </row>
    <row r="5144" spans="1:28" x14ac:dyDescent="0.35">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c r="V5144">
        <f t="shared" si="480"/>
        <v>4</v>
      </c>
      <c r="W5144">
        <f t="shared" si="481"/>
        <v>0.28999999999999998</v>
      </c>
      <c r="X5144" t="str">
        <f t="shared" si="482"/>
        <v>Profit</v>
      </c>
      <c r="Y5144" s="1" t="str">
        <f t="shared" si="483"/>
        <v>Low Profit</v>
      </c>
      <c r="Z5144" s="1" t="str">
        <f t="shared" si="484"/>
        <v>No Discount</v>
      </c>
      <c r="AA5144" s="1" t="str">
        <f t="shared" si="485"/>
        <v>Low Sales</v>
      </c>
      <c r="AB5144" s="1">
        <f>MONTH(Sample___Superstore[[#This Row],[Order Date]])</f>
        <v>4</v>
      </c>
    </row>
    <row r="5145" spans="1:28" x14ac:dyDescent="0.35">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c r="V5145">
        <f t="shared" si="480"/>
        <v>4</v>
      </c>
      <c r="W5145">
        <f t="shared" si="481"/>
        <v>0.3125</v>
      </c>
      <c r="X5145" t="str">
        <f t="shared" si="482"/>
        <v>Profit</v>
      </c>
      <c r="Y5145" s="1" t="str">
        <f t="shared" si="483"/>
        <v>Low Profit</v>
      </c>
      <c r="Z5145" s="1" t="str">
        <f t="shared" si="484"/>
        <v>Low Discount</v>
      </c>
      <c r="AA5145" s="1" t="str">
        <f t="shared" si="485"/>
        <v>Low Sales</v>
      </c>
      <c r="AB5145" s="1">
        <f>MONTH(Sample___Superstore[[#This Row],[Order Date]])</f>
        <v>4</v>
      </c>
    </row>
    <row r="5146" spans="1:28" x14ac:dyDescent="0.35">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c r="V5146">
        <f t="shared" si="480"/>
        <v>5</v>
      </c>
      <c r="W5146">
        <f t="shared" si="481"/>
        <v>0.33999999999999997</v>
      </c>
      <c r="X5146" t="str">
        <f t="shared" si="482"/>
        <v>Profit</v>
      </c>
      <c r="Y5146" s="1" t="str">
        <f t="shared" si="483"/>
        <v>Low Profit</v>
      </c>
      <c r="Z5146" s="1" t="str">
        <f t="shared" si="484"/>
        <v>No Discount</v>
      </c>
      <c r="AA5146" s="1" t="str">
        <f t="shared" si="485"/>
        <v>Low Sales</v>
      </c>
      <c r="AB5146" s="1">
        <f>MONTH(Sample___Superstore[[#This Row],[Order Date]])</f>
        <v>2</v>
      </c>
    </row>
    <row r="5147" spans="1:28" x14ac:dyDescent="0.35">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c r="V5147">
        <f t="shared" si="480"/>
        <v>5</v>
      </c>
      <c r="W5147">
        <f t="shared" si="481"/>
        <v>0.27999999999999997</v>
      </c>
      <c r="X5147" t="str">
        <f t="shared" si="482"/>
        <v>Profit</v>
      </c>
      <c r="Y5147" s="1" t="str">
        <f t="shared" si="483"/>
        <v>Low Profit</v>
      </c>
      <c r="Z5147" s="1" t="str">
        <f t="shared" si="484"/>
        <v>No Discount</v>
      </c>
      <c r="AA5147" s="1" t="str">
        <f t="shared" si="485"/>
        <v>Low Sales</v>
      </c>
      <c r="AB5147" s="1">
        <f>MONTH(Sample___Superstore[[#This Row],[Order Date]])</f>
        <v>2</v>
      </c>
    </row>
    <row r="5148" spans="1:28" x14ac:dyDescent="0.35">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c r="V5148">
        <f t="shared" si="480"/>
        <v>5</v>
      </c>
      <c r="W5148">
        <f t="shared" si="481"/>
        <v>0.35</v>
      </c>
      <c r="X5148" t="str">
        <f t="shared" si="482"/>
        <v>Profit</v>
      </c>
      <c r="Y5148" s="1" t="str">
        <f t="shared" si="483"/>
        <v>Low Profit</v>
      </c>
      <c r="Z5148" s="1" t="str">
        <f t="shared" si="484"/>
        <v>No Discount</v>
      </c>
      <c r="AA5148" s="1" t="str">
        <f t="shared" si="485"/>
        <v>Low Sales</v>
      </c>
      <c r="AB5148" s="1">
        <f>MONTH(Sample___Superstore[[#This Row],[Order Date]])</f>
        <v>2</v>
      </c>
    </row>
    <row r="5149" spans="1:28" x14ac:dyDescent="0.35">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c r="V5149">
        <f t="shared" si="480"/>
        <v>7</v>
      </c>
      <c r="W5149">
        <f t="shared" si="481"/>
        <v>0.22500000000000001</v>
      </c>
      <c r="X5149" t="str">
        <f t="shared" si="482"/>
        <v>Profit</v>
      </c>
      <c r="Y5149" s="1" t="str">
        <f t="shared" si="483"/>
        <v>Low Profit</v>
      </c>
      <c r="Z5149" s="1" t="str">
        <f t="shared" si="484"/>
        <v>Low Discount</v>
      </c>
      <c r="AA5149" s="1" t="str">
        <f t="shared" si="485"/>
        <v>Low Sales</v>
      </c>
      <c r="AB5149" s="1">
        <f>MONTH(Sample___Superstore[[#This Row],[Order Date]])</f>
        <v>12</v>
      </c>
    </row>
    <row r="5150" spans="1:28" x14ac:dyDescent="0.35">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c r="V5150">
        <f t="shared" si="480"/>
        <v>7</v>
      </c>
      <c r="W5150">
        <f t="shared" si="481"/>
        <v>0.125</v>
      </c>
      <c r="X5150" t="str">
        <f t="shared" si="482"/>
        <v>Profit</v>
      </c>
      <c r="Y5150" s="1" t="str">
        <f t="shared" si="483"/>
        <v>High Profit</v>
      </c>
      <c r="Z5150" s="1" t="str">
        <f t="shared" si="484"/>
        <v>Low Discount</v>
      </c>
      <c r="AA5150" s="1" t="str">
        <f t="shared" si="485"/>
        <v>High Sales</v>
      </c>
      <c r="AB5150" s="1">
        <f>MONTH(Sample___Superstore[[#This Row],[Order Date]])</f>
        <v>12</v>
      </c>
    </row>
    <row r="5151" spans="1:28" x14ac:dyDescent="0.35">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c r="V5151">
        <f t="shared" si="480"/>
        <v>0</v>
      </c>
      <c r="W5151">
        <f t="shared" si="481"/>
        <v>0.29000000000000004</v>
      </c>
      <c r="X5151" t="str">
        <f t="shared" si="482"/>
        <v>Profit</v>
      </c>
      <c r="Y5151" s="1" t="str">
        <f t="shared" si="483"/>
        <v>High Profit</v>
      </c>
      <c r="Z5151" s="1" t="str">
        <f t="shared" si="484"/>
        <v>No Discount</v>
      </c>
      <c r="AA5151" s="1" t="str">
        <f t="shared" si="485"/>
        <v>High Sales</v>
      </c>
      <c r="AB5151" s="1">
        <f>MONTH(Sample___Superstore[[#This Row],[Order Date]])</f>
        <v>6</v>
      </c>
    </row>
    <row r="5152" spans="1:28" x14ac:dyDescent="0.35">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c r="V5152">
        <f t="shared" si="480"/>
        <v>4</v>
      </c>
      <c r="W5152">
        <f t="shared" si="481"/>
        <v>0.25</v>
      </c>
      <c r="X5152" t="str">
        <f t="shared" si="482"/>
        <v>Profit</v>
      </c>
      <c r="Y5152" s="1" t="str">
        <f t="shared" si="483"/>
        <v>Low Profit</v>
      </c>
      <c r="Z5152" s="1" t="str">
        <f t="shared" si="484"/>
        <v>No Discount</v>
      </c>
      <c r="AA5152" s="1" t="str">
        <f t="shared" si="485"/>
        <v>Low Sales</v>
      </c>
      <c r="AB5152" s="1">
        <f>MONTH(Sample___Superstore[[#This Row],[Order Date]])</f>
        <v>3</v>
      </c>
    </row>
    <row r="5153" spans="1:28" x14ac:dyDescent="0.35">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c r="V5153">
        <f t="shared" si="480"/>
        <v>3</v>
      </c>
      <c r="W5153">
        <f t="shared" si="481"/>
        <v>0.26</v>
      </c>
      <c r="X5153" t="str">
        <f t="shared" si="482"/>
        <v>Profit</v>
      </c>
      <c r="Y5153" s="1" t="str">
        <f t="shared" si="483"/>
        <v>Low Profit</v>
      </c>
      <c r="Z5153" s="1" t="str">
        <f t="shared" si="484"/>
        <v>No Discount</v>
      </c>
      <c r="AA5153" s="1" t="str">
        <f t="shared" si="485"/>
        <v>Low Sales</v>
      </c>
      <c r="AB5153" s="1">
        <f>MONTH(Sample___Superstore[[#This Row],[Order Date]])</f>
        <v>9</v>
      </c>
    </row>
    <row r="5154" spans="1:28" x14ac:dyDescent="0.35">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c r="V5154">
        <f t="shared" si="480"/>
        <v>6</v>
      </c>
      <c r="W5154">
        <f t="shared" si="481"/>
        <v>0.31249999999999994</v>
      </c>
      <c r="X5154" t="str">
        <f t="shared" si="482"/>
        <v>Profit</v>
      </c>
      <c r="Y5154" s="1" t="str">
        <f t="shared" si="483"/>
        <v>Low Profit</v>
      </c>
      <c r="Z5154" s="1" t="str">
        <f t="shared" si="484"/>
        <v>Low Discount</v>
      </c>
      <c r="AA5154" s="1" t="str">
        <f t="shared" si="485"/>
        <v>Low Sales</v>
      </c>
      <c r="AB5154" s="1">
        <f>MONTH(Sample___Superstore[[#This Row],[Order Date]])</f>
        <v>6</v>
      </c>
    </row>
    <row r="5155" spans="1:28" x14ac:dyDescent="0.35">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c r="V5155">
        <f t="shared" si="480"/>
        <v>6</v>
      </c>
      <c r="W5155">
        <f t="shared" si="481"/>
        <v>0.44</v>
      </c>
      <c r="X5155" t="str">
        <f t="shared" si="482"/>
        <v>Profit</v>
      </c>
      <c r="Y5155" s="1" t="str">
        <f t="shared" si="483"/>
        <v>Low Profit</v>
      </c>
      <c r="Z5155" s="1" t="str">
        <f t="shared" si="484"/>
        <v>No Discount</v>
      </c>
      <c r="AA5155" s="1" t="str">
        <f t="shared" si="485"/>
        <v>Low Sales</v>
      </c>
      <c r="AB5155" s="1">
        <f>MONTH(Sample___Superstore[[#This Row],[Order Date]])</f>
        <v>6</v>
      </c>
    </row>
    <row r="5156" spans="1:28" x14ac:dyDescent="0.35">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c r="V5156">
        <f t="shared" si="480"/>
        <v>1</v>
      </c>
      <c r="W5156">
        <f t="shared" si="481"/>
        <v>0.46</v>
      </c>
      <c r="X5156" t="str">
        <f t="shared" si="482"/>
        <v>Profit</v>
      </c>
      <c r="Y5156" s="1" t="str">
        <f t="shared" si="483"/>
        <v>Low Profit</v>
      </c>
      <c r="Z5156" s="1" t="str">
        <f t="shared" si="484"/>
        <v>No Discount</v>
      </c>
      <c r="AA5156" s="1" t="str">
        <f t="shared" si="485"/>
        <v>Low Sales</v>
      </c>
      <c r="AB5156" s="1">
        <f>MONTH(Sample___Superstore[[#This Row],[Order Date]])</f>
        <v>8</v>
      </c>
    </row>
    <row r="5157" spans="1:28" x14ac:dyDescent="0.35">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c r="V5157">
        <f t="shared" si="480"/>
        <v>1</v>
      </c>
      <c r="W5157">
        <f t="shared" si="481"/>
        <v>0.16</v>
      </c>
      <c r="X5157" t="str">
        <f t="shared" si="482"/>
        <v>Profit</v>
      </c>
      <c r="Y5157" s="1" t="str">
        <f t="shared" si="483"/>
        <v>Low Profit</v>
      </c>
      <c r="Z5157" s="1" t="str">
        <f t="shared" si="484"/>
        <v>No Discount</v>
      </c>
      <c r="AA5157" s="1" t="str">
        <f t="shared" si="485"/>
        <v>Low Sales</v>
      </c>
      <c r="AB5157" s="1">
        <f>MONTH(Sample___Superstore[[#This Row],[Order Date]])</f>
        <v>8</v>
      </c>
    </row>
    <row r="5158" spans="1:28" x14ac:dyDescent="0.35">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c r="V5158">
        <f t="shared" si="480"/>
        <v>4</v>
      </c>
      <c r="W5158">
        <f t="shared" si="481"/>
        <v>0.125</v>
      </c>
      <c r="X5158" t="str">
        <f t="shared" si="482"/>
        <v>Profit</v>
      </c>
      <c r="Y5158" s="1" t="str">
        <f t="shared" si="483"/>
        <v>High Profit</v>
      </c>
      <c r="Z5158" s="1" t="str">
        <f t="shared" si="484"/>
        <v>Low Discount</v>
      </c>
      <c r="AA5158" s="1" t="str">
        <f t="shared" si="485"/>
        <v>High Sales</v>
      </c>
      <c r="AB5158" s="1">
        <f>MONTH(Sample___Superstore[[#This Row],[Order Date]])</f>
        <v>6</v>
      </c>
    </row>
    <row r="5159" spans="1:28" x14ac:dyDescent="0.35">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c r="V5159">
        <f t="shared" si="480"/>
        <v>4</v>
      </c>
      <c r="W5159">
        <f t="shared" si="481"/>
        <v>-0.31428571428571428</v>
      </c>
      <c r="X5159" t="str">
        <f t="shared" si="482"/>
        <v>Loss</v>
      </c>
      <c r="Y5159" s="1" t="str">
        <f t="shared" si="483"/>
        <v>Low Profit</v>
      </c>
      <c r="Z5159" s="1" t="str">
        <f t="shared" si="484"/>
        <v>High Discount</v>
      </c>
      <c r="AA5159" s="1" t="str">
        <f t="shared" si="485"/>
        <v>High Sales</v>
      </c>
      <c r="AB5159" s="1">
        <f>MONTH(Sample___Superstore[[#This Row],[Order Date]])</f>
        <v>6</v>
      </c>
    </row>
    <row r="5160" spans="1:28" x14ac:dyDescent="0.35">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c r="V5160">
        <f t="shared" si="480"/>
        <v>4</v>
      </c>
      <c r="W5160">
        <f t="shared" si="481"/>
        <v>-0.72499999999999998</v>
      </c>
      <c r="X5160" t="str">
        <f t="shared" si="482"/>
        <v>Loss</v>
      </c>
      <c r="Y5160" s="1" t="str">
        <f t="shared" si="483"/>
        <v>Low Profit</v>
      </c>
      <c r="Z5160" s="1" t="str">
        <f t="shared" si="484"/>
        <v>High Discount</v>
      </c>
      <c r="AA5160" s="1" t="str">
        <f t="shared" si="485"/>
        <v>Low Sales</v>
      </c>
      <c r="AB5160" s="1">
        <f>MONTH(Sample___Superstore[[#This Row],[Order Date]])</f>
        <v>6</v>
      </c>
    </row>
    <row r="5161" spans="1:28" x14ac:dyDescent="0.35">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c r="V5161">
        <f t="shared" si="480"/>
        <v>4</v>
      </c>
      <c r="W5161">
        <f t="shared" si="481"/>
        <v>8.7499999999999994E-2</v>
      </c>
      <c r="X5161" t="str">
        <f t="shared" si="482"/>
        <v>Profit</v>
      </c>
      <c r="Y5161" s="1" t="str">
        <f t="shared" si="483"/>
        <v>Low Profit</v>
      </c>
      <c r="Z5161" s="1" t="str">
        <f t="shared" si="484"/>
        <v>Low Discount</v>
      </c>
      <c r="AA5161" s="1" t="str">
        <f t="shared" si="485"/>
        <v>Low Sales</v>
      </c>
      <c r="AB5161" s="1">
        <f>MONTH(Sample___Superstore[[#This Row],[Order Date]])</f>
        <v>10</v>
      </c>
    </row>
    <row r="5162" spans="1:28" x14ac:dyDescent="0.35">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c r="V5162">
        <f t="shared" si="480"/>
        <v>4</v>
      </c>
      <c r="W5162">
        <f t="shared" si="481"/>
        <v>-0.21249999999999999</v>
      </c>
      <c r="X5162" t="str">
        <f t="shared" si="482"/>
        <v>Loss</v>
      </c>
      <c r="Y5162" s="1" t="str">
        <f t="shared" si="483"/>
        <v>Low Profit</v>
      </c>
      <c r="Z5162" s="1" t="str">
        <f t="shared" si="484"/>
        <v>Low Discount</v>
      </c>
      <c r="AA5162" s="1" t="str">
        <f t="shared" si="485"/>
        <v>Low Sales</v>
      </c>
      <c r="AB5162" s="1">
        <f>MONTH(Sample___Superstore[[#This Row],[Order Date]])</f>
        <v>10</v>
      </c>
    </row>
    <row r="5163" spans="1:28" x14ac:dyDescent="0.35">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c r="V5163">
        <f t="shared" si="480"/>
        <v>6</v>
      </c>
      <c r="W5163">
        <f t="shared" si="481"/>
        <v>0.19</v>
      </c>
      <c r="X5163" t="str">
        <f t="shared" si="482"/>
        <v>Profit</v>
      </c>
      <c r="Y5163" s="1" t="str">
        <f t="shared" si="483"/>
        <v>High Profit</v>
      </c>
      <c r="Z5163" s="1" t="str">
        <f t="shared" si="484"/>
        <v>No Discount</v>
      </c>
      <c r="AA5163" s="1" t="str">
        <f t="shared" si="485"/>
        <v>High Sales</v>
      </c>
      <c r="AB5163" s="1">
        <f>MONTH(Sample___Superstore[[#This Row],[Order Date]])</f>
        <v>7</v>
      </c>
    </row>
    <row r="5164" spans="1:28" x14ac:dyDescent="0.35">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c r="V5164">
        <f t="shared" si="480"/>
        <v>5</v>
      </c>
      <c r="W5164">
        <f t="shared" si="481"/>
        <v>0.11000000000000001</v>
      </c>
      <c r="X5164" t="str">
        <f t="shared" si="482"/>
        <v>Profit</v>
      </c>
      <c r="Y5164" s="1" t="str">
        <f t="shared" si="483"/>
        <v>Low Profit</v>
      </c>
      <c r="Z5164" s="1" t="str">
        <f t="shared" si="484"/>
        <v>No Discount</v>
      </c>
      <c r="AA5164" s="1" t="str">
        <f t="shared" si="485"/>
        <v>Low Sales</v>
      </c>
      <c r="AB5164" s="1">
        <f>MONTH(Sample___Superstore[[#This Row],[Order Date]])</f>
        <v>11</v>
      </c>
    </row>
    <row r="5165" spans="1:28" x14ac:dyDescent="0.35">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c r="V5165">
        <f t="shared" si="480"/>
        <v>5</v>
      </c>
      <c r="W5165">
        <f t="shared" si="481"/>
        <v>-9.9999999999999992E-2</v>
      </c>
      <c r="X5165" t="str">
        <f t="shared" si="482"/>
        <v>Loss</v>
      </c>
      <c r="Y5165" s="1" t="str">
        <f t="shared" si="483"/>
        <v>Low Profit</v>
      </c>
      <c r="Z5165" s="1" t="str">
        <f t="shared" si="484"/>
        <v>Low Discount</v>
      </c>
      <c r="AA5165" s="1" t="str">
        <f t="shared" si="485"/>
        <v>Low Sales</v>
      </c>
      <c r="AB5165" s="1">
        <f>MONTH(Sample___Superstore[[#This Row],[Order Date]])</f>
        <v>7</v>
      </c>
    </row>
    <row r="5166" spans="1:28" x14ac:dyDescent="0.35">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c r="V5166">
        <f t="shared" si="480"/>
        <v>6</v>
      </c>
      <c r="W5166">
        <f t="shared" si="481"/>
        <v>0.38999999999999996</v>
      </c>
      <c r="X5166" t="str">
        <f t="shared" si="482"/>
        <v>Profit</v>
      </c>
      <c r="Y5166" s="1" t="str">
        <f t="shared" si="483"/>
        <v>Low Profit</v>
      </c>
      <c r="Z5166" s="1" t="str">
        <f t="shared" si="484"/>
        <v>No Discount</v>
      </c>
      <c r="AA5166" s="1" t="str">
        <f t="shared" si="485"/>
        <v>Low Sales</v>
      </c>
      <c r="AB5166" s="1">
        <f>MONTH(Sample___Superstore[[#This Row],[Order Date]])</f>
        <v>11</v>
      </c>
    </row>
    <row r="5167" spans="1:28" x14ac:dyDescent="0.35">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c r="V5167">
        <f t="shared" si="480"/>
        <v>6</v>
      </c>
      <c r="W5167">
        <f t="shared" si="481"/>
        <v>0.44999999999999996</v>
      </c>
      <c r="X5167" t="str">
        <f t="shared" si="482"/>
        <v>Profit</v>
      </c>
      <c r="Y5167" s="1" t="str">
        <f t="shared" si="483"/>
        <v>Low Profit</v>
      </c>
      <c r="Z5167" s="1" t="str">
        <f t="shared" si="484"/>
        <v>No Discount</v>
      </c>
      <c r="AA5167" s="1" t="str">
        <f t="shared" si="485"/>
        <v>Low Sales</v>
      </c>
      <c r="AB5167" s="1">
        <f>MONTH(Sample___Superstore[[#This Row],[Order Date]])</f>
        <v>11</v>
      </c>
    </row>
    <row r="5168" spans="1:28" x14ac:dyDescent="0.35">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c r="V5168">
        <f t="shared" si="480"/>
        <v>6</v>
      </c>
      <c r="W5168">
        <f t="shared" si="481"/>
        <v>0.45</v>
      </c>
      <c r="X5168" t="str">
        <f t="shared" si="482"/>
        <v>Profit</v>
      </c>
      <c r="Y5168" s="1" t="str">
        <f t="shared" si="483"/>
        <v>Low Profit</v>
      </c>
      <c r="Z5168" s="1" t="str">
        <f t="shared" si="484"/>
        <v>No Discount</v>
      </c>
      <c r="AA5168" s="1" t="str">
        <f t="shared" si="485"/>
        <v>Low Sales</v>
      </c>
      <c r="AB5168" s="1">
        <f>MONTH(Sample___Superstore[[#This Row],[Order Date]])</f>
        <v>11</v>
      </c>
    </row>
    <row r="5169" spans="1:28" x14ac:dyDescent="0.35">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c r="V5169">
        <f t="shared" si="480"/>
        <v>6</v>
      </c>
      <c r="W5169">
        <f t="shared" si="481"/>
        <v>0.19999999999999998</v>
      </c>
      <c r="X5169" t="str">
        <f t="shared" si="482"/>
        <v>Profit</v>
      </c>
      <c r="Y5169" s="1" t="str">
        <f t="shared" si="483"/>
        <v>High Profit</v>
      </c>
      <c r="Z5169" s="1" t="str">
        <f t="shared" si="484"/>
        <v>No Discount</v>
      </c>
      <c r="AA5169" s="1" t="str">
        <f t="shared" si="485"/>
        <v>High Sales</v>
      </c>
      <c r="AB5169" s="1">
        <f>MONTH(Sample___Superstore[[#This Row],[Order Date]])</f>
        <v>11</v>
      </c>
    </row>
    <row r="5170" spans="1:28" x14ac:dyDescent="0.35">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c r="V5170">
        <f t="shared" si="480"/>
        <v>6</v>
      </c>
      <c r="W5170">
        <f t="shared" si="481"/>
        <v>0.19</v>
      </c>
      <c r="X5170" t="str">
        <f t="shared" si="482"/>
        <v>Profit</v>
      </c>
      <c r="Y5170" s="1" t="str">
        <f t="shared" si="483"/>
        <v>Low Profit</v>
      </c>
      <c r="Z5170" s="1" t="str">
        <f t="shared" si="484"/>
        <v>No Discount</v>
      </c>
      <c r="AA5170" s="1" t="str">
        <f t="shared" si="485"/>
        <v>Low Sales</v>
      </c>
      <c r="AB5170" s="1">
        <f>MONTH(Sample___Superstore[[#This Row],[Order Date]])</f>
        <v>11</v>
      </c>
    </row>
    <row r="5171" spans="1:28" x14ac:dyDescent="0.35">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c r="V5171">
        <f t="shared" si="480"/>
        <v>6</v>
      </c>
      <c r="W5171">
        <f t="shared" si="481"/>
        <v>0.3</v>
      </c>
      <c r="X5171" t="str">
        <f t="shared" si="482"/>
        <v>Profit</v>
      </c>
      <c r="Y5171" s="1" t="str">
        <f t="shared" si="483"/>
        <v>High Profit</v>
      </c>
      <c r="Z5171" s="1" t="str">
        <f t="shared" si="484"/>
        <v>No Discount</v>
      </c>
      <c r="AA5171" s="1" t="str">
        <f t="shared" si="485"/>
        <v>High Sales</v>
      </c>
      <c r="AB5171" s="1">
        <f>MONTH(Sample___Superstore[[#This Row],[Order Date]])</f>
        <v>11</v>
      </c>
    </row>
    <row r="5172" spans="1:28" x14ac:dyDescent="0.35">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c r="V5172">
        <f t="shared" si="480"/>
        <v>2</v>
      </c>
      <c r="W5172">
        <f t="shared" si="481"/>
        <v>0.2</v>
      </c>
      <c r="X5172" t="str">
        <f t="shared" si="482"/>
        <v>Profit</v>
      </c>
      <c r="Y5172" s="1" t="str">
        <f t="shared" si="483"/>
        <v>High Profit</v>
      </c>
      <c r="Z5172" s="1" t="str">
        <f t="shared" si="484"/>
        <v>No Discount</v>
      </c>
      <c r="AA5172" s="1" t="str">
        <f t="shared" si="485"/>
        <v>High Sales</v>
      </c>
      <c r="AB5172" s="1">
        <f>MONTH(Sample___Superstore[[#This Row],[Order Date]])</f>
        <v>5</v>
      </c>
    </row>
    <row r="5173" spans="1:28" x14ac:dyDescent="0.35">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c r="V5173">
        <f t="shared" si="480"/>
        <v>2</v>
      </c>
      <c r="W5173">
        <f t="shared" si="481"/>
        <v>0.48</v>
      </c>
      <c r="X5173" t="str">
        <f t="shared" si="482"/>
        <v>Profit</v>
      </c>
      <c r="Y5173" s="1" t="str">
        <f t="shared" si="483"/>
        <v>Low Profit</v>
      </c>
      <c r="Z5173" s="1" t="str">
        <f t="shared" si="484"/>
        <v>No Discount</v>
      </c>
      <c r="AA5173" s="1" t="str">
        <f t="shared" si="485"/>
        <v>Low Sales</v>
      </c>
      <c r="AB5173" s="1">
        <f>MONTH(Sample___Superstore[[#This Row],[Order Date]])</f>
        <v>5</v>
      </c>
    </row>
    <row r="5174" spans="1:28" x14ac:dyDescent="0.35">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c r="V5174">
        <f t="shared" si="480"/>
        <v>2</v>
      </c>
      <c r="W5174">
        <f t="shared" si="481"/>
        <v>0.48000000000000004</v>
      </c>
      <c r="X5174" t="str">
        <f t="shared" si="482"/>
        <v>Profit</v>
      </c>
      <c r="Y5174" s="1" t="str">
        <f t="shared" si="483"/>
        <v>High Profit</v>
      </c>
      <c r="Z5174" s="1" t="str">
        <f t="shared" si="484"/>
        <v>No Discount</v>
      </c>
      <c r="AA5174" s="1" t="str">
        <f t="shared" si="485"/>
        <v>Low Sales</v>
      </c>
      <c r="AB5174" s="1">
        <f>MONTH(Sample___Superstore[[#This Row],[Order Date]])</f>
        <v>5</v>
      </c>
    </row>
    <row r="5175" spans="1:28" x14ac:dyDescent="0.35">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c r="V5175">
        <f t="shared" si="480"/>
        <v>2</v>
      </c>
      <c r="W5175">
        <f t="shared" si="481"/>
        <v>0.26250000000000001</v>
      </c>
      <c r="X5175" t="str">
        <f t="shared" si="482"/>
        <v>Profit</v>
      </c>
      <c r="Y5175" s="1" t="str">
        <f t="shared" si="483"/>
        <v>Low Profit</v>
      </c>
      <c r="Z5175" s="1" t="str">
        <f t="shared" si="484"/>
        <v>Low Discount</v>
      </c>
      <c r="AA5175" s="1" t="str">
        <f t="shared" si="485"/>
        <v>Low Sales</v>
      </c>
      <c r="AB5175" s="1">
        <f>MONTH(Sample___Superstore[[#This Row],[Order Date]])</f>
        <v>3</v>
      </c>
    </row>
    <row r="5176" spans="1:28" x14ac:dyDescent="0.35">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c r="V5176">
        <f t="shared" si="480"/>
        <v>5</v>
      </c>
      <c r="W5176">
        <f t="shared" si="481"/>
        <v>-1.7</v>
      </c>
      <c r="X5176" t="str">
        <f t="shared" si="482"/>
        <v>Loss</v>
      </c>
      <c r="Y5176" s="1" t="str">
        <f t="shared" si="483"/>
        <v>Low Profit</v>
      </c>
      <c r="Z5176" s="1" t="str">
        <f t="shared" si="484"/>
        <v>High Discount</v>
      </c>
      <c r="AA5176" s="1" t="str">
        <f t="shared" si="485"/>
        <v>Low Sales</v>
      </c>
      <c r="AB5176" s="1">
        <f>MONTH(Sample___Superstore[[#This Row],[Order Date]])</f>
        <v>10</v>
      </c>
    </row>
    <row r="5177" spans="1:28" x14ac:dyDescent="0.35">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c r="V5177">
        <f t="shared" si="480"/>
        <v>5</v>
      </c>
      <c r="W5177">
        <f t="shared" si="481"/>
        <v>-0.27941176470588236</v>
      </c>
      <c r="X5177" t="str">
        <f t="shared" si="482"/>
        <v>Loss</v>
      </c>
      <c r="Y5177" s="1" t="str">
        <f t="shared" si="483"/>
        <v>Low Profit</v>
      </c>
      <c r="Z5177" s="1" t="str">
        <f t="shared" si="484"/>
        <v>High Discount</v>
      </c>
      <c r="AA5177" s="1" t="str">
        <f t="shared" si="485"/>
        <v>Low Sales</v>
      </c>
      <c r="AB5177" s="1">
        <f>MONTH(Sample___Superstore[[#This Row],[Order Date]])</f>
        <v>10</v>
      </c>
    </row>
    <row r="5178" spans="1:28" x14ac:dyDescent="0.35">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c r="V5178">
        <f t="shared" si="480"/>
        <v>3</v>
      </c>
      <c r="W5178">
        <f t="shared" si="481"/>
        <v>0.375</v>
      </c>
      <c r="X5178" t="str">
        <f t="shared" si="482"/>
        <v>Profit</v>
      </c>
      <c r="Y5178" s="1" t="str">
        <f t="shared" si="483"/>
        <v>Low Profit</v>
      </c>
      <c r="Z5178" s="1" t="str">
        <f t="shared" si="484"/>
        <v>Low Discount</v>
      </c>
      <c r="AA5178" s="1" t="str">
        <f t="shared" si="485"/>
        <v>Low Sales</v>
      </c>
      <c r="AB5178" s="1">
        <f>MONTH(Sample___Superstore[[#This Row],[Order Date]])</f>
        <v>11</v>
      </c>
    </row>
    <row r="5179" spans="1:28" x14ac:dyDescent="0.35">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c r="V5179">
        <f t="shared" si="480"/>
        <v>4</v>
      </c>
      <c r="W5179">
        <f t="shared" si="481"/>
        <v>0.33750000000000002</v>
      </c>
      <c r="X5179" t="str">
        <f t="shared" si="482"/>
        <v>Profit</v>
      </c>
      <c r="Y5179" s="1" t="str">
        <f t="shared" si="483"/>
        <v>Low Profit</v>
      </c>
      <c r="Z5179" s="1" t="str">
        <f t="shared" si="484"/>
        <v>Low Discount</v>
      </c>
      <c r="AA5179" s="1" t="str">
        <f t="shared" si="485"/>
        <v>Low Sales</v>
      </c>
      <c r="AB5179" s="1">
        <f>MONTH(Sample___Superstore[[#This Row],[Order Date]])</f>
        <v>12</v>
      </c>
    </row>
    <row r="5180" spans="1:28" x14ac:dyDescent="0.35">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c r="V5180">
        <f t="shared" si="480"/>
        <v>6</v>
      </c>
      <c r="W5180">
        <f t="shared" si="481"/>
        <v>0.42</v>
      </c>
      <c r="X5180" t="str">
        <f t="shared" si="482"/>
        <v>Profit</v>
      </c>
      <c r="Y5180" s="1" t="str">
        <f t="shared" si="483"/>
        <v>Low Profit</v>
      </c>
      <c r="Z5180" s="1" t="str">
        <f t="shared" si="484"/>
        <v>No Discount</v>
      </c>
      <c r="AA5180" s="1" t="str">
        <f t="shared" si="485"/>
        <v>Low Sales</v>
      </c>
      <c r="AB5180" s="1">
        <f>MONTH(Sample___Superstore[[#This Row],[Order Date]])</f>
        <v>4</v>
      </c>
    </row>
    <row r="5181" spans="1:28" x14ac:dyDescent="0.35">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c r="V5181">
        <f t="shared" si="480"/>
        <v>6</v>
      </c>
      <c r="W5181">
        <f t="shared" si="481"/>
        <v>7.4999999999999997E-2</v>
      </c>
      <c r="X5181" t="str">
        <f t="shared" si="482"/>
        <v>Profit</v>
      </c>
      <c r="Y5181" s="1" t="str">
        <f t="shared" si="483"/>
        <v>Low Profit</v>
      </c>
      <c r="Z5181" s="1" t="str">
        <f t="shared" si="484"/>
        <v>Low Discount</v>
      </c>
      <c r="AA5181" s="1" t="str">
        <f t="shared" si="485"/>
        <v>Low Sales</v>
      </c>
      <c r="AB5181" s="1">
        <f>MONTH(Sample___Superstore[[#This Row],[Order Date]])</f>
        <v>4</v>
      </c>
    </row>
    <row r="5182" spans="1:28" x14ac:dyDescent="0.35">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c r="V5182">
        <f t="shared" si="480"/>
        <v>6</v>
      </c>
      <c r="W5182">
        <f t="shared" si="481"/>
        <v>0.39</v>
      </c>
      <c r="X5182" t="str">
        <f t="shared" si="482"/>
        <v>Profit</v>
      </c>
      <c r="Y5182" s="1" t="str">
        <f t="shared" si="483"/>
        <v>Low Profit</v>
      </c>
      <c r="Z5182" s="1" t="str">
        <f t="shared" si="484"/>
        <v>No Discount</v>
      </c>
      <c r="AA5182" s="1" t="str">
        <f t="shared" si="485"/>
        <v>Low Sales</v>
      </c>
      <c r="AB5182" s="1">
        <f>MONTH(Sample___Superstore[[#This Row],[Order Date]])</f>
        <v>4</v>
      </c>
    </row>
    <row r="5183" spans="1:28" x14ac:dyDescent="0.35">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c r="V5183">
        <f t="shared" si="480"/>
        <v>3</v>
      </c>
      <c r="W5183">
        <f t="shared" si="481"/>
        <v>0.48</v>
      </c>
      <c r="X5183" t="str">
        <f t="shared" si="482"/>
        <v>Profit</v>
      </c>
      <c r="Y5183" s="1" t="str">
        <f t="shared" si="483"/>
        <v>Low Profit</v>
      </c>
      <c r="Z5183" s="1" t="str">
        <f t="shared" si="484"/>
        <v>No Discount</v>
      </c>
      <c r="AA5183" s="1" t="str">
        <f t="shared" si="485"/>
        <v>Low Sales</v>
      </c>
      <c r="AB5183" s="1">
        <f>MONTH(Sample___Superstore[[#This Row],[Order Date]])</f>
        <v>9</v>
      </c>
    </row>
    <row r="5184" spans="1:28" x14ac:dyDescent="0.35">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c r="V5184">
        <f t="shared" si="480"/>
        <v>3</v>
      </c>
      <c r="W5184">
        <f t="shared" si="481"/>
        <v>0.5</v>
      </c>
      <c r="X5184" t="str">
        <f t="shared" si="482"/>
        <v>Profit</v>
      </c>
      <c r="Y5184" s="1" t="str">
        <f t="shared" si="483"/>
        <v>Low Profit</v>
      </c>
      <c r="Z5184" s="1" t="str">
        <f t="shared" si="484"/>
        <v>No Discount</v>
      </c>
      <c r="AA5184" s="1" t="str">
        <f t="shared" si="485"/>
        <v>Low Sales</v>
      </c>
      <c r="AB5184" s="1">
        <f>MONTH(Sample___Superstore[[#This Row],[Order Date]])</f>
        <v>9</v>
      </c>
    </row>
    <row r="5185" spans="1:28" x14ac:dyDescent="0.35">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c r="V5185">
        <f t="shared" si="480"/>
        <v>3</v>
      </c>
      <c r="W5185">
        <f t="shared" si="481"/>
        <v>0.25</v>
      </c>
      <c r="X5185" t="str">
        <f t="shared" si="482"/>
        <v>Profit</v>
      </c>
      <c r="Y5185" s="1" t="str">
        <f t="shared" si="483"/>
        <v>Low Profit</v>
      </c>
      <c r="Z5185" s="1" t="str">
        <f t="shared" si="484"/>
        <v>No Discount</v>
      </c>
      <c r="AA5185" s="1" t="str">
        <f t="shared" si="485"/>
        <v>Low Sales</v>
      </c>
      <c r="AB5185" s="1">
        <f>MONTH(Sample___Superstore[[#This Row],[Order Date]])</f>
        <v>9</v>
      </c>
    </row>
    <row r="5186" spans="1:28" x14ac:dyDescent="0.35">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c r="V5186">
        <f t="shared" ref="V5186:V5249" si="486">D5186-C5186</f>
        <v>3</v>
      </c>
      <c r="W5186">
        <f t="shared" ref="W5186:W5249" si="487">U5186/R5186</f>
        <v>0.45999999999999996</v>
      </c>
      <c r="X5186" t="str">
        <f t="shared" ref="X5186:X5249" si="488">IF(U5186&lt;0,"Loss","Profit")</f>
        <v>Profit</v>
      </c>
      <c r="Y5186" s="1" t="str">
        <f t="shared" ref="Y5186:Y5249" si="489">IF(U5186&gt;100,"High Profit","Low Profit")</f>
        <v>Low Profit</v>
      </c>
      <c r="Z5186" s="1" t="str">
        <f t="shared" ref="Z5186:Z5249" si="490">IF(T5186=0,"No Discount",IF(T5186&lt;=0.2,"Low Discount","High Discount"))</f>
        <v>No Discount</v>
      </c>
      <c r="AA5186" s="1" t="str">
        <f t="shared" ref="AA5186:AA5249" si="491">IF(R5186&gt;500,"High Sales","Low Sales")</f>
        <v>Low Sales</v>
      </c>
      <c r="AB5186" s="1">
        <f>MONTH(Sample___Superstore[[#This Row],[Order Date]])</f>
        <v>9</v>
      </c>
    </row>
    <row r="5187" spans="1:28" x14ac:dyDescent="0.35">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c r="V5187">
        <f t="shared" si="486"/>
        <v>5</v>
      </c>
      <c r="W5187">
        <f t="shared" si="487"/>
        <v>-0.18749999999999997</v>
      </c>
      <c r="X5187" t="str">
        <f t="shared" si="488"/>
        <v>Loss</v>
      </c>
      <c r="Y5187" s="1" t="str">
        <f t="shared" si="489"/>
        <v>Low Profit</v>
      </c>
      <c r="Z5187" s="1" t="str">
        <f t="shared" si="490"/>
        <v>Low Discount</v>
      </c>
      <c r="AA5187" s="1" t="str">
        <f t="shared" si="491"/>
        <v>High Sales</v>
      </c>
      <c r="AB5187" s="1">
        <f>MONTH(Sample___Superstore[[#This Row],[Order Date]])</f>
        <v>10</v>
      </c>
    </row>
    <row r="5188" spans="1:28" x14ac:dyDescent="0.35">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c r="V5188">
        <f t="shared" si="486"/>
        <v>6</v>
      </c>
      <c r="W5188">
        <f t="shared" si="487"/>
        <v>-0.21666666666666667</v>
      </c>
      <c r="X5188" t="str">
        <f t="shared" si="488"/>
        <v>Loss</v>
      </c>
      <c r="Y5188" s="1" t="str">
        <f t="shared" si="489"/>
        <v>Low Profit</v>
      </c>
      <c r="Z5188" s="1" t="str">
        <f t="shared" si="490"/>
        <v>High Discount</v>
      </c>
      <c r="AA5188" s="1" t="str">
        <f t="shared" si="491"/>
        <v>High Sales</v>
      </c>
      <c r="AB5188" s="1">
        <f>MONTH(Sample___Superstore[[#This Row],[Order Date]])</f>
        <v>11</v>
      </c>
    </row>
    <row r="5189" spans="1:28" x14ac:dyDescent="0.35">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c r="V5189">
        <f t="shared" si="486"/>
        <v>5</v>
      </c>
      <c r="W5189">
        <f t="shared" si="487"/>
        <v>0.08</v>
      </c>
      <c r="X5189" t="str">
        <f t="shared" si="488"/>
        <v>Profit</v>
      </c>
      <c r="Y5189" s="1" t="str">
        <f t="shared" si="489"/>
        <v>Low Profit</v>
      </c>
      <c r="Z5189" s="1" t="str">
        <f t="shared" si="490"/>
        <v>No Discount</v>
      </c>
      <c r="AA5189" s="1" t="str">
        <f t="shared" si="491"/>
        <v>Low Sales</v>
      </c>
      <c r="AB5189" s="1">
        <f>MONTH(Sample___Superstore[[#This Row],[Order Date]])</f>
        <v>9</v>
      </c>
    </row>
    <row r="5190" spans="1:28" x14ac:dyDescent="0.35">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c r="V5190">
        <f t="shared" si="486"/>
        <v>5</v>
      </c>
      <c r="W5190">
        <f t="shared" si="487"/>
        <v>0.26</v>
      </c>
      <c r="X5190" t="str">
        <f t="shared" si="488"/>
        <v>Profit</v>
      </c>
      <c r="Y5190" s="1" t="str">
        <f t="shared" si="489"/>
        <v>High Profit</v>
      </c>
      <c r="Z5190" s="1" t="str">
        <f t="shared" si="490"/>
        <v>No Discount</v>
      </c>
      <c r="AA5190" s="1" t="str">
        <f t="shared" si="491"/>
        <v>High Sales</v>
      </c>
      <c r="AB5190" s="1">
        <f>MONTH(Sample___Superstore[[#This Row],[Order Date]])</f>
        <v>9</v>
      </c>
    </row>
    <row r="5191" spans="1:28" x14ac:dyDescent="0.35">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c r="V5191">
        <f t="shared" si="486"/>
        <v>4</v>
      </c>
      <c r="W5191">
        <f t="shared" si="487"/>
        <v>-0.16250000000000001</v>
      </c>
      <c r="X5191" t="str">
        <f t="shared" si="488"/>
        <v>Loss</v>
      </c>
      <c r="Y5191" s="1" t="str">
        <f t="shared" si="489"/>
        <v>Low Profit</v>
      </c>
      <c r="Z5191" s="1" t="str">
        <f t="shared" si="490"/>
        <v>Low Discount</v>
      </c>
      <c r="AA5191" s="1" t="str">
        <f t="shared" si="491"/>
        <v>Low Sales</v>
      </c>
      <c r="AB5191" s="1">
        <f>MONTH(Sample___Superstore[[#This Row],[Order Date]])</f>
        <v>11</v>
      </c>
    </row>
    <row r="5192" spans="1:28" x14ac:dyDescent="0.35">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c r="V5192">
        <f t="shared" si="486"/>
        <v>4</v>
      </c>
      <c r="W5192">
        <f t="shared" si="487"/>
        <v>9.9999999999999992E-2</v>
      </c>
      <c r="X5192" t="str">
        <f t="shared" si="488"/>
        <v>Profit</v>
      </c>
      <c r="Y5192" s="1" t="str">
        <f t="shared" si="489"/>
        <v>Low Profit</v>
      </c>
      <c r="Z5192" s="1" t="str">
        <f t="shared" si="490"/>
        <v>Low Discount</v>
      </c>
      <c r="AA5192" s="1" t="str">
        <f t="shared" si="491"/>
        <v>Low Sales</v>
      </c>
      <c r="AB5192" s="1">
        <f>MONTH(Sample___Superstore[[#This Row],[Order Date]])</f>
        <v>11</v>
      </c>
    </row>
    <row r="5193" spans="1:28" x14ac:dyDescent="0.35">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c r="V5193">
        <f t="shared" si="486"/>
        <v>4</v>
      </c>
      <c r="W5193">
        <f t="shared" si="487"/>
        <v>0.5</v>
      </c>
      <c r="X5193" t="str">
        <f t="shared" si="488"/>
        <v>Profit</v>
      </c>
      <c r="Y5193" s="1" t="str">
        <f t="shared" si="489"/>
        <v>Low Profit</v>
      </c>
      <c r="Z5193" s="1" t="str">
        <f t="shared" si="490"/>
        <v>No Discount</v>
      </c>
      <c r="AA5193" s="1" t="str">
        <f t="shared" si="491"/>
        <v>Low Sales</v>
      </c>
      <c r="AB5193" s="1">
        <f>MONTH(Sample___Superstore[[#This Row],[Order Date]])</f>
        <v>5</v>
      </c>
    </row>
    <row r="5194" spans="1:28" x14ac:dyDescent="0.35">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c r="V5194">
        <f t="shared" si="486"/>
        <v>3</v>
      </c>
      <c r="W5194">
        <f t="shared" si="487"/>
        <v>0.10999999999999999</v>
      </c>
      <c r="X5194" t="str">
        <f t="shared" si="488"/>
        <v>Profit</v>
      </c>
      <c r="Y5194" s="1" t="str">
        <f t="shared" si="489"/>
        <v>Low Profit</v>
      </c>
      <c r="Z5194" s="1" t="str">
        <f t="shared" si="490"/>
        <v>No Discount</v>
      </c>
      <c r="AA5194" s="1" t="str">
        <f t="shared" si="491"/>
        <v>Low Sales</v>
      </c>
      <c r="AB5194" s="1">
        <f>MONTH(Sample___Superstore[[#This Row],[Order Date]])</f>
        <v>11</v>
      </c>
    </row>
    <row r="5195" spans="1:28" x14ac:dyDescent="0.35">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c r="V5195">
        <f t="shared" si="486"/>
        <v>3</v>
      </c>
      <c r="W5195">
        <f t="shared" si="487"/>
        <v>0.47000000000000008</v>
      </c>
      <c r="X5195" t="str">
        <f t="shared" si="488"/>
        <v>Profit</v>
      </c>
      <c r="Y5195" s="1" t="str">
        <f t="shared" si="489"/>
        <v>Low Profit</v>
      </c>
      <c r="Z5195" s="1" t="str">
        <f t="shared" si="490"/>
        <v>No Discount</v>
      </c>
      <c r="AA5195" s="1" t="str">
        <f t="shared" si="491"/>
        <v>Low Sales</v>
      </c>
      <c r="AB5195" s="1">
        <f>MONTH(Sample___Superstore[[#This Row],[Order Date]])</f>
        <v>11</v>
      </c>
    </row>
    <row r="5196" spans="1:28" x14ac:dyDescent="0.35">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c r="V5196">
        <f t="shared" si="486"/>
        <v>3</v>
      </c>
      <c r="W5196">
        <f t="shared" si="487"/>
        <v>0.33</v>
      </c>
      <c r="X5196" t="str">
        <f t="shared" si="488"/>
        <v>Profit</v>
      </c>
      <c r="Y5196" s="1" t="str">
        <f t="shared" si="489"/>
        <v>Low Profit</v>
      </c>
      <c r="Z5196" s="1" t="str">
        <f t="shared" si="490"/>
        <v>No Discount</v>
      </c>
      <c r="AA5196" s="1" t="str">
        <f t="shared" si="491"/>
        <v>Low Sales</v>
      </c>
      <c r="AB5196" s="1">
        <f>MONTH(Sample___Superstore[[#This Row],[Order Date]])</f>
        <v>11</v>
      </c>
    </row>
    <row r="5197" spans="1:28" x14ac:dyDescent="0.35">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c r="V5197">
        <f t="shared" si="486"/>
        <v>3</v>
      </c>
      <c r="W5197">
        <f t="shared" si="487"/>
        <v>0.49000000000000005</v>
      </c>
      <c r="X5197" t="str">
        <f t="shared" si="488"/>
        <v>Profit</v>
      </c>
      <c r="Y5197" s="1" t="str">
        <f t="shared" si="489"/>
        <v>Low Profit</v>
      </c>
      <c r="Z5197" s="1" t="str">
        <f t="shared" si="490"/>
        <v>No Discount</v>
      </c>
      <c r="AA5197" s="1" t="str">
        <f t="shared" si="491"/>
        <v>Low Sales</v>
      </c>
      <c r="AB5197" s="1">
        <f>MONTH(Sample___Superstore[[#This Row],[Order Date]])</f>
        <v>11</v>
      </c>
    </row>
    <row r="5198" spans="1:28" x14ac:dyDescent="0.35">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c r="V5198">
        <f t="shared" si="486"/>
        <v>5</v>
      </c>
      <c r="W5198">
        <f t="shared" si="487"/>
        <v>0.49</v>
      </c>
      <c r="X5198" t="str">
        <f t="shared" si="488"/>
        <v>Profit</v>
      </c>
      <c r="Y5198" s="1" t="str">
        <f t="shared" si="489"/>
        <v>Low Profit</v>
      </c>
      <c r="Z5198" s="1" t="str">
        <f t="shared" si="490"/>
        <v>No Discount</v>
      </c>
      <c r="AA5198" s="1" t="str">
        <f t="shared" si="491"/>
        <v>Low Sales</v>
      </c>
      <c r="AB5198" s="1">
        <f>MONTH(Sample___Superstore[[#This Row],[Order Date]])</f>
        <v>5</v>
      </c>
    </row>
    <row r="5199" spans="1:28" x14ac:dyDescent="0.35">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c r="V5199">
        <f t="shared" si="486"/>
        <v>5</v>
      </c>
      <c r="W5199">
        <f t="shared" si="487"/>
        <v>0.1</v>
      </c>
      <c r="X5199" t="str">
        <f t="shared" si="488"/>
        <v>Profit</v>
      </c>
      <c r="Y5199" s="1" t="str">
        <f t="shared" si="489"/>
        <v>Low Profit</v>
      </c>
      <c r="Z5199" s="1" t="str">
        <f t="shared" si="490"/>
        <v>Low Discount</v>
      </c>
      <c r="AA5199" s="1" t="str">
        <f t="shared" si="491"/>
        <v>Low Sales</v>
      </c>
      <c r="AB5199" s="1">
        <f>MONTH(Sample___Superstore[[#This Row],[Order Date]])</f>
        <v>5</v>
      </c>
    </row>
    <row r="5200" spans="1:28" x14ac:dyDescent="0.35">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c r="V5200">
        <f t="shared" si="486"/>
        <v>5</v>
      </c>
      <c r="W5200">
        <f t="shared" si="487"/>
        <v>-0.2</v>
      </c>
      <c r="X5200" t="str">
        <f t="shared" si="488"/>
        <v>Loss</v>
      </c>
      <c r="Y5200" s="1" t="str">
        <f t="shared" si="489"/>
        <v>Low Profit</v>
      </c>
      <c r="Z5200" s="1" t="str">
        <f t="shared" si="490"/>
        <v>Low Discount</v>
      </c>
      <c r="AA5200" s="1" t="str">
        <f t="shared" si="491"/>
        <v>High Sales</v>
      </c>
      <c r="AB5200" s="1">
        <f>MONTH(Sample___Superstore[[#This Row],[Order Date]])</f>
        <v>3</v>
      </c>
    </row>
    <row r="5201" spans="1:28" x14ac:dyDescent="0.35">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c r="V5201">
        <f t="shared" si="486"/>
        <v>5</v>
      </c>
      <c r="W5201">
        <f t="shared" si="487"/>
        <v>0.33750000000000002</v>
      </c>
      <c r="X5201" t="str">
        <f t="shared" si="488"/>
        <v>Profit</v>
      </c>
      <c r="Y5201" s="1" t="str">
        <f t="shared" si="489"/>
        <v>Low Profit</v>
      </c>
      <c r="Z5201" s="1" t="str">
        <f t="shared" si="490"/>
        <v>Low Discount</v>
      </c>
      <c r="AA5201" s="1" t="str">
        <f t="shared" si="491"/>
        <v>Low Sales</v>
      </c>
      <c r="AB5201" s="1">
        <f>MONTH(Sample___Superstore[[#This Row],[Order Date]])</f>
        <v>3</v>
      </c>
    </row>
    <row r="5202" spans="1:28" x14ac:dyDescent="0.35">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c r="V5202">
        <f t="shared" si="486"/>
        <v>5</v>
      </c>
      <c r="W5202">
        <f t="shared" si="487"/>
        <v>7.5000000000000011E-2</v>
      </c>
      <c r="X5202" t="str">
        <f t="shared" si="488"/>
        <v>Profit</v>
      </c>
      <c r="Y5202" s="1" t="str">
        <f t="shared" si="489"/>
        <v>Low Profit</v>
      </c>
      <c r="Z5202" s="1" t="str">
        <f t="shared" si="490"/>
        <v>Low Discount</v>
      </c>
      <c r="AA5202" s="1" t="str">
        <f t="shared" si="491"/>
        <v>Low Sales</v>
      </c>
      <c r="AB5202" s="1">
        <f>MONTH(Sample___Superstore[[#This Row],[Order Date]])</f>
        <v>3</v>
      </c>
    </row>
    <row r="5203" spans="1:28" x14ac:dyDescent="0.35">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c r="V5203">
        <f t="shared" si="486"/>
        <v>5</v>
      </c>
      <c r="W5203">
        <f t="shared" si="487"/>
        <v>0.13750000000000001</v>
      </c>
      <c r="X5203" t="str">
        <f t="shared" si="488"/>
        <v>Profit</v>
      </c>
      <c r="Y5203" s="1" t="str">
        <f t="shared" si="489"/>
        <v>Low Profit</v>
      </c>
      <c r="Z5203" s="1" t="str">
        <f t="shared" si="490"/>
        <v>Low Discount</v>
      </c>
      <c r="AA5203" s="1" t="str">
        <f t="shared" si="491"/>
        <v>Low Sales</v>
      </c>
      <c r="AB5203" s="1">
        <f>MONTH(Sample___Superstore[[#This Row],[Order Date]])</f>
        <v>3</v>
      </c>
    </row>
    <row r="5204" spans="1:28" x14ac:dyDescent="0.35">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c r="V5204">
        <f t="shared" si="486"/>
        <v>4</v>
      </c>
      <c r="W5204">
        <f t="shared" si="487"/>
        <v>0.26999999999999996</v>
      </c>
      <c r="X5204" t="str">
        <f t="shared" si="488"/>
        <v>Profit</v>
      </c>
      <c r="Y5204" s="1" t="str">
        <f t="shared" si="489"/>
        <v>Low Profit</v>
      </c>
      <c r="Z5204" s="1" t="str">
        <f t="shared" si="490"/>
        <v>No Discount</v>
      </c>
      <c r="AA5204" s="1" t="str">
        <f t="shared" si="491"/>
        <v>Low Sales</v>
      </c>
      <c r="AB5204" s="1">
        <f>MONTH(Sample___Superstore[[#This Row],[Order Date]])</f>
        <v>8</v>
      </c>
    </row>
    <row r="5205" spans="1:28" x14ac:dyDescent="0.35">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c r="V5205">
        <f t="shared" si="486"/>
        <v>4</v>
      </c>
      <c r="W5205">
        <f t="shared" si="487"/>
        <v>0.26999999999999996</v>
      </c>
      <c r="X5205" t="str">
        <f t="shared" si="488"/>
        <v>Profit</v>
      </c>
      <c r="Y5205" s="1" t="str">
        <f t="shared" si="489"/>
        <v>Low Profit</v>
      </c>
      <c r="Z5205" s="1" t="str">
        <f t="shared" si="490"/>
        <v>No Discount</v>
      </c>
      <c r="AA5205" s="1" t="str">
        <f t="shared" si="491"/>
        <v>Low Sales</v>
      </c>
      <c r="AB5205" s="1">
        <f>MONTH(Sample___Superstore[[#This Row],[Order Date]])</f>
        <v>8</v>
      </c>
    </row>
    <row r="5206" spans="1:28" x14ac:dyDescent="0.35">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c r="V5206">
        <f t="shared" si="486"/>
        <v>6</v>
      </c>
      <c r="W5206">
        <f t="shared" si="487"/>
        <v>0.33</v>
      </c>
      <c r="X5206" t="str">
        <f t="shared" si="488"/>
        <v>Profit</v>
      </c>
      <c r="Y5206" s="1" t="str">
        <f t="shared" si="489"/>
        <v>Low Profit</v>
      </c>
      <c r="Z5206" s="1" t="str">
        <f t="shared" si="490"/>
        <v>No Discount</v>
      </c>
      <c r="AA5206" s="1" t="str">
        <f t="shared" si="491"/>
        <v>Low Sales</v>
      </c>
      <c r="AB5206" s="1">
        <f>MONTH(Sample___Superstore[[#This Row],[Order Date]])</f>
        <v>9</v>
      </c>
    </row>
    <row r="5207" spans="1:28" x14ac:dyDescent="0.35">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c r="V5207">
        <f t="shared" si="486"/>
        <v>6</v>
      </c>
      <c r="W5207">
        <f t="shared" si="487"/>
        <v>0.04</v>
      </c>
      <c r="X5207" t="str">
        <f t="shared" si="488"/>
        <v>Profit</v>
      </c>
      <c r="Y5207" s="1" t="str">
        <f t="shared" si="489"/>
        <v>Low Profit</v>
      </c>
      <c r="Z5207" s="1" t="str">
        <f t="shared" si="490"/>
        <v>No Discount</v>
      </c>
      <c r="AA5207" s="1" t="str">
        <f t="shared" si="491"/>
        <v>Low Sales</v>
      </c>
      <c r="AB5207" s="1">
        <f>MONTH(Sample___Superstore[[#This Row],[Order Date]])</f>
        <v>9</v>
      </c>
    </row>
    <row r="5208" spans="1:28" x14ac:dyDescent="0.35">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c r="V5208">
        <f t="shared" si="486"/>
        <v>6</v>
      </c>
      <c r="W5208">
        <f t="shared" si="487"/>
        <v>0.47</v>
      </c>
      <c r="X5208" t="str">
        <f t="shared" si="488"/>
        <v>Profit</v>
      </c>
      <c r="Y5208" s="1" t="str">
        <f t="shared" si="489"/>
        <v>Low Profit</v>
      </c>
      <c r="Z5208" s="1" t="str">
        <f t="shared" si="490"/>
        <v>No Discount</v>
      </c>
      <c r="AA5208" s="1" t="str">
        <f t="shared" si="491"/>
        <v>Low Sales</v>
      </c>
      <c r="AB5208" s="1">
        <f>MONTH(Sample___Superstore[[#This Row],[Order Date]])</f>
        <v>9</v>
      </c>
    </row>
    <row r="5209" spans="1:28" x14ac:dyDescent="0.35">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c r="V5209">
        <f t="shared" si="486"/>
        <v>6</v>
      </c>
      <c r="W5209">
        <f t="shared" si="487"/>
        <v>0.48000000000000004</v>
      </c>
      <c r="X5209" t="str">
        <f t="shared" si="488"/>
        <v>Profit</v>
      </c>
      <c r="Y5209" s="1" t="str">
        <f t="shared" si="489"/>
        <v>Low Profit</v>
      </c>
      <c r="Z5209" s="1" t="str">
        <f t="shared" si="490"/>
        <v>No Discount</v>
      </c>
      <c r="AA5209" s="1" t="str">
        <f t="shared" si="491"/>
        <v>Low Sales</v>
      </c>
      <c r="AB5209" s="1">
        <f>MONTH(Sample___Superstore[[#This Row],[Order Date]])</f>
        <v>9</v>
      </c>
    </row>
    <row r="5210" spans="1:28" x14ac:dyDescent="0.35">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c r="V5210">
        <f t="shared" si="486"/>
        <v>6</v>
      </c>
      <c r="W5210">
        <f t="shared" si="487"/>
        <v>0.49</v>
      </c>
      <c r="X5210" t="str">
        <f t="shared" si="488"/>
        <v>Profit</v>
      </c>
      <c r="Y5210" s="1" t="str">
        <f t="shared" si="489"/>
        <v>Low Profit</v>
      </c>
      <c r="Z5210" s="1" t="str">
        <f t="shared" si="490"/>
        <v>No Discount</v>
      </c>
      <c r="AA5210" s="1" t="str">
        <f t="shared" si="491"/>
        <v>Low Sales</v>
      </c>
      <c r="AB5210" s="1">
        <f>MONTH(Sample___Superstore[[#This Row],[Order Date]])</f>
        <v>9</v>
      </c>
    </row>
    <row r="5211" spans="1:28" x14ac:dyDescent="0.35">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c r="V5211">
        <f t="shared" si="486"/>
        <v>6</v>
      </c>
      <c r="W5211">
        <f t="shared" si="487"/>
        <v>0.47</v>
      </c>
      <c r="X5211" t="str">
        <f t="shared" si="488"/>
        <v>Profit</v>
      </c>
      <c r="Y5211" s="1" t="str">
        <f t="shared" si="489"/>
        <v>Low Profit</v>
      </c>
      <c r="Z5211" s="1" t="str">
        <f t="shared" si="490"/>
        <v>No Discount</v>
      </c>
      <c r="AA5211" s="1" t="str">
        <f t="shared" si="491"/>
        <v>Low Sales</v>
      </c>
      <c r="AB5211" s="1">
        <f>MONTH(Sample___Superstore[[#This Row],[Order Date]])</f>
        <v>9</v>
      </c>
    </row>
    <row r="5212" spans="1:28" x14ac:dyDescent="0.35">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c r="V5212">
        <f t="shared" si="486"/>
        <v>6</v>
      </c>
      <c r="W5212">
        <f t="shared" si="487"/>
        <v>0.26</v>
      </c>
      <c r="X5212" t="str">
        <f t="shared" si="488"/>
        <v>Profit</v>
      </c>
      <c r="Y5212" s="1" t="str">
        <f t="shared" si="489"/>
        <v>High Profit</v>
      </c>
      <c r="Z5212" s="1" t="str">
        <f t="shared" si="490"/>
        <v>No Discount</v>
      </c>
      <c r="AA5212" s="1" t="str">
        <f t="shared" si="491"/>
        <v>Low Sales</v>
      </c>
      <c r="AB5212" s="1">
        <f>MONTH(Sample___Superstore[[#This Row],[Order Date]])</f>
        <v>1</v>
      </c>
    </row>
    <row r="5213" spans="1:28" x14ac:dyDescent="0.35">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c r="V5213">
        <f t="shared" si="486"/>
        <v>4</v>
      </c>
      <c r="W5213">
        <f t="shared" si="487"/>
        <v>0.27</v>
      </c>
      <c r="X5213" t="str">
        <f t="shared" si="488"/>
        <v>Profit</v>
      </c>
      <c r="Y5213" s="1" t="str">
        <f t="shared" si="489"/>
        <v>Low Profit</v>
      </c>
      <c r="Z5213" s="1" t="str">
        <f t="shared" si="490"/>
        <v>No Discount</v>
      </c>
      <c r="AA5213" s="1" t="str">
        <f t="shared" si="491"/>
        <v>Low Sales</v>
      </c>
      <c r="AB5213" s="1">
        <f>MONTH(Sample___Superstore[[#This Row],[Order Date]])</f>
        <v>5</v>
      </c>
    </row>
    <row r="5214" spans="1:28" x14ac:dyDescent="0.35">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c r="V5214">
        <f t="shared" si="486"/>
        <v>0</v>
      </c>
      <c r="W5214">
        <f t="shared" si="487"/>
        <v>0.27</v>
      </c>
      <c r="X5214" t="str">
        <f t="shared" si="488"/>
        <v>Profit</v>
      </c>
      <c r="Y5214" s="1" t="str">
        <f t="shared" si="489"/>
        <v>Low Profit</v>
      </c>
      <c r="Z5214" s="1" t="str">
        <f t="shared" si="490"/>
        <v>No Discount</v>
      </c>
      <c r="AA5214" s="1" t="str">
        <f t="shared" si="491"/>
        <v>Low Sales</v>
      </c>
      <c r="AB5214" s="1">
        <f>MONTH(Sample___Superstore[[#This Row],[Order Date]])</f>
        <v>9</v>
      </c>
    </row>
    <row r="5215" spans="1:28" x14ac:dyDescent="0.35">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c r="V5215">
        <f t="shared" si="486"/>
        <v>0</v>
      </c>
      <c r="W5215">
        <f t="shared" si="487"/>
        <v>0.45999999999999996</v>
      </c>
      <c r="X5215" t="str">
        <f t="shared" si="488"/>
        <v>Profit</v>
      </c>
      <c r="Y5215" s="1" t="str">
        <f t="shared" si="489"/>
        <v>Low Profit</v>
      </c>
      <c r="Z5215" s="1" t="str">
        <f t="shared" si="490"/>
        <v>No Discount</v>
      </c>
      <c r="AA5215" s="1" t="str">
        <f t="shared" si="491"/>
        <v>Low Sales</v>
      </c>
      <c r="AB5215" s="1">
        <f>MONTH(Sample___Superstore[[#This Row],[Order Date]])</f>
        <v>9</v>
      </c>
    </row>
    <row r="5216" spans="1:28" x14ac:dyDescent="0.35">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c r="V5216">
        <f t="shared" si="486"/>
        <v>0</v>
      </c>
      <c r="W5216">
        <f t="shared" si="487"/>
        <v>0.38</v>
      </c>
      <c r="X5216" t="str">
        <f t="shared" si="488"/>
        <v>Profit</v>
      </c>
      <c r="Y5216" s="1" t="str">
        <f t="shared" si="489"/>
        <v>Low Profit</v>
      </c>
      <c r="Z5216" s="1" t="str">
        <f t="shared" si="490"/>
        <v>No Discount</v>
      </c>
      <c r="AA5216" s="1" t="str">
        <f t="shared" si="491"/>
        <v>Low Sales</v>
      </c>
      <c r="AB5216" s="1">
        <f>MONTH(Sample___Superstore[[#This Row],[Order Date]])</f>
        <v>9</v>
      </c>
    </row>
    <row r="5217" spans="1:28" x14ac:dyDescent="0.35">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c r="V5217">
        <f t="shared" si="486"/>
        <v>0</v>
      </c>
      <c r="W5217">
        <f t="shared" si="487"/>
        <v>0.45</v>
      </c>
      <c r="X5217" t="str">
        <f t="shared" si="488"/>
        <v>Profit</v>
      </c>
      <c r="Y5217" s="1" t="str">
        <f t="shared" si="489"/>
        <v>Low Profit</v>
      </c>
      <c r="Z5217" s="1" t="str">
        <f t="shared" si="490"/>
        <v>No Discount</v>
      </c>
      <c r="AA5217" s="1" t="str">
        <f t="shared" si="491"/>
        <v>Low Sales</v>
      </c>
      <c r="AB5217" s="1">
        <f>MONTH(Sample___Superstore[[#This Row],[Order Date]])</f>
        <v>9</v>
      </c>
    </row>
    <row r="5218" spans="1:28" x14ac:dyDescent="0.35">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c r="V5218">
        <f t="shared" si="486"/>
        <v>6</v>
      </c>
      <c r="W5218">
        <f t="shared" si="487"/>
        <v>0.47000000000000003</v>
      </c>
      <c r="X5218" t="str">
        <f t="shared" si="488"/>
        <v>Profit</v>
      </c>
      <c r="Y5218" s="1" t="str">
        <f t="shared" si="489"/>
        <v>Low Profit</v>
      </c>
      <c r="Z5218" s="1" t="str">
        <f t="shared" si="490"/>
        <v>No Discount</v>
      </c>
      <c r="AA5218" s="1" t="str">
        <f t="shared" si="491"/>
        <v>Low Sales</v>
      </c>
      <c r="AB5218" s="1">
        <f>MONTH(Sample___Superstore[[#This Row],[Order Date]])</f>
        <v>9</v>
      </c>
    </row>
    <row r="5219" spans="1:28" x14ac:dyDescent="0.35">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c r="V5219">
        <f t="shared" si="486"/>
        <v>2</v>
      </c>
      <c r="W5219">
        <f t="shared" si="487"/>
        <v>0.46</v>
      </c>
      <c r="X5219" t="str">
        <f t="shared" si="488"/>
        <v>Profit</v>
      </c>
      <c r="Y5219" s="1" t="str">
        <f t="shared" si="489"/>
        <v>Low Profit</v>
      </c>
      <c r="Z5219" s="1" t="str">
        <f t="shared" si="490"/>
        <v>No Discount</v>
      </c>
      <c r="AA5219" s="1" t="str">
        <f t="shared" si="491"/>
        <v>Low Sales</v>
      </c>
      <c r="AB5219" s="1">
        <f>MONTH(Sample___Superstore[[#This Row],[Order Date]])</f>
        <v>4</v>
      </c>
    </row>
    <row r="5220" spans="1:28" x14ac:dyDescent="0.35">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c r="V5220">
        <f t="shared" si="486"/>
        <v>4</v>
      </c>
      <c r="W5220">
        <f t="shared" si="487"/>
        <v>0.5</v>
      </c>
      <c r="X5220" t="str">
        <f t="shared" si="488"/>
        <v>Profit</v>
      </c>
      <c r="Y5220" s="1" t="str">
        <f t="shared" si="489"/>
        <v>Low Profit</v>
      </c>
      <c r="Z5220" s="1" t="str">
        <f t="shared" si="490"/>
        <v>No Discount</v>
      </c>
      <c r="AA5220" s="1" t="str">
        <f t="shared" si="491"/>
        <v>Low Sales</v>
      </c>
      <c r="AB5220" s="1">
        <f>MONTH(Sample___Superstore[[#This Row],[Order Date]])</f>
        <v>6</v>
      </c>
    </row>
    <row r="5221" spans="1:28" x14ac:dyDescent="0.35">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c r="V5221">
        <f t="shared" si="486"/>
        <v>0</v>
      </c>
      <c r="W5221">
        <f t="shared" si="487"/>
        <v>0.27</v>
      </c>
      <c r="X5221" t="str">
        <f t="shared" si="488"/>
        <v>Profit</v>
      </c>
      <c r="Y5221" s="1" t="str">
        <f t="shared" si="489"/>
        <v>High Profit</v>
      </c>
      <c r="Z5221" s="1" t="str">
        <f t="shared" si="490"/>
        <v>No Discount</v>
      </c>
      <c r="AA5221" s="1" t="str">
        <f t="shared" si="491"/>
        <v>Low Sales</v>
      </c>
      <c r="AB5221" s="1">
        <f>MONTH(Sample___Superstore[[#This Row],[Order Date]])</f>
        <v>9</v>
      </c>
    </row>
    <row r="5222" spans="1:28" x14ac:dyDescent="0.35">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c r="V5222">
        <f t="shared" si="486"/>
        <v>6</v>
      </c>
      <c r="W5222">
        <f t="shared" si="487"/>
        <v>0.27</v>
      </c>
      <c r="X5222" t="str">
        <f t="shared" si="488"/>
        <v>Profit</v>
      </c>
      <c r="Y5222" s="1" t="str">
        <f t="shared" si="489"/>
        <v>Low Profit</v>
      </c>
      <c r="Z5222" s="1" t="str">
        <f t="shared" si="490"/>
        <v>No Discount</v>
      </c>
      <c r="AA5222" s="1" t="str">
        <f t="shared" si="491"/>
        <v>Low Sales</v>
      </c>
      <c r="AB5222" s="1">
        <f>MONTH(Sample___Superstore[[#This Row],[Order Date]])</f>
        <v>6</v>
      </c>
    </row>
    <row r="5223" spans="1:28" x14ac:dyDescent="0.35">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c r="V5223">
        <f t="shared" si="486"/>
        <v>4</v>
      </c>
      <c r="W5223">
        <f t="shared" si="487"/>
        <v>0.28000000000000003</v>
      </c>
      <c r="X5223" t="str">
        <f t="shared" si="488"/>
        <v>Profit</v>
      </c>
      <c r="Y5223" s="1" t="str">
        <f t="shared" si="489"/>
        <v>High Profit</v>
      </c>
      <c r="Z5223" s="1" t="str">
        <f t="shared" si="490"/>
        <v>No Discount</v>
      </c>
      <c r="AA5223" s="1" t="str">
        <f t="shared" si="491"/>
        <v>High Sales</v>
      </c>
      <c r="AB5223" s="1">
        <f>MONTH(Sample___Superstore[[#This Row],[Order Date]])</f>
        <v>5</v>
      </c>
    </row>
    <row r="5224" spans="1:28" x14ac:dyDescent="0.35">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c r="V5224">
        <f t="shared" si="486"/>
        <v>4</v>
      </c>
      <c r="W5224">
        <f t="shared" si="487"/>
        <v>0.02</v>
      </c>
      <c r="X5224" t="str">
        <f t="shared" si="488"/>
        <v>Profit</v>
      </c>
      <c r="Y5224" s="1" t="str">
        <f t="shared" si="489"/>
        <v>Low Profit</v>
      </c>
      <c r="Z5224" s="1" t="str">
        <f t="shared" si="490"/>
        <v>No Discount</v>
      </c>
      <c r="AA5224" s="1" t="str">
        <f t="shared" si="491"/>
        <v>Low Sales</v>
      </c>
      <c r="AB5224" s="1">
        <f>MONTH(Sample___Superstore[[#This Row],[Order Date]])</f>
        <v>5</v>
      </c>
    </row>
    <row r="5225" spans="1:28" x14ac:dyDescent="0.35">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c r="V5225">
        <f t="shared" si="486"/>
        <v>4</v>
      </c>
      <c r="W5225">
        <f t="shared" si="487"/>
        <v>0.48000000000000004</v>
      </c>
      <c r="X5225" t="str">
        <f t="shared" si="488"/>
        <v>Profit</v>
      </c>
      <c r="Y5225" s="1" t="str">
        <f t="shared" si="489"/>
        <v>Low Profit</v>
      </c>
      <c r="Z5225" s="1" t="str">
        <f t="shared" si="490"/>
        <v>No Discount</v>
      </c>
      <c r="AA5225" s="1" t="str">
        <f t="shared" si="491"/>
        <v>Low Sales</v>
      </c>
      <c r="AB5225" s="1">
        <f>MONTH(Sample___Superstore[[#This Row],[Order Date]])</f>
        <v>5</v>
      </c>
    </row>
    <row r="5226" spans="1:28" x14ac:dyDescent="0.35">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c r="V5226">
        <f t="shared" si="486"/>
        <v>5</v>
      </c>
      <c r="W5226">
        <f t="shared" si="487"/>
        <v>0.48</v>
      </c>
      <c r="X5226" t="str">
        <f t="shared" si="488"/>
        <v>Profit</v>
      </c>
      <c r="Y5226" s="1" t="str">
        <f t="shared" si="489"/>
        <v>Low Profit</v>
      </c>
      <c r="Z5226" s="1" t="str">
        <f t="shared" si="490"/>
        <v>No Discount</v>
      </c>
      <c r="AA5226" s="1" t="str">
        <f t="shared" si="491"/>
        <v>Low Sales</v>
      </c>
      <c r="AB5226" s="1">
        <f>MONTH(Sample___Superstore[[#This Row],[Order Date]])</f>
        <v>9</v>
      </c>
    </row>
    <row r="5227" spans="1:28" x14ac:dyDescent="0.35">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c r="V5227">
        <f t="shared" si="486"/>
        <v>5</v>
      </c>
      <c r="W5227">
        <f t="shared" si="487"/>
        <v>0.35</v>
      </c>
      <c r="X5227" t="str">
        <f t="shared" si="488"/>
        <v>Profit</v>
      </c>
      <c r="Y5227" s="1" t="str">
        <f t="shared" si="489"/>
        <v>Low Profit</v>
      </c>
      <c r="Z5227" s="1" t="str">
        <f t="shared" si="490"/>
        <v>Low Discount</v>
      </c>
      <c r="AA5227" s="1" t="str">
        <f t="shared" si="491"/>
        <v>Low Sales</v>
      </c>
      <c r="AB5227" s="1">
        <f>MONTH(Sample___Superstore[[#This Row],[Order Date]])</f>
        <v>6</v>
      </c>
    </row>
    <row r="5228" spans="1:28" x14ac:dyDescent="0.35">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c r="V5228">
        <f t="shared" si="486"/>
        <v>5</v>
      </c>
      <c r="W5228">
        <f t="shared" si="487"/>
        <v>0.32500000000000001</v>
      </c>
      <c r="X5228" t="str">
        <f t="shared" si="488"/>
        <v>Profit</v>
      </c>
      <c r="Y5228" s="1" t="str">
        <f t="shared" si="489"/>
        <v>Low Profit</v>
      </c>
      <c r="Z5228" s="1" t="str">
        <f t="shared" si="490"/>
        <v>Low Discount</v>
      </c>
      <c r="AA5228" s="1" t="str">
        <f t="shared" si="491"/>
        <v>Low Sales</v>
      </c>
      <c r="AB5228" s="1">
        <f>MONTH(Sample___Superstore[[#This Row],[Order Date]])</f>
        <v>6</v>
      </c>
    </row>
    <row r="5229" spans="1:28" x14ac:dyDescent="0.35">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c r="V5229">
        <f t="shared" si="486"/>
        <v>5</v>
      </c>
      <c r="W5229">
        <f t="shared" si="487"/>
        <v>-0.125</v>
      </c>
      <c r="X5229" t="str">
        <f t="shared" si="488"/>
        <v>Loss</v>
      </c>
      <c r="Y5229" s="1" t="str">
        <f t="shared" si="489"/>
        <v>Low Profit</v>
      </c>
      <c r="Z5229" s="1" t="str">
        <f t="shared" si="490"/>
        <v>Low Discount</v>
      </c>
      <c r="AA5229" s="1" t="str">
        <f t="shared" si="491"/>
        <v>Low Sales</v>
      </c>
      <c r="AB5229" s="1">
        <f>MONTH(Sample___Superstore[[#This Row],[Order Date]])</f>
        <v>6</v>
      </c>
    </row>
    <row r="5230" spans="1:28" x14ac:dyDescent="0.35">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c r="V5230">
        <f t="shared" si="486"/>
        <v>5</v>
      </c>
      <c r="W5230">
        <f t="shared" si="487"/>
        <v>0.49</v>
      </c>
      <c r="X5230" t="str">
        <f t="shared" si="488"/>
        <v>Profit</v>
      </c>
      <c r="Y5230" s="1" t="str">
        <f t="shared" si="489"/>
        <v>Low Profit</v>
      </c>
      <c r="Z5230" s="1" t="str">
        <f t="shared" si="490"/>
        <v>No Discount</v>
      </c>
      <c r="AA5230" s="1" t="str">
        <f t="shared" si="491"/>
        <v>Low Sales</v>
      </c>
      <c r="AB5230" s="1">
        <f>MONTH(Sample___Superstore[[#This Row],[Order Date]])</f>
        <v>11</v>
      </c>
    </row>
    <row r="5231" spans="1:28" x14ac:dyDescent="0.35">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c r="V5231">
        <f t="shared" si="486"/>
        <v>3</v>
      </c>
      <c r="W5231">
        <f t="shared" si="487"/>
        <v>0.35000000000000003</v>
      </c>
      <c r="X5231" t="str">
        <f t="shared" si="488"/>
        <v>Profit</v>
      </c>
      <c r="Y5231" s="1" t="str">
        <f t="shared" si="489"/>
        <v>Low Profit</v>
      </c>
      <c r="Z5231" s="1" t="str">
        <f t="shared" si="490"/>
        <v>Low Discount</v>
      </c>
      <c r="AA5231" s="1" t="str">
        <f t="shared" si="491"/>
        <v>Low Sales</v>
      </c>
      <c r="AB5231" s="1">
        <f>MONTH(Sample___Superstore[[#This Row],[Order Date]])</f>
        <v>3</v>
      </c>
    </row>
    <row r="5232" spans="1:28" x14ac:dyDescent="0.35">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c r="V5232">
        <f t="shared" si="486"/>
        <v>3</v>
      </c>
      <c r="W5232">
        <f t="shared" si="487"/>
        <v>1.2499999999999999E-2</v>
      </c>
      <c r="X5232" t="str">
        <f t="shared" si="488"/>
        <v>Profit</v>
      </c>
      <c r="Y5232" s="1" t="str">
        <f t="shared" si="489"/>
        <v>Low Profit</v>
      </c>
      <c r="Z5232" s="1" t="str">
        <f t="shared" si="490"/>
        <v>Low Discount</v>
      </c>
      <c r="AA5232" s="1" t="str">
        <f t="shared" si="491"/>
        <v>High Sales</v>
      </c>
      <c r="AB5232" s="1">
        <f>MONTH(Sample___Superstore[[#This Row],[Order Date]])</f>
        <v>3</v>
      </c>
    </row>
    <row r="5233" spans="1:28" x14ac:dyDescent="0.35">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c r="V5233">
        <f t="shared" si="486"/>
        <v>3</v>
      </c>
      <c r="W5233">
        <f t="shared" si="487"/>
        <v>0.41000000000000003</v>
      </c>
      <c r="X5233" t="str">
        <f t="shared" si="488"/>
        <v>Profit</v>
      </c>
      <c r="Y5233" s="1" t="str">
        <f t="shared" si="489"/>
        <v>Low Profit</v>
      </c>
      <c r="Z5233" s="1" t="str">
        <f t="shared" si="490"/>
        <v>No Discount</v>
      </c>
      <c r="AA5233" s="1" t="str">
        <f t="shared" si="491"/>
        <v>Low Sales</v>
      </c>
      <c r="AB5233" s="1">
        <f>MONTH(Sample___Superstore[[#This Row],[Order Date]])</f>
        <v>3</v>
      </c>
    </row>
    <row r="5234" spans="1:28" x14ac:dyDescent="0.35">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c r="V5234">
        <f t="shared" si="486"/>
        <v>3</v>
      </c>
      <c r="W5234">
        <f t="shared" si="487"/>
        <v>0.33750000000000002</v>
      </c>
      <c r="X5234" t="str">
        <f t="shared" si="488"/>
        <v>Profit</v>
      </c>
      <c r="Y5234" s="1" t="str">
        <f t="shared" si="489"/>
        <v>Low Profit</v>
      </c>
      <c r="Z5234" s="1" t="str">
        <f t="shared" si="490"/>
        <v>Low Discount</v>
      </c>
      <c r="AA5234" s="1" t="str">
        <f t="shared" si="491"/>
        <v>Low Sales</v>
      </c>
      <c r="AB5234" s="1">
        <f>MONTH(Sample___Superstore[[#This Row],[Order Date]])</f>
        <v>3</v>
      </c>
    </row>
    <row r="5235" spans="1:28" x14ac:dyDescent="0.35">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c r="V5235">
        <f t="shared" si="486"/>
        <v>4</v>
      </c>
      <c r="W5235">
        <f t="shared" si="487"/>
        <v>0.24</v>
      </c>
      <c r="X5235" t="str">
        <f t="shared" si="488"/>
        <v>Profit</v>
      </c>
      <c r="Y5235" s="1" t="str">
        <f t="shared" si="489"/>
        <v>High Profit</v>
      </c>
      <c r="Z5235" s="1" t="str">
        <f t="shared" si="490"/>
        <v>No Discount</v>
      </c>
      <c r="AA5235" s="1" t="str">
        <f t="shared" si="491"/>
        <v>High Sales</v>
      </c>
      <c r="AB5235" s="1">
        <f>MONTH(Sample___Superstore[[#This Row],[Order Date]])</f>
        <v>10</v>
      </c>
    </row>
    <row r="5236" spans="1:28" x14ac:dyDescent="0.35">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c r="V5236">
        <f t="shared" si="486"/>
        <v>1</v>
      </c>
      <c r="W5236">
        <f t="shared" si="487"/>
        <v>1.2500000000000001E-2</v>
      </c>
      <c r="X5236" t="str">
        <f t="shared" si="488"/>
        <v>Profit</v>
      </c>
      <c r="Y5236" s="1" t="str">
        <f t="shared" si="489"/>
        <v>Low Profit</v>
      </c>
      <c r="Z5236" s="1" t="str">
        <f t="shared" si="490"/>
        <v>Low Discount</v>
      </c>
      <c r="AA5236" s="1" t="str">
        <f t="shared" si="491"/>
        <v>Low Sales</v>
      </c>
      <c r="AB5236" s="1">
        <f>MONTH(Sample___Superstore[[#This Row],[Order Date]])</f>
        <v>8</v>
      </c>
    </row>
    <row r="5237" spans="1:28" x14ac:dyDescent="0.35">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c r="V5237">
        <f t="shared" si="486"/>
        <v>3</v>
      </c>
      <c r="W5237">
        <f t="shared" si="487"/>
        <v>0.28999999999999998</v>
      </c>
      <c r="X5237" t="str">
        <f t="shared" si="488"/>
        <v>Profit</v>
      </c>
      <c r="Y5237" s="1" t="str">
        <f t="shared" si="489"/>
        <v>Low Profit</v>
      </c>
      <c r="Z5237" s="1" t="str">
        <f t="shared" si="490"/>
        <v>No Discount</v>
      </c>
      <c r="AA5237" s="1" t="str">
        <f t="shared" si="491"/>
        <v>Low Sales</v>
      </c>
      <c r="AB5237" s="1">
        <f>MONTH(Sample___Superstore[[#This Row],[Order Date]])</f>
        <v>11</v>
      </c>
    </row>
    <row r="5238" spans="1:28" x14ac:dyDescent="0.35">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c r="V5238">
        <f t="shared" si="486"/>
        <v>4</v>
      </c>
      <c r="W5238">
        <f t="shared" si="487"/>
        <v>0.31</v>
      </c>
      <c r="X5238" t="str">
        <f t="shared" si="488"/>
        <v>Profit</v>
      </c>
      <c r="Y5238" s="1" t="str">
        <f t="shared" si="489"/>
        <v>Low Profit</v>
      </c>
      <c r="Z5238" s="1" t="str">
        <f t="shared" si="490"/>
        <v>No Discount</v>
      </c>
      <c r="AA5238" s="1" t="str">
        <f t="shared" si="491"/>
        <v>Low Sales</v>
      </c>
      <c r="AB5238" s="1">
        <f>MONTH(Sample___Superstore[[#This Row],[Order Date]])</f>
        <v>9</v>
      </c>
    </row>
    <row r="5239" spans="1:28" x14ac:dyDescent="0.35">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c r="V5239">
        <f t="shared" si="486"/>
        <v>4</v>
      </c>
      <c r="W5239">
        <f t="shared" si="487"/>
        <v>9.9999999999999992E-2</v>
      </c>
      <c r="X5239" t="str">
        <f t="shared" si="488"/>
        <v>Profit</v>
      </c>
      <c r="Y5239" s="1" t="str">
        <f t="shared" si="489"/>
        <v>Low Profit</v>
      </c>
      <c r="Z5239" s="1" t="str">
        <f t="shared" si="490"/>
        <v>No Discount</v>
      </c>
      <c r="AA5239" s="1" t="str">
        <f t="shared" si="491"/>
        <v>Low Sales</v>
      </c>
      <c r="AB5239" s="1">
        <f>MONTH(Sample___Superstore[[#This Row],[Order Date]])</f>
        <v>9</v>
      </c>
    </row>
    <row r="5240" spans="1:28" x14ac:dyDescent="0.35">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c r="V5240">
        <f t="shared" si="486"/>
        <v>4</v>
      </c>
      <c r="W5240">
        <f t="shared" si="487"/>
        <v>0.44000000000000006</v>
      </c>
      <c r="X5240" t="str">
        <f t="shared" si="488"/>
        <v>Profit</v>
      </c>
      <c r="Y5240" s="1" t="str">
        <f t="shared" si="489"/>
        <v>Low Profit</v>
      </c>
      <c r="Z5240" s="1" t="str">
        <f t="shared" si="490"/>
        <v>No Discount</v>
      </c>
      <c r="AA5240" s="1" t="str">
        <f t="shared" si="491"/>
        <v>Low Sales</v>
      </c>
      <c r="AB5240" s="1">
        <f>MONTH(Sample___Superstore[[#This Row],[Order Date]])</f>
        <v>9</v>
      </c>
    </row>
    <row r="5241" spans="1:28" x14ac:dyDescent="0.35">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c r="V5241">
        <f t="shared" si="486"/>
        <v>6</v>
      </c>
      <c r="W5241">
        <f t="shared" si="487"/>
        <v>0.02</v>
      </c>
      <c r="X5241" t="str">
        <f t="shared" si="488"/>
        <v>Profit</v>
      </c>
      <c r="Y5241" s="1" t="str">
        <f t="shared" si="489"/>
        <v>Low Profit</v>
      </c>
      <c r="Z5241" s="1" t="str">
        <f t="shared" si="490"/>
        <v>No Discount</v>
      </c>
      <c r="AA5241" s="1" t="str">
        <f t="shared" si="491"/>
        <v>Low Sales</v>
      </c>
      <c r="AB5241" s="1">
        <f>MONTH(Sample___Superstore[[#This Row],[Order Date]])</f>
        <v>9</v>
      </c>
    </row>
    <row r="5242" spans="1:28" x14ac:dyDescent="0.35">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c r="V5242">
        <f t="shared" si="486"/>
        <v>6</v>
      </c>
      <c r="W5242">
        <f t="shared" si="487"/>
        <v>0.32499999999999996</v>
      </c>
      <c r="X5242" t="str">
        <f t="shared" si="488"/>
        <v>Profit</v>
      </c>
      <c r="Y5242" s="1" t="str">
        <f t="shared" si="489"/>
        <v>Low Profit</v>
      </c>
      <c r="Z5242" s="1" t="str">
        <f t="shared" si="490"/>
        <v>Low Discount</v>
      </c>
      <c r="AA5242" s="1" t="str">
        <f t="shared" si="491"/>
        <v>Low Sales</v>
      </c>
      <c r="AB5242" s="1">
        <f>MONTH(Sample___Superstore[[#This Row],[Order Date]])</f>
        <v>9</v>
      </c>
    </row>
    <row r="5243" spans="1:28" x14ac:dyDescent="0.35">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c r="V5243">
        <f t="shared" si="486"/>
        <v>3</v>
      </c>
      <c r="W5243">
        <f t="shared" si="487"/>
        <v>0.27</v>
      </c>
      <c r="X5243" t="str">
        <f t="shared" si="488"/>
        <v>Profit</v>
      </c>
      <c r="Y5243" s="1" t="str">
        <f t="shared" si="489"/>
        <v>Low Profit</v>
      </c>
      <c r="Z5243" s="1" t="str">
        <f t="shared" si="490"/>
        <v>No Discount</v>
      </c>
      <c r="AA5243" s="1" t="str">
        <f t="shared" si="491"/>
        <v>Low Sales</v>
      </c>
      <c r="AB5243" s="1">
        <f>MONTH(Sample___Superstore[[#This Row],[Order Date]])</f>
        <v>9</v>
      </c>
    </row>
    <row r="5244" spans="1:28" x14ac:dyDescent="0.35">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c r="V5244">
        <f t="shared" si="486"/>
        <v>4</v>
      </c>
      <c r="W5244">
        <f t="shared" si="487"/>
        <v>-1.7</v>
      </c>
      <c r="X5244" t="str">
        <f t="shared" si="488"/>
        <v>Loss</v>
      </c>
      <c r="Y5244" s="1" t="str">
        <f t="shared" si="489"/>
        <v>Low Profit</v>
      </c>
      <c r="Z5244" s="1" t="str">
        <f t="shared" si="490"/>
        <v>High Discount</v>
      </c>
      <c r="AA5244" s="1" t="str">
        <f t="shared" si="491"/>
        <v>Low Sales</v>
      </c>
      <c r="AB5244" s="1">
        <f>MONTH(Sample___Superstore[[#This Row],[Order Date]])</f>
        <v>8</v>
      </c>
    </row>
    <row r="5245" spans="1:28" x14ac:dyDescent="0.35">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c r="V5245">
        <f t="shared" si="486"/>
        <v>1</v>
      </c>
      <c r="W5245">
        <f t="shared" si="487"/>
        <v>0.45999999999999996</v>
      </c>
      <c r="X5245" t="str">
        <f t="shared" si="488"/>
        <v>Profit</v>
      </c>
      <c r="Y5245" s="1" t="str">
        <f t="shared" si="489"/>
        <v>Low Profit</v>
      </c>
      <c r="Z5245" s="1" t="str">
        <f t="shared" si="490"/>
        <v>No Discount</v>
      </c>
      <c r="AA5245" s="1" t="str">
        <f t="shared" si="491"/>
        <v>Low Sales</v>
      </c>
      <c r="AB5245" s="1">
        <f>MONTH(Sample___Superstore[[#This Row],[Order Date]])</f>
        <v>7</v>
      </c>
    </row>
    <row r="5246" spans="1:28" x14ac:dyDescent="0.35">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c r="V5246">
        <f t="shared" si="486"/>
        <v>2</v>
      </c>
      <c r="W5246">
        <f t="shared" si="487"/>
        <v>0.1125</v>
      </c>
      <c r="X5246" t="str">
        <f t="shared" si="488"/>
        <v>Profit</v>
      </c>
      <c r="Y5246" s="1" t="str">
        <f t="shared" si="489"/>
        <v>Low Profit</v>
      </c>
      <c r="Z5246" s="1" t="str">
        <f t="shared" si="490"/>
        <v>Low Discount</v>
      </c>
      <c r="AA5246" s="1" t="str">
        <f t="shared" si="491"/>
        <v>Low Sales</v>
      </c>
      <c r="AB5246" s="1">
        <f>MONTH(Sample___Superstore[[#This Row],[Order Date]])</f>
        <v>8</v>
      </c>
    </row>
    <row r="5247" spans="1:28" x14ac:dyDescent="0.35">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c r="V5247">
        <f t="shared" si="486"/>
        <v>2</v>
      </c>
      <c r="W5247">
        <f t="shared" si="487"/>
        <v>9.9999999999999992E-2</v>
      </c>
      <c r="X5247" t="str">
        <f t="shared" si="488"/>
        <v>Profit</v>
      </c>
      <c r="Y5247" s="1" t="str">
        <f t="shared" si="489"/>
        <v>Low Profit</v>
      </c>
      <c r="Z5247" s="1" t="str">
        <f t="shared" si="490"/>
        <v>Low Discount</v>
      </c>
      <c r="AA5247" s="1" t="str">
        <f t="shared" si="491"/>
        <v>Low Sales</v>
      </c>
      <c r="AB5247" s="1">
        <f>MONTH(Sample___Superstore[[#This Row],[Order Date]])</f>
        <v>8</v>
      </c>
    </row>
    <row r="5248" spans="1:28" x14ac:dyDescent="0.35">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c r="V5248">
        <f t="shared" si="486"/>
        <v>2</v>
      </c>
      <c r="W5248">
        <f t="shared" si="487"/>
        <v>0.37499999999999994</v>
      </c>
      <c r="X5248" t="str">
        <f t="shared" si="488"/>
        <v>Profit</v>
      </c>
      <c r="Y5248" s="1" t="str">
        <f t="shared" si="489"/>
        <v>Low Profit</v>
      </c>
      <c r="Z5248" s="1" t="str">
        <f t="shared" si="490"/>
        <v>Low Discount</v>
      </c>
      <c r="AA5248" s="1" t="str">
        <f t="shared" si="491"/>
        <v>Low Sales</v>
      </c>
      <c r="AB5248" s="1">
        <f>MONTH(Sample___Superstore[[#This Row],[Order Date]])</f>
        <v>8</v>
      </c>
    </row>
    <row r="5249" spans="1:28" x14ac:dyDescent="0.35">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c r="V5249">
        <f t="shared" si="486"/>
        <v>6</v>
      </c>
      <c r="W5249">
        <f t="shared" si="487"/>
        <v>-2.5499999999999998</v>
      </c>
      <c r="X5249" t="str">
        <f t="shared" si="488"/>
        <v>Loss</v>
      </c>
      <c r="Y5249" s="1" t="str">
        <f t="shared" si="489"/>
        <v>Low Profit</v>
      </c>
      <c r="Z5249" s="1" t="str">
        <f t="shared" si="490"/>
        <v>High Discount</v>
      </c>
      <c r="AA5249" s="1" t="str">
        <f t="shared" si="491"/>
        <v>Low Sales</v>
      </c>
      <c r="AB5249" s="1">
        <f>MONTH(Sample___Superstore[[#This Row],[Order Date]])</f>
        <v>5</v>
      </c>
    </row>
    <row r="5250" spans="1:28" x14ac:dyDescent="0.35">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c r="V5250">
        <f t="shared" ref="V5250:V5313" si="492">D5250-C5250</f>
        <v>2</v>
      </c>
      <c r="W5250">
        <f t="shared" ref="W5250:W5313" si="493">U5250/R5250</f>
        <v>0.25</v>
      </c>
      <c r="X5250" t="str">
        <f t="shared" ref="X5250:X5313" si="494">IF(U5250&lt;0,"Loss","Profit")</f>
        <v>Profit</v>
      </c>
      <c r="Y5250" s="1" t="str">
        <f t="shared" ref="Y5250:Y5313" si="495">IF(U5250&gt;100,"High Profit","Low Profit")</f>
        <v>Low Profit</v>
      </c>
      <c r="Z5250" s="1" t="str">
        <f t="shared" ref="Z5250:Z5313" si="496">IF(T5250=0,"No Discount",IF(T5250&lt;=0.2,"Low Discount","High Discount"))</f>
        <v>No Discount</v>
      </c>
      <c r="AA5250" s="1" t="str">
        <f t="shared" ref="AA5250:AA5313" si="497">IF(R5250&gt;500,"High Sales","Low Sales")</f>
        <v>Low Sales</v>
      </c>
      <c r="AB5250" s="1">
        <f>MONTH(Sample___Superstore[[#This Row],[Order Date]])</f>
        <v>11</v>
      </c>
    </row>
    <row r="5251" spans="1:28" x14ac:dyDescent="0.35">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c r="V5251">
        <f t="shared" si="492"/>
        <v>5</v>
      </c>
      <c r="W5251">
        <f t="shared" si="493"/>
        <v>0.32500000000000001</v>
      </c>
      <c r="X5251" t="str">
        <f t="shared" si="494"/>
        <v>Profit</v>
      </c>
      <c r="Y5251" s="1" t="str">
        <f t="shared" si="495"/>
        <v>Low Profit</v>
      </c>
      <c r="Z5251" s="1" t="str">
        <f t="shared" si="496"/>
        <v>Low Discount</v>
      </c>
      <c r="AA5251" s="1" t="str">
        <f t="shared" si="497"/>
        <v>Low Sales</v>
      </c>
      <c r="AB5251" s="1">
        <f>MONTH(Sample___Superstore[[#This Row],[Order Date]])</f>
        <v>4</v>
      </c>
    </row>
    <row r="5252" spans="1:28" x14ac:dyDescent="0.35">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c r="V5252">
        <f t="shared" si="492"/>
        <v>6</v>
      </c>
      <c r="W5252">
        <f t="shared" si="493"/>
        <v>0.08</v>
      </c>
      <c r="X5252" t="str">
        <f t="shared" si="494"/>
        <v>Profit</v>
      </c>
      <c r="Y5252" s="1" t="str">
        <f t="shared" si="495"/>
        <v>Low Profit</v>
      </c>
      <c r="Z5252" s="1" t="str">
        <f t="shared" si="496"/>
        <v>No Discount</v>
      </c>
      <c r="AA5252" s="1" t="str">
        <f t="shared" si="497"/>
        <v>Low Sales</v>
      </c>
      <c r="AB5252" s="1">
        <f>MONTH(Sample___Superstore[[#This Row],[Order Date]])</f>
        <v>12</v>
      </c>
    </row>
    <row r="5253" spans="1:28" x14ac:dyDescent="0.35">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c r="V5253">
        <f t="shared" si="492"/>
        <v>6</v>
      </c>
      <c r="W5253">
        <f t="shared" si="493"/>
        <v>0.47000000000000003</v>
      </c>
      <c r="X5253" t="str">
        <f t="shared" si="494"/>
        <v>Profit</v>
      </c>
      <c r="Y5253" s="1" t="str">
        <f t="shared" si="495"/>
        <v>Low Profit</v>
      </c>
      <c r="Z5253" s="1" t="str">
        <f t="shared" si="496"/>
        <v>No Discount</v>
      </c>
      <c r="AA5253" s="1" t="str">
        <f t="shared" si="497"/>
        <v>Low Sales</v>
      </c>
      <c r="AB5253" s="1">
        <f>MONTH(Sample___Superstore[[#This Row],[Order Date]])</f>
        <v>12</v>
      </c>
    </row>
    <row r="5254" spans="1:28" x14ac:dyDescent="0.35">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c r="V5254">
        <f t="shared" si="492"/>
        <v>3</v>
      </c>
      <c r="W5254">
        <f t="shared" si="493"/>
        <v>0.29000000000000004</v>
      </c>
      <c r="X5254" t="str">
        <f t="shared" si="494"/>
        <v>Profit</v>
      </c>
      <c r="Y5254" s="1" t="str">
        <f t="shared" si="495"/>
        <v>Low Profit</v>
      </c>
      <c r="Z5254" s="1" t="str">
        <f t="shared" si="496"/>
        <v>No Discount</v>
      </c>
      <c r="AA5254" s="1" t="str">
        <f t="shared" si="497"/>
        <v>Low Sales</v>
      </c>
      <c r="AB5254" s="1">
        <f>MONTH(Sample___Superstore[[#This Row],[Order Date]])</f>
        <v>10</v>
      </c>
    </row>
    <row r="5255" spans="1:28" x14ac:dyDescent="0.35">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c r="V5255">
        <f t="shared" si="492"/>
        <v>4</v>
      </c>
      <c r="W5255">
        <f t="shared" si="493"/>
        <v>0.3125</v>
      </c>
      <c r="X5255" t="str">
        <f t="shared" si="494"/>
        <v>Profit</v>
      </c>
      <c r="Y5255" s="1" t="str">
        <f t="shared" si="495"/>
        <v>Low Profit</v>
      </c>
      <c r="Z5255" s="1" t="str">
        <f t="shared" si="496"/>
        <v>Low Discount</v>
      </c>
      <c r="AA5255" s="1" t="str">
        <f t="shared" si="497"/>
        <v>Low Sales</v>
      </c>
      <c r="AB5255" s="1">
        <f>MONTH(Sample___Superstore[[#This Row],[Order Date]])</f>
        <v>3</v>
      </c>
    </row>
    <row r="5256" spans="1:28" x14ac:dyDescent="0.35">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c r="V5256">
        <f t="shared" si="492"/>
        <v>2</v>
      </c>
      <c r="W5256">
        <f t="shared" si="493"/>
        <v>-7.1428571428571425E-2</v>
      </c>
      <c r="X5256" t="str">
        <f t="shared" si="494"/>
        <v>Loss</v>
      </c>
      <c r="Y5256" s="1" t="str">
        <f t="shared" si="495"/>
        <v>Low Profit</v>
      </c>
      <c r="Z5256" s="1" t="str">
        <f t="shared" si="496"/>
        <v>High Discount</v>
      </c>
      <c r="AA5256" s="1" t="str">
        <f t="shared" si="497"/>
        <v>Low Sales</v>
      </c>
      <c r="AB5256" s="1">
        <f>MONTH(Sample___Superstore[[#This Row],[Order Date]])</f>
        <v>3</v>
      </c>
    </row>
    <row r="5257" spans="1:28" x14ac:dyDescent="0.35">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c r="V5257">
        <f t="shared" si="492"/>
        <v>2</v>
      </c>
      <c r="W5257">
        <f t="shared" si="493"/>
        <v>-0.16250000000000001</v>
      </c>
      <c r="X5257" t="str">
        <f t="shared" si="494"/>
        <v>Loss</v>
      </c>
      <c r="Y5257" s="1" t="str">
        <f t="shared" si="495"/>
        <v>Low Profit</v>
      </c>
      <c r="Z5257" s="1" t="str">
        <f t="shared" si="496"/>
        <v>Low Discount</v>
      </c>
      <c r="AA5257" s="1" t="str">
        <f t="shared" si="497"/>
        <v>Low Sales</v>
      </c>
      <c r="AB5257" s="1">
        <f>MONTH(Sample___Superstore[[#This Row],[Order Date]])</f>
        <v>3</v>
      </c>
    </row>
    <row r="5258" spans="1:28" x14ac:dyDescent="0.35">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c r="V5258">
        <f t="shared" si="492"/>
        <v>6</v>
      </c>
      <c r="W5258">
        <f t="shared" si="493"/>
        <v>0.44999999999999996</v>
      </c>
      <c r="X5258" t="str">
        <f t="shared" si="494"/>
        <v>Profit</v>
      </c>
      <c r="Y5258" s="1" t="str">
        <f t="shared" si="495"/>
        <v>Low Profit</v>
      </c>
      <c r="Z5258" s="1" t="str">
        <f t="shared" si="496"/>
        <v>No Discount</v>
      </c>
      <c r="AA5258" s="1" t="str">
        <f t="shared" si="497"/>
        <v>Low Sales</v>
      </c>
      <c r="AB5258" s="1">
        <f>MONTH(Sample___Superstore[[#This Row],[Order Date]])</f>
        <v>8</v>
      </c>
    </row>
    <row r="5259" spans="1:28" x14ac:dyDescent="0.35">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c r="V5259">
        <f t="shared" si="492"/>
        <v>5</v>
      </c>
      <c r="W5259">
        <f t="shared" si="493"/>
        <v>0.48000000000000004</v>
      </c>
      <c r="X5259" t="str">
        <f t="shared" si="494"/>
        <v>Profit</v>
      </c>
      <c r="Y5259" s="1" t="str">
        <f t="shared" si="495"/>
        <v>Low Profit</v>
      </c>
      <c r="Z5259" s="1" t="str">
        <f t="shared" si="496"/>
        <v>No Discount</v>
      </c>
      <c r="AA5259" s="1" t="str">
        <f t="shared" si="497"/>
        <v>Low Sales</v>
      </c>
      <c r="AB5259" s="1">
        <f>MONTH(Sample___Superstore[[#This Row],[Order Date]])</f>
        <v>1</v>
      </c>
    </row>
    <row r="5260" spans="1:28" x14ac:dyDescent="0.35">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c r="V5260">
        <f t="shared" si="492"/>
        <v>2</v>
      </c>
      <c r="W5260">
        <f t="shared" si="493"/>
        <v>0.47</v>
      </c>
      <c r="X5260" t="str">
        <f t="shared" si="494"/>
        <v>Profit</v>
      </c>
      <c r="Y5260" s="1" t="str">
        <f t="shared" si="495"/>
        <v>Low Profit</v>
      </c>
      <c r="Z5260" s="1" t="str">
        <f t="shared" si="496"/>
        <v>No Discount</v>
      </c>
      <c r="AA5260" s="1" t="str">
        <f t="shared" si="497"/>
        <v>Low Sales</v>
      </c>
      <c r="AB5260" s="1">
        <f>MONTH(Sample___Superstore[[#This Row],[Order Date]])</f>
        <v>10</v>
      </c>
    </row>
    <row r="5261" spans="1:28" x14ac:dyDescent="0.35">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c r="V5261">
        <f t="shared" si="492"/>
        <v>6</v>
      </c>
      <c r="W5261">
        <f t="shared" si="493"/>
        <v>0.35</v>
      </c>
      <c r="X5261" t="str">
        <f t="shared" si="494"/>
        <v>Profit</v>
      </c>
      <c r="Y5261" s="1" t="str">
        <f t="shared" si="495"/>
        <v>Low Profit</v>
      </c>
      <c r="Z5261" s="1" t="str">
        <f t="shared" si="496"/>
        <v>Low Discount</v>
      </c>
      <c r="AA5261" s="1" t="str">
        <f t="shared" si="497"/>
        <v>Low Sales</v>
      </c>
      <c r="AB5261" s="1">
        <f>MONTH(Sample___Superstore[[#This Row],[Order Date]])</f>
        <v>10</v>
      </c>
    </row>
    <row r="5262" spans="1:28" x14ac:dyDescent="0.35">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c r="V5262">
        <f t="shared" si="492"/>
        <v>3</v>
      </c>
      <c r="W5262">
        <f t="shared" si="493"/>
        <v>7.4999999999999997E-2</v>
      </c>
      <c r="X5262" t="str">
        <f t="shared" si="494"/>
        <v>Profit</v>
      </c>
      <c r="Y5262" s="1" t="str">
        <f t="shared" si="495"/>
        <v>Low Profit</v>
      </c>
      <c r="Z5262" s="1" t="str">
        <f t="shared" si="496"/>
        <v>Low Discount</v>
      </c>
      <c r="AA5262" s="1" t="str">
        <f t="shared" si="497"/>
        <v>Low Sales</v>
      </c>
      <c r="AB5262" s="1">
        <f>MONTH(Sample___Superstore[[#This Row],[Order Date]])</f>
        <v>9</v>
      </c>
    </row>
    <row r="5263" spans="1:28" x14ac:dyDescent="0.35">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c r="V5263">
        <f t="shared" si="492"/>
        <v>3</v>
      </c>
      <c r="W5263">
        <f t="shared" si="493"/>
        <v>-1.65</v>
      </c>
      <c r="X5263" t="str">
        <f t="shared" si="494"/>
        <v>Loss</v>
      </c>
      <c r="Y5263" s="1" t="str">
        <f t="shared" si="495"/>
        <v>Low Profit</v>
      </c>
      <c r="Z5263" s="1" t="str">
        <f t="shared" si="496"/>
        <v>High Discount</v>
      </c>
      <c r="AA5263" s="1" t="str">
        <f t="shared" si="497"/>
        <v>Low Sales</v>
      </c>
      <c r="AB5263" s="1">
        <f>MONTH(Sample___Superstore[[#This Row],[Order Date]])</f>
        <v>9</v>
      </c>
    </row>
    <row r="5264" spans="1:28" x14ac:dyDescent="0.35">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c r="V5264">
        <f t="shared" si="492"/>
        <v>3</v>
      </c>
      <c r="W5264">
        <f t="shared" si="493"/>
        <v>-0.1142857142857143</v>
      </c>
      <c r="X5264" t="str">
        <f t="shared" si="494"/>
        <v>Loss</v>
      </c>
      <c r="Y5264" s="1" t="str">
        <f t="shared" si="495"/>
        <v>Low Profit</v>
      </c>
      <c r="Z5264" s="1" t="str">
        <f t="shared" si="496"/>
        <v>High Discount</v>
      </c>
      <c r="AA5264" s="1" t="str">
        <f t="shared" si="497"/>
        <v>Low Sales</v>
      </c>
      <c r="AB5264" s="1">
        <f>MONTH(Sample___Superstore[[#This Row],[Order Date]])</f>
        <v>9</v>
      </c>
    </row>
    <row r="5265" spans="1:28" x14ac:dyDescent="0.35">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c r="V5265">
        <f t="shared" si="492"/>
        <v>3</v>
      </c>
      <c r="W5265">
        <f t="shared" si="493"/>
        <v>-6.25E-2</v>
      </c>
      <c r="X5265" t="str">
        <f t="shared" si="494"/>
        <v>Loss</v>
      </c>
      <c r="Y5265" s="1" t="str">
        <f t="shared" si="495"/>
        <v>Low Profit</v>
      </c>
      <c r="Z5265" s="1" t="str">
        <f t="shared" si="496"/>
        <v>Low Discount</v>
      </c>
      <c r="AA5265" s="1" t="str">
        <f t="shared" si="497"/>
        <v>Low Sales</v>
      </c>
      <c r="AB5265" s="1">
        <f>MONTH(Sample___Superstore[[#This Row],[Order Date]])</f>
        <v>9</v>
      </c>
    </row>
    <row r="5266" spans="1:28" x14ac:dyDescent="0.35">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c r="V5266">
        <f t="shared" si="492"/>
        <v>3</v>
      </c>
      <c r="W5266">
        <f t="shared" si="493"/>
        <v>0.16250000000000001</v>
      </c>
      <c r="X5266" t="str">
        <f t="shared" si="494"/>
        <v>Profit</v>
      </c>
      <c r="Y5266" s="1" t="str">
        <f t="shared" si="495"/>
        <v>Low Profit</v>
      </c>
      <c r="Z5266" s="1" t="str">
        <f t="shared" si="496"/>
        <v>Low Discount</v>
      </c>
      <c r="AA5266" s="1" t="str">
        <f t="shared" si="497"/>
        <v>Low Sales</v>
      </c>
      <c r="AB5266" s="1">
        <f>MONTH(Sample___Superstore[[#This Row],[Order Date]])</f>
        <v>9</v>
      </c>
    </row>
    <row r="5267" spans="1:28" x14ac:dyDescent="0.35">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c r="V5267">
        <f t="shared" si="492"/>
        <v>3</v>
      </c>
      <c r="W5267">
        <f t="shared" si="493"/>
        <v>0.49000000000000005</v>
      </c>
      <c r="X5267" t="str">
        <f t="shared" si="494"/>
        <v>Profit</v>
      </c>
      <c r="Y5267" s="1" t="str">
        <f t="shared" si="495"/>
        <v>Low Profit</v>
      </c>
      <c r="Z5267" s="1" t="str">
        <f t="shared" si="496"/>
        <v>No Discount</v>
      </c>
      <c r="AA5267" s="1" t="str">
        <f t="shared" si="497"/>
        <v>Low Sales</v>
      </c>
      <c r="AB5267" s="1">
        <f>MONTH(Sample___Superstore[[#This Row],[Order Date]])</f>
        <v>9</v>
      </c>
    </row>
    <row r="5268" spans="1:28" x14ac:dyDescent="0.35">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c r="V5268">
        <f t="shared" si="492"/>
        <v>3</v>
      </c>
      <c r="W5268">
        <f t="shared" si="493"/>
        <v>0.49</v>
      </c>
      <c r="X5268" t="str">
        <f t="shared" si="494"/>
        <v>Profit</v>
      </c>
      <c r="Y5268" s="1" t="str">
        <f t="shared" si="495"/>
        <v>Low Profit</v>
      </c>
      <c r="Z5268" s="1" t="str">
        <f t="shared" si="496"/>
        <v>No Discount</v>
      </c>
      <c r="AA5268" s="1" t="str">
        <f t="shared" si="497"/>
        <v>Low Sales</v>
      </c>
      <c r="AB5268" s="1">
        <f>MONTH(Sample___Superstore[[#This Row],[Order Date]])</f>
        <v>9</v>
      </c>
    </row>
    <row r="5269" spans="1:28" x14ac:dyDescent="0.35">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c r="V5269">
        <f t="shared" si="492"/>
        <v>3</v>
      </c>
      <c r="W5269">
        <f t="shared" si="493"/>
        <v>0.26</v>
      </c>
      <c r="X5269" t="str">
        <f t="shared" si="494"/>
        <v>Profit</v>
      </c>
      <c r="Y5269" s="1" t="str">
        <f t="shared" si="495"/>
        <v>Low Profit</v>
      </c>
      <c r="Z5269" s="1" t="str">
        <f t="shared" si="496"/>
        <v>No Discount</v>
      </c>
      <c r="AA5269" s="1" t="str">
        <f t="shared" si="497"/>
        <v>Low Sales</v>
      </c>
      <c r="AB5269" s="1">
        <f>MONTH(Sample___Superstore[[#This Row],[Order Date]])</f>
        <v>9</v>
      </c>
    </row>
    <row r="5270" spans="1:28" x14ac:dyDescent="0.35">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c r="V5270">
        <f t="shared" si="492"/>
        <v>5</v>
      </c>
      <c r="W5270">
        <f t="shared" si="493"/>
        <v>0.46</v>
      </c>
      <c r="X5270" t="str">
        <f t="shared" si="494"/>
        <v>Profit</v>
      </c>
      <c r="Y5270" s="1" t="str">
        <f t="shared" si="495"/>
        <v>Low Profit</v>
      </c>
      <c r="Z5270" s="1" t="str">
        <f t="shared" si="496"/>
        <v>No Discount</v>
      </c>
      <c r="AA5270" s="1" t="str">
        <f t="shared" si="497"/>
        <v>Low Sales</v>
      </c>
      <c r="AB5270" s="1">
        <f>MONTH(Sample___Superstore[[#This Row],[Order Date]])</f>
        <v>11</v>
      </c>
    </row>
    <row r="5271" spans="1:28" x14ac:dyDescent="0.35">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c r="V5271">
        <f t="shared" si="492"/>
        <v>0</v>
      </c>
      <c r="W5271">
        <f t="shared" si="493"/>
        <v>0.36</v>
      </c>
      <c r="X5271" t="str">
        <f t="shared" si="494"/>
        <v>Profit</v>
      </c>
      <c r="Y5271" s="1" t="str">
        <f t="shared" si="495"/>
        <v>Low Profit</v>
      </c>
      <c r="Z5271" s="1" t="str">
        <f t="shared" si="496"/>
        <v>No Discount</v>
      </c>
      <c r="AA5271" s="1" t="str">
        <f t="shared" si="497"/>
        <v>Low Sales</v>
      </c>
      <c r="AB5271" s="1">
        <f>MONTH(Sample___Superstore[[#This Row],[Order Date]])</f>
        <v>9</v>
      </c>
    </row>
    <row r="5272" spans="1:28" x14ac:dyDescent="0.35">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c r="V5272">
        <f t="shared" si="492"/>
        <v>0</v>
      </c>
      <c r="W5272">
        <f t="shared" si="493"/>
        <v>0.27999999999999997</v>
      </c>
      <c r="X5272" t="str">
        <f t="shared" si="494"/>
        <v>Profit</v>
      </c>
      <c r="Y5272" s="1" t="str">
        <f t="shared" si="495"/>
        <v>High Profit</v>
      </c>
      <c r="Z5272" s="1" t="str">
        <f t="shared" si="496"/>
        <v>No Discount</v>
      </c>
      <c r="AA5272" s="1" t="str">
        <f t="shared" si="497"/>
        <v>Low Sales</v>
      </c>
      <c r="AB5272" s="1">
        <f>MONTH(Sample___Superstore[[#This Row],[Order Date]])</f>
        <v>9</v>
      </c>
    </row>
    <row r="5273" spans="1:28" x14ac:dyDescent="0.35">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c r="V5273">
        <f t="shared" si="492"/>
        <v>0</v>
      </c>
      <c r="W5273">
        <f t="shared" si="493"/>
        <v>0.28999999999999998</v>
      </c>
      <c r="X5273" t="str">
        <f t="shared" si="494"/>
        <v>Profit</v>
      </c>
      <c r="Y5273" s="1" t="str">
        <f t="shared" si="495"/>
        <v>Low Profit</v>
      </c>
      <c r="Z5273" s="1" t="str">
        <f t="shared" si="496"/>
        <v>No Discount</v>
      </c>
      <c r="AA5273" s="1" t="str">
        <f t="shared" si="497"/>
        <v>Low Sales</v>
      </c>
      <c r="AB5273" s="1">
        <f>MONTH(Sample___Superstore[[#This Row],[Order Date]])</f>
        <v>1</v>
      </c>
    </row>
    <row r="5274" spans="1:28" x14ac:dyDescent="0.35">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c r="V5274">
        <f t="shared" si="492"/>
        <v>0</v>
      </c>
      <c r="W5274">
        <f t="shared" si="493"/>
        <v>-3.7499999999999999E-2</v>
      </c>
      <c r="X5274" t="str">
        <f t="shared" si="494"/>
        <v>Loss</v>
      </c>
      <c r="Y5274" s="1" t="str">
        <f t="shared" si="495"/>
        <v>Low Profit</v>
      </c>
      <c r="Z5274" s="1" t="str">
        <f t="shared" si="496"/>
        <v>Low Discount</v>
      </c>
      <c r="AA5274" s="1" t="str">
        <f t="shared" si="497"/>
        <v>Low Sales</v>
      </c>
      <c r="AB5274" s="1">
        <f>MONTH(Sample___Superstore[[#This Row],[Order Date]])</f>
        <v>1</v>
      </c>
    </row>
    <row r="5275" spans="1:28" x14ac:dyDescent="0.35">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c r="V5275">
        <f t="shared" si="492"/>
        <v>3</v>
      </c>
      <c r="W5275">
        <f t="shared" si="493"/>
        <v>-0.7</v>
      </c>
      <c r="X5275" t="str">
        <f t="shared" si="494"/>
        <v>Loss</v>
      </c>
      <c r="Y5275" s="1" t="str">
        <f t="shared" si="495"/>
        <v>Low Profit</v>
      </c>
      <c r="Z5275" s="1" t="str">
        <f t="shared" si="496"/>
        <v>High Discount</v>
      </c>
      <c r="AA5275" s="1" t="str">
        <f t="shared" si="497"/>
        <v>Low Sales</v>
      </c>
      <c r="AB5275" s="1">
        <f>MONTH(Sample___Superstore[[#This Row],[Order Date]])</f>
        <v>11</v>
      </c>
    </row>
    <row r="5276" spans="1:28" x14ac:dyDescent="0.35">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c r="V5276">
        <f t="shared" si="492"/>
        <v>2</v>
      </c>
      <c r="W5276">
        <f t="shared" si="493"/>
        <v>0.25</v>
      </c>
      <c r="X5276" t="str">
        <f t="shared" si="494"/>
        <v>Profit</v>
      </c>
      <c r="Y5276" s="1" t="str">
        <f t="shared" si="495"/>
        <v>High Profit</v>
      </c>
      <c r="Z5276" s="1" t="str">
        <f t="shared" si="496"/>
        <v>No Discount</v>
      </c>
      <c r="AA5276" s="1" t="str">
        <f t="shared" si="497"/>
        <v>High Sales</v>
      </c>
      <c r="AB5276" s="1">
        <f>MONTH(Sample___Superstore[[#This Row],[Order Date]])</f>
        <v>11</v>
      </c>
    </row>
    <row r="5277" spans="1:28" x14ac:dyDescent="0.35">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c r="V5277">
        <f t="shared" si="492"/>
        <v>6</v>
      </c>
      <c r="W5277">
        <f t="shared" si="493"/>
        <v>0.43999999999999995</v>
      </c>
      <c r="X5277" t="str">
        <f t="shared" si="494"/>
        <v>Profit</v>
      </c>
      <c r="Y5277" s="1" t="str">
        <f t="shared" si="495"/>
        <v>Low Profit</v>
      </c>
      <c r="Z5277" s="1" t="str">
        <f t="shared" si="496"/>
        <v>No Discount</v>
      </c>
      <c r="AA5277" s="1" t="str">
        <f t="shared" si="497"/>
        <v>Low Sales</v>
      </c>
      <c r="AB5277" s="1">
        <f>MONTH(Sample___Superstore[[#This Row],[Order Date]])</f>
        <v>12</v>
      </c>
    </row>
    <row r="5278" spans="1:28" x14ac:dyDescent="0.35">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c r="V5278">
        <f t="shared" si="492"/>
        <v>6</v>
      </c>
      <c r="W5278">
        <f t="shared" si="493"/>
        <v>0.19</v>
      </c>
      <c r="X5278" t="str">
        <f t="shared" si="494"/>
        <v>Profit</v>
      </c>
      <c r="Y5278" s="1" t="str">
        <f t="shared" si="495"/>
        <v>Low Profit</v>
      </c>
      <c r="Z5278" s="1" t="str">
        <f t="shared" si="496"/>
        <v>No Discount</v>
      </c>
      <c r="AA5278" s="1" t="str">
        <f t="shared" si="497"/>
        <v>Low Sales</v>
      </c>
      <c r="AB5278" s="1">
        <f>MONTH(Sample___Superstore[[#This Row],[Order Date]])</f>
        <v>12</v>
      </c>
    </row>
    <row r="5279" spans="1:28" x14ac:dyDescent="0.35">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c r="V5279">
        <f t="shared" si="492"/>
        <v>4</v>
      </c>
      <c r="W5279">
        <f t="shared" si="493"/>
        <v>-2.8571428571428571E-2</v>
      </c>
      <c r="X5279" t="str">
        <f t="shared" si="494"/>
        <v>Loss</v>
      </c>
      <c r="Y5279" s="1" t="str">
        <f t="shared" si="495"/>
        <v>Low Profit</v>
      </c>
      <c r="Z5279" s="1" t="str">
        <f t="shared" si="496"/>
        <v>High Discount</v>
      </c>
      <c r="AA5279" s="1" t="str">
        <f t="shared" si="497"/>
        <v>Low Sales</v>
      </c>
      <c r="AB5279" s="1">
        <f>MONTH(Sample___Superstore[[#This Row],[Order Date]])</f>
        <v>9</v>
      </c>
    </row>
    <row r="5280" spans="1:28" x14ac:dyDescent="0.35">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c r="V5280">
        <f t="shared" si="492"/>
        <v>6</v>
      </c>
      <c r="W5280">
        <f t="shared" si="493"/>
        <v>0.46</v>
      </c>
      <c r="X5280" t="str">
        <f t="shared" si="494"/>
        <v>Profit</v>
      </c>
      <c r="Y5280" s="1" t="str">
        <f t="shared" si="495"/>
        <v>Low Profit</v>
      </c>
      <c r="Z5280" s="1" t="str">
        <f t="shared" si="496"/>
        <v>No Discount</v>
      </c>
      <c r="AA5280" s="1" t="str">
        <f t="shared" si="497"/>
        <v>Low Sales</v>
      </c>
      <c r="AB5280" s="1">
        <f>MONTH(Sample___Superstore[[#This Row],[Order Date]])</f>
        <v>12</v>
      </c>
    </row>
    <row r="5281" spans="1:28" x14ac:dyDescent="0.35">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c r="V5281">
        <f t="shared" si="492"/>
        <v>4</v>
      </c>
      <c r="W5281">
        <f t="shared" si="493"/>
        <v>0.13999999999999999</v>
      </c>
      <c r="X5281" t="str">
        <f t="shared" si="494"/>
        <v>Profit</v>
      </c>
      <c r="Y5281" s="1" t="str">
        <f t="shared" si="495"/>
        <v>Low Profit</v>
      </c>
      <c r="Z5281" s="1" t="str">
        <f t="shared" si="496"/>
        <v>No Discount</v>
      </c>
      <c r="AA5281" s="1" t="str">
        <f t="shared" si="497"/>
        <v>Low Sales</v>
      </c>
      <c r="AB5281" s="1">
        <f>MONTH(Sample___Superstore[[#This Row],[Order Date]])</f>
        <v>9</v>
      </c>
    </row>
    <row r="5282" spans="1:28" x14ac:dyDescent="0.35">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c r="V5282">
        <f t="shared" si="492"/>
        <v>5</v>
      </c>
      <c r="W5282">
        <f t="shared" si="493"/>
        <v>0.26</v>
      </c>
      <c r="X5282" t="str">
        <f t="shared" si="494"/>
        <v>Profit</v>
      </c>
      <c r="Y5282" s="1" t="str">
        <f t="shared" si="495"/>
        <v>Low Profit</v>
      </c>
      <c r="Z5282" s="1" t="str">
        <f t="shared" si="496"/>
        <v>No Discount</v>
      </c>
      <c r="AA5282" s="1" t="str">
        <f t="shared" si="497"/>
        <v>Low Sales</v>
      </c>
      <c r="AB5282" s="1">
        <f>MONTH(Sample___Superstore[[#This Row],[Order Date]])</f>
        <v>10</v>
      </c>
    </row>
    <row r="5283" spans="1:28" x14ac:dyDescent="0.35">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c r="V5283">
        <f t="shared" si="492"/>
        <v>5</v>
      </c>
      <c r="W5283">
        <f t="shared" si="493"/>
        <v>0.48</v>
      </c>
      <c r="X5283" t="str">
        <f t="shared" si="494"/>
        <v>Profit</v>
      </c>
      <c r="Y5283" s="1" t="str">
        <f t="shared" si="495"/>
        <v>Low Profit</v>
      </c>
      <c r="Z5283" s="1" t="str">
        <f t="shared" si="496"/>
        <v>No Discount</v>
      </c>
      <c r="AA5283" s="1" t="str">
        <f t="shared" si="497"/>
        <v>Low Sales</v>
      </c>
      <c r="AB5283" s="1">
        <f>MONTH(Sample___Superstore[[#This Row],[Order Date]])</f>
        <v>9</v>
      </c>
    </row>
    <row r="5284" spans="1:28" x14ac:dyDescent="0.35">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c r="V5284">
        <f t="shared" si="492"/>
        <v>5</v>
      </c>
      <c r="W5284">
        <f t="shared" si="493"/>
        <v>0.47000000000000003</v>
      </c>
      <c r="X5284" t="str">
        <f t="shared" si="494"/>
        <v>Profit</v>
      </c>
      <c r="Y5284" s="1" t="str">
        <f t="shared" si="495"/>
        <v>Low Profit</v>
      </c>
      <c r="Z5284" s="1" t="str">
        <f t="shared" si="496"/>
        <v>No Discount</v>
      </c>
      <c r="AA5284" s="1" t="str">
        <f t="shared" si="497"/>
        <v>Low Sales</v>
      </c>
      <c r="AB5284" s="1">
        <f>MONTH(Sample___Superstore[[#This Row],[Order Date]])</f>
        <v>9</v>
      </c>
    </row>
    <row r="5285" spans="1:28" x14ac:dyDescent="0.35">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c r="V5285">
        <f t="shared" si="492"/>
        <v>5</v>
      </c>
      <c r="W5285">
        <f t="shared" si="493"/>
        <v>0</v>
      </c>
      <c r="X5285" t="str">
        <f t="shared" si="494"/>
        <v>Profit</v>
      </c>
      <c r="Y5285" s="1" t="str">
        <f t="shared" si="495"/>
        <v>Low Profit</v>
      </c>
      <c r="Z5285" s="1" t="str">
        <f t="shared" si="496"/>
        <v>No Discount</v>
      </c>
      <c r="AA5285" s="1" t="str">
        <f t="shared" si="497"/>
        <v>Low Sales</v>
      </c>
      <c r="AB5285" s="1">
        <f>MONTH(Sample___Superstore[[#This Row],[Order Date]])</f>
        <v>3</v>
      </c>
    </row>
    <row r="5286" spans="1:28" x14ac:dyDescent="0.35">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c r="V5286">
        <f t="shared" si="492"/>
        <v>5</v>
      </c>
      <c r="W5286">
        <f t="shared" si="493"/>
        <v>0.5</v>
      </c>
      <c r="X5286" t="str">
        <f t="shared" si="494"/>
        <v>Profit</v>
      </c>
      <c r="Y5286" s="1" t="str">
        <f t="shared" si="495"/>
        <v>Low Profit</v>
      </c>
      <c r="Z5286" s="1" t="str">
        <f t="shared" si="496"/>
        <v>No Discount</v>
      </c>
      <c r="AA5286" s="1" t="str">
        <f t="shared" si="497"/>
        <v>Low Sales</v>
      </c>
      <c r="AB5286" s="1">
        <f>MONTH(Sample___Superstore[[#This Row],[Order Date]])</f>
        <v>3</v>
      </c>
    </row>
    <row r="5287" spans="1:28" x14ac:dyDescent="0.35">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c r="V5287">
        <f t="shared" si="492"/>
        <v>1</v>
      </c>
      <c r="W5287">
        <f t="shared" si="493"/>
        <v>0.35000000000000003</v>
      </c>
      <c r="X5287" t="str">
        <f t="shared" si="494"/>
        <v>Profit</v>
      </c>
      <c r="Y5287" s="1" t="str">
        <f t="shared" si="495"/>
        <v>Low Profit</v>
      </c>
      <c r="Z5287" s="1" t="str">
        <f t="shared" si="496"/>
        <v>Low Discount</v>
      </c>
      <c r="AA5287" s="1" t="str">
        <f t="shared" si="497"/>
        <v>Low Sales</v>
      </c>
      <c r="AB5287" s="1">
        <f>MONTH(Sample___Superstore[[#This Row],[Order Date]])</f>
        <v>5</v>
      </c>
    </row>
    <row r="5288" spans="1:28" x14ac:dyDescent="0.35">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c r="V5288">
        <f t="shared" si="492"/>
        <v>1</v>
      </c>
      <c r="W5288">
        <f t="shared" si="493"/>
        <v>-0.76666666666666672</v>
      </c>
      <c r="X5288" t="str">
        <f t="shared" si="494"/>
        <v>Loss</v>
      </c>
      <c r="Y5288" s="1" t="str">
        <f t="shared" si="495"/>
        <v>Low Profit</v>
      </c>
      <c r="Z5288" s="1" t="str">
        <f t="shared" si="496"/>
        <v>High Discount</v>
      </c>
      <c r="AA5288" s="1" t="str">
        <f t="shared" si="497"/>
        <v>Low Sales</v>
      </c>
      <c r="AB5288" s="1">
        <f>MONTH(Sample___Superstore[[#This Row],[Order Date]])</f>
        <v>5</v>
      </c>
    </row>
    <row r="5289" spans="1:28" x14ac:dyDescent="0.35">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c r="V5289">
        <f t="shared" si="492"/>
        <v>1</v>
      </c>
      <c r="W5289">
        <f t="shared" si="493"/>
        <v>-1.7</v>
      </c>
      <c r="X5289" t="str">
        <f t="shared" si="494"/>
        <v>Loss</v>
      </c>
      <c r="Y5289" s="1" t="str">
        <f t="shared" si="495"/>
        <v>Low Profit</v>
      </c>
      <c r="Z5289" s="1" t="str">
        <f t="shared" si="496"/>
        <v>High Discount</v>
      </c>
      <c r="AA5289" s="1" t="str">
        <f t="shared" si="497"/>
        <v>Low Sales</v>
      </c>
      <c r="AB5289" s="1">
        <f>MONTH(Sample___Superstore[[#This Row],[Order Date]])</f>
        <v>5</v>
      </c>
    </row>
    <row r="5290" spans="1:28" x14ac:dyDescent="0.35">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c r="V5290">
        <f t="shared" si="492"/>
        <v>5</v>
      </c>
      <c r="W5290">
        <f t="shared" si="493"/>
        <v>0.49</v>
      </c>
      <c r="X5290" t="str">
        <f t="shared" si="494"/>
        <v>Profit</v>
      </c>
      <c r="Y5290" s="1" t="str">
        <f t="shared" si="495"/>
        <v>Low Profit</v>
      </c>
      <c r="Z5290" s="1" t="str">
        <f t="shared" si="496"/>
        <v>No Discount</v>
      </c>
      <c r="AA5290" s="1" t="str">
        <f t="shared" si="497"/>
        <v>Low Sales</v>
      </c>
      <c r="AB5290" s="1">
        <f>MONTH(Sample___Superstore[[#This Row],[Order Date]])</f>
        <v>4</v>
      </c>
    </row>
    <row r="5291" spans="1:28" x14ac:dyDescent="0.35">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c r="V5291">
        <f t="shared" si="492"/>
        <v>7</v>
      </c>
      <c r="W5291">
        <f t="shared" si="493"/>
        <v>0.35</v>
      </c>
      <c r="X5291" t="str">
        <f t="shared" si="494"/>
        <v>Profit</v>
      </c>
      <c r="Y5291" s="1" t="str">
        <f t="shared" si="495"/>
        <v>Low Profit</v>
      </c>
      <c r="Z5291" s="1" t="str">
        <f t="shared" si="496"/>
        <v>Low Discount</v>
      </c>
      <c r="AA5291" s="1" t="str">
        <f t="shared" si="497"/>
        <v>Low Sales</v>
      </c>
      <c r="AB5291" s="1">
        <f>MONTH(Sample___Superstore[[#This Row],[Order Date]])</f>
        <v>9</v>
      </c>
    </row>
    <row r="5292" spans="1:28" x14ac:dyDescent="0.35">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c r="V5292">
        <f t="shared" si="492"/>
        <v>7</v>
      </c>
      <c r="W5292">
        <f t="shared" si="493"/>
        <v>-1.4285714285714285E-2</v>
      </c>
      <c r="X5292" t="str">
        <f t="shared" si="494"/>
        <v>Loss</v>
      </c>
      <c r="Y5292" s="1" t="str">
        <f t="shared" si="495"/>
        <v>Low Profit</v>
      </c>
      <c r="Z5292" s="1" t="str">
        <f t="shared" si="496"/>
        <v>High Discount</v>
      </c>
      <c r="AA5292" s="1" t="str">
        <f t="shared" si="497"/>
        <v>High Sales</v>
      </c>
      <c r="AB5292" s="1">
        <f>MONTH(Sample___Superstore[[#This Row],[Order Date]])</f>
        <v>9</v>
      </c>
    </row>
    <row r="5293" spans="1:28" x14ac:dyDescent="0.35">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c r="V5293">
        <f t="shared" si="492"/>
        <v>7</v>
      </c>
      <c r="W5293">
        <f t="shared" si="493"/>
        <v>0.33750000000000002</v>
      </c>
      <c r="X5293" t="str">
        <f t="shared" si="494"/>
        <v>Profit</v>
      </c>
      <c r="Y5293" s="1" t="str">
        <f t="shared" si="495"/>
        <v>Low Profit</v>
      </c>
      <c r="Z5293" s="1" t="str">
        <f t="shared" si="496"/>
        <v>Low Discount</v>
      </c>
      <c r="AA5293" s="1" t="str">
        <f t="shared" si="497"/>
        <v>Low Sales</v>
      </c>
      <c r="AB5293" s="1">
        <f>MONTH(Sample___Superstore[[#This Row],[Order Date]])</f>
        <v>9</v>
      </c>
    </row>
    <row r="5294" spans="1:28" x14ac:dyDescent="0.35">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c r="V5294">
        <f t="shared" si="492"/>
        <v>3</v>
      </c>
      <c r="W5294">
        <f t="shared" si="493"/>
        <v>7.4999999999999983E-2</v>
      </c>
      <c r="X5294" t="str">
        <f t="shared" si="494"/>
        <v>Profit</v>
      </c>
      <c r="Y5294" s="1" t="str">
        <f t="shared" si="495"/>
        <v>Low Profit</v>
      </c>
      <c r="Z5294" s="1" t="str">
        <f t="shared" si="496"/>
        <v>Low Discount</v>
      </c>
      <c r="AA5294" s="1" t="str">
        <f t="shared" si="497"/>
        <v>Low Sales</v>
      </c>
      <c r="AB5294" s="1">
        <f>MONTH(Sample___Superstore[[#This Row],[Order Date]])</f>
        <v>6</v>
      </c>
    </row>
    <row r="5295" spans="1:28" x14ac:dyDescent="0.35">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c r="V5295">
        <f t="shared" si="492"/>
        <v>4</v>
      </c>
      <c r="W5295">
        <f t="shared" si="493"/>
        <v>-0.3</v>
      </c>
      <c r="X5295" t="str">
        <f t="shared" si="494"/>
        <v>Loss</v>
      </c>
      <c r="Y5295" s="1" t="str">
        <f t="shared" si="495"/>
        <v>Low Profit</v>
      </c>
      <c r="Z5295" s="1" t="str">
        <f t="shared" si="496"/>
        <v>High Discount</v>
      </c>
      <c r="AA5295" s="1" t="str">
        <f t="shared" si="497"/>
        <v>Low Sales</v>
      </c>
      <c r="AB5295" s="1">
        <f>MONTH(Sample___Superstore[[#This Row],[Order Date]])</f>
        <v>12</v>
      </c>
    </row>
    <row r="5296" spans="1:28" x14ac:dyDescent="0.35">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c r="V5296">
        <f t="shared" si="492"/>
        <v>4</v>
      </c>
      <c r="W5296">
        <f t="shared" si="493"/>
        <v>0.46</v>
      </c>
      <c r="X5296" t="str">
        <f t="shared" si="494"/>
        <v>Profit</v>
      </c>
      <c r="Y5296" s="1" t="str">
        <f t="shared" si="495"/>
        <v>Low Profit</v>
      </c>
      <c r="Z5296" s="1" t="str">
        <f t="shared" si="496"/>
        <v>No Discount</v>
      </c>
      <c r="AA5296" s="1" t="str">
        <f t="shared" si="497"/>
        <v>Low Sales</v>
      </c>
      <c r="AB5296" s="1">
        <f>MONTH(Sample___Superstore[[#This Row],[Order Date]])</f>
        <v>8</v>
      </c>
    </row>
    <row r="5297" spans="1:28" x14ac:dyDescent="0.35">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c r="V5297">
        <f t="shared" si="492"/>
        <v>5</v>
      </c>
      <c r="W5297">
        <f t="shared" si="493"/>
        <v>0.36250000000000004</v>
      </c>
      <c r="X5297" t="str">
        <f t="shared" si="494"/>
        <v>Profit</v>
      </c>
      <c r="Y5297" s="1" t="str">
        <f t="shared" si="495"/>
        <v>Low Profit</v>
      </c>
      <c r="Z5297" s="1" t="str">
        <f t="shared" si="496"/>
        <v>Low Discount</v>
      </c>
      <c r="AA5297" s="1" t="str">
        <f t="shared" si="497"/>
        <v>Low Sales</v>
      </c>
      <c r="AB5297" s="1">
        <f>MONTH(Sample___Superstore[[#This Row],[Order Date]])</f>
        <v>3</v>
      </c>
    </row>
    <row r="5298" spans="1:28" x14ac:dyDescent="0.35">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c r="V5298">
        <f t="shared" si="492"/>
        <v>4</v>
      </c>
      <c r="W5298">
        <f t="shared" si="493"/>
        <v>0.26999999999999996</v>
      </c>
      <c r="X5298" t="str">
        <f t="shared" si="494"/>
        <v>Profit</v>
      </c>
      <c r="Y5298" s="1" t="str">
        <f t="shared" si="495"/>
        <v>Low Profit</v>
      </c>
      <c r="Z5298" s="1" t="str">
        <f t="shared" si="496"/>
        <v>No Discount</v>
      </c>
      <c r="AA5298" s="1" t="str">
        <f t="shared" si="497"/>
        <v>Low Sales</v>
      </c>
      <c r="AB5298" s="1">
        <f>MONTH(Sample___Superstore[[#This Row],[Order Date]])</f>
        <v>7</v>
      </c>
    </row>
    <row r="5299" spans="1:28" x14ac:dyDescent="0.35">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c r="V5299">
        <f t="shared" si="492"/>
        <v>4</v>
      </c>
      <c r="W5299">
        <f t="shared" si="493"/>
        <v>0.25</v>
      </c>
      <c r="X5299" t="str">
        <f t="shared" si="494"/>
        <v>Profit</v>
      </c>
      <c r="Y5299" s="1" t="str">
        <f t="shared" si="495"/>
        <v>High Profit</v>
      </c>
      <c r="Z5299" s="1" t="str">
        <f t="shared" si="496"/>
        <v>No Discount</v>
      </c>
      <c r="AA5299" s="1" t="str">
        <f t="shared" si="497"/>
        <v>High Sales</v>
      </c>
      <c r="AB5299" s="1">
        <f>MONTH(Sample___Superstore[[#This Row],[Order Date]])</f>
        <v>7</v>
      </c>
    </row>
    <row r="5300" spans="1:28" x14ac:dyDescent="0.35">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c r="V5300">
        <f t="shared" si="492"/>
        <v>3</v>
      </c>
      <c r="W5300">
        <f t="shared" si="493"/>
        <v>0.47</v>
      </c>
      <c r="X5300" t="str">
        <f t="shared" si="494"/>
        <v>Profit</v>
      </c>
      <c r="Y5300" s="1" t="str">
        <f t="shared" si="495"/>
        <v>Low Profit</v>
      </c>
      <c r="Z5300" s="1" t="str">
        <f t="shared" si="496"/>
        <v>No Discount</v>
      </c>
      <c r="AA5300" s="1" t="str">
        <f t="shared" si="497"/>
        <v>Low Sales</v>
      </c>
      <c r="AB5300" s="1">
        <f>MONTH(Sample___Superstore[[#This Row],[Order Date]])</f>
        <v>9</v>
      </c>
    </row>
    <row r="5301" spans="1:28" x14ac:dyDescent="0.35">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c r="V5301">
        <f t="shared" si="492"/>
        <v>3</v>
      </c>
      <c r="W5301">
        <f t="shared" si="493"/>
        <v>0.46000000000000008</v>
      </c>
      <c r="X5301" t="str">
        <f t="shared" si="494"/>
        <v>Profit</v>
      </c>
      <c r="Y5301" s="1" t="str">
        <f t="shared" si="495"/>
        <v>Low Profit</v>
      </c>
      <c r="Z5301" s="1" t="str">
        <f t="shared" si="496"/>
        <v>No Discount</v>
      </c>
      <c r="AA5301" s="1" t="str">
        <f t="shared" si="497"/>
        <v>Low Sales</v>
      </c>
      <c r="AB5301" s="1">
        <f>MONTH(Sample___Superstore[[#This Row],[Order Date]])</f>
        <v>9</v>
      </c>
    </row>
    <row r="5302" spans="1:28" x14ac:dyDescent="0.35">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c r="V5302">
        <f t="shared" si="492"/>
        <v>4</v>
      </c>
      <c r="W5302">
        <f t="shared" si="493"/>
        <v>0.16999999999999998</v>
      </c>
      <c r="X5302" t="str">
        <f t="shared" si="494"/>
        <v>Profit</v>
      </c>
      <c r="Y5302" s="1" t="str">
        <f t="shared" si="495"/>
        <v>High Profit</v>
      </c>
      <c r="Z5302" s="1" t="str">
        <f t="shared" si="496"/>
        <v>No Discount</v>
      </c>
      <c r="AA5302" s="1" t="str">
        <f t="shared" si="497"/>
        <v>High Sales</v>
      </c>
      <c r="AB5302" s="1">
        <f>MONTH(Sample___Superstore[[#This Row],[Order Date]])</f>
        <v>5</v>
      </c>
    </row>
    <row r="5303" spans="1:28" x14ac:dyDescent="0.35">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c r="V5303">
        <f t="shared" si="492"/>
        <v>4</v>
      </c>
      <c r="W5303">
        <f t="shared" si="493"/>
        <v>0.33</v>
      </c>
      <c r="X5303" t="str">
        <f t="shared" si="494"/>
        <v>Profit</v>
      </c>
      <c r="Y5303" s="1" t="str">
        <f t="shared" si="495"/>
        <v>High Profit</v>
      </c>
      <c r="Z5303" s="1" t="str">
        <f t="shared" si="496"/>
        <v>No Discount</v>
      </c>
      <c r="AA5303" s="1" t="str">
        <f t="shared" si="497"/>
        <v>High Sales</v>
      </c>
      <c r="AB5303" s="1">
        <f>MONTH(Sample___Superstore[[#This Row],[Order Date]])</f>
        <v>5</v>
      </c>
    </row>
    <row r="5304" spans="1:28" x14ac:dyDescent="0.35">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c r="V5304">
        <f t="shared" si="492"/>
        <v>4</v>
      </c>
      <c r="W5304">
        <f t="shared" si="493"/>
        <v>0.48</v>
      </c>
      <c r="X5304" t="str">
        <f t="shared" si="494"/>
        <v>Profit</v>
      </c>
      <c r="Y5304" s="1" t="str">
        <f t="shared" si="495"/>
        <v>Low Profit</v>
      </c>
      <c r="Z5304" s="1" t="str">
        <f t="shared" si="496"/>
        <v>No Discount</v>
      </c>
      <c r="AA5304" s="1" t="str">
        <f t="shared" si="497"/>
        <v>Low Sales</v>
      </c>
      <c r="AB5304" s="1">
        <f>MONTH(Sample___Superstore[[#This Row],[Order Date]])</f>
        <v>5</v>
      </c>
    </row>
    <row r="5305" spans="1:28" x14ac:dyDescent="0.35">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c r="V5305">
        <f t="shared" si="492"/>
        <v>4</v>
      </c>
      <c r="W5305">
        <f t="shared" si="493"/>
        <v>-2.8571428571428574E-2</v>
      </c>
      <c r="X5305" t="str">
        <f t="shared" si="494"/>
        <v>Loss</v>
      </c>
      <c r="Y5305" s="1" t="str">
        <f t="shared" si="495"/>
        <v>Low Profit</v>
      </c>
      <c r="Z5305" s="1" t="str">
        <f t="shared" si="496"/>
        <v>High Discount</v>
      </c>
      <c r="AA5305" s="1" t="str">
        <f t="shared" si="497"/>
        <v>Low Sales</v>
      </c>
      <c r="AB5305" s="1">
        <f>MONTH(Sample___Superstore[[#This Row],[Order Date]])</f>
        <v>11</v>
      </c>
    </row>
    <row r="5306" spans="1:28" x14ac:dyDescent="0.35">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c r="V5306">
        <f t="shared" si="492"/>
        <v>2</v>
      </c>
      <c r="W5306">
        <f t="shared" si="493"/>
        <v>-0.875</v>
      </c>
      <c r="X5306" t="str">
        <f t="shared" si="494"/>
        <v>Loss</v>
      </c>
      <c r="Y5306" s="1" t="str">
        <f t="shared" si="495"/>
        <v>Low Profit</v>
      </c>
      <c r="Z5306" s="1" t="str">
        <f t="shared" si="496"/>
        <v>High Discount</v>
      </c>
      <c r="AA5306" s="1" t="str">
        <f t="shared" si="497"/>
        <v>Low Sales</v>
      </c>
      <c r="AB5306" s="1">
        <f>MONTH(Sample___Superstore[[#This Row],[Order Date]])</f>
        <v>9</v>
      </c>
    </row>
    <row r="5307" spans="1:28" x14ac:dyDescent="0.35">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c r="V5307">
        <f t="shared" si="492"/>
        <v>5</v>
      </c>
      <c r="W5307">
        <f t="shared" si="493"/>
        <v>0.42</v>
      </c>
      <c r="X5307" t="str">
        <f t="shared" si="494"/>
        <v>Profit</v>
      </c>
      <c r="Y5307" s="1" t="str">
        <f t="shared" si="495"/>
        <v>Low Profit</v>
      </c>
      <c r="Z5307" s="1" t="str">
        <f t="shared" si="496"/>
        <v>No Discount</v>
      </c>
      <c r="AA5307" s="1" t="str">
        <f t="shared" si="497"/>
        <v>Low Sales</v>
      </c>
      <c r="AB5307" s="1">
        <f>MONTH(Sample___Superstore[[#This Row],[Order Date]])</f>
        <v>2</v>
      </c>
    </row>
    <row r="5308" spans="1:28" x14ac:dyDescent="0.35">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c r="V5308">
        <f t="shared" si="492"/>
        <v>5</v>
      </c>
      <c r="W5308">
        <f t="shared" si="493"/>
        <v>0.27</v>
      </c>
      <c r="X5308" t="str">
        <f t="shared" si="494"/>
        <v>Profit</v>
      </c>
      <c r="Y5308" s="1" t="str">
        <f t="shared" si="495"/>
        <v>Low Profit</v>
      </c>
      <c r="Z5308" s="1" t="str">
        <f t="shared" si="496"/>
        <v>No Discount</v>
      </c>
      <c r="AA5308" s="1" t="str">
        <f t="shared" si="497"/>
        <v>Low Sales</v>
      </c>
      <c r="AB5308" s="1">
        <f>MONTH(Sample___Superstore[[#This Row],[Order Date]])</f>
        <v>2</v>
      </c>
    </row>
    <row r="5309" spans="1:28" x14ac:dyDescent="0.35">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c r="V5309">
        <f t="shared" si="492"/>
        <v>5</v>
      </c>
      <c r="W5309">
        <f t="shared" si="493"/>
        <v>5.000000000000001E-2</v>
      </c>
      <c r="X5309" t="str">
        <f t="shared" si="494"/>
        <v>Profit</v>
      </c>
      <c r="Y5309" s="1" t="str">
        <f t="shared" si="495"/>
        <v>Low Profit</v>
      </c>
      <c r="Z5309" s="1" t="str">
        <f t="shared" si="496"/>
        <v>No Discount</v>
      </c>
      <c r="AA5309" s="1" t="str">
        <f t="shared" si="497"/>
        <v>Low Sales</v>
      </c>
      <c r="AB5309" s="1">
        <f>MONTH(Sample___Superstore[[#This Row],[Order Date]])</f>
        <v>2</v>
      </c>
    </row>
    <row r="5310" spans="1:28" x14ac:dyDescent="0.35">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c r="V5310">
        <f t="shared" si="492"/>
        <v>2</v>
      </c>
      <c r="W5310">
        <f t="shared" si="493"/>
        <v>-0.24285714285714285</v>
      </c>
      <c r="X5310" t="str">
        <f t="shared" si="494"/>
        <v>Loss</v>
      </c>
      <c r="Y5310" s="1" t="str">
        <f t="shared" si="495"/>
        <v>Low Profit</v>
      </c>
      <c r="Z5310" s="1" t="str">
        <f t="shared" si="496"/>
        <v>High Discount</v>
      </c>
      <c r="AA5310" s="1" t="str">
        <f t="shared" si="497"/>
        <v>Low Sales</v>
      </c>
      <c r="AB5310" s="1">
        <f>MONTH(Sample___Superstore[[#This Row],[Order Date]])</f>
        <v>11</v>
      </c>
    </row>
    <row r="5311" spans="1:28" x14ac:dyDescent="0.35">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c r="V5311">
        <f t="shared" si="492"/>
        <v>2</v>
      </c>
      <c r="W5311">
        <f t="shared" si="493"/>
        <v>0.3</v>
      </c>
      <c r="X5311" t="str">
        <f t="shared" si="494"/>
        <v>Profit</v>
      </c>
      <c r="Y5311" s="1" t="str">
        <f t="shared" si="495"/>
        <v>Low Profit</v>
      </c>
      <c r="Z5311" s="1" t="str">
        <f t="shared" si="496"/>
        <v>Low Discount</v>
      </c>
      <c r="AA5311" s="1" t="str">
        <f t="shared" si="497"/>
        <v>Low Sales</v>
      </c>
      <c r="AB5311" s="1">
        <f>MONTH(Sample___Superstore[[#This Row],[Order Date]])</f>
        <v>11</v>
      </c>
    </row>
    <row r="5312" spans="1:28" x14ac:dyDescent="0.35">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c r="V5312">
        <f t="shared" si="492"/>
        <v>2</v>
      </c>
      <c r="W5312">
        <f t="shared" si="493"/>
        <v>-1.5</v>
      </c>
      <c r="X5312" t="str">
        <f t="shared" si="494"/>
        <v>Loss</v>
      </c>
      <c r="Y5312" s="1" t="str">
        <f t="shared" si="495"/>
        <v>Low Profit</v>
      </c>
      <c r="Z5312" s="1" t="str">
        <f t="shared" si="496"/>
        <v>High Discount</v>
      </c>
      <c r="AA5312" s="1" t="str">
        <f t="shared" si="497"/>
        <v>High Sales</v>
      </c>
      <c r="AB5312" s="1">
        <f>MONTH(Sample___Superstore[[#This Row],[Order Date]])</f>
        <v>11</v>
      </c>
    </row>
    <row r="5313" spans="1:28" x14ac:dyDescent="0.35">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c r="V5313">
        <f t="shared" si="492"/>
        <v>6</v>
      </c>
      <c r="W5313">
        <f t="shared" si="493"/>
        <v>0.36250000000000004</v>
      </c>
      <c r="X5313" t="str">
        <f t="shared" si="494"/>
        <v>Profit</v>
      </c>
      <c r="Y5313" s="1" t="str">
        <f t="shared" si="495"/>
        <v>Low Profit</v>
      </c>
      <c r="Z5313" s="1" t="str">
        <f t="shared" si="496"/>
        <v>Low Discount</v>
      </c>
      <c r="AA5313" s="1" t="str">
        <f t="shared" si="497"/>
        <v>Low Sales</v>
      </c>
      <c r="AB5313" s="1">
        <f>MONTH(Sample___Superstore[[#This Row],[Order Date]])</f>
        <v>8</v>
      </c>
    </row>
    <row r="5314" spans="1:28" x14ac:dyDescent="0.35">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c r="V5314">
        <f t="shared" ref="V5314:V5377" si="498">D5314-C5314</f>
        <v>6</v>
      </c>
      <c r="W5314">
        <f t="shared" ref="W5314:W5377" si="499">U5314/R5314</f>
        <v>0.125</v>
      </c>
      <c r="X5314" t="str">
        <f t="shared" ref="X5314:X5377" si="500">IF(U5314&lt;0,"Loss","Profit")</f>
        <v>Profit</v>
      </c>
      <c r="Y5314" s="1" t="str">
        <f t="shared" ref="Y5314:Y5377" si="501">IF(U5314&gt;100,"High Profit","Low Profit")</f>
        <v>Low Profit</v>
      </c>
      <c r="Z5314" s="1" t="str">
        <f t="shared" ref="Z5314:Z5377" si="502">IF(T5314=0,"No Discount",IF(T5314&lt;=0.2,"Low Discount","High Discount"))</f>
        <v>Low Discount</v>
      </c>
      <c r="AA5314" s="1" t="str">
        <f t="shared" ref="AA5314:AA5377" si="503">IF(R5314&gt;500,"High Sales","Low Sales")</f>
        <v>Low Sales</v>
      </c>
      <c r="AB5314" s="1">
        <f>MONTH(Sample___Superstore[[#This Row],[Order Date]])</f>
        <v>8</v>
      </c>
    </row>
    <row r="5315" spans="1:28" x14ac:dyDescent="0.35">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c r="V5315">
        <f t="shared" si="498"/>
        <v>5</v>
      </c>
      <c r="W5315">
        <f t="shared" si="499"/>
        <v>0.33000000000000007</v>
      </c>
      <c r="X5315" t="str">
        <f t="shared" si="500"/>
        <v>Profit</v>
      </c>
      <c r="Y5315" s="1" t="str">
        <f t="shared" si="501"/>
        <v>Low Profit</v>
      </c>
      <c r="Z5315" s="1" t="str">
        <f t="shared" si="502"/>
        <v>No Discount</v>
      </c>
      <c r="AA5315" s="1" t="str">
        <f t="shared" si="503"/>
        <v>Low Sales</v>
      </c>
      <c r="AB5315" s="1">
        <f>MONTH(Sample___Superstore[[#This Row],[Order Date]])</f>
        <v>4</v>
      </c>
    </row>
    <row r="5316" spans="1:28" x14ac:dyDescent="0.35">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c r="V5316">
        <f t="shared" si="498"/>
        <v>5</v>
      </c>
      <c r="W5316">
        <f t="shared" si="499"/>
        <v>0.49</v>
      </c>
      <c r="X5316" t="str">
        <f t="shared" si="500"/>
        <v>Profit</v>
      </c>
      <c r="Y5316" s="1" t="str">
        <f t="shared" si="501"/>
        <v>Low Profit</v>
      </c>
      <c r="Z5316" s="1" t="str">
        <f t="shared" si="502"/>
        <v>No Discount</v>
      </c>
      <c r="AA5316" s="1" t="str">
        <f t="shared" si="503"/>
        <v>Low Sales</v>
      </c>
      <c r="AB5316" s="1">
        <f>MONTH(Sample___Superstore[[#This Row],[Order Date]])</f>
        <v>4</v>
      </c>
    </row>
    <row r="5317" spans="1:28" x14ac:dyDescent="0.35">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c r="V5317">
        <f t="shared" si="498"/>
        <v>6</v>
      </c>
      <c r="W5317">
        <f t="shared" si="499"/>
        <v>6.25E-2</v>
      </c>
      <c r="X5317" t="str">
        <f t="shared" si="500"/>
        <v>Profit</v>
      </c>
      <c r="Y5317" s="1" t="str">
        <f t="shared" si="501"/>
        <v>Low Profit</v>
      </c>
      <c r="Z5317" s="1" t="str">
        <f t="shared" si="502"/>
        <v>Low Discount</v>
      </c>
      <c r="AA5317" s="1" t="str">
        <f t="shared" si="503"/>
        <v>Low Sales</v>
      </c>
      <c r="AB5317" s="1">
        <f>MONTH(Sample___Superstore[[#This Row],[Order Date]])</f>
        <v>5</v>
      </c>
    </row>
    <row r="5318" spans="1:28" x14ac:dyDescent="0.35">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c r="V5318">
        <f t="shared" si="498"/>
        <v>3</v>
      </c>
      <c r="W5318">
        <f t="shared" si="499"/>
        <v>0.1125</v>
      </c>
      <c r="X5318" t="str">
        <f t="shared" si="500"/>
        <v>Profit</v>
      </c>
      <c r="Y5318" s="1" t="str">
        <f t="shared" si="501"/>
        <v>Low Profit</v>
      </c>
      <c r="Z5318" s="1" t="str">
        <f t="shared" si="502"/>
        <v>Low Discount</v>
      </c>
      <c r="AA5318" s="1" t="str">
        <f t="shared" si="503"/>
        <v>Low Sales</v>
      </c>
      <c r="AB5318" s="1">
        <f>MONTH(Sample___Superstore[[#This Row],[Order Date]])</f>
        <v>10</v>
      </c>
    </row>
    <row r="5319" spans="1:28" x14ac:dyDescent="0.35">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c r="V5319">
        <f t="shared" si="498"/>
        <v>3</v>
      </c>
      <c r="W5319">
        <f t="shared" si="499"/>
        <v>0.16249999999999998</v>
      </c>
      <c r="X5319" t="str">
        <f t="shared" si="500"/>
        <v>Profit</v>
      </c>
      <c r="Y5319" s="1" t="str">
        <f t="shared" si="501"/>
        <v>Low Profit</v>
      </c>
      <c r="Z5319" s="1" t="str">
        <f t="shared" si="502"/>
        <v>Low Discount</v>
      </c>
      <c r="AA5319" s="1" t="str">
        <f t="shared" si="503"/>
        <v>Low Sales</v>
      </c>
      <c r="AB5319" s="1">
        <f>MONTH(Sample___Superstore[[#This Row],[Order Date]])</f>
        <v>10</v>
      </c>
    </row>
    <row r="5320" spans="1:28" x14ac:dyDescent="0.35">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c r="V5320">
        <f t="shared" si="498"/>
        <v>3</v>
      </c>
      <c r="W5320">
        <f t="shared" si="499"/>
        <v>0.35</v>
      </c>
      <c r="X5320" t="str">
        <f t="shared" si="500"/>
        <v>Profit</v>
      </c>
      <c r="Y5320" s="1" t="str">
        <f t="shared" si="501"/>
        <v>Low Profit</v>
      </c>
      <c r="Z5320" s="1" t="str">
        <f t="shared" si="502"/>
        <v>Low Discount</v>
      </c>
      <c r="AA5320" s="1" t="str">
        <f t="shared" si="503"/>
        <v>Low Sales</v>
      </c>
      <c r="AB5320" s="1">
        <f>MONTH(Sample___Superstore[[#This Row],[Order Date]])</f>
        <v>10</v>
      </c>
    </row>
    <row r="5321" spans="1:28" x14ac:dyDescent="0.35">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c r="V5321">
        <f t="shared" si="498"/>
        <v>3</v>
      </c>
      <c r="W5321">
        <f t="shared" si="499"/>
        <v>-0.8</v>
      </c>
      <c r="X5321" t="str">
        <f t="shared" si="500"/>
        <v>Loss</v>
      </c>
      <c r="Y5321" s="1" t="str">
        <f t="shared" si="501"/>
        <v>Low Profit</v>
      </c>
      <c r="Z5321" s="1" t="str">
        <f t="shared" si="502"/>
        <v>High Discount</v>
      </c>
      <c r="AA5321" s="1" t="str">
        <f t="shared" si="503"/>
        <v>Low Sales</v>
      </c>
      <c r="AB5321" s="1">
        <f>MONTH(Sample___Superstore[[#This Row],[Order Date]])</f>
        <v>10</v>
      </c>
    </row>
    <row r="5322" spans="1:28" x14ac:dyDescent="0.35">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c r="V5322">
        <f t="shared" si="498"/>
        <v>3</v>
      </c>
      <c r="W5322">
        <f t="shared" si="499"/>
        <v>-0.43333333333333335</v>
      </c>
      <c r="X5322" t="str">
        <f t="shared" si="500"/>
        <v>Loss</v>
      </c>
      <c r="Y5322" s="1" t="str">
        <f t="shared" si="501"/>
        <v>Low Profit</v>
      </c>
      <c r="Z5322" s="1" t="str">
        <f t="shared" si="502"/>
        <v>High Discount</v>
      </c>
      <c r="AA5322" s="1" t="str">
        <f t="shared" si="503"/>
        <v>High Sales</v>
      </c>
      <c r="AB5322" s="1">
        <f>MONTH(Sample___Superstore[[#This Row],[Order Date]])</f>
        <v>10</v>
      </c>
    </row>
    <row r="5323" spans="1:28" x14ac:dyDescent="0.35">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c r="V5323">
        <f t="shared" si="498"/>
        <v>3</v>
      </c>
      <c r="W5323">
        <f t="shared" si="499"/>
        <v>-0.76666666666666672</v>
      </c>
      <c r="X5323" t="str">
        <f t="shared" si="500"/>
        <v>Loss</v>
      </c>
      <c r="Y5323" s="1" t="str">
        <f t="shared" si="501"/>
        <v>Low Profit</v>
      </c>
      <c r="Z5323" s="1" t="str">
        <f t="shared" si="502"/>
        <v>High Discount</v>
      </c>
      <c r="AA5323" s="1" t="str">
        <f t="shared" si="503"/>
        <v>Low Sales</v>
      </c>
      <c r="AB5323" s="1">
        <f>MONTH(Sample___Superstore[[#This Row],[Order Date]])</f>
        <v>10</v>
      </c>
    </row>
    <row r="5324" spans="1:28" x14ac:dyDescent="0.35">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c r="V5324">
        <f t="shared" si="498"/>
        <v>3</v>
      </c>
      <c r="W5324">
        <f t="shared" si="499"/>
        <v>0.3</v>
      </c>
      <c r="X5324" t="str">
        <f t="shared" si="500"/>
        <v>Profit</v>
      </c>
      <c r="Y5324" s="1" t="str">
        <f t="shared" si="501"/>
        <v>Low Profit</v>
      </c>
      <c r="Z5324" s="1" t="str">
        <f t="shared" si="502"/>
        <v>Low Discount</v>
      </c>
      <c r="AA5324" s="1" t="str">
        <f t="shared" si="503"/>
        <v>Low Sales</v>
      </c>
      <c r="AB5324" s="1">
        <f>MONTH(Sample___Superstore[[#This Row],[Order Date]])</f>
        <v>10</v>
      </c>
    </row>
    <row r="5325" spans="1:28" x14ac:dyDescent="0.35">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c r="V5325">
        <f t="shared" si="498"/>
        <v>5</v>
      </c>
      <c r="W5325">
        <f t="shared" si="499"/>
        <v>0.5</v>
      </c>
      <c r="X5325" t="str">
        <f t="shared" si="500"/>
        <v>Profit</v>
      </c>
      <c r="Y5325" s="1" t="str">
        <f t="shared" si="501"/>
        <v>Low Profit</v>
      </c>
      <c r="Z5325" s="1" t="str">
        <f t="shared" si="502"/>
        <v>No Discount</v>
      </c>
      <c r="AA5325" s="1" t="str">
        <f t="shared" si="503"/>
        <v>Low Sales</v>
      </c>
      <c r="AB5325" s="1">
        <f>MONTH(Sample___Superstore[[#This Row],[Order Date]])</f>
        <v>9</v>
      </c>
    </row>
    <row r="5326" spans="1:28" x14ac:dyDescent="0.35">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c r="V5326">
        <f t="shared" si="498"/>
        <v>5</v>
      </c>
      <c r="W5326">
        <f t="shared" si="499"/>
        <v>0.37000000000000005</v>
      </c>
      <c r="X5326" t="str">
        <f t="shared" si="500"/>
        <v>Profit</v>
      </c>
      <c r="Y5326" s="1" t="str">
        <f t="shared" si="501"/>
        <v>Low Profit</v>
      </c>
      <c r="Z5326" s="1" t="str">
        <f t="shared" si="502"/>
        <v>No Discount</v>
      </c>
      <c r="AA5326" s="1" t="str">
        <f t="shared" si="503"/>
        <v>Low Sales</v>
      </c>
      <c r="AB5326" s="1">
        <f>MONTH(Sample___Superstore[[#This Row],[Order Date]])</f>
        <v>12</v>
      </c>
    </row>
    <row r="5327" spans="1:28" x14ac:dyDescent="0.35">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c r="V5327">
        <f t="shared" si="498"/>
        <v>5</v>
      </c>
      <c r="W5327">
        <f t="shared" si="499"/>
        <v>0.36000000000000004</v>
      </c>
      <c r="X5327" t="str">
        <f t="shared" si="500"/>
        <v>Profit</v>
      </c>
      <c r="Y5327" s="1" t="str">
        <f t="shared" si="501"/>
        <v>Low Profit</v>
      </c>
      <c r="Z5327" s="1" t="str">
        <f t="shared" si="502"/>
        <v>No Discount</v>
      </c>
      <c r="AA5327" s="1" t="str">
        <f t="shared" si="503"/>
        <v>Low Sales</v>
      </c>
      <c r="AB5327" s="1">
        <f>MONTH(Sample___Superstore[[#This Row],[Order Date]])</f>
        <v>12</v>
      </c>
    </row>
    <row r="5328" spans="1:28" x14ac:dyDescent="0.35">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c r="V5328">
        <f t="shared" si="498"/>
        <v>5</v>
      </c>
      <c r="W5328">
        <f t="shared" si="499"/>
        <v>0.3</v>
      </c>
      <c r="X5328" t="str">
        <f t="shared" si="500"/>
        <v>Profit</v>
      </c>
      <c r="Y5328" s="1" t="str">
        <f t="shared" si="501"/>
        <v>Low Profit</v>
      </c>
      <c r="Z5328" s="1" t="str">
        <f t="shared" si="502"/>
        <v>No Discount</v>
      </c>
      <c r="AA5328" s="1" t="str">
        <f t="shared" si="503"/>
        <v>Low Sales</v>
      </c>
      <c r="AB5328" s="1">
        <f>MONTH(Sample___Superstore[[#This Row],[Order Date]])</f>
        <v>1</v>
      </c>
    </row>
    <row r="5329" spans="1:28" x14ac:dyDescent="0.35">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c r="V5329">
        <f t="shared" si="498"/>
        <v>2</v>
      </c>
      <c r="W5329">
        <f t="shared" si="499"/>
        <v>0.48000000000000004</v>
      </c>
      <c r="X5329" t="str">
        <f t="shared" si="500"/>
        <v>Profit</v>
      </c>
      <c r="Y5329" s="1" t="str">
        <f t="shared" si="501"/>
        <v>Low Profit</v>
      </c>
      <c r="Z5329" s="1" t="str">
        <f t="shared" si="502"/>
        <v>No Discount</v>
      </c>
      <c r="AA5329" s="1" t="str">
        <f t="shared" si="503"/>
        <v>Low Sales</v>
      </c>
      <c r="AB5329" s="1">
        <f>MONTH(Sample___Superstore[[#This Row],[Order Date]])</f>
        <v>1</v>
      </c>
    </row>
    <row r="5330" spans="1:28" x14ac:dyDescent="0.35">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c r="V5330">
        <f t="shared" si="498"/>
        <v>4</v>
      </c>
      <c r="W5330">
        <f t="shared" si="499"/>
        <v>7.4999999999999997E-2</v>
      </c>
      <c r="X5330" t="str">
        <f t="shared" si="500"/>
        <v>Profit</v>
      </c>
      <c r="Y5330" s="1" t="str">
        <f t="shared" si="501"/>
        <v>Low Profit</v>
      </c>
      <c r="Z5330" s="1" t="str">
        <f t="shared" si="502"/>
        <v>Low Discount</v>
      </c>
      <c r="AA5330" s="1" t="str">
        <f t="shared" si="503"/>
        <v>Low Sales</v>
      </c>
      <c r="AB5330" s="1">
        <f>MONTH(Sample___Superstore[[#This Row],[Order Date]])</f>
        <v>3</v>
      </c>
    </row>
    <row r="5331" spans="1:28" x14ac:dyDescent="0.35">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c r="V5331">
        <f t="shared" si="498"/>
        <v>3</v>
      </c>
      <c r="W5331">
        <f t="shared" si="499"/>
        <v>0.35</v>
      </c>
      <c r="X5331" t="str">
        <f t="shared" si="500"/>
        <v>Profit</v>
      </c>
      <c r="Y5331" s="1" t="str">
        <f t="shared" si="501"/>
        <v>Low Profit</v>
      </c>
      <c r="Z5331" s="1" t="str">
        <f t="shared" si="502"/>
        <v>Low Discount</v>
      </c>
      <c r="AA5331" s="1" t="str">
        <f t="shared" si="503"/>
        <v>Low Sales</v>
      </c>
      <c r="AB5331" s="1">
        <f>MONTH(Sample___Superstore[[#This Row],[Order Date]])</f>
        <v>12</v>
      </c>
    </row>
    <row r="5332" spans="1:28" x14ac:dyDescent="0.35">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c r="V5332">
        <f t="shared" si="498"/>
        <v>4</v>
      </c>
      <c r="W5332">
        <f t="shared" si="499"/>
        <v>0.39</v>
      </c>
      <c r="X5332" t="str">
        <f t="shared" si="500"/>
        <v>Profit</v>
      </c>
      <c r="Y5332" s="1" t="str">
        <f t="shared" si="501"/>
        <v>Low Profit</v>
      </c>
      <c r="Z5332" s="1" t="str">
        <f t="shared" si="502"/>
        <v>No Discount</v>
      </c>
      <c r="AA5332" s="1" t="str">
        <f t="shared" si="503"/>
        <v>Low Sales</v>
      </c>
      <c r="AB5332" s="1">
        <f>MONTH(Sample___Superstore[[#This Row],[Order Date]])</f>
        <v>9</v>
      </c>
    </row>
    <row r="5333" spans="1:28" x14ac:dyDescent="0.35">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c r="V5333">
        <f t="shared" si="498"/>
        <v>4</v>
      </c>
      <c r="W5333">
        <f t="shared" si="499"/>
        <v>0.33750000000000002</v>
      </c>
      <c r="X5333" t="str">
        <f t="shared" si="500"/>
        <v>Profit</v>
      </c>
      <c r="Y5333" s="1" t="str">
        <f t="shared" si="501"/>
        <v>Low Profit</v>
      </c>
      <c r="Z5333" s="1" t="str">
        <f t="shared" si="502"/>
        <v>Low Discount</v>
      </c>
      <c r="AA5333" s="1" t="str">
        <f t="shared" si="503"/>
        <v>Low Sales</v>
      </c>
      <c r="AB5333" s="1">
        <f>MONTH(Sample___Superstore[[#This Row],[Order Date]])</f>
        <v>9</v>
      </c>
    </row>
    <row r="5334" spans="1:28" x14ac:dyDescent="0.35">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c r="V5334">
        <f t="shared" si="498"/>
        <v>4</v>
      </c>
      <c r="W5334">
        <f t="shared" si="499"/>
        <v>0.29000000000000004</v>
      </c>
      <c r="X5334" t="str">
        <f t="shared" si="500"/>
        <v>Profit</v>
      </c>
      <c r="Y5334" s="1" t="str">
        <f t="shared" si="501"/>
        <v>Low Profit</v>
      </c>
      <c r="Z5334" s="1" t="str">
        <f t="shared" si="502"/>
        <v>No Discount</v>
      </c>
      <c r="AA5334" s="1" t="str">
        <f t="shared" si="503"/>
        <v>Low Sales</v>
      </c>
      <c r="AB5334" s="1">
        <f>MONTH(Sample___Superstore[[#This Row],[Order Date]])</f>
        <v>9</v>
      </c>
    </row>
    <row r="5335" spans="1:28" x14ac:dyDescent="0.35">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c r="V5335">
        <f t="shared" si="498"/>
        <v>6</v>
      </c>
      <c r="W5335">
        <f t="shared" si="499"/>
        <v>0.38</v>
      </c>
      <c r="X5335" t="str">
        <f t="shared" si="500"/>
        <v>Profit</v>
      </c>
      <c r="Y5335" s="1" t="str">
        <f t="shared" si="501"/>
        <v>Low Profit</v>
      </c>
      <c r="Z5335" s="1" t="str">
        <f t="shared" si="502"/>
        <v>No Discount</v>
      </c>
      <c r="AA5335" s="1" t="str">
        <f t="shared" si="503"/>
        <v>Low Sales</v>
      </c>
      <c r="AB5335" s="1">
        <f>MONTH(Sample___Superstore[[#This Row],[Order Date]])</f>
        <v>8</v>
      </c>
    </row>
    <row r="5336" spans="1:28" x14ac:dyDescent="0.35">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c r="V5336">
        <f t="shared" si="498"/>
        <v>6</v>
      </c>
      <c r="W5336">
        <f t="shared" si="499"/>
        <v>0.49000000000000005</v>
      </c>
      <c r="X5336" t="str">
        <f t="shared" si="500"/>
        <v>Profit</v>
      </c>
      <c r="Y5336" s="1" t="str">
        <f t="shared" si="501"/>
        <v>Low Profit</v>
      </c>
      <c r="Z5336" s="1" t="str">
        <f t="shared" si="502"/>
        <v>No Discount</v>
      </c>
      <c r="AA5336" s="1" t="str">
        <f t="shared" si="503"/>
        <v>Low Sales</v>
      </c>
      <c r="AB5336" s="1">
        <f>MONTH(Sample___Superstore[[#This Row],[Order Date]])</f>
        <v>8</v>
      </c>
    </row>
    <row r="5337" spans="1:28" x14ac:dyDescent="0.35">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c r="V5337">
        <f t="shared" si="498"/>
        <v>6</v>
      </c>
      <c r="W5337">
        <f t="shared" si="499"/>
        <v>0.46</v>
      </c>
      <c r="X5337" t="str">
        <f t="shared" si="500"/>
        <v>Profit</v>
      </c>
      <c r="Y5337" s="1" t="str">
        <f t="shared" si="501"/>
        <v>Low Profit</v>
      </c>
      <c r="Z5337" s="1" t="str">
        <f t="shared" si="502"/>
        <v>No Discount</v>
      </c>
      <c r="AA5337" s="1" t="str">
        <f t="shared" si="503"/>
        <v>Low Sales</v>
      </c>
      <c r="AB5337" s="1">
        <f>MONTH(Sample___Superstore[[#This Row],[Order Date]])</f>
        <v>8</v>
      </c>
    </row>
    <row r="5338" spans="1:28" x14ac:dyDescent="0.35">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c r="V5338">
        <f t="shared" si="498"/>
        <v>4</v>
      </c>
      <c r="W5338">
        <f t="shared" si="499"/>
        <v>0.32500000000000007</v>
      </c>
      <c r="X5338" t="str">
        <f t="shared" si="500"/>
        <v>Profit</v>
      </c>
      <c r="Y5338" s="1" t="str">
        <f t="shared" si="501"/>
        <v>Low Profit</v>
      </c>
      <c r="Z5338" s="1" t="str">
        <f t="shared" si="502"/>
        <v>Low Discount</v>
      </c>
      <c r="AA5338" s="1" t="str">
        <f t="shared" si="503"/>
        <v>Low Sales</v>
      </c>
      <c r="AB5338" s="1">
        <f>MONTH(Sample___Superstore[[#This Row],[Order Date]])</f>
        <v>5</v>
      </c>
    </row>
    <row r="5339" spans="1:28" x14ac:dyDescent="0.35">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c r="V5339">
        <f t="shared" si="498"/>
        <v>5</v>
      </c>
      <c r="W5339">
        <f t="shared" si="499"/>
        <v>0.36249999999999999</v>
      </c>
      <c r="X5339" t="str">
        <f t="shared" si="500"/>
        <v>Profit</v>
      </c>
      <c r="Y5339" s="1" t="str">
        <f t="shared" si="501"/>
        <v>High Profit</v>
      </c>
      <c r="Z5339" s="1" t="str">
        <f t="shared" si="502"/>
        <v>Low Discount</v>
      </c>
      <c r="AA5339" s="1" t="str">
        <f t="shared" si="503"/>
        <v>Low Sales</v>
      </c>
      <c r="AB5339" s="1">
        <f>MONTH(Sample___Superstore[[#This Row],[Order Date]])</f>
        <v>10</v>
      </c>
    </row>
    <row r="5340" spans="1:28" x14ac:dyDescent="0.35">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c r="V5340">
        <f t="shared" si="498"/>
        <v>5</v>
      </c>
      <c r="W5340">
        <f t="shared" si="499"/>
        <v>0.02</v>
      </c>
      <c r="X5340" t="str">
        <f t="shared" si="500"/>
        <v>Profit</v>
      </c>
      <c r="Y5340" s="1" t="str">
        <f t="shared" si="501"/>
        <v>Low Profit</v>
      </c>
      <c r="Z5340" s="1" t="str">
        <f t="shared" si="502"/>
        <v>No Discount</v>
      </c>
      <c r="AA5340" s="1" t="str">
        <f t="shared" si="503"/>
        <v>Low Sales</v>
      </c>
      <c r="AB5340" s="1">
        <f>MONTH(Sample___Superstore[[#This Row],[Order Date]])</f>
        <v>11</v>
      </c>
    </row>
    <row r="5341" spans="1:28" x14ac:dyDescent="0.35">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c r="V5341">
        <f t="shared" si="498"/>
        <v>5</v>
      </c>
      <c r="W5341">
        <f t="shared" si="499"/>
        <v>0.47</v>
      </c>
      <c r="X5341" t="str">
        <f t="shared" si="500"/>
        <v>Profit</v>
      </c>
      <c r="Y5341" s="1" t="str">
        <f t="shared" si="501"/>
        <v>Low Profit</v>
      </c>
      <c r="Z5341" s="1" t="str">
        <f t="shared" si="502"/>
        <v>No Discount</v>
      </c>
      <c r="AA5341" s="1" t="str">
        <f t="shared" si="503"/>
        <v>Low Sales</v>
      </c>
      <c r="AB5341" s="1">
        <f>MONTH(Sample___Superstore[[#This Row],[Order Date]])</f>
        <v>11</v>
      </c>
    </row>
    <row r="5342" spans="1:28" x14ac:dyDescent="0.35">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c r="V5342">
        <f t="shared" si="498"/>
        <v>5</v>
      </c>
      <c r="W5342">
        <f t="shared" si="499"/>
        <v>0.43</v>
      </c>
      <c r="X5342" t="str">
        <f t="shared" si="500"/>
        <v>Profit</v>
      </c>
      <c r="Y5342" s="1" t="str">
        <f t="shared" si="501"/>
        <v>Low Profit</v>
      </c>
      <c r="Z5342" s="1" t="str">
        <f t="shared" si="502"/>
        <v>No Discount</v>
      </c>
      <c r="AA5342" s="1" t="str">
        <f t="shared" si="503"/>
        <v>Low Sales</v>
      </c>
      <c r="AB5342" s="1">
        <f>MONTH(Sample___Superstore[[#This Row],[Order Date]])</f>
        <v>11</v>
      </c>
    </row>
    <row r="5343" spans="1:28" x14ac:dyDescent="0.35">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c r="V5343">
        <f t="shared" si="498"/>
        <v>5</v>
      </c>
      <c r="W5343">
        <f t="shared" si="499"/>
        <v>0.06</v>
      </c>
      <c r="X5343" t="str">
        <f t="shared" si="500"/>
        <v>Profit</v>
      </c>
      <c r="Y5343" s="1" t="str">
        <f t="shared" si="501"/>
        <v>Low Profit</v>
      </c>
      <c r="Z5343" s="1" t="str">
        <f t="shared" si="502"/>
        <v>No Discount</v>
      </c>
      <c r="AA5343" s="1" t="str">
        <f t="shared" si="503"/>
        <v>High Sales</v>
      </c>
      <c r="AB5343" s="1">
        <f>MONTH(Sample___Superstore[[#This Row],[Order Date]])</f>
        <v>11</v>
      </c>
    </row>
    <row r="5344" spans="1:28" x14ac:dyDescent="0.35">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c r="V5344">
        <f t="shared" si="498"/>
        <v>6</v>
      </c>
      <c r="W5344">
        <f t="shared" si="499"/>
        <v>0.33750000000000002</v>
      </c>
      <c r="X5344" t="str">
        <f t="shared" si="500"/>
        <v>Profit</v>
      </c>
      <c r="Y5344" s="1" t="str">
        <f t="shared" si="501"/>
        <v>Low Profit</v>
      </c>
      <c r="Z5344" s="1" t="str">
        <f t="shared" si="502"/>
        <v>Low Discount</v>
      </c>
      <c r="AA5344" s="1" t="str">
        <f t="shared" si="503"/>
        <v>Low Sales</v>
      </c>
      <c r="AB5344" s="1">
        <f>MONTH(Sample___Superstore[[#This Row],[Order Date]])</f>
        <v>11</v>
      </c>
    </row>
    <row r="5345" spans="1:28" x14ac:dyDescent="0.35">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c r="V5345">
        <f t="shared" si="498"/>
        <v>6</v>
      </c>
      <c r="W5345">
        <f t="shared" si="499"/>
        <v>6.25E-2</v>
      </c>
      <c r="X5345" t="str">
        <f t="shared" si="500"/>
        <v>Profit</v>
      </c>
      <c r="Y5345" s="1" t="str">
        <f t="shared" si="501"/>
        <v>Low Profit</v>
      </c>
      <c r="Z5345" s="1" t="str">
        <f t="shared" si="502"/>
        <v>Low Discount</v>
      </c>
      <c r="AA5345" s="1" t="str">
        <f t="shared" si="503"/>
        <v>Low Sales</v>
      </c>
      <c r="AB5345" s="1">
        <f>MONTH(Sample___Superstore[[#This Row],[Order Date]])</f>
        <v>11</v>
      </c>
    </row>
    <row r="5346" spans="1:28" x14ac:dyDescent="0.35">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c r="V5346">
        <f t="shared" si="498"/>
        <v>2</v>
      </c>
      <c r="W5346">
        <f t="shared" si="499"/>
        <v>6.9999999999999993E-2</v>
      </c>
      <c r="X5346" t="str">
        <f t="shared" si="500"/>
        <v>Profit</v>
      </c>
      <c r="Y5346" s="1" t="str">
        <f t="shared" si="501"/>
        <v>Low Profit</v>
      </c>
      <c r="Z5346" s="1" t="str">
        <f t="shared" si="502"/>
        <v>No Discount</v>
      </c>
      <c r="AA5346" s="1" t="str">
        <f t="shared" si="503"/>
        <v>Low Sales</v>
      </c>
      <c r="AB5346" s="1">
        <f>MONTH(Sample___Superstore[[#This Row],[Order Date]])</f>
        <v>10</v>
      </c>
    </row>
    <row r="5347" spans="1:28" x14ac:dyDescent="0.35">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c r="V5347">
        <f t="shared" si="498"/>
        <v>2</v>
      </c>
      <c r="W5347">
        <f t="shared" si="499"/>
        <v>0.28999999999999998</v>
      </c>
      <c r="X5347" t="str">
        <f t="shared" si="500"/>
        <v>Profit</v>
      </c>
      <c r="Y5347" s="1" t="str">
        <f t="shared" si="501"/>
        <v>High Profit</v>
      </c>
      <c r="Z5347" s="1" t="str">
        <f t="shared" si="502"/>
        <v>No Discount</v>
      </c>
      <c r="AA5347" s="1" t="str">
        <f t="shared" si="503"/>
        <v>High Sales</v>
      </c>
      <c r="AB5347" s="1">
        <f>MONTH(Sample___Superstore[[#This Row],[Order Date]])</f>
        <v>3</v>
      </c>
    </row>
    <row r="5348" spans="1:28" x14ac:dyDescent="0.35">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c r="V5348">
        <f t="shared" si="498"/>
        <v>2</v>
      </c>
      <c r="W5348">
        <f t="shared" si="499"/>
        <v>0.36249999999999999</v>
      </c>
      <c r="X5348" t="str">
        <f t="shared" si="500"/>
        <v>Profit</v>
      </c>
      <c r="Y5348" s="1" t="str">
        <f t="shared" si="501"/>
        <v>Low Profit</v>
      </c>
      <c r="Z5348" s="1" t="str">
        <f t="shared" si="502"/>
        <v>Low Discount</v>
      </c>
      <c r="AA5348" s="1" t="str">
        <f t="shared" si="503"/>
        <v>Low Sales</v>
      </c>
      <c r="AB5348" s="1">
        <f>MONTH(Sample___Superstore[[#This Row],[Order Date]])</f>
        <v>3</v>
      </c>
    </row>
    <row r="5349" spans="1:28" x14ac:dyDescent="0.35">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c r="V5349">
        <f t="shared" si="498"/>
        <v>2</v>
      </c>
      <c r="W5349">
        <f t="shared" si="499"/>
        <v>0.33749999999999997</v>
      </c>
      <c r="X5349" t="str">
        <f t="shared" si="500"/>
        <v>Profit</v>
      </c>
      <c r="Y5349" s="1" t="str">
        <f t="shared" si="501"/>
        <v>Low Profit</v>
      </c>
      <c r="Z5349" s="1" t="str">
        <f t="shared" si="502"/>
        <v>Low Discount</v>
      </c>
      <c r="AA5349" s="1" t="str">
        <f t="shared" si="503"/>
        <v>Low Sales</v>
      </c>
      <c r="AB5349" s="1">
        <f>MONTH(Sample___Superstore[[#This Row],[Order Date]])</f>
        <v>3</v>
      </c>
    </row>
    <row r="5350" spans="1:28" x14ac:dyDescent="0.35">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c r="V5350">
        <f t="shared" si="498"/>
        <v>6</v>
      </c>
      <c r="W5350">
        <f t="shared" si="499"/>
        <v>0.47999999999999993</v>
      </c>
      <c r="X5350" t="str">
        <f t="shared" si="500"/>
        <v>Profit</v>
      </c>
      <c r="Y5350" s="1" t="str">
        <f t="shared" si="501"/>
        <v>Low Profit</v>
      </c>
      <c r="Z5350" s="1" t="str">
        <f t="shared" si="502"/>
        <v>No Discount</v>
      </c>
      <c r="AA5350" s="1" t="str">
        <f t="shared" si="503"/>
        <v>Low Sales</v>
      </c>
      <c r="AB5350" s="1">
        <f>MONTH(Sample___Superstore[[#This Row],[Order Date]])</f>
        <v>1</v>
      </c>
    </row>
    <row r="5351" spans="1:28" x14ac:dyDescent="0.35">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c r="V5351">
        <f t="shared" si="498"/>
        <v>6</v>
      </c>
      <c r="W5351">
        <f t="shared" si="499"/>
        <v>0.5</v>
      </c>
      <c r="X5351" t="str">
        <f t="shared" si="500"/>
        <v>Profit</v>
      </c>
      <c r="Y5351" s="1" t="str">
        <f t="shared" si="501"/>
        <v>Low Profit</v>
      </c>
      <c r="Z5351" s="1" t="str">
        <f t="shared" si="502"/>
        <v>No Discount</v>
      </c>
      <c r="AA5351" s="1" t="str">
        <f t="shared" si="503"/>
        <v>Low Sales</v>
      </c>
      <c r="AB5351" s="1">
        <f>MONTH(Sample___Superstore[[#This Row],[Order Date]])</f>
        <v>1</v>
      </c>
    </row>
    <row r="5352" spans="1:28" x14ac:dyDescent="0.35">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c r="V5352">
        <f t="shared" si="498"/>
        <v>7</v>
      </c>
      <c r="W5352">
        <f t="shared" si="499"/>
        <v>0.33750000000000002</v>
      </c>
      <c r="X5352" t="str">
        <f t="shared" si="500"/>
        <v>Profit</v>
      </c>
      <c r="Y5352" s="1" t="str">
        <f t="shared" si="501"/>
        <v>Low Profit</v>
      </c>
      <c r="Z5352" s="1" t="str">
        <f t="shared" si="502"/>
        <v>Low Discount</v>
      </c>
      <c r="AA5352" s="1" t="str">
        <f t="shared" si="503"/>
        <v>Low Sales</v>
      </c>
      <c r="AB5352" s="1">
        <f>MONTH(Sample___Superstore[[#This Row],[Order Date]])</f>
        <v>12</v>
      </c>
    </row>
    <row r="5353" spans="1:28" x14ac:dyDescent="0.35">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c r="V5353">
        <f t="shared" si="498"/>
        <v>6</v>
      </c>
      <c r="W5353">
        <f t="shared" si="499"/>
        <v>0.36249999999999999</v>
      </c>
      <c r="X5353" t="str">
        <f t="shared" si="500"/>
        <v>Profit</v>
      </c>
      <c r="Y5353" s="1" t="str">
        <f t="shared" si="501"/>
        <v>Low Profit</v>
      </c>
      <c r="Z5353" s="1" t="str">
        <f t="shared" si="502"/>
        <v>Low Discount</v>
      </c>
      <c r="AA5353" s="1" t="str">
        <f t="shared" si="503"/>
        <v>Low Sales</v>
      </c>
      <c r="AB5353" s="1">
        <f>MONTH(Sample___Superstore[[#This Row],[Order Date]])</f>
        <v>9</v>
      </c>
    </row>
    <row r="5354" spans="1:28" x14ac:dyDescent="0.35">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c r="V5354">
        <f t="shared" si="498"/>
        <v>6</v>
      </c>
      <c r="W5354">
        <f t="shared" si="499"/>
        <v>0.1125</v>
      </c>
      <c r="X5354" t="str">
        <f t="shared" si="500"/>
        <v>Profit</v>
      </c>
      <c r="Y5354" s="1" t="str">
        <f t="shared" si="501"/>
        <v>Low Profit</v>
      </c>
      <c r="Z5354" s="1" t="str">
        <f t="shared" si="502"/>
        <v>Low Discount</v>
      </c>
      <c r="AA5354" s="1" t="str">
        <f t="shared" si="503"/>
        <v>Low Sales</v>
      </c>
      <c r="AB5354" s="1">
        <f>MONTH(Sample___Superstore[[#This Row],[Order Date]])</f>
        <v>9</v>
      </c>
    </row>
    <row r="5355" spans="1:28" x14ac:dyDescent="0.35">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c r="V5355">
        <f t="shared" si="498"/>
        <v>3</v>
      </c>
      <c r="W5355">
        <f t="shared" si="499"/>
        <v>0.47</v>
      </c>
      <c r="X5355" t="str">
        <f t="shared" si="500"/>
        <v>Profit</v>
      </c>
      <c r="Y5355" s="1" t="str">
        <f t="shared" si="501"/>
        <v>Low Profit</v>
      </c>
      <c r="Z5355" s="1" t="str">
        <f t="shared" si="502"/>
        <v>No Discount</v>
      </c>
      <c r="AA5355" s="1" t="str">
        <f t="shared" si="503"/>
        <v>Low Sales</v>
      </c>
      <c r="AB5355" s="1">
        <f>MONTH(Sample___Superstore[[#This Row],[Order Date]])</f>
        <v>9</v>
      </c>
    </row>
    <row r="5356" spans="1:28" x14ac:dyDescent="0.35">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c r="V5356">
        <f t="shared" si="498"/>
        <v>6</v>
      </c>
      <c r="W5356">
        <f t="shared" si="499"/>
        <v>7.4999999999999997E-2</v>
      </c>
      <c r="X5356" t="str">
        <f t="shared" si="500"/>
        <v>Profit</v>
      </c>
      <c r="Y5356" s="1" t="str">
        <f t="shared" si="501"/>
        <v>Low Profit</v>
      </c>
      <c r="Z5356" s="1" t="str">
        <f t="shared" si="502"/>
        <v>Low Discount</v>
      </c>
      <c r="AA5356" s="1" t="str">
        <f t="shared" si="503"/>
        <v>Low Sales</v>
      </c>
      <c r="AB5356" s="1">
        <f>MONTH(Sample___Superstore[[#This Row],[Order Date]])</f>
        <v>5</v>
      </c>
    </row>
    <row r="5357" spans="1:28" x14ac:dyDescent="0.35">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c r="V5357">
        <f t="shared" si="498"/>
        <v>6</v>
      </c>
      <c r="W5357">
        <f t="shared" si="499"/>
        <v>0.48</v>
      </c>
      <c r="X5357" t="str">
        <f t="shared" si="500"/>
        <v>Profit</v>
      </c>
      <c r="Y5357" s="1" t="str">
        <f t="shared" si="501"/>
        <v>Low Profit</v>
      </c>
      <c r="Z5357" s="1" t="str">
        <f t="shared" si="502"/>
        <v>No Discount</v>
      </c>
      <c r="AA5357" s="1" t="str">
        <f t="shared" si="503"/>
        <v>Low Sales</v>
      </c>
      <c r="AB5357" s="1">
        <f>MONTH(Sample___Superstore[[#This Row],[Order Date]])</f>
        <v>5</v>
      </c>
    </row>
    <row r="5358" spans="1:28" x14ac:dyDescent="0.35">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c r="V5358">
        <f t="shared" si="498"/>
        <v>4</v>
      </c>
      <c r="W5358">
        <f t="shared" si="499"/>
        <v>0.35000000000000003</v>
      </c>
      <c r="X5358" t="str">
        <f t="shared" si="500"/>
        <v>Profit</v>
      </c>
      <c r="Y5358" s="1" t="str">
        <f t="shared" si="501"/>
        <v>Low Profit</v>
      </c>
      <c r="Z5358" s="1" t="str">
        <f t="shared" si="502"/>
        <v>Low Discount</v>
      </c>
      <c r="AA5358" s="1" t="str">
        <f t="shared" si="503"/>
        <v>Low Sales</v>
      </c>
      <c r="AB5358" s="1">
        <f>MONTH(Sample___Superstore[[#This Row],[Order Date]])</f>
        <v>9</v>
      </c>
    </row>
    <row r="5359" spans="1:28" x14ac:dyDescent="0.35">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c r="V5359">
        <f t="shared" si="498"/>
        <v>6</v>
      </c>
      <c r="W5359">
        <f t="shared" si="499"/>
        <v>9.9999999999999992E-2</v>
      </c>
      <c r="X5359" t="str">
        <f t="shared" si="500"/>
        <v>Profit</v>
      </c>
      <c r="Y5359" s="1" t="str">
        <f t="shared" si="501"/>
        <v>Low Profit</v>
      </c>
      <c r="Z5359" s="1" t="str">
        <f t="shared" si="502"/>
        <v>No Discount</v>
      </c>
      <c r="AA5359" s="1" t="str">
        <f t="shared" si="503"/>
        <v>Low Sales</v>
      </c>
      <c r="AB5359" s="1">
        <f>MONTH(Sample___Superstore[[#This Row],[Order Date]])</f>
        <v>8</v>
      </c>
    </row>
    <row r="5360" spans="1:28" x14ac:dyDescent="0.35">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c r="V5360">
        <f t="shared" si="498"/>
        <v>6</v>
      </c>
      <c r="W5360">
        <f t="shared" si="499"/>
        <v>0.04</v>
      </c>
      <c r="X5360" t="str">
        <f t="shared" si="500"/>
        <v>Profit</v>
      </c>
      <c r="Y5360" s="1" t="str">
        <f t="shared" si="501"/>
        <v>Low Profit</v>
      </c>
      <c r="Z5360" s="1" t="str">
        <f t="shared" si="502"/>
        <v>No Discount</v>
      </c>
      <c r="AA5360" s="1" t="str">
        <f t="shared" si="503"/>
        <v>Low Sales</v>
      </c>
      <c r="AB5360" s="1">
        <f>MONTH(Sample___Superstore[[#This Row],[Order Date]])</f>
        <v>8</v>
      </c>
    </row>
    <row r="5361" spans="1:28" x14ac:dyDescent="0.35">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c r="V5361">
        <f t="shared" si="498"/>
        <v>6</v>
      </c>
      <c r="W5361">
        <f t="shared" si="499"/>
        <v>0.28000000000000003</v>
      </c>
      <c r="X5361" t="str">
        <f t="shared" si="500"/>
        <v>Profit</v>
      </c>
      <c r="Y5361" s="1" t="str">
        <f t="shared" si="501"/>
        <v>Low Profit</v>
      </c>
      <c r="Z5361" s="1" t="str">
        <f t="shared" si="502"/>
        <v>No Discount</v>
      </c>
      <c r="AA5361" s="1" t="str">
        <f t="shared" si="503"/>
        <v>Low Sales</v>
      </c>
      <c r="AB5361" s="1">
        <f>MONTH(Sample___Superstore[[#This Row],[Order Date]])</f>
        <v>8</v>
      </c>
    </row>
    <row r="5362" spans="1:28" x14ac:dyDescent="0.35">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c r="V5362">
        <f t="shared" si="498"/>
        <v>4</v>
      </c>
      <c r="W5362">
        <f t="shared" si="499"/>
        <v>-0.16250000000000001</v>
      </c>
      <c r="X5362" t="str">
        <f t="shared" si="500"/>
        <v>Loss</v>
      </c>
      <c r="Y5362" s="1" t="str">
        <f t="shared" si="501"/>
        <v>Low Profit</v>
      </c>
      <c r="Z5362" s="1" t="str">
        <f t="shared" si="502"/>
        <v>Low Discount</v>
      </c>
      <c r="AA5362" s="1" t="str">
        <f t="shared" si="503"/>
        <v>Low Sales</v>
      </c>
      <c r="AB5362" s="1">
        <f>MONTH(Sample___Superstore[[#This Row],[Order Date]])</f>
        <v>4</v>
      </c>
    </row>
    <row r="5363" spans="1:28" x14ac:dyDescent="0.35">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c r="V5363">
        <f t="shared" si="498"/>
        <v>1</v>
      </c>
      <c r="W5363">
        <f t="shared" si="499"/>
        <v>7.4999999999999997E-2</v>
      </c>
      <c r="X5363" t="str">
        <f t="shared" si="500"/>
        <v>Profit</v>
      </c>
      <c r="Y5363" s="1" t="str">
        <f t="shared" si="501"/>
        <v>Low Profit</v>
      </c>
      <c r="Z5363" s="1" t="str">
        <f t="shared" si="502"/>
        <v>Low Discount</v>
      </c>
      <c r="AA5363" s="1" t="str">
        <f t="shared" si="503"/>
        <v>High Sales</v>
      </c>
      <c r="AB5363" s="1">
        <f>MONTH(Sample___Superstore[[#This Row],[Order Date]])</f>
        <v>6</v>
      </c>
    </row>
    <row r="5364" spans="1:28" x14ac:dyDescent="0.35">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c r="V5364">
        <f t="shared" si="498"/>
        <v>4</v>
      </c>
      <c r="W5364">
        <f t="shared" si="499"/>
        <v>0.34</v>
      </c>
      <c r="X5364" t="str">
        <f t="shared" si="500"/>
        <v>Profit</v>
      </c>
      <c r="Y5364" s="1" t="str">
        <f t="shared" si="501"/>
        <v>Low Profit</v>
      </c>
      <c r="Z5364" s="1" t="str">
        <f t="shared" si="502"/>
        <v>No Discount</v>
      </c>
      <c r="AA5364" s="1" t="str">
        <f t="shared" si="503"/>
        <v>Low Sales</v>
      </c>
      <c r="AB5364" s="1">
        <f>MONTH(Sample___Superstore[[#This Row],[Order Date]])</f>
        <v>12</v>
      </c>
    </row>
    <row r="5365" spans="1:28" x14ac:dyDescent="0.35">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c r="V5365">
        <f t="shared" si="498"/>
        <v>4</v>
      </c>
      <c r="W5365">
        <f t="shared" si="499"/>
        <v>0.28000000000000003</v>
      </c>
      <c r="X5365" t="str">
        <f t="shared" si="500"/>
        <v>Profit</v>
      </c>
      <c r="Y5365" s="1" t="str">
        <f t="shared" si="501"/>
        <v>Low Profit</v>
      </c>
      <c r="Z5365" s="1" t="str">
        <f t="shared" si="502"/>
        <v>No Discount</v>
      </c>
      <c r="AA5365" s="1" t="str">
        <f t="shared" si="503"/>
        <v>Low Sales</v>
      </c>
      <c r="AB5365" s="1">
        <f>MONTH(Sample___Superstore[[#This Row],[Order Date]])</f>
        <v>12</v>
      </c>
    </row>
    <row r="5366" spans="1:28" x14ac:dyDescent="0.35">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c r="V5366">
        <f t="shared" si="498"/>
        <v>3</v>
      </c>
      <c r="W5366">
        <f t="shared" si="499"/>
        <v>9.9999999999999992E-2</v>
      </c>
      <c r="X5366" t="str">
        <f t="shared" si="500"/>
        <v>Profit</v>
      </c>
      <c r="Y5366" s="1" t="str">
        <f t="shared" si="501"/>
        <v>Low Profit</v>
      </c>
      <c r="Z5366" s="1" t="str">
        <f t="shared" si="502"/>
        <v>Low Discount</v>
      </c>
      <c r="AA5366" s="1" t="str">
        <f t="shared" si="503"/>
        <v>Low Sales</v>
      </c>
      <c r="AB5366" s="1">
        <f>MONTH(Sample___Superstore[[#This Row],[Order Date]])</f>
        <v>1</v>
      </c>
    </row>
    <row r="5367" spans="1:28" x14ac:dyDescent="0.35">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c r="V5367">
        <f t="shared" si="498"/>
        <v>4</v>
      </c>
      <c r="W5367">
        <f t="shared" si="499"/>
        <v>8.7499999999999994E-2</v>
      </c>
      <c r="X5367" t="str">
        <f t="shared" si="500"/>
        <v>Profit</v>
      </c>
      <c r="Y5367" s="1" t="str">
        <f t="shared" si="501"/>
        <v>Low Profit</v>
      </c>
      <c r="Z5367" s="1" t="str">
        <f t="shared" si="502"/>
        <v>Low Discount</v>
      </c>
      <c r="AA5367" s="1" t="str">
        <f t="shared" si="503"/>
        <v>Low Sales</v>
      </c>
      <c r="AB5367" s="1">
        <f>MONTH(Sample___Superstore[[#This Row],[Order Date]])</f>
        <v>11</v>
      </c>
    </row>
    <row r="5368" spans="1:28" x14ac:dyDescent="0.35">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c r="V5368">
        <f t="shared" si="498"/>
        <v>5</v>
      </c>
      <c r="W5368">
        <f t="shared" si="499"/>
        <v>8.7500000000000008E-2</v>
      </c>
      <c r="X5368" t="str">
        <f t="shared" si="500"/>
        <v>Profit</v>
      </c>
      <c r="Y5368" s="1" t="str">
        <f t="shared" si="501"/>
        <v>Low Profit</v>
      </c>
      <c r="Z5368" s="1" t="str">
        <f t="shared" si="502"/>
        <v>Low Discount</v>
      </c>
      <c r="AA5368" s="1" t="str">
        <f t="shared" si="503"/>
        <v>Low Sales</v>
      </c>
      <c r="AB5368" s="1">
        <f>MONTH(Sample___Superstore[[#This Row],[Order Date]])</f>
        <v>6</v>
      </c>
    </row>
    <row r="5369" spans="1:28" x14ac:dyDescent="0.35">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c r="V5369">
        <f t="shared" si="498"/>
        <v>5</v>
      </c>
      <c r="W5369">
        <f t="shared" si="499"/>
        <v>0.47000000000000003</v>
      </c>
      <c r="X5369" t="str">
        <f t="shared" si="500"/>
        <v>Profit</v>
      </c>
      <c r="Y5369" s="1" t="str">
        <f t="shared" si="501"/>
        <v>Low Profit</v>
      </c>
      <c r="Z5369" s="1" t="str">
        <f t="shared" si="502"/>
        <v>No Discount</v>
      </c>
      <c r="AA5369" s="1" t="str">
        <f t="shared" si="503"/>
        <v>Low Sales</v>
      </c>
      <c r="AB5369" s="1">
        <f>MONTH(Sample___Superstore[[#This Row],[Order Date]])</f>
        <v>6</v>
      </c>
    </row>
    <row r="5370" spans="1:28" x14ac:dyDescent="0.35">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c r="V5370">
        <f t="shared" si="498"/>
        <v>5</v>
      </c>
      <c r="W5370">
        <f t="shared" si="499"/>
        <v>0.25</v>
      </c>
      <c r="X5370" t="str">
        <f t="shared" si="500"/>
        <v>Profit</v>
      </c>
      <c r="Y5370" s="1" t="str">
        <f t="shared" si="501"/>
        <v>Low Profit</v>
      </c>
      <c r="Z5370" s="1" t="str">
        <f t="shared" si="502"/>
        <v>No Discount</v>
      </c>
      <c r="AA5370" s="1" t="str">
        <f t="shared" si="503"/>
        <v>Low Sales</v>
      </c>
      <c r="AB5370" s="1">
        <f>MONTH(Sample___Superstore[[#This Row],[Order Date]])</f>
        <v>6</v>
      </c>
    </row>
    <row r="5371" spans="1:28" x14ac:dyDescent="0.35">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c r="V5371">
        <f t="shared" si="498"/>
        <v>3</v>
      </c>
      <c r="W5371">
        <f t="shared" si="499"/>
        <v>0.33749999999999997</v>
      </c>
      <c r="X5371" t="str">
        <f t="shared" si="500"/>
        <v>Profit</v>
      </c>
      <c r="Y5371" s="1" t="str">
        <f t="shared" si="501"/>
        <v>Low Profit</v>
      </c>
      <c r="Z5371" s="1" t="str">
        <f t="shared" si="502"/>
        <v>Low Discount</v>
      </c>
      <c r="AA5371" s="1" t="str">
        <f t="shared" si="503"/>
        <v>Low Sales</v>
      </c>
      <c r="AB5371" s="1">
        <f>MONTH(Sample___Superstore[[#This Row],[Order Date]])</f>
        <v>9</v>
      </c>
    </row>
    <row r="5372" spans="1:28" x14ac:dyDescent="0.35">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c r="V5372">
        <f t="shared" si="498"/>
        <v>4</v>
      </c>
      <c r="W5372">
        <f t="shared" si="499"/>
        <v>0.26000000000000006</v>
      </c>
      <c r="X5372" t="str">
        <f t="shared" si="500"/>
        <v>Profit</v>
      </c>
      <c r="Y5372" s="1" t="str">
        <f t="shared" si="501"/>
        <v>Low Profit</v>
      </c>
      <c r="Z5372" s="1" t="str">
        <f t="shared" si="502"/>
        <v>No Discount</v>
      </c>
      <c r="AA5372" s="1" t="str">
        <f t="shared" si="503"/>
        <v>Low Sales</v>
      </c>
      <c r="AB5372" s="1">
        <f>MONTH(Sample___Superstore[[#This Row],[Order Date]])</f>
        <v>4</v>
      </c>
    </row>
    <row r="5373" spans="1:28" x14ac:dyDescent="0.35">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c r="V5373">
        <f t="shared" si="498"/>
        <v>4</v>
      </c>
      <c r="W5373">
        <f t="shared" si="499"/>
        <v>0.26</v>
      </c>
      <c r="X5373" t="str">
        <f t="shared" si="500"/>
        <v>Profit</v>
      </c>
      <c r="Y5373" s="1" t="str">
        <f t="shared" si="501"/>
        <v>Low Profit</v>
      </c>
      <c r="Z5373" s="1" t="str">
        <f t="shared" si="502"/>
        <v>No Discount</v>
      </c>
      <c r="AA5373" s="1" t="str">
        <f t="shared" si="503"/>
        <v>Low Sales</v>
      </c>
      <c r="AB5373" s="1">
        <f>MONTH(Sample___Superstore[[#This Row],[Order Date]])</f>
        <v>4</v>
      </c>
    </row>
    <row r="5374" spans="1:28" x14ac:dyDescent="0.35">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c r="V5374">
        <f t="shared" si="498"/>
        <v>6</v>
      </c>
      <c r="W5374">
        <f t="shared" si="499"/>
        <v>0.35000000000000003</v>
      </c>
      <c r="X5374" t="str">
        <f t="shared" si="500"/>
        <v>Profit</v>
      </c>
      <c r="Y5374" s="1" t="str">
        <f t="shared" si="501"/>
        <v>Low Profit</v>
      </c>
      <c r="Z5374" s="1" t="str">
        <f t="shared" si="502"/>
        <v>Low Discount</v>
      </c>
      <c r="AA5374" s="1" t="str">
        <f t="shared" si="503"/>
        <v>Low Sales</v>
      </c>
      <c r="AB5374" s="1">
        <f>MONTH(Sample___Superstore[[#This Row],[Order Date]])</f>
        <v>10</v>
      </c>
    </row>
    <row r="5375" spans="1:28" x14ac:dyDescent="0.35">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c r="V5375">
        <f t="shared" si="498"/>
        <v>6</v>
      </c>
      <c r="W5375">
        <f t="shared" si="499"/>
        <v>-0.2</v>
      </c>
      <c r="X5375" t="str">
        <f t="shared" si="500"/>
        <v>Loss</v>
      </c>
      <c r="Y5375" s="1" t="str">
        <f t="shared" si="501"/>
        <v>Low Profit</v>
      </c>
      <c r="Z5375" s="1" t="str">
        <f t="shared" si="502"/>
        <v>High Discount</v>
      </c>
      <c r="AA5375" s="1" t="str">
        <f t="shared" si="503"/>
        <v>Low Sales</v>
      </c>
      <c r="AB5375" s="1">
        <f>MONTH(Sample___Superstore[[#This Row],[Order Date]])</f>
        <v>10</v>
      </c>
    </row>
    <row r="5376" spans="1:28" x14ac:dyDescent="0.35">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c r="V5376">
        <f t="shared" si="498"/>
        <v>6</v>
      </c>
      <c r="W5376">
        <f t="shared" si="499"/>
        <v>0.35</v>
      </c>
      <c r="X5376" t="str">
        <f t="shared" si="500"/>
        <v>Profit</v>
      </c>
      <c r="Y5376" s="1" t="str">
        <f t="shared" si="501"/>
        <v>Low Profit</v>
      </c>
      <c r="Z5376" s="1" t="str">
        <f t="shared" si="502"/>
        <v>Low Discount</v>
      </c>
      <c r="AA5376" s="1" t="str">
        <f t="shared" si="503"/>
        <v>Low Sales</v>
      </c>
      <c r="AB5376" s="1">
        <f>MONTH(Sample___Superstore[[#This Row],[Order Date]])</f>
        <v>10</v>
      </c>
    </row>
    <row r="5377" spans="1:28" x14ac:dyDescent="0.35">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c r="V5377">
        <f t="shared" si="498"/>
        <v>4</v>
      </c>
      <c r="W5377">
        <f t="shared" si="499"/>
        <v>0.1</v>
      </c>
      <c r="X5377" t="str">
        <f t="shared" si="500"/>
        <v>Profit</v>
      </c>
      <c r="Y5377" s="1" t="str">
        <f t="shared" si="501"/>
        <v>Low Profit</v>
      </c>
      <c r="Z5377" s="1" t="str">
        <f t="shared" si="502"/>
        <v>No Discount</v>
      </c>
      <c r="AA5377" s="1" t="str">
        <f t="shared" si="503"/>
        <v>Low Sales</v>
      </c>
      <c r="AB5377" s="1">
        <f>MONTH(Sample___Superstore[[#This Row],[Order Date]])</f>
        <v>5</v>
      </c>
    </row>
    <row r="5378" spans="1:28" x14ac:dyDescent="0.35">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c r="V5378">
        <f t="shared" ref="V5378:V5441" si="504">D5378-C5378</f>
        <v>4</v>
      </c>
      <c r="W5378">
        <f t="shared" ref="W5378:W5441" si="505">U5378/R5378</f>
        <v>0.25</v>
      </c>
      <c r="X5378" t="str">
        <f t="shared" ref="X5378:X5441" si="506">IF(U5378&lt;0,"Loss","Profit")</f>
        <v>Profit</v>
      </c>
      <c r="Y5378" s="1" t="str">
        <f t="shared" ref="Y5378:Y5441" si="507">IF(U5378&gt;100,"High Profit","Low Profit")</f>
        <v>Low Profit</v>
      </c>
      <c r="Z5378" s="1" t="str">
        <f t="shared" ref="Z5378:Z5441" si="508">IF(T5378=0,"No Discount",IF(T5378&lt;=0.2,"Low Discount","High Discount"))</f>
        <v>No Discount</v>
      </c>
      <c r="AA5378" s="1" t="str">
        <f t="shared" ref="AA5378:AA5441" si="509">IF(R5378&gt;500,"High Sales","Low Sales")</f>
        <v>Low Sales</v>
      </c>
      <c r="AB5378" s="1">
        <f>MONTH(Sample___Superstore[[#This Row],[Order Date]])</f>
        <v>5</v>
      </c>
    </row>
    <row r="5379" spans="1:28" x14ac:dyDescent="0.35">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c r="V5379">
        <f t="shared" si="504"/>
        <v>2</v>
      </c>
      <c r="W5379">
        <f t="shared" si="505"/>
        <v>0.33750000000000002</v>
      </c>
      <c r="X5379" t="str">
        <f t="shared" si="506"/>
        <v>Profit</v>
      </c>
      <c r="Y5379" s="1" t="str">
        <f t="shared" si="507"/>
        <v>High Profit</v>
      </c>
      <c r="Z5379" s="1" t="str">
        <f t="shared" si="508"/>
        <v>Low Discount</v>
      </c>
      <c r="AA5379" s="1" t="str">
        <f t="shared" si="509"/>
        <v>Low Sales</v>
      </c>
      <c r="AB5379" s="1">
        <f>MONTH(Sample___Superstore[[#This Row],[Order Date]])</f>
        <v>12</v>
      </c>
    </row>
    <row r="5380" spans="1:28" x14ac:dyDescent="0.35">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c r="V5380">
        <f t="shared" si="504"/>
        <v>2</v>
      </c>
      <c r="W5380">
        <f t="shared" si="505"/>
        <v>-0.17500000000000002</v>
      </c>
      <c r="X5380" t="str">
        <f t="shared" si="506"/>
        <v>Loss</v>
      </c>
      <c r="Y5380" s="1" t="str">
        <f t="shared" si="507"/>
        <v>Low Profit</v>
      </c>
      <c r="Z5380" s="1" t="str">
        <f t="shared" si="508"/>
        <v>Low Discount</v>
      </c>
      <c r="AA5380" s="1" t="str">
        <f t="shared" si="509"/>
        <v>Low Sales</v>
      </c>
      <c r="AB5380" s="1">
        <f>MONTH(Sample___Superstore[[#This Row],[Order Date]])</f>
        <v>12</v>
      </c>
    </row>
    <row r="5381" spans="1:28" x14ac:dyDescent="0.35">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c r="V5381">
        <f t="shared" si="504"/>
        <v>4</v>
      </c>
      <c r="W5381">
        <f t="shared" si="505"/>
        <v>0.49000000000000005</v>
      </c>
      <c r="X5381" t="str">
        <f t="shared" si="506"/>
        <v>Profit</v>
      </c>
      <c r="Y5381" s="1" t="str">
        <f t="shared" si="507"/>
        <v>Low Profit</v>
      </c>
      <c r="Z5381" s="1" t="str">
        <f t="shared" si="508"/>
        <v>No Discount</v>
      </c>
      <c r="AA5381" s="1" t="str">
        <f t="shared" si="509"/>
        <v>Low Sales</v>
      </c>
      <c r="AB5381" s="1">
        <f>MONTH(Sample___Superstore[[#This Row],[Order Date]])</f>
        <v>8</v>
      </c>
    </row>
    <row r="5382" spans="1:28" x14ac:dyDescent="0.35">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c r="V5382">
        <f t="shared" si="504"/>
        <v>4</v>
      </c>
      <c r="W5382">
        <f t="shared" si="505"/>
        <v>0.33750000000000002</v>
      </c>
      <c r="X5382" t="str">
        <f t="shared" si="506"/>
        <v>Profit</v>
      </c>
      <c r="Y5382" s="1" t="str">
        <f t="shared" si="507"/>
        <v>Low Profit</v>
      </c>
      <c r="Z5382" s="1" t="str">
        <f t="shared" si="508"/>
        <v>Low Discount</v>
      </c>
      <c r="AA5382" s="1" t="str">
        <f t="shared" si="509"/>
        <v>Low Sales</v>
      </c>
      <c r="AB5382" s="1">
        <f>MONTH(Sample___Superstore[[#This Row],[Order Date]])</f>
        <v>8</v>
      </c>
    </row>
    <row r="5383" spans="1:28" x14ac:dyDescent="0.35">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c r="V5383">
        <f t="shared" si="504"/>
        <v>2</v>
      </c>
      <c r="W5383">
        <f t="shared" si="505"/>
        <v>0.34999999999999992</v>
      </c>
      <c r="X5383" t="str">
        <f t="shared" si="506"/>
        <v>Profit</v>
      </c>
      <c r="Y5383" s="1" t="str">
        <f t="shared" si="507"/>
        <v>Low Profit</v>
      </c>
      <c r="Z5383" s="1" t="str">
        <f t="shared" si="508"/>
        <v>Low Discount</v>
      </c>
      <c r="AA5383" s="1" t="str">
        <f t="shared" si="509"/>
        <v>Low Sales</v>
      </c>
      <c r="AB5383" s="1">
        <f>MONTH(Sample___Superstore[[#This Row],[Order Date]])</f>
        <v>9</v>
      </c>
    </row>
    <row r="5384" spans="1:28" x14ac:dyDescent="0.35">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c r="V5384">
        <f t="shared" si="504"/>
        <v>2</v>
      </c>
      <c r="W5384">
        <f t="shared" si="505"/>
        <v>0.33750000000000002</v>
      </c>
      <c r="X5384" t="str">
        <f t="shared" si="506"/>
        <v>Profit</v>
      </c>
      <c r="Y5384" s="1" t="str">
        <f t="shared" si="507"/>
        <v>Low Profit</v>
      </c>
      <c r="Z5384" s="1" t="str">
        <f t="shared" si="508"/>
        <v>Low Discount</v>
      </c>
      <c r="AA5384" s="1" t="str">
        <f t="shared" si="509"/>
        <v>Low Sales</v>
      </c>
      <c r="AB5384" s="1">
        <f>MONTH(Sample___Superstore[[#This Row],[Order Date]])</f>
        <v>9</v>
      </c>
    </row>
    <row r="5385" spans="1:28" x14ac:dyDescent="0.35">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c r="V5385">
        <f t="shared" si="504"/>
        <v>2</v>
      </c>
      <c r="W5385">
        <f t="shared" si="505"/>
        <v>0.36249999999999999</v>
      </c>
      <c r="X5385" t="str">
        <f t="shared" si="506"/>
        <v>Profit</v>
      </c>
      <c r="Y5385" s="1" t="str">
        <f t="shared" si="507"/>
        <v>Low Profit</v>
      </c>
      <c r="Z5385" s="1" t="str">
        <f t="shared" si="508"/>
        <v>Low Discount</v>
      </c>
      <c r="AA5385" s="1" t="str">
        <f t="shared" si="509"/>
        <v>Low Sales</v>
      </c>
      <c r="AB5385" s="1">
        <f>MONTH(Sample___Superstore[[#This Row],[Order Date]])</f>
        <v>9</v>
      </c>
    </row>
    <row r="5386" spans="1:28" x14ac:dyDescent="0.35">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c r="V5386">
        <f t="shared" si="504"/>
        <v>7</v>
      </c>
      <c r="W5386">
        <f t="shared" si="505"/>
        <v>0.11666666666666667</v>
      </c>
      <c r="X5386" t="str">
        <f t="shared" si="506"/>
        <v>Profit</v>
      </c>
      <c r="Y5386" s="1" t="str">
        <f t="shared" si="507"/>
        <v>Low Profit</v>
      </c>
      <c r="Z5386" s="1" t="str">
        <f t="shared" si="508"/>
        <v>High Discount</v>
      </c>
      <c r="AA5386" s="1" t="str">
        <f t="shared" si="509"/>
        <v>Low Sales</v>
      </c>
      <c r="AB5386" s="1">
        <f>MONTH(Sample___Superstore[[#This Row],[Order Date]])</f>
        <v>6</v>
      </c>
    </row>
    <row r="5387" spans="1:28" x14ac:dyDescent="0.35">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c r="V5387">
        <f t="shared" si="504"/>
        <v>7</v>
      </c>
      <c r="W5387">
        <f t="shared" si="505"/>
        <v>0.1333333333333333</v>
      </c>
      <c r="X5387" t="str">
        <f t="shared" si="506"/>
        <v>Profit</v>
      </c>
      <c r="Y5387" s="1" t="str">
        <f t="shared" si="507"/>
        <v>Low Profit</v>
      </c>
      <c r="Z5387" s="1" t="str">
        <f t="shared" si="508"/>
        <v>High Discount</v>
      </c>
      <c r="AA5387" s="1" t="str">
        <f t="shared" si="509"/>
        <v>High Sales</v>
      </c>
      <c r="AB5387" s="1">
        <f>MONTH(Sample___Superstore[[#This Row],[Order Date]])</f>
        <v>6</v>
      </c>
    </row>
    <row r="5388" spans="1:28" x14ac:dyDescent="0.35">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c r="V5388">
        <f t="shared" si="504"/>
        <v>5</v>
      </c>
      <c r="W5388">
        <f t="shared" si="505"/>
        <v>0.46</v>
      </c>
      <c r="X5388" t="str">
        <f t="shared" si="506"/>
        <v>Profit</v>
      </c>
      <c r="Y5388" s="1" t="str">
        <f t="shared" si="507"/>
        <v>Low Profit</v>
      </c>
      <c r="Z5388" s="1" t="str">
        <f t="shared" si="508"/>
        <v>No Discount</v>
      </c>
      <c r="AA5388" s="1" t="str">
        <f t="shared" si="509"/>
        <v>Low Sales</v>
      </c>
      <c r="AB5388" s="1">
        <f>MONTH(Sample___Superstore[[#This Row],[Order Date]])</f>
        <v>3</v>
      </c>
    </row>
    <row r="5389" spans="1:28" x14ac:dyDescent="0.35">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c r="V5389">
        <f t="shared" si="504"/>
        <v>3</v>
      </c>
      <c r="W5389">
        <f t="shared" si="505"/>
        <v>6.25E-2</v>
      </c>
      <c r="X5389" t="str">
        <f t="shared" si="506"/>
        <v>Profit</v>
      </c>
      <c r="Y5389" s="1" t="str">
        <f t="shared" si="507"/>
        <v>Low Profit</v>
      </c>
      <c r="Z5389" s="1" t="str">
        <f t="shared" si="508"/>
        <v>Low Discount</v>
      </c>
      <c r="AA5389" s="1" t="str">
        <f t="shared" si="509"/>
        <v>Low Sales</v>
      </c>
      <c r="AB5389" s="1">
        <f>MONTH(Sample___Superstore[[#This Row],[Order Date]])</f>
        <v>2</v>
      </c>
    </row>
    <row r="5390" spans="1:28" x14ac:dyDescent="0.35">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c r="V5390">
        <f t="shared" si="504"/>
        <v>3</v>
      </c>
      <c r="W5390">
        <f t="shared" si="505"/>
        <v>0.43</v>
      </c>
      <c r="X5390" t="str">
        <f t="shared" si="506"/>
        <v>Profit</v>
      </c>
      <c r="Y5390" s="1" t="str">
        <f t="shared" si="507"/>
        <v>Low Profit</v>
      </c>
      <c r="Z5390" s="1" t="str">
        <f t="shared" si="508"/>
        <v>No Discount</v>
      </c>
      <c r="AA5390" s="1" t="str">
        <f t="shared" si="509"/>
        <v>Low Sales</v>
      </c>
      <c r="AB5390" s="1">
        <f>MONTH(Sample___Superstore[[#This Row],[Order Date]])</f>
        <v>2</v>
      </c>
    </row>
    <row r="5391" spans="1:28" x14ac:dyDescent="0.35">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c r="V5391">
        <f t="shared" si="504"/>
        <v>3</v>
      </c>
      <c r="W5391">
        <f t="shared" si="505"/>
        <v>0.49</v>
      </c>
      <c r="X5391" t="str">
        <f t="shared" si="506"/>
        <v>Profit</v>
      </c>
      <c r="Y5391" s="1" t="str">
        <f t="shared" si="507"/>
        <v>Low Profit</v>
      </c>
      <c r="Z5391" s="1" t="str">
        <f t="shared" si="508"/>
        <v>No Discount</v>
      </c>
      <c r="AA5391" s="1" t="str">
        <f t="shared" si="509"/>
        <v>Low Sales</v>
      </c>
      <c r="AB5391" s="1">
        <f>MONTH(Sample___Superstore[[#This Row],[Order Date]])</f>
        <v>2</v>
      </c>
    </row>
    <row r="5392" spans="1:28" x14ac:dyDescent="0.35">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c r="V5392">
        <f t="shared" si="504"/>
        <v>2</v>
      </c>
      <c r="W5392">
        <f t="shared" si="505"/>
        <v>0.36249999999999999</v>
      </c>
      <c r="X5392" t="str">
        <f t="shared" si="506"/>
        <v>Profit</v>
      </c>
      <c r="Y5392" s="1" t="str">
        <f t="shared" si="507"/>
        <v>Low Profit</v>
      </c>
      <c r="Z5392" s="1" t="str">
        <f t="shared" si="508"/>
        <v>Low Discount</v>
      </c>
      <c r="AA5392" s="1" t="str">
        <f t="shared" si="509"/>
        <v>Low Sales</v>
      </c>
      <c r="AB5392" s="1">
        <f>MONTH(Sample___Superstore[[#This Row],[Order Date]])</f>
        <v>11</v>
      </c>
    </row>
    <row r="5393" spans="1:28" x14ac:dyDescent="0.35">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c r="V5393">
        <f t="shared" si="504"/>
        <v>6</v>
      </c>
      <c r="W5393">
        <f t="shared" si="505"/>
        <v>0.48000000000000004</v>
      </c>
      <c r="X5393" t="str">
        <f t="shared" si="506"/>
        <v>Profit</v>
      </c>
      <c r="Y5393" s="1" t="str">
        <f t="shared" si="507"/>
        <v>Low Profit</v>
      </c>
      <c r="Z5393" s="1" t="str">
        <f t="shared" si="508"/>
        <v>No Discount</v>
      </c>
      <c r="AA5393" s="1" t="str">
        <f t="shared" si="509"/>
        <v>Low Sales</v>
      </c>
      <c r="AB5393" s="1">
        <f>MONTH(Sample___Superstore[[#This Row],[Order Date]])</f>
        <v>11</v>
      </c>
    </row>
    <row r="5394" spans="1:28" x14ac:dyDescent="0.35">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c r="V5394">
        <f t="shared" si="504"/>
        <v>6</v>
      </c>
      <c r="W5394">
        <f t="shared" si="505"/>
        <v>0.45999999999999996</v>
      </c>
      <c r="X5394" t="str">
        <f t="shared" si="506"/>
        <v>Profit</v>
      </c>
      <c r="Y5394" s="1" t="str">
        <f t="shared" si="507"/>
        <v>Low Profit</v>
      </c>
      <c r="Z5394" s="1" t="str">
        <f t="shared" si="508"/>
        <v>No Discount</v>
      </c>
      <c r="AA5394" s="1" t="str">
        <f t="shared" si="509"/>
        <v>Low Sales</v>
      </c>
      <c r="AB5394" s="1">
        <f>MONTH(Sample___Superstore[[#This Row],[Order Date]])</f>
        <v>11</v>
      </c>
    </row>
    <row r="5395" spans="1:28" x14ac:dyDescent="0.35">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c r="V5395">
        <f t="shared" si="504"/>
        <v>6</v>
      </c>
      <c r="W5395">
        <f t="shared" si="505"/>
        <v>0.48</v>
      </c>
      <c r="X5395" t="str">
        <f t="shared" si="506"/>
        <v>Profit</v>
      </c>
      <c r="Y5395" s="1" t="str">
        <f t="shared" si="507"/>
        <v>High Profit</v>
      </c>
      <c r="Z5395" s="1" t="str">
        <f t="shared" si="508"/>
        <v>No Discount</v>
      </c>
      <c r="AA5395" s="1" t="str">
        <f t="shared" si="509"/>
        <v>Low Sales</v>
      </c>
      <c r="AB5395" s="1">
        <f>MONTH(Sample___Superstore[[#This Row],[Order Date]])</f>
        <v>11</v>
      </c>
    </row>
    <row r="5396" spans="1:28" x14ac:dyDescent="0.35">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c r="V5396">
        <f t="shared" si="504"/>
        <v>6</v>
      </c>
      <c r="W5396">
        <f t="shared" si="505"/>
        <v>0.22999999999999998</v>
      </c>
      <c r="X5396" t="str">
        <f t="shared" si="506"/>
        <v>Profit</v>
      </c>
      <c r="Y5396" s="1" t="str">
        <f t="shared" si="507"/>
        <v>High Profit</v>
      </c>
      <c r="Z5396" s="1" t="str">
        <f t="shared" si="508"/>
        <v>No Discount</v>
      </c>
      <c r="AA5396" s="1" t="str">
        <f t="shared" si="509"/>
        <v>High Sales</v>
      </c>
      <c r="AB5396" s="1">
        <f>MONTH(Sample___Superstore[[#This Row],[Order Date]])</f>
        <v>11</v>
      </c>
    </row>
    <row r="5397" spans="1:28" x14ac:dyDescent="0.35">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c r="V5397">
        <f t="shared" si="504"/>
        <v>3</v>
      </c>
      <c r="W5397">
        <f t="shared" si="505"/>
        <v>0.45</v>
      </c>
      <c r="X5397" t="str">
        <f t="shared" si="506"/>
        <v>Profit</v>
      </c>
      <c r="Y5397" s="1" t="str">
        <f t="shared" si="507"/>
        <v>Low Profit</v>
      </c>
      <c r="Z5397" s="1" t="str">
        <f t="shared" si="508"/>
        <v>No Discount</v>
      </c>
      <c r="AA5397" s="1" t="str">
        <f t="shared" si="509"/>
        <v>Low Sales</v>
      </c>
      <c r="AB5397" s="1">
        <f>MONTH(Sample___Superstore[[#This Row],[Order Date]])</f>
        <v>11</v>
      </c>
    </row>
    <row r="5398" spans="1:28" x14ac:dyDescent="0.35">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c r="V5398">
        <f t="shared" si="504"/>
        <v>0</v>
      </c>
      <c r="W5398">
        <f t="shared" si="505"/>
        <v>0.37</v>
      </c>
      <c r="X5398" t="str">
        <f t="shared" si="506"/>
        <v>Profit</v>
      </c>
      <c r="Y5398" s="1" t="str">
        <f t="shared" si="507"/>
        <v>Low Profit</v>
      </c>
      <c r="Z5398" s="1" t="str">
        <f t="shared" si="508"/>
        <v>No Discount</v>
      </c>
      <c r="AA5398" s="1" t="str">
        <f t="shared" si="509"/>
        <v>Low Sales</v>
      </c>
      <c r="AB5398" s="1">
        <f>MONTH(Sample___Superstore[[#This Row],[Order Date]])</f>
        <v>9</v>
      </c>
    </row>
    <row r="5399" spans="1:28" x14ac:dyDescent="0.35">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c r="V5399">
        <f t="shared" si="504"/>
        <v>7</v>
      </c>
      <c r="W5399">
        <f t="shared" si="505"/>
        <v>0.29000000000000004</v>
      </c>
      <c r="X5399" t="str">
        <f t="shared" si="506"/>
        <v>Profit</v>
      </c>
      <c r="Y5399" s="1" t="str">
        <f t="shared" si="507"/>
        <v>Low Profit</v>
      </c>
      <c r="Z5399" s="1" t="str">
        <f t="shared" si="508"/>
        <v>No Discount</v>
      </c>
      <c r="AA5399" s="1" t="str">
        <f t="shared" si="509"/>
        <v>Low Sales</v>
      </c>
      <c r="AB5399" s="1">
        <f>MONTH(Sample___Superstore[[#This Row],[Order Date]])</f>
        <v>11</v>
      </c>
    </row>
    <row r="5400" spans="1:28" x14ac:dyDescent="0.35">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c r="V5400">
        <f t="shared" si="504"/>
        <v>5</v>
      </c>
      <c r="W5400">
        <f t="shared" si="505"/>
        <v>-0.7</v>
      </c>
      <c r="X5400" t="str">
        <f t="shared" si="506"/>
        <v>Loss</v>
      </c>
      <c r="Y5400" s="1" t="str">
        <f t="shared" si="507"/>
        <v>Low Profit</v>
      </c>
      <c r="Z5400" s="1" t="str">
        <f t="shared" si="508"/>
        <v>High Discount</v>
      </c>
      <c r="AA5400" s="1" t="str">
        <f t="shared" si="509"/>
        <v>Low Sales</v>
      </c>
      <c r="AB5400" s="1">
        <f>MONTH(Sample___Superstore[[#This Row],[Order Date]])</f>
        <v>9</v>
      </c>
    </row>
    <row r="5401" spans="1:28" x14ac:dyDescent="0.35">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c r="V5401">
        <f t="shared" si="504"/>
        <v>5</v>
      </c>
      <c r="W5401">
        <f t="shared" si="505"/>
        <v>1.1764705882352943E-2</v>
      </c>
      <c r="X5401" t="str">
        <f t="shared" si="506"/>
        <v>Profit</v>
      </c>
      <c r="Y5401" s="1" t="str">
        <f t="shared" si="507"/>
        <v>Low Profit</v>
      </c>
      <c r="Z5401" s="1" t="str">
        <f t="shared" si="508"/>
        <v>Low Discount</v>
      </c>
      <c r="AA5401" s="1" t="str">
        <f t="shared" si="509"/>
        <v>High Sales</v>
      </c>
      <c r="AB5401" s="1">
        <f>MONTH(Sample___Superstore[[#This Row],[Order Date]])</f>
        <v>4</v>
      </c>
    </row>
    <row r="5402" spans="1:28" x14ac:dyDescent="0.35">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c r="V5402">
        <f t="shared" si="504"/>
        <v>2</v>
      </c>
      <c r="W5402">
        <f t="shared" si="505"/>
        <v>0.21</v>
      </c>
      <c r="X5402" t="str">
        <f t="shared" si="506"/>
        <v>Profit</v>
      </c>
      <c r="Y5402" s="1" t="str">
        <f t="shared" si="507"/>
        <v>Low Profit</v>
      </c>
      <c r="Z5402" s="1" t="str">
        <f t="shared" si="508"/>
        <v>No Discount</v>
      </c>
      <c r="AA5402" s="1" t="str">
        <f t="shared" si="509"/>
        <v>Low Sales</v>
      </c>
      <c r="AB5402" s="1">
        <f>MONTH(Sample___Superstore[[#This Row],[Order Date]])</f>
        <v>9</v>
      </c>
    </row>
    <row r="5403" spans="1:28" x14ac:dyDescent="0.35">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c r="V5403">
        <f t="shared" si="504"/>
        <v>2</v>
      </c>
      <c r="W5403">
        <f t="shared" si="505"/>
        <v>0.32999999999999996</v>
      </c>
      <c r="X5403" t="str">
        <f t="shared" si="506"/>
        <v>Profit</v>
      </c>
      <c r="Y5403" s="1" t="str">
        <f t="shared" si="507"/>
        <v>Low Profit</v>
      </c>
      <c r="Z5403" s="1" t="str">
        <f t="shared" si="508"/>
        <v>No Discount</v>
      </c>
      <c r="AA5403" s="1" t="str">
        <f t="shared" si="509"/>
        <v>Low Sales</v>
      </c>
      <c r="AB5403" s="1">
        <f>MONTH(Sample___Superstore[[#This Row],[Order Date]])</f>
        <v>9</v>
      </c>
    </row>
    <row r="5404" spans="1:28" x14ac:dyDescent="0.35">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c r="V5404">
        <f t="shared" si="504"/>
        <v>5</v>
      </c>
      <c r="W5404">
        <f t="shared" si="505"/>
        <v>0.3125</v>
      </c>
      <c r="X5404" t="str">
        <f t="shared" si="506"/>
        <v>Profit</v>
      </c>
      <c r="Y5404" s="1" t="str">
        <f t="shared" si="507"/>
        <v>Low Profit</v>
      </c>
      <c r="Z5404" s="1" t="str">
        <f t="shared" si="508"/>
        <v>Low Discount</v>
      </c>
      <c r="AA5404" s="1" t="str">
        <f t="shared" si="509"/>
        <v>Low Sales</v>
      </c>
      <c r="AB5404" s="1">
        <f>MONTH(Sample___Superstore[[#This Row],[Order Date]])</f>
        <v>8</v>
      </c>
    </row>
    <row r="5405" spans="1:28" x14ac:dyDescent="0.35">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c r="V5405">
        <f t="shared" si="504"/>
        <v>5</v>
      </c>
      <c r="W5405">
        <f t="shared" si="505"/>
        <v>0.35</v>
      </c>
      <c r="X5405" t="str">
        <f t="shared" si="506"/>
        <v>Profit</v>
      </c>
      <c r="Y5405" s="1" t="str">
        <f t="shared" si="507"/>
        <v>Low Profit</v>
      </c>
      <c r="Z5405" s="1" t="str">
        <f t="shared" si="508"/>
        <v>Low Discount</v>
      </c>
      <c r="AA5405" s="1" t="str">
        <f t="shared" si="509"/>
        <v>Low Sales</v>
      </c>
      <c r="AB5405" s="1">
        <f>MONTH(Sample___Superstore[[#This Row],[Order Date]])</f>
        <v>8</v>
      </c>
    </row>
    <row r="5406" spans="1:28" x14ac:dyDescent="0.35">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c r="V5406">
        <f t="shared" si="504"/>
        <v>4</v>
      </c>
      <c r="W5406">
        <f t="shared" si="505"/>
        <v>0.125</v>
      </c>
      <c r="X5406" t="str">
        <f t="shared" si="506"/>
        <v>Profit</v>
      </c>
      <c r="Y5406" s="1" t="str">
        <f t="shared" si="507"/>
        <v>Low Profit</v>
      </c>
      <c r="Z5406" s="1" t="str">
        <f t="shared" si="508"/>
        <v>Low Discount</v>
      </c>
      <c r="AA5406" s="1" t="str">
        <f t="shared" si="509"/>
        <v>Low Sales</v>
      </c>
      <c r="AB5406" s="1">
        <f>MONTH(Sample___Superstore[[#This Row],[Order Date]])</f>
        <v>2</v>
      </c>
    </row>
    <row r="5407" spans="1:28" x14ac:dyDescent="0.35">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c r="V5407">
        <f t="shared" si="504"/>
        <v>4</v>
      </c>
      <c r="W5407">
        <f t="shared" si="505"/>
        <v>0.42</v>
      </c>
      <c r="X5407" t="str">
        <f t="shared" si="506"/>
        <v>Profit</v>
      </c>
      <c r="Y5407" s="1" t="str">
        <f t="shared" si="507"/>
        <v>Low Profit</v>
      </c>
      <c r="Z5407" s="1" t="str">
        <f t="shared" si="508"/>
        <v>No Discount</v>
      </c>
      <c r="AA5407" s="1" t="str">
        <f t="shared" si="509"/>
        <v>Low Sales</v>
      </c>
      <c r="AB5407" s="1">
        <f>MONTH(Sample___Superstore[[#This Row],[Order Date]])</f>
        <v>2</v>
      </c>
    </row>
    <row r="5408" spans="1:28" x14ac:dyDescent="0.35">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c r="V5408">
        <f t="shared" si="504"/>
        <v>4</v>
      </c>
      <c r="W5408">
        <f t="shared" si="505"/>
        <v>0.47</v>
      </c>
      <c r="X5408" t="str">
        <f t="shared" si="506"/>
        <v>Profit</v>
      </c>
      <c r="Y5408" s="1" t="str">
        <f t="shared" si="507"/>
        <v>Low Profit</v>
      </c>
      <c r="Z5408" s="1" t="str">
        <f t="shared" si="508"/>
        <v>No Discount</v>
      </c>
      <c r="AA5408" s="1" t="str">
        <f t="shared" si="509"/>
        <v>Low Sales</v>
      </c>
      <c r="AB5408" s="1">
        <f>MONTH(Sample___Superstore[[#This Row],[Order Date]])</f>
        <v>2</v>
      </c>
    </row>
    <row r="5409" spans="1:28" x14ac:dyDescent="0.35">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c r="V5409">
        <f t="shared" si="504"/>
        <v>6</v>
      </c>
      <c r="W5409">
        <f t="shared" si="505"/>
        <v>0.45999999999999996</v>
      </c>
      <c r="X5409" t="str">
        <f t="shared" si="506"/>
        <v>Profit</v>
      </c>
      <c r="Y5409" s="1" t="str">
        <f t="shared" si="507"/>
        <v>Low Profit</v>
      </c>
      <c r="Z5409" s="1" t="str">
        <f t="shared" si="508"/>
        <v>No Discount</v>
      </c>
      <c r="AA5409" s="1" t="str">
        <f t="shared" si="509"/>
        <v>Low Sales</v>
      </c>
      <c r="AB5409" s="1">
        <f>MONTH(Sample___Superstore[[#This Row],[Order Date]])</f>
        <v>12</v>
      </c>
    </row>
    <row r="5410" spans="1:28" x14ac:dyDescent="0.35">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c r="V5410">
        <f t="shared" si="504"/>
        <v>6</v>
      </c>
      <c r="W5410">
        <f t="shared" si="505"/>
        <v>0.37500000000000006</v>
      </c>
      <c r="X5410" t="str">
        <f t="shared" si="506"/>
        <v>Profit</v>
      </c>
      <c r="Y5410" s="1" t="str">
        <f t="shared" si="507"/>
        <v>Low Profit</v>
      </c>
      <c r="Z5410" s="1" t="str">
        <f t="shared" si="508"/>
        <v>Low Discount</v>
      </c>
      <c r="AA5410" s="1" t="str">
        <f t="shared" si="509"/>
        <v>Low Sales</v>
      </c>
      <c r="AB5410" s="1">
        <f>MONTH(Sample___Superstore[[#This Row],[Order Date]])</f>
        <v>12</v>
      </c>
    </row>
    <row r="5411" spans="1:28" x14ac:dyDescent="0.35">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c r="V5411">
        <f t="shared" si="504"/>
        <v>6</v>
      </c>
      <c r="W5411">
        <f t="shared" si="505"/>
        <v>0.375</v>
      </c>
      <c r="X5411" t="str">
        <f t="shared" si="506"/>
        <v>Profit</v>
      </c>
      <c r="Y5411" s="1" t="str">
        <f t="shared" si="507"/>
        <v>Low Profit</v>
      </c>
      <c r="Z5411" s="1" t="str">
        <f t="shared" si="508"/>
        <v>Low Discount</v>
      </c>
      <c r="AA5411" s="1" t="str">
        <f t="shared" si="509"/>
        <v>Low Sales</v>
      </c>
      <c r="AB5411" s="1">
        <f>MONTH(Sample___Superstore[[#This Row],[Order Date]])</f>
        <v>12</v>
      </c>
    </row>
    <row r="5412" spans="1:28" x14ac:dyDescent="0.35">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c r="V5412">
        <f t="shared" si="504"/>
        <v>6</v>
      </c>
      <c r="W5412">
        <f t="shared" si="505"/>
        <v>0.26</v>
      </c>
      <c r="X5412" t="str">
        <f t="shared" si="506"/>
        <v>Profit</v>
      </c>
      <c r="Y5412" s="1" t="str">
        <f t="shared" si="507"/>
        <v>Low Profit</v>
      </c>
      <c r="Z5412" s="1" t="str">
        <f t="shared" si="508"/>
        <v>No Discount</v>
      </c>
      <c r="AA5412" s="1" t="str">
        <f t="shared" si="509"/>
        <v>Low Sales</v>
      </c>
      <c r="AB5412" s="1">
        <f>MONTH(Sample___Superstore[[#This Row],[Order Date]])</f>
        <v>12</v>
      </c>
    </row>
    <row r="5413" spans="1:28" x14ac:dyDescent="0.35">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c r="V5413">
        <f t="shared" si="504"/>
        <v>4</v>
      </c>
      <c r="W5413">
        <f t="shared" si="505"/>
        <v>0.35</v>
      </c>
      <c r="X5413" t="str">
        <f t="shared" si="506"/>
        <v>Profit</v>
      </c>
      <c r="Y5413" s="1" t="str">
        <f t="shared" si="507"/>
        <v>Low Profit</v>
      </c>
      <c r="Z5413" s="1" t="str">
        <f t="shared" si="508"/>
        <v>Low Discount</v>
      </c>
      <c r="AA5413" s="1" t="str">
        <f t="shared" si="509"/>
        <v>Low Sales</v>
      </c>
      <c r="AB5413" s="1">
        <f>MONTH(Sample___Superstore[[#This Row],[Order Date]])</f>
        <v>9</v>
      </c>
    </row>
    <row r="5414" spans="1:28" x14ac:dyDescent="0.35">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c r="V5414">
        <f t="shared" si="504"/>
        <v>4</v>
      </c>
      <c r="W5414">
        <f t="shared" si="505"/>
        <v>0.08</v>
      </c>
      <c r="X5414" t="str">
        <f t="shared" si="506"/>
        <v>Profit</v>
      </c>
      <c r="Y5414" s="1" t="str">
        <f t="shared" si="507"/>
        <v>Low Profit</v>
      </c>
      <c r="Z5414" s="1" t="str">
        <f t="shared" si="508"/>
        <v>No Discount</v>
      </c>
      <c r="AA5414" s="1" t="str">
        <f t="shared" si="509"/>
        <v>Low Sales</v>
      </c>
      <c r="AB5414" s="1">
        <f>MONTH(Sample___Superstore[[#This Row],[Order Date]])</f>
        <v>9</v>
      </c>
    </row>
    <row r="5415" spans="1:28" x14ac:dyDescent="0.35">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c r="V5415">
        <f t="shared" si="504"/>
        <v>3</v>
      </c>
      <c r="W5415">
        <f t="shared" si="505"/>
        <v>0.27999999999999997</v>
      </c>
      <c r="X5415" t="str">
        <f t="shared" si="506"/>
        <v>Profit</v>
      </c>
      <c r="Y5415" s="1" t="str">
        <f t="shared" si="507"/>
        <v>Low Profit</v>
      </c>
      <c r="Z5415" s="1" t="str">
        <f t="shared" si="508"/>
        <v>No Discount</v>
      </c>
      <c r="AA5415" s="1" t="str">
        <f t="shared" si="509"/>
        <v>Low Sales</v>
      </c>
      <c r="AB5415" s="1">
        <f>MONTH(Sample___Superstore[[#This Row],[Order Date]])</f>
        <v>9</v>
      </c>
    </row>
    <row r="5416" spans="1:28" x14ac:dyDescent="0.35">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c r="V5416">
        <f t="shared" si="504"/>
        <v>5</v>
      </c>
      <c r="W5416">
        <f t="shared" si="505"/>
        <v>-2.6999999999999997</v>
      </c>
      <c r="X5416" t="str">
        <f t="shared" si="506"/>
        <v>Loss</v>
      </c>
      <c r="Y5416" s="1" t="str">
        <f t="shared" si="507"/>
        <v>Low Profit</v>
      </c>
      <c r="Z5416" s="1" t="str">
        <f t="shared" si="508"/>
        <v>High Discount</v>
      </c>
      <c r="AA5416" s="1" t="str">
        <f t="shared" si="509"/>
        <v>Low Sales</v>
      </c>
      <c r="AB5416" s="1">
        <f>MONTH(Sample___Superstore[[#This Row],[Order Date]])</f>
        <v>9</v>
      </c>
    </row>
    <row r="5417" spans="1:28" x14ac:dyDescent="0.35">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c r="V5417">
        <f t="shared" si="504"/>
        <v>5</v>
      </c>
      <c r="W5417">
        <f t="shared" si="505"/>
        <v>0.35</v>
      </c>
      <c r="X5417" t="str">
        <f t="shared" si="506"/>
        <v>Profit</v>
      </c>
      <c r="Y5417" s="1" t="str">
        <f t="shared" si="507"/>
        <v>Low Profit</v>
      </c>
      <c r="Z5417" s="1" t="str">
        <f t="shared" si="508"/>
        <v>Low Discount</v>
      </c>
      <c r="AA5417" s="1" t="str">
        <f t="shared" si="509"/>
        <v>Low Sales</v>
      </c>
      <c r="AB5417" s="1">
        <f>MONTH(Sample___Superstore[[#This Row],[Order Date]])</f>
        <v>9</v>
      </c>
    </row>
    <row r="5418" spans="1:28" x14ac:dyDescent="0.35">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c r="V5418">
        <f t="shared" si="504"/>
        <v>5</v>
      </c>
      <c r="W5418">
        <f t="shared" si="505"/>
        <v>-0.22499999999999998</v>
      </c>
      <c r="X5418" t="str">
        <f t="shared" si="506"/>
        <v>Loss</v>
      </c>
      <c r="Y5418" s="1" t="str">
        <f t="shared" si="507"/>
        <v>Low Profit</v>
      </c>
      <c r="Z5418" s="1" t="str">
        <f t="shared" si="508"/>
        <v>Low Discount</v>
      </c>
      <c r="AA5418" s="1" t="str">
        <f t="shared" si="509"/>
        <v>Low Sales</v>
      </c>
      <c r="AB5418" s="1">
        <f>MONTH(Sample___Superstore[[#This Row],[Order Date]])</f>
        <v>9</v>
      </c>
    </row>
    <row r="5419" spans="1:28" x14ac:dyDescent="0.35">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c r="V5419">
        <f t="shared" si="504"/>
        <v>2</v>
      </c>
      <c r="W5419">
        <f t="shared" si="505"/>
        <v>0.5</v>
      </c>
      <c r="X5419" t="str">
        <f t="shared" si="506"/>
        <v>Profit</v>
      </c>
      <c r="Y5419" s="1" t="str">
        <f t="shared" si="507"/>
        <v>Low Profit</v>
      </c>
      <c r="Z5419" s="1" t="str">
        <f t="shared" si="508"/>
        <v>No Discount</v>
      </c>
      <c r="AA5419" s="1" t="str">
        <f t="shared" si="509"/>
        <v>Low Sales</v>
      </c>
      <c r="AB5419" s="1">
        <f>MONTH(Sample___Superstore[[#This Row],[Order Date]])</f>
        <v>10</v>
      </c>
    </row>
    <row r="5420" spans="1:28" x14ac:dyDescent="0.35">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c r="V5420">
        <f t="shared" si="504"/>
        <v>3</v>
      </c>
      <c r="W5420">
        <f t="shared" si="505"/>
        <v>0.35000000000000003</v>
      </c>
      <c r="X5420" t="str">
        <f t="shared" si="506"/>
        <v>Profit</v>
      </c>
      <c r="Y5420" s="1" t="str">
        <f t="shared" si="507"/>
        <v>Low Profit</v>
      </c>
      <c r="Z5420" s="1" t="str">
        <f t="shared" si="508"/>
        <v>Low Discount</v>
      </c>
      <c r="AA5420" s="1" t="str">
        <f t="shared" si="509"/>
        <v>Low Sales</v>
      </c>
      <c r="AB5420" s="1">
        <f>MONTH(Sample___Superstore[[#This Row],[Order Date]])</f>
        <v>10</v>
      </c>
    </row>
    <row r="5421" spans="1:28" x14ac:dyDescent="0.35">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c r="V5421">
        <f t="shared" si="504"/>
        <v>3</v>
      </c>
      <c r="W5421">
        <f t="shared" si="505"/>
        <v>0.1</v>
      </c>
      <c r="X5421" t="str">
        <f t="shared" si="506"/>
        <v>Profit</v>
      </c>
      <c r="Y5421" s="1" t="str">
        <f t="shared" si="507"/>
        <v>Low Profit</v>
      </c>
      <c r="Z5421" s="1" t="str">
        <f t="shared" si="508"/>
        <v>Low Discount</v>
      </c>
      <c r="AA5421" s="1" t="str">
        <f t="shared" si="509"/>
        <v>Low Sales</v>
      </c>
      <c r="AB5421" s="1">
        <f>MONTH(Sample___Superstore[[#This Row],[Order Date]])</f>
        <v>10</v>
      </c>
    </row>
    <row r="5422" spans="1:28" x14ac:dyDescent="0.35">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c r="V5422">
        <f t="shared" si="504"/>
        <v>2</v>
      </c>
      <c r="W5422">
        <f t="shared" si="505"/>
        <v>-0.21666666666666667</v>
      </c>
      <c r="X5422" t="str">
        <f t="shared" si="506"/>
        <v>Loss</v>
      </c>
      <c r="Y5422" s="1" t="str">
        <f t="shared" si="507"/>
        <v>Low Profit</v>
      </c>
      <c r="Z5422" s="1" t="str">
        <f t="shared" si="508"/>
        <v>High Discount</v>
      </c>
      <c r="AA5422" s="1" t="str">
        <f t="shared" si="509"/>
        <v>Low Sales</v>
      </c>
      <c r="AB5422" s="1">
        <f>MONTH(Sample___Superstore[[#This Row],[Order Date]])</f>
        <v>3</v>
      </c>
    </row>
    <row r="5423" spans="1:28" x14ac:dyDescent="0.35">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c r="V5423">
        <f t="shared" si="504"/>
        <v>2</v>
      </c>
      <c r="W5423">
        <f t="shared" si="505"/>
        <v>3.7499999999999999E-2</v>
      </c>
      <c r="X5423" t="str">
        <f t="shared" si="506"/>
        <v>Profit</v>
      </c>
      <c r="Y5423" s="1" t="str">
        <f t="shared" si="507"/>
        <v>Low Profit</v>
      </c>
      <c r="Z5423" s="1" t="str">
        <f t="shared" si="508"/>
        <v>Low Discount</v>
      </c>
      <c r="AA5423" s="1" t="str">
        <f t="shared" si="509"/>
        <v>Low Sales</v>
      </c>
      <c r="AB5423" s="1">
        <f>MONTH(Sample___Superstore[[#This Row],[Order Date]])</f>
        <v>3</v>
      </c>
    </row>
    <row r="5424" spans="1:28" x14ac:dyDescent="0.35">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c r="V5424">
        <f t="shared" si="504"/>
        <v>4</v>
      </c>
      <c r="W5424">
        <f t="shared" si="505"/>
        <v>0.35000000000000003</v>
      </c>
      <c r="X5424" t="str">
        <f t="shared" si="506"/>
        <v>Profit</v>
      </c>
      <c r="Y5424" s="1" t="str">
        <f t="shared" si="507"/>
        <v>Low Profit</v>
      </c>
      <c r="Z5424" s="1" t="str">
        <f t="shared" si="508"/>
        <v>Low Discount</v>
      </c>
      <c r="AA5424" s="1" t="str">
        <f t="shared" si="509"/>
        <v>Low Sales</v>
      </c>
      <c r="AB5424" s="1">
        <f>MONTH(Sample___Superstore[[#This Row],[Order Date]])</f>
        <v>12</v>
      </c>
    </row>
    <row r="5425" spans="1:28" x14ac:dyDescent="0.35">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c r="V5425">
        <f t="shared" si="504"/>
        <v>2</v>
      </c>
      <c r="W5425">
        <f t="shared" si="505"/>
        <v>0.45000000000000007</v>
      </c>
      <c r="X5425" t="str">
        <f t="shared" si="506"/>
        <v>Profit</v>
      </c>
      <c r="Y5425" s="1" t="str">
        <f t="shared" si="507"/>
        <v>Low Profit</v>
      </c>
      <c r="Z5425" s="1" t="str">
        <f t="shared" si="508"/>
        <v>No Discount</v>
      </c>
      <c r="AA5425" s="1" t="str">
        <f t="shared" si="509"/>
        <v>Low Sales</v>
      </c>
      <c r="AB5425" s="1">
        <f>MONTH(Sample___Superstore[[#This Row],[Order Date]])</f>
        <v>11</v>
      </c>
    </row>
    <row r="5426" spans="1:28" x14ac:dyDescent="0.35">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c r="V5426">
        <f t="shared" si="504"/>
        <v>6</v>
      </c>
      <c r="W5426">
        <f t="shared" si="505"/>
        <v>0.28999999999999998</v>
      </c>
      <c r="X5426" t="str">
        <f t="shared" si="506"/>
        <v>Profit</v>
      </c>
      <c r="Y5426" s="1" t="str">
        <f t="shared" si="507"/>
        <v>Low Profit</v>
      </c>
      <c r="Z5426" s="1" t="str">
        <f t="shared" si="508"/>
        <v>No Discount</v>
      </c>
      <c r="AA5426" s="1" t="str">
        <f t="shared" si="509"/>
        <v>Low Sales</v>
      </c>
      <c r="AB5426" s="1">
        <f>MONTH(Sample___Superstore[[#This Row],[Order Date]])</f>
        <v>1</v>
      </c>
    </row>
    <row r="5427" spans="1:28" x14ac:dyDescent="0.35">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c r="V5427">
        <f t="shared" si="504"/>
        <v>3</v>
      </c>
      <c r="W5427">
        <f t="shared" si="505"/>
        <v>0.4</v>
      </c>
      <c r="X5427" t="str">
        <f t="shared" si="506"/>
        <v>Profit</v>
      </c>
      <c r="Y5427" s="1" t="str">
        <f t="shared" si="507"/>
        <v>High Profit</v>
      </c>
      <c r="Z5427" s="1" t="str">
        <f t="shared" si="508"/>
        <v>No Discount</v>
      </c>
      <c r="AA5427" s="1" t="str">
        <f t="shared" si="509"/>
        <v>High Sales</v>
      </c>
      <c r="AB5427" s="1">
        <f>MONTH(Sample___Superstore[[#This Row],[Order Date]])</f>
        <v>12</v>
      </c>
    </row>
    <row r="5428" spans="1:28" x14ac:dyDescent="0.35">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c r="V5428">
        <f t="shared" si="504"/>
        <v>3</v>
      </c>
      <c r="W5428">
        <f t="shared" si="505"/>
        <v>0.45999999999999996</v>
      </c>
      <c r="X5428" t="str">
        <f t="shared" si="506"/>
        <v>Profit</v>
      </c>
      <c r="Y5428" s="1" t="str">
        <f t="shared" si="507"/>
        <v>Low Profit</v>
      </c>
      <c r="Z5428" s="1" t="str">
        <f t="shared" si="508"/>
        <v>No Discount</v>
      </c>
      <c r="AA5428" s="1" t="str">
        <f t="shared" si="509"/>
        <v>Low Sales</v>
      </c>
      <c r="AB5428" s="1">
        <f>MONTH(Sample___Superstore[[#This Row],[Order Date]])</f>
        <v>12</v>
      </c>
    </row>
    <row r="5429" spans="1:28" x14ac:dyDescent="0.35">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c r="V5429">
        <f t="shared" si="504"/>
        <v>0</v>
      </c>
      <c r="W5429">
        <f t="shared" si="505"/>
        <v>5.8823529411764705E-2</v>
      </c>
      <c r="X5429" t="str">
        <f t="shared" si="506"/>
        <v>Profit</v>
      </c>
      <c r="Y5429" s="1" t="str">
        <f t="shared" si="507"/>
        <v>Low Profit</v>
      </c>
      <c r="Z5429" s="1" t="str">
        <f t="shared" si="508"/>
        <v>Low Discount</v>
      </c>
      <c r="AA5429" s="1" t="str">
        <f t="shared" si="509"/>
        <v>High Sales</v>
      </c>
      <c r="AB5429" s="1">
        <f>MONTH(Sample___Superstore[[#This Row],[Order Date]])</f>
        <v>6</v>
      </c>
    </row>
    <row r="5430" spans="1:28" x14ac:dyDescent="0.35">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c r="V5430">
        <f t="shared" si="504"/>
        <v>2</v>
      </c>
      <c r="W5430">
        <f t="shared" si="505"/>
        <v>0.26</v>
      </c>
      <c r="X5430" t="str">
        <f t="shared" si="506"/>
        <v>Profit</v>
      </c>
      <c r="Y5430" s="1" t="str">
        <f t="shared" si="507"/>
        <v>Low Profit</v>
      </c>
      <c r="Z5430" s="1" t="str">
        <f t="shared" si="508"/>
        <v>No Discount</v>
      </c>
      <c r="AA5430" s="1" t="str">
        <f t="shared" si="509"/>
        <v>Low Sales</v>
      </c>
      <c r="AB5430" s="1">
        <f>MONTH(Sample___Superstore[[#This Row],[Order Date]])</f>
        <v>9</v>
      </c>
    </row>
    <row r="5431" spans="1:28" x14ac:dyDescent="0.35">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c r="V5431">
        <f t="shared" si="504"/>
        <v>2</v>
      </c>
      <c r="W5431">
        <f t="shared" si="505"/>
        <v>6.25E-2</v>
      </c>
      <c r="X5431" t="str">
        <f t="shared" si="506"/>
        <v>Profit</v>
      </c>
      <c r="Y5431" s="1" t="str">
        <f t="shared" si="507"/>
        <v>Low Profit</v>
      </c>
      <c r="Z5431" s="1" t="str">
        <f t="shared" si="508"/>
        <v>Low Discount</v>
      </c>
      <c r="AA5431" s="1" t="str">
        <f t="shared" si="509"/>
        <v>Low Sales</v>
      </c>
      <c r="AB5431" s="1">
        <f>MONTH(Sample___Superstore[[#This Row],[Order Date]])</f>
        <v>9</v>
      </c>
    </row>
    <row r="5432" spans="1:28" x14ac:dyDescent="0.35">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c r="V5432">
        <f t="shared" si="504"/>
        <v>4</v>
      </c>
      <c r="W5432">
        <f t="shared" si="505"/>
        <v>9.9999999999999992E-2</v>
      </c>
      <c r="X5432" t="str">
        <f t="shared" si="506"/>
        <v>Profit</v>
      </c>
      <c r="Y5432" s="1" t="str">
        <f t="shared" si="507"/>
        <v>Low Profit</v>
      </c>
      <c r="Z5432" s="1" t="str">
        <f t="shared" si="508"/>
        <v>Low Discount</v>
      </c>
      <c r="AA5432" s="1" t="str">
        <f t="shared" si="509"/>
        <v>Low Sales</v>
      </c>
      <c r="AB5432" s="1">
        <f>MONTH(Sample___Superstore[[#This Row],[Order Date]])</f>
        <v>10</v>
      </c>
    </row>
    <row r="5433" spans="1:28" x14ac:dyDescent="0.35">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c r="V5433">
        <f t="shared" si="504"/>
        <v>4</v>
      </c>
      <c r="W5433">
        <f t="shared" si="505"/>
        <v>0.33749999999999997</v>
      </c>
      <c r="X5433" t="str">
        <f t="shared" si="506"/>
        <v>Profit</v>
      </c>
      <c r="Y5433" s="1" t="str">
        <f t="shared" si="507"/>
        <v>Low Profit</v>
      </c>
      <c r="Z5433" s="1" t="str">
        <f t="shared" si="508"/>
        <v>Low Discount</v>
      </c>
      <c r="AA5433" s="1" t="str">
        <f t="shared" si="509"/>
        <v>Low Sales</v>
      </c>
      <c r="AB5433" s="1">
        <f>MONTH(Sample___Superstore[[#This Row],[Order Date]])</f>
        <v>10</v>
      </c>
    </row>
    <row r="5434" spans="1:28" x14ac:dyDescent="0.35">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c r="V5434">
        <f t="shared" si="504"/>
        <v>4</v>
      </c>
      <c r="W5434">
        <f t="shared" si="505"/>
        <v>-0.8</v>
      </c>
      <c r="X5434" t="str">
        <f t="shared" si="506"/>
        <v>Loss</v>
      </c>
      <c r="Y5434" s="1" t="str">
        <f t="shared" si="507"/>
        <v>Low Profit</v>
      </c>
      <c r="Z5434" s="1" t="str">
        <f t="shared" si="508"/>
        <v>High Discount</v>
      </c>
      <c r="AA5434" s="1" t="str">
        <f t="shared" si="509"/>
        <v>Low Sales</v>
      </c>
      <c r="AB5434" s="1">
        <f>MONTH(Sample___Superstore[[#This Row],[Order Date]])</f>
        <v>10</v>
      </c>
    </row>
    <row r="5435" spans="1:28" x14ac:dyDescent="0.35">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c r="V5435">
        <f t="shared" si="504"/>
        <v>4</v>
      </c>
      <c r="W5435">
        <f t="shared" si="505"/>
        <v>7.4999999999999997E-2</v>
      </c>
      <c r="X5435" t="str">
        <f t="shared" si="506"/>
        <v>Profit</v>
      </c>
      <c r="Y5435" s="1" t="str">
        <f t="shared" si="507"/>
        <v>Low Profit</v>
      </c>
      <c r="Z5435" s="1" t="str">
        <f t="shared" si="508"/>
        <v>Low Discount</v>
      </c>
      <c r="AA5435" s="1" t="str">
        <f t="shared" si="509"/>
        <v>Low Sales</v>
      </c>
      <c r="AB5435" s="1">
        <f>MONTH(Sample___Superstore[[#This Row],[Order Date]])</f>
        <v>4</v>
      </c>
    </row>
    <row r="5436" spans="1:28" x14ac:dyDescent="0.35">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c r="V5436">
        <f t="shared" si="504"/>
        <v>5</v>
      </c>
      <c r="W5436">
        <f t="shared" si="505"/>
        <v>0.28000000000000003</v>
      </c>
      <c r="X5436" t="str">
        <f t="shared" si="506"/>
        <v>Profit</v>
      </c>
      <c r="Y5436" s="1" t="str">
        <f t="shared" si="507"/>
        <v>High Profit</v>
      </c>
      <c r="Z5436" s="1" t="str">
        <f t="shared" si="508"/>
        <v>No Discount</v>
      </c>
      <c r="AA5436" s="1" t="str">
        <f t="shared" si="509"/>
        <v>High Sales</v>
      </c>
      <c r="AB5436" s="1">
        <f>MONTH(Sample___Superstore[[#This Row],[Order Date]])</f>
        <v>10</v>
      </c>
    </row>
    <row r="5437" spans="1:28" x14ac:dyDescent="0.35">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c r="V5437">
        <f t="shared" si="504"/>
        <v>5</v>
      </c>
      <c r="W5437">
        <f t="shared" si="505"/>
        <v>0.36</v>
      </c>
      <c r="X5437" t="str">
        <f t="shared" si="506"/>
        <v>Profit</v>
      </c>
      <c r="Y5437" s="1" t="str">
        <f t="shared" si="507"/>
        <v>Low Profit</v>
      </c>
      <c r="Z5437" s="1" t="str">
        <f t="shared" si="508"/>
        <v>No Discount</v>
      </c>
      <c r="AA5437" s="1" t="str">
        <f t="shared" si="509"/>
        <v>Low Sales</v>
      </c>
      <c r="AB5437" s="1">
        <f>MONTH(Sample___Superstore[[#This Row],[Order Date]])</f>
        <v>10</v>
      </c>
    </row>
    <row r="5438" spans="1:28" x14ac:dyDescent="0.35">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c r="V5438">
        <f t="shared" si="504"/>
        <v>3</v>
      </c>
      <c r="W5438">
        <f t="shared" si="505"/>
        <v>0.27500000000000002</v>
      </c>
      <c r="X5438" t="str">
        <f t="shared" si="506"/>
        <v>Profit</v>
      </c>
      <c r="Y5438" s="1" t="str">
        <f t="shared" si="507"/>
        <v>Low Profit</v>
      </c>
      <c r="Z5438" s="1" t="str">
        <f t="shared" si="508"/>
        <v>Low Discount</v>
      </c>
      <c r="AA5438" s="1" t="str">
        <f t="shared" si="509"/>
        <v>Low Sales</v>
      </c>
      <c r="AB5438" s="1">
        <f>MONTH(Sample___Superstore[[#This Row],[Order Date]])</f>
        <v>7</v>
      </c>
    </row>
    <row r="5439" spans="1:28" x14ac:dyDescent="0.35">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c r="V5439">
        <f t="shared" si="504"/>
        <v>3</v>
      </c>
      <c r="W5439">
        <f t="shared" si="505"/>
        <v>-0.7</v>
      </c>
      <c r="X5439" t="str">
        <f t="shared" si="506"/>
        <v>Loss</v>
      </c>
      <c r="Y5439" s="1" t="str">
        <f t="shared" si="507"/>
        <v>Low Profit</v>
      </c>
      <c r="Z5439" s="1" t="str">
        <f t="shared" si="508"/>
        <v>High Discount</v>
      </c>
      <c r="AA5439" s="1" t="str">
        <f t="shared" si="509"/>
        <v>Low Sales</v>
      </c>
      <c r="AB5439" s="1">
        <f>MONTH(Sample___Superstore[[#This Row],[Order Date]])</f>
        <v>7</v>
      </c>
    </row>
    <row r="5440" spans="1:28" x14ac:dyDescent="0.35">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c r="V5440">
        <f t="shared" si="504"/>
        <v>3</v>
      </c>
      <c r="W5440">
        <f t="shared" si="505"/>
        <v>7.4999999999999997E-2</v>
      </c>
      <c r="X5440" t="str">
        <f t="shared" si="506"/>
        <v>Profit</v>
      </c>
      <c r="Y5440" s="1" t="str">
        <f t="shared" si="507"/>
        <v>Low Profit</v>
      </c>
      <c r="Z5440" s="1" t="str">
        <f t="shared" si="508"/>
        <v>Low Discount</v>
      </c>
      <c r="AA5440" s="1" t="str">
        <f t="shared" si="509"/>
        <v>Low Sales</v>
      </c>
      <c r="AB5440" s="1">
        <f>MONTH(Sample___Superstore[[#This Row],[Order Date]])</f>
        <v>7</v>
      </c>
    </row>
    <row r="5441" spans="1:28" x14ac:dyDescent="0.35">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c r="V5441">
        <f t="shared" si="504"/>
        <v>5</v>
      </c>
      <c r="W5441">
        <f t="shared" si="505"/>
        <v>0.3125</v>
      </c>
      <c r="X5441" t="str">
        <f t="shared" si="506"/>
        <v>Profit</v>
      </c>
      <c r="Y5441" s="1" t="str">
        <f t="shared" si="507"/>
        <v>High Profit</v>
      </c>
      <c r="Z5441" s="1" t="str">
        <f t="shared" si="508"/>
        <v>Low Discount</v>
      </c>
      <c r="AA5441" s="1" t="str">
        <f t="shared" si="509"/>
        <v>High Sales</v>
      </c>
      <c r="AB5441" s="1">
        <f>MONTH(Sample___Superstore[[#This Row],[Order Date]])</f>
        <v>4</v>
      </c>
    </row>
    <row r="5442" spans="1:28" x14ac:dyDescent="0.35">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c r="V5442">
        <f t="shared" ref="V5442:V5505" si="510">D5442-C5442</f>
        <v>5</v>
      </c>
      <c r="W5442">
        <f t="shared" ref="W5442:W5505" si="511">U5442/R5442</f>
        <v>7.4999999999999997E-2</v>
      </c>
      <c r="X5442" t="str">
        <f t="shared" ref="X5442:X5505" si="512">IF(U5442&lt;0,"Loss","Profit")</f>
        <v>Profit</v>
      </c>
      <c r="Y5442" s="1" t="str">
        <f t="shared" ref="Y5442:Y5505" si="513">IF(U5442&gt;100,"High Profit","Low Profit")</f>
        <v>Low Profit</v>
      </c>
      <c r="Z5442" s="1" t="str">
        <f t="shared" ref="Z5442:Z5505" si="514">IF(T5442=0,"No Discount",IF(T5442&lt;=0.2,"Low Discount","High Discount"))</f>
        <v>Low Discount</v>
      </c>
      <c r="AA5442" s="1" t="str">
        <f t="shared" ref="AA5442:AA5505" si="515">IF(R5442&gt;500,"High Sales","Low Sales")</f>
        <v>Low Sales</v>
      </c>
      <c r="AB5442" s="1">
        <f>MONTH(Sample___Superstore[[#This Row],[Order Date]])</f>
        <v>11</v>
      </c>
    </row>
    <row r="5443" spans="1:28" x14ac:dyDescent="0.35">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c r="V5443">
        <f t="shared" si="510"/>
        <v>4</v>
      </c>
      <c r="W5443">
        <f t="shared" si="511"/>
        <v>0.37499999999999994</v>
      </c>
      <c r="X5443" t="str">
        <f t="shared" si="512"/>
        <v>Profit</v>
      </c>
      <c r="Y5443" s="1" t="str">
        <f t="shared" si="513"/>
        <v>Low Profit</v>
      </c>
      <c r="Z5443" s="1" t="str">
        <f t="shared" si="514"/>
        <v>Low Discount</v>
      </c>
      <c r="AA5443" s="1" t="str">
        <f t="shared" si="515"/>
        <v>Low Sales</v>
      </c>
      <c r="AB5443" s="1">
        <f>MONTH(Sample___Superstore[[#This Row],[Order Date]])</f>
        <v>9</v>
      </c>
    </row>
    <row r="5444" spans="1:28" x14ac:dyDescent="0.35">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c r="V5444">
        <f t="shared" si="510"/>
        <v>6</v>
      </c>
      <c r="W5444">
        <f t="shared" si="511"/>
        <v>0.37</v>
      </c>
      <c r="X5444" t="str">
        <f t="shared" si="512"/>
        <v>Profit</v>
      </c>
      <c r="Y5444" s="1" t="str">
        <f t="shared" si="513"/>
        <v>Low Profit</v>
      </c>
      <c r="Z5444" s="1" t="str">
        <f t="shared" si="514"/>
        <v>No Discount</v>
      </c>
      <c r="AA5444" s="1" t="str">
        <f t="shared" si="515"/>
        <v>Low Sales</v>
      </c>
      <c r="AB5444" s="1">
        <f>MONTH(Sample___Superstore[[#This Row],[Order Date]])</f>
        <v>4</v>
      </c>
    </row>
    <row r="5445" spans="1:28" x14ac:dyDescent="0.35">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c r="V5445">
        <f t="shared" si="510"/>
        <v>6</v>
      </c>
      <c r="W5445">
        <f t="shared" si="511"/>
        <v>0.33749999999999997</v>
      </c>
      <c r="X5445" t="str">
        <f t="shared" si="512"/>
        <v>Profit</v>
      </c>
      <c r="Y5445" s="1" t="str">
        <f t="shared" si="513"/>
        <v>Low Profit</v>
      </c>
      <c r="Z5445" s="1" t="str">
        <f t="shared" si="514"/>
        <v>Low Discount</v>
      </c>
      <c r="AA5445" s="1" t="str">
        <f t="shared" si="515"/>
        <v>Low Sales</v>
      </c>
      <c r="AB5445" s="1">
        <f>MONTH(Sample___Superstore[[#This Row],[Order Date]])</f>
        <v>4</v>
      </c>
    </row>
    <row r="5446" spans="1:28" x14ac:dyDescent="0.35">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c r="V5446">
        <f t="shared" si="510"/>
        <v>6</v>
      </c>
      <c r="W5446">
        <f t="shared" si="511"/>
        <v>0.26</v>
      </c>
      <c r="X5446" t="str">
        <f t="shared" si="512"/>
        <v>Profit</v>
      </c>
      <c r="Y5446" s="1" t="str">
        <f t="shared" si="513"/>
        <v>Low Profit</v>
      </c>
      <c r="Z5446" s="1" t="str">
        <f t="shared" si="514"/>
        <v>No Discount</v>
      </c>
      <c r="AA5446" s="1" t="str">
        <f t="shared" si="515"/>
        <v>Low Sales</v>
      </c>
      <c r="AB5446" s="1">
        <f>MONTH(Sample___Superstore[[#This Row],[Order Date]])</f>
        <v>4</v>
      </c>
    </row>
    <row r="5447" spans="1:28" x14ac:dyDescent="0.35">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c r="V5447">
        <f t="shared" si="510"/>
        <v>4</v>
      </c>
      <c r="W5447">
        <f t="shared" si="511"/>
        <v>0.33750000000000002</v>
      </c>
      <c r="X5447" t="str">
        <f t="shared" si="512"/>
        <v>Profit</v>
      </c>
      <c r="Y5447" s="1" t="str">
        <f t="shared" si="513"/>
        <v>Low Profit</v>
      </c>
      <c r="Z5447" s="1" t="str">
        <f t="shared" si="514"/>
        <v>Low Discount</v>
      </c>
      <c r="AA5447" s="1" t="str">
        <f t="shared" si="515"/>
        <v>Low Sales</v>
      </c>
      <c r="AB5447" s="1">
        <f>MONTH(Sample___Superstore[[#This Row],[Order Date]])</f>
        <v>7</v>
      </c>
    </row>
    <row r="5448" spans="1:28" x14ac:dyDescent="0.35">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c r="V5448">
        <f t="shared" si="510"/>
        <v>5</v>
      </c>
      <c r="W5448">
        <f t="shared" si="511"/>
        <v>0.25</v>
      </c>
      <c r="X5448" t="str">
        <f t="shared" si="512"/>
        <v>Profit</v>
      </c>
      <c r="Y5448" s="1" t="str">
        <f t="shared" si="513"/>
        <v>Low Profit</v>
      </c>
      <c r="Z5448" s="1" t="str">
        <f t="shared" si="514"/>
        <v>No Discount</v>
      </c>
      <c r="AA5448" s="1" t="str">
        <f t="shared" si="515"/>
        <v>Low Sales</v>
      </c>
      <c r="AB5448" s="1">
        <f>MONTH(Sample___Superstore[[#This Row],[Order Date]])</f>
        <v>8</v>
      </c>
    </row>
    <row r="5449" spans="1:28" x14ac:dyDescent="0.35">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c r="V5449">
        <f t="shared" si="510"/>
        <v>5</v>
      </c>
      <c r="W5449">
        <f t="shared" si="511"/>
        <v>0.35000000000000003</v>
      </c>
      <c r="X5449" t="str">
        <f t="shared" si="512"/>
        <v>Profit</v>
      </c>
      <c r="Y5449" s="1" t="str">
        <f t="shared" si="513"/>
        <v>Low Profit</v>
      </c>
      <c r="Z5449" s="1" t="str">
        <f t="shared" si="514"/>
        <v>No Discount</v>
      </c>
      <c r="AA5449" s="1" t="str">
        <f t="shared" si="515"/>
        <v>Low Sales</v>
      </c>
      <c r="AB5449" s="1">
        <f>MONTH(Sample___Superstore[[#This Row],[Order Date]])</f>
        <v>8</v>
      </c>
    </row>
    <row r="5450" spans="1:28" x14ac:dyDescent="0.35">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c r="V5450">
        <f t="shared" si="510"/>
        <v>7</v>
      </c>
      <c r="W5450">
        <f t="shared" si="511"/>
        <v>0.02</v>
      </c>
      <c r="X5450" t="str">
        <f t="shared" si="512"/>
        <v>Profit</v>
      </c>
      <c r="Y5450" s="1" t="str">
        <f t="shared" si="513"/>
        <v>Low Profit</v>
      </c>
      <c r="Z5450" s="1" t="str">
        <f t="shared" si="514"/>
        <v>No Discount</v>
      </c>
      <c r="AA5450" s="1" t="str">
        <f t="shared" si="515"/>
        <v>Low Sales</v>
      </c>
      <c r="AB5450" s="1">
        <f>MONTH(Sample___Superstore[[#This Row],[Order Date]])</f>
        <v>9</v>
      </c>
    </row>
    <row r="5451" spans="1:28" x14ac:dyDescent="0.35">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c r="V5451">
        <f t="shared" si="510"/>
        <v>7</v>
      </c>
      <c r="W5451">
        <f t="shared" si="511"/>
        <v>0.19</v>
      </c>
      <c r="X5451" t="str">
        <f t="shared" si="512"/>
        <v>Profit</v>
      </c>
      <c r="Y5451" s="1" t="str">
        <f t="shared" si="513"/>
        <v>Low Profit</v>
      </c>
      <c r="Z5451" s="1" t="str">
        <f t="shared" si="514"/>
        <v>No Discount</v>
      </c>
      <c r="AA5451" s="1" t="str">
        <f t="shared" si="515"/>
        <v>Low Sales</v>
      </c>
      <c r="AB5451" s="1">
        <f>MONTH(Sample___Superstore[[#This Row],[Order Date]])</f>
        <v>9</v>
      </c>
    </row>
    <row r="5452" spans="1:28" x14ac:dyDescent="0.35">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c r="V5452">
        <f t="shared" si="510"/>
        <v>7</v>
      </c>
      <c r="W5452">
        <f t="shared" si="511"/>
        <v>0.45000000000000007</v>
      </c>
      <c r="X5452" t="str">
        <f t="shared" si="512"/>
        <v>Profit</v>
      </c>
      <c r="Y5452" s="1" t="str">
        <f t="shared" si="513"/>
        <v>High Profit</v>
      </c>
      <c r="Z5452" s="1" t="str">
        <f t="shared" si="514"/>
        <v>No Discount</v>
      </c>
      <c r="AA5452" s="1" t="str">
        <f t="shared" si="515"/>
        <v>Low Sales</v>
      </c>
      <c r="AB5452" s="1">
        <f>MONTH(Sample___Superstore[[#This Row],[Order Date]])</f>
        <v>9</v>
      </c>
    </row>
    <row r="5453" spans="1:28" x14ac:dyDescent="0.35">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c r="V5453">
        <f t="shared" si="510"/>
        <v>7</v>
      </c>
      <c r="W5453">
        <f t="shared" si="511"/>
        <v>0.32</v>
      </c>
      <c r="X5453" t="str">
        <f t="shared" si="512"/>
        <v>Profit</v>
      </c>
      <c r="Y5453" s="1" t="str">
        <f t="shared" si="513"/>
        <v>Low Profit</v>
      </c>
      <c r="Z5453" s="1" t="str">
        <f t="shared" si="514"/>
        <v>No Discount</v>
      </c>
      <c r="AA5453" s="1" t="str">
        <f t="shared" si="515"/>
        <v>Low Sales</v>
      </c>
      <c r="AB5453" s="1">
        <f>MONTH(Sample___Superstore[[#This Row],[Order Date]])</f>
        <v>9</v>
      </c>
    </row>
    <row r="5454" spans="1:28" x14ac:dyDescent="0.35">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c r="V5454">
        <f t="shared" si="510"/>
        <v>7</v>
      </c>
      <c r="W5454">
        <f t="shared" si="511"/>
        <v>0.28999999999999998</v>
      </c>
      <c r="X5454" t="str">
        <f t="shared" si="512"/>
        <v>Profit</v>
      </c>
      <c r="Y5454" s="1" t="str">
        <f t="shared" si="513"/>
        <v>Low Profit</v>
      </c>
      <c r="Z5454" s="1" t="str">
        <f t="shared" si="514"/>
        <v>No Discount</v>
      </c>
      <c r="AA5454" s="1" t="str">
        <f t="shared" si="515"/>
        <v>Low Sales</v>
      </c>
      <c r="AB5454" s="1">
        <f>MONTH(Sample___Superstore[[#This Row],[Order Date]])</f>
        <v>7</v>
      </c>
    </row>
    <row r="5455" spans="1:28" x14ac:dyDescent="0.35">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c r="V5455">
        <f t="shared" si="510"/>
        <v>4</v>
      </c>
      <c r="W5455">
        <f t="shared" si="511"/>
        <v>0.36249999999999999</v>
      </c>
      <c r="X5455" t="str">
        <f t="shared" si="512"/>
        <v>Profit</v>
      </c>
      <c r="Y5455" s="1" t="str">
        <f t="shared" si="513"/>
        <v>Low Profit</v>
      </c>
      <c r="Z5455" s="1" t="str">
        <f t="shared" si="514"/>
        <v>Low Discount</v>
      </c>
      <c r="AA5455" s="1" t="str">
        <f t="shared" si="515"/>
        <v>Low Sales</v>
      </c>
      <c r="AB5455" s="1">
        <f>MONTH(Sample___Superstore[[#This Row],[Order Date]])</f>
        <v>5</v>
      </c>
    </row>
    <row r="5456" spans="1:28" x14ac:dyDescent="0.35">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c r="V5456">
        <f t="shared" si="510"/>
        <v>4</v>
      </c>
      <c r="W5456">
        <f t="shared" si="511"/>
        <v>8.7499999999999994E-2</v>
      </c>
      <c r="X5456" t="str">
        <f t="shared" si="512"/>
        <v>Profit</v>
      </c>
      <c r="Y5456" s="1" t="str">
        <f t="shared" si="513"/>
        <v>Low Profit</v>
      </c>
      <c r="Z5456" s="1" t="str">
        <f t="shared" si="514"/>
        <v>Low Discount</v>
      </c>
      <c r="AA5456" s="1" t="str">
        <f t="shared" si="515"/>
        <v>Low Sales</v>
      </c>
      <c r="AB5456" s="1">
        <f>MONTH(Sample___Superstore[[#This Row],[Order Date]])</f>
        <v>4</v>
      </c>
    </row>
    <row r="5457" spans="1:28" x14ac:dyDescent="0.35">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c r="V5457">
        <f t="shared" si="510"/>
        <v>4</v>
      </c>
      <c r="W5457">
        <f t="shared" si="511"/>
        <v>0.1125</v>
      </c>
      <c r="X5457" t="str">
        <f t="shared" si="512"/>
        <v>Profit</v>
      </c>
      <c r="Y5457" s="1" t="str">
        <f t="shared" si="513"/>
        <v>Low Profit</v>
      </c>
      <c r="Z5457" s="1" t="str">
        <f t="shared" si="514"/>
        <v>Low Discount</v>
      </c>
      <c r="AA5457" s="1" t="str">
        <f t="shared" si="515"/>
        <v>Low Sales</v>
      </c>
      <c r="AB5457" s="1">
        <f>MONTH(Sample___Superstore[[#This Row],[Order Date]])</f>
        <v>4</v>
      </c>
    </row>
    <row r="5458" spans="1:28" x14ac:dyDescent="0.35">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c r="V5458">
        <f t="shared" si="510"/>
        <v>4</v>
      </c>
      <c r="W5458">
        <f t="shared" si="511"/>
        <v>0.48999999999999994</v>
      </c>
      <c r="X5458" t="str">
        <f t="shared" si="512"/>
        <v>Profit</v>
      </c>
      <c r="Y5458" s="1" t="str">
        <f t="shared" si="513"/>
        <v>Low Profit</v>
      </c>
      <c r="Z5458" s="1" t="str">
        <f t="shared" si="514"/>
        <v>No Discount</v>
      </c>
      <c r="AA5458" s="1" t="str">
        <f t="shared" si="515"/>
        <v>Low Sales</v>
      </c>
      <c r="AB5458" s="1">
        <f>MONTH(Sample___Superstore[[#This Row],[Order Date]])</f>
        <v>12</v>
      </c>
    </row>
    <row r="5459" spans="1:28" x14ac:dyDescent="0.35">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c r="V5459">
        <f t="shared" si="510"/>
        <v>4</v>
      </c>
      <c r="W5459">
        <f t="shared" si="511"/>
        <v>0.30000000000000004</v>
      </c>
      <c r="X5459" t="str">
        <f t="shared" si="512"/>
        <v>Profit</v>
      </c>
      <c r="Y5459" s="1" t="str">
        <f t="shared" si="513"/>
        <v>Low Profit</v>
      </c>
      <c r="Z5459" s="1" t="str">
        <f t="shared" si="514"/>
        <v>No Discount</v>
      </c>
      <c r="AA5459" s="1" t="str">
        <f t="shared" si="515"/>
        <v>Low Sales</v>
      </c>
      <c r="AB5459" s="1">
        <f>MONTH(Sample___Superstore[[#This Row],[Order Date]])</f>
        <v>12</v>
      </c>
    </row>
    <row r="5460" spans="1:28" x14ac:dyDescent="0.35">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c r="V5460">
        <f t="shared" si="510"/>
        <v>2</v>
      </c>
      <c r="W5460">
        <f t="shared" si="511"/>
        <v>0.32500000000000001</v>
      </c>
      <c r="X5460" t="str">
        <f t="shared" si="512"/>
        <v>Profit</v>
      </c>
      <c r="Y5460" s="1" t="str">
        <f t="shared" si="513"/>
        <v>Low Profit</v>
      </c>
      <c r="Z5460" s="1" t="str">
        <f t="shared" si="514"/>
        <v>Low Discount</v>
      </c>
      <c r="AA5460" s="1" t="str">
        <f t="shared" si="515"/>
        <v>Low Sales</v>
      </c>
      <c r="AB5460" s="1">
        <f>MONTH(Sample___Superstore[[#This Row],[Order Date]])</f>
        <v>9</v>
      </c>
    </row>
    <row r="5461" spans="1:28" x14ac:dyDescent="0.35">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c r="V5461">
        <f t="shared" si="510"/>
        <v>2</v>
      </c>
      <c r="W5461">
        <f t="shared" si="511"/>
        <v>6.25E-2</v>
      </c>
      <c r="X5461" t="str">
        <f t="shared" si="512"/>
        <v>Profit</v>
      </c>
      <c r="Y5461" s="1" t="str">
        <f t="shared" si="513"/>
        <v>Low Profit</v>
      </c>
      <c r="Z5461" s="1" t="str">
        <f t="shared" si="514"/>
        <v>Low Discount</v>
      </c>
      <c r="AA5461" s="1" t="str">
        <f t="shared" si="515"/>
        <v>High Sales</v>
      </c>
      <c r="AB5461" s="1">
        <f>MONTH(Sample___Superstore[[#This Row],[Order Date]])</f>
        <v>9</v>
      </c>
    </row>
    <row r="5462" spans="1:28" x14ac:dyDescent="0.35">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c r="V5462">
        <f t="shared" si="510"/>
        <v>4</v>
      </c>
      <c r="W5462">
        <f t="shared" si="511"/>
        <v>-0.23750000000000002</v>
      </c>
      <c r="X5462" t="str">
        <f t="shared" si="512"/>
        <v>Loss</v>
      </c>
      <c r="Y5462" s="1" t="str">
        <f t="shared" si="513"/>
        <v>Low Profit</v>
      </c>
      <c r="Z5462" s="1" t="str">
        <f t="shared" si="514"/>
        <v>Low Discount</v>
      </c>
      <c r="AA5462" s="1" t="str">
        <f t="shared" si="515"/>
        <v>Low Sales</v>
      </c>
      <c r="AB5462" s="1">
        <f>MONTH(Sample___Superstore[[#This Row],[Order Date]])</f>
        <v>3</v>
      </c>
    </row>
    <row r="5463" spans="1:28" x14ac:dyDescent="0.35">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c r="V5463">
        <f t="shared" si="510"/>
        <v>6</v>
      </c>
      <c r="W5463">
        <f t="shared" si="511"/>
        <v>0.48</v>
      </c>
      <c r="X5463" t="str">
        <f t="shared" si="512"/>
        <v>Profit</v>
      </c>
      <c r="Y5463" s="1" t="str">
        <f t="shared" si="513"/>
        <v>Low Profit</v>
      </c>
      <c r="Z5463" s="1" t="str">
        <f t="shared" si="514"/>
        <v>No Discount</v>
      </c>
      <c r="AA5463" s="1" t="str">
        <f t="shared" si="515"/>
        <v>Low Sales</v>
      </c>
      <c r="AB5463" s="1">
        <f>MONTH(Sample___Superstore[[#This Row],[Order Date]])</f>
        <v>9</v>
      </c>
    </row>
    <row r="5464" spans="1:28" x14ac:dyDescent="0.35">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c r="V5464">
        <f t="shared" si="510"/>
        <v>1</v>
      </c>
      <c r="W5464">
        <f t="shared" si="511"/>
        <v>-0.73333333333333328</v>
      </c>
      <c r="X5464" t="str">
        <f t="shared" si="512"/>
        <v>Loss</v>
      </c>
      <c r="Y5464" s="1" t="str">
        <f t="shared" si="513"/>
        <v>Low Profit</v>
      </c>
      <c r="Z5464" s="1" t="str">
        <f t="shared" si="514"/>
        <v>High Discount</v>
      </c>
      <c r="AA5464" s="1" t="str">
        <f t="shared" si="515"/>
        <v>Low Sales</v>
      </c>
      <c r="AB5464" s="1">
        <f>MONTH(Sample___Superstore[[#This Row],[Order Date]])</f>
        <v>1</v>
      </c>
    </row>
    <row r="5465" spans="1:28" x14ac:dyDescent="0.35">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c r="V5465">
        <f t="shared" si="510"/>
        <v>1</v>
      </c>
      <c r="W5465">
        <f t="shared" si="511"/>
        <v>0.35</v>
      </c>
      <c r="X5465" t="str">
        <f t="shared" si="512"/>
        <v>Profit</v>
      </c>
      <c r="Y5465" s="1" t="str">
        <f t="shared" si="513"/>
        <v>Low Profit</v>
      </c>
      <c r="Z5465" s="1" t="str">
        <f t="shared" si="514"/>
        <v>Low Discount</v>
      </c>
      <c r="AA5465" s="1" t="str">
        <f t="shared" si="515"/>
        <v>Low Sales</v>
      </c>
      <c r="AB5465" s="1">
        <f>MONTH(Sample___Superstore[[#This Row],[Order Date]])</f>
        <v>1</v>
      </c>
    </row>
    <row r="5466" spans="1:28" x14ac:dyDescent="0.35">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c r="V5466">
        <f t="shared" si="510"/>
        <v>1</v>
      </c>
      <c r="W5466">
        <f t="shared" si="511"/>
        <v>0.33749999999999997</v>
      </c>
      <c r="X5466" t="str">
        <f t="shared" si="512"/>
        <v>Profit</v>
      </c>
      <c r="Y5466" s="1" t="str">
        <f t="shared" si="513"/>
        <v>Low Profit</v>
      </c>
      <c r="Z5466" s="1" t="str">
        <f t="shared" si="514"/>
        <v>Low Discount</v>
      </c>
      <c r="AA5466" s="1" t="str">
        <f t="shared" si="515"/>
        <v>Low Sales</v>
      </c>
      <c r="AB5466" s="1">
        <f>MONTH(Sample___Superstore[[#This Row],[Order Date]])</f>
        <v>1</v>
      </c>
    </row>
    <row r="5467" spans="1:28" x14ac:dyDescent="0.35">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c r="V5467">
        <f t="shared" si="510"/>
        <v>1</v>
      </c>
      <c r="W5467">
        <f t="shared" si="511"/>
        <v>-1.7666666666666666</v>
      </c>
      <c r="X5467" t="str">
        <f t="shared" si="512"/>
        <v>Loss</v>
      </c>
      <c r="Y5467" s="1" t="str">
        <f t="shared" si="513"/>
        <v>Low Profit</v>
      </c>
      <c r="Z5467" s="1" t="str">
        <f t="shared" si="514"/>
        <v>High Discount</v>
      </c>
      <c r="AA5467" s="1" t="str">
        <f t="shared" si="515"/>
        <v>Low Sales</v>
      </c>
      <c r="AB5467" s="1">
        <f>MONTH(Sample___Superstore[[#This Row],[Order Date]])</f>
        <v>1</v>
      </c>
    </row>
    <row r="5468" spans="1:28" x14ac:dyDescent="0.35">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c r="V5468">
        <f t="shared" si="510"/>
        <v>5</v>
      </c>
      <c r="W5468">
        <f t="shared" si="511"/>
        <v>0.375</v>
      </c>
      <c r="X5468" t="str">
        <f t="shared" si="512"/>
        <v>Profit</v>
      </c>
      <c r="Y5468" s="1" t="str">
        <f t="shared" si="513"/>
        <v>Low Profit</v>
      </c>
      <c r="Z5468" s="1" t="str">
        <f t="shared" si="514"/>
        <v>Low Discount</v>
      </c>
      <c r="AA5468" s="1" t="str">
        <f t="shared" si="515"/>
        <v>Low Sales</v>
      </c>
      <c r="AB5468" s="1">
        <f>MONTH(Sample___Superstore[[#This Row],[Order Date]])</f>
        <v>2</v>
      </c>
    </row>
    <row r="5469" spans="1:28" x14ac:dyDescent="0.35">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c r="V5469">
        <f t="shared" si="510"/>
        <v>5</v>
      </c>
      <c r="W5469">
        <f t="shared" si="511"/>
        <v>0.11249999999999999</v>
      </c>
      <c r="X5469" t="str">
        <f t="shared" si="512"/>
        <v>Profit</v>
      </c>
      <c r="Y5469" s="1" t="str">
        <f t="shared" si="513"/>
        <v>Low Profit</v>
      </c>
      <c r="Z5469" s="1" t="str">
        <f t="shared" si="514"/>
        <v>Low Discount</v>
      </c>
      <c r="AA5469" s="1" t="str">
        <f t="shared" si="515"/>
        <v>Low Sales</v>
      </c>
      <c r="AB5469" s="1">
        <f>MONTH(Sample___Superstore[[#This Row],[Order Date]])</f>
        <v>6</v>
      </c>
    </row>
    <row r="5470" spans="1:28" x14ac:dyDescent="0.35">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c r="V5470">
        <f t="shared" si="510"/>
        <v>1</v>
      </c>
      <c r="W5470">
        <f t="shared" si="511"/>
        <v>0.125</v>
      </c>
      <c r="X5470" t="str">
        <f t="shared" si="512"/>
        <v>Profit</v>
      </c>
      <c r="Y5470" s="1" t="str">
        <f t="shared" si="513"/>
        <v>Low Profit</v>
      </c>
      <c r="Z5470" s="1" t="str">
        <f t="shared" si="514"/>
        <v>Low Discount</v>
      </c>
      <c r="AA5470" s="1" t="str">
        <f t="shared" si="515"/>
        <v>High Sales</v>
      </c>
      <c r="AB5470" s="1">
        <f>MONTH(Sample___Superstore[[#This Row],[Order Date]])</f>
        <v>9</v>
      </c>
    </row>
    <row r="5471" spans="1:28" x14ac:dyDescent="0.35">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c r="V5471">
        <f t="shared" si="510"/>
        <v>1</v>
      </c>
      <c r="W5471">
        <f t="shared" si="511"/>
        <v>0.48000000000000004</v>
      </c>
      <c r="X5471" t="str">
        <f t="shared" si="512"/>
        <v>Profit</v>
      </c>
      <c r="Y5471" s="1" t="str">
        <f t="shared" si="513"/>
        <v>Low Profit</v>
      </c>
      <c r="Z5471" s="1" t="str">
        <f t="shared" si="514"/>
        <v>No Discount</v>
      </c>
      <c r="AA5471" s="1" t="str">
        <f t="shared" si="515"/>
        <v>Low Sales</v>
      </c>
      <c r="AB5471" s="1">
        <f>MONTH(Sample___Superstore[[#This Row],[Order Date]])</f>
        <v>9</v>
      </c>
    </row>
    <row r="5472" spans="1:28" x14ac:dyDescent="0.35">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c r="V5472">
        <f t="shared" si="510"/>
        <v>5</v>
      </c>
      <c r="W5472">
        <f t="shared" si="511"/>
        <v>7.4999999999999997E-2</v>
      </c>
      <c r="X5472" t="str">
        <f t="shared" si="512"/>
        <v>Profit</v>
      </c>
      <c r="Y5472" s="1" t="str">
        <f t="shared" si="513"/>
        <v>Low Profit</v>
      </c>
      <c r="Z5472" s="1" t="str">
        <f t="shared" si="514"/>
        <v>Low Discount</v>
      </c>
      <c r="AA5472" s="1" t="str">
        <f t="shared" si="515"/>
        <v>Low Sales</v>
      </c>
      <c r="AB5472" s="1">
        <f>MONTH(Sample___Superstore[[#This Row],[Order Date]])</f>
        <v>5</v>
      </c>
    </row>
    <row r="5473" spans="1:28" x14ac:dyDescent="0.35">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c r="V5473">
        <f t="shared" si="510"/>
        <v>4</v>
      </c>
      <c r="W5473">
        <f t="shared" si="511"/>
        <v>0.3</v>
      </c>
      <c r="X5473" t="str">
        <f t="shared" si="512"/>
        <v>Profit</v>
      </c>
      <c r="Y5473" s="1" t="str">
        <f t="shared" si="513"/>
        <v>Low Profit</v>
      </c>
      <c r="Z5473" s="1" t="str">
        <f t="shared" si="514"/>
        <v>Low Discount</v>
      </c>
      <c r="AA5473" s="1" t="str">
        <f t="shared" si="515"/>
        <v>Low Sales</v>
      </c>
      <c r="AB5473" s="1">
        <f>MONTH(Sample___Superstore[[#This Row],[Order Date]])</f>
        <v>12</v>
      </c>
    </row>
    <row r="5474" spans="1:28" x14ac:dyDescent="0.35">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c r="V5474">
        <f t="shared" si="510"/>
        <v>4</v>
      </c>
      <c r="W5474">
        <f t="shared" si="511"/>
        <v>-0.22500000000000001</v>
      </c>
      <c r="X5474" t="str">
        <f t="shared" si="512"/>
        <v>Loss</v>
      </c>
      <c r="Y5474" s="1" t="str">
        <f t="shared" si="513"/>
        <v>Low Profit</v>
      </c>
      <c r="Z5474" s="1" t="str">
        <f t="shared" si="514"/>
        <v>Low Discount</v>
      </c>
      <c r="AA5474" s="1" t="str">
        <f t="shared" si="515"/>
        <v>Low Sales</v>
      </c>
      <c r="AB5474" s="1">
        <f>MONTH(Sample___Superstore[[#This Row],[Order Date]])</f>
        <v>12</v>
      </c>
    </row>
    <row r="5475" spans="1:28" x14ac:dyDescent="0.35">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c r="V5475">
        <f t="shared" si="510"/>
        <v>4</v>
      </c>
      <c r="W5475">
        <f t="shared" si="511"/>
        <v>-1.7999999999999998</v>
      </c>
      <c r="X5475" t="str">
        <f t="shared" si="512"/>
        <v>Loss</v>
      </c>
      <c r="Y5475" s="1" t="str">
        <f t="shared" si="513"/>
        <v>Low Profit</v>
      </c>
      <c r="Z5475" s="1" t="str">
        <f t="shared" si="514"/>
        <v>High Discount</v>
      </c>
      <c r="AA5475" s="1" t="str">
        <f t="shared" si="515"/>
        <v>Low Sales</v>
      </c>
      <c r="AB5475" s="1">
        <f>MONTH(Sample___Superstore[[#This Row],[Order Date]])</f>
        <v>12</v>
      </c>
    </row>
    <row r="5476" spans="1:28" x14ac:dyDescent="0.35">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c r="V5476">
        <f t="shared" si="510"/>
        <v>0</v>
      </c>
      <c r="W5476">
        <f t="shared" si="511"/>
        <v>0.05</v>
      </c>
      <c r="X5476" t="str">
        <f t="shared" si="512"/>
        <v>Profit</v>
      </c>
      <c r="Y5476" s="1" t="str">
        <f t="shared" si="513"/>
        <v>Low Profit</v>
      </c>
      <c r="Z5476" s="1" t="str">
        <f t="shared" si="514"/>
        <v>No Discount</v>
      </c>
      <c r="AA5476" s="1" t="str">
        <f t="shared" si="515"/>
        <v>High Sales</v>
      </c>
      <c r="AB5476" s="1">
        <f>MONTH(Sample___Superstore[[#This Row],[Order Date]])</f>
        <v>12</v>
      </c>
    </row>
    <row r="5477" spans="1:28" x14ac:dyDescent="0.35">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c r="V5477">
        <f t="shared" si="510"/>
        <v>3</v>
      </c>
      <c r="W5477">
        <f t="shared" si="511"/>
        <v>0.5</v>
      </c>
      <c r="X5477" t="str">
        <f t="shared" si="512"/>
        <v>Profit</v>
      </c>
      <c r="Y5477" s="1" t="str">
        <f t="shared" si="513"/>
        <v>Low Profit</v>
      </c>
      <c r="Z5477" s="1" t="str">
        <f t="shared" si="514"/>
        <v>No Discount</v>
      </c>
      <c r="AA5477" s="1" t="str">
        <f t="shared" si="515"/>
        <v>Low Sales</v>
      </c>
      <c r="AB5477" s="1">
        <f>MONTH(Sample___Superstore[[#This Row],[Order Date]])</f>
        <v>6</v>
      </c>
    </row>
    <row r="5478" spans="1:28" x14ac:dyDescent="0.35">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c r="V5478">
        <f t="shared" si="510"/>
        <v>3</v>
      </c>
      <c r="W5478">
        <f t="shared" si="511"/>
        <v>0.26999999999999996</v>
      </c>
      <c r="X5478" t="str">
        <f t="shared" si="512"/>
        <v>Profit</v>
      </c>
      <c r="Y5478" s="1" t="str">
        <f t="shared" si="513"/>
        <v>Low Profit</v>
      </c>
      <c r="Z5478" s="1" t="str">
        <f t="shared" si="514"/>
        <v>No Discount</v>
      </c>
      <c r="AA5478" s="1" t="str">
        <f t="shared" si="515"/>
        <v>Low Sales</v>
      </c>
      <c r="AB5478" s="1">
        <f>MONTH(Sample___Superstore[[#This Row],[Order Date]])</f>
        <v>6</v>
      </c>
    </row>
    <row r="5479" spans="1:28" x14ac:dyDescent="0.35">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c r="V5479">
        <f t="shared" si="510"/>
        <v>3</v>
      </c>
      <c r="W5479">
        <f t="shared" si="511"/>
        <v>0.48999999999999994</v>
      </c>
      <c r="X5479" t="str">
        <f t="shared" si="512"/>
        <v>Profit</v>
      </c>
      <c r="Y5479" s="1" t="str">
        <f t="shared" si="513"/>
        <v>Low Profit</v>
      </c>
      <c r="Z5479" s="1" t="str">
        <f t="shared" si="514"/>
        <v>No Discount</v>
      </c>
      <c r="AA5479" s="1" t="str">
        <f t="shared" si="515"/>
        <v>Low Sales</v>
      </c>
      <c r="AB5479" s="1">
        <f>MONTH(Sample___Superstore[[#This Row],[Order Date]])</f>
        <v>6</v>
      </c>
    </row>
    <row r="5480" spans="1:28" x14ac:dyDescent="0.35">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c r="V5480">
        <f t="shared" si="510"/>
        <v>4</v>
      </c>
      <c r="W5480">
        <f t="shared" si="511"/>
        <v>0.48999999999999994</v>
      </c>
      <c r="X5480" t="str">
        <f t="shared" si="512"/>
        <v>Profit</v>
      </c>
      <c r="Y5480" s="1" t="str">
        <f t="shared" si="513"/>
        <v>Low Profit</v>
      </c>
      <c r="Z5480" s="1" t="str">
        <f t="shared" si="514"/>
        <v>No Discount</v>
      </c>
      <c r="AA5480" s="1" t="str">
        <f t="shared" si="515"/>
        <v>Low Sales</v>
      </c>
      <c r="AB5480" s="1">
        <f>MONTH(Sample___Superstore[[#This Row],[Order Date]])</f>
        <v>11</v>
      </c>
    </row>
    <row r="5481" spans="1:28" x14ac:dyDescent="0.35">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c r="V5481">
        <f t="shared" si="510"/>
        <v>4</v>
      </c>
      <c r="W5481">
        <f t="shared" si="511"/>
        <v>-0.70000000000000007</v>
      </c>
      <c r="X5481" t="str">
        <f t="shared" si="512"/>
        <v>Loss</v>
      </c>
      <c r="Y5481" s="1" t="str">
        <f t="shared" si="513"/>
        <v>Low Profit</v>
      </c>
      <c r="Z5481" s="1" t="str">
        <f t="shared" si="514"/>
        <v>High Discount</v>
      </c>
      <c r="AA5481" s="1" t="str">
        <f t="shared" si="515"/>
        <v>Low Sales</v>
      </c>
      <c r="AB5481" s="1">
        <f>MONTH(Sample___Superstore[[#This Row],[Order Date]])</f>
        <v>3</v>
      </c>
    </row>
    <row r="5482" spans="1:28" x14ac:dyDescent="0.35">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c r="V5482">
        <f t="shared" si="510"/>
        <v>6</v>
      </c>
      <c r="W5482">
        <f t="shared" si="511"/>
        <v>0.1125</v>
      </c>
      <c r="X5482" t="str">
        <f t="shared" si="512"/>
        <v>Profit</v>
      </c>
      <c r="Y5482" s="1" t="str">
        <f t="shared" si="513"/>
        <v>Low Profit</v>
      </c>
      <c r="Z5482" s="1" t="str">
        <f t="shared" si="514"/>
        <v>Low Discount</v>
      </c>
      <c r="AA5482" s="1" t="str">
        <f t="shared" si="515"/>
        <v>Low Sales</v>
      </c>
      <c r="AB5482" s="1">
        <f>MONTH(Sample___Superstore[[#This Row],[Order Date]])</f>
        <v>10</v>
      </c>
    </row>
    <row r="5483" spans="1:28" x14ac:dyDescent="0.35">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c r="V5483">
        <f t="shared" si="510"/>
        <v>6</v>
      </c>
      <c r="W5483">
        <f t="shared" si="511"/>
        <v>0.18000000000000002</v>
      </c>
      <c r="X5483" t="str">
        <f t="shared" si="512"/>
        <v>Profit</v>
      </c>
      <c r="Y5483" s="1" t="str">
        <f t="shared" si="513"/>
        <v>Low Profit</v>
      </c>
      <c r="Z5483" s="1" t="str">
        <f t="shared" si="514"/>
        <v>No Discount</v>
      </c>
      <c r="AA5483" s="1" t="str">
        <f t="shared" si="515"/>
        <v>Low Sales</v>
      </c>
      <c r="AB5483" s="1">
        <f>MONTH(Sample___Superstore[[#This Row],[Order Date]])</f>
        <v>10</v>
      </c>
    </row>
    <row r="5484" spans="1:28" x14ac:dyDescent="0.35">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c r="V5484">
        <f t="shared" si="510"/>
        <v>6</v>
      </c>
      <c r="W5484">
        <f t="shared" si="511"/>
        <v>0.48</v>
      </c>
      <c r="X5484" t="str">
        <f t="shared" si="512"/>
        <v>Profit</v>
      </c>
      <c r="Y5484" s="1" t="str">
        <f t="shared" si="513"/>
        <v>High Profit</v>
      </c>
      <c r="Z5484" s="1" t="str">
        <f t="shared" si="514"/>
        <v>No Discount</v>
      </c>
      <c r="AA5484" s="1" t="str">
        <f t="shared" si="515"/>
        <v>Low Sales</v>
      </c>
      <c r="AB5484" s="1">
        <f>MONTH(Sample___Superstore[[#This Row],[Order Date]])</f>
        <v>10</v>
      </c>
    </row>
    <row r="5485" spans="1:28" x14ac:dyDescent="0.35">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c r="V5485">
        <f t="shared" si="510"/>
        <v>6</v>
      </c>
      <c r="W5485">
        <f t="shared" si="511"/>
        <v>0.01</v>
      </c>
      <c r="X5485" t="str">
        <f t="shared" si="512"/>
        <v>Profit</v>
      </c>
      <c r="Y5485" s="1" t="str">
        <f t="shared" si="513"/>
        <v>Low Profit</v>
      </c>
      <c r="Z5485" s="1" t="str">
        <f t="shared" si="514"/>
        <v>No Discount</v>
      </c>
      <c r="AA5485" s="1" t="str">
        <f t="shared" si="515"/>
        <v>Low Sales</v>
      </c>
      <c r="AB5485" s="1">
        <f>MONTH(Sample___Superstore[[#This Row],[Order Date]])</f>
        <v>10</v>
      </c>
    </row>
    <row r="5486" spans="1:28" x14ac:dyDescent="0.35">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c r="V5486">
        <f t="shared" si="510"/>
        <v>5</v>
      </c>
      <c r="W5486">
        <f t="shared" si="511"/>
        <v>-0.16249999999999998</v>
      </c>
      <c r="X5486" t="str">
        <f t="shared" si="512"/>
        <v>Loss</v>
      </c>
      <c r="Y5486" s="1" t="str">
        <f t="shared" si="513"/>
        <v>Low Profit</v>
      </c>
      <c r="Z5486" s="1" t="str">
        <f t="shared" si="514"/>
        <v>Low Discount</v>
      </c>
      <c r="AA5486" s="1" t="str">
        <f t="shared" si="515"/>
        <v>Low Sales</v>
      </c>
      <c r="AB5486" s="1">
        <f>MONTH(Sample___Superstore[[#This Row],[Order Date]])</f>
        <v>1</v>
      </c>
    </row>
    <row r="5487" spans="1:28" x14ac:dyDescent="0.35">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c r="V5487">
        <f t="shared" si="510"/>
        <v>5</v>
      </c>
      <c r="W5487">
        <f t="shared" si="511"/>
        <v>0.32500000000000001</v>
      </c>
      <c r="X5487" t="str">
        <f t="shared" si="512"/>
        <v>Profit</v>
      </c>
      <c r="Y5487" s="1" t="str">
        <f t="shared" si="513"/>
        <v>Low Profit</v>
      </c>
      <c r="Z5487" s="1" t="str">
        <f t="shared" si="514"/>
        <v>Low Discount</v>
      </c>
      <c r="AA5487" s="1" t="str">
        <f t="shared" si="515"/>
        <v>Low Sales</v>
      </c>
      <c r="AB5487" s="1">
        <f>MONTH(Sample___Superstore[[#This Row],[Order Date]])</f>
        <v>12</v>
      </c>
    </row>
    <row r="5488" spans="1:28" x14ac:dyDescent="0.35">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c r="V5488">
        <f t="shared" si="510"/>
        <v>5</v>
      </c>
      <c r="W5488">
        <f t="shared" si="511"/>
        <v>-1.7499999999999998</v>
      </c>
      <c r="X5488" t="str">
        <f t="shared" si="512"/>
        <v>Loss</v>
      </c>
      <c r="Y5488" s="1" t="str">
        <f t="shared" si="513"/>
        <v>Low Profit</v>
      </c>
      <c r="Z5488" s="1" t="str">
        <f t="shared" si="514"/>
        <v>High Discount</v>
      </c>
      <c r="AA5488" s="1" t="str">
        <f t="shared" si="515"/>
        <v>Low Sales</v>
      </c>
      <c r="AB5488" s="1">
        <f>MONTH(Sample___Superstore[[#This Row],[Order Date]])</f>
        <v>10</v>
      </c>
    </row>
    <row r="5489" spans="1:28" x14ac:dyDescent="0.35">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c r="V5489">
        <f t="shared" si="510"/>
        <v>3</v>
      </c>
      <c r="W5489">
        <f t="shared" si="511"/>
        <v>-0.23750000000000002</v>
      </c>
      <c r="X5489" t="str">
        <f t="shared" si="512"/>
        <v>Loss</v>
      </c>
      <c r="Y5489" s="1" t="str">
        <f t="shared" si="513"/>
        <v>Low Profit</v>
      </c>
      <c r="Z5489" s="1" t="str">
        <f t="shared" si="514"/>
        <v>Low Discount</v>
      </c>
      <c r="AA5489" s="1" t="str">
        <f t="shared" si="515"/>
        <v>Low Sales</v>
      </c>
      <c r="AB5489" s="1">
        <f>MONTH(Sample___Superstore[[#This Row],[Order Date]])</f>
        <v>4</v>
      </c>
    </row>
    <row r="5490" spans="1:28" x14ac:dyDescent="0.35">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c r="V5490">
        <f t="shared" si="510"/>
        <v>3</v>
      </c>
      <c r="W5490">
        <f t="shared" si="511"/>
        <v>0.32500000000000001</v>
      </c>
      <c r="X5490" t="str">
        <f t="shared" si="512"/>
        <v>Profit</v>
      </c>
      <c r="Y5490" s="1" t="str">
        <f t="shared" si="513"/>
        <v>Low Profit</v>
      </c>
      <c r="Z5490" s="1" t="str">
        <f t="shared" si="514"/>
        <v>Low Discount</v>
      </c>
      <c r="AA5490" s="1" t="str">
        <f t="shared" si="515"/>
        <v>Low Sales</v>
      </c>
      <c r="AB5490" s="1">
        <f>MONTH(Sample___Superstore[[#This Row],[Order Date]])</f>
        <v>4</v>
      </c>
    </row>
    <row r="5491" spans="1:28" x14ac:dyDescent="0.35">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c r="V5491">
        <f t="shared" si="510"/>
        <v>3</v>
      </c>
      <c r="W5491">
        <f t="shared" si="511"/>
        <v>8.7499999999999994E-2</v>
      </c>
      <c r="X5491" t="str">
        <f t="shared" si="512"/>
        <v>Profit</v>
      </c>
      <c r="Y5491" s="1" t="str">
        <f t="shared" si="513"/>
        <v>Low Profit</v>
      </c>
      <c r="Z5491" s="1" t="str">
        <f t="shared" si="514"/>
        <v>Low Discount</v>
      </c>
      <c r="AA5491" s="1" t="str">
        <f t="shared" si="515"/>
        <v>Low Sales</v>
      </c>
      <c r="AB5491" s="1">
        <f>MONTH(Sample___Superstore[[#This Row],[Order Date]])</f>
        <v>4</v>
      </c>
    </row>
    <row r="5492" spans="1:28" x14ac:dyDescent="0.35">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c r="V5492">
        <f t="shared" si="510"/>
        <v>3</v>
      </c>
      <c r="W5492">
        <f t="shared" si="511"/>
        <v>-8.7499999999999994E-2</v>
      </c>
      <c r="X5492" t="str">
        <f t="shared" si="512"/>
        <v>Loss</v>
      </c>
      <c r="Y5492" s="1" t="str">
        <f t="shared" si="513"/>
        <v>Low Profit</v>
      </c>
      <c r="Z5492" s="1" t="str">
        <f t="shared" si="514"/>
        <v>Low Discount</v>
      </c>
      <c r="AA5492" s="1" t="str">
        <f t="shared" si="515"/>
        <v>Low Sales</v>
      </c>
      <c r="AB5492" s="1">
        <f>MONTH(Sample___Superstore[[#This Row],[Order Date]])</f>
        <v>4</v>
      </c>
    </row>
    <row r="5493" spans="1:28" x14ac:dyDescent="0.35">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c r="V5493">
        <f t="shared" si="510"/>
        <v>1</v>
      </c>
      <c r="W5493">
        <f t="shared" si="511"/>
        <v>0.1</v>
      </c>
      <c r="X5493" t="str">
        <f t="shared" si="512"/>
        <v>Profit</v>
      </c>
      <c r="Y5493" s="1" t="str">
        <f t="shared" si="513"/>
        <v>Low Profit</v>
      </c>
      <c r="Z5493" s="1" t="str">
        <f t="shared" si="514"/>
        <v>Low Discount</v>
      </c>
      <c r="AA5493" s="1" t="str">
        <f t="shared" si="515"/>
        <v>Low Sales</v>
      </c>
      <c r="AB5493" s="1">
        <f>MONTH(Sample___Superstore[[#This Row],[Order Date]])</f>
        <v>1</v>
      </c>
    </row>
    <row r="5494" spans="1:28" x14ac:dyDescent="0.35">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c r="V5494">
        <f t="shared" si="510"/>
        <v>0</v>
      </c>
      <c r="W5494">
        <f t="shared" si="511"/>
        <v>0.02</v>
      </c>
      <c r="X5494" t="str">
        <f t="shared" si="512"/>
        <v>Profit</v>
      </c>
      <c r="Y5494" s="1" t="str">
        <f t="shared" si="513"/>
        <v>Low Profit</v>
      </c>
      <c r="Z5494" s="1" t="str">
        <f t="shared" si="514"/>
        <v>No Discount</v>
      </c>
      <c r="AA5494" s="1" t="str">
        <f t="shared" si="515"/>
        <v>Low Sales</v>
      </c>
      <c r="AB5494" s="1">
        <f>MONTH(Sample___Superstore[[#This Row],[Order Date]])</f>
        <v>11</v>
      </c>
    </row>
    <row r="5495" spans="1:28" x14ac:dyDescent="0.35">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c r="V5495">
        <f t="shared" si="510"/>
        <v>0</v>
      </c>
      <c r="W5495">
        <f t="shared" si="511"/>
        <v>0.48000000000000004</v>
      </c>
      <c r="X5495" t="str">
        <f t="shared" si="512"/>
        <v>Profit</v>
      </c>
      <c r="Y5495" s="1" t="str">
        <f t="shared" si="513"/>
        <v>Low Profit</v>
      </c>
      <c r="Z5495" s="1" t="str">
        <f t="shared" si="514"/>
        <v>No Discount</v>
      </c>
      <c r="AA5495" s="1" t="str">
        <f t="shared" si="515"/>
        <v>Low Sales</v>
      </c>
      <c r="AB5495" s="1">
        <f>MONTH(Sample___Superstore[[#This Row],[Order Date]])</f>
        <v>11</v>
      </c>
    </row>
    <row r="5496" spans="1:28" x14ac:dyDescent="0.35">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c r="V5496">
        <f t="shared" si="510"/>
        <v>0</v>
      </c>
      <c r="W5496">
        <f t="shared" si="511"/>
        <v>-1.1764705882352941E-2</v>
      </c>
      <c r="X5496" t="str">
        <f t="shared" si="512"/>
        <v>Loss</v>
      </c>
      <c r="Y5496" s="1" t="str">
        <f t="shared" si="513"/>
        <v>Low Profit</v>
      </c>
      <c r="Z5496" s="1" t="str">
        <f t="shared" si="514"/>
        <v>Low Discount</v>
      </c>
      <c r="AA5496" s="1" t="str">
        <f t="shared" si="515"/>
        <v>Low Sales</v>
      </c>
      <c r="AB5496" s="1">
        <f>MONTH(Sample___Superstore[[#This Row],[Order Date]])</f>
        <v>11</v>
      </c>
    </row>
    <row r="5497" spans="1:28" x14ac:dyDescent="0.35">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c r="V5497">
        <f t="shared" si="510"/>
        <v>4</v>
      </c>
      <c r="W5497">
        <f t="shared" si="511"/>
        <v>-0.79999999999999993</v>
      </c>
      <c r="X5497" t="str">
        <f t="shared" si="512"/>
        <v>Loss</v>
      </c>
      <c r="Y5497" s="1" t="str">
        <f t="shared" si="513"/>
        <v>Low Profit</v>
      </c>
      <c r="Z5497" s="1" t="str">
        <f t="shared" si="514"/>
        <v>High Discount</v>
      </c>
      <c r="AA5497" s="1" t="str">
        <f t="shared" si="515"/>
        <v>Low Sales</v>
      </c>
      <c r="AB5497" s="1">
        <f>MONTH(Sample___Superstore[[#This Row],[Order Date]])</f>
        <v>9</v>
      </c>
    </row>
    <row r="5498" spans="1:28" x14ac:dyDescent="0.35">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c r="V5498">
        <f t="shared" si="510"/>
        <v>4</v>
      </c>
      <c r="W5498">
        <f t="shared" si="511"/>
        <v>0.3</v>
      </c>
      <c r="X5498" t="str">
        <f t="shared" si="512"/>
        <v>Profit</v>
      </c>
      <c r="Y5498" s="1" t="str">
        <f t="shared" si="513"/>
        <v>Low Profit</v>
      </c>
      <c r="Z5498" s="1" t="str">
        <f t="shared" si="514"/>
        <v>Low Discount</v>
      </c>
      <c r="AA5498" s="1" t="str">
        <f t="shared" si="515"/>
        <v>Low Sales</v>
      </c>
      <c r="AB5498" s="1">
        <f>MONTH(Sample___Superstore[[#This Row],[Order Date]])</f>
        <v>6</v>
      </c>
    </row>
    <row r="5499" spans="1:28" x14ac:dyDescent="0.35">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c r="V5499">
        <f t="shared" si="510"/>
        <v>3</v>
      </c>
      <c r="W5499">
        <f t="shared" si="511"/>
        <v>0.29000000000000004</v>
      </c>
      <c r="X5499" t="str">
        <f t="shared" si="512"/>
        <v>Profit</v>
      </c>
      <c r="Y5499" s="1" t="str">
        <f t="shared" si="513"/>
        <v>Low Profit</v>
      </c>
      <c r="Z5499" s="1" t="str">
        <f t="shared" si="514"/>
        <v>No Discount</v>
      </c>
      <c r="AA5499" s="1" t="str">
        <f t="shared" si="515"/>
        <v>Low Sales</v>
      </c>
      <c r="AB5499" s="1">
        <f>MONTH(Sample___Superstore[[#This Row],[Order Date]])</f>
        <v>7</v>
      </c>
    </row>
    <row r="5500" spans="1:28" x14ac:dyDescent="0.35">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c r="V5500">
        <f t="shared" si="510"/>
        <v>3</v>
      </c>
      <c r="W5500">
        <f t="shared" si="511"/>
        <v>0.45999999999999996</v>
      </c>
      <c r="X5500" t="str">
        <f t="shared" si="512"/>
        <v>Profit</v>
      </c>
      <c r="Y5500" s="1" t="str">
        <f t="shared" si="513"/>
        <v>Low Profit</v>
      </c>
      <c r="Z5500" s="1" t="str">
        <f t="shared" si="514"/>
        <v>No Discount</v>
      </c>
      <c r="AA5500" s="1" t="str">
        <f t="shared" si="515"/>
        <v>Low Sales</v>
      </c>
      <c r="AB5500" s="1">
        <f>MONTH(Sample___Superstore[[#This Row],[Order Date]])</f>
        <v>7</v>
      </c>
    </row>
    <row r="5501" spans="1:28" x14ac:dyDescent="0.35">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c r="V5501">
        <f t="shared" si="510"/>
        <v>3</v>
      </c>
      <c r="W5501">
        <f t="shared" si="511"/>
        <v>0.21</v>
      </c>
      <c r="X5501" t="str">
        <f t="shared" si="512"/>
        <v>Profit</v>
      </c>
      <c r="Y5501" s="1" t="str">
        <f t="shared" si="513"/>
        <v>Low Profit</v>
      </c>
      <c r="Z5501" s="1" t="str">
        <f t="shared" si="514"/>
        <v>No Discount</v>
      </c>
      <c r="AA5501" s="1" t="str">
        <f t="shared" si="515"/>
        <v>Low Sales</v>
      </c>
      <c r="AB5501" s="1">
        <f>MONTH(Sample___Superstore[[#This Row],[Order Date]])</f>
        <v>7</v>
      </c>
    </row>
    <row r="5502" spans="1:28" x14ac:dyDescent="0.35">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c r="V5502">
        <f t="shared" si="510"/>
        <v>3</v>
      </c>
      <c r="W5502">
        <f t="shared" si="511"/>
        <v>0.13333333333333336</v>
      </c>
      <c r="X5502" t="str">
        <f t="shared" si="512"/>
        <v>Profit</v>
      </c>
      <c r="Y5502" s="1" t="str">
        <f t="shared" si="513"/>
        <v>Low Profit</v>
      </c>
      <c r="Z5502" s="1" t="str">
        <f t="shared" si="514"/>
        <v>Low Discount</v>
      </c>
      <c r="AA5502" s="1" t="str">
        <f t="shared" si="515"/>
        <v>High Sales</v>
      </c>
      <c r="AB5502" s="1">
        <f>MONTH(Sample___Superstore[[#This Row],[Order Date]])</f>
        <v>7</v>
      </c>
    </row>
    <row r="5503" spans="1:28" x14ac:dyDescent="0.35">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c r="V5503">
        <f t="shared" si="510"/>
        <v>3</v>
      </c>
      <c r="W5503">
        <f t="shared" si="511"/>
        <v>0.48999999999999994</v>
      </c>
      <c r="X5503" t="str">
        <f t="shared" si="512"/>
        <v>Profit</v>
      </c>
      <c r="Y5503" s="1" t="str">
        <f t="shared" si="513"/>
        <v>Low Profit</v>
      </c>
      <c r="Z5503" s="1" t="str">
        <f t="shared" si="514"/>
        <v>No Discount</v>
      </c>
      <c r="AA5503" s="1" t="str">
        <f t="shared" si="515"/>
        <v>Low Sales</v>
      </c>
      <c r="AB5503" s="1">
        <f>MONTH(Sample___Superstore[[#This Row],[Order Date]])</f>
        <v>7</v>
      </c>
    </row>
    <row r="5504" spans="1:28" x14ac:dyDescent="0.35">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c r="V5504">
        <f t="shared" si="510"/>
        <v>4</v>
      </c>
      <c r="W5504">
        <f t="shared" si="511"/>
        <v>0.2</v>
      </c>
      <c r="X5504" t="str">
        <f t="shared" si="512"/>
        <v>Profit</v>
      </c>
      <c r="Y5504" s="1" t="str">
        <f t="shared" si="513"/>
        <v>Low Profit</v>
      </c>
      <c r="Z5504" s="1" t="str">
        <f t="shared" si="514"/>
        <v>Low Discount</v>
      </c>
      <c r="AA5504" s="1" t="str">
        <f t="shared" si="515"/>
        <v>Low Sales</v>
      </c>
      <c r="AB5504" s="1">
        <f>MONTH(Sample___Superstore[[#This Row],[Order Date]])</f>
        <v>11</v>
      </c>
    </row>
    <row r="5505" spans="1:28" x14ac:dyDescent="0.35">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c r="V5505">
        <f t="shared" si="510"/>
        <v>4</v>
      </c>
      <c r="W5505">
        <f t="shared" si="511"/>
        <v>6.25E-2</v>
      </c>
      <c r="X5505" t="str">
        <f t="shared" si="512"/>
        <v>Profit</v>
      </c>
      <c r="Y5505" s="1" t="str">
        <f t="shared" si="513"/>
        <v>Low Profit</v>
      </c>
      <c r="Z5505" s="1" t="str">
        <f t="shared" si="514"/>
        <v>Low Discount</v>
      </c>
      <c r="AA5505" s="1" t="str">
        <f t="shared" si="515"/>
        <v>Low Sales</v>
      </c>
      <c r="AB5505" s="1">
        <f>MONTH(Sample___Superstore[[#This Row],[Order Date]])</f>
        <v>11</v>
      </c>
    </row>
    <row r="5506" spans="1:28" x14ac:dyDescent="0.35">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c r="V5506">
        <f t="shared" ref="V5506:V5569" si="516">D5506-C5506</f>
        <v>4</v>
      </c>
      <c r="W5506">
        <f t="shared" ref="W5506:W5569" si="517">U5506/R5506</f>
        <v>0.32500000000000001</v>
      </c>
      <c r="X5506" t="str">
        <f t="shared" ref="X5506:X5569" si="518">IF(U5506&lt;0,"Loss","Profit")</f>
        <v>Profit</v>
      </c>
      <c r="Y5506" s="1" t="str">
        <f t="shared" ref="Y5506:Y5569" si="519">IF(U5506&gt;100,"High Profit","Low Profit")</f>
        <v>Low Profit</v>
      </c>
      <c r="Z5506" s="1" t="str">
        <f t="shared" ref="Z5506:Z5569" si="520">IF(T5506=0,"No Discount",IF(T5506&lt;=0.2,"Low Discount","High Discount"))</f>
        <v>Low Discount</v>
      </c>
      <c r="AA5506" s="1" t="str">
        <f t="shared" ref="AA5506:AA5569" si="521">IF(R5506&gt;500,"High Sales","Low Sales")</f>
        <v>Low Sales</v>
      </c>
      <c r="AB5506" s="1">
        <f>MONTH(Sample___Superstore[[#This Row],[Order Date]])</f>
        <v>11</v>
      </c>
    </row>
    <row r="5507" spans="1:28" x14ac:dyDescent="0.35">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c r="V5507">
        <f t="shared" si="516"/>
        <v>4</v>
      </c>
      <c r="W5507">
        <f t="shared" si="517"/>
        <v>-0.21666666666666665</v>
      </c>
      <c r="X5507" t="str">
        <f t="shared" si="518"/>
        <v>Loss</v>
      </c>
      <c r="Y5507" s="1" t="str">
        <f t="shared" si="519"/>
        <v>Low Profit</v>
      </c>
      <c r="Z5507" s="1" t="str">
        <f t="shared" si="520"/>
        <v>High Discount</v>
      </c>
      <c r="AA5507" s="1" t="str">
        <f t="shared" si="521"/>
        <v>High Sales</v>
      </c>
      <c r="AB5507" s="1">
        <f>MONTH(Sample___Superstore[[#This Row],[Order Date]])</f>
        <v>11</v>
      </c>
    </row>
    <row r="5508" spans="1:28" x14ac:dyDescent="0.35">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c r="V5508">
        <f t="shared" si="516"/>
        <v>0</v>
      </c>
      <c r="W5508">
        <f t="shared" si="517"/>
        <v>0.45</v>
      </c>
      <c r="X5508" t="str">
        <f t="shared" si="518"/>
        <v>Profit</v>
      </c>
      <c r="Y5508" s="1" t="str">
        <f t="shared" si="519"/>
        <v>Low Profit</v>
      </c>
      <c r="Z5508" s="1" t="str">
        <f t="shared" si="520"/>
        <v>No Discount</v>
      </c>
      <c r="AA5508" s="1" t="str">
        <f t="shared" si="521"/>
        <v>Low Sales</v>
      </c>
      <c r="AB5508" s="1">
        <f>MONTH(Sample___Superstore[[#This Row],[Order Date]])</f>
        <v>10</v>
      </c>
    </row>
    <row r="5509" spans="1:28" x14ac:dyDescent="0.35">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c r="V5509">
        <f t="shared" si="516"/>
        <v>6</v>
      </c>
      <c r="W5509">
        <f t="shared" si="517"/>
        <v>0.47999999999999993</v>
      </c>
      <c r="X5509" t="str">
        <f t="shared" si="518"/>
        <v>Profit</v>
      </c>
      <c r="Y5509" s="1" t="str">
        <f t="shared" si="519"/>
        <v>Low Profit</v>
      </c>
      <c r="Z5509" s="1" t="str">
        <f t="shared" si="520"/>
        <v>No Discount</v>
      </c>
      <c r="AA5509" s="1" t="str">
        <f t="shared" si="521"/>
        <v>Low Sales</v>
      </c>
      <c r="AB5509" s="1">
        <f>MONTH(Sample___Superstore[[#This Row],[Order Date]])</f>
        <v>4</v>
      </c>
    </row>
    <row r="5510" spans="1:28" x14ac:dyDescent="0.35">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c r="V5510">
        <f t="shared" si="516"/>
        <v>4</v>
      </c>
      <c r="W5510">
        <f t="shared" si="517"/>
        <v>0.43</v>
      </c>
      <c r="X5510" t="str">
        <f t="shared" si="518"/>
        <v>Profit</v>
      </c>
      <c r="Y5510" s="1" t="str">
        <f t="shared" si="519"/>
        <v>Low Profit</v>
      </c>
      <c r="Z5510" s="1" t="str">
        <f t="shared" si="520"/>
        <v>No Discount</v>
      </c>
      <c r="AA5510" s="1" t="str">
        <f t="shared" si="521"/>
        <v>Low Sales</v>
      </c>
      <c r="AB5510" s="1">
        <f>MONTH(Sample___Superstore[[#This Row],[Order Date]])</f>
        <v>10</v>
      </c>
    </row>
    <row r="5511" spans="1:28" x14ac:dyDescent="0.35">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c r="V5511">
        <f t="shared" si="516"/>
        <v>5</v>
      </c>
      <c r="W5511">
        <f t="shared" si="517"/>
        <v>0.33749999999999997</v>
      </c>
      <c r="X5511" t="str">
        <f t="shared" si="518"/>
        <v>Profit</v>
      </c>
      <c r="Y5511" s="1" t="str">
        <f t="shared" si="519"/>
        <v>Low Profit</v>
      </c>
      <c r="Z5511" s="1" t="str">
        <f t="shared" si="520"/>
        <v>Low Discount</v>
      </c>
      <c r="AA5511" s="1" t="str">
        <f t="shared" si="521"/>
        <v>Low Sales</v>
      </c>
      <c r="AB5511" s="1">
        <f>MONTH(Sample___Superstore[[#This Row],[Order Date]])</f>
        <v>5</v>
      </c>
    </row>
    <row r="5512" spans="1:28" x14ac:dyDescent="0.35">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c r="V5512">
        <f t="shared" si="516"/>
        <v>5</v>
      </c>
      <c r="W5512">
        <f t="shared" si="517"/>
        <v>0.31250000000000006</v>
      </c>
      <c r="X5512" t="str">
        <f t="shared" si="518"/>
        <v>Profit</v>
      </c>
      <c r="Y5512" s="1" t="str">
        <f t="shared" si="519"/>
        <v>Low Profit</v>
      </c>
      <c r="Z5512" s="1" t="str">
        <f t="shared" si="520"/>
        <v>Low Discount</v>
      </c>
      <c r="AA5512" s="1" t="str">
        <f t="shared" si="521"/>
        <v>Low Sales</v>
      </c>
      <c r="AB5512" s="1">
        <f>MONTH(Sample___Superstore[[#This Row],[Order Date]])</f>
        <v>5</v>
      </c>
    </row>
    <row r="5513" spans="1:28" x14ac:dyDescent="0.35">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c r="V5513">
        <f t="shared" si="516"/>
        <v>6</v>
      </c>
      <c r="W5513">
        <f t="shared" si="517"/>
        <v>0.33749999999999997</v>
      </c>
      <c r="X5513" t="str">
        <f t="shared" si="518"/>
        <v>Profit</v>
      </c>
      <c r="Y5513" s="1" t="str">
        <f t="shared" si="519"/>
        <v>Low Profit</v>
      </c>
      <c r="Z5513" s="1" t="str">
        <f t="shared" si="520"/>
        <v>Low Discount</v>
      </c>
      <c r="AA5513" s="1" t="str">
        <f t="shared" si="521"/>
        <v>Low Sales</v>
      </c>
      <c r="AB5513" s="1">
        <f>MONTH(Sample___Superstore[[#This Row],[Order Date]])</f>
        <v>2</v>
      </c>
    </row>
    <row r="5514" spans="1:28" x14ac:dyDescent="0.35">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c r="V5514">
        <f t="shared" si="516"/>
        <v>6</v>
      </c>
      <c r="W5514">
        <f t="shared" si="517"/>
        <v>0.33749999999999997</v>
      </c>
      <c r="X5514" t="str">
        <f t="shared" si="518"/>
        <v>Profit</v>
      </c>
      <c r="Y5514" s="1" t="str">
        <f t="shared" si="519"/>
        <v>Low Profit</v>
      </c>
      <c r="Z5514" s="1" t="str">
        <f t="shared" si="520"/>
        <v>Low Discount</v>
      </c>
      <c r="AA5514" s="1" t="str">
        <f t="shared" si="521"/>
        <v>Low Sales</v>
      </c>
      <c r="AB5514" s="1">
        <f>MONTH(Sample___Superstore[[#This Row],[Order Date]])</f>
        <v>2</v>
      </c>
    </row>
    <row r="5515" spans="1:28" x14ac:dyDescent="0.35">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c r="V5515">
        <f t="shared" si="516"/>
        <v>2</v>
      </c>
      <c r="W5515">
        <f t="shared" si="517"/>
        <v>0.01</v>
      </c>
      <c r="X5515" t="str">
        <f t="shared" si="518"/>
        <v>Profit</v>
      </c>
      <c r="Y5515" s="1" t="str">
        <f t="shared" si="519"/>
        <v>Low Profit</v>
      </c>
      <c r="Z5515" s="1" t="str">
        <f t="shared" si="520"/>
        <v>No Discount</v>
      </c>
      <c r="AA5515" s="1" t="str">
        <f t="shared" si="521"/>
        <v>Low Sales</v>
      </c>
      <c r="AB5515" s="1">
        <f>MONTH(Sample___Superstore[[#This Row],[Order Date]])</f>
        <v>5</v>
      </c>
    </row>
    <row r="5516" spans="1:28" x14ac:dyDescent="0.35">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c r="V5516">
        <f t="shared" si="516"/>
        <v>2</v>
      </c>
      <c r="W5516">
        <f t="shared" si="517"/>
        <v>0.28000000000000003</v>
      </c>
      <c r="X5516" t="str">
        <f t="shared" si="518"/>
        <v>Profit</v>
      </c>
      <c r="Y5516" s="1" t="str">
        <f t="shared" si="519"/>
        <v>Low Profit</v>
      </c>
      <c r="Z5516" s="1" t="str">
        <f t="shared" si="520"/>
        <v>No Discount</v>
      </c>
      <c r="AA5516" s="1" t="str">
        <f t="shared" si="521"/>
        <v>Low Sales</v>
      </c>
      <c r="AB5516" s="1">
        <f>MONTH(Sample___Superstore[[#This Row],[Order Date]])</f>
        <v>5</v>
      </c>
    </row>
    <row r="5517" spans="1:28" x14ac:dyDescent="0.35">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c r="V5517">
        <f t="shared" si="516"/>
        <v>2</v>
      </c>
      <c r="W5517">
        <f t="shared" si="517"/>
        <v>3.0000000000000002E-2</v>
      </c>
      <c r="X5517" t="str">
        <f t="shared" si="518"/>
        <v>Profit</v>
      </c>
      <c r="Y5517" s="1" t="str">
        <f t="shared" si="519"/>
        <v>Low Profit</v>
      </c>
      <c r="Z5517" s="1" t="str">
        <f t="shared" si="520"/>
        <v>No Discount</v>
      </c>
      <c r="AA5517" s="1" t="str">
        <f t="shared" si="521"/>
        <v>Low Sales</v>
      </c>
      <c r="AB5517" s="1">
        <f>MONTH(Sample___Superstore[[#This Row],[Order Date]])</f>
        <v>5</v>
      </c>
    </row>
    <row r="5518" spans="1:28" x14ac:dyDescent="0.35">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c r="V5518">
        <f t="shared" si="516"/>
        <v>3</v>
      </c>
      <c r="W5518">
        <f t="shared" si="517"/>
        <v>0.4</v>
      </c>
      <c r="X5518" t="str">
        <f t="shared" si="518"/>
        <v>Profit</v>
      </c>
      <c r="Y5518" s="1" t="str">
        <f t="shared" si="519"/>
        <v>High Profit</v>
      </c>
      <c r="Z5518" s="1" t="str">
        <f t="shared" si="520"/>
        <v>No Discount</v>
      </c>
      <c r="AA5518" s="1" t="str">
        <f t="shared" si="521"/>
        <v>High Sales</v>
      </c>
      <c r="AB5518" s="1">
        <f>MONTH(Sample___Superstore[[#This Row],[Order Date]])</f>
        <v>11</v>
      </c>
    </row>
    <row r="5519" spans="1:28" x14ac:dyDescent="0.35">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c r="V5519">
        <f t="shared" si="516"/>
        <v>5</v>
      </c>
      <c r="W5519">
        <f t="shared" si="517"/>
        <v>-4.2857142857142858E-2</v>
      </c>
      <c r="X5519" t="str">
        <f t="shared" si="518"/>
        <v>Loss</v>
      </c>
      <c r="Y5519" s="1" t="str">
        <f t="shared" si="519"/>
        <v>Low Profit</v>
      </c>
      <c r="Z5519" s="1" t="str">
        <f t="shared" si="520"/>
        <v>High Discount</v>
      </c>
      <c r="AA5519" s="1" t="str">
        <f t="shared" si="521"/>
        <v>Low Sales</v>
      </c>
      <c r="AB5519" s="1">
        <f>MONTH(Sample___Superstore[[#This Row],[Order Date]])</f>
        <v>12</v>
      </c>
    </row>
    <row r="5520" spans="1:28" x14ac:dyDescent="0.35">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c r="V5520">
        <f t="shared" si="516"/>
        <v>5</v>
      </c>
      <c r="W5520">
        <f t="shared" si="517"/>
        <v>0.125</v>
      </c>
      <c r="X5520" t="str">
        <f t="shared" si="518"/>
        <v>Profit</v>
      </c>
      <c r="Y5520" s="1" t="str">
        <f t="shared" si="519"/>
        <v>Low Profit</v>
      </c>
      <c r="Z5520" s="1" t="str">
        <f t="shared" si="520"/>
        <v>Low Discount</v>
      </c>
      <c r="AA5520" s="1" t="str">
        <f t="shared" si="521"/>
        <v>Low Sales</v>
      </c>
      <c r="AB5520" s="1">
        <f>MONTH(Sample___Superstore[[#This Row],[Order Date]])</f>
        <v>12</v>
      </c>
    </row>
    <row r="5521" spans="1:28" x14ac:dyDescent="0.35">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c r="V5521">
        <f t="shared" si="516"/>
        <v>5</v>
      </c>
      <c r="W5521">
        <f t="shared" si="517"/>
        <v>0.23750000000000002</v>
      </c>
      <c r="X5521" t="str">
        <f t="shared" si="518"/>
        <v>Profit</v>
      </c>
      <c r="Y5521" s="1" t="str">
        <f t="shared" si="519"/>
        <v>Low Profit</v>
      </c>
      <c r="Z5521" s="1" t="str">
        <f t="shared" si="520"/>
        <v>Low Discount</v>
      </c>
      <c r="AA5521" s="1" t="str">
        <f t="shared" si="521"/>
        <v>Low Sales</v>
      </c>
      <c r="AB5521" s="1">
        <f>MONTH(Sample___Superstore[[#This Row],[Order Date]])</f>
        <v>12</v>
      </c>
    </row>
    <row r="5522" spans="1:28" x14ac:dyDescent="0.35">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c r="V5522">
        <f t="shared" si="516"/>
        <v>5</v>
      </c>
      <c r="W5522">
        <f t="shared" si="517"/>
        <v>0.36249999999999993</v>
      </c>
      <c r="X5522" t="str">
        <f t="shared" si="518"/>
        <v>Profit</v>
      </c>
      <c r="Y5522" s="1" t="str">
        <f t="shared" si="519"/>
        <v>Low Profit</v>
      </c>
      <c r="Z5522" s="1" t="str">
        <f t="shared" si="520"/>
        <v>Low Discount</v>
      </c>
      <c r="AA5522" s="1" t="str">
        <f t="shared" si="521"/>
        <v>Low Sales</v>
      </c>
      <c r="AB5522" s="1">
        <f>MONTH(Sample___Superstore[[#This Row],[Order Date]])</f>
        <v>12</v>
      </c>
    </row>
    <row r="5523" spans="1:28" x14ac:dyDescent="0.35">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c r="V5523">
        <f t="shared" si="516"/>
        <v>5</v>
      </c>
      <c r="W5523">
        <f t="shared" si="517"/>
        <v>-0.1125</v>
      </c>
      <c r="X5523" t="str">
        <f t="shared" si="518"/>
        <v>Loss</v>
      </c>
      <c r="Y5523" s="1" t="str">
        <f t="shared" si="519"/>
        <v>Low Profit</v>
      </c>
      <c r="Z5523" s="1" t="str">
        <f t="shared" si="520"/>
        <v>Low Discount</v>
      </c>
      <c r="AA5523" s="1" t="str">
        <f t="shared" si="521"/>
        <v>Low Sales</v>
      </c>
      <c r="AB5523" s="1">
        <f>MONTH(Sample___Superstore[[#This Row],[Order Date]])</f>
        <v>12</v>
      </c>
    </row>
    <row r="5524" spans="1:28" x14ac:dyDescent="0.35">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c r="V5524">
        <f t="shared" si="516"/>
        <v>2</v>
      </c>
      <c r="W5524">
        <f t="shared" si="517"/>
        <v>0.32500000000000001</v>
      </c>
      <c r="X5524" t="str">
        <f t="shared" si="518"/>
        <v>Profit</v>
      </c>
      <c r="Y5524" s="1" t="str">
        <f t="shared" si="519"/>
        <v>Low Profit</v>
      </c>
      <c r="Z5524" s="1" t="str">
        <f t="shared" si="520"/>
        <v>Low Discount</v>
      </c>
      <c r="AA5524" s="1" t="str">
        <f t="shared" si="521"/>
        <v>Low Sales</v>
      </c>
      <c r="AB5524" s="1">
        <f>MONTH(Sample___Superstore[[#This Row],[Order Date]])</f>
        <v>6</v>
      </c>
    </row>
    <row r="5525" spans="1:28" x14ac:dyDescent="0.35">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c r="V5525">
        <f t="shared" si="516"/>
        <v>2</v>
      </c>
      <c r="W5525">
        <f t="shared" si="517"/>
        <v>0.27</v>
      </c>
      <c r="X5525" t="str">
        <f t="shared" si="518"/>
        <v>Profit</v>
      </c>
      <c r="Y5525" s="1" t="str">
        <f t="shared" si="519"/>
        <v>Low Profit</v>
      </c>
      <c r="Z5525" s="1" t="str">
        <f t="shared" si="520"/>
        <v>No Discount</v>
      </c>
      <c r="AA5525" s="1" t="str">
        <f t="shared" si="521"/>
        <v>Low Sales</v>
      </c>
      <c r="AB5525" s="1">
        <f>MONTH(Sample___Superstore[[#This Row],[Order Date]])</f>
        <v>6</v>
      </c>
    </row>
    <row r="5526" spans="1:28" x14ac:dyDescent="0.35">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c r="V5526">
        <f t="shared" si="516"/>
        <v>2</v>
      </c>
      <c r="W5526">
        <f t="shared" si="517"/>
        <v>0.46</v>
      </c>
      <c r="X5526" t="str">
        <f t="shared" si="518"/>
        <v>Profit</v>
      </c>
      <c r="Y5526" s="1" t="str">
        <f t="shared" si="519"/>
        <v>Low Profit</v>
      </c>
      <c r="Z5526" s="1" t="str">
        <f t="shared" si="520"/>
        <v>No Discount</v>
      </c>
      <c r="AA5526" s="1" t="str">
        <f t="shared" si="521"/>
        <v>Low Sales</v>
      </c>
      <c r="AB5526" s="1">
        <f>MONTH(Sample___Superstore[[#This Row],[Order Date]])</f>
        <v>12</v>
      </c>
    </row>
    <row r="5527" spans="1:28" x14ac:dyDescent="0.35">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c r="V5527">
        <f t="shared" si="516"/>
        <v>5</v>
      </c>
      <c r="W5527">
        <f t="shared" si="517"/>
        <v>0.41000000000000003</v>
      </c>
      <c r="X5527" t="str">
        <f t="shared" si="518"/>
        <v>Profit</v>
      </c>
      <c r="Y5527" s="1" t="str">
        <f t="shared" si="519"/>
        <v>Low Profit</v>
      </c>
      <c r="Z5527" s="1" t="str">
        <f t="shared" si="520"/>
        <v>No Discount</v>
      </c>
      <c r="AA5527" s="1" t="str">
        <f t="shared" si="521"/>
        <v>Low Sales</v>
      </c>
      <c r="AB5527" s="1">
        <f>MONTH(Sample___Superstore[[#This Row],[Order Date]])</f>
        <v>4</v>
      </c>
    </row>
    <row r="5528" spans="1:28" x14ac:dyDescent="0.35">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c r="V5528">
        <f t="shared" si="516"/>
        <v>4</v>
      </c>
      <c r="W5528">
        <f t="shared" si="517"/>
        <v>0.36</v>
      </c>
      <c r="X5528" t="str">
        <f t="shared" si="518"/>
        <v>Profit</v>
      </c>
      <c r="Y5528" s="1" t="str">
        <f t="shared" si="519"/>
        <v>Low Profit</v>
      </c>
      <c r="Z5528" s="1" t="str">
        <f t="shared" si="520"/>
        <v>No Discount</v>
      </c>
      <c r="AA5528" s="1" t="str">
        <f t="shared" si="521"/>
        <v>Low Sales</v>
      </c>
      <c r="AB5528" s="1">
        <f>MONTH(Sample___Superstore[[#This Row],[Order Date]])</f>
        <v>4</v>
      </c>
    </row>
    <row r="5529" spans="1:28" x14ac:dyDescent="0.35">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c r="V5529">
        <f t="shared" si="516"/>
        <v>2</v>
      </c>
      <c r="W5529">
        <f t="shared" si="517"/>
        <v>0.48000000000000009</v>
      </c>
      <c r="X5529" t="str">
        <f t="shared" si="518"/>
        <v>Profit</v>
      </c>
      <c r="Y5529" s="1" t="str">
        <f t="shared" si="519"/>
        <v>Low Profit</v>
      </c>
      <c r="Z5529" s="1" t="str">
        <f t="shared" si="520"/>
        <v>No Discount</v>
      </c>
      <c r="AA5529" s="1" t="str">
        <f t="shared" si="521"/>
        <v>Low Sales</v>
      </c>
      <c r="AB5529" s="1">
        <f>MONTH(Sample___Superstore[[#This Row],[Order Date]])</f>
        <v>5</v>
      </c>
    </row>
    <row r="5530" spans="1:28" x14ac:dyDescent="0.35">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c r="V5530">
        <f t="shared" si="516"/>
        <v>4</v>
      </c>
      <c r="W5530">
        <f t="shared" si="517"/>
        <v>0.35000000000000003</v>
      </c>
      <c r="X5530" t="str">
        <f t="shared" si="518"/>
        <v>Profit</v>
      </c>
      <c r="Y5530" s="1" t="str">
        <f t="shared" si="519"/>
        <v>Low Profit</v>
      </c>
      <c r="Z5530" s="1" t="str">
        <f t="shared" si="520"/>
        <v>Low Discount</v>
      </c>
      <c r="AA5530" s="1" t="str">
        <f t="shared" si="521"/>
        <v>Low Sales</v>
      </c>
      <c r="AB5530" s="1">
        <f>MONTH(Sample___Superstore[[#This Row],[Order Date]])</f>
        <v>3</v>
      </c>
    </row>
    <row r="5531" spans="1:28" x14ac:dyDescent="0.35">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c r="V5531">
        <f t="shared" si="516"/>
        <v>5</v>
      </c>
      <c r="W5531">
        <f t="shared" si="517"/>
        <v>0.35</v>
      </c>
      <c r="X5531" t="str">
        <f t="shared" si="518"/>
        <v>Profit</v>
      </c>
      <c r="Y5531" s="1" t="str">
        <f t="shared" si="519"/>
        <v>Low Profit</v>
      </c>
      <c r="Z5531" s="1" t="str">
        <f t="shared" si="520"/>
        <v>Low Discount</v>
      </c>
      <c r="AA5531" s="1" t="str">
        <f t="shared" si="521"/>
        <v>Low Sales</v>
      </c>
      <c r="AB5531" s="1">
        <f>MONTH(Sample___Superstore[[#This Row],[Order Date]])</f>
        <v>8</v>
      </c>
    </row>
    <row r="5532" spans="1:28" x14ac:dyDescent="0.35">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c r="V5532">
        <f t="shared" si="516"/>
        <v>4</v>
      </c>
      <c r="W5532">
        <f t="shared" si="517"/>
        <v>0.30000000000000004</v>
      </c>
      <c r="X5532" t="str">
        <f t="shared" si="518"/>
        <v>Profit</v>
      </c>
      <c r="Y5532" s="1" t="str">
        <f t="shared" si="519"/>
        <v>High Profit</v>
      </c>
      <c r="Z5532" s="1" t="str">
        <f t="shared" si="520"/>
        <v>No Discount</v>
      </c>
      <c r="AA5532" s="1" t="str">
        <f t="shared" si="521"/>
        <v>High Sales</v>
      </c>
      <c r="AB5532" s="1">
        <f>MONTH(Sample___Superstore[[#This Row],[Order Date]])</f>
        <v>12</v>
      </c>
    </row>
    <row r="5533" spans="1:28" x14ac:dyDescent="0.35">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c r="V5533">
        <f t="shared" si="516"/>
        <v>1</v>
      </c>
      <c r="W5533">
        <f t="shared" si="517"/>
        <v>0.42</v>
      </c>
      <c r="X5533" t="str">
        <f t="shared" si="518"/>
        <v>Profit</v>
      </c>
      <c r="Y5533" s="1" t="str">
        <f t="shared" si="519"/>
        <v>Low Profit</v>
      </c>
      <c r="Z5533" s="1" t="str">
        <f t="shared" si="520"/>
        <v>No Discount</v>
      </c>
      <c r="AA5533" s="1" t="str">
        <f t="shared" si="521"/>
        <v>Low Sales</v>
      </c>
      <c r="AB5533" s="1">
        <f>MONTH(Sample___Superstore[[#This Row],[Order Date]])</f>
        <v>6</v>
      </c>
    </row>
    <row r="5534" spans="1:28" x14ac:dyDescent="0.35">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c r="V5534">
        <f t="shared" si="516"/>
        <v>1</v>
      </c>
      <c r="W5534">
        <f t="shared" si="517"/>
        <v>0.18999999999999997</v>
      </c>
      <c r="X5534" t="str">
        <f t="shared" si="518"/>
        <v>Profit</v>
      </c>
      <c r="Y5534" s="1" t="str">
        <f t="shared" si="519"/>
        <v>Low Profit</v>
      </c>
      <c r="Z5534" s="1" t="str">
        <f t="shared" si="520"/>
        <v>No Discount</v>
      </c>
      <c r="AA5534" s="1" t="str">
        <f t="shared" si="521"/>
        <v>Low Sales</v>
      </c>
      <c r="AB5534" s="1">
        <f>MONTH(Sample___Superstore[[#This Row],[Order Date]])</f>
        <v>6</v>
      </c>
    </row>
    <row r="5535" spans="1:28" x14ac:dyDescent="0.35">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c r="V5535">
        <f t="shared" si="516"/>
        <v>1</v>
      </c>
      <c r="W5535">
        <f t="shared" si="517"/>
        <v>0.4</v>
      </c>
      <c r="X5535" t="str">
        <f t="shared" si="518"/>
        <v>Profit</v>
      </c>
      <c r="Y5535" s="1" t="str">
        <f t="shared" si="519"/>
        <v>High Profit</v>
      </c>
      <c r="Z5535" s="1" t="str">
        <f t="shared" si="520"/>
        <v>No Discount</v>
      </c>
      <c r="AA5535" s="1" t="str">
        <f t="shared" si="521"/>
        <v>Low Sales</v>
      </c>
      <c r="AB5535" s="1">
        <f>MONTH(Sample___Superstore[[#This Row],[Order Date]])</f>
        <v>6</v>
      </c>
    </row>
    <row r="5536" spans="1:28" x14ac:dyDescent="0.35">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c r="V5536">
        <f t="shared" si="516"/>
        <v>1</v>
      </c>
      <c r="W5536">
        <f t="shared" si="517"/>
        <v>0.47000000000000003</v>
      </c>
      <c r="X5536" t="str">
        <f t="shared" si="518"/>
        <v>Profit</v>
      </c>
      <c r="Y5536" s="1" t="str">
        <f t="shared" si="519"/>
        <v>Low Profit</v>
      </c>
      <c r="Z5536" s="1" t="str">
        <f t="shared" si="520"/>
        <v>No Discount</v>
      </c>
      <c r="AA5536" s="1" t="str">
        <f t="shared" si="521"/>
        <v>Low Sales</v>
      </c>
      <c r="AB5536" s="1">
        <f>MONTH(Sample___Superstore[[#This Row],[Order Date]])</f>
        <v>6</v>
      </c>
    </row>
    <row r="5537" spans="1:28" x14ac:dyDescent="0.35">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c r="V5537">
        <f t="shared" si="516"/>
        <v>1</v>
      </c>
      <c r="W5537">
        <f t="shared" si="517"/>
        <v>0.48</v>
      </c>
      <c r="X5537" t="str">
        <f t="shared" si="518"/>
        <v>Profit</v>
      </c>
      <c r="Y5537" s="1" t="str">
        <f t="shared" si="519"/>
        <v>Low Profit</v>
      </c>
      <c r="Z5537" s="1" t="str">
        <f t="shared" si="520"/>
        <v>No Discount</v>
      </c>
      <c r="AA5537" s="1" t="str">
        <f t="shared" si="521"/>
        <v>Low Sales</v>
      </c>
      <c r="AB5537" s="1">
        <f>MONTH(Sample___Superstore[[#This Row],[Order Date]])</f>
        <v>6</v>
      </c>
    </row>
    <row r="5538" spans="1:28" x14ac:dyDescent="0.35">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c r="V5538">
        <f t="shared" si="516"/>
        <v>1</v>
      </c>
      <c r="W5538">
        <f t="shared" si="517"/>
        <v>0.48000000000000004</v>
      </c>
      <c r="X5538" t="str">
        <f t="shared" si="518"/>
        <v>Profit</v>
      </c>
      <c r="Y5538" s="1" t="str">
        <f t="shared" si="519"/>
        <v>Low Profit</v>
      </c>
      <c r="Z5538" s="1" t="str">
        <f t="shared" si="520"/>
        <v>No Discount</v>
      </c>
      <c r="AA5538" s="1" t="str">
        <f t="shared" si="521"/>
        <v>Low Sales</v>
      </c>
      <c r="AB5538" s="1">
        <f>MONTH(Sample___Superstore[[#This Row],[Order Date]])</f>
        <v>6</v>
      </c>
    </row>
    <row r="5539" spans="1:28" x14ac:dyDescent="0.35">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c r="V5539">
        <f t="shared" si="516"/>
        <v>1</v>
      </c>
      <c r="W5539">
        <f t="shared" si="517"/>
        <v>0.47999999999999993</v>
      </c>
      <c r="X5539" t="str">
        <f t="shared" si="518"/>
        <v>Profit</v>
      </c>
      <c r="Y5539" s="1" t="str">
        <f t="shared" si="519"/>
        <v>Low Profit</v>
      </c>
      <c r="Z5539" s="1" t="str">
        <f t="shared" si="520"/>
        <v>No Discount</v>
      </c>
      <c r="AA5539" s="1" t="str">
        <f t="shared" si="521"/>
        <v>Low Sales</v>
      </c>
      <c r="AB5539" s="1">
        <f>MONTH(Sample___Superstore[[#This Row],[Order Date]])</f>
        <v>6</v>
      </c>
    </row>
    <row r="5540" spans="1:28" x14ac:dyDescent="0.35">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c r="V5540">
        <f t="shared" si="516"/>
        <v>7</v>
      </c>
      <c r="W5540">
        <f t="shared" si="517"/>
        <v>0.45999999999999996</v>
      </c>
      <c r="X5540" t="str">
        <f t="shared" si="518"/>
        <v>Profit</v>
      </c>
      <c r="Y5540" s="1" t="str">
        <f t="shared" si="519"/>
        <v>Low Profit</v>
      </c>
      <c r="Z5540" s="1" t="str">
        <f t="shared" si="520"/>
        <v>No Discount</v>
      </c>
      <c r="AA5540" s="1" t="str">
        <f t="shared" si="521"/>
        <v>Low Sales</v>
      </c>
      <c r="AB5540" s="1">
        <f>MONTH(Sample___Superstore[[#This Row],[Order Date]])</f>
        <v>4</v>
      </c>
    </row>
    <row r="5541" spans="1:28" x14ac:dyDescent="0.35">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c r="V5541">
        <f t="shared" si="516"/>
        <v>4</v>
      </c>
      <c r="W5541">
        <f t="shared" si="517"/>
        <v>-0.3</v>
      </c>
      <c r="X5541" t="str">
        <f t="shared" si="518"/>
        <v>Loss</v>
      </c>
      <c r="Y5541" s="1" t="str">
        <f t="shared" si="519"/>
        <v>Low Profit</v>
      </c>
      <c r="Z5541" s="1" t="str">
        <f t="shared" si="520"/>
        <v>High Discount</v>
      </c>
      <c r="AA5541" s="1" t="str">
        <f t="shared" si="521"/>
        <v>Low Sales</v>
      </c>
      <c r="AB5541" s="1">
        <f>MONTH(Sample___Superstore[[#This Row],[Order Date]])</f>
        <v>5</v>
      </c>
    </row>
    <row r="5542" spans="1:28" x14ac:dyDescent="0.35">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c r="V5542">
        <f t="shared" si="516"/>
        <v>4</v>
      </c>
      <c r="W5542">
        <f t="shared" si="517"/>
        <v>-1.6499999999999997</v>
      </c>
      <c r="X5542" t="str">
        <f t="shared" si="518"/>
        <v>Loss</v>
      </c>
      <c r="Y5542" s="1" t="str">
        <f t="shared" si="519"/>
        <v>Low Profit</v>
      </c>
      <c r="Z5542" s="1" t="str">
        <f t="shared" si="520"/>
        <v>High Discount</v>
      </c>
      <c r="AA5542" s="1" t="str">
        <f t="shared" si="521"/>
        <v>Low Sales</v>
      </c>
      <c r="AB5542" s="1">
        <f>MONTH(Sample___Superstore[[#This Row],[Order Date]])</f>
        <v>5</v>
      </c>
    </row>
    <row r="5543" spans="1:28" x14ac:dyDescent="0.35">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c r="V5543">
        <f t="shared" si="516"/>
        <v>4</v>
      </c>
      <c r="W5543">
        <f t="shared" si="517"/>
        <v>0.1125</v>
      </c>
      <c r="X5543" t="str">
        <f t="shared" si="518"/>
        <v>Profit</v>
      </c>
      <c r="Y5543" s="1" t="str">
        <f t="shared" si="519"/>
        <v>Low Profit</v>
      </c>
      <c r="Z5543" s="1" t="str">
        <f t="shared" si="520"/>
        <v>Low Discount</v>
      </c>
      <c r="AA5543" s="1" t="str">
        <f t="shared" si="521"/>
        <v>Low Sales</v>
      </c>
      <c r="AB5543" s="1">
        <f>MONTH(Sample___Superstore[[#This Row],[Order Date]])</f>
        <v>5</v>
      </c>
    </row>
    <row r="5544" spans="1:28" x14ac:dyDescent="0.35">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c r="V5544">
        <f t="shared" si="516"/>
        <v>6</v>
      </c>
      <c r="W5544">
        <f t="shared" si="517"/>
        <v>-0.48</v>
      </c>
      <c r="X5544" t="str">
        <f t="shared" si="518"/>
        <v>Loss</v>
      </c>
      <c r="Y5544" s="1" t="str">
        <f t="shared" si="519"/>
        <v>Low Profit</v>
      </c>
      <c r="Z5544" s="1" t="str">
        <f t="shared" si="520"/>
        <v>High Discount</v>
      </c>
      <c r="AA5544" s="1" t="str">
        <f t="shared" si="521"/>
        <v>Low Sales</v>
      </c>
      <c r="AB5544" s="1">
        <f>MONTH(Sample___Superstore[[#This Row],[Order Date]])</f>
        <v>12</v>
      </c>
    </row>
    <row r="5545" spans="1:28" x14ac:dyDescent="0.35">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c r="V5545">
        <f t="shared" si="516"/>
        <v>6</v>
      </c>
      <c r="W5545">
        <f t="shared" si="517"/>
        <v>-0.73333333333333339</v>
      </c>
      <c r="X5545" t="str">
        <f t="shared" si="518"/>
        <v>Loss</v>
      </c>
      <c r="Y5545" s="1" t="str">
        <f t="shared" si="519"/>
        <v>Low Profit</v>
      </c>
      <c r="Z5545" s="1" t="str">
        <f t="shared" si="520"/>
        <v>High Discount</v>
      </c>
      <c r="AA5545" s="1" t="str">
        <f t="shared" si="521"/>
        <v>Low Sales</v>
      </c>
      <c r="AB5545" s="1">
        <f>MONTH(Sample___Superstore[[#This Row],[Order Date]])</f>
        <v>12</v>
      </c>
    </row>
    <row r="5546" spans="1:28" x14ac:dyDescent="0.35">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c r="V5546">
        <f t="shared" si="516"/>
        <v>6</v>
      </c>
      <c r="W5546">
        <f t="shared" si="517"/>
        <v>-0.79999999999999993</v>
      </c>
      <c r="X5546" t="str">
        <f t="shared" si="518"/>
        <v>Loss</v>
      </c>
      <c r="Y5546" s="1" t="str">
        <f t="shared" si="519"/>
        <v>Low Profit</v>
      </c>
      <c r="Z5546" s="1" t="str">
        <f t="shared" si="520"/>
        <v>High Discount</v>
      </c>
      <c r="AA5546" s="1" t="str">
        <f t="shared" si="521"/>
        <v>Low Sales</v>
      </c>
      <c r="AB5546" s="1">
        <f>MONTH(Sample___Superstore[[#This Row],[Order Date]])</f>
        <v>12</v>
      </c>
    </row>
    <row r="5547" spans="1:28" x14ac:dyDescent="0.35">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c r="V5547">
        <f t="shared" si="516"/>
        <v>4</v>
      </c>
      <c r="W5547">
        <f t="shared" si="517"/>
        <v>0.26</v>
      </c>
      <c r="X5547" t="str">
        <f t="shared" si="518"/>
        <v>Profit</v>
      </c>
      <c r="Y5547" s="1" t="str">
        <f t="shared" si="519"/>
        <v>Low Profit</v>
      </c>
      <c r="Z5547" s="1" t="str">
        <f t="shared" si="520"/>
        <v>No Discount</v>
      </c>
      <c r="AA5547" s="1" t="str">
        <f t="shared" si="521"/>
        <v>Low Sales</v>
      </c>
      <c r="AB5547" s="1">
        <f>MONTH(Sample___Superstore[[#This Row],[Order Date]])</f>
        <v>9</v>
      </c>
    </row>
    <row r="5548" spans="1:28" x14ac:dyDescent="0.35">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c r="V5548">
        <f t="shared" si="516"/>
        <v>1</v>
      </c>
      <c r="W5548">
        <f t="shared" si="517"/>
        <v>0.42</v>
      </c>
      <c r="X5548" t="str">
        <f t="shared" si="518"/>
        <v>Profit</v>
      </c>
      <c r="Y5548" s="1" t="str">
        <f t="shared" si="519"/>
        <v>Low Profit</v>
      </c>
      <c r="Z5548" s="1" t="str">
        <f t="shared" si="520"/>
        <v>No Discount</v>
      </c>
      <c r="AA5548" s="1" t="str">
        <f t="shared" si="521"/>
        <v>Low Sales</v>
      </c>
      <c r="AB5548" s="1">
        <f>MONTH(Sample___Superstore[[#This Row],[Order Date]])</f>
        <v>9</v>
      </c>
    </row>
    <row r="5549" spans="1:28" x14ac:dyDescent="0.35">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c r="V5549">
        <f t="shared" si="516"/>
        <v>1</v>
      </c>
      <c r="W5549">
        <f t="shared" si="517"/>
        <v>0.375</v>
      </c>
      <c r="X5549" t="str">
        <f t="shared" si="518"/>
        <v>Profit</v>
      </c>
      <c r="Y5549" s="1" t="str">
        <f t="shared" si="519"/>
        <v>Low Profit</v>
      </c>
      <c r="Z5549" s="1" t="str">
        <f t="shared" si="520"/>
        <v>Low Discount</v>
      </c>
      <c r="AA5549" s="1" t="str">
        <f t="shared" si="521"/>
        <v>Low Sales</v>
      </c>
      <c r="AB5549" s="1">
        <f>MONTH(Sample___Superstore[[#This Row],[Order Date]])</f>
        <v>9</v>
      </c>
    </row>
    <row r="5550" spans="1:28" x14ac:dyDescent="0.35">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c r="V5550">
        <f t="shared" si="516"/>
        <v>3</v>
      </c>
      <c r="W5550">
        <f t="shared" si="517"/>
        <v>0.27</v>
      </c>
      <c r="X5550" t="str">
        <f t="shared" si="518"/>
        <v>Profit</v>
      </c>
      <c r="Y5550" s="1" t="str">
        <f t="shared" si="519"/>
        <v>Low Profit</v>
      </c>
      <c r="Z5550" s="1" t="str">
        <f t="shared" si="520"/>
        <v>No Discount</v>
      </c>
      <c r="AA5550" s="1" t="str">
        <f t="shared" si="521"/>
        <v>Low Sales</v>
      </c>
      <c r="AB5550" s="1">
        <f>MONTH(Sample___Superstore[[#This Row],[Order Date]])</f>
        <v>11</v>
      </c>
    </row>
    <row r="5551" spans="1:28" x14ac:dyDescent="0.35">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c r="V5551">
        <f t="shared" si="516"/>
        <v>3</v>
      </c>
      <c r="W5551">
        <f t="shared" si="517"/>
        <v>0.25</v>
      </c>
      <c r="X5551" t="str">
        <f t="shared" si="518"/>
        <v>Profit</v>
      </c>
      <c r="Y5551" s="1" t="str">
        <f t="shared" si="519"/>
        <v>Low Profit</v>
      </c>
      <c r="Z5551" s="1" t="str">
        <f t="shared" si="520"/>
        <v>No Discount</v>
      </c>
      <c r="AA5551" s="1" t="str">
        <f t="shared" si="521"/>
        <v>Low Sales</v>
      </c>
      <c r="AB5551" s="1">
        <f>MONTH(Sample___Superstore[[#This Row],[Order Date]])</f>
        <v>11</v>
      </c>
    </row>
    <row r="5552" spans="1:28" x14ac:dyDescent="0.35">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c r="V5552">
        <f t="shared" si="516"/>
        <v>4</v>
      </c>
      <c r="W5552">
        <f t="shared" si="517"/>
        <v>0.125</v>
      </c>
      <c r="X5552" t="str">
        <f t="shared" si="518"/>
        <v>Profit</v>
      </c>
      <c r="Y5552" s="1" t="str">
        <f t="shared" si="519"/>
        <v>Low Profit</v>
      </c>
      <c r="Z5552" s="1" t="str">
        <f t="shared" si="520"/>
        <v>Low Discount</v>
      </c>
      <c r="AA5552" s="1" t="str">
        <f t="shared" si="521"/>
        <v>Low Sales</v>
      </c>
      <c r="AB5552" s="1">
        <f>MONTH(Sample___Superstore[[#This Row],[Order Date]])</f>
        <v>11</v>
      </c>
    </row>
    <row r="5553" spans="1:28" x14ac:dyDescent="0.35">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c r="V5553">
        <f t="shared" si="516"/>
        <v>4</v>
      </c>
      <c r="W5553">
        <f t="shared" si="517"/>
        <v>-0.18750000000000003</v>
      </c>
      <c r="X5553" t="str">
        <f t="shared" si="518"/>
        <v>Loss</v>
      </c>
      <c r="Y5553" s="1" t="str">
        <f t="shared" si="519"/>
        <v>Low Profit</v>
      </c>
      <c r="Z5553" s="1" t="str">
        <f t="shared" si="520"/>
        <v>Low Discount</v>
      </c>
      <c r="AA5553" s="1" t="str">
        <f t="shared" si="521"/>
        <v>Low Sales</v>
      </c>
      <c r="AB5553" s="1">
        <f>MONTH(Sample___Superstore[[#This Row],[Order Date]])</f>
        <v>11</v>
      </c>
    </row>
    <row r="5554" spans="1:28" x14ac:dyDescent="0.35">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c r="V5554">
        <f t="shared" si="516"/>
        <v>4</v>
      </c>
      <c r="W5554">
        <f t="shared" si="517"/>
        <v>0.26250000000000001</v>
      </c>
      <c r="X5554" t="str">
        <f t="shared" si="518"/>
        <v>Profit</v>
      </c>
      <c r="Y5554" s="1" t="str">
        <f t="shared" si="519"/>
        <v>Low Profit</v>
      </c>
      <c r="Z5554" s="1" t="str">
        <f t="shared" si="520"/>
        <v>Low Discount</v>
      </c>
      <c r="AA5554" s="1" t="str">
        <f t="shared" si="521"/>
        <v>Low Sales</v>
      </c>
      <c r="AB5554" s="1">
        <f>MONTH(Sample___Superstore[[#This Row],[Order Date]])</f>
        <v>11</v>
      </c>
    </row>
    <row r="5555" spans="1:28" x14ac:dyDescent="0.35">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c r="V5555">
        <f t="shared" si="516"/>
        <v>4</v>
      </c>
      <c r="W5555">
        <f t="shared" si="517"/>
        <v>0.35000000000000003</v>
      </c>
      <c r="X5555" t="str">
        <f t="shared" si="518"/>
        <v>Profit</v>
      </c>
      <c r="Y5555" s="1" t="str">
        <f t="shared" si="519"/>
        <v>Low Profit</v>
      </c>
      <c r="Z5555" s="1" t="str">
        <f t="shared" si="520"/>
        <v>Low Discount</v>
      </c>
      <c r="AA5555" s="1" t="str">
        <f t="shared" si="521"/>
        <v>Low Sales</v>
      </c>
      <c r="AB5555" s="1">
        <f>MONTH(Sample___Superstore[[#This Row],[Order Date]])</f>
        <v>11</v>
      </c>
    </row>
    <row r="5556" spans="1:28" x14ac:dyDescent="0.35">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c r="V5556">
        <f t="shared" si="516"/>
        <v>4</v>
      </c>
      <c r="W5556">
        <f t="shared" si="517"/>
        <v>-0.19117647058823528</v>
      </c>
      <c r="X5556" t="str">
        <f t="shared" si="518"/>
        <v>Loss</v>
      </c>
      <c r="Y5556" s="1" t="str">
        <f t="shared" si="519"/>
        <v>Low Profit</v>
      </c>
      <c r="Z5556" s="1" t="str">
        <f t="shared" si="520"/>
        <v>High Discount</v>
      </c>
      <c r="AA5556" s="1" t="str">
        <f t="shared" si="521"/>
        <v>Low Sales</v>
      </c>
      <c r="AB5556" s="1">
        <f>MONTH(Sample___Superstore[[#This Row],[Order Date]])</f>
        <v>11</v>
      </c>
    </row>
    <row r="5557" spans="1:28" x14ac:dyDescent="0.35">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c r="V5557">
        <f t="shared" si="516"/>
        <v>4</v>
      </c>
      <c r="W5557">
        <f t="shared" si="517"/>
        <v>0.34</v>
      </c>
      <c r="X5557" t="str">
        <f t="shared" si="518"/>
        <v>Profit</v>
      </c>
      <c r="Y5557" s="1" t="str">
        <f t="shared" si="519"/>
        <v>Low Profit</v>
      </c>
      <c r="Z5557" s="1" t="str">
        <f t="shared" si="520"/>
        <v>No Discount</v>
      </c>
      <c r="AA5557" s="1" t="str">
        <f t="shared" si="521"/>
        <v>Low Sales</v>
      </c>
      <c r="AB5557" s="1">
        <f>MONTH(Sample___Superstore[[#This Row],[Order Date]])</f>
        <v>10</v>
      </c>
    </row>
    <row r="5558" spans="1:28" x14ac:dyDescent="0.35">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c r="V5558">
        <f t="shared" si="516"/>
        <v>4</v>
      </c>
      <c r="W5558">
        <f t="shared" si="517"/>
        <v>0.32</v>
      </c>
      <c r="X5558" t="str">
        <f t="shared" si="518"/>
        <v>Profit</v>
      </c>
      <c r="Y5558" s="1" t="str">
        <f t="shared" si="519"/>
        <v>Low Profit</v>
      </c>
      <c r="Z5558" s="1" t="str">
        <f t="shared" si="520"/>
        <v>No Discount</v>
      </c>
      <c r="AA5558" s="1" t="str">
        <f t="shared" si="521"/>
        <v>Low Sales</v>
      </c>
      <c r="AB5558" s="1">
        <f>MONTH(Sample___Superstore[[#This Row],[Order Date]])</f>
        <v>12</v>
      </c>
    </row>
    <row r="5559" spans="1:28" x14ac:dyDescent="0.35">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c r="V5559">
        <f t="shared" si="516"/>
        <v>4</v>
      </c>
      <c r="W5559">
        <f t="shared" si="517"/>
        <v>0.28000000000000003</v>
      </c>
      <c r="X5559" t="str">
        <f t="shared" si="518"/>
        <v>Profit</v>
      </c>
      <c r="Y5559" s="1" t="str">
        <f t="shared" si="519"/>
        <v>Low Profit</v>
      </c>
      <c r="Z5559" s="1" t="str">
        <f t="shared" si="520"/>
        <v>No Discount</v>
      </c>
      <c r="AA5559" s="1" t="str">
        <f t="shared" si="521"/>
        <v>Low Sales</v>
      </c>
      <c r="AB5559" s="1">
        <f>MONTH(Sample___Superstore[[#This Row],[Order Date]])</f>
        <v>12</v>
      </c>
    </row>
    <row r="5560" spans="1:28" x14ac:dyDescent="0.35">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c r="V5560">
        <f t="shared" si="516"/>
        <v>4</v>
      </c>
      <c r="W5560">
        <f t="shared" si="517"/>
        <v>0.47999999999999993</v>
      </c>
      <c r="X5560" t="str">
        <f t="shared" si="518"/>
        <v>Profit</v>
      </c>
      <c r="Y5560" s="1" t="str">
        <f t="shared" si="519"/>
        <v>Low Profit</v>
      </c>
      <c r="Z5560" s="1" t="str">
        <f t="shared" si="520"/>
        <v>No Discount</v>
      </c>
      <c r="AA5560" s="1" t="str">
        <f t="shared" si="521"/>
        <v>Low Sales</v>
      </c>
      <c r="AB5560" s="1">
        <f>MONTH(Sample___Superstore[[#This Row],[Order Date]])</f>
        <v>12</v>
      </c>
    </row>
    <row r="5561" spans="1:28" x14ac:dyDescent="0.35">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c r="V5561">
        <f t="shared" si="516"/>
        <v>4</v>
      </c>
      <c r="W5561">
        <f t="shared" si="517"/>
        <v>0.18</v>
      </c>
      <c r="X5561" t="str">
        <f t="shared" si="518"/>
        <v>Profit</v>
      </c>
      <c r="Y5561" s="1" t="str">
        <f t="shared" si="519"/>
        <v>High Profit</v>
      </c>
      <c r="Z5561" s="1" t="str">
        <f t="shared" si="520"/>
        <v>No Discount</v>
      </c>
      <c r="AA5561" s="1" t="str">
        <f t="shared" si="521"/>
        <v>High Sales</v>
      </c>
      <c r="AB5561" s="1">
        <f>MONTH(Sample___Superstore[[#This Row],[Order Date]])</f>
        <v>12</v>
      </c>
    </row>
    <row r="5562" spans="1:28" x14ac:dyDescent="0.35">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c r="V5562">
        <f t="shared" si="516"/>
        <v>4</v>
      </c>
      <c r="W5562">
        <f t="shared" si="517"/>
        <v>0.46</v>
      </c>
      <c r="X5562" t="str">
        <f t="shared" si="518"/>
        <v>Profit</v>
      </c>
      <c r="Y5562" s="1" t="str">
        <f t="shared" si="519"/>
        <v>Low Profit</v>
      </c>
      <c r="Z5562" s="1" t="str">
        <f t="shared" si="520"/>
        <v>No Discount</v>
      </c>
      <c r="AA5562" s="1" t="str">
        <f t="shared" si="521"/>
        <v>Low Sales</v>
      </c>
      <c r="AB5562" s="1">
        <f>MONTH(Sample___Superstore[[#This Row],[Order Date]])</f>
        <v>12</v>
      </c>
    </row>
    <row r="5563" spans="1:28" x14ac:dyDescent="0.35">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c r="V5563">
        <f t="shared" si="516"/>
        <v>2</v>
      </c>
      <c r="W5563">
        <f t="shared" si="517"/>
        <v>0.5</v>
      </c>
      <c r="X5563" t="str">
        <f t="shared" si="518"/>
        <v>Profit</v>
      </c>
      <c r="Y5563" s="1" t="str">
        <f t="shared" si="519"/>
        <v>Low Profit</v>
      </c>
      <c r="Z5563" s="1" t="str">
        <f t="shared" si="520"/>
        <v>No Discount</v>
      </c>
      <c r="AA5563" s="1" t="str">
        <f t="shared" si="521"/>
        <v>Low Sales</v>
      </c>
      <c r="AB5563" s="1">
        <f>MONTH(Sample___Superstore[[#This Row],[Order Date]])</f>
        <v>3</v>
      </c>
    </row>
    <row r="5564" spans="1:28" x14ac:dyDescent="0.35">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c r="V5564">
        <f t="shared" si="516"/>
        <v>2</v>
      </c>
      <c r="W5564">
        <f t="shared" si="517"/>
        <v>0.48000000000000009</v>
      </c>
      <c r="X5564" t="str">
        <f t="shared" si="518"/>
        <v>Profit</v>
      </c>
      <c r="Y5564" s="1" t="str">
        <f t="shared" si="519"/>
        <v>High Profit</v>
      </c>
      <c r="Z5564" s="1" t="str">
        <f t="shared" si="520"/>
        <v>No Discount</v>
      </c>
      <c r="AA5564" s="1" t="str">
        <f t="shared" si="521"/>
        <v>High Sales</v>
      </c>
      <c r="AB5564" s="1">
        <f>MONTH(Sample___Superstore[[#This Row],[Order Date]])</f>
        <v>3</v>
      </c>
    </row>
    <row r="5565" spans="1:28" x14ac:dyDescent="0.35">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c r="V5565">
        <f t="shared" si="516"/>
        <v>2</v>
      </c>
      <c r="W5565">
        <f t="shared" si="517"/>
        <v>0.48</v>
      </c>
      <c r="X5565" t="str">
        <f t="shared" si="518"/>
        <v>Profit</v>
      </c>
      <c r="Y5565" s="1" t="str">
        <f t="shared" si="519"/>
        <v>Low Profit</v>
      </c>
      <c r="Z5565" s="1" t="str">
        <f t="shared" si="520"/>
        <v>No Discount</v>
      </c>
      <c r="AA5565" s="1" t="str">
        <f t="shared" si="521"/>
        <v>Low Sales</v>
      </c>
      <c r="AB5565" s="1">
        <f>MONTH(Sample___Superstore[[#This Row],[Order Date]])</f>
        <v>3</v>
      </c>
    </row>
    <row r="5566" spans="1:28" x14ac:dyDescent="0.35">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c r="V5566">
        <f t="shared" si="516"/>
        <v>0</v>
      </c>
      <c r="W5566">
        <f t="shared" si="517"/>
        <v>0.1125</v>
      </c>
      <c r="X5566" t="str">
        <f t="shared" si="518"/>
        <v>Profit</v>
      </c>
      <c r="Y5566" s="1" t="str">
        <f t="shared" si="519"/>
        <v>Low Profit</v>
      </c>
      <c r="Z5566" s="1" t="str">
        <f t="shared" si="520"/>
        <v>Low Discount</v>
      </c>
      <c r="AA5566" s="1" t="str">
        <f t="shared" si="521"/>
        <v>Low Sales</v>
      </c>
      <c r="AB5566" s="1">
        <f>MONTH(Sample___Superstore[[#This Row],[Order Date]])</f>
        <v>3</v>
      </c>
    </row>
    <row r="5567" spans="1:28" x14ac:dyDescent="0.35">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c r="V5567">
        <f t="shared" si="516"/>
        <v>0</v>
      </c>
      <c r="W5567">
        <f t="shared" si="517"/>
        <v>4.2857142857142858E-2</v>
      </c>
      <c r="X5567" t="str">
        <f t="shared" si="518"/>
        <v>Profit</v>
      </c>
      <c r="Y5567" s="1" t="str">
        <f t="shared" si="519"/>
        <v>Low Profit</v>
      </c>
      <c r="Z5567" s="1" t="str">
        <f t="shared" si="520"/>
        <v>High Discount</v>
      </c>
      <c r="AA5567" s="1" t="str">
        <f t="shared" si="521"/>
        <v>Low Sales</v>
      </c>
      <c r="AB5567" s="1">
        <f>MONTH(Sample___Superstore[[#This Row],[Order Date]])</f>
        <v>3</v>
      </c>
    </row>
    <row r="5568" spans="1:28" x14ac:dyDescent="0.35">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c r="V5568">
        <f t="shared" si="516"/>
        <v>0</v>
      </c>
      <c r="W5568">
        <f t="shared" si="517"/>
        <v>6.25E-2</v>
      </c>
      <c r="X5568" t="str">
        <f t="shared" si="518"/>
        <v>Profit</v>
      </c>
      <c r="Y5568" s="1" t="str">
        <f t="shared" si="519"/>
        <v>Low Profit</v>
      </c>
      <c r="Z5568" s="1" t="str">
        <f t="shared" si="520"/>
        <v>Low Discount</v>
      </c>
      <c r="AA5568" s="1" t="str">
        <f t="shared" si="521"/>
        <v>Low Sales</v>
      </c>
      <c r="AB5568" s="1">
        <f>MONTH(Sample___Superstore[[#This Row],[Order Date]])</f>
        <v>3</v>
      </c>
    </row>
    <row r="5569" spans="1:28" x14ac:dyDescent="0.35">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c r="V5569">
        <f t="shared" si="516"/>
        <v>0</v>
      </c>
      <c r="W5569">
        <f t="shared" si="517"/>
        <v>-2.8571428571428571E-2</v>
      </c>
      <c r="X5569" t="str">
        <f t="shared" si="518"/>
        <v>Loss</v>
      </c>
      <c r="Y5569" s="1" t="str">
        <f t="shared" si="519"/>
        <v>Low Profit</v>
      </c>
      <c r="Z5569" s="1" t="str">
        <f t="shared" si="520"/>
        <v>High Discount</v>
      </c>
      <c r="AA5569" s="1" t="str">
        <f t="shared" si="521"/>
        <v>Low Sales</v>
      </c>
      <c r="AB5569" s="1">
        <f>MONTH(Sample___Superstore[[#This Row],[Order Date]])</f>
        <v>3</v>
      </c>
    </row>
    <row r="5570" spans="1:28" x14ac:dyDescent="0.35">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c r="V5570">
        <f t="shared" ref="V5570:V5633" si="522">D5570-C5570</f>
        <v>0</v>
      </c>
      <c r="W5570">
        <f t="shared" ref="W5570:W5633" si="523">U5570/R5570</f>
        <v>0.35</v>
      </c>
      <c r="X5570" t="str">
        <f t="shared" ref="X5570:X5633" si="524">IF(U5570&lt;0,"Loss","Profit")</f>
        <v>Profit</v>
      </c>
      <c r="Y5570" s="1" t="str">
        <f t="shared" ref="Y5570:Y5633" si="525">IF(U5570&gt;100,"High Profit","Low Profit")</f>
        <v>High Profit</v>
      </c>
      <c r="Z5570" s="1" t="str">
        <f t="shared" ref="Z5570:Z5633" si="526">IF(T5570=0,"No Discount",IF(T5570&lt;=0.2,"Low Discount","High Discount"))</f>
        <v>Low Discount</v>
      </c>
      <c r="AA5570" s="1" t="str">
        <f t="shared" ref="AA5570:AA5633" si="527">IF(R5570&gt;500,"High Sales","Low Sales")</f>
        <v>High Sales</v>
      </c>
      <c r="AB5570" s="1">
        <f>MONTH(Sample___Superstore[[#This Row],[Order Date]])</f>
        <v>3</v>
      </c>
    </row>
    <row r="5571" spans="1:28" x14ac:dyDescent="0.35">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c r="V5571">
        <f t="shared" si="522"/>
        <v>0</v>
      </c>
      <c r="W5571">
        <f t="shared" si="523"/>
        <v>0.36249999999999999</v>
      </c>
      <c r="X5571" t="str">
        <f t="shared" si="524"/>
        <v>Profit</v>
      </c>
      <c r="Y5571" s="1" t="str">
        <f t="shared" si="525"/>
        <v>Low Profit</v>
      </c>
      <c r="Z5571" s="1" t="str">
        <f t="shared" si="526"/>
        <v>Low Discount</v>
      </c>
      <c r="AA5571" s="1" t="str">
        <f t="shared" si="527"/>
        <v>Low Sales</v>
      </c>
      <c r="AB5571" s="1">
        <f>MONTH(Sample___Superstore[[#This Row],[Order Date]])</f>
        <v>3</v>
      </c>
    </row>
    <row r="5572" spans="1:28" x14ac:dyDescent="0.35">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c r="V5572">
        <f t="shared" si="522"/>
        <v>0</v>
      </c>
      <c r="W5572">
        <f t="shared" si="523"/>
        <v>-0.21249999999999999</v>
      </c>
      <c r="X5572" t="str">
        <f t="shared" si="524"/>
        <v>Loss</v>
      </c>
      <c r="Y5572" s="1" t="str">
        <f t="shared" si="525"/>
        <v>Low Profit</v>
      </c>
      <c r="Z5572" s="1" t="str">
        <f t="shared" si="526"/>
        <v>Low Discount</v>
      </c>
      <c r="AA5572" s="1" t="str">
        <f t="shared" si="527"/>
        <v>Low Sales</v>
      </c>
      <c r="AB5572" s="1">
        <f>MONTH(Sample___Superstore[[#This Row],[Order Date]])</f>
        <v>3</v>
      </c>
    </row>
    <row r="5573" spans="1:28" x14ac:dyDescent="0.35">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c r="V5573">
        <f t="shared" si="522"/>
        <v>4</v>
      </c>
      <c r="W5573">
        <f t="shared" si="523"/>
        <v>0.36249999999999993</v>
      </c>
      <c r="X5573" t="str">
        <f t="shared" si="524"/>
        <v>Profit</v>
      </c>
      <c r="Y5573" s="1" t="str">
        <f t="shared" si="525"/>
        <v>Low Profit</v>
      </c>
      <c r="Z5573" s="1" t="str">
        <f t="shared" si="526"/>
        <v>Low Discount</v>
      </c>
      <c r="AA5573" s="1" t="str">
        <f t="shared" si="527"/>
        <v>Low Sales</v>
      </c>
      <c r="AB5573" s="1">
        <f>MONTH(Sample___Superstore[[#This Row],[Order Date]])</f>
        <v>12</v>
      </c>
    </row>
    <row r="5574" spans="1:28" x14ac:dyDescent="0.35">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c r="V5574">
        <f t="shared" si="522"/>
        <v>4</v>
      </c>
      <c r="W5574">
        <f t="shared" si="523"/>
        <v>-0.8</v>
      </c>
      <c r="X5574" t="str">
        <f t="shared" si="524"/>
        <v>Loss</v>
      </c>
      <c r="Y5574" s="1" t="str">
        <f t="shared" si="525"/>
        <v>Low Profit</v>
      </c>
      <c r="Z5574" s="1" t="str">
        <f t="shared" si="526"/>
        <v>High Discount</v>
      </c>
      <c r="AA5574" s="1" t="str">
        <f t="shared" si="527"/>
        <v>Low Sales</v>
      </c>
      <c r="AB5574" s="1">
        <f>MONTH(Sample___Superstore[[#This Row],[Order Date]])</f>
        <v>12</v>
      </c>
    </row>
    <row r="5575" spans="1:28" x14ac:dyDescent="0.35">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c r="V5575">
        <f t="shared" si="522"/>
        <v>4</v>
      </c>
      <c r="W5575">
        <f t="shared" si="523"/>
        <v>0.32499999999999996</v>
      </c>
      <c r="X5575" t="str">
        <f t="shared" si="524"/>
        <v>Profit</v>
      </c>
      <c r="Y5575" s="1" t="str">
        <f t="shared" si="525"/>
        <v>Low Profit</v>
      </c>
      <c r="Z5575" s="1" t="str">
        <f t="shared" si="526"/>
        <v>Low Discount</v>
      </c>
      <c r="AA5575" s="1" t="str">
        <f t="shared" si="527"/>
        <v>Low Sales</v>
      </c>
      <c r="AB5575" s="1">
        <f>MONTH(Sample___Superstore[[#This Row],[Order Date]])</f>
        <v>12</v>
      </c>
    </row>
    <row r="5576" spans="1:28" x14ac:dyDescent="0.35">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c r="V5576">
        <f t="shared" si="522"/>
        <v>4</v>
      </c>
      <c r="W5576">
        <f t="shared" si="523"/>
        <v>-0.25</v>
      </c>
      <c r="X5576" t="str">
        <f t="shared" si="524"/>
        <v>Loss</v>
      </c>
      <c r="Y5576" s="1" t="str">
        <f t="shared" si="525"/>
        <v>Low Profit</v>
      </c>
      <c r="Z5576" s="1" t="str">
        <f t="shared" si="526"/>
        <v>High Discount</v>
      </c>
      <c r="AA5576" s="1" t="str">
        <f t="shared" si="527"/>
        <v>Low Sales</v>
      </c>
      <c r="AB5576" s="1">
        <f>MONTH(Sample___Superstore[[#This Row],[Order Date]])</f>
        <v>12</v>
      </c>
    </row>
    <row r="5577" spans="1:28" x14ac:dyDescent="0.35">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c r="V5577">
        <f t="shared" si="522"/>
        <v>4</v>
      </c>
      <c r="W5577">
        <f t="shared" si="523"/>
        <v>-0.25</v>
      </c>
      <c r="X5577" t="str">
        <f t="shared" si="524"/>
        <v>Loss</v>
      </c>
      <c r="Y5577" s="1" t="str">
        <f t="shared" si="525"/>
        <v>Low Profit</v>
      </c>
      <c r="Z5577" s="1" t="str">
        <f t="shared" si="526"/>
        <v>High Discount</v>
      </c>
      <c r="AA5577" s="1" t="str">
        <f t="shared" si="527"/>
        <v>Low Sales</v>
      </c>
      <c r="AB5577" s="1">
        <f>MONTH(Sample___Superstore[[#This Row],[Order Date]])</f>
        <v>12</v>
      </c>
    </row>
    <row r="5578" spans="1:28" x14ac:dyDescent="0.35">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c r="V5578">
        <f t="shared" si="522"/>
        <v>4</v>
      </c>
      <c r="W5578">
        <f t="shared" si="523"/>
        <v>0.32</v>
      </c>
      <c r="X5578" t="str">
        <f t="shared" si="524"/>
        <v>Profit</v>
      </c>
      <c r="Y5578" s="1" t="str">
        <f t="shared" si="525"/>
        <v>High Profit</v>
      </c>
      <c r="Z5578" s="1" t="str">
        <f t="shared" si="526"/>
        <v>No Discount</v>
      </c>
      <c r="AA5578" s="1" t="str">
        <f t="shared" si="527"/>
        <v>Low Sales</v>
      </c>
      <c r="AB5578" s="1">
        <f>MONTH(Sample___Superstore[[#This Row],[Order Date]])</f>
        <v>12</v>
      </c>
    </row>
    <row r="5579" spans="1:28" x14ac:dyDescent="0.35">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c r="V5579">
        <f t="shared" si="522"/>
        <v>4</v>
      </c>
      <c r="W5579">
        <f t="shared" si="523"/>
        <v>0.27999999999999997</v>
      </c>
      <c r="X5579" t="str">
        <f t="shared" si="524"/>
        <v>Profit</v>
      </c>
      <c r="Y5579" s="1" t="str">
        <f t="shared" si="525"/>
        <v>Low Profit</v>
      </c>
      <c r="Z5579" s="1" t="str">
        <f t="shared" si="526"/>
        <v>No Discount</v>
      </c>
      <c r="AA5579" s="1" t="str">
        <f t="shared" si="527"/>
        <v>Low Sales</v>
      </c>
      <c r="AB5579" s="1">
        <f>MONTH(Sample___Superstore[[#This Row],[Order Date]])</f>
        <v>12</v>
      </c>
    </row>
    <row r="5580" spans="1:28" x14ac:dyDescent="0.35">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c r="V5580">
        <f t="shared" si="522"/>
        <v>5</v>
      </c>
      <c r="W5580">
        <f t="shared" si="523"/>
        <v>0.29000000000000004</v>
      </c>
      <c r="X5580" t="str">
        <f t="shared" si="524"/>
        <v>Profit</v>
      </c>
      <c r="Y5580" s="1" t="str">
        <f t="shared" si="525"/>
        <v>Low Profit</v>
      </c>
      <c r="Z5580" s="1" t="str">
        <f t="shared" si="526"/>
        <v>No Discount</v>
      </c>
      <c r="AA5580" s="1" t="str">
        <f t="shared" si="527"/>
        <v>Low Sales</v>
      </c>
      <c r="AB5580" s="1">
        <f>MONTH(Sample___Superstore[[#This Row],[Order Date]])</f>
        <v>9</v>
      </c>
    </row>
    <row r="5581" spans="1:28" x14ac:dyDescent="0.35">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c r="V5581">
        <f t="shared" si="522"/>
        <v>5</v>
      </c>
      <c r="W5581">
        <f t="shared" si="523"/>
        <v>-6.25E-2</v>
      </c>
      <c r="X5581" t="str">
        <f t="shared" si="524"/>
        <v>Loss</v>
      </c>
      <c r="Y5581" s="1" t="str">
        <f t="shared" si="525"/>
        <v>Low Profit</v>
      </c>
      <c r="Z5581" s="1" t="str">
        <f t="shared" si="526"/>
        <v>Low Discount</v>
      </c>
      <c r="AA5581" s="1" t="str">
        <f t="shared" si="527"/>
        <v>Low Sales</v>
      </c>
      <c r="AB5581" s="1">
        <f>MONTH(Sample___Superstore[[#This Row],[Order Date]])</f>
        <v>9</v>
      </c>
    </row>
    <row r="5582" spans="1:28" x14ac:dyDescent="0.35">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c r="V5582">
        <f t="shared" si="522"/>
        <v>5</v>
      </c>
      <c r="W5582">
        <f t="shared" si="523"/>
        <v>0.48</v>
      </c>
      <c r="X5582" t="str">
        <f t="shared" si="524"/>
        <v>Profit</v>
      </c>
      <c r="Y5582" s="1" t="str">
        <f t="shared" si="525"/>
        <v>Low Profit</v>
      </c>
      <c r="Z5582" s="1" t="str">
        <f t="shared" si="526"/>
        <v>No Discount</v>
      </c>
      <c r="AA5582" s="1" t="str">
        <f t="shared" si="527"/>
        <v>Low Sales</v>
      </c>
      <c r="AB5582" s="1">
        <f>MONTH(Sample___Superstore[[#This Row],[Order Date]])</f>
        <v>9</v>
      </c>
    </row>
    <row r="5583" spans="1:28" x14ac:dyDescent="0.35">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c r="V5583">
        <f t="shared" si="522"/>
        <v>4</v>
      </c>
      <c r="W5583">
        <f t="shared" si="523"/>
        <v>0.43</v>
      </c>
      <c r="X5583" t="str">
        <f t="shared" si="524"/>
        <v>Profit</v>
      </c>
      <c r="Y5583" s="1" t="str">
        <f t="shared" si="525"/>
        <v>Low Profit</v>
      </c>
      <c r="Z5583" s="1" t="str">
        <f t="shared" si="526"/>
        <v>No Discount</v>
      </c>
      <c r="AA5583" s="1" t="str">
        <f t="shared" si="527"/>
        <v>Low Sales</v>
      </c>
      <c r="AB5583" s="1">
        <f>MONTH(Sample___Superstore[[#This Row],[Order Date]])</f>
        <v>10</v>
      </c>
    </row>
    <row r="5584" spans="1:28" x14ac:dyDescent="0.35">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c r="V5584">
        <f t="shared" si="522"/>
        <v>4</v>
      </c>
      <c r="W5584">
        <f t="shared" si="523"/>
        <v>0.43</v>
      </c>
      <c r="X5584" t="str">
        <f t="shared" si="524"/>
        <v>Profit</v>
      </c>
      <c r="Y5584" s="1" t="str">
        <f t="shared" si="525"/>
        <v>Low Profit</v>
      </c>
      <c r="Z5584" s="1" t="str">
        <f t="shared" si="526"/>
        <v>No Discount</v>
      </c>
      <c r="AA5584" s="1" t="str">
        <f t="shared" si="527"/>
        <v>Low Sales</v>
      </c>
      <c r="AB5584" s="1">
        <f>MONTH(Sample___Superstore[[#This Row],[Order Date]])</f>
        <v>5</v>
      </c>
    </row>
    <row r="5585" spans="1:28" x14ac:dyDescent="0.35">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c r="V5585">
        <f t="shared" si="522"/>
        <v>4</v>
      </c>
      <c r="W5585">
        <f t="shared" si="523"/>
        <v>0.32</v>
      </c>
      <c r="X5585" t="str">
        <f t="shared" si="524"/>
        <v>Profit</v>
      </c>
      <c r="Y5585" s="1" t="str">
        <f t="shared" si="525"/>
        <v>Low Profit</v>
      </c>
      <c r="Z5585" s="1" t="str">
        <f t="shared" si="526"/>
        <v>No Discount</v>
      </c>
      <c r="AA5585" s="1" t="str">
        <f t="shared" si="527"/>
        <v>Low Sales</v>
      </c>
      <c r="AB5585" s="1">
        <f>MONTH(Sample___Superstore[[#This Row],[Order Date]])</f>
        <v>12</v>
      </c>
    </row>
    <row r="5586" spans="1:28" x14ac:dyDescent="0.35">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c r="V5586">
        <f t="shared" si="522"/>
        <v>4</v>
      </c>
      <c r="W5586">
        <f t="shared" si="523"/>
        <v>0.02</v>
      </c>
      <c r="X5586" t="str">
        <f t="shared" si="524"/>
        <v>Profit</v>
      </c>
      <c r="Y5586" s="1" t="str">
        <f t="shared" si="525"/>
        <v>Low Profit</v>
      </c>
      <c r="Z5586" s="1" t="str">
        <f t="shared" si="526"/>
        <v>No Discount</v>
      </c>
      <c r="AA5586" s="1" t="str">
        <f t="shared" si="527"/>
        <v>Low Sales</v>
      </c>
      <c r="AB5586" s="1">
        <f>MONTH(Sample___Superstore[[#This Row],[Order Date]])</f>
        <v>11</v>
      </c>
    </row>
    <row r="5587" spans="1:28" x14ac:dyDescent="0.35">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c r="V5587">
        <f t="shared" si="522"/>
        <v>4</v>
      </c>
      <c r="W5587">
        <f t="shared" si="523"/>
        <v>0.30000000000000004</v>
      </c>
      <c r="X5587" t="str">
        <f t="shared" si="524"/>
        <v>Profit</v>
      </c>
      <c r="Y5587" s="1" t="str">
        <f t="shared" si="525"/>
        <v>High Profit</v>
      </c>
      <c r="Z5587" s="1" t="str">
        <f t="shared" si="526"/>
        <v>No Discount</v>
      </c>
      <c r="AA5587" s="1" t="str">
        <f t="shared" si="527"/>
        <v>High Sales</v>
      </c>
      <c r="AB5587" s="1">
        <f>MONTH(Sample___Superstore[[#This Row],[Order Date]])</f>
        <v>11</v>
      </c>
    </row>
    <row r="5588" spans="1:28" x14ac:dyDescent="0.35">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c r="V5588">
        <f t="shared" si="522"/>
        <v>4</v>
      </c>
      <c r="W5588">
        <f t="shared" si="523"/>
        <v>0.02</v>
      </c>
      <c r="X5588" t="str">
        <f t="shared" si="524"/>
        <v>Profit</v>
      </c>
      <c r="Y5588" s="1" t="str">
        <f t="shared" si="525"/>
        <v>Low Profit</v>
      </c>
      <c r="Z5588" s="1" t="str">
        <f t="shared" si="526"/>
        <v>No Discount</v>
      </c>
      <c r="AA5588" s="1" t="str">
        <f t="shared" si="527"/>
        <v>Low Sales</v>
      </c>
      <c r="AB5588" s="1">
        <f>MONTH(Sample___Superstore[[#This Row],[Order Date]])</f>
        <v>11</v>
      </c>
    </row>
    <row r="5589" spans="1:28" x14ac:dyDescent="0.35">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c r="V5589">
        <f t="shared" si="522"/>
        <v>1</v>
      </c>
      <c r="W5589">
        <f t="shared" si="523"/>
        <v>0.32999999999999996</v>
      </c>
      <c r="X5589" t="str">
        <f t="shared" si="524"/>
        <v>Profit</v>
      </c>
      <c r="Y5589" s="1" t="str">
        <f t="shared" si="525"/>
        <v>Low Profit</v>
      </c>
      <c r="Z5589" s="1" t="str">
        <f t="shared" si="526"/>
        <v>No Discount</v>
      </c>
      <c r="AA5589" s="1" t="str">
        <f t="shared" si="527"/>
        <v>Low Sales</v>
      </c>
      <c r="AB5589" s="1">
        <f>MONTH(Sample___Superstore[[#This Row],[Order Date]])</f>
        <v>3</v>
      </c>
    </row>
    <row r="5590" spans="1:28" x14ac:dyDescent="0.35">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c r="V5590">
        <f t="shared" si="522"/>
        <v>5</v>
      </c>
      <c r="W5590">
        <f t="shared" si="523"/>
        <v>0.36249999999999999</v>
      </c>
      <c r="X5590" t="str">
        <f t="shared" si="524"/>
        <v>Profit</v>
      </c>
      <c r="Y5590" s="1" t="str">
        <f t="shared" si="525"/>
        <v>Low Profit</v>
      </c>
      <c r="Z5590" s="1" t="str">
        <f t="shared" si="526"/>
        <v>Low Discount</v>
      </c>
      <c r="AA5590" s="1" t="str">
        <f t="shared" si="527"/>
        <v>Low Sales</v>
      </c>
      <c r="AB5590" s="1">
        <f>MONTH(Sample___Superstore[[#This Row],[Order Date]])</f>
        <v>7</v>
      </c>
    </row>
    <row r="5591" spans="1:28" x14ac:dyDescent="0.35">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c r="V5591">
        <f t="shared" si="522"/>
        <v>3</v>
      </c>
      <c r="W5591">
        <f t="shared" si="523"/>
        <v>0.28000000000000003</v>
      </c>
      <c r="X5591" t="str">
        <f t="shared" si="524"/>
        <v>Profit</v>
      </c>
      <c r="Y5591" s="1" t="str">
        <f t="shared" si="525"/>
        <v>Low Profit</v>
      </c>
      <c r="Z5591" s="1" t="str">
        <f t="shared" si="526"/>
        <v>No Discount</v>
      </c>
      <c r="AA5591" s="1" t="str">
        <f t="shared" si="527"/>
        <v>Low Sales</v>
      </c>
      <c r="AB5591" s="1">
        <f>MONTH(Sample___Superstore[[#This Row],[Order Date]])</f>
        <v>12</v>
      </c>
    </row>
    <row r="5592" spans="1:28" x14ac:dyDescent="0.35">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c r="V5592">
        <f t="shared" si="522"/>
        <v>3</v>
      </c>
      <c r="W5592">
        <f t="shared" si="523"/>
        <v>0.22999999999999998</v>
      </c>
      <c r="X5592" t="str">
        <f t="shared" si="524"/>
        <v>Profit</v>
      </c>
      <c r="Y5592" s="1" t="str">
        <f t="shared" si="525"/>
        <v>Low Profit</v>
      </c>
      <c r="Z5592" s="1" t="str">
        <f t="shared" si="526"/>
        <v>No Discount</v>
      </c>
      <c r="AA5592" s="1" t="str">
        <f t="shared" si="527"/>
        <v>Low Sales</v>
      </c>
      <c r="AB5592" s="1">
        <f>MONTH(Sample___Superstore[[#This Row],[Order Date]])</f>
        <v>12</v>
      </c>
    </row>
    <row r="5593" spans="1:28" x14ac:dyDescent="0.35">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c r="V5593">
        <f t="shared" si="522"/>
        <v>5</v>
      </c>
      <c r="W5593">
        <f t="shared" si="523"/>
        <v>0.11</v>
      </c>
      <c r="X5593" t="str">
        <f t="shared" si="524"/>
        <v>Profit</v>
      </c>
      <c r="Y5593" s="1" t="str">
        <f t="shared" si="525"/>
        <v>Low Profit</v>
      </c>
      <c r="Z5593" s="1" t="str">
        <f t="shared" si="526"/>
        <v>No Discount</v>
      </c>
      <c r="AA5593" s="1" t="str">
        <f t="shared" si="527"/>
        <v>Low Sales</v>
      </c>
      <c r="AB5593" s="1">
        <f>MONTH(Sample___Superstore[[#This Row],[Order Date]])</f>
        <v>10</v>
      </c>
    </row>
    <row r="5594" spans="1:28" x14ac:dyDescent="0.35">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c r="V5594">
        <f t="shared" si="522"/>
        <v>5</v>
      </c>
      <c r="W5594">
        <f t="shared" si="523"/>
        <v>0.5</v>
      </c>
      <c r="X5594" t="str">
        <f t="shared" si="524"/>
        <v>Profit</v>
      </c>
      <c r="Y5594" s="1" t="str">
        <f t="shared" si="525"/>
        <v>Low Profit</v>
      </c>
      <c r="Z5594" s="1" t="str">
        <f t="shared" si="526"/>
        <v>No Discount</v>
      </c>
      <c r="AA5594" s="1" t="str">
        <f t="shared" si="527"/>
        <v>Low Sales</v>
      </c>
      <c r="AB5594" s="1">
        <f>MONTH(Sample___Superstore[[#This Row],[Order Date]])</f>
        <v>10</v>
      </c>
    </row>
    <row r="5595" spans="1:28" x14ac:dyDescent="0.35">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c r="V5595">
        <f t="shared" si="522"/>
        <v>6</v>
      </c>
      <c r="W5595">
        <f t="shared" si="523"/>
        <v>-0.76666666666666672</v>
      </c>
      <c r="X5595" t="str">
        <f t="shared" si="524"/>
        <v>Loss</v>
      </c>
      <c r="Y5595" s="1" t="str">
        <f t="shared" si="525"/>
        <v>Low Profit</v>
      </c>
      <c r="Z5595" s="1" t="str">
        <f t="shared" si="526"/>
        <v>High Discount</v>
      </c>
      <c r="AA5595" s="1" t="str">
        <f t="shared" si="527"/>
        <v>Low Sales</v>
      </c>
      <c r="AB5595" s="1">
        <f>MONTH(Sample___Superstore[[#This Row],[Order Date]])</f>
        <v>11</v>
      </c>
    </row>
    <row r="5596" spans="1:28" x14ac:dyDescent="0.35">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c r="V5596">
        <f t="shared" si="522"/>
        <v>0</v>
      </c>
      <c r="W5596">
        <f t="shared" si="523"/>
        <v>0.27999999999999997</v>
      </c>
      <c r="X5596" t="str">
        <f t="shared" si="524"/>
        <v>Profit</v>
      </c>
      <c r="Y5596" s="1" t="str">
        <f t="shared" si="525"/>
        <v>High Profit</v>
      </c>
      <c r="Z5596" s="1" t="str">
        <f t="shared" si="526"/>
        <v>No Discount</v>
      </c>
      <c r="AA5596" s="1" t="str">
        <f t="shared" si="527"/>
        <v>Low Sales</v>
      </c>
      <c r="AB5596" s="1">
        <f>MONTH(Sample___Superstore[[#This Row],[Order Date]])</f>
        <v>9</v>
      </c>
    </row>
    <row r="5597" spans="1:28" x14ac:dyDescent="0.35">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c r="V5597">
        <f t="shared" si="522"/>
        <v>0</v>
      </c>
      <c r="W5597">
        <f t="shared" si="523"/>
        <v>0.29999999999999993</v>
      </c>
      <c r="X5597" t="str">
        <f t="shared" si="524"/>
        <v>Profit</v>
      </c>
      <c r="Y5597" s="1" t="str">
        <f t="shared" si="525"/>
        <v>High Profit</v>
      </c>
      <c r="Z5597" s="1" t="str">
        <f t="shared" si="526"/>
        <v>No Discount</v>
      </c>
      <c r="AA5597" s="1" t="str">
        <f t="shared" si="527"/>
        <v>Low Sales</v>
      </c>
      <c r="AB5597" s="1">
        <f>MONTH(Sample___Superstore[[#This Row],[Order Date]])</f>
        <v>9</v>
      </c>
    </row>
    <row r="5598" spans="1:28" x14ac:dyDescent="0.35">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c r="V5598">
        <f t="shared" si="522"/>
        <v>4</v>
      </c>
      <c r="W5598">
        <f t="shared" si="523"/>
        <v>0.46999999999999992</v>
      </c>
      <c r="X5598" t="str">
        <f t="shared" si="524"/>
        <v>Profit</v>
      </c>
      <c r="Y5598" s="1" t="str">
        <f t="shared" si="525"/>
        <v>Low Profit</v>
      </c>
      <c r="Z5598" s="1" t="str">
        <f t="shared" si="526"/>
        <v>No Discount</v>
      </c>
      <c r="AA5598" s="1" t="str">
        <f t="shared" si="527"/>
        <v>Low Sales</v>
      </c>
      <c r="AB5598" s="1">
        <f>MONTH(Sample___Superstore[[#This Row],[Order Date]])</f>
        <v>9</v>
      </c>
    </row>
    <row r="5599" spans="1:28" x14ac:dyDescent="0.35">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c r="V5599">
        <f t="shared" si="522"/>
        <v>7</v>
      </c>
      <c r="W5599">
        <f t="shared" si="523"/>
        <v>0.26</v>
      </c>
      <c r="X5599" t="str">
        <f t="shared" si="524"/>
        <v>Profit</v>
      </c>
      <c r="Y5599" s="1" t="str">
        <f t="shared" si="525"/>
        <v>Low Profit</v>
      </c>
      <c r="Z5599" s="1" t="str">
        <f t="shared" si="526"/>
        <v>No Discount</v>
      </c>
      <c r="AA5599" s="1" t="str">
        <f t="shared" si="527"/>
        <v>Low Sales</v>
      </c>
      <c r="AB5599" s="1">
        <f>MONTH(Sample___Superstore[[#This Row],[Order Date]])</f>
        <v>2</v>
      </c>
    </row>
    <row r="5600" spans="1:28" x14ac:dyDescent="0.35">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c r="V5600">
        <f t="shared" si="522"/>
        <v>7</v>
      </c>
      <c r="W5600">
        <f t="shared" si="523"/>
        <v>0.26</v>
      </c>
      <c r="X5600" t="str">
        <f t="shared" si="524"/>
        <v>Profit</v>
      </c>
      <c r="Y5600" s="1" t="str">
        <f t="shared" si="525"/>
        <v>Low Profit</v>
      </c>
      <c r="Z5600" s="1" t="str">
        <f t="shared" si="526"/>
        <v>No Discount</v>
      </c>
      <c r="AA5600" s="1" t="str">
        <f t="shared" si="527"/>
        <v>Low Sales</v>
      </c>
      <c r="AB5600" s="1">
        <f>MONTH(Sample___Superstore[[#This Row],[Order Date]])</f>
        <v>2</v>
      </c>
    </row>
    <row r="5601" spans="1:28" x14ac:dyDescent="0.35">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c r="V5601">
        <f t="shared" si="522"/>
        <v>0</v>
      </c>
      <c r="W5601">
        <f t="shared" si="523"/>
        <v>7.4999999999999997E-2</v>
      </c>
      <c r="X5601" t="str">
        <f t="shared" si="524"/>
        <v>Profit</v>
      </c>
      <c r="Y5601" s="1" t="str">
        <f t="shared" si="525"/>
        <v>Low Profit</v>
      </c>
      <c r="Z5601" s="1" t="str">
        <f t="shared" si="526"/>
        <v>Low Discount</v>
      </c>
      <c r="AA5601" s="1" t="str">
        <f t="shared" si="527"/>
        <v>Low Sales</v>
      </c>
      <c r="AB5601" s="1">
        <f>MONTH(Sample___Superstore[[#This Row],[Order Date]])</f>
        <v>10</v>
      </c>
    </row>
    <row r="5602" spans="1:28" x14ac:dyDescent="0.35">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c r="V5602">
        <f t="shared" si="522"/>
        <v>0</v>
      </c>
      <c r="W5602">
        <f t="shared" si="523"/>
        <v>0.33749999999999997</v>
      </c>
      <c r="X5602" t="str">
        <f t="shared" si="524"/>
        <v>Profit</v>
      </c>
      <c r="Y5602" s="1" t="str">
        <f t="shared" si="525"/>
        <v>Low Profit</v>
      </c>
      <c r="Z5602" s="1" t="str">
        <f t="shared" si="526"/>
        <v>Low Discount</v>
      </c>
      <c r="AA5602" s="1" t="str">
        <f t="shared" si="527"/>
        <v>Low Sales</v>
      </c>
      <c r="AB5602" s="1">
        <f>MONTH(Sample___Superstore[[#This Row],[Order Date]])</f>
        <v>10</v>
      </c>
    </row>
    <row r="5603" spans="1:28" x14ac:dyDescent="0.35">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c r="V5603">
        <f t="shared" si="522"/>
        <v>0</v>
      </c>
      <c r="W5603">
        <f t="shared" si="523"/>
        <v>-2.4999999999999998E-2</v>
      </c>
      <c r="X5603" t="str">
        <f t="shared" si="524"/>
        <v>Loss</v>
      </c>
      <c r="Y5603" s="1" t="str">
        <f t="shared" si="525"/>
        <v>Low Profit</v>
      </c>
      <c r="Z5603" s="1" t="str">
        <f t="shared" si="526"/>
        <v>Low Discount</v>
      </c>
      <c r="AA5603" s="1" t="str">
        <f t="shared" si="527"/>
        <v>Low Sales</v>
      </c>
      <c r="AB5603" s="1">
        <f>MONTH(Sample___Superstore[[#This Row],[Order Date]])</f>
        <v>10</v>
      </c>
    </row>
    <row r="5604" spans="1:28" x14ac:dyDescent="0.35">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c r="V5604">
        <f t="shared" si="522"/>
        <v>2</v>
      </c>
      <c r="W5604">
        <f t="shared" si="523"/>
        <v>7.4999999999999997E-2</v>
      </c>
      <c r="X5604" t="str">
        <f t="shared" si="524"/>
        <v>Profit</v>
      </c>
      <c r="Y5604" s="1" t="str">
        <f t="shared" si="525"/>
        <v>Low Profit</v>
      </c>
      <c r="Z5604" s="1" t="str">
        <f t="shared" si="526"/>
        <v>Low Discount</v>
      </c>
      <c r="AA5604" s="1" t="str">
        <f t="shared" si="527"/>
        <v>Low Sales</v>
      </c>
      <c r="AB5604" s="1">
        <f>MONTH(Sample___Superstore[[#This Row],[Order Date]])</f>
        <v>8</v>
      </c>
    </row>
    <row r="5605" spans="1:28" x14ac:dyDescent="0.35">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c r="V5605">
        <f t="shared" si="522"/>
        <v>2</v>
      </c>
      <c r="W5605">
        <f t="shared" si="523"/>
        <v>0.35000000000000003</v>
      </c>
      <c r="X5605" t="str">
        <f t="shared" si="524"/>
        <v>Profit</v>
      </c>
      <c r="Y5605" s="1" t="str">
        <f t="shared" si="525"/>
        <v>Low Profit</v>
      </c>
      <c r="Z5605" s="1" t="str">
        <f t="shared" si="526"/>
        <v>Low Discount</v>
      </c>
      <c r="AA5605" s="1" t="str">
        <f t="shared" si="527"/>
        <v>Low Sales</v>
      </c>
      <c r="AB5605" s="1">
        <f>MONTH(Sample___Superstore[[#This Row],[Order Date]])</f>
        <v>8</v>
      </c>
    </row>
    <row r="5606" spans="1:28" x14ac:dyDescent="0.35">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c r="V5606">
        <f t="shared" si="522"/>
        <v>4</v>
      </c>
      <c r="W5606">
        <f t="shared" si="523"/>
        <v>0.35000000000000003</v>
      </c>
      <c r="X5606" t="str">
        <f t="shared" si="524"/>
        <v>Profit</v>
      </c>
      <c r="Y5606" s="1" t="str">
        <f t="shared" si="525"/>
        <v>High Profit</v>
      </c>
      <c r="Z5606" s="1" t="str">
        <f t="shared" si="526"/>
        <v>Low Discount</v>
      </c>
      <c r="AA5606" s="1" t="str">
        <f t="shared" si="527"/>
        <v>High Sales</v>
      </c>
      <c r="AB5606" s="1">
        <f>MONTH(Sample___Superstore[[#This Row],[Order Date]])</f>
        <v>12</v>
      </c>
    </row>
    <row r="5607" spans="1:28" x14ac:dyDescent="0.35">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c r="V5607">
        <f t="shared" si="522"/>
        <v>5</v>
      </c>
      <c r="W5607">
        <f t="shared" si="523"/>
        <v>6.25E-2</v>
      </c>
      <c r="X5607" t="str">
        <f t="shared" si="524"/>
        <v>Profit</v>
      </c>
      <c r="Y5607" s="1" t="str">
        <f t="shared" si="525"/>
        <v>Low Profit</v>
      </c>
      <c r="Z5607" s="1" t="str">
        <f t="shared" si="526"/>
        <v>Low Discount</v>
      </c>
      <c r="AA5607" s="1" t="str">
        <f t="shared" si="527"/>
        <v>Low Sales</v>
      </c>
      <c r="AB5607" s="1">
        <f>MONTH(Sample___Superstore[[#This Row],[Order Date]])</f>
        <v>9</v>
      </c>
    </row>
    <row r="5608" spans="1:28" x14ac:dyDescent="0.35">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c r="V5608">
        <f t="shared" si="522"/>
        <v>5</v>
      </c>
      <c r="W5608">
        <f t="shared" si="523"/>
        <v>-0.11250000000000002</v>
      </c>
      <c r="X5608" t="str">
        <f t="shared" si="524"/>
        <v>Loss</v>
      </c>
      <c r="Y5608" s="1" t="str">
        <f t="shared" si="525"/>
        <v>Low Profit</v>
      </c>
      <c r="Z5608" s="1" t="str">
        <f t="shared" si="526"/>
        <v>Low Discount</v>
      </c>
      <c r="AA5608" s="1" t="str">
        <f t="shared" si="527"/>
        <v>Low Sales</v>
      </c>
      <c r="AB5608" s="1">
        <f>MONTH(Sample___Superstore[[#This Row],[Order Date]])</f>
        <v>9</v>
      </c>
    </row>
    <row r="5609" spans="1:28" x14ac:dyDescent="0.35">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c r="V5609">
        <f t="shared" si="522"/>
        <v>6</v>
      </c>
      <c r="W5609">
        <f t="shared" si="523"/>
        <v>0.26999999999999996</v>
      </c>
      <c r="X5609" t="str">
        <f t="shared" si="524"/>
        <v>Profit</v>
      </c>
      <c r="Y5609" s="1" t="str">
        <f t="shared" si="525"/>
        <v>Low Profit</v>
      </c>
      <c r="Z5609" s="1" t="str">
        <f t="shared" si="526"/>
        <v>No Discount</v>
      </c>
      <c r="AA5609" s="1" t="str">
        <f t="shared" si="527"/>
        <v>Low Sales</v>
      </c>
      <c r="AB5609" s="1">
        <f>MONTH(Sample___Superstore[[#This Row],[Order Date]])</f>
        <v>3</v>
      </c>
    </row>
    <row r="5610" spans="1:28" x14ac:dyDescent="0.35">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c r="V5610">
        <f t="shared" si="522"/>
        <v>5</v>
      </c>
      <c r="W5610">
        <f t="shared" si="523"/>
        <v>0.26</v>
      </c>
      <c r="X5610" t="str">
        <f t="shared" si="524"/>
        <v>Profit</v>
      </c>
      <c r="Y5610" s="1" t="str">
        <f t="shared" si="525"/>
        <v>Low Profit</v>
      </c>
      <c r="Z5610" s="1" t="str">
        <f t="shared" si="526"/>
        <v>No Discount</v>
      </c>
      <c r="AA5610" s="1" t="str">
        <f t="shared" si="527"/>
        <v>Low Sales</v>
      </c>
      <c r="AB5610" s="1">
        <f>MONTH(Sample___Superstore[[#This Row],[Order Date]])</f>
        <v>12</v>
      </c>
    </row>
    <row r="5611" spans="1:28" x14ac:dyDescent="0.35">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c r="V5611">
        <f t="shared" si="522"/>
        <v>5</v>
      </c>
      <c r="W5611">
        <f t="shared" si="523"/>
        <v>0.33</v>
      </c>
      <c r="X5611" t="str">
        <f t="shared" si="524"/>
        <v>Profit</v>
      </c>
      <c r="Y5611" s="1" t="str">
        <f t="shared" si="525"/>
        <v>High Profit</v>
      </c>
      <c r="Z5611" s="1" t="str">
        <f t="shared" si="526"/>
        <v>No Discount</v>
      </c>
      <c r="AA5611" s="1" t="str">
        <f t="shared" si="527"/>
        <v>High Sales</v>
      </c>
      <c r="AB5611" s="1">
        <f>MONTH(Sample___Superstore[[#This Row],[Order Date]])</f>
        <v>8</v>
      </c>
    </row>
    <row r="5612" spans="1:28" x14ac:dyDescent="0.35">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c r="V5612">
        <f t="shared" si="522"/>
        <v>2</v>
      </c>
      <c r="W5612">
        <f t="shared" si="523"/>
        <v>-8.7500000000000008E-2</v>
      </c>
      <c r="X5612" t="str">
        <f t="shared" si="524"/>
        <v>Loss</v>
      </c>
      <c r="Y5612" s="1" t="str">
        <f t="shared" si="525"/>
        <v>Low Profit</v>
      </c>
      <c r="Z5612" s="1" t="str">
        <f t="shared" si="526"/>
        <v>Low Discount</v>
      </c>
      <c r="AA5612" s="1" t="str">
        <f t="shared" si="527"/>
        <v>Low Sales</v>
      </c>
      <c r="AB5612" s="1">
        <f>MONTH(Sample___Superstore[[#This Row],[Order Date]])</f>
        <v>10</v>
      </c>
    </row>
    <row r="5613" spans="1:28" x14ac:dyDescent="0.35">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c r="V5613">
        <f t="shared" si="522"/>
        <v>4</v>
      </c>
      <c r="W5613">
        <f t="shared" si="523"/>
        <v>0.44</v>
      </c>
      <c r="X5613" t="str">
        <f t="shared" si="524"/>
        <v>Profit</v>
      </c>
      <c r="Y5613" s="1" t="str">
        <f t="shared" si="525"/>
        <v>High Profit</v>
      </c>
      <c r="Z5613" s="1" t="str">
        <f t="shared" si="526"/>
        <v>No Discount</v>
      </c>
      <c r="AA5613" s="1" t="str">
        <f t="shared" si="527"/>
        <v>High Sales</v>
      </c>
      <c r="AB5613" s="1">
        <f>MONTH(Sample___Superstore[[#This Row],[Order Date]])</f>
        <v>8</v>
      </c>
    </row>
    <row r="5614" spans="1:28" x14ac:dyDescent="0.35">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c r="V5614">
        <f t="shared" si="522"/>
        <v>4</v>
      </c>
      <c r="W5614">
        <f t="shared" si="523"/>
        <v>0.15</v>
      </c>
      <c r="X5614" t="str">
        <f t="shared" si="524"/>
        <v>Profit</v>
      </c>
      <c r="Y5614" s="1" t="str">
        <f t="shared" si="525"/>
        <v>High Profit</v>
      </c>
      <c r="Z5614" s="1" t="str">
        <f t="shared" si="526"/>
        <v>No Discount</v>
      </c>
      <c r="AA5614" s="1" t="str">
        <f t="shared" si="527"/>
        <v>High Sales</v>
      </c>
      <c r="AB5614" s="1">
        <f>MONTH(Sample___Superstore[[#This Row],[Order Date]])</f>
        <v>8</v>
      </c>
    </row>
    <row r="5615" spans="1:28" x14ac:dyDescent="0.35">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c r="V5615">
        <f t="shared" si="522"/>
        <v>5</v>
      </c>
      <c r="W5615">
        <f t="shared" si="523"/>
        <v>0.05</v>
      </c>
      <c r="X5615" t="str">
        <f t="shared" si="524"/>
        <v>Profit</v>
      </c>
      <c r="Y5615" s="1" t="str">
        <f t="shared" si="525"/>
        <v>Low Profit</v>
      </c>
      <c r="Z5615" s="1" t="str">
        <f t="shared" si="526"/>
        <v>No Discount</v>
      </c>
      <c r="AA5615" s="1" t="str">
        <f t="shared" si="527"/>
        <v>Low Sales</v>
      </c>
      <c r="AB5615" s="1">
        <f>MONTH(Sample___Superstore[[#This Row],[Order Date]])</f>
        <v>2</v>
      </c>
    </row>
    <row r="5616" spans="1:28" x14ac:dyDescent="0.35">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c r="V5616">
        <f t="shared" si="522"/>
        <v>4</v>
      </c>
      <c r="W5616">
        <f t="shared" si="523"/>
        <v>0.41000000000000003</v>
      </c>
      <c r="X5616" t="str">
        <f t="shared" si="524"/>
        <v>Profit</v>
      </c>
      <c r="Y5616" s="1" t="str">
        <f t="shared" si="525"/>
        <v>Low Profit</v>
      </c>
      <c r="Z5616" s="1" t="str">
        <f t="shared" si="526"/>
        <v>No Discount</v>
      </c>
      <c r="AA5616" s="1" t="str">
        <f t="shared" si="527"/>
        <v>Low Sales</v>
      </c>
      <c r="AB5616" s="1">
        <f>MONTH(Sample___Superstore[[#This Row],[Order Date]])</f>
        <v>8</v>
      </c>
    </row>
    <row r="5617" spans="1:28" x14ac:dyDescent="0.35">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c r="V5617">
        <f t="shared" si="522"/>
        <v>4</v>
      </c>
      <c r="W5617">
        <f t="shared" si="523"/>
        <v>0.27</v>
      </c>
      <c r="X5617" t="str">
        <f t="shared" si="524"/>
        <v>Profit</v>
      </c>
      <c r="Y5617" s="1" t="str">
        <f t="shared" si="525"/>
        <v>High Profit</v>
      </c>
      <c r="Z5617" s="1" t="str">
        <f t="shared" si="526"/>
        <v>No Discount</v>
      </c>
      <c r="AA5617" s="1" t="str">
        <f t="shared" si="527"/>
        <v>High Sales</v>
      </c>
      <c r="AB5617" s="1">
        <f>MONTH(Sample___Superstore[[#This Row],[Order Date]])</f>
        <v>8</v>
      </c>
    </row>
    <row r="5618" spans="1:28" x14ac:dyDescent="0.35">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c r="V5618">
        <f t="shared" si="522"/>
        <v>4</v>
      </c>
      <c r="W5618">
        <f t="shared" si="523"/>
        <v>0.27</v>
      </c>
      <c r="X5618" t="str">
        <f t="shared" si="524"/>
        <v>Profit</v>
      </c>
      <c r="Y5618" s="1" t="str">
        <f t="shared" si="525"/>
        <v>Low Profit</v>
      </c>
      <c r="Z5618" s="1" t="str">
        <f t="shared" si="526"/>
        <v>No Discount</v>
      </c>
      <c r="AA5618" s="1" t="str">
        <f t="shared" si="527"/>
        <v>Low Sales</v>
      </c>
      <c r="AB5618" s="1">
        <f>MONTH(Sample___Superstore[[#This Row],[Order Date]])</f>
        <v>8</v>
      </c>
    </row>
    <row r="5619" spans="1:28" x14ac:dyDescent="0.35">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c r="V5619">
        <f t="shared" si="522"/>
        <v>4</v>
      </c>
      <c r="W5619">
        <f t="shared" si="523"/>
        <v>0.27500000000000002</v>
      </c>
      <c r="X5619" t="str">
        <f t="shared" si="524"/>
        <v>Profit</v>
      </c>
      <c r="Y5619" s="1" t="str">
        <f t="shared" si="525"/>
        <v>Low Profit</v>
      </c>
      <c r="Z5619" s="1" t="str">
        <f t="shared" si="526"/>
        <v>Low Discount</v>
      </c>
      <c r="AA5619" s="1" t="str">
        <f t="shared" si="527"/>
        <v>Low Sales</v>
      </c>
      <c r="AB5619" s="1">
        <f>MONTH(Sample___Superstore[[#This Row],[Order Date]])</f>
        <v>6</v>
      </c>
    </row>
    <row r="5620" spans="1:28" x14ac:dyDescent="0.35">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c r="V5620">
        <f t="shared" si="522"/>
        <v>3</v>
      </c>
      <c r="W5620">
        <f t="shared" si="523"/>
        <v>1.9999999999999997E-2</v>
      </c>
      <c r="X5620" t="str">
        <f t="shared" si="524"/>
        <v>Profit</v>
      </c>
      <c r="Y5620" s="1" t="str">
        <f t="shared" si="525"/>
        <v>Low Profit</v>
      </c>
      <c r="Z5620" s="1" t="str">
        <f t="shared" si="526"/>
        <v>No Discount</v>
      </c>
      <c r="AA5620" s="1" t="str">
        <f t="shared" si="527"/>
        <v>Low Sales</v>
      </c>
      <c r="AB5620" s="1">
        <f>MONTH(Sample___Superstore[[#This Row],[Order Date]])</f>
        <v>9</v>
      </c>
    </row>
    <row r="5621" spans="1:28" x14ac:dyDescent="0.35">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c r="V5621">
        <f t="shared" si="522"/>
        <v>5</v>
      </c>
      <c r="W5621">
        <f t="shared" si="523"/>
        <v>0.35</v>
      </c>
      <c r="X5621" t="str">
        <f t="shared" si="524"/>
        <v>Profit</v>
      </c>
      <c r="Y5621" s="1" t="str">
        <f t="shared" si="525"/>
        <v>High Profit</v>
      </c>
      <c r="Z5621" s="1" t="str">
        <f t="shared" si="526"/>
        <v>No Discount</v>
      </c>
      <c r="AA5621" s="1" t="str">
        <f t="shared" si="527"/>
        <v>Low Sales</v>
      </c>
      <c r="AB5621" s="1">
        <f>MONTH(Sample___Superstore[[#This Row],[Order Date]])</f>
        <v>9</v>
      </c>
    </row>
    <row r="5622" spans="1:28" x14ac:dyDescent="0.35">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c r="V5622">
        <f t="shared" si="522"/>
        <v>5</v>
      </c>
      <c r="W5622">
        <f t="shared" si="523"/>
        <v>0.34</v>
      </c>
      <c r="X5622" t="str">
        <f t="shared" si="524"/>
        <v>Profit</v>
      </c>
      <c r="Y5622" s="1" t="str">
        <f t="shared" si="525"/>
        <v>Low Profit</v>
      </c>
      <c r="Z5622" s="1" t="str">
        <f t="shared" si="526"/>
        <v>No Discount</v>
      </c>
      <c r="AA5622" s="1" t="str">
        <f t="shared" si="527"/>
        <v>Low Sales</v>
      </c>
      <c r="AB5622" s="1">
        <f>MONTH(Sample___Superstore[[#This Row],[Order Date]])</f>
        <v>9</v>
      </c>
    </row>
    <row r="5623" spans="1:28" x14ac:dyDescent="0.35">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c r="V5623">
        <f t="shared" si="522"/>
        <v>5</v>
      </c>
      <c r="W5623">
        <f t="shared" si="523"/>
        <v>0.25</v>
      </c>
      <c r="X5623" t="str">
        <f t="shared" si="524"/>
        <v>Profit</v>
      </c>
      <c r="Y5623" s="1" t="str">
        <f t="shared" si="525"/>
        <v>Low Profit</v>
      </c>
      <c r="Z5623" s="1" t="str">
        <f t="shared" si="526"/>
        <v>No Discount</v>
      </c>
      <c r="AA5623" s="1" t="str">
        <f t="shared" si="527"/>
        <v>Low Sales</v>
      </c>
      <c r="AB5623" s="1">
        <f>MONTH(Sample___Superstore[[#This Row],[Order Date]])</f>
        <v>9</v>
      </c>
    </row>
    <row r="5624" spans="1:28" x14ac:dyDescent="0.35">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c r="V5624">
        <f t="shared" si="522"/>
        <v>5</v>
      </c>
      <c r="W5624">
        <f t="shared" si="523"/>
        <v>0.25</v>
      </c>
      <c r="X5624" t="str">
        <f t="shared" si="524"/>
        <v>Profit</v>
      </c>
      <c r="Y5624" s="1" t="str">
        <f t="shared" si="525"/>
        <v>Low Profit</v>
      </c>
      <c r="Z5624" s="1" t="str">
        <f t="shared" si="526"/>
        <v>No Discount</v>
      </c>
      <c r="AA5624" s="1" t="str">
        <f t="shared" si="527"/>
        <v>Low Sales</v>
      </c>
      <c r="AB5624" s="1">
        <f>MONTH(Sample___Superstore[[#This Row],[Order Date]])</f>
        <v>9</v>
      </c>
    </row>
    <row r="5625" spans="1:28" x14ac:dyDescent="0.35">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c r="V5625">
        <f t="shared" si="522"/>
        <v>4</v>
      </c>
      <c r="W5625">
        <f t="shared" si="523"/>
        <v>0.21</v>
      </c>
      <c r="X5625" t="str">
        <f t="shared" si="524"/>
        <v>Profit</v>
      </c>
      <c r="Y5625" s="1" t="str">
        <f t="shared" si="525"/>
        <v>Low Profit</v>
      </c>
      <c r="Z5625" s="1" t="str">
        <f t="shared" si="526"/>
        <v>No Discount</v>
      </c>
      <c r="AA5625" s="1" t="str">
        <f t="shared" si="527"/>
        <v>Low Sales</v>
      </c>
      <c r="AB5625" s="1">
        <f>MONTH(Sample___Superstore[[#This Row],[Order Date]])</f>
        <v>10</v>
      </c>
    </row>
    <row r="5626" spans="1:28" x14ac:dyDescent="0.35">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c r="V5626">
        <f t="shared" si="522"/>
        <v>4</v>
      </c>
      <c r="W5626">
        <f t="shared" si="523"/>
        <v>0.06</v>
      </c>
      <c r="X5626" t="str">
        <f t="shared" si="524"/>
        <v>Profit</v>
      </c>
      <c r="Y5626" s="1" t="str">
        <f t="shared" si="525"/>
        <v>Low Profit</v>
      </c>
      <c r="Z5626" s="1" t="str">
        <f t="shared" si="526"/>
        <v>No Discount</v>
      </c>
      <c r="AA5626" s="1" t="str">
        <f t="shared" si="527"/>
        <v>Low Sales</v>
      </c>
      <c r="AB5626" s="1">
        <f>MONTH(Sample___Superstore[[#This Row],[Order Date]])</f>
        <v>10</v>
      </c>
    </row>
    <row r="5627" spans="1:28" x14ac:dyDescent="0.35">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c r="V5627">
        <f t="shared" si="522"/>
        <v>2</v>
      </c>
      <c r="W5627">
        <f t="shared" si="523"/>
        <v>0.48</v>
      </c>
      <c r="X5627" t="str">
        <f t="shared" si="524"/>
        <v>Profit</v>
      </c>
      <c r="Y5627" s="1" t="str">
        <f t="shared" si="525"/>
        <v>Low Profit</v>
      </c>
      <c r="Z5627" s="1" t="str">
        <f t="shared" si="526"/>
        <v>No Discount</v>
      </c>
      <c r="AA5627" s="1" t="str">
        <f t="shared" si="527"/>
        <v>Low Sales</v>
      </c>
      <c r="AB5627" s="1">
        <f>MONTH(Sample___Superstore[[#This Row],[Order Date]])</f>
        <v>9</v>
      </c>
    </row>
    <row r="5628" spans="1:28" x14ac:dyDescent="0.35">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c r="V5628">
        <f t="shared" si="522"/>
        <v>2</v>
      </c>
      <c r="W5628">
        <f t="shared" si="523"/>
        <v>0.16999999999999998</v>
      </c>
      <c r="X5628" t="str">
        <f t="shared" si="524"/>
        <v>Profit</v>
      </c>
      <c r="Y5628" s="1" t="str">
        <f t="shared" si="525"/>
        <v>High Profit</v>
      </c>
      <c r="Z5628" s="1" t="str">
        <f t="shared" si="526"/>
        <v>No Discount</v>
      </c>
      <c r="AA5628" s="1" t="str">
        <f t="shared" si="527"/>
        <v>High Sales</v>
      </c>
      <c r="AB5628" s="1">
        <f>MONTH(Sample___Superstore[[#This Row],[Order Date]])</f>
        <v>9</v>
      </c>
    </row>
    <row r="5629" spans="1:28" x14ac:dyDescent="0.35">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c r="V5629">
        <f t="shared" si="522"/>
        <v>5</v>
      </c>
      <c r="W5629">
        <f t="shared" si="523"/>
        <v>0.33750000000000002</v>
      </c>
      <c r="X5629" t="str">
        <f t="shared" si="524"/>
        <v>Profit</v>
      </c>
      <c r="Y5629" s="1" t="str">
        <f t="shared" si="525"/>
        <v>Low Profit</v>
      </c>
      <c r="Z5629" s="1" t="str">
        <f t="shared" si="526"/>
        <v>Low Discount</v>
      </c>
      <c r="AA5629" s="1" t="str">
        <f t="shared" si="527"/>
        <v>Low Sales</v>
      </c>
      <c r="AB5629" s="1">
        <f>MONTH(Sample___Superstore[[#This Row],[Order Date]])</f>
        <v>6</v>
      </c>
    </row>
    <row r="5630" spans="1:28" x14ac:dyDescent="0.35">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c r="V5630">
        <f t="shared" si="522"/>
        <v>5</v>
      </c>
      <c r="W5630">
        <f t="shared" si="523"/>
        <v>-4.9999999999999996E-2</v>
      </c>
      <c r="X5630" t="str">
        <f t="shared" si="524"/>
        <v>Loss</v>
      </c>
      <c r="Y5630" s="1" t="str">
        <f t="shared" si="525"/>
        <v>Low Profit</v>
      </c>
      <c r="Z5630" s="1" t="str">
        <f t="shared" si="526"/>
        <v>Low Discount</v>
      </c>
      <c r="AA5630" s="1" t="str">
        <f t="shared" si="527"/>
        <v>Low Sales</v>
      </c>
      <c r="AB5630" s="1">
        <f>MONTH(Sample___Superstore[[#This Row],[Order Date]])</f>
        <v>6</v>
      </c>
    </row>
    <row r="5631" spans="1:28" x14ac:dyDescent="0.35">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c r="V5631">
        <f t="shared" si="522"/>
        <v>2</v>
      </c>
      <c r="W5631">
        <f t="shared" si="523"/>
        <v>-0.41666666666666663</v>
      </c>
      <c r="X5631" t="str">
        <f t="shared" si="524"/>
        <v>Loss</v>
      </c>
      <c r="Y5631" s="1" t="str">
        <f t="shared" si="525"/>
        <v>Low Profit</v>
      </c>
      <c r="Z5631" s="1" t="str">
        <f t="shared" si="526"/>
        <v>High Discount</v>
      </c>
      <c r="AA5631" s="1" t="str">
        <f t="shared" si="527"/>
        <v>High Sales</v>
      </c>
      <c r="AB5631" s="1">
        <f>MONTH(Sample___Superstore[[#This Row],[Order Date]])</f>
        <v>8</v>
      </c>
    </row>
    <row r="5632" spans="1:28" x14ac:dyDescent="0.35">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c r="V5632">
        <f t="shared" si="522"/>
        <v>4</v>
      </c>
      <c r="W5632">
        <f t="shared" si="523"/>
        <v>0.44</v>
      </c>
      <c r="X5632" t="str">
        <f t="shared" si="524"/>
        <v>Profit</v>
      </c>
      <c r="Y5632" s="1" t="str">
        <f t="shared" si="525"/>
        <v>High Profit</v>
      </c>
      <c r="Z5632" s="1" t="str">
        <f t="shared" si="526"/>
        <v>No Discount</v>
      </c>
      <c r="AA5632" s="1" t="str">
        <f t="shared" si="527"/>
        <v>Low Sales</v>
      </c>
      <c r="AB5632" s="1">
        <f>MONTH(Sample___Superstore[[#This Row],[Order Date]])</f>
        <v>2</v>
      </c>
    </row>
    <row r="5633" spans="1:28" x14ac:dyDescent="0.35">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c r="V5633">
        <f t="shared" si="522"/>
        <v>4</v>
      </c>
      <c r="W5633">
        <f t="shared" si="523"/>
        <v>0.06</v>
      </c>
      <c r="X5633" t="str">
        <f t="shared" si="524"/>
        <v>Profit</v>
      </c>
      <c r="Y5633" s="1" t="str">
        <f t="shared" si="525"/>
        <v>Low Profit</v>
      </c>
      <c r="Z5633" s="1" t="str">
        <f t="shared" si="526"/>
        <v>No Discount</v>
      </c>
      <c r="AA5633" s="1" t="str">
        <f t="shared" si="527"/>
        <v>High Sales</v>
      </c>
      <c r="AB5633" s="1">
        <f>MONTH(Sample___Superstore[[#This Row],[Order Date]])</f>
        <v>2</v>
      </c>
    </row>
    <row r="5634" spans="1:28" x14ac:dyDescent="0.35">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c r="V5634">
        <f t="shared" ref="V5634:V5697" si="528">D5634-C5634</f>
        <v>4</v>
      </c>
      <c r="W5634">
        <f t="shared" ref="W5634:W5697" si="529">U5634/R5634</f>
        <v>0.47000000000000003</v>
      </c>
      <c r="X5634" t="str">
        <f t="shared" ref="X5634:X5697" si="530">IF(U5634&lt;0,"Loss","Profit")</f>
        <v>Profit</v>
      </c>
      <c r="Y5634" s="1" t="str">
        <f t="shared" ref="Y5634:Y5697" si="531">IF(U5634&gt;100,"High Profit","Low Profit")</f>
        <v>Low Profit</v>
      </c>
      <c r="Z5634" s="1" t="str">
        <f t="shared" ref="Z5634:Z5697" si="532">IF(T5634=0,"No Discount",IF(T5634&lt;=0.2,"Low Discount","High Discount"))</f>
        <v>No Discount</v>
      </c>
      <c r="AA5634" s="1" t="str">
        <f t="shared" ref="AA5634:AA5697" si="533">IF(R5634&gt;500,"High Sales","Low Sales")</f>
        <v>Low Sales</v>
      </c>
      <c r="AB5634" s="1">
        <f>MONTH(Sample___Superstore[[#This Row],[Order Date]])</f>
        <v>2</v>
      </c>
    </row>
    <row r="5635" spans="1:28" x14ac:dyDescent="0.35">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c r="V5635">
        <f t="shared" si="528"/>
        <v>5</v>
      </c>
      <c r="W5635">
        <f t="shared" si="529"/>
        <v>0.35</v>
      </c>
      <c r="X5635" t="str">
        <f t="shared" si="530"/>
        <v>Profit</v>
      </c>
      <c r="Y5635" s="1" t="str">
        <f t="shared" si="531"/>
        <v>Low Profit</v>
      </c>
      <c r="Z5635" s="1" t="str">
        <f t="shared" si="532"/>
        <v>Low Discount</v>
      </c>
      <c r="AA5635" s="1" t="str">
        <f t="shared" si="533"/>
        <v>Low Sales</v>
      </c>
      <c r="AB5635" s="1">
        <f>MONTH(Sample___Superstore[[#This Row],[Order Date]])</f>
        <v>9</v>
      </c>
    </row>
    <row r="5636" spans="1:28" x14ac:dyDescent="0.35">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c r="V5636">
        <f t="shared" si="528"/>
        <v>1</v>
      </c>
      <c r="W5636">
        <f t="shared" si="529"/>
        <v>0.5</v>
      </c>
      <c r="X5636" t="str">
        <f t="shared" si="530"/>
        <v>Profit</v>
      </c>
      <c r="Y5636" s="1" t="str">
        <f t="shared" si="531"/>
        <v>Low Profit</v>
      </c>
      <c r="Z5636" s="1" t="str">
        <f t="shared" si="532"/>
        <v>No Discount</v>
      </c>
      <c r="AA5636" s="1" t="str">
        <f t="shared" si="533"/>
        <v>Low Sales</v>
      </c>
      <c r="AB5636" s="1">
        <f>MONTH(Sample___Superstore[[#This Row],[Order Date]])</f>
        <v>12</v>
      </c>
    </row>
    <row r="5637" spans="1:28" x14ac:dyDescent="0.35">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c r="V5637">
        <f t="shared" si="528"/>
        <v>5</v>
      </c>
      <c r="W5637">
        <f t="shared" si="529"/>
        <v>0.35</v>
      </c>
      <c r="X5637" t="str">
        <f t="shared" si="530"/>
        <v>Profit</v>
      </c>
      <c r="Y5637" s="1" t="str">
        <f t="shared" si="531"/>
        <v>Low Profit</v>
      </c>
      <c r="Z5637" s="1" t="str">
        <f t="shared" si="532"/>
        <v>Low Discount</v>
      </c>
      <c r="AA5637" s="1" t="str">
        <f t="shared" si="533"/>
        <v>Low Sales</v>
      </c>
      <c r="AB5637" s="1">
        <f>MONTH(Sample___Superstore[[#This Row],[Order Date]])</f>
        <v>9</v>
      </c>
    </row>
    <row r="5638" spans="1:28" x14ac:dyDescent="0.35">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c r="V5638">
        <f t="shared" si="528"/>
        <v>5</v>
      </c>
      <c r="W5638">
        <f t="shared" si="529"/>
        <v>0.3</v>
      </c>
      <c r="X5638" t="str">
        <f t="shared" si="530"/>
        <v>Profit</v>
      </c>
      <c r="Y5638" s="1" t="str">
        <f t="shared" si="531"/>
        <v>Low Profit</v>
      </c>
      <c r="Z5638" s="1" t="str">
        <f t="shared" si="532"/>
        <v>No Discount</v>
      </c>
      <c r="AA5638" s="1" t="str">
        <f t="shared" si="533"/>
        <v>Low Sales</v>
      </c>
      <c r="AB5638" s="1">
        <f>MONTH(Sample___Superstore[[#This Row],[Order Date]])</f>
        <v>9</v>
      </c>
    </row>
    <row r="5639" spans="1:28" x14ac:dyDescent="0.35">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c r="V5639">
        <f t="shared" si="528"/>
        <v>7</v>
      </c>
      <c r="W5639">
        <f t="shared" si="529"/>
        <v>0.37999999999999995</v>
      </c>
      <c r="X5639" t="str">
        <f t="shared" si="530"/>
        <v>Profit</v>
      </c>
      <c r="Y5639" s="1" t="str">
        <f t="shared" si="531"/>
        <v>Low Profit</v>
      </c>
      <c r="Z5639" s="1" t="str">
        <f t="shared" si="532"/>
        <v>No Discount</v>
      </c>
      <c r="AA5639" s="1" t="str">
        <f t="shared" si="533"/>
        <v>Low Sales</v>
      </c>
      <c r="AB5639" s="1">
        <f>MONTH(Sample___Superstore[[#This Row],[Order Date]])</f>
        <v>3</v>
      </c>
    </row>
    <row r="5640" spans="1:28" x14ac:dyDescent="0.35">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c r="V5640">
        <f t="shared" si="528"/>
        <v>6</v>
      </c>
      <c r="W5640">
        <f t="shared" si="529"/>
        <v>0.1125</v>
      </c>
      <c r="X5640" t="str">
        <f t="shared" si="530"/>
        <v>Profit</v>
      </c>
      <c r="Y5640" s="1" t="str">
        <f t="shared" si="531"/>
        <v>High Profit</v>
      </c>
      <c r="Z5640" s="1" t="str">
        <f t="shared" si="532"/>
        <v>Low Discount</v>
      </c>
      <c r="AA5640" s="1" t="str">
        <f t="shared" si="533"/>
        <v>High Sales</v>
      </c>
      <c r="AB5640" s="1">
        <f>MONTH(Sample___Superstore[[#This Row],[Order Date]])</f>
        <v>12</v>
      </c>
    </row>
    <row r="5641" spans="1:28" x14ac:dyDescent="0.35">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c r="V5641">
        <f t="shared" si="528"/>
        <v>6</v>
      </c>
      <c r="W5641">
        <f t="shared" si="529"/>
        <v>6.25E-2</v>
      </c>
      <c r="X5641" t="str">
        <f t="shared" si="530"/>
        <v>Profit</v>
      </c>
      <c r="Y5641" s="1" t="str">
        <f t="shared" si="531"/>
        <v>Low Profit</v>
      </c>
      <c r="Z5641" s="1" t="str">
        <f t="shared" si="532"/>
        <v>Low Discount</v>
      </c>
      <c r="AA5641" s="1" t="str">
        <f t="shared" si="533"/>
        <v>High Sales</v>
      </c>
      <c r="AB5641" s="1">
        <f>MONTH(Sample___Superstore[[#This Row],[Order Date]])</f>
        <v>12</v>
      </c>
    </row>
    <row r="5642" spans="1:28" x14ac:dyDescent="0.35">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c r="V5642">
        <f t="shared" si="528"/>
        <v>5</v>
      </c>
      <c r="W5642">
        <f t="shared" si="529"/>
        <v>0.35</v>
      </c>
      <c r="X5642" t="str">
        <f t="shared" si="530"/>
        <v>Profit</v>
      </c>
      <c r="Y5642" s="1" t="str">
        <f t="shared" si="531"/>
        <v>Low Profit</v>
      </c>
      <c r="Z5642" s="1" t="str">
        <f t="shared" si="532"/>
        <v>Low Discount</v>
      </c>
      <c r="AA5642" s="1" t="str">
        <f t="shared" si="533"/>
        <v>Low Sales</v>
      </c>
      <c r="AB5642" s="1">
        <f>MONTH(Sample___Superstore[[#This Row],[Order Date]])</f>
        <v>9</v>
      </c>
    </row>
    <row r="5643" spans="1:28" x14ac:dyDescent="0.35">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c r="V5643">
        <f t="shared" si="528"/>
        <v>3</v>
      </c>
      <c r="W5643">
        <f t="shared" si="529"/>
        <v>0.26</v>
      </c>
      <c r="X5643" t="str">
        <f t="shared" si="530"/>
        <v>Profit</v>
      </c>
      <c r="Y5643" s="1" t="str">
        <f t="shared" si="531"/>
        <v>Low Profit</v>
      </c>
      <c r="Z5643" s="1" t="str">
        <f t="shared" si="532"/>
        <v>No Discount</v>
      </c>
      <c r="AA5643" s="1" t="str">
        <f t="shared" si="533"/>
        <v>Low Sales</v>
      </c>
      <c r="AB5643" s="1">
        <f>MONTH(Sample___Superstore[[#This Row],[Order Date]])</f>
        <v>4</v>
      </c>
    </row>
    <row r="5644" spans="1:28" x14ac:dyDescent="0.35">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c r="V5644">
        <f t="shared" si="528"/>
        <v>4</v>
      </c>
      <c r="W5644">
        <f t="shared" si="529"/>
        <v>0.44</v>
      </c>
      <c r="X5644" t="str">
        <f t="shared" si="530"/>
        <v>Profit</v>
      </c>
      <c r="Y5644" s="1" t="str">
        <f t="shared" si="531"/>
        <v>Low Profit</v>
      </c>
      <c r="Z5644" s="1" t="str">
        <f t="shared" si="532"/>
        <v>No Discount</v>
      </c>
      <c r="AA5644" s="1" t="str">
        <f t="shared" si="533"/>
        <v>Low Sales</v>
      </c>
      <c r="AB5644" s="1">
        <f>MONTH(Sample___Superstore[[#This Row],[Order Date]])</f>
        <v>4</v>
      </c>
    </row>
    <row r="5645" spans="1:28" x14ac:dyDescent="0.35">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c r="V5645">
        <f t="shared" si="528"/>
        <v>5</v>
      </c>
      <c r="W5645">
        <f t="shared" si="529"/>
        <v>0.48999999999999994</v>
      </c>
      <c r="X5645" t="str">
        <f t="shared" si="530"/>
        <v>Profit</v>
      </c>
      <c r="Y5645" s="1" t="str">
        <f t="shared" si="531"/>
        <v>Low Profit</v>
      </c>
      <c r="Z5645" s="1" t="str">
        <f t="shared" si="532"/>
        <v>No Discount</v>
      </c>
      <c r="AA5645" s="1" t="str">
        <f t="shared" si="533"/>
        <v>Low Sales</v>
      </c>
      <c r="AB5645" s="1">
        <f>MONTH(Sample___Superstore[[#This Row],[Order Date]])</f>
        <v>5</v>
      </c>
    </row>
    <row r="5646" spans="1:28" x14ac:dyDescent="0.35">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c r="V5646">
        <f t="shared" si="528"/>
        <v>3</v>
      </c>
      <c r="W5646">
        <f t="shared" si="529"/>
        <v>0.32500000000000001</v>
      </c>
      <c r="X5646" t="str">
        <f t="shared" si="530"/>
        <v>Profit</v>
      </c>
      <c r="Y5646" s="1" t="str">
        <f t="shared" si="531"/>
        <v>Low Profit</v>
      </c>
      <c r="Z5646" s="1" t="str">
        <f t="shared" si="532"/>
        <v>Low Discount</v>
      </c>
      <c r="AA5646" s="1" t="str">
        <f t="shared" si="533"/>
        <v>Low Sales</v>
      </c>
      <c r="AB5646" s="1">
        <f>MONTH(Sample___Superstore[[#This Row],[Order Date]])</f>
        <v>3</v>
      </c>
    </row>
    <row r="5647" spans="1:28" x14ac:dyDescent="0.35">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c r="V5647">
        <f t="shared" si="528"/>
        <v>5</v>
      </c>
      <c r="W5647">
        <f t="shared" si="529"/>
        <v>0.27</v>
      </c>
      <c r="X5647" t="str">
        <f t="shared" si="530"/>
        <v>Profit</v>
      </c>
      <c r="Y5647" s="1" t="str">
        <f t="shared" si="531"/>
        <v>Low Profit</v>
      </c>
      <c r="Z5647" s="1" t="str">
        <f t="shared" si="532"/>
        <v>No Discount</v>
      </c>
      <c r="AA5647" s="1" t="str">
        <f t="shared" si="533"/>
        <v>Low Sales</v>
      </c>
      <c r="AB5647" s="1">
        <f>MONTH(Sample___Superstore[[#This Row],[Order Date]])</f>
        <v>4</v>
      </c>
    </row>
    <row r="5648" spans="1:28" x14ac:dyDescent="0.35">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c r="V5648">
        <f t="shared" si="528"/>
        <v>5</v>
      </c>
      <c r="W5648">
        <f t="shared" si="529"/>
        <v>0.36000000000000004</v>
      </c>
      <c r="X5648" t="str">
        <f t="shared" si="530"/>
        <v>Profit</v>
      </c>
      <c r="Y5648" s="1" t="str">
        <f t="shared" si="531"/>
        <v>Low Profit</v>
      </c>
      <c r="Z5648" s="1" t="str">
        <f t="shared" si="532"/>
        <v>No Discount</v>
      </c>
      <c r="AA5648" s="1" t="str">
        <f t="shared" si="533"/>
        <v>Low Sales</v>
      </c>
      <c r="AB5648" s="1">
        <f>MONTH(Sample___Superstore[[#This Row],[Order Date]])</f>
        <v>1</v>
      </c>
    </row>
    <row r="5649" spans="1:28" x14ac:dyDescent="0.35">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c r="V5649">
        <f t="shared" si="528"/>
        <v>5</v>
      </c>
      <c r="W5649">
        <f t="shared" si="529"/>
        <v>0.48000000000000004</v>
      </c>
      <c r="X5649" t="str">
        <f t="shared" si="530"/>
        <v>Profit</v>
      </c>
      <c r="Y5649" s="1" t="str">
        <f t="shared" si="531"/>
        <v>Low Profit</v>
      </c>
      <c r="Z5649" s="1" t="str">
        <f t="shared" si="532"/>
        <v>No Discount</v>
      </c>
      <c r="AA5649" s="1" t="str">
        <f t="shared" si="533"/>
        <v>Low Sales</v>
      </c>
      <c r="AB5649" s="1">
        <f>MONTH(Sample___Superstore[[#This Row],[Order Date]])</f>
        <v>11</v>
      </c>
    </row>
    <row r="5650" spans="1:28" x14ac:dyDescent="0.35">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c r="V5650">
        <f t="shared" si="528"/>
        <v>2</v>
      </c>
      <c r="W5650">
        <f t="shared" si="529"/>
        <v>0.48</v>
      </c>
      <c r="X5650" t="str">
        <f t="shared" si="530"/>
        <v>Profit</v>
      </c>
      <c r="Y5650" s="1" t="str">
        <f t="shared" si="531"/>
        <v>Low Profit</v>
      </c>
      <c r="Z5650" s="1" t="str">
        <f t="shared" si="532"/>
        <v>No Discount</v>
      </c>
      <c r="AA5650" s="1" t="str">
        <f t="shared" si="533"/>
        <v>Low Sales</v>
      </c>
      <c r="AB5650" s="1">
        <f>MONTH(Sample___Superstore[[#This Row],[Order Date]])</f>
        <v>7</v>
      </c>
    </row>
    <row r="5651" spans="1:28" x14ac:dyDescent="0.35">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c r="V5651">
        <f t="shared" si="528"/>
        <v>2</v>
      </c>
      <c r="W5651">
        <f t="shared" si="529"/>
        <v>0.5</v>
      </c>
      <c r="X5651" t="str">
        <f t="shared" si="530"/>
        <v>Profit</v>
      </c>
      <c r="Y5651" s="1" t="str">
        <f t="shared" si="531"/>
        <v>Low Profit</v>
      </c>
      <c r="Z5651" s="1" t="str">
        <f t="shared" si="532"/>
        <v>No Discount</v>
      </c>
      <c r="AA5651" s="1" t="str">
        <f t="shared" si="533"/>
        <v>Low Sales</v>
      </c>
      <c r="AB5651" s="1">
        <f>MONTH(Sample___Superstore[[#This Row],[Order Date]])</f>
        <v>7</v>
      </c>
    </row>
    <row r="5652" spans="1:28" x14ac:dyDescent="0.35">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c r="V5652">
        <f t="shared" si="528"/>
        <v>2</v>
      </c>
      <c r="W5652">
        <f t="shared" si="529"/>
        <v>0</v>
      </c>
      <c r="X5652" t="str">
        <f t="shared" si="530"/>
        <v>Profit</v>
      </c>
      <c r="Y5652" s="1" t="str">
        <f t="shared" si="531"/>
        <v>Low Profit</v>
      </c>
      <c r="Z5652" s="1" t="str">
        <f t="shared" si="532"/>
        <v>No Discount</v>
      </c>
      <c r="AA5652" s="1" t="str">
        <f t="shared" si="533"/>
        <v>Low Sales</v>
      </c>
      <c r="AB5652" s="1">
        <f>MONTH(Sample___Superstore[[#This Row],[Order Date]])</f>
        <v>7</v>
      </c>
    </row>
    <row r="5653" spans="1:28" x14ac:dyDescent="0.35">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c r="V5653">
        <f t="shared" si="528"/>
        <v>2</v>
      </c>
      <c r="W5653">
        <f t="shared" si="529"/>
        <v>0.17647058823529413</v>
      </c>
      <c r="X5653" t="str">
        <f t="shared" si="530"/>
        <v>Profit</v>
      </c>
      <c r="Y5653" s="1" t="str">
        <f t="shared" si="531"/>
        <v>High Profit</v>
      </c>
      <c r="Z5653" s="1" t="str">
        <f t="shared" si="532"/>
        <v>Low Discount</v>
      </c>
      <c r="AA5653" s="1" t="str">
        <f t="shared" si="533"/>
        <v>High Sales</v>
      </c>
      <c r="AB5653" s="1">
        <f>MONTH(Sample___Superstore[[#This Row],[Order Date]])</f>
        <v>7</v>
      </c>
    </row>
    <row r="5654" spans="1:28" x14ac:dyDescent="0.35">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c r="V5654">
        <f t="shared" si="528"/>
        <v>5</v>
      </c>
      <c r="W5654">
        <f t="shared" si="529"/>
        <v>0.49</v>
      </c>
      <c r="X5654" t="str">
        <f t="shared" si="530"/>
        <v>Profit</v>
      </c>
      <c r="Y5654" s="1" t="str">
        <f t="shared" si="531"/>
        <v>Low Profit</v>
      </c>
      <c r="Z5654" s="1" t="str">
        <f t="shared" si="532"/>
        <v>No Discount</v>
      </c>
      <c r="AA5654" s="1" t="str">
        <f t="shared" si="533"/>
        <v>Low Sales</v>
      </c>
      <c r="AB5654" s="1">
        <f>MONTH(Sample___Superstore[[#This Row],[Order Date]])</f>
        <v>10</v>
      </c>
    </row>
    <row r="5655" spans="1:28" x14ac:dyDescent="0.35">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c r="V5655">
        <f t="shared" si="528"/>
        <v>7</v>
      </c>
      <c r="W5655">
        <f t="shared" si="529"/>
        <v>0.26999999999999996</v>
      </c>
      <c r="X5655" t="str">
        <f t="shared" si="530"/>
        <v>Profit</v>
      </c>
      <c r="Y5655" s="1" t="str">
        <f t="shared" si="531"/>
        <v>Low Profit</v>
      </c>
      <c r="Z5655" s="1" t="str">
        <f t="shared" si="532"/>
        <v>No Discount</v>
      </c>
      <c r="AA5655" s="1" t="str">
        <f t="shared" si="533"/>
        <v>Low Sales</v>
      </c>
      <c r="AB5655" s="1">
        <f>MONTH(Sample___Superstore[[#This Row],[Order Date]])</f>
        <v>11</v>
      </c>
    </row>
    <row r="5656" spans="1:28" x14ac:dyDescent="0.35">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c r="V5656">
        <f t="shared" si="528"/>
        <v>3</v>
      </c>
      <c r="W5656">
        <f t="shared" si="529"/>
        <v>-0.66666666666666663</v>
      </c>
      <c r="X5656" t="str">
        <f t="shared" si="530"/>
        <v>Loss</v>
      </c>
      <c r="Y5656" s="1" t="str">
        <f t="shared" si="531"/>
        <v>Low Profit</v>
      </c>
      <c r="Z5656" s="1" t="str">
        <f t="shared" si="532"/>
        <v>High Discount</v>
      </c>
      <c r="AA5656" s="1" t="str">
        <f t="shared" si="533"/>
        <v>Low Sales</v>
      </c>
      <c r="AB5656" s="1">
        <f>MONTH(Sample___Superstore[[#This Row],[Order Date]])</f>
        <v>12</v>
      </c>
    </row>
    <row r="5657" spans="1:28" x14ac:dyDescent="0.35">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c r="V5657">
        <f t="shared" si="528"/>
        <v>3</v>
      </c>
      <c r="W5657">
        <f t="shared" si="529"/>
        <v>0.125</v>
      </c>
      <c r="X5657" t="str">
        <f t="shared" si="530"/>
        <v>Profit</v>
      </c>
      <c r="Y5657" s="1" t="str">
        <f t="shared" si="531"/>
        <v>Low Profit</v>
      </c>
      <c r="Z5657" s="1" t="str">
        <f t="shared" si="532"/>
        <v>Low Discount</v>
      </c>
      <c r="AA5657" s="1" t="str">
        <f t="shared" si="533"/>
        <v>Low Sales</v>
      </c>
      <c r="AB5657" s="1">
        <f>MONTH(Sample___Superstore[[#This Row],[Order Date]])</f>
        <v>12</v>
      </c>
    </row>
    <row r="5658" spans="1:28" x14ac:dyDescent="0.35">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c r="V5658">
        <f t="shared" si="528"/>
        <v>3</v>
      </c>
      <c r="W5658">
        <f t="shared" si="529"/>
        <v>0.32500000000000001</v>
      </c>
      <c r="X5658" t="str">
        <f t="shared" si="530"/>
        <v>Profit</v>
      </c>
      <c r="Y5658" s="1" t="str">
        <f t="shared" si="531"/>
        <v>Low Profit</v>
      </c>
      <c r="Z5658" s="1" t="str">
        <f t="shared" si="532"/>
        <v>Low Discount</v>
      </c>
      <c r="AA5658" s="1" t="str">
        <f t="shared" si="533"/>
        <v>Low Sales</v>
      </c>
      <c r="AB5658" s="1">
        <f>MONTH(Sample___Superstore[[#This Row],[Order Date]])</f>
        <v>12</v>
      </c>
    </row>
    <row r="5659" spans="1:28" x14ac:dyDescent="0.35">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c r="V5659">
        <f t="shared" si="528"/>
        <v>3</v>
      </c>
      <c r="W5659">
        <f t="shared" si="529"/>
        <v>-7.4999999999999997E-2</v>
      </c>
      <c r="X5659" t="str">
        <f t="shared" si="530"/>
        <v>Loss</v>
      </c>
      <c r="Y5659" s="1" t="str">
        <f t="shared" si="531"/>
        <v>Low Profit</v>
      </c>
      <c r="Z5659" s="1" t="str">
        <f t="shared" si="532"/>
        <v>Low Discount</v>
      </c>
      <c r="AA5659" s="1" t="str">
        <f t="shared" si="533"/>
        <v>Low Sales</v>
      </c>
      <c r="AB5659" s="1">
        <f>MONTH(Sample___Superstore[[#This Row],[Order Date]])</f>
        <v>12</v>
      </c>
    </row>
    <row r="5660" spans="1:28" x14ac:dyDescent="0.35">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c r="V5660">
        <f t="shared" si="528"/>
        <v>3</v>
      </c>
      <c r="W5660">
        <f t="shared" si="529"/>
        <v>-0.7</v>
      </c>
      <c r="X5660" t="str">
        <f t="shared" si="530"/>
        <v>Loss</v>
      </c>
      <c r="Y5660" s="1" t="str">
        <f t="shared" si="531"/>
        <v>Low Profit</v>
      </c>
      <c r="Z5660" s="1" t="str">
        <f t="shared" si="532"/>
        <v>High Discount</v>
      </c>
      <c r="AA5660" s="1" t="str">
        <f t="shared" si="533"/>
        <v>Low Sales</v>
      </c>
      <c r="AB5660" s="1">
        <f>MONTH(Sample___Superstore[[#This Row],[Order Date]])</f>
        <v>12</v>
      </c>
    </row>
    <row r="5661" spans="1:28" x14ac:dyDescent="0.35">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c r="V5661">
        <f t="shared" si="528"/>
        <v>3</v>
      </c>
      <c r="W5661">
        <f t="shared" si="529"/>
        <v>0.32500000000000001</v>
      </c>
      <c r="X5661" t="str">
        <f t="shared" si="530"/>
        <v>Profit</v>
      </c>
      <c r="Y5661" s="1" t="str">
        <f t="shared" si="531"/>
        <v>Low Profit</v>
      </c>
      <c r="Z5661" s="1" t="str">
        <f t="shared" si="532"/>
        <v>Low Discount</v>
      </c>
      <c r="AA5661" s="1" t="str">
        <f t="shared" si="533"/>
        <v>Low Sales</v>
      </c>
      <c r="AB5661" s="1">
        <f>MONTH(Sample___Superstore[[#This Row],[Order Date]])</f>
        <v>12</v>
      </c>
    </row>
    <row r="5662" spans="1:28" x14ac:dyDescent="0.35">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c r="V5662">
        <f t="shared" si="528"/>
        <v>3</v>
      </c>
      <c r="W5662">
        <f t="shared" si="529"/>
        <v>-0.25</v>
      </c>
      <c r="X5662" t="str">
        <f t="shared" si="530"/>
        <v>Loss</v>
      </c>
      <c r="Y5662" s="1" t="str">
        <f t="shared" si="531"/>
        <v>Low Profit</v>
      </c>
      <c r="Z5662" s="1" t="str">
        <f t="shared" si="532"/>
        <v>Low Discount</v>
      </c>
      <c r="AA5662" s="1" t="str">
        <f t="shared" si="533"/>
        <v>Low Sales</v>
      </c>
      <c r="AB5662" s="1">
        <f>MONTH(Sample___Superstore[[#This Row],[Order Date]])</f>
        <v>12</v>
      </c>
    </row>
    <row r="5663" spans="1:28" x14ac:dyDescent="0.35">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c r="V5663">
        <f t="shared" si="528"/>
        <v>7</v>
      </c>
      <c r="W5663">
        <f t="shared" si="529"/>
        <v>0.35</v>
      </c>
      <c r="X5663" t="str">
        <f t="shared" si="530"/>
        <v>Profit</v>
      </c>
      <c r="Y5663" s="1" t="str">
        <f t="shared" si="531"/>
        <v>Low Profit</v>
      </c>
      <c r="Z5663" s="1" t="str">
        <f t="shared" si="532"/>
        <v>Low Discount</v>
      </c>
      <c r="AA5663" s="1" t="str">
        <f t="shared" si="533"/>
        <v>Low Sales</v>
      </c>
      <c r="AB5663" s="1">
        <f>MONTH(Sample___Superstore[[#This Row],[Order Date]])</f>
        <v>9</v>
      </c>
    </row>
    <row r="5664" spans="1:28" x14ac:dyDescent="0.35">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c r="V5664">
        <f t="shared" si="528"/>
        <v>7</v>
      </c>
      <c r="W5664">
        <f t="shared" si="529"/>
        <v>-0.1875</v>
      </c>
      <c r="X5664" t="str">
        <f t="shared" si="530"/>
        <v>Loss</v>
      </c>
      <c r="Y5664" s="1" t="str">
        <f t="shared" si="531"/>
        <v>Low Profit</v>
      </c>
      <c r="Z5664" s="1" t="str">
        <f t="shared" si="532"/>
        <v>Low Discount</v>
      </c>
      <c r="AA5664" s="1" t="str">
        <f t="shared" si="533"/>
        <v>High Sales</v>
      </c>
      <c r="AB5664" s="1">
        <f>MONTH(Sample___Superstore[[#This Row],[Order Date]])</f>
        <v>9</v>
      </c>
    </row>
    <row r="5665" spans="1:28" x14ac:dyDescent="0.35">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c r="V5665">
        <f t="shared" si="528"/>
        <v>0</v>
      </c>
      <c r="W5665">
        <f t="shared" si="529"/>
        <v>7.5000000000000011E-2</v>
      </c>
      <c r="X5665" t="str">
        <f t="shared" si="530"/>
        <v>Profit</v>
      </c>
      <c r="Y5665" s="1" t="str">
        <f t="shared" si="531"/>
        <v>Low Profit</v>
      </c>
      <c r="Z5665" s="1" t="str">
        <f t="shared" si="532"/>
        <v>Low Discount</v>
      </c>
      <c r="AA5665" s="1" t="str">
        <f t="shared" si="533"/>
        <v>Low Sales</v>
      </c>
      <c r="AB5665" s="1">
        <f>MONTH(Sample___Superstore[[#This Row],[Order Date]])</f>
        <v>7</v>
      </c>
    </row>
    <row r="5666" spans="1:28" x14ac:dyDescent="0.35">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c r="V5666">
        <f t="shared" si="528"/>
        <v>0</v>
      </c>
      <c r="W5666">
        <f t="shared" si="529"/>
        <v>-0.73333333333333339</v>
      </c>
      <c r="X5666" t="str">
        <f t="shared" si="530"/>
        <v>Loss</v>
      </c>
      <c r="Y5666" s="1" t="str">
        <f t="shared" si="531"/>
        <v>Low Profit</v>
      </c>
      <c r="Z5666" s="1" t="str">
        <f t="shared" si="532"/>
        <v>High Discount</v>
      </c>
      <c r="AA5666" s="1" t="str">
        <f t="shared" si="533"/>
        <v>Low Sales</v>
      </c>
      <c r="AB5666" s="1">
        <f>MONTH(Sample___Superstore[[#This Row],[Order Date]])</f>
        <v>7</v>
      </c>
    </row>
    <row r="5667" spans="1:28" x14ac:dyDescent="0.35">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c r="V5667">
        <f t="shared" si="528"/>
        <v>0</v>
      </c>
      <c r="W5667">
        <f t="shared" si="529"/>
        <v>6.25E-2</v>
      </c>
      <c r="X5667" t="str">
        <f t="shared" si="530"/>
        <v>Profit</v>
      </c>
      <c r="Y5667" s="1" t="str">
        <f t="shared" si="531"/>
        <v>Low Profit</v>
      </c>
      <c r="Z5667" s="1" t="str">
        <f t="shared" si="532"/>
        <v>Low Discount</v>
      </c>
      <c r="AA5667" s="1" t="str">
        <f t="shared" si="533"/>
        <v>Low Sales</v>
      </c>
      <c r="AB5667" s="1">
        <f>MONTH(Sample___Superstore[[#This Row],[Order Date]])</f>
        <v>7</v>
      </c>
    </row>
    <row r="5668" spans="1:28" x14ac:dyDescent="0.35">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c r="V5668">
        <f t="shared" si="528"/>
        <v>0</v>
      </c>
      <c r="W5668">
        <f t="shared" si="529"/>
        <v>8.7499999999999994E-2</v>
      </c>
      <c r="X5668" t="str">
        <f t="shared" si="530"/>
        <v>Profit</v>
      </c>
      <c r="Y5668" s="1" t="str">
        <f t="shared" si="531"/>
        <v>Low Profit</v>
      </c>
      <c r="Z5668" s="1" t="str">
        <f t="shared" si="532"/>
        <v>Low Discount</v>
      </c>
      <c r="AA5668" s="1" t="str">
        <f t="shared" si="533"/>
        <v>Low Sales</v>
      </c>
      <c r="AB5668" s="1">
        <f>MONTH(Sample___Superstore[[#This Row],[Order Date]])</f>
        <v>7</v>
      </c>
    </row>
    <row r="5669" spans="1:28" x14ac:dyDescent="0.35">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c r="V5669">
        <f t="shared" si="528"/>
        <v>4</v>
      </c>
      <c r="W5669">
        <f t="shared" si="529"/>
        <v>0.47000000000000003</v>
      </c>
      <c r="X5669" t="str">
        <f t="shared" si="530"/>
        <v>Profit</v>
      </c>
      <c r="Y5669" s="1" t="str">
        <f t="shared" si="531"/>
        <v>Low Profit</v>
      </c>
      <c r="Z5669" s="1" t="str">
        <f t="shared" si="532"/>
        <v>No Discount</v>
      </c>
      <c r="AA5669" s="1" t="str">
        <f t="shared" si="533"/>
        <v>Low Sales</v>
      </c>
      <c r="AB5669" s="1">
        <f>MONTH(Sample___Superstore[[#This Row],[Order Date]])</f>
        <v>6</v>
      </c>
    </row>
    <row r="5670" spans="1:28" x14ac:dyDescent="0.35">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c r="V5670">
        <f t="shared" si="528"/>
        <v>4</v>
      </c>
      <c r="W5670">
        <f t="shared" si="529"/>
        <v>0.32499999999999996</v>
      </c>
      <c r="X5670" t="str">
        <f t="shared" si="530"/>
        <v>Profit</v>
      </c>
      <c r="Y5670" s="1" t="str">
        <f t="shared" si="531"/>
        <v>Low Profit</v>
      </c>
      <c r="Z5670" s="1" t="str">
        <f t="shared" si="532"/>
        <v>Low Discount</v>
      </c>
      <c r="AA5670" s="1" t="str">
        <f t="shared" si="533"/>
        <v>Low Sales</v>
      </c>
      <c r="AB5670" s="1">
        <f>MONTH(Sample___Superstore[[#This Row],[Order Date]])</f>
        <v>6</v>
      </c>
    </row>
    <row r="5671" spans="1:28" x14ac:dyDescent="0.35">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c r="V5671">
        <f t="shared" si="528"/>
        <v>4</v>
      </c>
      <c r="W5671">
        <f t="shared" si="529"/>
        <v>0.33999999999999997</v>
      </c>
      <c r="X5671" t="str">
        <f t="shared" si="530"/>
        <v>Profit</v>
      </c>
      <c r="Y5671" s="1" t="str">
        <f t="shared" si="531"/>
        <v>High Profit</v>
      </c>
      <c r="Z5671" s="1" t="str">
        <f t="shared" si="532"/>
        <v>No Discount</v>
      </c>
      <c r="AA5671" s="1" t="str">
        <f t="shared" si="533"/>
        <v>Low Sales</v>
      </c>
      <c r="AB5671" s="1">
        <f>MONTH(Sample___Superstore[[#This Row],[Order Date]])</f>
        <v>6</v>
      </c>
    </row>
    <row r="5672" spans="1:28" x14ac:dyDescent="0.35">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c r="V5672">
        <f t="shared" si="528"/>
        <v>2</v>
      </c>
      <c r="W5672">
        <f t="shared" si="529"/>
        <v>0.26</v>
      </c>
      <c r="X5672" t="str">
        <f t="shared" si="530"/>
        <v>Profit</v>
      </c>
      <c r="Y5672" s="1" t="str">
        <f t="shared" si="531"/>
        <v>Low Profit</v>
      </c>
      <c r="Z5672" s="1" t="str">
        <f t="shared" si="532"/>
        <v>No Discount</v>
      </c>
      <c r="AA5672" s="1" t="str">
        <f t="shared" si="533"/>
        <v>Low Sales</v>
      </c>
      <c r="AB5672" s="1">
        <f>MONTH(Sample___Superstore[[#This Row],[Order Date]])</f>
        <v>6</v>
      </c>
    </row>
    <row r="5673" spans="1:28" x14ac:dyDescent="0.35">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c r="V5673">
        <f t="shared" si="528"/>
        <v>2</v>
      </c>
      <c r="W5673">
        <f t="shared" si="529"/>
        <v>6.25E-2</v>
      </c>
      <c r="X5673" t="str">
        <f t="shared" si="530"/>
        <v>Profit</v>
      </c>
      <c r="Y5673" s="1" t="str">
        <f t="shared" si="531"/>
        <v>Low Profit</v>
      </c>
      <c r="Z5673" s="1" t="str">
        <f t="shared" si="532"/>
        <v>Low Discount</v>
      </c>
      <c r="AA5673" s="1" t="str">
        <f t="shared" si="533"/>
        <v>Low Sales</v>
      </c>
      <c r="AB5673" s="1">
        <f>MONTH(Sample___Superstore[[#This Row],[Order Date]])</f>
        <v>6</v>
      </c>
    </row>
    <row r="5674" spans="1:28" x14ac:dyDescent="0.35">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c r="V5674">
        <f t="shared" si="528"/>
        <v>7</v>
      </c>
      <c r="W5674">
        <f t="shared" si="529"/>
        <v>0.35</v>
      </c>
      <c r="X5674" t="str">
        <f t="shared" si="530"/>
        <v>Profit</v>
      </c>
      <c r="Y5674" s="1" t="str">
        <f t="shared" si="531"/>
        <v>Low Profit</v>
      </c>
      <c r="Z5674" s="1" t="str">
        <f t="shared" si="532"/>
        <v>Low Discount</v>
      </c>
      <c r="AA5674" s="1" t="str">
        <f t="shared" si="533"/>
        <v>Low Sales</v>
      </c>
      <c r="AB5674" s="1">
        <f>MONTH(Sample___Superstore[[#This Row],[Order Date]])</f>
        <v>10</v>
      </c>
    </row>
    <row r="5675" spans="1:28" x14ac:dyDescent="0.35">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c r="V5675">
        <f t="shared" si="528"/>
        <v>7</v>
      </c>
      <c r="W5675">
        <f t="shared" si="529"/>
        <v>0.3125</v>
      </c>
      <c r="X5675" t="str">
        <f t="shared" si="530"/>
        <v>Profit</v>
      </c>
      <c r="Y5675" s="1" t="str">
        <f t="shared" si="531"/>
        <v>Low Profit</v>
      </c>
      <c r="Z5675" s="1" t="str">
        <f t="shared" si="532"/>
        <v>Low Discount</v>
      </c>
      <c r="AA5675" s="1" t="str">
        <f t="shared" si="533"/>
        <v>Low Sales</v>
      </c>
      <c r="AB5675" s="1">
        <f>MONTH(Sample___Superstore[[#This Row],[Order Date]])</f>
        <v>10</v>
      </c>
    </row>
    <row r="5676" spans="1:28" x14ac:dyDescent="0.35">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c r="V5676">
        <f t="shared" si="528"/>
        <v>5</v>
      </c>
      <c r="W5676">
        <f t="shared" si="529"/>
        <v>0.47999999999999993</v>
      </c>
      <c r="X5676" t="str">
        <f t="shared" si="530"/>
        <v>Profit</v>
      </c>
      <c r="Y5676" s="1" t="str">
        <f t="shared" si="531"/>
        <v>Low Profit</v>
      </c>
      <c r="Z5676" s="1" t="str">
        <f t="shared" si="532"/>
        <v>No Discount</v>
      </c>
      <c r="AA5676" s="1" t="str">
        <f t="shared" si="533"/>
        <v>Low Sales</v>
      </c>
      <c r="AB5676" s="1">
        <f>MONTH(Sample___Superstore[[#This Row],[Order Date]])</f>
        <v>1</v>
      </c>
    </row>
    <row r="5677" spans="1:28" x14ac:dyDescent="0.35">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c r="V5677">
        <f t="shared" si="528"/>
        <v>5</v>
      </c>
      <c r="W5677">
        <f t="shared" si="529"/>
        <v>0.1</v>
      </c>
      <c r="X5677" t="str">
        <f t="shared" si="530"/>
        <v>Profit</v>
      </c>
      <c r="Y5677" s="1" t="str">
        <f t="shared" si="531"/>
        <v>Low Profit</v>
      </c>
      <c r="Z5677" s="1" t="str">
        <f t="shared" si="532"/>
        <v>Low Discount</v>
      </c>
      <c r="AA5677" s="1" t="str">
        <f t="shared" si="533"/>
        <v>Low Sales</v>
      </c>
      <c r="AB5677" s="1">
        <f>MONTH(Sample___Superstore[[#This Row],[Order Date]])</f>
        <v>5</v>
      </c>
    </row>
    <row r="5678" spans="1:28" x14ac:dyDescent="0.35">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c r="V5678">
        <f t="shared" si="528"/>
        <v>5</v>
      </c>
      <c r="W5678">
        <f t="shared" si="529"/>
        <v>0.08</v>
      </c>
      <c r="X5678" t="str">
        <f t="shared" si="530"/>
        <v>Profit</v>
      </c>
      <c r="Y5678" s="1" t="str">
        <f t="shared" si="531"/>
        <v>Low Profit</v>
      </c>
      <c r="Z5678" s="1" t="str">
        <f t="shared" si="532"/>
        <v>No Discount</v>
      </c>
      <c r="AA5678" s="1" t="str">
        <f t="shared" si="533"/>
        <v>Low Sales</v>
      </c>
      <c r="AB5678" s="1">
        <f>MONTH(Sample___Superstore[[#This Row],[Order Date]])</f>
        <v>5</v>
      </c>
    </row>
    <row r="5679" spans="1:28" x14ac:dyDescent="0.35">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c r="V5679">
        <f t="shared" si="528"/>
        <v>7</v>
      </c>
      <c r="W5679">
        <f t="shared" si="529"/>
        <v>-1.3</v>
      </c>
      <c r="X5679" t="str">
        <f t="shared" si="530"/>
        <v>Loss</v>
      </c>
      <c r="Y5679" s="1" t="str">
        <f t="shared" si="531"/>
        <v>Low Profit</v>
      </c>
      <c r="Z5679" s="1" t="str">
        <f t="shared" si="532"/>
        <v>High Discount</v>
      </c>
      <c r="AA5679" s="1" t="str">
        <f t="shared" si="533"/>
        <v>Low Sales</v>
      </c>
      <c r="AB5679" s="1">
        <f>MONTH(Sample___Superstore[[#This Row],[Order Date]])</f>
        <v>12</v>
      </c>
    </row>
    <row r="5680" spans="1:28" x14ac:dyDescent="0.35">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c r="V5680">
        <f t="shared" si="528"/>
        <v>6</v>
      </c>
      <c r="W5680">
        <f t="shared" si="529"/>
        <v>0.45</v>
      </c>
      <c r="X5680" t="str">
        <f t="shared" si="530"/>
        <v>Profit</v>
      </c>
      <c r="Y5680" s="1" t="str">
        <f t="shared" si="531"/>
        <v>Low Profit</v>
      </c>
      <c r="Z5680" s="1" t="str">
        <f t="shared" si="532"/>
        <v>No Discount</v>
      </c>
      <c r="AA5680" s="1" t="str">
        <f t="shared" si="533"/>
        <v>Low Sales</v>
      </c>
      <c r="AB5680" s="1">
        <f>MONTH(Sample___Superstore[[#This Row],[Order Date]])</f>
        <v>7</v>
      </c>
    </row>
    <row r="5681" spans="1:28" x14ac:dyDescent="0.35">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c r="V5681">
        <f t="shared" si="528"/>
        <v>6</v>
      </c>
      <c r="W5681">
        <f t="shared" si="529"/>
        <v>0.49</v>
      </c>
      <c r="X5681" t="str">
        <f t="shared" si="530"/>
        <v>Profit</v>
      </c>
      <c r="Y5681" s="1" t="str">
        <f t="shared" si="531"/>
        <v>Low Profit</v>
      </c>
      <c r="Z5681" s="1" t="str">
        <f t="shared" si="532"/>
        <v>No Discount</v>
      </c>
      <c r="AA5681" s="1" t="str">
        <f t="shared" si="533"/>
        <v>Low Sales</v>
      </c>
      <c r="AB5681" s="1">
        <f>MONTH(Sample___Superstore[[#This Row],[Order Date]])</f>
        <v>7</v>
      </c>
    </row>
    <row r="5682" spans="1:28" x14ac:dyDescent="0.35">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c r="V5682">
        <f t="shared" si="528"/>
        <v>6</v>
      </c>
      <c r="W5682">
        <f t="shared" si="529"/>
        <v>0.46</v>
      </c>
      <c r="X5682" t="str">
        <f t="shared" si="530"/>
        <v>Profit</v>
      </c>
      <c r="Y5682" s="1" t="str">
        <f t="shared" si="531"/>
        <v>Low Profit</v>
      </c>
      <c r="Z5682" s="1" t="str">
        <f t="shared" si="532"/>
        <v>No Discount</v>
      </c>
      <c r="AA5682" s="1" t="str">
        <f t="shared" si="533"/>
        <v>Low Sales</v>
      </c>
      <c r="AB5682" s="1">
        <f>MONTH(Sample___Superstore[[#This Row],[Order Date]])</f>
        <v>9</v>
      </c>
    </row>
    <row r="5683" spans="1:28" x14ac:dyDescent="0.35">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c r="V5683">
        <f t="shared" si="528"/>
        <v>6</v>
      </c>
      <c r="W5683">
        <f t="shared" si="529"/>
        <v>0.47999999999999993</v>
      </c>
      <c r="X5683" t="str">
        <f t="shared" si="530"/>
        <v>Profit</v>
      </c>
      <c r="Y5683" s="1" t="str">
        <f t="shared" si="531"/>
        <v>Low Profit</v>
      </c>
      <c r="Z5683" s="1" t="str">
        <f t="shared" si="532"/>
        <v>No Discount</v>
      </c>
      <c r="AA5683" s="1" t="str">
        <f t="shared" si="533"/>
        <v>Low Sales</v>
      </c>
      <c r="AB5683" s="1">
        <f>MONTH(Sample___Superstore[[#This Row],[Order Date]])</f>
        <v>9</v>
      </c>
    </row>
    <row r="5684" spans="1:28" x14ac:dyDescent="0.35">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c r="V5684">
        <f t="shared" si="528"/>
        <v>6</v>
      </c>
      <c r="W5684">
        <f t="shared" si="529"/>
        <v>0.45</v>
      </c>
      <c r="X5684" t="str">
        <f t="shared" si="530"/>
        <v>Profit</v>
      </c>
      <c r="Y5684" s="1" t="str">
        <f t="shared" si="531"/>
        <v>Low Profit</v>
      </c>
      <c r="Z5684" s="1" t="str">
        <f t="shared" si="532"/>
        <v>No Discount</v>
      </c>
      <c r="AA5684" s="1" t="str">
        <f t="shared" si="533"/>
        <v>Low Sales</v>
      </c>
      <c r="AB5684" s="1">
        <f>MONTH(Sample___Superstore[[#This Row],[Order Date]])</f>
        <v>4</v>
      </c>
    </row>
    <row r="5685" spans="1:28" x14ac:dyDescent="0.35">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c r="V5685">
        <f t="shared" si="528"/>
        <v>6</v>
      </c>
      <c r="W5685">
        <f t="shared" si="529"/>
        <v>0.27999999999999997</v>
      </c>
      <c r="X5685" t="str">
        <f t="shared" si="530"/>
        <v>Profit</v>
      </c>
      <c r="Y5685" s="1" t="str">
        <f t="shared" si="531"/>
        <v>High Profit</v>
      </c>
      <c r="Z5685" s="1" t="str">
        <f t="shared" si="532"/>
        <v>No Discount</v>
      </c>
      <c r="AA5685" s="1" t="str">
        <f t="shared" si="533"/>
        <v>High Sales</v>
      </c>
      <c r="AB5685" s="1">
        <f>MONTH(Sample___Superstore[[#This Row],[Order Date]])</f>
        <v>4</v>
      </c>
    </row>
    <row r="5686" spans="1:28" x14ac:dyDescent="0.35">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c r="V5686">
        <f t="shared" si="528"/>
        <v>6</v>
      </c>
      <c r="W5686">
        <f t="shared" si="529"/>
        <v>0.26</v>
      </c>
      <c r="X5686" t="str">
        <f t="shared" si="530"/>
        <v>Profit</v>
      </c>
      <c r="Y5686" s="1" t="str">
        <f t="shared" si="531"/>
        <v>Low Profit</v>
      </c>
      <c r="Z5686" s="1" t="str">
        <f t="shared" si="532"/>
        <v>No Discount</v>
      </c>
      <c r="AA5686" s="1" t="str">
        <f t="shared" si="533"/>
        <v>Low Sales</v>
      </c>
      <c r="AB5686" s="1">
        <f>MONTH(Sample___Superstore[[#This Row],[Order Date]])</f>
        <v>4</v>
      </c>
    </row>
    <row r="5687" spans="1:28" x14ac:dyDescent="0.35">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c r="V5687">
        <f t="shared" si="528"/>
        <v>0</v>
      </c>
      <c r="W5687">
        <f t="shared" si="529"/>
        <v>0.36249999999999999</v>
      </c>
      <c r="X5687" t="str">
        <f t="shared" si="530"/>
        <v>Profit</v>
      </c>
      <c r="Y5687" s="1" t="str">
        <f t="shared" si="531"/>
        <v>Low Profit</v>
      </c>
      <c r="Z5687" s="1" t="str">
        <f t="shared" si="532"/>
        <v>Low Discount</v>
      </c>
      <c r="AA5687" s="1" t="str">
        <f t="shared" si="533"/>
        <v>Low Sales</v>
      </c>
      <c r="AB5687" s="1">
        <f>MONTH(Sample___Superstore[[#This Row],[Order Date]])</f>
        <v>11</v>
      </c>
    </row>
    <row r="5688" spans="1:28" x14ac:dyDescent="0.35">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c r="V5688">
        <f t="shared" si="528"/>
        <v>0</v>
      </c>
      <c r="W5688">
        <f t="shared" si="529"/>
        <v>0.36249999999999999</v>
      </c>
      <c r="X5688" t="str">
        <f t="shared" si="530"/>
        <v>Profit</v>
      </c>
      <c r="Y5688" s="1" t="str">
        <f t="shared" si="531"/>
        <v>Low Profit</v>
      </c>
      <c r="Z5688" s="1" t="str">
        <f t="shared" si="532"/>
        <v>Low Discount</v>
      </c>
      <c r="AA5688" s="1" t="str">
        <f t="shared" si="533"/>
        <v>Low Sales</v>
      </c>
      <c r="AB5688" s="1">
        <f>MONTH(Sample___Superstore[[#This Row],[Order Date]])</f>
        <v>7</v>
      </c>
    </row>
    <row r="5689" spans="1:28" x14ac:dyDescent="0.35">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c r="V5689">
        <f t="shared" si="528"/>
        <v>0</v>
      </c>
      <c r="W5689">
        <f t="shared" si="529"/>
        <v>9.9999999999999992E-2</v>
      </c>
      <c r="X5689" t="str">
        <f t="shared" si="530"/>
        <v>Profit</v>
      </c>
      <c r="Y5689" s="1" t="str">
        <f t="shared" si="531"/>
        <v>Low Profit</v>
      </c>
      <c r="Z5689" s="1" t="str">
        <f t="shared" si="532"/>
        <v>Low Discount</v>
      </c>
      <c r="AA5689" s="1" t="str">
        <f t="shared" si="533"/>
        <v>Low Sales</v>
      </c>
      <c r="AB5689" s="1">
        <f>MONTH(Sample___Superstore[[#This Row],[Order Date]])</f>
        <v>7</v>
      </c>
    </row>
    <row r="5690" spans="1:28" x14ac:dyDescent="0.35">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c r="V5690">
        <f t="shared" si="528"/>
        <v>0</v>
      </c>
      <c r="W5690">
        <f t="shared" si="529"/>
        <v>0.33749999999999997</v>
      </c>
      <c r="X5690" t="str">
        <f t="shared" si="530"/>
        <v>Profit</v>
      </c>
      <c r="Y5690" s="1" t="str">
        <f t="shared" si="531"/>
        <v>Low Profit</v>
      </c>
      <c r="Z5690" s="1" t="str">
        <f t="shared" si="532"/>
        <v>Low Discount</v>
      </c>
      <c r="AA5690" s="1" t="str">
        <f t="shared" si="533"/>
        <v>Low Sales</v>
      </c>
      <c r="AB5690" s="1">
        <f>MONTH(Sample___Superstore[[#This Row],[Order Date]])</f>
        <v>7</v>
      </c>
    </row>
    <row r="5691" spans="1:28" x14ac:dyDescent="0.35">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c r="V5691">
        <f t="shared" si="528"/>
        <v>5</v>
      </c>
      <c r="W5691">
        <f t="shared" si="529"/>
        <v>-0.32857142857142857</v>
      </c>
      <c r="X5691" t="str">
        <f t="shared" si="530"/>
        <v>Loss</v>
      </c>
      <c r="Y5691" s="1" t="str">
        <f t="shared" si="531"/>
        <v>Low Profit</v>
      </c>
      <c r="Z5691" s="1" t="str">
        <f t="shared" si="532"/>
        <v>High Discount</v>
      </c>
      <c r="AA5691" s="1" t="str">
        <f t="shared" si="533"/>
        <v>Low Sales</v>
      </c>
      <c r="AB5691" s="1">
        <f>MONTH(Sample___Superstore[[#This Row],[Order Date]])</f>
        <v>12</v>
      </c>
    </row>
    <row r="5692" spans="1:28" x14ac:dyDescent="0.35">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c r="V5692">
        <f t="shared" si="528"/>
        <v>6</v>
      </c>
      <c r="W5692">
        <f t="shared" si="529"/>
        <v>0.34</v>
      </c>
      <c r="X5692" t="str">
        <f t="shared" si="530"/>
        <v>Profit</v>
      </c>
      <c r="Y5692" s="1" t="str">
        <f t="shared" si="531"/>
        <v>Low Profit</v>
      </c>
      <c r="Z5692" s="1" t="str">
        <f t="shared" si="532"/>
        <v>No Discount</v>
      </c>
      <c r="AA5692" s="1" t="str">
        <f t="shared" si="533"/>
        <v>Low Sales</v>
      </c>
      <c r="AB5692" s="1">
        <f>MONTH(Sample___Superstore[[#This Row],[Order Date]])</f>
        <v>12</v>
      </c>
    </row>
    <row r="5693" spans="1:28" x14ac:dyDescent="0.35">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c r="V5693">
        <f t="shared" si="528"/>
        <v>6</v>
      </c>
      <c r="W5693">
        <f t="shared" si="529"/>
        <v>0.46</v>
      </c>
      <c r="X5693" t="str">
        <f t="shared" si="530"/>
        <v>Profit</v>
      </c>
      <c r="Y5693" s="1" t="str">
        <f t="shared" si="531"/>
        <v>Low Profit</v>
      </c>
      <c r="Z5693" s="1" t="str">
        <f t="shared" si="532"/>
        <v>No Discount</v>
      </c>
      <c r="AA5693" s="1" t="str">
        <f t="shared" si="533"/>
        <v>Low Sales</v>
      </c>
      <c r="AB5693" s="1">
        <f>MONTH(Sample___Superstore[[#This Row],[Order Date]])</f>
        <v>12</v>
      </c>
    </row>
    <row r="5694" spans="1:28" x14ac:dyDescent="0.35">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c r="V5694">
        <f t="shared" si="528"/>
        <v>6</v>
      </c>
      <c r="W5694">
        <f t="shared" si="529"/>
        <v>0.26999999999999996</v>
      </c>
      <c r="X5694" t="str">
        <f t="shared" si="530"/>
        <v>Profit</v>
      </c>
      <c r="Y5694" s="1" t="str">
        <f t="shared" si="531"/>
        <v>Low Profit</v>
      </c>
      <c r="Z5694" s="1" t="str">
        <f t="shared" si="532"/>
        <v>No Discount</v>
      </c>
      <c r="AA5694" s="1" t="str">
        <f t="shared" si="533"/>
        <v>Low Sales</v>
      </c>
      <c r="AB5694" s="1">
        <f>MONTH(Sample___Superstore[[#This Row],[Order Date]])</f>
        <v>12</v>
      </c>
    </row>
    <row r="5695" spans="1:28" x14ac:dyDescent="0.35">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c r="V5695">
        <f t="shared" si="528"/>
        <v>6</v>
      </c>
      <c r="W5695">
        <f t="shared" si="529"/>
        <v>0.48000000000000004</v>
      </c>
      <c r="X5695" t="str">
        <f t="shared" si="530"/>
        <v>Profit</v>
      </c>
      <c r="Y5695" s="1" t="str">
        <f t="shared" si="531"/>
        <v>Low Profit</v>
      </c>
      <c r="Z5695" s="1" t="str">
        <f t="shared" si="532"/>
        <v>No Discount</v>
      </c>
      <c r="AA5695" s="1" t="str">
        <f t="shared" si="533"/>
        <v>Low Sales</v>
      </c>
      <c r="AB5695" s="1">
        <f>MONTH(Sample___Superstore[[#This Row],[Order Date]])</f>
        <v>12</v>
      </c>
    </row>
    <row r="5696" spans="1:28" x14ac:dyDescent="0.35">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c r="V5696">
        <f t="shared" si="528"/>
        <v>6</v>
      </c>
      <c r="W5696">
        <f t="shared" si="529"/>
        <v>0.25999999999999995</v>
      </c>
      <c r="X5696" t="str">
        <f t="shared" si="530"/>
        <v>Profit</v>
      </c>
      <c r="Y5696" s="1" t="str">
        <f t="shared" si="531"/>
        <v>High Profit</v>
      </c>
      <c r="Z5696" s="1" t="str">
        <f t="shared" si="532"/>
        <v>No Discount</v>
      </c>
      <c r="AA5696" s="1" t="str">
        <f t="shared" si="533"/>
        <v>High Sales</v>
      </c>
      <c r="AB5696" s="1">
        <f>MONTH(Sample___Superstore[[#This Row],[Order Date]])</f>
        <v>12</v>
      </c>
    </row>
    <row r="5697" spans="1:28" x14ac:dyDescent="0.35">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c r="V5697">
        <f t="shared" si="528"/>
        <v>2</v>
      </c>
      <c r="W5697">
        <f t="shared" si="529"/>
        <v>-2.5000000000000001E-2</v>
      </c>
      <c r="X5697" t="str">
        <f t="shared" si="530"/>
        <v>Loss</v>
      </c>
      <c r="Y5697" s="1" t="str">
        <f t="shared" si="531"/>
        <v>Low Profit</v>
      </c>
      <c r="Z5697" s="1" t="str">
        <f t="shared" si="532"/>
        <v>Low Discount</v>
      </c>
      <c r="AA5697" s="1" t="str">
        <f t="shared" si="533"/>
        <v>Low Sales</v>
      </c>
      <c r="AB5697" s="1">
        <f>MONTH(Sample___Superstore[[#This Row],[Order Date]])</f>
        <v>5</v>
      </c>
    </row>
    <row r="5698" spans="1:28" x14ac:dyDescent="0.35">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c r="V5698">
        <f t="shared" ref="V5698:V5761" si="534">D5698-C5698</f>
        <v>4</v>
      </c>
      <c r="W5698">
        <f t="shared" ref="W5698:W5761" si="535">U5698/R5698</f>
        <v>-1.5499999999999998</v>
      </c>
      <c r="X5698" t="str">
        <f t="shared" ref="X5698:X5761" si="536">IF(U5698&lt;0,"Loss","Profit")</f>
        <v>Loss</v>
      </c>
      <c r="Y5698" s="1" t="str">
        <f t="shared" ref="Y5698:Y5761" si="537">IF(U5698&gt;100,"High Profit","Low Profit")</f>
        <v>Low Profit</v>
      </c>
      <c r="Z5698" s="1" t="str">
        <f t="shared" ref="Z5698:Z5761" si="538">IF(T5698=0,"No Discount",IF(T5698&lt;=0.2,"Low Discount","High Discount"))</f>
        <v>High Discount</v>
      </c>
      <c r="AA5698" s="1" t="str">
        <f t="shared" ref="AA5698:AA5761" si="539">IF(R5698&gt;500,"High Sales","Low Sales")</f>
        <v>Low Sales</v>
      </c>
      <c r="AB5698" s="1">
        <f>MONTH(Sample___Superstore[[#This Row],[Order Date]])</f>
        <v>10</v>
      </c>
    </row>
    <row r="5699" spans="1:28" x14ac:dyDescent="0.35">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c r="V5699">
        <f t="shared" si="534"/>
        <v>4</v>
      </c>
      <c r="W5699">
        <f t="shared" si="535"/>
        <v>-1.75</v>
      </c>
      <c r="X5699" t="str">
        <f t="shared" si="536"/>
        <v>Loss</v>
      </c>
      <c r="Y5699" s="1" t="str">
        <f t="shared" si="537"/>
        <v>Low Profit</v>
      </c>
      <c r="Z5699" s="1" t="str">
        <f t="shared" si="538"/>
        <v>High Discount</v>
      </c>
      <c r="AA5699" s="1" t="str">
        <f t="shared" si="539"/>
        <v>Low Sales</v>
      </c>
      <c r="AB5699" s="1">
        <f>MONTH(Sample___Superstore[[#This Row],[Order Date]])</f>
        <v>10</v>
      </c>
    </row>
    <row r="5700" spans="1:28" x14ac:dyDescent="0.35">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c r="V5700">
        <f t="shared" si="534"/>
        <v>0</v>
      </c>
      <c r="W5700">
        <f t="shared" si="535"/>
        <v>0.37500000000000006</v>
      </c>
      <c r="X5700" t="str">
        <f t="shared" si="536"/>
        <v>Profit</v>
      </c>
      <c r="Y5700" s="1" t="str">
        <f t="shared" si="537"/>
        <v>Low Profit</v>
      </c>
      <c r="Z5700" s="1" t="str">
        <f t="shared" si="538"/>
        <v>Low Discount</v>
      </c>
      <c r="AA5700" s="1" t="str">
        <f t="shared" si="539"/>
        <v>Low Sales</v>
      </c>
      <c r="AB5700" s="1">
        <f>MONTH(Sample___Superstore[[#This Row],[Order Date]])</f>
        <v>11</v>
      </c>
    </row>
    <row r="5701" spans="1:28" x14ac:dyDescent="0.35">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c r="V5701">
        <f t="shared" si="534"/>
        <v>5</v>
      </c>
      <c r="W5701">
        <f t="shared" si="535"/>
        <v>0.48999999999999994</v>
      </c>
      <c r="X5701" t="str">
        <f t="shared" si="536"/>
        <v>Profit</v>
      </c>
      <c r="Y5701" s="1" t="str">
        <f t="shared" si="537"/>
        <v>Low Profit</v>
      </c>
      <c r="Z5701" s="1" t="str">
        <f t="shared" si="538"/>
        <v>No Discount</v>
      </c>
      <c r="AA5701" s="1" t="str">
        <f t="shared" si="539"/>
        <v>Low Sales</v>
      </c>
      <c r="AB5701" s="1">
        <f>MONTH(Sample___Superstore[[#This Row],[Order Date]])</f>
        <v>11</v>
      </c>
    </row>
    <row r="5702" spans="1:28" x14ac:dyDescent="0.35">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c r="V5702">
        <f t="shared" si="534"/>
        <v>2</v>
      </c>
      <c r="W5702">
        <f t="shared" si="535"/>
        <v>0.375</v>
      </c>
      <c r="X5702" t="str">
        <f t="shared" si="536"/>
        <v>Profit</v>
      </c>
      <c r="Y5702" s="1" t="str">
        <f t="shared" si="537"/>
        <v>Low Profit</v>
      </c>
      <c r="Z5702" s="1" t="str">
        <f t="shared" si="538"/>
        <v>Low Discount</v>
      </c>
      <c r="AA5702" s="1" t="str">
        <f t="shared" si="539"/>
        <v>Low Sales</v>
      </c>
      <c r="AB5702" s="1">
        <f>MONTH(Sample___Superstore[[#This Row],[Order Date]])</f>
        <v>11</v>
      </c>
    </row>
    <row r="5703" spans="1:28" x14ac:dyDescent="0.35">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c r="V5703">
        <f t="shared" si="534"/>
        <v>2</v>
      </c>
      <c r="W5703">
        <f t="shared" si="535"/>
        <v>-0.16250000000000001</v>
      </c>
      <c r="X5703" t="str">
        <f t="shared" si="536"/>
        <v>Loss</v>
      </c>
      <c r="Y5703" s="1" t="str">
        <f t="shared" si="537"/>
        <v>Low Profit</v>
      </c>
      <c r="Z5703" s="1" t="str">
        <f t="shared" si="538"/>
        <v>Low Discount</v>
      </c>
      <c r="AA5703" s="1" t="str">
        <f t="shared" si="539"/>
        <v>Low Sales</v>
      </c>
      <c r="AB5703" s="1">
        <f>MONTH(Sample___Superstore[[#This Row],[Order Date]])</f>
        <v>11</v>
      </c>
    </row>
    <row r="5704" spans="1:28" x14ac:dyDescent="0.35">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c r="V5704">
        <f t="shared" si="534"/>
        <v>7</v>
      </c>
      <c r="W5704">
        <f t="shared" si="535"/>
        <v>0.1125</v>
      </c>
      <c r="X5704" t="str">
        <f t="shared" si="536"/>
        <v>Profit</v>
      </c>
      <c r="Y5704" s="1" t="str">
        <f t="shared" si="537"/>
        <v>Low Profit</v>
      </c>
      <c r="Z5704" s="1" t="str">
        <f t="shared" si="538"/>
        <v>Low Discount</v>
      </c>
      <c r="AA5704" s="1" t="str">
        <f t="shared" si="539"/>
        <v>Low Sales</v>
      </c>
      <c r="AB5704" s="1">
        <f>MONTH(Sample___Superstore[[#This Row],[Order Date]])</f>
        <v>12</v>
      </c>
    </row>
    <row r="5705" spans="1:28" x14ac:dyDescent="0.35">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c r="V5705">
        <f t="shared" si="534"/>
        <v>7</v>
      </c>
      <c r="W5705">
        <f t="shared" si="535"/>
        <v>-0.38333333333333336</v>
      </c>
      <c r="X5705" t="str">
        <f t="shared" si="536"/>
        <v>Loss</v>
      </c>
      <c r="Y5705" s="1" t="str">
        <f t="shared" si="537"/>
        <v>Low Profit</v>
      </c>
      <c r="Z5705" s="1" t="str">
        <f t="shared" si="538"/>
        <v>High Discount</v>
      </c>
      <c r="AA5705" s="1" t="str">
        <f t="shared" si="539"/>
        <v>Low Sales</v>
      </c>
      <c r="AB5705" s="1">
        <f>MONTH(Sample___Superstore[[#This Row],[Order Date]])</f>
        <v>12</v>
      </c>
    </row>
    <row r="5706" spans="1:28" x14ac:dyDescent="0.35">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c r="V5706">
        <f t="shared" si="534"/>
        <v>7</v>
      </c>
      <c r="W5706">
        <f t="shared" si="535"/>
        <v>0.16250000000000003</v>
      </c>
      <c r="X5706" t="str">
        <f t="shared" si="536"/>
        <v>Profit</v>
      </c>
      <c r="Y5706" s="1" t="str">
        <f t="shared" si="537"/>
        <v>Low Profit</v>
      </c>
      <c r="Z5706" s="1" t="str">
        <f t="shared" si="538"/>
        <v>Low Discount</v>
      </c>
      <c r="AA5706" s="1" t="str">
        <f t="shared" si="539"/>
        <v>Low Sales</v>
      </c>
      <c r="AB5706" s="1">
        <f>MONTH(Sample___Superstore[[#This Row],[Order Date]])</f>
        <v>12</v>
      </c>
    </row>
    <row r="5707" spans="1:28" x14ac:dyDescent="0.35">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c r="V5707">
        <f t="shared" si="534"/>
        <v>5</v>
      </c>
      <c r="W5707">
        <f t="shared" si="535"/>
        <v>0.28999999999999998</v>
      </c>
      <c r="X5707" t="str">
        <f t="shared" si="536"/>
        <v>Profit</v>
      </c>
      <c r="Y5707" s="1" t="str">
        <f t="shared" si="537"/>
        <v>Low Profit</v>
      </c>
      <c r="Z5707" s="1" t="str">
        <f t="shared" si="538"/>
        <v>No Discount</v>
      </c>
      <c r="AA5707" s="1" t="str">
        <f t="shared" si="539"/>
        <v>Low Sales</v>
      </c>
      <c r="AB5707" s="1">
        <f>MONTH(Sample___Superstore[[#This Row],[Order Date]])</f>
        <v>11</v>
      </c>
    </row>
    <row r="5708" spans="1:28" x14ac:dyDescent="0.35">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c r="V5708">
        <f t="shared" si="534"/>
        <v>3</v>
      </c>
      <c r="W5708">
        <f t="shared" si="535"/>
        <v>0.36249999999999999</v>
      </c>
      <c r="X5708" t="str">
        <f t="shared" si="536"/>
        <v>Profit</v>
      </c>
      <c r="Y5708" s="1" t="str">
        <f t="shared" si="537"/>
        <v>Low Profit</v>
      </c>
      <c r="Z5708" s="1" t="str">
        <f t="shared" si="538"/>
        <v>Low Discount</v>
      </c>
      <c r="AA5708" s="1" t="str">
        <f t="shared" si="539"/>
        <v>Low Sales</v>
      </c>
      <c r="AB5708" s="1">
        <f>MONTH(Sample___Superstore[[#This Row],[Order Date]])</f>
        <v>9</v>
      </c>
    </row>
    <row r="5709" spans="1:28" x14ac:dyDescent="0.35">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c r="V5709">
        <f t="shared" si="534"/>
        <v>7</v>
      </c>
      <c r="W5709">
        <f t="shared" si="535"/>
        <v>0.38</v>
      </c>
      <c r="X5709" t="str">
        <f t="shared" si="536"/>
        <v>Profit</v>
      </c>
      <c r="Y5709" s="1" t="str">
        <f t="shared" si="537"/>
        <v>Low Profit</v>
      </c>
      <c r="Z5709" s="1" t="str">
        <f t="shared" si="538"/>
        <v>No Discount</v>
      </c>
      <c r="AA5709" s="1" t="str">
        <f t="shared" si="539"/>
        <v>Low Sales</v>
      </c>
      <c r="AB5709" s="1">
        <f>MONTH(Sample___Superstore[[#This Row],[Order Date]])</f>
        <v>5</v>
      </c>
    </row>
    <row r="5710" spans="1:28" x14ac:dyDescent="0.35">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c r="V5710">
        <f t="shared" si="534"/>
        <v>7</v>
      </c>
      <c r="W5710">
        <f t="shared" si="535"/>
        <v>0.02</v>
      </c>
      <c r="X5710" t="str">
        <f t="shared" si="536"/>
        <v>Profit</v>
      </c>
      <c r="Y5710" s="1" t="str">
        <f t="shared" si="537"/>
        <v>Low Profit</v>
      </c>
      <c r="Z5710" s="1" t="str">
        <f t="shared" si="538"/>
        <v>No Discount</v>
      </c>
      <c r="AA5710" s="1" t="str">
        <f t="shared" si="539"/>
        <v>Low Sales</v>
      </c>
      <c r="AB5710" s="1">
        <f>MONTH(Sample___Superstore[[#This Row],[Order Date]])</f>
        <v>5</v>
      </c>
    </row>
    <row r="5711" spans="1:28" x14ac:dyDescent="0.35">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c r="V5711">
        <f t="shared" si="534"/>
        <v>7</v>
      </c>
      <c r="W5711">
        <f t="shared" si="535"/>
        <v>0.16666666666666669</v>
      </c>
      <c r="X5711" t="str">
        <f t="shared" si="536"/>
        <v>Profit</v>
      </c>
      <c r="Y5711" s="1" t="str">
        <f t="shared" si="537"/>
        <v>Low Profit</v>
      </c>
      <c r="Z5711" s="1" t="str">
        <f t="shared" si="538"/>
        <v>Low Discount</v>
      </c>
      <c r="AA5711" s="1" t="str">
        <f t="shared" si="539"/>
        <v>Low Sales</v>
      </c>
      <c r="AB5711" s="1">
        <f>MONTH(Sample___Superstore[[#This Row],[Order Date]])</f>
        <v>5</v>
      </c>
    </row>
    <row r="5712" spans="1:28" x14ac:dyDescent="0.35">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c r="V5712">
        <f t="shared" si="534"/>
        <v>7</v>
      </c>
      <c r="W5712">
        <f t="shared" si="535"/>
        <v>0.36249999999999999</v>
      </c>
      <c r="X5712" t="str">
        <f t="shared" si="536"/>
        <v>Profit</v>
      </c>
      <c r="Y5712" s="1" t="str">
        <f t="shared" si="537"/>
        <v>High Profit</v>
      </c>
      <c r="Z5712" s="1" t="str">
        <f t="shared" si="538"/>
        <v>Low Discount</v>
      </c>
      <c r="AA5712" s="1" t="str">
        <f t="shared" si="539"/>
        <v>High Sales</v>
      </c>
      <c r="AB5712" s="1">
        <f>MONTH(Sample___Superstore[[#This Row],[Order Date]])</f>
        <v>5</v>
      </c>
    </row>
    <row r="5713" spans="1:28" x14ac:dyDescent="0.35">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c r="V5713">
        <f t="shared" si="534"/>
        <v>7</v>
      </c>
      <c r="W5713">
        <f t="shared" si="535"/>
        <v>0.48000000000000004</v>
      </c>
      <c r="X5713" t="str">
        <f t="shared" si="536"/>
        <v>Profit</v>
      </c>
      <c r="Y5713" s="1" t="str">
        <f t="shared" si="537"/>
        <v>Low Profit</v>
      </c>
      <c r="Z5713" s="1" t="str">
        <f t="shared" si="538"/>
        <v>No Discount</v>
      </c>
      <c r="AA5713" s="1" t="str">
        <f t="shared" si="539"/>
        <v>Low Sales</v>
      </c>
      <c r="AB5713" s="1">
        <f>MONTH(Sample___Superstore[[#This Row],[Order Date]])</f>
        <v>5</v>
      </c>
    </row>
    <row r="5714" spans="1:28" x14ac:dyDescent="0.35">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c r="V5714">
        <f t="shared" si="534"/>
        <v>0</v>
      </c>
      <c r="W5714">
        <f t="shared" si="535"/>
        <v>0.11249999999999999</v>
      </c>
      <c r="X5714" t="str">
        <f t="shared" si="536"/>
        <v>Profit</v>
      </c>
      <c r="Y5714" s="1" t="str">
        <f t="shared" si="537"/>
        <v>Low Profit</v>
      </c>
      <c r="Z5714" s="1" t="str">
        <f t="shared" si="538"/>
        <v>Low Discount</v>
      </c>
      <c r="AA5714" s="1" t="str">
        <f t="shared" si="539"/>
        <v>Low Sales</v>
      </c>
      <c r="AB5714" s="1">
        <f>MONTH(Sample___Superstore[[#This Row],[Order Date]])</f>
        <v>7</v>
      </c>
    </row>
    <row r="5715" spans="1:28" x14ac:dyDescent="0.35">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c r="V5715">
        <f t="shared" si="534"/>
        <v>4</v>
      </c>
      <c r="W5715">
        <f t="shared" si="535"/>
        <v>0.26999999999999996</v>
      </c>
      <c r="X5715" t="str">
        <f t="shared" si="536"/>
        <v>Profit</v>
      </c>
      <c r="Y5715" s="1" t="str">
        <f t="shared" si="537"/>
        <v>Low Profit</v>
      </c>
      <c r="Z5715" s="1" t="str">
        <f t="shared" si="538"/>
        <v>No Discount</v>
      </c>
      <c r="AA5715" s="1" t="str">
        <f t="shared" si="539"/>
        <v>Low Sales</v>
      </c>
      <c r="AB5715" s="1">
        <f>MONTH(Sample___Superstore[[#This Row],[Order Date]])</f>
        <v>3</v>
      </c>
    </row>
    <row r="5716" spans="1:28" x14ac:dyDescent="0.35">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c r="V5716">
        <f t="shared" si="534"/>
        <v>4</v>
      </c>
      <c r="W5716">
        <f t="shared" si="535"/>
        <v>0.26999999999999996</v>
      </c>
      <c r="X5716" t="str">
        <f t="shared" si="536"/>
        <v>Profit</v>
      </c>
      <c r="Y5716" s="1" t="str">
        <f t="shared" si="537"/>
        <v>Low Profit</v>
      </c>
      <c r="Z5716" s="1" t="str">
        <f t="shared" si="538"/>
        <v>No Discount</v>
      </c>
      <c r="AA5716" s="1" t="str">
        <f t="shared" si="539"/>
        <v>Low Sales</v>
      </c>
      <c r="AB5716" s="1">
        <f>MONTH(Sample___Superstore[[#This Row],[Order Date]])</f>
        <v>9</v>
      </c>
    </row>
    <row r="5717" spans="1:28" x14ac:dyDescent="0.35">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c r="V5717">
        <f t="shared" si="534"/>
        <v>3</v>
      </c>
      <c r="W5717">
        <f t="shared" si="535"/>
        <v>0.17999999999999997</v>
      </c>
      <c r="X5717" t="str">
        <f t="shared" si="536"/>
        <v>Profit</v>
      </c>
      <c r="Y5717" s="1" t="str">
        <f t="shared" si="537"/>
        <v>High Profit</v>
      </c>
      <c r="Z5717" s="1" t="str">
        <f t="shared" si="538"/>
        <v>No Discount</v>
      </c>
      <c r="AA5717" s="1" t="str">
        <f t="shared" si="539"/>
        <v>High Sales</v>
      </c>
      <c r="AB5717" s="1">
        <f>MONTH(Sample___Superstore[[#This Row],[Order Date]])</f>
        <v>10</v>
      </c>
    </row>
    <row r="5718" spans="1:28" x14ac:dyDescent="0.35">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c r="V5718">
        <f t="shared" si="534"/>
        <v>3</v>
      </c>
      <c r="W5718">
        <f t="shared" si="535"/>
        <v>0.29000000000000004</v>
      </c>
      <c r="X5718" t="str">
        <f t="shared" si="536"/>
        <v>Profit</v>
      </c>
      <c r="Y5718" s="1" t="str">
        <f t="shared" si="537"/>
        <v>Low Profit</v>
      </c>
      <c r="Z5718" s="1" t="str">
        <f t="shared" si="538"/>
        <v>No Discount</v>
      </c>
      <c r="AA5718" s="1" t="str">
        <f t="shared" si="539"/>
        <v>Low Sales</v>
      </c>
      <c r="AB5718" s="1">
        <f>MONTH(Sample___Superstore[[#This Row],[Order Date]])</f>
        <v>10</v>
      </c>
    </row>
    <row r="5719" spans="1:28" x14ac:dyDescent="0.35">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c r="V5719">
        <f t="shared" si="534"/>
        <v>3</v>
      </c>
      <c r="W5719">
        <f t="shared" si="535"/>
        <v>0.47</v>
      </c>
      <c r="X5719" t="str">
        <f t="shared" si="536"/>
        <v>Profit</v>
      </c>
      <c r="Y5719" s="1" t="str">
        <f t="shared" si="537"/>
        <v>Low Profit</v>
      </c>
      <c r="Z5719" s="1" t="str">
        <f t="shared" si="538"/>
        <v>No Discount</v>
      </c>
      <c r="AA5719" s="1" t="str">
        <f t="shared" si="539"/>
        <v>Low Sales</v>
      </c>
      <c r="AB5719" s="1">
        <f>MONTH(Sample___Superstore[[#This Row],[Order Date]])</f>
        <v>10</v>
      </c>
    </row>
    <row r="5720" spans="1:28" x14ac:dyDescent="0.35">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c r="V5720">
        <f t="shared" si="534"/>
        <v>3</v>
      </c>
      <c r="W5720">
        <f t="shared" si="535"/>
        <v>0.17777777777777778</v>
      </c>
      <c r="X5720" t="str">
        <f t="shared" si="536"/>
        <v>Profit</v>
      </c>
      <c r="Y5720" s="1" t="str">
        <f t="shared" si="537"/>
        <v>Low Profit</v>
      </c>
      <c r="Z5720" s="1" t="str">
        <f t="shared" si="538"/>
        <v>Low Discount</v>
      </c>
      <c r="AA5720" s="1" t="str">
        <f t="shared" si="539"/>
        <v>Low Sales</v>
      </c>
      <c r="AB5720" s="1">
        <f>MONTH(Sample___Superstore[[#This Row],[Order Date]])</f>
        <v>10</v>
      </c>
    </row>
    <row r="5721" spans="1:28" x14ac:dyDescent="0.35">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c r="V5721">
        <f t="shared" si="534"/>
        <v>4</v>
      </c>
      <c r="W5721">
        <f t="shared" si="535"/>
        <v>0.26</v>
      </c>
      <c r="X5721" t="str">
        <f t="shared" si="536"/>
        <v>Profit</v>
      </c>
      <c r="Y5721" s="1" t="str">
        <f t="shared" si="537"/>
        <v>Low Profit</v>
      </c>
      <c r="Z5721" s="1" t="str">
        <f t="shared" si="538"/>
        <v>No Discount</v>
      </c>
      <c r="AA5721" s="1" t="str">
        <f t="shared" si="539"/>
        <v>Low Sales</v>
      </c>
      <c r="AB5721" s="1">
        <f>MONTH(Sample___Superstore[[#This Row],[Order Date]])</f>
        <v>3</v>
      </c>
    </row>
    <row r="5722" spans="1:28" x14ac:dyDescent="0.35">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c r="V5722">
        <f t="shared" si="534"/>
        <v>3</v>
      </c>
      <c r="W5722">
        <f t="shared" si="535"/>
        <v>0.26250000000000001</v>
      </c>
      <c r="X5722" t="str">
        <f t="shared" si="536"/>
        <v>Profit</v>
      </c>
      <c r="Y5722" s="1" t="str">
        <f t="shared" si="537"/>
        <v>Low Profit</v>
      </c>
      <c r="Z5722" s="1" t="str">
        <f t="shared" si="538"/>
        <v>Low Discount</v>
      </c>
      <c r="AA5722" s="1" t="str">
        <f t="shared" si="539"/>
        <v>Low Sales</v>
      </c>
      <c r="AB5722" s="1">
        <f>MONTH(Sample___Superstore[[#This Row],[Order Date]])</f>
        <v>11</v>
      </c>
    </row>
    <row r="5723" spans="1:28" x14ac:dyDescent="0.35">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c r="V5723">
        <f t="shared" si="534"/>
        <v>3</v>
      </c>
      <c r="W5723">
        <f t="shared" si="535"/>
        <v>4.9999999999999996E-2</v>
      </c>
      <c r="X5723" t="str">
        <f t="shared" si="536"/>
        <v>Profit</v>
      </c>
      <c r="Y5723" s="1" t="str">
        <f t="shared" si="537"/>
        <v>Low Profit</v>
      </c>
      <c r="Z5723" s="1" t="str">
        <f t="shared" si="538"/>
        <v>Low Discount</v>
      </c>
      <c r="AA5723" s="1" t="str">
        <f t="shared" si="539"/>
        <v>Low Sales</v>
      </c>
      <c r="AB5723" s="1">
        <f>MONTH(Sample___Superstore[[#This Row],[Order Date]])</f>
        <v>11</v>
      </c>
    </row>
    <row r="5724" spans="1:28" x14ac:dyDescent="0.35">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c r="V5724">
        <f t="shared" si="534"/>
        <v>3</v>
      </c>
      <c r="W5724">
        <f t="shared" si="535"/>
        <v>0.1875</v>
      </c>
      <c r="X5724" t="str">
        <f t="shared" si="536"/>
        <v>Profit</v>
      </c>
      <c r="Y5724" s="1" t="str">
        <f t="shared" si="537"/>
        <v>Low Profit</v>
      </c>
      <c r="Z5724" s="1" t="str">
        <f t="shared" si="538"/>
        <v>Low Discount</v>
      </c>
      <c r="AA5724" s="1" t="str">
        <f t="shared" si="539"/>
        <v>Low Sales</v>
      </c>
      <c r="AB5724" s="1">
        <f>MONTH(Sample___Superstore[[#This Row],[Order Date]])</f>
        <v>11</v>
      </c>
    </row>
    <row r="5725" spans="1:28" x14ac:dyDescent="0.35">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c r="V5725">
        <f t="shared" si="534"/>
        <v>4</v>
      </c>
      <c r="W5725">
        <f t="shared" si="535"/>
        <v>0.47999999999999993</v>
      </c>
      <c r="X5725" t="str">
        <f t="shared" si="536"/>
        <v>Profit</v>
      </c>
      <c r="Y5725" s="1" t="str">
        <f t="shared" si="537"/>
        <v>Low Profit</v>
      </c>
      <c r="Z5725" s="1" t="str">
        <f t="shared" si="538"/>
        <v>No Discount</v>
      </c>
      <c r="AA5725" s="1" t="str">
        <f t="shared" si="539"/>
        <v>Low Sales</v>
      </c>
      <c r="AB5725" s="1">
        <f>MONTH(Sample___Superstore[[#This Row],[Order Date]])</f>
        <v>9</v>
      </c>
    </row>
    <row r="5726" spans="1:28" x14ac:dyDescent="0.35">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c r="V5726">
        <f t="shared" si="534"/>
        <v>5</v>
      </c>
      <c r="W5726">
        <f t="shared" si="535"/>
        <v>-0.25</v>
      </c>
      <c r="X5726" t="str">
        <f t="shared" si="536"/>
        <v>Loss</v>
      </c>
      <c r="Y5726" s="1" t="str">
        <f t="shared" si="537"/>
        <v>Low Profit</v>
      </c>
      <c r="Z5726" s="1" t="str">
        <f t="shared" si="538"/>
        <v>Low Discount</v>
      </c>
      <c r="AA5726" s="1" t="str">
        <f t="shared" si="539"/>
        <v>Low Sales</v>
      </c>
      <c r="AB5726" s="1">
        <f>MONTH(Sample___Superstore[[#This Row],[Order Date]])</f>
        <v>9</v>
      </c>
    </row>
    <row r="5727" spans="1:28" x14ac:dyDescent="0.35">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c r="V5727">
        <f t="shared" si="534"/>
        <v>2</v>
      </c>
      <c r="W5727">
        <f t="shared" si="535"/>
        <v>0.44</v>
      </c>
      <c r="X5727" t="str">
        <f t="shared" si="536"/>
        <v>Profit</v>
      </c>
      <c r="Y5727" s="1" t="str">
        <f t="shared" si="537"/>
        <v>High Profit</v>
      </c>
      <c r="Z5727" s="1" t="str">
        <f t="shared" si="538"/>
        <v>No Discount</v>
      </c>
      <c r="AA5727" s="1" t="str">
        <f t="shared" si="539"/>
        <v>High Sales</v>
      </c>
      <c r="AB5727" s="1">
        <f>MONTH(Sample___Superstore[[#This Row],[Order Date]])</f>
        <v>9</v>
      </c>
    </row>
    <row r="5728" spans="1:28" x14ac:dyDescent="0.35">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c r="V5728">
        <f t="shared" si="534"/>
        <v>4</v>
      </c>
      <c r="W5728">
        <f t="shared" si="535"/>
        <v>0.125</v>
      </c>
      <c r="X5728" t="str">
        <f t="shared" si="536"/>
        <v>Profit</v>
      </c>
      <c r="Y5728" s="1" t="str">
        <f t="shared" si="537"/>
        <v>High Profit</v>
      </c>
      <c r="Z5728" s="1" t="str">
        <f t="shared" si="538"/>
        <v>Low Discount</v>
      </c>
      <c r="AA5728" s="1" t="str">
        <f t="shared" si="539"/>
        <v>High Sales</v>
      </c>
      <c r="AB5728" s="1">
        <f>MONTH(Sample___Superstore[[#This Row],[Order Date]])</f>
        <v>5</v>
      </c>
    </row>
    <row r="5729" spans="1:28" x14ac:dyDescent="0.35">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c r="V5729">
        <f t="shared" si="534"/>
        <v>5</v>
      </c>
      <c r="W5729">
        <f t="shared" si="535"/>
        <v>0.18</v>
      </c>
      <c r="X5729" t="str">
        <f t="shared" si="536"/>
        <v>Profit</v>
      </c>
      <c r="Y5729" s="1" t="str">
        <f t="shared" si="537"/>
        <v>Low Profit</v>
      </c>
      <c r="Z5729" s="1" t="str">
        <f t="shared" si="538"/>
        <v>No Discount</v>
      </c>
      <c r="AA5729" s="1" t="str">
        <f t="shared" si="539"/>
        <v>Low Sales</v>
      </c>
      <c r="AB5729" s="1">
        <f>MONTH(Sample___Superstore[[#This Row],[Order Date]])</f>
        <v>12</v>
      </c>
    </row>
    <row r="5730" spans="1:28" x14ac:dyDescent="0.35">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c r="V5730">
        <f t="shared" si="534"/>
        <v>5</v>
      </c>
      <c r="W5730">
        <f t="shared" si="535"/>
        <v>0.27999999999999997</v>
      </c>
      <c r="X5730" t="str">
        <f t="shared" si="536"/>
        <v>Profit</v>
      </c>
      <c r="Y5730" s="1" t="str">
        <f t="shared" si="537"/>
        <v>High Profit</v>
      </c>
      <c r="Z5730" s="1" t="str">
        <f t="shared" si="538"/>
        <v>No Discount</v>
      </c>
      <c r="AA5730" s="1" t="str">
        <f t="shared" si="539"/>
        <v>High Sales</v>
      </c>
      <c r="AB5730" s="1">
        <f>MONTH(Sample___Superstore[[#This Row],[Order Date]])</f>
        <v>12</v>
      </c>
    </row>
    <row r="5731" spans="1:28" x14ac:dyDescent="0.35">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c r="V5731">
        <f t="shared" si="534"/>
        <v>5</v>
      </c>
      <c r="W5731">
        <f t="shared" si="535"/>
        <v>0.45999999999999996</v>
      </c>
      <c r="X5731" t="str">
        <f t="shared" si="536"/>
        <v>Profit</v>
      </c>
      <c r="Y5731" s="1" t="str">
        <f t="shared" si="537"/>
        <v>Low Profit</v>
      </c>
      <c r="Z5731" s="1" t="str">
        <f t="shared" si="538"/>
        <v>No Discount</v>
      </c>
      <c r="AA5731" s="1" t="str">
        <f t="shared" si="539"/>
        <v>Low Sales</v>
      </c>
      <c r="AB5731" s="1">
        <f>MONTH(Sample___Superstore[[#This Row],[Order Date]])</f>
        <v>12</v>
      </c>
    </row>
    <row r="5732" spans="1:28" x14ac:dyDescent="0.35">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c r="V5732">
        <f t="shared" si="534"/>
        <v>5</v>
      </c>
      <c r="W5732">
        <f t="shared" si="535"/>
        <v>0.09</v>
      </c>
      <c r="X5732" t="str">
        <f t="shared" si="536"/>
        <v>Profit</v>
      </c>
      <c r="Y5732" s="1" t="str">
        <f t="shared" si="537"/>
        <v>Low Profit</v>
      </c>
      <c r="Z5732" s="1" t="str">
        <f t="shared" si="538"/>
        <v>No Discount</v>
      </c>
      <c r="AA5732" s="1" t="str">
        <f t="shared" si="539"/>
        <v>Low Sales</v>
      </c>
      <c r="AB5732" s="1">
        <f>MONTH(Sample___Superstore[[#This Row],[Order Date]])</f>
        <v>12</v>
      </c>
    </row>
    <row r="5733" spans="1:28" x14ac:dyDescent="0.35">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c r="V5733">
        <f t="shared" si="534"/>
        <v>5</v>
      </c>
      <c r="W5733">
        <f t="shared" si="535"/>
        <v>0.46</v>
      </c>
      <c r="X5733" t="str">
        <f t="shared" si="536"/>
        <v>Profit</v>
      </c>
      <c r="Y5733" s="1" t="str">
        <f t="shared" si="537"/>
        <v>Low Profit</v>
      </c>
      <c r="Z5733" s="1" t="str">
        <f t="shared" si="538"/>
        <v>No Discount</v>
      </c>
      <c r="AA5733" s="1" t="str">
        <f t="shared" si="539"/>
        <v>Low Sales</v>
      </c>
      <c r="AB5733" s="1">
        <f>MONTH(Sample___Superstore[[#This Row],[Order Date]])</f>
        <v>12</v>
      </c>
    </row>
    <row r="5734" spans="1:28" x14ac:dyDescent="0.35">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c r="V5734">
        <f t="shared" si="534"/>
        <v>3</v>
      </c>
      <c r="W5734">
        <f t="shared" si="535"/>
        <v>0.28999999999999998</v>
      </c>
      <c r="X5734" t="str">
        <f t="shared" si="536"/>
        <v>Profit</v>
      </c>
      <c r="Y5734" s="1" t="str">
        <f t="shared" si="537"/>
        <v>High Profit</v>
      </c>
      <c r="Z5734" s="1" t="str">
        <f t="shared" si="538"/>
        <v>No Discount</v>
      </c>
      <c r="AA5734" s="1" t="str">
        <f t="shared" si="539"/>
        <v>High Sales</v>
      </c>
      <c r="AB5734" s="1">
        <f>MONTH(Sample___Superstore[[#This Row],[Order Date]])</f>
        <v>6</v>
      </c>
    </row>
    <row r="5735" spans="1:28" x14ac:dyDescent="0.35">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c r="V5735">
        <f t="shared" si="534"/>
        <v>3</v>
      </c>
      <c r="W5735">
        <f t="shared" si="535"/>
        <v>0.26</v>
      </c>
      <c r="X5735" t="str">
        <f t="shared" si="536"/>
        <v>Profit</v>
      </c>
      <c r="Y5735" s="1" t="str">
        <f t="shared" si="537"/>
        <v>Low Profit</v>
      </c>
      <c r="Z5735" s="1" t="str">
        <f t="shared" si="538"/>
        <v>No Discount</v>
      </c>
      <c r="AA5735" s="1" t="str">
        <f t="shared" si="539"/>
        <v>Low Sales</v>
      </c>
      <c r="AB5735" s="1">
        <f>MONTH(Sample___Superstore[[#This Row],[Order Date]])</f>
        <v>6</v>
      </c>
    </row>
    <row r="5736" spans="1:28" x14ac:dyDescent="0.35">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c r="V5736">
        <f t="shared" si="534"/>
        <v>3</v>
      </c>
      <c r="W5736">
        <f t="shared" si="535"/>
        <v>0.33999999999999997</v>
      </c>
      <c r="X5736" t="str">
        <f t="shared" si="536"/>
        <v>Profit</v>
      </c>
      <c r="Y5736" s="1" t="str">
        <f t="shared" si="537"/>
        <v>Low Profit</v>
      </c>
      <c r="Z5736" s="1" t="str">
        <f t="shared" si="538"/>
        <v>No Discount</v>
      </c>
      <c r="AA5736" s="1" t="str">
        <f t="shared" si="539"/>
        <v>Low Sales</v>
      </c>
      <c r="AB5736" s="1">
        <f>MONTH(Sample___Superstore[[#This Row],[Order Date]])</f>
        <v>6</v>
      </c>
    </row>
    <row r="5737" spans="1:28" x14ac:dyDescent="0.35">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c r="V5737">
        <f t="shared" si="534"/>
        <v>4</v>
      </c>
      <c r="W5737">
        <f t="shared" si="535"/>
        <v>0.35</v>
      </c>
      <c r="X5737" t="str">
        <f t="shared" si="536"/>
        <v>Profit</v>
      </c>
      <c r="Y5737" s="1" t="str">
        <f t="shared" si="537"/>
        <v>Low Profit</v>
      </c>
      <c r="Z5737" s="1" t="str">
        <f t="shared" si="538"/>
        <v>Low Discount</v>
      </c>
      <c r="AA5737" s="1" t="str">
        <f t="shared" si="539"/>
        <v>Low Sales</v>
      </c>
      <c r="AB5737" s="1">
        <f>MONTH(Sample___Superstore[[#This Row],[Order Date]])</f>
        <v>6</v>
      </c>
    </row>
    <row r="5738" spans="1:28" x14ac:dyDescent="0.35">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c r="V5738">
        <f t="shared" si="534"/>
        <v>5</v>
      </c>
      <c r="W5738">
        <f t="shared" si="535"/>
        <v>0.48</v>
      </c>
      <c r="X5738" t="str">
        <f t="shared" si="536"/>
        <v>Profit</v>
      </c>
      <c r="Y5738" s="1" t="str">
        <f t="shared" si="537"/>
        <v>Low Profit</v>
      </c>
      <c r="Z5738" s="1" t="str">
        <f t="shared" si="538"/>
        <v>No Discount</v>
      </c>
      <c r="AA5738" s="1" t="str">
        <f t="shared" si="539"/>
        <v>Low Sales</v>
      </c>
      <c r="AB5738" s="1">
        <f>MONTH(Sample___Superstore[[#This Row],[Order Date]])</f>
        <v>1</v>
      </c>
    </row>
    <row r="5739" spans="1:28" x14ac:dyDescent="0.35">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c r="V5739">
        <f t="shared" si="534"/>
        <v>5</v>
      </c>
      <c r="W5739">
        <f t="shared" si="535"/>
        <v>0.3</v>
      </c>
      <c r="X5739" t="str">
        <f t="shared" si="536"/>
        <v>Profit</v>
      </c>
      <c r="Y5739" s="1" t="str">
        <f t="shared" si="537"/>
        <v>Low Profit</v>
      </c>
      <c r="Z5739" s="1" t="str">
        <f t="shared" si="538"/>
        <v>No Discount</v>
      </c>
      <c r="AA5739" s="1" t="str">
        <f t="shared" si="539"/>
        <v>Low Sales</v>
      </c>
      <c r="AB5739" s="1">
        <f>MONTH(Sample___Superstore[[#This Row],[Order Date]])</f>
        <v>1</v>
      </c>
    </row>
    <row r="5740" spans="1:28" x14ac:dyDescent="0.35">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c r="V5740">
        <f t="shared" si="534"/>
        <v>6</v>
      </c>
      <c r="W5740">
        <f t="shared" si="535"/>
        <v>0.35000000000000003</v>
      </c>
      <c r="X5740" t="str">
        <f t="shared" si="536"/>
        <v>Profit</v>
      </c>
      <c r="Y5740" s="1" t="str">
        <f t="shared" si="537"/>
        <v>Low Profit</v>
      </c>
      <c r="Z5740" s="1" t="str">
        <f t="shared" si="538"/>
        <v>Low Discount</v>
      </c>
      <c r="AA5740" s="1" t="str">
        <f t="shared" si="539"/>
        <v>Low Sales</v>
      </c>
      <c r="AB5740" s="1">
        <f>MONTH(Sample___Superstore[[#This Row],[Order Date]])</f>
        <v>12</v>
      </c>
    </row>
    <row r="5741" spans="1:28" x14ac:dyDescent="0.35">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c r="V5741">
        <f t="shared" si="534"/>
        <v>3</v>
      </c>
      <c r="W5741">
        <f t="shared" si="535"/>
        <v>0.48999999999999994</v>
      </c>
      <c r="X5741" t="str">
        <f t="shared" si="536"/>
        <v>Profit</v>
      </c>
      <c r="Y5741" s="1" t="str">
        <f t="shared" si="537"/>
        <v>Low Profit</v>
      </c>
      <c r="Z5741" s="1" t="str">
        <f t="shared" si="538"/>
        <v>No Discount</v>
      </c>
      <c r="AA5741" s="1" t="str">
        <f t="shared" si="539"/>
        <v>Low Sales</v>
      </c>
      <c r="AB5741" s="1">
        <f>MONTH(Sample___Superstore[[#This Row],[Order Date]])</f>
        <v>3</v>
      </c>
    </row>
    <row r="5742" spans="1:28" x14ac:dyDescent="0.35">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c r="V5742">
        <f t="shared" si="534"/>
        <v>3</v>
      </c>
      <c r="W5742">
        <f t="shared" si="535"/>
        <v>0.38</v>
      </c>
      <c r="X5742" t="str">
        <f t="shared" si="536"/>
        <v>Profit</v>
      </c>
      <c r="Y5742" s="1" t="str">
        <f t="shared" si="537"/>
        <v>Low Profit</v>
      </c>
      <c r="Z5742" s="1" t="str">
        <f t="shared" si="538"/>
        <v>No Discount</v>
      </c>
      <c r="AA5742" s="1" t="str">
        <f t="shared" si="539"/>
        <v>Low Sales</v>
      </c>
      <c r="AB5742" s="1">
        <f>MONTH(Sample___Superstore[[#This Row],[Order Date]])</f>
        <v>3</v>
      </c>
    </row>
    <row r="5743" spans="1:28" x14ac:dyDescent="0.35">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c r="V5743">
        <f t="shared" si="534"/>
        <v>3</v>
      </c>
      <c r="W5743">
        <f t="shared" si="535"/>
        <v>9.9999999999999992E-2</v>
      </c>
      <c r="X5743" t="str">
        <f t="shared" si="536"/>
        <v>Profit</v>
      </c>
      <c r="Y5743" s="1" t="str">
        <f t="shared" si="537"/>
        <v>Low Profit</v>
      </c>
      <c r="Z5743" s="1" t="str">
        <f t="shared" si="538"/>
        <v>Low Discount</v>
      </c>
      <c r="AA5743" s="1" t="str">
        <f t="shared" si="539"/>
        <v>High Sales</v>
      </c>
      <c r="AB5743" s="1">
        <f>MONTH(Sample___Superstore[[#This Row],[Order Date]])</f>
        <v>3</v>
      </c>
    </row>
    <row r="5744" spans="1:28" x14ac:dyDescent="0.35">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c r="V5744">
        <f t="shared" si="534"/>
        <v>3</v>
      </c>
      <c r="W5744">
        <f t="shared" si="535"/>
        <v>0.48</v>
      </c>
      <c r="X5744" t="str">
        <f t="shared" si="536"/>
        <v>Profit</v>
      </c>
      <c r="Y5744" s="1" t="str">
        <f t="shared" si="537"/>
        <v>Low Profit</v>
      </c>
      <c r="Z5744" s="1" t="str">
        <f t="shared" si="538"/>
        <v>No Discount</v>
      </c>
      <c r="AA5744" s="1" t="str">
        <f t="shared" si="539"/>
        <v>Low Sales</v>
      </c>
      <c r="AB5744" s="1">
        <f>MONTH(Sample___Superstore[[#This Row],[Order Date]])</f>
        <v>3</v>
      </c>
    </row>
    <row r="5745" spans="1:28" x14ac:dyDescent="0.35">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c r="V5745">
        <f t="shared" si="534"/>
        <v>3</v>
      </c>
      <c r="W5745">
        <f t="shared" si="535"/>
        <v>0.48</v>
      </c>
      <c r="X5745" t="str">
        <f t="shared" si="536"/>
        <v>Profit</v>
      </c>
      <c r="Y5745" s="1" t="str">
        <f t="shared" si="537"/>
        <v>Low Profit</v>
      </c>
      <c r="Z5745" s="1" t="str">
        <f t="shared" si="538"/>
        <v>No Discount</v>
      </c>
      <c r="AA5745" s="1" t="str">
        <f t="shared" si="539"/>
        <v>Low Sales</v>
      </c>
      <c r="AB5745" s="1">
        <f>MONTH(Sample___Superstore[[#This Row],[Order Date]])</f>
        <v>3</v>
      </c>
    </row>
    <row r="5746" spans="1:28" x14ac:dyDescent="0.35">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c r="V5746">
        <f t="shared" si="534"/>
        <v>3</v>
      </c>
      <c r="W5746">
        <f t="shared" si="535"/>
        <v>9.9999999999999985E-3</v>
      </c>
      <c r="X5746" t="str">
        <f t="shared" si="536"/>
        <v>Profit</v>
      </c>
      <c r="Y5746" s="1" t="str">
        <f t="shared" si="537"/>
        <v>Low Profit</v>
      </c>
      <c r="Z5746" s="1" t="str">
        <f t="shared" si="538"/>
        <v>No Discount</v>
      </c>
      <c r="AA5746" s="1" t="str">
        <f t="shared" si="539"/>
        <v>High Sales</v>
      </c>
      <c r="AB5746" s="1">
        <f>MONTH(Sample___Superstore[[#This Row],[Order Date]])</f>
        <v>3</v>
      </c>
    </row>
    <row r="5747" spans="1:28" x14ac:dyDescent="0.35">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c r="V5747">
        <f t="shared" si="534"/>
        <v>3</v>
      </c>
      <c r="W5747">
        <f t="shared" si="535"/>
        <v>0.32000000000000006</v>
      </c>
      <c r="X5747" t="str">
        <f t="shared" si="536"/>
        <v>Profit</v>
      </c>
      <c r="Y5747" s="1" t="str">
        <f t="shared" si="537"/>
        <v>Low Profit</v>
      </c>
      <c r="Z5747" s="1" t="str">
        <f t="shared" si="538"/>
        <v>No Discount</v>
      </c>
      <c r="AA5747" s="1" t="str">
        <f t="shared" si="539"/>
        <v>Low Sales</v>
      </c>
      <c r="AB5747" s="1">
        <f>MONTH(Sample___Superstore[[#This Row],[Order Date]])</f>
        <v>3</v>
      </c>
    </row>
    <row r="5748" spans="1:28" x14ac:dyDescent="0.35">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c r="V5748">
        <f t="shared" si="534"/>
        <v>4</v>
      </c>
      <c r="W5748">
        <f t="shared" si="535"/>
        <v>0.125</v>
      </c>
      <c r="X5748" t="str">
        <f t="shared" si="536"/>
        <v>Profit</v>
      </c>
      <c r="Y5748" s="1" t="str">
        <f t="shared" si="537"/>
        <v>Low Profit</v>
      </c>
      <c r="Z5748" s="1" t="str">
        <f t="shared" si="538"/>
        <v>Low Discount</v>
      </c>
      <c r="AA5748" s="1" t="str">
        <f t="shared" si="539"/>
        <v>Low Sales</v>
      </c>
      <c r="AB5748" s="1">
        <f>MONTH(Sample___Superstore[[#This Row],[Order Date]])</f>
        <v>12</v>
      </c>
    </row>
    <row r="5749" spans="1:28" x14ac:dyDescent="0.35">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c r="V5749">
        <f t="shared" si="534"/>
        <v>4</v>
      </c>
      <c r="W5749">
        <f t="shared" si="535"/>
        <v>0.26250000000000001</v>
      </c>
      <c r="X5749" t="str">
        <f t="shared" si="536"/>
        <v>Profit</v>
      </c>
      <c r="Y5749" s="1" t="str">
        <f t="shared" si="537"/>
        <v>Low Profit</v>
      </c>
      <c r="Z5749" s="1" t="str">
        <f t="shared" si="538"/>
        <v>Low Discount</v>
      </c>
      <c r="AA5749" s="1" t="str">
        <f t="shared" si="539"/>
        <v>Low Sales</v>
      </c>
      <c r="AB5749" s="1">
        <f>MONTH(Sample___Superstore[[#This Row],[Order Date]])</f>
        <v>12</v>
      </c>
    </row>
    <row r="5750" spans="1:28" x14ac:dyDescent="0.35">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c r="V5750">
        <f t="shared" si="534"/>
        <v>4</v>
      </c>
      <c r="W5750">
        <f t="shared" si="535"/>
        <v>-0.15000000000000002</v>
      </c>
      <c r="X5750" t="str">
        <f t="shared" si="536"/>
        <v>Loss</v>
      </c>
      <c r="Y5750" s="1" t="str">
        <f t="shared" si="537"/>
        <v>Low Profit</v>
      </c>
      <c r="Z5750" s="1" t="str">
        <f t="shared" si="538"/>
        <v>Low Discount</v>
      </c>
      <c r="AA5750" s="1" t="str">
        <f t="shared" si="539"/>
        <v>Low Sales</v>
      </c>
      <c r="AB5750" s="1">
        <f>MONTH(Sample___Superstore[[#This Row],[Order Date]])</f>
        <v>12</v>
      </c>
    </row>
    <row r="5751" spans="1:28" x14ac:dyDescent="0.35">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c r="V5751">
        <f t="shared" si="534"/>
        <v>4</v>
      </c>
      <c r="W5751">
        <f t="shared" si="535"/>
        <v>0.48999999999999994</v>
      </c>
      <c r="X5751" t="str">
        <f t="shared" si="536"/>
        <v>Profit</v>
      </c>
      <c r="Y5751" s="1" t="str">
        <f t="shared" si="537"/>
        <v>Low Profit</v>
      </c>
      <c r="Z5751" s="1" t="str">
        <f t="shared" si="538"/>
        <v>No Discount</v>
      </c>
      <c r="AA5751" s="1" t="str">
        <f t="shared" si="539"/>
        <v>Low Sales</v>
      </c>
      <c r="AB5751" s="1">
        <f>MONTH(Sample___Superstore[[#This Row],[Order Date]])</f>
        <v>11</v>
      </c>
    </row>
    <row r="5752" spans="1:28" x14ac:dyDescent="0.35">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c r="V5752">
        <f t="shared" si="534"/>
        <v>6</v>
      </c>
      <c r="W5752">
        <f t="shared" si="535"/>
        <v>-0.52</v>
      </c>
      <c r="X5752" t="str">
        <f t="shared" si="536"/>
        <v>Loss</v>
      </c>
      <c r="Y5752" s="1" t="str">
        <f t="shared" si="537"/>
        <v>Low Profit</v>
      </c>
      <c r="Z5752" s="1" t="str">
        <f t="shared" si="538"/>
        <v>High Discount</v>
      </c>
      <c r="AA5752" s="1" t="str">
        <f t="shared" si="539"/>
        <v>Low Sales</v>
      </c>
      <c r="AB5752" s="1">
        <f>MONTH(Sample___Superstore[[#This Row],[Order Date]])</f>
        <v>5</v>
      </c>
    </row>
    <row r="5753" spans="1:28" x14ac:dyDescent="0.35">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c r="V5753">
        <f t="shared" si="534"/>
        <v>6</v>
      </c>
      <c r="W5753">
        <f t="shared" si="535"/>
        <v>0.5</v>
      </c>
      <c r="X5753" t="str">
        <f t="shared" si="536"/>
        <v>Profit</v>
      </c>
      <c r="Y5753" s="1" t="str">
        <f t="shared" si="537"/>
        <v>Low Profit</v>
      </c>
      <c r="Z5753" s="1" t="str">
        <f t="shared" si="538"/>
        <v>No Discount</v>
      </c>
      <c r="AA5753" s="1" t="str">
        <f t="shared" si="539"/>
        <v>Low Sales</v>
      </c>
      <c r="AB5753" s="1">
        <f>MONTH(Sample___Superstore[[#This Row],[Order Date]])</f>
        <v>1</v>
      </c>
    </row>
    <row r="5754" spans="1:28" x14ac:dyDescent="0.35">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c r="V5754">
        <f t="shared" si="534"/>
        <v>6</v>
      </c>
      <c r="W5754">
        <f t="shared" si="535"/>
        <v>0.46000000000000008</v>
      </c>
      <c r="X5754" t="str">
        <f t="shared" si="536"/>
        <v>Profit</v>
      </c>
      <c r="Y5754" s="1" t="str">
        <f t="shared" si="537"/>
        <v>Low Profit</v>
      </c>
      <c r="Z5754" s="1" t="str">
        <f t="shared" si="538"/>
        <v>No Discount</v>
      </c>
      <c r="AA5754" s="1" t="str">
        <f t="shared" si="539"/>
        <v>Low Sales</v>
      </c>
      <c r="AB5754" s="1">
        <f>MONTH(Sample___Superstore[[#This Row],[Order Date]])</f>
        <v>1</v>
      </c>
    </row>
    <row r="5755" spans="1:28" x14ac:dyDescent="0.35">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c r="V5755">
        <f t="shared" si="534"/>
        <v>7</v>
      </c>
      <c r="W5755">
        <f t="shared" si="535"/>
        <v>0.26</v>
      </c>
      <c r="X5755" t="str">
        <f t="shared" si="536"/>
        <v>Profit</v>
      </c>
      <c r="Y5755" s="1" t="str">
        <f t="shared" si="537"/>
        <v>High Profit</v>
      </c>
      <c r="Z5755" s="1" t="str">
        <f t="shared" si="538"/>
        <v>No Discount</v>
      </c>
      <c r="AA5755" s="1" t="str">
        <f t="shared" si="539"/>
        <v>High Sales</v>
      </c>
      <c r="AB5755" s="1">
        <f>MONTH(Sample___Superstore[[#This Row],[Order Date]])</f>
        <v>2</v>
      </c>
    </row>
    <row r="5756" spans="1:28" x14ac:dyDescent="0.35">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c r="V5756">
        <f t="shared" si="534"/>
        <v>5</v>
      </c>
      <c r="W5756">
        <f t="shared" si="535"/>
        <v>0.26</v>
      </c>
      <c r="X5756" t="str">
        <f t="shared" si="536"/>
        <v>Profit</v>
      </c>
      <c r="Y5756" s="1" t="str">
        <f t="shared" si="537"/>
        <v>Low Profit</v>
      </c>
      <c r="Z5756" s="1" t="str">
        <f t="shared" si="538"/>
        <v>No Discount</v>
      </c>
      <c r="AA5756" s="1" t="str">
        <f t="shared" si="539"/>
        <v>Low Sales</v>
      </c>
      <c r="AB5756" s="1">
        <f>MONTH(Sample___Superstore[[#This Row],[Order Date]])</f>
        <v>3</v>
      </c>
    </row>
    <row r="5757" spans="1:28" x14ac:dyDescent="0.35">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c r="V5757">
        <f t="shared" si="534"/>
        <v>4</v>
      </c>
      <c r="W5757">
        <f t="shared" si="535"/>
        <v>-2.6999999999999997</v>
      </c>
      <c r="X5757" t="str">
        <f t="shared" si="536"/>
        <v>Loss</v>
      </c>
      <c r="Y5757" s="1" t="str">
        <f t="shared" si="537"/>
        <v>Low Profit</v>
      </c>
      <c r="Z5757" s="1" t="str">
        <f t="shared" si="538"/>
        <v>High Discount</v>
      </c>
      <c r="AA5757" s="1" t="str">
        <f t="shared" si="539"/>
        <v>Low Sales</v>
      </c>
      <c r="AB5757" s="1">
        <f>MONTH(Sample___Superstore[[#This Row],[Order Date]])</f>
        <v>10</v>
      </c>
    </row>
    <row r="5758" spans="1:28" x14ac:dyDescent="0.35">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c r="V5758">
        <f t="shared" si="534"/>
        <v>4</v>
      </c>
      <c r="W5758">
        <f t="shared" si="535"/>
        <v>0.31249999999999994</v>
      </c>
      <c r="X5758" t="str">
        <f t="shared" si="536"/>
        <v>Profit</v>
      </c>
      <c r="Y5758" s="1" t="str">
        <f t="shared" si="537"/>
        <v>High Profit</v>
      </c>
      <c r="Z5758" s="1" t="str">
        <f t="shared" si="538"/>
        <v>Low Discount</v>
      </c>
      <c r="AA5758" s="1" t="str">
        <f t="shared" si="539"/>
        <v>High Sales</v>
      </c>
      <c r="AB5758" s="1">
        <f>MONTH(Sample___Superstore[[#This Row],[Order Date]])</f>
        <v>10</v>
      </c>
    </row>
    <row r="5759" spans="1:28" x14ac:dyDescent="0.35">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c r="V5759">
        <f t="shared" si="534"/>
        <v>5</v>
      </c>
      <c r="W5759">
        <f t="shared" si="535"/>
        <v>0.26250000000000001</v>
      </c>
      <c r="X5759" t="str">
        <f t="shared" si="536"/>
        <v>Profit</v>
      </c>
      <c r="Y5759" s="1" t="str">
        <f t="shared" si="537"/>
        <v>Low Profit</v>
      </c>
      <c r="Z5759" s="1" t="str">
        <f t="shared" si="538"/>
        <v>Low Discount</v>
      </c>
      <c r="AA5759" s="1" t="str">
        <f t="shared" si="539"/>
        <v>Low Sales</v>
      </c>
      <c r="AB5759" s="1">
        <f>MONTH(Sample___Superstore[[#This Row],[Order Date]])</f>
        <v>8</v>
      </c>
    </row>
    <row r="5760" spans="1:28" x14ac:dyDescent="0.35">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c r="V5760">
        <f t="shared" si="534"/>
        <v>1</v>
      </c>
      <c r="W5760">
        <f t="shared" si="535"/>
        <v>-6.0000000000000005E-2</v>
      </c>
      <c r="X5760" t="str">
        <f t="shared" si="536"/>
        <v>Loss</v>
      </c>
      <c r="Y5760" s="1" t="str">
        <f t="shared" si="537"/>
        <v>Low Profit</v>
      </c>
      <c r="Z5760" s="1" t="str">
        <f t="shared" si="538"/>
        <v>High Discount</v>
      </c>
      <c r="AA5760" s="1" t="str">
        <f t="shared" si="539"/>
        <v>Low Sales</v>
      </c>
      <c r="AB5760" s="1">
        <f>MONTH(Sample___Superstore[[#This Row],[Order Date]])</f>
        <v>11</v>
      </c>
    </row>
    <row r="5761" spans="1:28" x14ac:dyDescent="0.35">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c r="V5761">
        <f t="shared" si="534"/>
        <v>0</v>
      </c>
      <c r="W5761">
        <f t="shared" si="535"/>
        <v>0.26</v>
      </c>
      <c r="X5761" t="str">
        <f t="shared" si="536"/>
        <v>Profit</v>
      </c>
      <c r="Y5761" s="1" t="str">
        <f t="shared" si="537"/>
        <v>High Profit</v>
      </c>
      <c r="Z5761" s="1" t="str">
        <f t="shared" si="538"/>
        <v>No Discount</v>
      </c>
      <c r="AA5761" s="1" t="str">
        <f t="shared" si="539"/>
        <v>Low Sales</v>
      </c>
      <c r="AB5761" s="1">
        <f>MONTH(Sample___Superstore[[#This Row],[Order Date]])</f>
        <v>12</v>
      </c>
    </row>
    <row r="5762" spans="1:28" x14ac:dyDescent="0.35">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c r="V5762">
        <f t="shared" ref="V5762:V5825" si="540">D5762-C5762</f>
        <v>0</v>
      </c>
      <c r="W5762">
        <f t="shared" ref="W5762:W5825" si="541">U5762/R5762</f>
        <v>0.33749999999999997</v>
      </c>
      <c r="X5762" t="str">
        <f t="shared" ref="X5762:X5825" si="542">IF(U5762&lt;0,"Loss","Profit")</f>
        <v>Profit</v>
      </c>
      <c r="Y5762" s="1" t="str">
        <f t="shared" ref="Y5762:Y5825" si="543">IF(U5762&gt;100,"High Profit","Low Profit")</f>
        <v>Low Profit</v>
      </c>
      <c r="Z5762" s="1" t="str">
        <f t="shared" ref="Z5762:Z5825" si="544">IF(T5762=0,"No Discount",IF(T5762&lt;=0.2,"Low Discount","High Discount"))</f>
        <v>Low Discount</v>
      </c>
      <c r="AA5762" s="1" t="str">
        <f t="shared" ref="AA5762:AA5825" si="545">IF(R5762&gt;500,"High Sales","Low Sales")</f>
        <v>Low Sales</v>
      </c>
      <c r="AB5762" s="1">
        <f>MONTH(Sample___Superstore[[#This Row],[Order Date]])</f>
        <v>12</v>
      </c>
    </row>
    <row r="5763" spans="1:28" x14ac:dyDescent="0.35">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c r="V5763">
        <f t="shared" si="540"/>
        <v>3</v>
      </c>
      <c r="W5763">
        <f t="shared" si="541"/>
        <v>0.27999999999999997</v>
      </c>
      <c r="X5763" t="str">
        <f t="shared" si="542"/>
        <v>Profit</v>
      </c>
      <c r="Y5763" s="1" t="str">
        <f t="shared" si="543"/>
        <v>High Profit</v>
      </c>
      <c r="Z5763" s="1" t="str">
        <f t="shared" si="544"/>
        <v>No Discount</v>
      </c>
      <c r="AA5763" s="1" t="str">
        <f t="shared" si="545"/>
        <v>High Sales</v>
      </c>
      <c r="AB5763" s="1">
        <f>MONTH(Sample___Superstore[[#This Row],[Order Date]])</f>
        <v>8</v>
      </c>
    </row>
    <row r="5764" spans="1:28" x14ac:dyDescent="0.35">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c r="V5764">
        <f t="shared" si="540"/>
        <v>3</v>
      </c>
      <c r="W5764">
        <f t="shared" si="541"/>
        <v>0.36</v>
      </c>
      <c r="X5764" t="str">
        <f t="shared" si="542"/>
        <v>Profit</v>
      </c>
      <c r="Y5764" s="1" t="str">
        <f t="shared" si="543"/>
        <v>Low Profit</v>
      </c>
      <c r="Z5764" s="1" t="str">
        <f t="shared" si="544"/>
        <v>No Discount</v>
      </c>
      <c r="AA5764" s="1" t="str">
        <f t="shared" si="545"/>
        <v>Low Sales</v>
      </c>
      <c r="AB5764" s="1">
        <f>MONTH(Sample___Superstore[[#This Row],[Order Date]])</f>
        <v>8</v>
      </c>
    </row>
    <row r="5765" spans="1:28" x14ac:dyDescent="0.35">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c r="V5765">
        <f t="shared" si="540"/>
        <v>2</v>
      </c>
      <c r="W5765">
        <f t="shared" si="541"/>
        <v>0.14444444444444446</v>
      </c>
      <c r="X5765" t="str">
        <f t="shared" si="542"/>
        <v>Profit</v>
      </c>
      <c r="Y5765" s="1" t="str">
        <f t="shared" si="543"/>
        <v>High Profit</v>
      </c>
      <c r="Z5765" s="1" t="str">
        <f t="shared" si="544"/>
        <v>Low Discount</v>
      </c>
      <c r="AA5765" s="1" t="str">
        <f t="shared" si="545"/>
        <v>High Sales</v>
      </c>
      <c r="AB5765" s="1">
        <f>MONTH(Sample___Superstore[[#This Row],[Order Date]])</f>
        <v>11</v>
      </c>
    </row>
    <row r="5766" spans="1:28" x14ac:dyDescent="0.35">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c r="V5766">
        <f t="shared" si="540"/>
        <v>2</v>
      </c>
      <c r="W5766">
        <f t="shared" si="541"/>
        <v>4.9999999999999996E-2</v>
      </c>
      <c r="X5766" t="str">
        <f t="shared" si="542"/>
        <v>Profit</v>
      </c>
      <c r="Y5766" s="1" t="str">
        <f t="shared" si="543"/>
        <v>Low Profit</v>
      </c>
      <c r="Z5766" s="1" t="str">
        <f t="shared" si="544"/>
        <v>No Discount</v>
      </c>
      <c r="AA5766" s="1" t="str">
        <f t="shared" si="545"/>
        <v>Low Sales</v>
      </c>
      <c r="AB5766" s="1">
        <f>MONTH(Sample___Superstore[[#This Row],[Order Date]])</f>
        <v>9</v>
      </c>
    </row>
    <row r="5767" spans="1:28" x14ac:dyDescent="0.35">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c r="V5767">
        <f t="shared" si="540"/>
        <v>6</v>
      </c>
      <c r="W5767">
        <f t="shared" si="541"/>
        <v>7.4999999999999997E-2</v>
      </c>
      <c r="X5767" t="str">
        <f t="shared" si="542"/>
        <v>Profit</v>
      </c>
      <c r="Y5767" s="1" t="str">
        <f t="shared" si="543"/>
        <v>Low Profit</v>
      </c>
      <c r="Z5767" s="1" t="str">
        <f t="shared" si="544"/>
        <v>Low Discount</v>
      </c>
      <c r="AA5767" s="1" t="str">
        <f t="shared" si="545"/>
        <v>Low Sales</v>
      </c>
      <c r="AB5767" s="1">
        <f>MONTH(Sample___Superstore[[#This Row],[Order Date]])</f>
        <v>11</v>
      </c>
    </row>
    <row r="5768" spans="1:28" x14ac:dyDescent="0.35">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c r="V5768">
        <f t="shared" si="540"/>
        <v>7</v>
      </c>
      <c r="W5768">
        <f t="shared" si="541"/>
        <v>0.33750000000000002</v>
      </c>
      <c r="X5768" t="str">
        <f t="shared" si="542"/>
        <v>Profit</v>
      </c>
      <c r="Y5768" s="1" t="str">
        <f t="shared" si="543"/>
        <v>Low Profit</v>
      </c>
      <c r="Z5768" s="1" t="str">
        <f t="shared" si="544"/>
        <v>Low Discount</v>
      </c>
      <c r="AA5768" s="1" t="str">
        <f t="shared" si="545"/>
        <v>Low Sales</v>
      </c>
      <c r="AB5768" s="1">
        <f>MONTH(Sample___Superstore[[#This Row],[Order Date]])</f>
        <v>10</v>
      </c>
    </row>
    <row r="5769" spans="1:28" x14ac:dyDescent="0.35">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c r="V5769">
        <f t="shared" si="540"/>
        <v>4</v>
      </c>
      <c r="W5769">
        <f t="shared" si="541"/>
        <v>0.23749999999999999</v>
      </c>
      <c r="X5769" t="str">
        <f t="shared" si="542"/>
        <v>Profit</v>
      </c>
      <c r="Y5769" s="1" t="str">
        <f t="shared" si="543"/>
        <v>Low Profit</v>
      </c>
      <c r="Z5769" s="1" t="str">
        <f t="shared" si="544"/>
        <v>Low Discount</v>
      </c>
      <c r="AA5769" s="1" t="str">
        <f t="shared" si="545"/>
        <v>Low Sales</v>
      </c>
      <c r="AB5769" s="1">
        <f>MONTH(Sample___Superstore[[#This Row],[Order Date]])</f>
        <v>9</v>
      </c>
    </row>
    <row r="5770" spans="1:28" x14ac:dyDescent="0.35">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c r="V5770">
        <f t="shared" si="540"/>
        <v>4</v>
      </c>
      <c r="W5770">
        <f t="shared" si="541"/>
        <v>0.48000000000000004</v>
      </c>
      <c r="X5770" t="str">
        <f t="shared" si="542"/>
        <v>Profit</v>
      </c>
      <c r="Y5770" s="1" t="str">
        <f t="shared" si="543"/>
        <v>Low Profit</v>
      </c>
      <c r="Z5770" s="1" t="str">
        <f t="shared" si="544"/>
        <v>No Discount</v>
      </c>
      <c r="AA5770" s="1" t="str">
        <f t="shared" si="545"/>
        <v>Low Sales</v>
      </c>
      <c r="AB5770" s="1">
        <f>MONTH(Sample___Superstore[[#This Row],[Order Date]])</f>
        <v>2</v>
      </c>
    </row>
    <row r="5771" spans="1:28" x14ac:dyDescent="0.35">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c r="V5771">
        <f t="shared" si="540"/>
        <v>4</v>
      </c>
      <c r="W5771">
        <f t="shared" si="541"/>
        <v>0.45</v>
      </c>
      <c r="X5771" t="str">
        <f t="shared" si="542"/>
        <v>Profit</v>
      </c>
      <c r="Y5771" s="1" t="str">
        <f t="shared" si="543"/>
        <v>Low Profit</v>
      </c>
      <c r="Z5771" s="1" t="str">
        <f t="shared" si="544"/>
        <v>No Discount</v>
      </c>
      <c r="AA5771" s="1" t="str">
        <f t="shared" si="545"/>
        <v>Low Sales</v>
      </c>
      <c r="AB5771" s="1">
        <f>MONTH(Sample___Superstore[[#This Row],[Order Date]])</f>
        <v>2</v>
      </c>
    </row>
    <row r="5772" spans="1:28" x14ac:dyDescent="0.35">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c r="V5772">
        <f t="shared" si="540"/>
        <v>4</v>
      </c>
      <c r="W5772">
        <f t="shared" si="541"/>
        <v>0.31</v>
      </c>
      <c r="X5772" t="str">
        <f t="shared" si="542"/>
        <v>Profit</v>
      </c>
      <c r="Y5772" s="1" t="str">
        <f t="shared" si="543"/>
        <v>Low Profit</v>
      </c>
      <c r="Z5772" s="1" t="str">
        <f t="shared" si="544"/>
        <v>No Discount</v>
      </c>
      <c r="AA5772" s="1" t="str">
        <f t="shared" si="545"/>
        <v>Low Sales</v>
      </c>
      <c r="AB5772" s="1">
        <f>MONTH(Sample___Superstore[[#This Row],[Order Date]])</f>
        <v>9</v>
      </c>
    </row>
    <row r="5773" spans="1:28" x14ac:dyDescent="0.35">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c r="V5773">
        <f t="shared" si="540"/>
        <v>4</v>
      </c>
      <c r="W5773">
        <f t="shared" si="541"/>
        <v>0.29000000000000004</v>
      </c>
      <c r="X5773" t="str">
        <f t="shared" si="542"/>
        <v>Profit</v>
      </c>
      <c r="Y5773" s="1" t="str">
        <f t="shared" si="543"/>
        <v>High Profit</v>
      </c>
      <c r="Z5773" s="1" t="str">
        <f t="shared" si="544"/>
        <v>No Discount</v>
      </c>
      <c r="AA5773" s="1" t="str">
        <f t="shared" si="545"/>
        <v>High Sales</v>
      </c>
      <c r="AB5773" s="1">
        <f>MONTH(Sample___Superstore[[#This Row],[Order Date]])</f>
        <v>9</v>
      </c>
    </row>
    <row r="5774" spans="1:28" x14ac:dyDescent="0.35">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c r="V5774">
        <f t="shared" si="540"/>
        <v>5</v>
      </c>
      <c r="W5774">
        <f t="shared" si="541"/>
        <v>0.39</v>
      </c>
      <c r="X5774" t="str">
        <f t="shared" si="542"/>
        <v>Profit</v>
      </c>
      <c r="Y5774" s="1" t="str">
        <f t="shared" si="543"/>
        <v>High Profit</v>
      </c>
      <c r="Z5774" s="1" t="str">
        <f t="shared" si="544"/>
        <v>No Discount</v>
      </c>
      <c r="AA5774" s="1" t="str">
        <f t="shared" si="545"/>
        <v>High Sales</v>
      </c>
      <c r="AB5774" s="1">
        <f>MONTH(Sample___Superstore[[#This Row],[Order Date]])</f>
        <v>11</v>
      </c>
    </row>
    <row r="5775" spans="1:28" x14ac:dyDescent="0.35">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c r="V5775">
        <f t="shared" si="540"/>
        <v>6</v>
      </c>
      <c r="W5775">
        <f t="shared" si="541"/>
        <v>9.9999999999999992E-2</v>
      </c>
      <c r="X5775" t="str">
        <f t="shared" si="542"/>
        <v>Profit</v>
      </c>
      <c r="Y5775" s="1" t="str">
        <f t="shared" si="543"/>
        <v>Low Profit</v>
      </c>
      <c r="Z5775" s="1" t="str">
        <f t="shared" si="544"/>
        <v>Low Discount</v>
      </c>
      <c r="AA5775" s="1" t="str">
        <f t="shared" si="545"/>
        <v>Low Sales</v>
      </c>
      <c r="AB5775" s="1">
        <f>MONTH(Sample___Superstore[[#This Row],[Order Date]])</f>
        <v>8</v>
      </c>
    </row>
    <row r="5776" spans="1:28" x14ac:dyDescent="0.35">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c r="V5776">
        <f t="shared" si="540"/>
        <v>4</v>
      </c>
      <c r="W5776">
        <f t="shared" si="541"/>
        <v>-0.05</v>
      </c>
      <c r="X5776" t="str">
        <f t="shared" si="542"/>
        <v>Loss</v>
      </c>
      <c r="Y5776" s="1" t="str">
        <f t="shared" si="543"/>
        <v>Low Profit</v>
      </c>
      <c r="Z5776" s="1" t="str">
        <f t="shared" si="544"/>
        <v>Low Discount</v>
      </c>
      <c r="AA5776" s="1" t="str">
        <f t="shared" si="545"/>
        <v>High Sales</v>
      </c>
      <c r="AB5776" s="1">
        <f>MONTH(Sample___Superstore[[#This Row],[Order Date]])</f>
        <v>4</v>
      </c>
    </row>
    <row r="5777" spans="1:28" x14ac:dyDescent="0.35">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c r="V5777">
        <f t="shared" si="540"/>
        <v>4</v>
      </c>
      <c r="W5777">
        <f t="shared" si="541"/>
        <v>0.35</v>
      </c>
      <c r="X5777" t="str">
        <f t="shared" si="542"/>
        <v>Profit</v>
      </c>
      <c r="Y5777" s="1" t="str">
        <f t="shared" si="543"/>
        <v>Low Profit</v>
      </c>
      <c r="Z5777" s="1" t="str">
        <f t="shared" si="544"/>
        <v>Low Discount</v>
      </c>
      <c r="AA5777" s="1" t="str">
        <f t="shared" si="545"/>
        <v>Low Sales</v>
      </c>
      <c r="AB5777" s="1">
        <f>MONTH(Sample___Superstore[[#This Row],[Order Date]])</f>
        <v>4</v>
      </c>
    </row>
    <row r="5778" spans="1:28" x14ac:dyDescent="0.35">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c r="V5778">
        <f t="shared" si="540"/>
        <v>4</v>
      </c>
      <c r="W5778">
        <f t="shared" si="541"/>
        <v>0.375</v>
      </c>
      <c r="X5778" t="str">
        <f t="shared" si="542"/>
        <v>Profit</v>
      </c>
      <c r="Y5778" s="1" t="str">
        <f t="shared" si="543"/>
        <v>Low Profit</v>
      </c>
      <c r="Z5778" s="1" t="str">
        <f t="shared" si="544"/>
        <v>Low Discount</v>
      </c>
      <c r="AA5778" s="1" t="str">
        <f t="shared" si="545"/>
        <v>Low Sales</v>
      </c>
      <c r="AB5778" s="1">
        <f>MONTH(Sample___Superstore[[#This Row],[Order Date]])</f>
        <v>12</v>
      </c>
    </row>
    <row r="5779" spans="1:28" x14ac:dyDescent="0.35">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c r="V5779">
        <f t="shared" si="540"/>
        <v>5</v>
      </c>
      <c r="W5779">
        <f t="shared" si="541"/>
        <v>0.48000000000000004</v>
      </c>
      <c r="X5779" t="str">
        <f t="shared" si="542"/>
        <v>Profit</v>
      </c>
      <c r="Y5779" s="1" t="str">
        <f t="shared" si="543"/>
        <v>Low Profit</v>
      </c>
      <c r="Z5779" s="1" t="str">
        <f t="shared" si="544"/>
        <v>No Discount</v>
      </c>
      <c r="AA5779" s="1" t="str">
        <f t="shared" si="545"/>
        <v>Low Sales</v>
      </c>
      <c r="AB5779" s="1">
        <f>MONTH(Sample___Superstore[[#This Row],[Order Date]])</f>
        <v>12</v>
      </c>
    </row>
    <row r="5780" spans="1:28" x14ac:dyDescent="0.35">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c r="V5780">
        <f t="shared" si="540"/>
        <v>7</v>
      </c>
      <c r="W5780">
        <f t="shared" si="541"/>
        <v>0.26</v>
      </c>
      <c r="X5780" t="str">
        <f t="shared" si="542"/>
        <v>Profit</v>
      </c>
      <c r="Y5780" s="1" t="str">
        <f t="shared" si="543"/>
        <v>Low Profit</v>
      </c>
      <c r="Z5780" s="1" t="str">
        <f t="shared" si="544"/>
        <v>No Discount</v>
      </c>
      <c r="AA5780" s="1" t="str">
        <f t="shared" si="545"/>
        <v>Low Sales</v>
      </c>
      <c r="AB5780" s="1">
        <f>MONTH(Sample___Superstore[[#This Row],[Order Date]])</f>
        <v>11</v>
      </c>
    </row>
    <row r="5781" spans="1:28" x14ac:dyDescent="0.35">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c r="V5781">
        <f t="shared" si="540"/>
        <v>7</v>
      </c>
      <c r="W5781">
        <f t="shared" si="541"/>
        <v>9.9999999999999992E-2</v>
      </c>
      <c r="X5781" t="str">
        <f t="shared" si="542"/>
        <v>Profit</v>
      </c>
      <c r="Y5781" s="1" t="str">
        <f t="shared" si="543"/>
        <v>Low Profit</v>
      </c>
      <c r="Z5781" s="1" t="str">
        <f t="shared" si="544"/>
        <v>Low Discount</v>
      </c>
      <c r="AA5781" s="1" t="str">
        <f t="shared" si="545"/>
        <v>Low Sales</v>
      </c>
      <c r="AB5781" s="1">
        <f>MONTH(Sample___Superstore[[#This Row],[Order Date]])</f>
        <v>11</v>
      </c>
    </row>
    <row r="5782" spans="1:28" x14ac:dyDescent="0.35">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c r="V5782">
        <f t="shared" si="540"/>
        <v>7</v>
      </c>
      <c r="W5782">
        <f t="shared" si="541"/>
        <v>0.33749999999999997</v>
      </c>
      <c r="X5782" t="str">
        <f t="shared" si="542"/>
        <v>Profit</v>
      </c>
      <c r="Y5782" s="1" t="str">
        <f t="shared" si="543"/>
        <v>Low Profit</v>
      </c>
      <c r="Z5782" s="1" t="str">
        <f t="shared" si="544"/>
        <v>Low Discount</v>
      </c>
      <c r="AA5782" s="1" t="str">
        <f t="shared" si="545"/>
        <v>Low Sales</v>
      </c>
      <c r="AB5782" s="1">
        <f>MONTH(Sample___Superstore[[#This Row],[Order Date]])</f>
        <v>4</v>
      </c>
    </row>
    <row r="5783" spans="1:28" x14ac:dyDescent="0.35">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c r="V5783">
        <f t="shared" si="540"/>
        <v>4</v>
      </c>
      <c r="W5783">
        <f t="shared" si="541"/>
        <v>0.27</v>
      </c>
      <c r="X5783" t="str">
        <f t="shared" si="542"/>
        <v>Profit</v>
      </c>
      <c r="Y5783" s="1" t="str">
        <f t="shared" si="543"/>
        <v>Low Profit</v>
      </c>
      <c r="Z5783" s="1" t="str">
        <f t="shared" si="544"/>
        <v>No Discount</v>
      </c>
      <c r="AA5783" s="1" t="str">
        <f t="shared" si="545"/>
        <v>Low Sales</v>
      </c>
      <c r="AB5783" s="1">
        <f>MONTH(Sample___Superstore[[#This Row],[Order Date]])</f>
        <v>12</v>
      </c>
    </row>
    <row r="5784" spans="1:28" x14ac:dyDescent="0.35">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c r="V5784">
        <f t="shared" si="540"/>
        <v>4</v>
      </c>
      <c r="W5784">
        <f t="shared" si="541"/>
        <v>0.48000000000000004</v>
      </c>
      <c r="X5784" t="str">
        <f t="shared" si="542"/>
        <v>Profit</v>
      </c>
      <c r="Y5784" s="1" t="str">
        <f t="shared" si="543"/>
        <v>Low Profit</v>
      </c>
      <c r="Z5784" s="1" t="str">
        <f t="shared" si="544"/>
        <v>No Discount</v>
      </c>
      <c r="AA5784" s="1" t="str">
        <f t="shared" si="545"/>
        <v>Low Sales</v>
      </c>
      <c r="AB5784" s="1">
        <f>MONTH(Sample___Superstore[[#This Row],[Order Date]])</f>
        <v>12</v>
      </c>
    </row>
    <row r="5785" spans="1:28" x14ac:dyDescent="0.35">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c r="V5785">
        <f t="shared" si="540"/>
        <v>4</v>
      </c>
      <c r="W5785">
        <f t="shared" si="541"/>
        <v>0.45</v>
      </c>
      <c r="X5785" t="str">
        <f t="shared" si="542"/>
        <v>Profit</v>
      </c>
      <c r="Y5785" s="1" t="str">
        <f t="shared" si="543"/>
        <v>Low Profit</v>
      </c>
      <c r="Z5785" s="1" t="str">
        <f t="shared" si="544"/>
        <v>No Discount</v>
      </c>
      <c r="AA5785" s="1" t="str">
        <f t="shared" si="545"/>
        <v>Low Sales</v>
      </c>
      <c r="AB5785" s="1">
        <f>MONTH(Sample___Superstore[[#This Row],[Order Date]])</f>
        <v>12</v>
      </c>
    </row>
    <row r="5786" spans="1:28" x14ac:dyDescent="0.35">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c r="V5786">
        <f t="shared" si="540"/>
        <v>6</v>
      </c>
      <c r="W5786">
        <f t="shared" si="541"/>
        <v>-1.7666666666666666</v>
      </c>
      <c r="X5786" t="str">
        <f t="shared" si="542"/>
        <v>Loss</v>
      </c>
      <c r="Y5786" s="1" t="str">
        <f t="shared" si="543"/>
        <v>Low Profit</v>
      </c>
      <c r="Z5786" s="1" t="str">
        <f t="shared" si="544"/>
        <v>High Discount</v>
      </c>
      <c r="AA5786" s="1" t="str">
        <f t="shared" si="545"/>
        <v>Low Sales</v>
      </c>
      <c r="AB5786" s="1">
        <f>MONTH(Sample___Superstore[[#This Row],[Order Date]])</f>
        <v>10</v>
      </c>
    </row>
    <row r="5787" spans="1:28" x14ac:dyDescent="0.35">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c r="V5787">
        <f t="shared" si="540"/>
        <v>6</v>
      </c>
      <c r="W5787">
        <f t="shared" si="541"/>
        <v>0.11249999999999999</v>
      </c>
      <c r="X5787" t="str">
        <f t="shared" si="542"/>
        <v>Profit</v>
      </c>
      <c r="Y5787" s="1" t="str">
        <f t="shared" si="543"/>
        <v>Low Profit</v>
      </c>
      <c r="Z5787" s="1" t="str">
        <f t="shared" si="544"/>
        <v>Low Discount</v>
      </c>
      <c r="AA5787" s="1" t="str">
        <f t="shared" si="545"/>
        <v>Low Sales</v>
      </c>
      <c r="AB5787" s="1">
        <f>MONTH(Sample___Superstore[[#This Row],[Order Date]])</f>
        <v>10</v>
      </c>
    </row>
    <row r="5788" spans="1:28" x14ac:dyDescent="0.35">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c r="V5788">
        <f t="shared" si="540"/>
        <v>6</v>
      </c>
      <c r="W5788">
        <f t="shared" si="541"/>
        <v>-0.73333333333333317</v>
      </c>
      <c r="X5788" t="str">
        <f t="shared" si="542"/>
        <v>Loss</v>
      </c>
      <c r="Y5788" s="1" t="str">
        <f t="shared" si="543"/>
        <v>Low Profit</v>
      </c>
      <c r="Z5788" s="1" t="str">
        <f t="shared" si="544"/>
        <v>High Discount</v>
      </c>
      <c r="AA5788" s="1" t="str">
        <f t="shared" si="545"/>
        <v>Low Sales</v>
      </c>
      <c r="AB5788" s="1">
        <f>MONTH(Sample___Superstore[[#This Row],[Order Date]])</f>
        <v>10</v>
      </c>
    </row>
    <row r="5789" spans="1:28" x14ac:dyDescent="0.35">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c r="V5789">
        <f t="shared" si="540"/>
        <v>6</v>
      </c>
      <c r="W5789">
        <f t="shared" si="541"/>
        <v>0.11249999999999999</v>
      </c>
      <c r="X5789" t="str">
        <f t="shared" si="542"/>
        <v>Profit</v>
      </c>
      <c r="Y5789" s="1" t="str">
        <f t="shared" si="543"/>
        <v>Low Profit</v>
      </c>
      <c r="Z5789" s="1" t="str">
        <f t="shared" si="544"/>
        <v>Low Discount</v>
      </c>
      <c r="AA5789" s="1" t="str">
        <f t="shared" si="545"/>
        <v>Low Sales</v>
      </c>
      <c r="AB5789" s="1">
        <f>MONTH(Sample___Superstore[[#This Row],[Order Date]])</f>
        <v>10</v>
      </c>
    </row>
    <row r="5790" spans="1:28" x14ac:dyDescent="0.35">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c r="V5790">
        <f t="shared" si="540"/>
        <v>4</v>
      </c>
      <c r="W5790">
        <f t="shared" si="541"/>
        <v>0.15</v>
      </c>
      <c r="X5790" t="str">
        <f t="shared" si="542"/>
        <v>Profit</v>
      </c>
      <c r="Y5790" s="1" t="str">
        <f t="shared" si="543"/>
        <v>Low Profit</v>
      </c>
      <c r="Z5790" s="1" t="str">
        <f t="shared" si="544"/>
        <v>Low Discount</v>
      </c>
      <c r="AA5790" s="1" t="str">
        <f t="shared" si="545"/>
        <v>Low Sales</v>
      </c>
      <c r="AB5790" s="1">
        <f>MONTH(Sample___Superstore[[#This Row],[Order Date]])</f>
        <v>4</v>
      </c>
    </row>
    <row r="5791" spans="1:28" x14ac:dyDescent="0.35">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c r="V5791">
        <f t="shared" si="540"/>
        <v>4</v>
      </c>
      <c r="W5791">
        <f t="shared" si="541"/>
        <v>-0.70000000000000007</v>
      </c>
      <c r="X5791" t="str">
        <f t="shared" si="542"/>
        <v>Loss</v>
      </c>
      <c r="Y5791" s="1" t="str">
        <f t="shared" si="543"/>
        <v>Low Profit</v>
      </c>
      <c r="Z5791" s="1" t="str">
        <f t="shared" si="544"/>
        <v>High Discount</v>
      </c>
      <c r="AA5791" s="1" t="str">
        <f t="shared" si="545"/>
        <v>Low Sales</v>
      </c>
      <c r="AB5791" s="1">
        <f>MONTH(Sample___Superstore[[#This Row],[Order Date]])</f>
        <v>4</v>
      </c>
    </row>
    <row r="5792" spans="1:28" x14ac:dyDescent="0.35">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c r="V5792">
        <f t="shared" si="540"/>
        <v>3</v>
      </c>
      <c r="W5792">
        <f t="shared" si="541"/>
        <v>0.48000000000000004</v>
      </c>
      <c r="X5792" t="str">
        <f t="shared" si="542"/>
        <v>Profit</v>
      </c>
      <c r="Y5792" s="1" t="str">
        <f t="shared" si="543"/>
        <v>Low Profit</v>
      </c>
      <c r="Z5792" s="1" t="str">
        <f t="shared" si="544"/>
        <v>No Discount</v>
      </c>
      <c r="AA5792" s="1" t="str">
        <f t="shared" si="545"/>
        <v>Low Sales</v>
      </c>
      <c r="AB5792" s="1">
        <f>MONTH(Sample___Superstore[[#This Row],[Order Date]])</f>
        <v>9</v>
      </c>
    </row>
    <row r="5793" spans="1:28" x14ac:dyDescent="0.35">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c r="V5793">
        <f t="shared" si="540"/>
        <v>3</v>
      </c>
      <c r="W5793">
        <f t="shared" si="541"/>
        <v>0</v>
      </c>
      <c r="X5793" t="str">
        <f t="shared" si="542"/>
        <v>Profit</v>
      </c>
      <c r="Y5793" s="1" t="str">
        <f t="shared" si="543"/>
        <v>Low Profit</v>
      </c>
      <c r="Z5793" s="1" t="str">
        <f t="shared" si="544"/>
        <v>Low Discount</v>
      </c>
      <c r="AA5793" s="1" t="str">
        <f t="shared" si="545"/>
        <v>Low Sales</v>
      </c>
      <c r="AB5793" s="1">
        <f>MONTH(Sample___Superstore[[#This Row],[Order Date]])</f>
        <v>9</v>
      </c>
    </row>
    <row r="5794" spans="1:28" x14ac:dyDescent="0.35">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c r="V5794">
        <f t="shared" si="540"/>
        <v>3</v>
      </c>
      <c r="W5794">
        <f t="shared" si="541"/>
        <v>0.26</v>
      </c>
      <c r="X5794" t="str">
        <f t="shared" si="542"/>
        <v>Profit</v>
      </c>
      <c r="Y5794" s="1" t="str">
        <f t="shared" si="543"/>
        <v>Low Profit</v>
      </c>
      <c r="Z5794" s="1" t="str">
        <f t="shared" si="544"/>
        <v>No Discount</v>
      </c>
      <c r="AA5794" s="1" t="str">
        <f t="shared" si="545"/>
        <v>Low Sales</v>
      </c>
      <c r="AB5794" s="1">
        <f>MONTH(Sample___Superstore[[#This Row],[Order Date]])</f>
        <v>9</v>
      </c>
    </row>
    <row r="5795" spans="1:28" x14ac:dyDescent="0.35">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c r="V5795">
        <f t="shared" si="540"/>
        <v>3</v>
      </c>
      <c r="W5795">
        <f t="shared" si="541"/>
        <v>0.3</v>
      </c>
      <c r="X5795" t="str">
        <f t="shared" si="542"/>
        <v>Profit</v>
      </c>
      <c r="Y5795" s="1" t="str">
        <f t="shared" si="543"/>
        <v>Low Profit</v>
      </c>
      <c r="Z5795" s="1" t="str">
        <f t="shared" si="544"/>
        <v>No Discount</v>
      </c>
      <c r="AA5795" s="1" t="str">
        <f t="shared" si="545"/>
        <v>Low Sales</v>
      </c>
      <c r="AB5795" s="1">
        <f>MONTH(Sample___Superstore[[#This Row],[Order Date]])</f>
        <v>9</v>
      </c>
    </row>
    <row r="5796" spans="1:28" x14ac:dyDescent="0.35">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c r="V5796">
        <f t="shared" si="540"/>
        <v>3</v>
      </c>
      <c r="W5796">
        <f t="shared" si="541"/>
        <v>0.35000000000000003</v>
      </c>
      <c r="X5796" t="str">
        <f t="shared" si="542"/>
        <v>Profit</v>
      </c>
      <c r="Y5796" s="1" t="str">
        <f t="shared" si="543"/>
        <v>Low Profit</v>
      </c>
      <c r="Z5796" s="1" t="str">
        <f t="shared" si="544"/>
        <v>Low Discount</v>
      </c>
      <c r="AA5796" s="1" t="str">
        <f t="shared" si="545"/>
        <v>Low Sales</v>
      </c>
      <c r="AB5796" s="1">
        <f>MONTH(Sample___Superstore[[#This Row],[Order Date]])</f>
        <v>9</v>
      </c>
    </row>
    <row r="5797" spans="1:28" x14ac:dyDescent="0.35">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c r="V5797">
        <f t="shared" si="540"/>
        <v>4</v>
      </c>
      <c r="W5797">
        <f t="shared" si="541"/>
        <v>0.26</v>
      </c>
      <c r="X5797" t="str">
        <f t="shared" si="542"/>
        <v>Profit</v>
      </c>
      <c r="Y5797" s="1" t="str">
        <f t="shared" si="543"/>
        <v>High Profit</v>
      </c>
      <c r="Z5797" s="1" t="str">
        <f t="shared" si="544"/>
        <v>No Discount</v>
      </c>
      <c r="AA5797" s="1" t="str">
        <f t="shared" si="545"/>
        <v>High Sales</v>
      </c>
      <c r="AB5797" s="1">
        <f>MONTH(Sample___Superstore[[#This Row],[Order Date]])</f>
        <v>9</v>
      </c>
    </row>
    <row r="5798" spans="1:28" x14ac:dyDescent="0.35">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c r="V5798">
        <f t="shared" si="540"/>
        <v>4</v>
      </c>
      <c r="W5798">
        <f t="shared" si="541"/>
        <v>0.31</v>
      </c>
      <c r="X5798" t="str">
        <f t="shared" si="542"/>
        <v>Profit</v>
      </c>
      <c r="Y5798" s="1" t="str">
        <f t="shared" si="543"/>
        <v>Low Profit</v>
      </c>
      <c r="Z5798" s="1" t="str">
        <f t="shared" si="544"/>
        <v>No Discount</v>
      </c>
      <c r="AA5798" s="1" t="str">
        <f t="shared" si="545"/>
        <v>Low Sales</v>
      </c>
      <c r="AB5798" s="1">
        <f>MONTH(Sample___Superstore[[#This Row],[Order Date]])</f>
        <v>9</v>
      </c>
    </row>
    <row r="5799" spans="1:28" x14ac:dyDescent="0.35">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c r="V5799">
        <f t="shared" si="540"/>
        <v>4</v>
      </c>
      <c r="W5799">
        <f t="shared" si="541"/>
        <v>0.46000000000000008</v>
      </c>
      <c r="X5799" t="str">
        <f t="shared" si="542"/>
        <v>Profit</v>
      </c>
      <c r="Y5799" s="1" t="str">
        <f t="shared" si="543"/>
        <v>Low Profit</v>
      </c>
      <c r="Z5799" s="1" t="str">
        <f t="shared" si="544"/>
        <v>No Discount</v>
      </c>
      <c r="AA5799" s="1" t="str">
        <f t="shared" si="545"/>
        <v>Low Sales</v>
      </c>
      <c r="AB5799" s="1">
        <f>MONTH(Sample___Superstore[[#This Row],[Order Date]])</f>
        <v>9</v>
      </c>
    </row>
    <row r="5800" spans="1:28" x14ac:dyDescent="0.35">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c r="V5800">
        <f t="shared" si="540"/>
        <v>4</v>
      </c>
      <c r="W5800">
        <f t="shared" si="541"/>
        <v>0.49000000000000005</v>
      </c>
      <c r="X5800" t="str">
        <f t="shared" si="542"/>
        <v>Profit</v>
      </c>
      <c r="Y5800" s="1" t="str">
        <f t="shared" si="543"/>
        <v>Low Profit</v>
      </c>
      <c r="Z5800" s="1" t="str">
        <f t="shared" si="544"/>
        <v>No Discount</v>
      </c>
      <c r="AA5800" s="1" t="str">
        <f t="shared" si="545"/>
        <v>Low Sales</v>
      </c>
      <c r="AB5800" s="1">
        <f>MONTH(Sample___Superstore[[#This Row],[Order Date]])</f>
        <v>9</v>
      </c>
    </row>
    <row r="5801" spans="1:28" x14ac:dyDescent="0.35">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c r="V5801">
        <f t="shared" si="540"/>
        <v>5</v>
      </c>
      <c r="W5801">
        <f t="shared" si="541"/>
        <v>-1.4285714285714284E-2</v>
      </c>
      <c r="X5801" t="str">
        <f t="shared" si="542"/>
        <v>Loss</v>
      </c>
      <c r="Y5801" s="1" t="str">
        <f t="shared" si="543"/>
        <v>Low Profit</v>
      </c>
      <c r="Z5801" s="1" t="str">
        <f t="shared" si="544"/>
        <v>High Discount</v>
      </c>
      <c r="AA5801" s="1" t="str">
        <f t="shared" si="545"/>
        <v>Low Sales</v>
      </c>
      <c r="AB5801" s="1">
        <f>MONTH(Sample___Superstore[[#This Row],[Order Date]])</f>
        <v>8</v>
      </c>
    </row>
    <row r="5802" spans="1:28" x14ac:dyDescent="0.35">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c r="V5802">
        <f t="shared" si="540"/>
        <v>3</v>
      </c>
      <c r="W5802">
        <f t="shared" si="541"/>
        <v>7.5000000000000011E-2</v>
      </c>
      <c r="X5802" t="str">
        <f t="shared" si="542"/>
        <v>Profit</v>
      </c>
      <c r="Y5802" s="1" t="str">
        <f t="shared" si="543"/>
        <v>Low Profit</v>
      </c>
      <c r="Z5802" s="1" t="str">
        <f t="shared" si="544"/>
        <v>Low Discount</v>
      </c>
      <c r="AA5802" s="1" t="str">
        <f t="shared" si="545"/>
        <v>High Sales</v>
      </c>
      <c r="AB5802" s="1">
        <f>MONTH(Sample___Superstore[[#This Row],[Order Date]])</f>
        <v>7</v>
      </c>
    </row>
    <row r="5803" spans="1:28" x14ac:dyDescent="0.35">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c r="V5803">
        <f t="shared" si="540"/>
        <v>3</v>
      </c>
      <c r="W5803">
        <f t="shared" si="541"/>
        <v>0.35</v>
      </c>
      <c r="X5803" t="str">
        <f t="shared" si="542"/>
        <v>Profit</v>
      </c>
      <c r="Y5803" s="1" t="str">
        <f t="shared" si="543"/>
        <v>Low Profit</v>
      </c>
      <c r="Z5803" s="1" t="str">
        <f t="shared" si="544"/>
        <v>Low Discount</v>
      </c>
      <c r="AA5803" s="1" t="str">
        <f t="shared" si="545"/>
        <v>Low Sales</v>
      </c>
      <c r="AB5803" s="1">
        <f>MONTH(Sample___Superstore[[#This Row],[Order Date]])</f>
        <v>7</v>
      </c>
    </row>
    <row r="5804" spans="1:28" x14ac:dyDescent="0.35">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c r="V5804">
        <f t="shared" si="540"/>
        <v>2</v>
      </c>
      <c r="W5804">
        <f t="shared" si="541"/>
        <v>7.5000000000000011E-2</v>
      </c>
      <c r="X5804" t="str">
        <f t="shared" si="542"/>
        <v>Profit</v>
      </c>
      <c r="Y5804" s="1" t="str">
        <f t="shared" si="543"/>
        <v>Low Profit</v>
      </c>
      <c r="Z5804" s="1" t="str">
        <f t="shared" si="544"/>
        <v>Low Discount</v>
      </c>
      <c r="AA5804" s="1" t="str">
        <f t="shared" si="545"/>
        <v>Low Sales</v>
      </c>
      <c r="AB5804" s="1">
        <f>MONTH(Sample___Superstore[[#This Row],[Order Date]])</f>
        <v>3</v>
      </c>
    </row>
    <row r="5805" spans="1:28" x14ac:dyDescent="0.35">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c r="V5805">
        <f t="shared" si="540"/>
        <v>7</v>
      </c>
      <c r="W5805">
        <f t="shared" si="541"/>
        <v>0.11249999999999999</v>
      </c>
      <c r="X5805" t="str">
        <f t="shared" si="542"/>
        <v>Profit</v>
      </c>
      <c r="Y5805" s="1" t="str">
        <f t="shared" si="543"/>
        <v>Low Profit</v>
      </c>
      <c r="Z5805" s="1" t="str">
        <f t="shared" si="544"/>
        <v>Low Discount</v>
      </c>
      <c r="AA5805" s="1" t="str">
        <f t="shared" si="545"/>
        <v>Low Sales</v>
      </c>
      <c r="AB5805" s="1">
        <f>MONTH(Sample___Superstore[[#This Row],[Order Date]])</f>
        <v>5</v>
      </c>
    </row>
    <row r="5806" spans="1:28" x14ac:dyDescent="0.35">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c r="V5806">
        <f t="shared" si="540"/>
        <v>6</v>
      </c>
      <c r="W5806">
        <f t="shared" si="541"/>
        <v>9.9999999999999992E-2</v>
      </c>
      <c r="X5806" t="str">
        <f t="shared" si="542"/>
        <v>Profit</v>
      </c>
      <c r="Y5806" s="1" t="str">
        <f t="shared" si="543"/>
        <v>Low Profit</v>
      </c>
      <c r="Z5806" s="1" t="str">
        <f t="shared" si="544"/>
        <v>Low Discount</v>
      </c>
      <c r="AA5806" s="1" t="str">
        <f t="shared" si="545"/>
        <v>Low Sales</v>
      </c>
      <c r="AB5806" s="1">
        <f>MONTH(Sample___Superstore[[#This Row],[Order Date]])</f>
        <v>11</v>
      </c>
    </row>
    <row r="5807" spans="1:28" x14ac:dyDescent="0.35">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c r="V5807">
        <f t="shared" si="540"/>
        <v>6</v>
      </c>
      <c r="W5807">
        <f t="shared" si="541"/>
        <v>-0.13235294117647059</v>
      </c>
      <c r="X5807" t="str">
        <f t="shared" si="542"/>
        <v>Loss</v>
      </c>
      <c r="Y5807" s="1" t="str">
        <f t="shared" si="543"/>
        <v>Low Profit</v>
      </c>
      <c r="Z5807" s="1" t="str">
        <f t="shared" si="544"/>
        <v>High Discount</v>
      </c>
      <c r="AA5807" s="1" t="str">
        <f t="shared" si="545"/>
        <v>Low Sales</v>
      </c>
      <c r="AB5807" s="1">
        <f>MONTH(Sample___Superstore[[#This Row],[Order Date]])</f>
        <v>11</v>
      </c>
    </row>
    <row r="5808" spans="1:28" x14ac:dyDescent="0.35">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c r="V5808">
        <f t="shared" si="540"/>
        <v>3</v>
      </c>
      <c r="W5808">
        <f t="shared" si="541"/>
        <v>0.33749999999999997</v>
      </c>
      <c r="X5808" t="str">
        <f t="shared" si="542"/>
        <v>Profit</v>
      </c>
      <c r="Y5808" s="1" t="str">
        <f t="shared" si="543"/>
        <v>Low Profit</v>
      </c>
      <c r="Z5808" s="1" t="str">
        <f t="shared" si="544"/>
        <v>Low Discount</v>
      </c>
      <c r="AA5808" s="1" t="str">
        <f t="shared" si="545"/>
        <v>Low Sales</v>
      </c>
      <c r="AB5808" s="1">
        <f>MONTH(Sample___Superstore[[#This Row],[Order Date]])</f>
        <v>9</v>
      </c>
    </row>
    <row r="5809" spans="1:28" x14ac:dyDescent="0.35">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c r="V5809">
        <f t="shared" si="540"/>
        <v>3</v>
      </c>
      <c r="W5809">
        <f t="shared" si="541"/>
        <v>9.9999999999999978E-2</v>
      </c>
      <c r="X5809" t="str">
        <f t="shared" si="542"/>
        <v>Profit</v>
      </c>
      <c r="Y5809" s="1" t="str">
        <f t="shared" si="543"/>
        <v>Low Profit</v>
      </c>
      <c r="Z5809" s="1" t="str">
        <f t="shared" si="544"/>
        <v>Low Discount</v>
      </c>
      <c r="AA5809" s="1" t="str">
        <f t="shared" si="545"/>
        <v>Low Sales</v>
      </c>
      <c r="AB5809" s="1">
        <f>MONTH(Sample___Superstore[[#This Row],[Order Date]])</f>
        <v>9</v>
      </c>
    </row>
    <row r="5810" spans="1:28" x14ac:dyDescent="0.35">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c r="V5810">
        <f t="shared" si="540"/>
        <v>3</v>
      </c>
      <c r="W5810">
        <f t="shared" si="541"/>
        <v>0.26250000000000001</v>
      </c>
      <c r="X5810" t="str">
        <f t="shared" si="542"/>
        <v>Profit</v>
      </c>
      <c r="Y5810" s="1" t="str">
        <f t="shared" si="543"/>
        <v>Low Profit</v>
      </c>
      <c r="Z5810" s="1" t="str">
        <f t="shared" si="544"/>
        <v>Low Discount</v>
      </c>
      <c r="AA5810" s="1" t="str">
        <f t="shared" si="545"/>
        <v>Low Sales</v>
      </c>
      <c r="AB5810" s="1">
        <f>MONTH(Sample___Superstore[[#This Row],[Order Date]])</f>
        <v>9</v>
      </c>
    </row>
    <row r="5811" spans="1:28" x14ac:dyDescent="0.35">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c r="V5811">
        <f t="shared" si="540"/>
        <v>5</v>
      </c>
      <c r="W5811">
        <f t="shared" si="541"/>
        <v>-0.13750000000000001</v>
      </c>
      <c r="X5811" t="str">
        <f t="shared" si="542"/>
        <v>Loss</v>
      </c>
      <c r="Y5811" s="1" t="str">
        <f t="shared" si="543"/>
        <v>Low Profit</v>
      </c>
      <c r="Z5811" s="1" t="str">
        <f t="shared" si="544"/>
        <v>Low Discount</v>
      </c>
      <c r="AA5811" s="1" t="str">
        <f t="shared" si="545"/>
        <v>Low Sales</v>
      </c>
      <c r="AB5811" s="1">
        <f>MONTH(Sample___Superstore[[#This Row],[Order Date]])</f>
        <v>2</v>
      </c>
    </row>
    <row r="5812" spans="1:28" x14ac:dyDescent="0.35">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c r="V5812">
        <f t="shared" si="540"/>
        <v>4</v>
      </c>
      <c r="W5812">
        <f t="shared" si="541"/>
        <v>0.46</v>
      </c>
      <c r="X5812" t="str">
        <f t="shared" si="542"/>
        <v>Profit</v>
      </c>
      <c r="Y5812" s="1" t="str">
        <f t="shared" si="543"/>
        <v>Low Profit</v>
      </c>
      <c r="Z5812" s="1" t="str">
        <f t="shared" si="544"/>
        <v>No Discount</v>
      </c>
      <c r="AA5812" s="1" t="str">
        <f t="shared" si="545"/>
        <v>Low Sales</v>
      </c>
      <c r="AB5812" s="1">
        <f>MONTH(Sample___Superstore[[#This Row],[Order Date]])</f>
        <v>3</v>
      </c>
    </row>
    <row r="5813" spans="1:28" x14ac:dyDescent="0.35">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c r="V5813">
        <f t="shared" si="540"/>
        <v>4</v>
      </c>
      <c r="W5813">
        <f t="shared" si="541"/>
        <v>0.17</v>
      </c>
      <c r="X5813" t="str">
        <f t="shared" si="542"/>
        <v>Profit</v>
      </c>
      <c r="Y5813" s="1" t="str">
        <f t="shared" si="543"/>
        <v>Low Profit</v>
      </c>
      <c r="Z5813" s="1" t="str">
        <f t="shared" si="544"/>
        <v>No Discount</v>
      </c>
      <c r="AA5813" s="1" t="str">
        <f t="shared" si="545"/>
        <v>Low Sales</v>
      </c>
      <c r="AB5813" s="1">
        <f>MONTH(Sample___Superstore[[#This Row],[Order Date]])</f>
        <v>3</v>
      </c>
    </row>
    <row r="5814" spans="1:28" x14ac:dyDescent="0.35">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c r="V5814">
        <f t="shared" si="540"/>
        <v>4</v>
      </c>
      <c r="W5814">
        <f t="shared" si="541"/>
        <v>0.125</v>
      </c>
      <c r="X5814" t="str">
        <f t="shared" si="542"/>
        <v>Profit</v>
      </c>
      <c r="Y5814" s="1" t="str">
        <f t="shared" si="543"/>
        <v>High Profit</v>
      </c>
      <c r="Z5814" s="1" t="str">
        <f t="shared" si="544"/>
        <v>Low Discount</v>
      </c>
      <c r="AA5814" s="1" t="str">
        <f t="shared" si="545"/>
        <v>High Sales</v>
      </c>
      <c r="AB5814" s="1">
        <f>MONTH(Sample___Superstore[[#This Row],[Order Date]])</f>
        <v>3</v>
      </c>
    </row>
    <row r="5815" spans="1:28" x14ac:dyDescent="0.35">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c r="V5815">
        <f t="shared" si="540"/>
        <v>1</v>
      </c>
      <c r="W5815">
        <f t="shared" si="541"/>
        <v>0.48000000000000004</v>
      </c>
      <c r="X5815" t="str">
        <f t="shared" si="542"/>
        <v>Profit</v>
      </c>
      <c r="Y5815" s="1" t="str">
        <f t="shared" si="543"/>
        <v>Low Profit</v>
      </c>
      <c r="Z5815" s="1" t="str">
        <f t="shared" si="544"/>
        <v>No Discount</v>
      </c>
      <c r="AA5815" s="1" t="str">
        <f t="shared" si="545"/>
        <v>Low Sales</v>
      </c>
      <c r="AB5815" s="1">
        <f>MONTH(Sample___Superstore[[#This Row],[Order Date]])</f>
        <v>7</v>
      </c>
    </row>
    <row r="5816" spans="1:28" x14ac:dyDescent="0.35">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c r="V5816">
        <f t="shared" si="540"/>
        <v>2</v>
      </c>
      <c r="W5816">
        <f t="shared" si="541"/>
        <v>-6.25E-2</v>
      </c>
      <c r="X5816" t="str">
        <f t="shared" si="542"/>
        <v>Loss</v>
      </c>
      <c r="Y5816" s="1" t="str">
        <f t="shared" si="543"/>
        <v>Low Profit</v>
      </c>
      <c r="Z5816" s="1" t="str">
        <f t="shared" si="544"/>
        <v>Low Discount</v>
      </c>
      <c r="AA5816" s="1" t="str">
        <f t="shared" si="545"/>
        <v>Low Sales</v>
      </c>
      <c r="AB5816" s="1">
        <f>MONTH(Sample___Superstore[[#This Row],[Order Date]])</f>
        <v>6</v>
      </c>
    </row>
    <row r="5817" spans="1:28" x14ac:dyDescent="0.35">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c r="V5817">
        <f t="shared" si="540"/>
        <v>0</v>
      </c>
      <c r="W5817">
        <f t="shared" si="541"/>
        <v>0.28000000000000003</v>
      </c>
      <c r="X5817" t="str">
        <f t="shared" si="542"/>
        <v>Profit</v>
      </c>
      <c r="Y5817" s="1" t="str">
        <f t="shared" si="543"/>
        <v>Low Profit</v>
      </c>
      <c r="Z5817" s="1" t="str">
        <f t="shared" si="544"/>
        <v>No Discount</v>
      </c>
      <c r="AA5817" s="1" t="str">
        <f t="shared" si="545"/>
        <v>Low Sales</v>
      </c>
      <c r="AB5817" s="1">
        <f>MONTH(Sample___Superstore[[#This Row],[Order Date]])</f>
        <v>11</v>
      </c>
    </row>
    <row r="5818" spans="1:28" x14ac:dyDescent="0.35">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c r="V5818">
        <f t="shared" si="540"/>
        <v>0</v>
      </c>
      <c r="W5818">
        <f t="shared" si="541"/>
        <v>0.36249999999999999</v>
      </c>
      <c r="X5818" t="str">
        <f t="shared" si="542"/>
        <v>Profit</v>
      </c>
      <c r="Y5818" s="1" t="str">
        <f t="shared" si="543"/>
        <v>Low Profit</v>
      </c>
      <c r="Z5818" s="1" t="str">
        <f t="shared" si="544"/>
        <v>Low Discount</v>
      </c>
      <c r="AA5818" s="1" t="str">
        <f t="shared" si="545"/>
        <v>Low Sales</v>
      </c>
      <c r="AB5818" s="1">
        <f>MONTH(Sample___Superstore[[#This Row],[Order Date]])</f>
        <v>11</v>
      </c>
    </row>
    <row r="5819" spans="1:28" x14ac:dyDescent="0.35">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c r="V5819">
        <f t="shared" si="540"/>
        <v>0</v>
      </c>
      <c r="W5819">
        <f t="shared" si="541"/>
        <v>0.33749999999999997</v>
      </c>
      <c r="X5819" t="str">
        <f t="shared" si="542"/>
        <v>Profit</v>
      </c>
      <c r="Y5819" s="1" t="str">
        <f t="shared" si="543"/>
        <v>Low Profit</v>
      </c>
      <c r="Z5819" s="1" t="str">
        <f t="shared" si="544"/>
        <v>Low Discount</v>
      </c>
      <c r="AA5819" s="1" t="str">
        <f t="shared" si="545"/>
        <v>Low Sales</v>
      </c>
      <c r="AB5819" s="1">
        <f>MONTH(Sample___Superstore[[#This Row],[Order Date]])</f>
        <v>11</v>
      </c>
    </row>
    <row r="5820" spans="1:28" x14ac:dyDescent="0.35">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c r="V5820">
        <f t="shared" si="540"/>
        <v>0</v>
      </c>
      <c r="W5820">
        <f t="shared" si="541"/>
        <v>0.48</v>
      </c>
      <c r="X5820" t="str">
        <f t="shared" si="542"/>
        <v>Profit</v>
      </c>
      <c r="Y5820" s="1" t="str">
        <f t="shared" si="543"/>
        <v>Low Profit</v>
      </c>
      <c r="Z5820" s="1" t="str">
        <f t="shared" si="544"/>
        <v>No Discount</v>
      </c>
      <c r="AA5820" s="1" t="str">
        <f t="shared" si="545"/>
        <v>Low Sales</v>
      </c>
      <c r="AB5820" s="1">
        <f>MONTH(Sample___Superstore[[#This Row],[Order Date]])</f>
        <v>11</v>
      </c>
    </row>
    <row r="5821" spans="1:28" x14ac:dyDescent="0.35">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c r="V5821">
        <f t="shared" si="540"/>
        <v>0</v>
      </c>
      <c r="W5821">
        <f t="shared" si="541"/>
        <v>0.49000000000000005</v>
      </c>
      <c r="X5821" t="str">
        <f t="shared" si="542"/>
        <v>Profit</v>
      </c>
      <c r="Y5821" s="1" t="str">
        <f t="shared" si="543"/>
        <v>Low Profit</v>
      </c>
      <c r="Z5821" s="1" t="str">
        <f t="shared" si="544"/>
        <v>No Discount</v>
      </c>
      <c r="AA5821" s="1" t="str">
        <f t="shared" si="545"/>
        <v>Low Sales</v>
      </c>
      <c r="AB5821" s="1">
        <f>MONTH(Sample___Superstore[[#This Row],[Order Date]])</f>
        <v>11</v>
      </c>
    </row>
    <row r="5822" spans="1:28" x14ac:dyDescent="0.35">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c r="V5822">
        <f t="shared" si="540"/>
        <v>6</v>
      </c>
      <c r="W5822">
        <f t="shared" si="541"/>
        <v>0.02</v>
      </c>
      <c r="X5822" t="str">
        <f t="shared" si="542"/>
        <v>Profit</v>
      </c>
      <c r="Y5822" s="1" t="str">
        <f t="shared" si="543"/>
        <v>Low Profit</v>
      </c>
      <c r="Z5822" s="1" t="str">
        <f t="shared" si="544"/>
        <v>No Discount</v>
      </c>
      <c r="AA5822" s="1" t="str">
        <f t="shared" si="545"/>
        <v>Low Sales</v>
      </c>
      <c r="AB5822" s="1">
        <f>MONTH(Sample___Superstore[[#This Row],[Order Date]])</f>
        <v>5</v>
      </c>
    </row>
    <row r="5823" spans="1:28" x14ac:dyDescent="0.35">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c r="V5823">
        <f t="shared" si="540"/>
        <v>6</v>
      </c>
      <c r="W5823">
        <f t="shared" si="541"/>
        <v>0.27</v>
      </c>
      <c r="X5823" t="str">
        <f t="shared" si="542"/>
        <v>Profit</v>
      </c>
      <c r="Y5823" s="1" t="str">
        <f t="shared" si="543"/>
        <v>Low Profit</v>
      </c>
      <c r="Z5823" s="1" t="str">
        <f t="shared" si="544"/>
        <v>No Discount</v>
      </c>
      <c r="AA5823" s="1" t="str">
        <f t="shared" si="545"/>
        <v>Low Sales</v>
      </c>
      <c r="AB5823" s="1">
        <f>MONTH(Sample___Superstore[[#This Row],[Order Date]])</f>
        <v>5</v>
      </c>
    </row>
    <row r="5824" spans="1:28" x14ac:dyDescent="0.35">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c r="V5824">
        <f t="shared" si="540"/>
        <v>6</v>
      </c>
      <c r="W5824">
        <f t="shared" si="541"/>
        <v>-3.7499999999999999E-2</v>
      </c>
      <c r="X5824" t="str">
        <f t="shared" si="542"/>
        <v>Loss</v>
      </c>
      <c r="Y5824" s="1" t="str">
        <f t="shared" si="543"/>
        <v>Low Profit</v>
      </c>
      <c r="Z5824" s="1" t="str">
        <f t="shared" si="544"/>
        <v>Low Discount</v>
      </c>
      <c r="AA5824" s="1" t="str">
        <f t="shared" si="545"/>
        <v>Low Sales</v>
      </c>
      <c r="AB5824" s="1">
        <f>MONTH(Sample___Superstore[[#This Row],[Order Date]])</f>
        <v>5</v>
      </c>
    </row>
    <row r="5825" spans="1:28" x14ac:dyDescent="0.35">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c r="V5825">
        <f t="shared" si="540"/>
        <v>6</v>
      </c>
      <c r="W5825">
        <f t="shared" si="541"/>
        <v>0.33750000000000002</v>
      </c>
      <c r="X5825" t="str">
        <f t="shared" si="542"/>
        <v>Profit</v>
      </c>
      <c r="Y5825" s="1" t="str">
        <f t="shared" si="543"/>
        <v>Low Profit</v>
      </c>
      <c r="Z5825" s="1" t="str">
        <f t="shared" si="544"/>
        <v>Low Discount</v>
      </c>
      <c r="AA5825" s="1" t="str">
        <f t="shared" si="545"/>
        <v>Low Sales</v>
      </c>
      <c r="AB5825" s="1">
        <f>MONTH(Sample___Superstore[[#This Row],[Order Date]])</f>
        <v>5</v>
      </c>
    </row>
    <row r="5826" spans="1:28" x14ac:dyDescent="0.35">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c r="V5826">
        <f t="shared" ref="V5826:V5889" si="546">D5826-C5826</f>
        <v>0</v>
      </c>
      <c r="W5826">
        <f t="shared" ref="W5826:W5889" si="547">U5826/R5826</f>
        <v>7.4999999999999997E-2</v>
      </c>
      <c r="X5826" t="str">
        <f t="shared" ref="X5826:X5889" si="548">IF(U5826&lt;0,"Loss","Profit")</f>
        <v>Profit</v>
      </c>
      <c r="Y5826" s="1" t="str">
        <f t="shared" ref="Y5826:Y5889" si="549">IF(U5826&gt;100,"High Profit","Low Profit")</f>
        <v>Low Profit</v>
      </c>
      <c r="Z5826" s="1" t="str">
        <f t="shared" ref="Z5826:Z5889" si="550">IF(T5826=0,"No Discount",IF(T5826&lt;=0.2,"Low Discount","High Discount"))</f>
        <v>Low Discount</v>
      </c>
      <c r="AA5826" s="1" t="str">
        <f t="shared" ref="AA5826:AA5889" si="551">IF(R5826&gt;500,"High Sales","Low Sales")</f>
        <v>Low Sales</v>
      </c>
      <c r="AB5826" s="1">
        <f>MONTH(Sample___Superstore[[#This Row],[Order Date]])</f>
        <v>5</v>
      </c>
    </row>
    <row r="5827" spans="1:28" x14ac:dyDescent="0.35">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c r="V5827">
        <f t="shared" si="546"/>
        <v>3</v>
      </c>
      <c r="W5827">
        <f t="shared" si="547"/>
        <v>0.48000000000000004</v>
      </c>
      <c r="X5827" t="str">
        <f t="shared" si="548"/>
        <v>Profit</v>
      </c>
      <c r="Y5827" s="1" t="str">
        <f t="shared" si="549"/>
        <v>High Profit</v>
      </c>
      <c r="Z5827" s="1" t="str">
        <f t="shared" si="550"/>
        <v>No Discount</v>
      </c>
      <c r="AA5827" s="1" t="str">
        <f t="shared" si="551"/>
        <v>Low Sales</v>
      </c>
      <c r="AB5827" s="1">
        <f>MONTH(Sample___Superstore[[#This Row],[Order Date]])</f>
        <v>9</v>
      </c>
    </row>
    <row r="5828" spans="1:28" x14ac:dyDescent="0.35">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c r="V5828">
        <f t="shared" si="546"/>
        <v>3</v>
      </c>
      <c r="W5828">
        <f t="shared" si="547"/>
        <v>0.15555555555555553</v>
      </c>
      <c r="X5828" t="str">
        <f t="shared" si="548"/>
        <v>Profit</v>
      </c>
      <c r="Y5828" s="1" t="str">
        <f t="shared" si="549"/>
        <v>Low Profit</v>
      </c>
      <c r="Z5828" s="1" t="str">
        <f t="shared" si="550"/>
        <v>Low Discount</v>
      </c>
      <c r="AA5828" s="1" t="str">
        <f t="shared" si="551"/>
        <v>Low Sales</v>
      </c>
      <c r="AB5828" s="1">
        <f>MONTH(Sample___Superstore[[#This Row],[Order Date]])</f>
        <v>9</v>
      </c>
    </row>
    <row r="5829" spans="1:28" x14ac:dyDescent="0.35">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c r="V5829">
        <f t="shared" si="546"/>
        <v>3</v>
      </c>
      <c r="W5829">
        <f t="shared" si="547"/>
        <v>-4.4444444444444446E-2</v>
      </c>
      <c r="X5829" t="str">
        <f t="shared" si="548"/>
        <v>Loss</v>
      </c>
      <c r="Y5829" s="1" t="str">
        <f t="shared" si="549"/>
        <v>Low Profit</v>
      </c>
      <c r="Z5829" s="1" t="str">
        <f t="shared" si="550"/>
        <v>Low Discount</v>
      </c>
      <c r="AA5829" s="1" t="str">
        <f t="shared" si="551"/>
        <v>Low Sales</v>
      </c>
      <c r="AB5829" s="1">
        <f>MONTH(Sample___Superstore[[#This Row],[Order Date]])</f>
        <v>9</v>
      </c>
    </row>
    <row r="5830" spans="1:28" x14ac:dyDescent="0.35">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c r="V5830">
        <f t="shared" si="546"/>
        <v>3</v>
      </c>
      <c r="W5830">
        <f t="shared" si="547"/>
        <v>0.40000000000000008</v>
      </c>
      <c r="X5830" t="str">
        <f t="shared" si="548"/>
        <v>Profit</v>
      </c>
      <c r="Y5830" s="1" t="str">
        <f t="shared" si="549"/>
        <v>Low Profit</v>
      </c>
      <c r="Z5830" s="1" t="str">
        <f t="shared" si="550"/>
        <v>No Discount</v>
      </c>
      <c r="AA5830" s="1" t="str">
        <f t="shared" si="551"/>
        <v>Low Sales</v>
      </c>
      <c r="AB5830" s="1">
        <f>MONTH(Sample___Superstore[[#This Row],[Order Date]])</f>
        <v>9</v>
      </c>
    </row>
    <row r="5831" spans="1:28" x14ac:dyDescent="0.35">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c r="V5831">
        <f t="shared" si="546"/>
        <v>4</v>
      </c>
      <c r="W5831">
        <f t="shared" si="547"/>
        <v>0.17999999999999997</v>
      </c>
      <c r="X5831" t="str">
        <f t="shared" si="548"/>
        <v>Profit</v>
      </c>
      <c r="Y5831" s="1" t="str">
        <f t="shared" si="549"/>
        <v>High Profit</v>
      </c>
      <c r="Z5831" s="1" t="str">
        <f t="shared" si="550"/>
        <v>No Discount</v>
      </c>
      <c r="AA5831" s="1" t="str">
        <f t="shared" si="551"/>
        <v>High Sales</v>
      </c>
      <c r="AB5831" s="1">
        <f>MONTH(Sample___Superstore[[#This Row],[Order Date]])</f>
        <v>12</v>
      </c>
    </row>
    <row r="5832" spans="1:28" x14ac:dyDescent="0.35">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c r="V5832">
        <f t="shared" si="546"/>
        <v>4</v>
      </c>
      <c r="W5832">
        <f t="shared" si="547"/>
        <v>0.26999999999999996</v>
      </c>
      <c r="X5832" t="str">
        <f t="shared" si="548"/>
        <v>Profit</v>
      </c>
      <c r="Y5832" s="1" t="str">
        <f t="shared" si="549"/>
        <v>Low Profit</v>
      </c>
      <c r="Z5832" s="1" t="str">
        <f t="shared" si="550"/>
        <v>No Discount</v>
      </c>
      <c r="AA5832" s="1" t="str">
        <f t="shared" si="551"/>
        <v>Low Sales</v>
      </c>
      <c r="AB5832" s="1">
        <f>MONTH(Sample___Superstore[[#This Row],[Order Date]])</f>
        <v>12</v>
      </c>
    </row>
    <row r="5833" spans="1:28" x14ac:dyDescent="0.35">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c r="V5833">
        <f t="shared" si="546"/>
        <v>4</v>
      </c>
      <c r="W5833">
        <f t="shared" si="547"/>
        <v>0.33999999999999997</v>
      </c>
      <c r="X5833" t="str">
        <f t="shared" si="548"/>
        <v>Profit</v>
      </c>
      <c r="Y5833" s="1" t="str">
        <f t="shared" si="549"/>
        <v>High Profit</v>
      </c>
      <c r="Z5833" s="1" t="str">
        <f t="shared" si="550"/>
        <v>No Discount</v>
      </c>
      <c r="AA5833" s="1" t="str">
        <f t="shared" si="551"/>
        <v>High Sales</v>
      </c>
      <c r="AB5833" s="1">
        <f>MONTH(Sample___Superstore[[#This Row],[Order Date]])</f>
        <v>7</v>
      </c>
    </row>
    <row r="5834" spans="1:28" x14ac:dyDescent="0.35">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c r="V5834">
        <f t="shared" si="546"/>
        <v>5</v>
      </c>
      <c r="W5834">
        <f t="shared" si="547"/>
        <v>0.32500000000000001</v>
      </c>
      <c r="X5834" t="str">
        <f t="shared" si="548"/>
        <v>Profit</v>
      </c>
      <c r="Y5834" s="1" t="str">
        <f t="shared" si="549"/>
        <v>Low Profit</v>
      </c>
      <c r="Z5834" s="1" t="str">
        <f t="shared" si="550"/>
        <v>Low Discount</v>
      </c>
      <c r="AA5834" s="1" t="str">
        <f t="shared" si="551"/>
        <v>Low Sales</v>
      </c>
      <c r="AB5834" s="1">
        <f>MONTH(Sample___Superstore[[#This Row],[Order Date]])</f>
        <v>7</v>
      </c>
    </row>
    <row r="5835" spans="1:28" x14ac:dyDescent="0.35">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c r="V5835">
        <f t="shared" si="546"/>
        <v>5</v>
      </c>
      <c r="W5835">
        <f t="shared" si="547"/>
        <v>0</v>
      </c>
      <c r="X5835" t="str">
        <f t="shared" si="548"/>
        <v>Profit</v>
      </c>
      <c r="Y5835" s="1" t="str">
        <f t="shared" si="549"/>
        <v>Low Profit</v>
      </c>
      <c r="Z5835" s="1" t="str">
        <f t="shared" si="550"/>
        <v>Low Discount</v>
      </c>
      <c r="AA5835" s="1" t="str">
        <f t="shared" si="551"/>
        <v>Low Sales</v>
      </c>
      <c r="AB5835" s="1">
        <f>MONTH(Sample___Superstore[[#This Row],[Order Date]])</f>
        <v>7</v>
      </c>
    </row>
    <row r="5836" spans="1:28" x14ac:dyDescent="0.35">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c r="V5836">
        <f t="shared" si="546"/>
        <v>7</v>
      </c>
      <c r="W5836">
        <f t="shared" si="547"/>
        <v>-0.66666666666666663</v>
      </c>
      <c r="X5836" t="str">
        <f t="shared" si="548"/>
        <v>Loss</v>
      </c>
      <c r="Y5836" s="1" t="str">
        <f t="shared" si="549"/>
        <v>Low Profit</v>
      </c>
      <c r="Z5836" s="1" t="str">
        <f t="shared" si="550"/>
        <v>High Discount</v>
      </c>
      <c r="AA5836" s="1" t="str">
        <f t="shared" si="551"/>
        <v>Low Sales</v>
      </c>
      <c r="AB5836" s="1">
        <f>MONTH(Sample___Superstore[[#This Row],[Order Date]])</f>
        <v>6</v>
      </c>
    </row>
    <row r="5837" spans="1:28" x14ac:dyDescent="0.35">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c r="V5837">
        <f t="shared" si="546"/>
        <v>7</v>
      </c>
      <c r="W5837">
        <f t="shared" si="547"/>
        <v>-0.7</v>
      </c>
      <c r="X5837" t="str">
        <f t="shared" si="548"/>
        <v>Loss</v>
      </c>
      <c r="Y5837" s="1" t="str">
        <f t="shared" si="549"/>
        <v>Low Profit</v>
      </c>
      <c r="Z5837" s="1" t="str">
        <f t="shared" si="550"/>
        <v>High Discount</v>
      </c>
      <c r="AA5837" s="1" t="str">
        <f t="shared" si="551"/>
        <v>Low Sales</v>
      </c>
      <c r="AB5837" s="1">
        <f>MONTH(Sample___Superstore[[#This Row],[Order Date]])</f>
        <v>6</v>
      </c>
    </row>
    <row r="5838" spans="1:28" x14ac:dyDescent="0.35">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c r="V5838">
        <f t="shared" si="546"/>
        <v>7</v>
      </c>
      <c r="W5838">
        <f t="shared" si="547"/>
        <v>-0.11250000000000002</v>
      </c>
      <c r="X5838" t="str">
        <f t="shared" si="548"/>
        <v>Loss</v>
      </c>
      <c r="Y5838" s="1" t="str">
        <f t="shared" si="549"/>
        <v>Low Profit</v>
      </c>
      <c r="Z5838" s="1" t="str">
        <f t="shared" si="550"/>
        <v>Low Discount</v>
      </c>
      <c r="AA5838" s="1" t="str">
        <f t="shared" si="551"/>
        <v>Low Sales</v>
      </c>
      <c r="AB5838" s="1">
        <f>MONTH(Sample___Superstore[[#This Row],[Order Date]])</f>
        <v>6</v>
      </c>
    </row>
    <row r="5839" spans="1:28" x14ac:dyDescent="0.35">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c r="V5839">
        <f t="shared" si="546"/>
        <v>6</v>
      </c>
      <c r="W5839">
        <f t="shared" si="547"/>
        <v>0.1</v>
      </c>
      <c r="X5839" t="str">
        <f t="shared" si="548"/>
        <v>Profit</v>
      </c>
      <c r="Y5839" s="1" t="str">
        <f t="shared" si="549"/>
        <v>Low Profit</v>
      </c>
      <c r="Z5839" s="1" t="str">
        <f t="shared" si="550"/>
        <v>Low Discount</v>
      </c>
      <c r="AA5839" s="1" t="str">
        <f t="shared" si="551"/>
        <v>Low Sales</v>
      </c>
      <c r="AB5839" s="1">
        <f>MONTH(Sample___Superstore[[#This Row],[Order Date]])</f>
        <v>11</v>
      </c>
    </row>
    <row r="5840" spans="1:28" x14ac:dyDescent="0.35">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c r="V5840">
        <f t="shared" si="546"/>
        <v>7</v>
      </c>
      <c r="W5840">
        <f t="shared" si="547"/>
        <v>3.9999999999999994E-2</v>
      </c>
      <c r="X5840" t="str">
        <f t="shared" si="548"/>
        <v>Profit</v>
      </c>
      <c r="Y5840" s="1" t="str">
        <f t="shared" si="549"/>
        <v>Low Profit</v>
      </c>
      <c r="Z5840" s="1" t="str">
        <f t="shared" si="550"/>
        <v>No Discount</v>
      </c>
      <c r="AA5840" s="1" t="str">
        <f t="shared" si="551"/>
        <v>Low Sales</v>
      </c>
      <c r="AB5840" s="1">
        <f>MONTH(Sample___Superstore[[#This Row],[Order Date]])</f>
        <v>3</v>
      </c>
    </row>
    <row r="5841" spans="1:28" x14ac:dyDescent="0.35">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c r="V5841">
        <f t="shared" si="546"/>
        <v>4</v>
      </c>
      <c r="W5841">
        <f t="shared" si="547"/>
        <v>0.48</v>
      </c>
      <c r="X5841" t="str">
        <f t="shared" si="548"/>
        <v>Profit</v>
      </c>
      <c r="Y5841" s="1" t="str">
        <f t="shared" si="549"/>
        <v>Low Profit</v>
      </c>
      <c r="Z5841" s="1" t="str">
        <f t="shared" si="550"/>
        <v>No Discount</v>
      </c>
      <c r="AA5841" s="1" t="str">
        <f t="shared" si="551"/>
        <v>Low Sales</v>
      </c>
      <c r="AB5841" s="1">
        <f>MONTH(Sample___Superstore[[#This Row],[Order Date]])</f>
        <v>9</v>
      </c>
    </row>
    <row r="5842" spans="1:28" x14ac:dyDescent="0.35">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c r="V5842">
        <f t="shared" si="546"/>
        <v>4</v>
      </c>
      <c r="W5842">
        <f t="shared" si="547"/>
        <v>0.23</v>
      </c>
      <c r="X5842" t="str">
        <f t="shared" si="548"/>
        <v>Profit</v>
      </c>
      <c r="Y5842" s="1" t="str">
        <f t="shared" si="549"/>
        <v>Low Profit</v>
      </c>
      <c r="Z5842" s="1" t="str">
        <f t="shared" si="550"/>
        <v>No Discount</v>
      </c>
      <c r="AA5842" s="1" t="str">
        <f t="shared" si="551"/>
        <v>Low Sales</v>
      </c>
      <c r="AB5842" s="1">
        <f>MONTH(Sample___Superstore[[#This Row],[Order Date]])</f>
        <v>9</v>
      </c>
    </row>
    <row r="5843" spans="1:28" x14ac:dyDescent="0.35">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c r="V5843">
        <f t="shared" si="546"/>
        <v>4</v>
      </c>
      <c r="W5843">
        <f t="shared" si="547"/>
        <v>0.125</v>
      </c>
      <c r="X5843" t="str">
        <f t="shared" si="548"/>
        <v>Profit</v>
      </c>
      <c r="Y5843" s="1" t="str">
        <f t="shared" si="549"/>
        <v>Low Profit</v>
      </c>
      <c r="Z5843" s="1" t="str">
        <f t="shared" si="550"/>
        <v>Low Discount</v>
      </c>
      <c r="AA5843" s="1" t="str">
        <f t="shared" si="551"/>
        <v>Low Sales</v>
      </c>
      <c r="AB5843" s="1">
        <f>MONTH(Sample___Superstore[[#This Row],[Order Date]])</f>
        <v>11</v>
      </c>
    </row>
    <row r="5844" spans="1:28" x14ac:dyDescent="0.35">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c r="V5844">
        <f t="shared" si="546"/>
        <v>4</v>
      </c>
      <c r="W5844">
        <f t="shared" si="547"/>
        <v>0.02</v>
      </c>
      <c r="X5844" t="str">
        <f t="shared" si="548"/>
        <v>Profit</v>
      </c>
      <c r="Y5844" s="1" t="str">
        <f t="shared" si="549"/>
        <v>Low Profit</v>
      </c>
      <c r="Z5844" s="1" t="str">
        <f t="shared" si="550"/>
        <v>No Discount</v>
      </c>
      <c r="AA5844" s="1" t="str">
        <f t="shared" si="551"/>
        <v>Low Sales</v>
      </c>
      <c r="AB5844" s="1">
        <f>MONTH(Sample___Superstore[[#This Row],[Order Date]])</f>
        <v>11</v>
      </c>
    </row>
    <row r="5845" spans="1:28" x14ac:dyDescent="0.35">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c r="V5845">
        <f t="shared" si="546"/>
        <v>4</v>
      </c>
      <c r="W5845">
        <f t="shared" si="547"/>
        <v>0.36000000000000004</v>
      </c>
      <c r="X5845" t="str">
        <f t="shared" si="548"/>
        <v>Profit</v>
      </c>
      <c r="Y5845" s="1" t="str">
        <f t="shared" si="549"/>
        <v>Low Profit</v>
      </c>
      <c r="Z5845" s="1" t="str">
        <f t="shared" si="550"/>
        <v>No Discount</v>
      </c>
      <c r="AA5845" s="1" t="str">
        <f t="shared" si="551"/>
        <v>Low Sales</v>
      </c>
      <c r="AB5845" s="1">
        <f>MONTH(Sample___Superstore[[#This Row],[Order Date]])</f>
        <v>11</v>
      </c>
    </row>
    <row r="5846" spans="1:28" x14ac:dyDescent="0.35">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c r="V5846">
        <f t="shared" si="546"/>
        <v>4</v>
      </c>
      <c r="W5846">
        <f t="shared" si="547"/>
        <v>6.9999999999999993E-2</v>
      </c>
      <c r="X5846" t="str">
        <f t="shared" si="548"/>
        <v>Profit</v>
      </c>
      <c r="Y5846" s="1" t="str">
        <f t="shared" si="549"/>
        <v>Low Profit</v>
      </c>
      <c r="Z5846" s="1" t="str">
        <f t="shared" si="550"/>
        <v>No Discount</v>
      </c>
      <c r="AA5846" s="1" t="str">
        <f t="shared" si="551"/>
        <v>High Sales</v>
      </c>
      <c r="AB5846" s="1">
        <f>MONTH(Sample___Superstore[[#This Row],[Order Date]])</f>
        <v>11</v>
      </c>
    </row>
    <row r="5847" spans="1:28" x14ac:dyDescent="0.35">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c r="V5847">
        <f t="shared" si="546"/>
        <v>4</v>
      </c>
      <c r="W5847">
        <f t="shared" si="547"/>
        <v>0.48</v>
      </c>
      <c r="X5847" t="str">
        <f t="shared" si="548"/>
        <v>Profit</v>
      </c>
      <c r="Y5847" s="1" t="str">
        <f t="shared" si="549"/>
        <v>Low Profit</v>
      </c>
      <c r="Z5847" s="1" t="str">
        <f t="shared" si="550"/>
        <v>No Discount</v>
      </c>
      <c r="AA5847" s="1" t="str">
        <f t="shared" si="551"/>
        <v>Low Sales</v>
      </c>
      <c r="AB5847" s="1">
        <f>MONTH(Sample___Superstore[[#This Row],[Order Date]])</f>
        <v>11</v>
      </c>
    </row>
    <row r="5848" spans="1:28" x14ac:dyDescent="0.35">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c r="V5848">
        <f t="shared" si="546"/>
        <v>4</v>
      </c>
      <c r="W5848">
        <f t="shared" si="547"/>
        <v>1.2499999999999999E-2</v>
      </c>
      <c r="X5848" t="str">
        <f t="shared" si="548"/>
        <v>Profit</v>
      </c>
      <c r="Y5848" s="1" t="str">
        <f t="shared" si="549"/>
        <v>Low Profit</v>
      </c>
      <c r="Z5848" s="1" t="str">
        <f t="shared" si="550"/>
        <v>Low Discount</v>
      </c>
      <c r="AA5848" s="1" t="str">
        <f t="shared" si="551"/>
        <v>Low Sales</v>
      </c>
      <c r="AB5848" s="1">
        <f>MONTH(Sample___Superstore[[#This Row],[Order Date]])</f>
        <v>11</v>
      </c>
    </row>
    <row r="5849" spans="1:28" x14ac:dyDescent="0.35">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c r="V5849">
        <f t="shared" si="546"/>
        <v>4</v>
      </c>
      <c r="W5849">
        <f t="shared" si="547"/>
        <v>0.42</v>
      </c>
      <c r="X5849" t="str">
        <f t="shared" si="548"/>
        <v>Profit</v>
      </c>
      <c r="Y5849" s="1" t="str">
        <f t="shared" si="549"/>
        <v>Low Profit</v>
      </c>
      <c r="Z5849" s="1" t="str">
        <f t="shared" si="550"/>
        <v>No Discount</v>
      </c>
      <c r="AA5849" s="1" t="str">
        <f t="shared" si="551"/>
        <v>Low Sales</v>
      </c>
      <c r="AB5849" s="1">
        <f>MONTH(Sample___Superstore[[#This Row],[Order Date]])</f>
        <v>11</v>
      </c>
    </row>
    <row r="5850" spans="1:28" x14ac:dyDescent="0.35">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c r="V5850">
        <f t="shared" si="546"/>
        <v>4</v>
      </c>
      <c r="W5850">
        <f t="shared" si="547"/>
        <v>0.25</v>
      </c>
      <c r="X5850" t="str">
        <f t="shared" si="548"/>
        <v>Profit</v>
      </c>
      <c r="Y5850" s="1" t="str">
        <f t="shared" si="549"/>
        <v>High Profit</v>
      </c>
      <c r="Z5850" s="1" t="str">
        <f t="shared" si="550"/>
        <v>No Discount</v>
      </c>
      <c r="AA5850" s="1" t="str">
        <f t="shared" si="551"/>
        <v>High Sales</v>
      </c>
      <c r="AB5850" s="1">
        <f>MONTH(Sample___Superstore[[#This Row],[Order Date]])</f>
        <v>11</v>
      </c>
    </row>
    <row r="5851" spans="1:28" x14ac:dyDescent="0.35">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c r="V5851">
        <f t="shared" si="546"/>
        <v>4</v>
      </c>
      <c r="W5851">
        <f t="shared" si="547"/>
        <v>0.18</v>
      </c>
      <c r="X5851" t="str">
        <f t="shared" si="548"/>
        <v>Profit</v>
      </c>
      <c r="Y5851" s="1" t="str">
        <f t="shared" si="549"/>
        <v>High Profit</v>
      </c>
      <c r="Z5851" s="1" t="str">
        <f t="shared" si="550"/>
        <v>No Discount</v>
      </c>
      <c r="AA5851" s="1" t="str">
        <f t="shared" si="551"/>
        <v>High Sales</v>
      </c>
      <c r="AB5851" s="1">
        <f>MONTH(Sample___Superstore[[#This Row],[Order Date]])</f>
        <v>11</v>
      </c>
    </row>
    <row r="5852" spans="1:28" x14ac:dyDescent="0.35">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c r="V5852">
        <f t="shared" si="546"/>
        <v>4</v>
      </c>
      <c r="W5852">
        <f t="shared" si="547"/>
        <v>0.5</v>
      </c>
      <c r="X5852" t="str">
        <f t="shared" si="548"/>
        <v>Profit</v>
      </c>
      <c r="Y5852" s="1" t="str">
        <f t="shared" si="549"/>
        <v>High Profit</v>
      </c>
      <c r="Z5852" s="1" t="str">
        <f t="shared" si="550"/>
        <v>No Discount</v>
      </c>
      <c r="AA5852" s="1" t="str">
        <f t="shared" si="551"/>
        <v>High Sales</v>
      </c>
      <c r="AB5852" s="1">
        <f>MONTH(Sample___Superstore[[#This Row],[Order Date]])</f>
        <v>11</v>
      </c>
    </row>
    <row r="5853" spans="1:28" x14ac:dyDescent="0.35">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c r="V5853">
        <f t="shared" si="546"/>
        <v>4</v>
      </c>
      <c r="W5853">
        <f t="shared" si="547"/>
        <v>0.45999999999999996</v>
      </c>
      <c r="X5853" t="str">
        <f t="shared" si="548"/>
        <v>Profit</v>
      </c>
      <c r="Y5853" s="1" t="str">
        <f t="shared" si="549"/>
        <v>Low Profit</v>
      </c>
      <c r="Z5853" s="1" t="str">
        <f t="shared" si="550"/>
        <v>No Discount</v>
      </c>
      <c r="AA5853" s="1" t="str">
        <f t="shared" si="551"/>
        <v>Low Sales</v>
      </c>
      <c r="AB5853" s="1">
        <f>MONTH(Sample___Superstore[[#This Row],[Order Date]])</f>
        <v>11</v>
      </c>
    </row>
    <row r="5854" spans="1:28" x14ac:dyDescent="0.35">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c r="V5854">
        <f t="shared" si="546"/>
        <v>4</v>
      </c>
      <c r="W5854">
        <f t="shared" si="547"/>
        <v>0.44</v>
      </c>
      <c r="X5854" t="str">
        <f t="shared" si="548"/>
        <v>Profit</v>
      </c>
      <c r="Y5854" s="1" t="str">
        <f t="shared" si="549"/>
        <v>Low Profit</v>
      </c>
      <c r="Z5854" s="1" t="str">
        <f t="shared" si="550"/>
        <v>No Discount</v>
      </c>
      <c r="AA5854" s="1" t="str">
        <f t="shared" si="551"/>
        <v>Low Sales</v>
      </c>
      <c r="AB5854" s="1">
        <f>MONTH(Sample___Superstore[[#This Row],[Order Date]])</f>
        <v>11</v>
      </c>
    </row>
    <row r="5855" spans="1:28" x14ac:dyDescent="0.35">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c r="V5855">
        <f t="shared" si="546"/>
        <v>4</v>
      </c>
      <c r="W5855">
        <f t="shared" si="547"/>
        <v>0.49</v>
      </c>
      <c r="X5855" t="str">
        <f t="shared" si="548"/>
        <v>Profit</v>
      </c>
      <c r="Y5855" s="1" t="str">
        <f t="shared" si="549"/>
        <v>Low Profit</v>
      </c>
      <c r="Z5855" s="1" t="str">
        <f t="shared" si="550"/>
        <v>No Discount</v>
      </c>
      <c r="AA5855" s="1" t="str">
        <f t="shared" si="551"/>
        <v>Low Sales</v>
      </c>
      <c r="AB5855" s="1">
        <f>MONTH(Sample___Superstore[[#This Row],[Order Date]])</f>
        <v>9</v>
      </c>
    </row>
    <row r="5856" spans="1:28" x14ac:dyDescent="0.35">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c r="V5856">
        <f t="shared" si="546"/>
        <v>6</v>
      </c>
      <c r="W5856">
        <f t="shared" si="547"/>
        <v>-3.7499999999999999E-2</v>
      </c>
      <c r="X5856" t="str">
        <f t="shared" si="548"/>
        <v>Loss</v>
      </c>
      <c r="Y5856" s="1" t="str">
        <f t="shared" si="549"/>
        <v>Low Profit</v>
      </c>
      <c r="Z5856" s="1" t="str">
        <f t="shared" si="550"/>
        <v>Low Discount</v>
      </c>
      <c r="AA5856" s="1" t="str">
        <f t="shared" si="551"/>
        <v>Low Sales</v>
      </c>
      <c r="AB5856" s="1">
        <f>MONTH(Sample___Superstore[[#This Row],[Order Date]])</f>
        <v>8</v>
      </c>
    </row>
    <row r="5857" spans="1:28" x14ac:dyDescent="0.35">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c r="V5857">
        <f t="shared" si="546"/>
        <v>6</v>
      </c>
      <c r="W5857">
        <f t="shared" si="547"/>
        <v>-0.21249999999999999</v>
      </c>
      <c r="X5857" t="str">
        <f t="shared" si="548"/>
        <v>Loss</v>
      </c>
      <c r="Y5857" s="1" t="str">
        <f t="shared" si="549"/>
        <v>Low Profit</v>
      </c>
      <c r="Z5857" s="1" t="str">
        <f t="shared" si="550"/>
        <v>Low Discount</v>
      </c>
      <c r="AA5857" s="1" t="str">
        <f t="shared" si="551"/>
        <v>Low Sales</v>
      </c>
      <c r="AB5857" s="1">
        <f>MONTH(Sample___Superstore[[#This Row],[Order Date]])</f>
        <v>8</v>
      </c>
    </row>
    <row r="5858" spans="1:28" x14ac:dyDescent="0.35">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c r="V5858">
        <f t="shared" si="546"/>
        <v>6</v>
      </c>
      <c r="W5858">
        <f t="shared" si="547"/>
        <v>-1.5999999999999996</v>
      </c>
      <c r="X5858" t="str">
        <f t="shared" si="548"/>
        <v>Loss</v>
      </c>
      <c r="Y5858" s="1" t="str">
        <f t="shared" si="549"/>
        <v>Low Profit</v>
      </c>
      <c r="Z5858" s="1" t="str">
        <f t="shared" si="550"/>
        <v>High Discount</v>
      </c>
      <c r="AA5858" s="1" t="str">
        <f t="shared" si="551"/>
        <v>Low Sales</v>
      </c>
      <c r="AB5858" s="1">
        <f>MONTH(Sample___Superstore[[#This Row],[Order Date]])</f>
        <v>8</v>
      </c>
    </row>
    <row r="5859" spans="1:28" x14ac:dyDescent="0.35">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c r="V5859">
        <f t="shared" si="546"/>
        <v>6</v>
      </c>
      <c r="W5859">
        <f t="shared" si="547"/>
        <v>-0.77500000000000002</v>
      </c>
      <c r="X5859" t="str">
        <f t="shared" si="548"/>
        <v>Loss</v>
      </c>
      <c r="Y5859" s="1" t="str">
        <f t="shared" si="549"/>
        <v>Low Profit</v>
      </c>
      <c r="Z5859" s="1" t="str">
        <f t="shared" si="550"/>
        <v>High Discount</v>
      </c>
      <c r="AA5859" s="1" t="str">
        <f t="shared" si="551"/>
        <v>Low Sales</v>
      </c>
      <c r="AB5859" s="1">
        <f>MONTH(Sample___Superstore[[#This Row],[Order Date]])</f>
        <v>8</v>
      </c>
    </row>
    <row r="5860" spans="1:28" x14ac:dyDescent="0.35">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c r="V5860">
        <f t="shared" si="546"/>
        <v>4</v>
      </c>
      <c r="W5860">
        <f t="shared" si="547"/>
        <v>5.8823529411764712E-2</v>
      </c>
      <c r="X5860" t="str">
        <f t="shared" si="548"/>
        <v>Profit</v>
      </c>
      <c r="Y5860" s="1" t="str">
        <f t="shared" si="549"/>
        <v>Low Profit</v>
      </c>
      <c r="Z5860" s="1" t="str">
        <f t="shared" si="550"/>
        <v>Low Discount</v>
      </c>
      <c r="AA5860" s="1" t="str">
        <f t="shared" si="551"/>
        <v>Low Sales</v>
      </c>
      <c r="AB5860" s="1">
        <f>MONTH(Sample___Superstore[[#This Row],[Order Date]])</f>
        <v>9</v>
      </c>
    </row>
    <row r="5861" spans="1:28" x14ac:dyDescent="0.35">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c r="V5861">
        <f t="shared" si="546"/>
        <v>7</v>
      </c>
      <c r="W5861">
        <f t="shared" si="547"/>
        <v>0.15</v>
      </c>
      <c r="X5861" t="str">
        <f t="shared" si="548"/>
        <v>Profit</v>
      </c>
      <c r="Y5861" s="1" t="str">
        <f t="shared" si="549"/>
        <v>Low Profit</v>
      </c>
      <c r="Z5861" s="1" t="str">
        <f t="shared" si="550"/>
        <v>No Discount</v>
      </c>
      <c r="AA5861" s="1" t="str">
        <f t="shared" si="551"/>
        <v>Low Sales</v>
      </c>
      <c r="AB5861" s="1">
        <f>MONTH(Sample___Superstore[[#This Row],[Order Date]])</f>
        <v>11</v>
      </c>
    </row>
    <row r="5862" spans="1:28" x14ac:dyDescent="0.35">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c r="V5862">
        <f t="shared" si="546"/>
        <v>5</v>
      </c>
      <c r="W5862">
        <f t="shared" si="547"/>
        <v>0.36249999999999999</v>
      </c>
      <c r="X5862" t="str">
        <f t="shared" si="548"/>
        <v>Profit</v>
      </c>
      <c r="Y5862" s="1" t="str">
        <f t="shared" si="549"/>
        <v>Low Profit</v>
      </c>
      <c r="Z5862" s="1" t="str">
        <f t="shared" si="550"/>
        <v>Low Discount</v>
      </c>
      <c r="AA5862" s="1" t="str">
        <f t="shared" si="551"/>
        <v>Low Sales</v>
      </c>
      <c r="AB5862" s="1">
        <f>MONTH(Sample___Superstore[[#This Row],[Order Date]])</f>
        <v>4</v>
      </c>
    </row>
    <row r="5863" spans="1:28" x14ac:dyDescent="0.35">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c r="V5863">
        <f t="shared" si="546"/>
        <v>3</v>
      </c>
      <c r="W5863">
        <f t="shared" si="547"/>
        <v>0.49</v>
      </c>
      <c r="X5863" t="str">
        <f t="shared" si="548"/>
        <v>Profit</v>
      </c>
      <c r="Y5863" s="1" t="str">
        <f t="shared" si="549"/>
        <v>Low Profit</v>
      </c>
      <c r="Z5863" s="1" t="str">
        <f t="shared" si="550"/>
        <v>No Discount</v>
      </c>
      <c r="AA5863" s="1" t="str">
        <f t="shared" si="551"/>
        <v>Low Sales</v>
      </c>
      <c r="AB5863" s="1">
        <f>MONTH(Sample___Superstore[[#This Row],[Order Date]])</f>
        <v>5</v>
      </c>
    </row>
    <row r="5864" spans="1:28" x14ac:dyDescent="0.35">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c r="V5864">
        <f t="shared" si="546"/>
        <v>3</v>
      </c>
      <c r="W5864">
        <f t="shared" si="547"/>
        <v>0.48000000000000004</v>
      </c>
      <c r="X5864" t="str">
        <f t="shared" si="548"/>
        <v>Profit</v>
      </c>
      <c r="Y5864" s="1" t="str">
        <f t="shared" si="549"/>
        <v>Low Profit</v>
      </c>
      <c r="Z5864" s="1" t="str">
        <f t="shared" si="550"/>
        <v>No Discount</v>
      </c>
      <c r="AA5864" s="1" t="str">
        <f t="shared" si="551"/>
        <v>Low Sales</v>
      </c>
      <c r="AB5864" s="1">
        <f>MONTH(Sample___Superstore[[#This Row],[Order Date]])</f>
        <v>5</v>
      </c>
    </row>
    <row r="5865" spans="1:28" x14ac:dyDescent="0.35">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c r="V5865">
        <f t="shared" si="546"/>
        <v>3</v>
      </c>
      <c r="W5865">
        <f t="shared" si="547"/>
        <v>0.39</v>
      </c>
      <c r="X5865" t="str">
        <f t="shared" si="548"/>
        <v>Profit</v>
      </c>
      <c r="Y5865" s="1" t="str">
        <f t="shared" si="549"/>
        <v>Low Profit</v>
      </c>
      <c r="Z5865" s="1" t="str">
        <f t="shared" si="550"/>
        <v>No Discount</v>
      </c>
      <c r="AA5865" s="1" t="str">
        <f t="shared" si="551"/>
        <v>Low Sales</v>
      </c>
      <c r="AB5865" s="1">
        <f>MONTH(Sample___Superstore[[#This Row],[Order Date]])</f>
        <v>5</v>
      </c>
    </row>
    <row r="5866" spans="1:28" x14ac:dyDescent="0.35">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c r="V5866">
        <f t="shared" si="546"/>
        <v>2</v>
      </c>
      <c r="W5866">
        <f t="shared" si="547"/>
        <v>0.28000000000000003</v>
      </c>
      <c r="X5866" t="str">
        <f t="shared" si="548"/>
        <v>Profit</v>
      </c>
      <c r="Y5866" s="1" t="str">
        <f t="shared" si="549"/>
        <v>Low Profit</v>
      </c>
      <c r="Z5866" s="1" t="str">
        <f t="shared" si="550"/>
        <v>No Discount</v>
      </c>
      <c r="AA5866" s="1" t="str">
        <f t="shared" si="551"/>
        <v>Low Sales</v>
      </c>
      <c r="AB5866" s="1">
        <f>MONTH(Sample___Superstore[[#This Row],[Order Date]])</f>
        <v>8</v>
      </c>
    </row>
    <row r="5867" spans="1:28" x14ac:dyDescent="0.35">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c r="V5867">
        <f t="shared" si="546"/>
        <v>2</v>
      </c>
      <c r="W5867">
        <f t="shared" si="547"/>
        <v>0.44000000000000006</v>
      </c>
      <c r="X5867" t="str">
        <f t="shared" si="548"/>
        <v>Profit</v>
      </c>
      <c r="Y5867" s="1" t="str">
        <f t="shared" si="549"/>
        <v>Low Profit</v>
      </c>
      <c r="Z5867" s="1" t="str">
        <f t="shared" si="550"/>
        <v>No Discount</v>
      </c>
      <c r="AA5867" s="1" t="str">
        <f t="shared" si="551"/>
        <v>Low Sales</v>
      </c>
      <c r="AB5867" s="1">
        <f>MONTH(Sample___Superstore[[#This Row],[Order Date]])</f>
        <v>8</v>
      </c>
    </row>
    <row r="5868" spans="1:28" x14ac:dyDescent="0.35">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c r="V5868">
        <f t="shared" si="546"/>
        <v>2</v>
      </c>
      <c r="W5868">
        <f t="shared" si="547"/>
        <v>0.26</v>
      </c>
      <c r="X5868" t="str">
        <f t="shared" si="548"/>
        <v>Profit</v>
      </c>
      <c r="Y5868" s="1" t="str">
        <f t="shared" si="549"/>
        <v>High Profit</v>
      </c>
      <c r="Z5868" s="1" t="str">
        <f t="shared" si="550"/>
        <v>No Discount</v>
      </c>
      <c r="AA5868" s="1" t="str">
        <f t="shared" si="551"/>
        <v>High Sales</v>
      </c>
      <c r="AB5868" s="1">
        <f>MONTH(Sample___Superstore[[#This Row],[Order Date]])</f>
        <v>8</v>
      </c>
    </row>
    <row r="5869" spans="1:28" x14ac:dyDescent="0.35">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c r="V5869">
        <f t="shared" si="546"/>
        <v>4</v>
      </c>
      <c r="W5869">
        <f t="shared" si="547"/>
        <v>0.125</v>
      </c>
      <c r="X5869" t="str">
        <f t="shared" si="548"/>
        <v>Profit</v>
      </c>
      <c r="Y5869" s="1" t="str">
        <f t="shared" si="549"/>
        <v>Low Profit</v>
      </c>
      <c r="Z5869" s="1" t="str">
        <f t="shared" si="550"/>
        <v>Low Discount</v>
      </c>
      <c r="AA5869" s="1" t="str">
        <f t="shared" si="551"/>
        <v>Low Sales</v>
      </c>
      <c r="AB5869" s="1">
        <f>MONTH(Sample___Superstore[[#This Row],[Order Date]])</f>
        <v>1</v>
      </c>
    </row>
    <row r="5870" spans="1:28" x14ac:dyDescent="0.35">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c r="V5870">
        <f t="shared" si="546"/>
        <v>4</v>
      </c>
      <c r="W5870">
        <f t="shared" si="547"/>
        <v>-0.76666666666666661</v>
      </c>
      <c r="X5870" t="str">
        <f t="shared" si="548"/>
        <v>Loss</v>
      </c>
      <c r="Y5870" s="1" t="str">
        <f t="shared" si="549"/>
        <v>Low Profit</v>
      </c>
      <c r="Z5870" s="1" t="str">
        <f t="shared" si="550"/>
        <v>High Discount</v>
      </c>
      <c r="AA5870" s="1" t="str">
        <f t="shared" si="551"/>
        <v>Low Sales</v>
      </c>
      <c r="AB5870" s="1">
        <f>MONTH(Sample___Superstore[[#This Row],[Order Date]])</f>
        <v>1</v>
      </c>
    </row>
    <row r="5871" spans="1:28" x14ac:dyDescent="0.35">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c r="V5871">
        <f t="shared" si="546"/>
        <v>5</v>
      </c>
      <c r="W5871">
        <f t="shared" si="547"/>
        <v>6.25E-2</v>
      </c>
      <c r="X5871" t="str">
        <f t="shared" si="548"/>
        <v>Profit</v>
      </c>
      <c r="Y5871" s="1" t="str">
        <f t="shared" si="549"/>
        <v>High Profit</v>
      </c>
      <c r="Z5871" s="1" t="str">
        <f t="shared" si="550"/>
        <v>Low Discount</v>
      </c>
      <c r="AA5871" s="1" t="str">
        <f t="shared" si="551"/>
        <v>High Sales</v>
      </c>
      <c r="AB5871" s="1">
        <f>MONTH(Sample___Superstore[[#This Row],[Order Date]])</f>
        <v>11</v>
      </c>
    </row>
    <row r="5872" spans="1:28" x14ac:dyDescent="0.35">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c r="V5872">
        <f t="shared" si="546"/>
        <v>0</v>
      </c>
      <c r="W5872">
        <f t="shared" si="547"/>
        <v>6.25E-2</v>
      </c>
      <c r="X5872" t="str">
        <f t="shared" si="548"/>
        <v>Profit</v>
      </c>
      <c r="Y5872" s="1" t="str">
        <f t="shared" si="549"/>
        <v>Low Profit</v>
      </c>
      <c r="Z5872" s="1" t="str">
        <f t="shared" si="550"/>
        <v>Low Discount</v>
      </c>
      <c r="AA5872" s="1" t="str">
        <f t="shared" si="551"/>
        <v>High Sales</v>
      </c>
      <c r="AB5872" s="1">
        <f>MONTH(Sample___Superstore[[#This Row],[Order Date]])</f>
        <v>6</v>
      </c>
    </row>
    <row r="5873" spans="1:28" x14ac:dyDescent="0.35">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c r="V5873">
        <f t="shared" si="546"/>
        <v>4</v>
      </c>
      <c r="W5873">
        <f t="shared" si="547"/>
        <v>0.16999999999999998</v>
      </c>
      <c r="X5873" t="str">
        <f t="shared" si="548"/>
        <v>Profit</v>
      </c>
      <c r="Y5873" s="1" t="str">
        <f t="shared" si="549"/>
        <v>Low Profit</v>
      </c>
      <c r="Z5873" s="1" t="str">
        <f t="shared" si="550"/>
        <v>No Discount</v>
      </c>
      <c r="AA5873" s="1" t="str">
        <f t="shared" si="551"/>
        <v>Low Sales</v>
      </c>
      <c r="AB5873" s="1">
        <f>MONTH(Sample___Superstore[[#This Row],[Order Date]])</f>
        <v>9</v>
      </c>
    </row>
    <row r="5874" spans="1:28" x14ac:dyDescent="0.35">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c r="V5874">
        <f t="shared" si="546"/>
        <v>4</v>
      </c>
      <c r="W5874">
        <f t="shared" si="547"/>
        <v>0.28000000000000003</v>
      </c>
      <c r="X5874" t="str">
        <f t="shared" si="548"/>
        <v>Profit</v>
      </c>
      <c r="Y5874" s="1" t="str">
        <f t="shared" si="549"/>
        <v>Low Profit</v>
      </c>
      <c r="Z5874" s="1" t="str">
        <f t="shared" si="550"/>
        <v>No Discount</v>
      </c>
      <c r="AA5874" s="1" t="str">
        <f t="shared" si="551"/>
        <v>Low Sales</v>
      </c>
      <c r="AB5874" s="1">
        <f>MONTH(Sample___Superstore[[#This Row],[Order Date]])</f>
        <v>3</v>
      </c>
    </row>
    <row r="5875" spans="1:28" x14ac:dyDescent="0.35">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c r="V5875">
        <f t="shared" si="546"/>
        <v>0</v>
      </c>
      <c r="W5875">
        <f t="shared" si="547"/>
        <v>0.5</v>
      </c>
      <c r="X5875" t="str">
        <f t="shared" si="548"/>
        <v>Profit</v>
      </c>
      <c r="Y5875" s="1" t="str">
        <f t="shared" si="549"/>
        <v>Low Profit</v>
      </c>
      <c r="Z5875" s="1" t="str">
        <f t="shared" si="550"/>
        <v>No Discount</v>
      </c>
      <c r="AA5875" s="1" t="str">
        <f t="shared" si="551"/>
        <v>Low Sales</v>
      </c>
      <c r="AB5875" s="1">
        <f>MONTH(Sample___Superstore[[#This Row],[Order Date]])</f>
        <v>6</v>
      </c>
    </row>
    <row r="5876" spans="1:28" x14ac:dyDescent="0.35">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c r="V5876">
        <f t="shared" si="546"/>
        <v>0</v>
      </c>
      <c r="W5876">
        <f t="shared" si="547"/>
        <v>0.46</v>
      </c>
      <c r="X5876" t="str">
        <f t="shared" si="548"/>
        <v>Profit</v>
      </c>
      <c r="Y5876" s="1" t="str">
        <f t="shared" si="549"/>
        <v>Low Profit</v>
      </c>
      <c r="Z5876" s="1" t="str">
        <f t="shared" si="550"/>
        <v>No Discount</v>
      </c>
      <c r="AA5876" s="1" t="str">
        <f t="shared" si="551"/>
        <v>Low Sales</v>
      </c>
      <c r="AB5876" s="1">
        <f>MONTH(Sample___Superstore[[#This Row],[Order Date]])</f>
        <v>6</v>
      </c>
    </row>
    <row r="5877" spans="1:28" x14ac:dyDescent="0.35">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c r="V5877">
        <f t="shared" si="546"/>
        <v>2</v>
      </c>
      <c r="W5877">
        <f t="shared" si="547"/>
        <v>8.7499999999999994E-2</v>
      </c>
      <c r="X5877" t="str">
        <f t="shared" si="548"/>
        <v>Profit</v>
      </c>
      <c r="Y5877" s="1" t="str">
        <f t="shared" si="549"/>
        <v>Low Profit</v>
      </c>
      <c r="Z5877" s="1" t="str">
        <f t="shared" si="550"/>
        <v>Low Discount</v>
      </c>
      <c r="AA5877" s="1" t="str">
        <f t="shared" si="551"/>
        <v>Low Sales</v>
      </c>
      <c r="AB5877" s="1">
        <f>MONTH(Sample___Superstore[[#This Row],[Order Date]])</f>
        <v>4</v>
      </c>
    </row>
    <row r="5878" spans="1:28" x14ac:dyDescent="0.35">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c r="V5878">
        <f t="shared" si="546"/>
        <v>5</v>
      </c>
      <c r="W5878">
        <f t="shared" si="547"/>
        <v>0.49</v>
      </c>
      <c r="X5878" t="str">
        <f t="shared" si="548"/>
        <v>Profit</v>
      </c>
      <c r="Y5878" s="1" t="str">
        <f t="shared" si="549"/>
        <v>High Profit</v>
      </c>
      <c r="Z5878" s="1" t="str">
        <f t="shared" si="550"/>
        <v>No Discount</v>
      </c>
      <c r="AA5878" s="1" t="str">
        <f t="shared" si="551"/>
        <v>Low Sales</v>
      </c>
      <c r="AB5878" s="1">
        <f>MONTH(Sample___Superstore[[#This Row],[Order Date]])</f>
        <v>5</v>
      </c>
    </row>
    <row r="5879" spans="1:28" x14ac:dyDescent="0.35">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c r="V5879">
        <f t="shared" si="546"/>
        <v>5</v>
      </c>
      <c r="W5879">
        <f t="shared" si="547"/>
        <v>0.48999999999999994</v>
      </c>
      <c r="X5879" t="str">
        <f t="shared" si="548"/>
        <v>Profit</v>
      </c>
      <c r="Y5879" s="1" t="str">
        <f t="shared" si="549"/>
        <v>Low Profit</v>
      </c>
      <c r="Z5879" s="1" t="str">
        <f t="shared" si="550"/>
        <v>No Discount</v>
      </c>
      <c r="AA5879" s="1" t="str">
        <f t="shared" si="551"/>
        <v>Low Sales</v>
      </c>
      <c r="AB5879" s="1">
        <f>MONTH(Sample___Superstore[[#This Row],[Order Date]])</f>
        <v>5</v>
      </c>
    </row>
    <row r="5880" spans="1:28" x14ac:dyDescent="0.35">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c r="V5880">
        <f t="shared" si="546"/>
        <v>5</v>
      </c>
      <c r="W5880">
        <f t="shared" si="547"/>
        <v>0.28000000000000003</v>
      </c>
      <c r="X5880" t="str">
        <f t="shared" si="548"/>
        <v>Profit</v>
      </c>
      <c r="Y5880" s="1" t="str">
        <f t="shared" si="549"/>
        <v>Low Profit</v>
      </c>
      <c r="Z5880" s="1" t="str">
        <f t="shared" si="550"/>
        <v>No Discount</v>
      </c>
      <c r="AA5880" s="1" t="str">
        <f t="shared" si="551"/>
        <v>Low Sales</v>
      </c>
      <c r="AB5880" s="1">
        <f>MONTH(Sample___Superstore[[#This Row],[Order Date]])</f>
        <v>5</v>
      </c>
    </row>
    <row r="5881" spans="1:28" x14ac:dyDescent="0.35">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c r="V5881">
        <f t="shared" si="546"/>
        <v>6</v>
      </c>
      <c r="W5881">
        <f t="shared" si="547"/>
        <v>0.48000000000000004</v>
      </c>
      <c r="X5881" t="str">
        <f t="shared" si="548"/>
        <v>Profit</v>
      </c>
      <c r="Y5881" s="1" t="str">
        <f t="shared" si="549"/>
        <v>Low Profit</v>
      </c>
      <c r="Z5881" s="1" t="str">
        <f t="shared" si="550"/>
        <v>No Discount</v>
      </c>
      <c r="AA5881" s="1" t="str">
        <f t="shared" si="551"/>
        <v>Low Sales</v>
      </c>
      <c r="AB5881" s="1">
        <f>MONTH(Sample___Superstore[[#This Row],[Order Date]])</f>
        <v>9</v>
      </c>
    </row>
    <row r="5882" spans="1:28" x14ac:dyDescent="0.35">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c r="V5882">
        <f t="shared" si="546"/>
        <v>4</v>
      </c>
      <c r="W5882">
        <f t="shared" si="547"/>
        <v>6.25E-2</v>
      </c>
      <c r="X5882" t="str">
        <f t="shared" si="548"/>
        <v>Profit</v>
      </c>
      <c r="Y5882" s="1" t="str">
        <f t="shared" si="549"/>
        <v>Low Profit</v>
      </c>
      <c r="Z5882" s="1" t="str">
        <f t="shared" si="550"/>
        <v>Low Discount</v>
      </c>
      <c r="AA5882" s="1" t="str">
        <f t="shared" si="551"/>
        <v>High Sales</v>
      </c>
      <c r="AB5882" s="1">
        <f>MONTH(Sample___Superstore[[#This Row],[Order Date]])</f>
        <v>9</v>
      </c>
    </row>
    <row r="5883" spans="1:28" x14ac:dyDescent="0.35">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c r="V5883">
        <f t="shared" si="546"/>
        <v>4</v>
      </c>
      <c r="W5883">
        <f t="shared" si="547"/>
        <v>0.48999999999999994</v>
      </c>
      <c r="X5883" t="str">
        <f t="shared" si="548"/>
        <v>Profit</v>
      </c>
      <c r="Y5883" s="1" t="str">
        <f t="shared" si="549"/>
        <v>High Profit</v>
      </c>
      <c r="Z5883" s="1" t="str">
        <f t="shared" si="550"/>
        <v>No Discount</v>
      </c>
      <c r="AA5883" s="1" t="str">
        <f t="shared" si="551"/>
        <v>Low Sales</v>
      </c>
      <c r="AB5883" s="1">
        <f>MONTH(Sample___Superstore[[#This Row],[Order Date]])</f>
        <v>9</v>
      </c>
    </row>
    <row r="5884" spans="1:28" x14ac:dyDescent="0.35">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c r="V5884">
        <f t="shared" si="546"/>
        <v>4</v>
      </c>
      <c r="W5884">
        <f t="shared" si="547"/>
        <v>-0.11249999999999999</v>
      </c>
      <c r="X5884" t="str">
        <f t="shared" si="548"/>
        <v>Loss</v>
      </c>
      <c r="Y5884" s="1" t="str">
        <f t="shared" si="549"/>
        <v>Low Profit</v>
      </c>
      <c r="Z5884" s="1" t="str">
        <f t="shared" si="550"/>
        <v>Low Discount</v>
      </c>
      <c r="AA5884" s="1" t="str">
        <f t="shared" si="551"/>
        <v>High Sales</v>
      </c>
      <c r="AB5884" s="1">
        <f>MONTH(Sample___Superstore[[#This Row],[Order Date]])</f>
        <v>9</v>
      </c>
    </row>
    <row r="5885" spans="1:28" x14ac:dyDescent="0.35">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c r="V5885">
        <f t="shared" si="546"/>
        <v>2</v>
      </c>
      <c r="W5885">
        <f t="shared" si="547"/>
        <v>0.26</v>
      </c>
      <c r="X5885" t="str">
        <f t="shared" si="548"/>
        <v>Profit</v>
      </c>
      <c r="Y5885" s="1" t="str">
        <f t="shared" si="549"/>
        <v>Low Profit</v>
      </c>
      <c r="Z5885" s="1" t="str">
        <f t="shared" si="550"/>
        <v>No Discount</v>
      </c>
      <c r="AA5885" s="1" t="str">
        <f t="shared" si="551"/>
        <v>Low Sales</v>
      </c>
      <c r="AB5885" s="1">
        <f>MONTH(Sample___Superstore[[#This Row],[Order Date]])</f>
        <v>3</v>
      </c>
    </row>
    <row r="5886" spans="1:28" x14ac:dyDescent="0.35">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c r="V5886">
        <f t="shared" si="546"/>
        <v>2</v>
      </c>
      <c r="W5886">
        <f t="shared" si="547"/>
        <v>0.04</v>
      </c>
      <c r="X5886" t="str">
        <f t="shared" si="548"/>
        <v>Profit</v>
      </c>
      <c r="Y5886" s="1" t="str">
        <f t="shared" si="549"/>
        <v>High Profit</v>
      </c>
      <c r="Z5886" s="1" t="str">
        <f t="shared" si="550"/>
        <v>No Discount</v>
      </c>
      <c r="AA5886" s="1" t="str">
        <f t="shared" si="551"/>
        <v>High Sales</v>
      </c>
      <c r="AB5886" s="1">
        <f>MONTH(Sample___Superstore[[#This Row],[Order Date]])</f>
        <v>3</v>
      </c>
    </row>
    <row r="5887" spans="1:28" x14ac:dyDescent="0.35">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c r="V5887">
        <f t="shared" si="546"/>
        <v>1</v>
      </c>
      <c r="W5887">
        <f t="shared" si="547"/>
        <v>0.35</v>
      </c>
      <c r="X5887" t="str">
        <f t="shared" si="548"/>
        <v>Profit</v>
      </c>
      <c r="Y5887" s="1" t="str">
        <f t="shared" si="549"/>
        <v>Low Profit</v>
      </c>
      <c r="Z5887" s="1" t="str">
        <f t="shared" si="550"/>
        <v>Low Discount</v>
      </c>
      <c r="AA5887" s="1" t="str">
        <f t="shared" si="551"/>
        <v>Low Sales</v>
      </c>
      <c r="AB5887" s="1">
        <f>MONTH(Sample___Superstore[[#This Row],[Order Date]])</f>
        <v>10</v>
      </c>
    </row>
    <row r="5888" spans="1:28" x14ac:dyDescent="0.35">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c r="V5888">
        <f t="shared" si="546"/>
        <v>1</v>
      </c>
      <c r="W5888">
        <f t="shared" si="547"/>
        <v>0.48</v>
      </c>
      <c r="X5888" t="str">
        <f t="shared" si="548"/>
        <v>Profit</v>
      </c>
      <c r="Y5888" s="1" t="str">
        <f t="shared" si="549"/>
        <v>Low Profit</v>
      </c>
      <c r="Z5888" s="1" t="str">
        <f t="shared" si="550"/>
        <v>No Discount</v>
      </c>
      <c r="AA5888" s="1" t="str">
        <f t="shared" si="551"/>
        <v>Low Sales</v>
      </c>
      <c r="AB5888" s="1">
        <f>MONTH(Sample___Superstore[[#This Row],[Order Date]])</f>
        <v>10</v>
      </c>
    </row>
    <row r="5889" spans="1:28" x14ac:dyDescent="0.35">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c r="V5889">
        <f t="shared" si="546"/>
        <v>3</v>
      </c>
      <c r="W5889">
        <f t="shared" si="547"/>
        <v>0.26</v>
      </c>
      <c r="X5889" t="str">
        <f t="shared" si="548"/>
        <v>Profit</v>
      </c>
      <c r="Y5889" s="1" t="str">
        <f t="shared" si="549"/>
        <v>Low Profit</v>
      </c>
      <c r="Z5889" s="1" t="str">
        <f t="shared" si="550"/>
        <v>No Discount</v>
      </c>
      <c r="AA5889" s="1" t="str">
        <f t="shared" si="551"/>
        <v>Low Sales</v>
      </c>
      <c r="AB5889" s="1">
        <f>MONTH(Sample___Superstore[[#This Row],[Order Date]])</f>
        <v>10</v>
      </c>
    </row>
    <row r="5890" spans="1:28" x14ac:dyDescent="0.35">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c r="V5890">
        <f t="shared" ref="V5890:V5953" si="552">D5890-C5890</f>
        <v>5</v>
      </c>
      <c r="W5890">
        <f t="shared" ref="W5890:W5953" si="553">U5890/R5890</f>
        <v>0.45999999999999996</v>
      </c>
      <c r="X5890" t="str">
        <f t="shared" ref="X5890:X5953" si="554">IF(U5890&lt;0,"Loss","Profit")</f>
        <v>Profit</v>
      </c>
      <c r="Y5890" s="1" t="str">
        <f t="shared" ref="Y5890:Y5953" si="555">IF(U5890&gt;100,"High Profit","Low Profit")</f>
        <v>Low Profit</v>
      </c>
      <c r="Z5890" s="1" t="str">
        <f t="shared" ref="Z5890:Z5953" si="556">IF(T5890=0,"No Discount",IF(T5890&lt;=0.2,"Low Discount","High Discount"))</f>
        <v>No Discount</v>
      </c>
      <c r="AA5890" s="1" t="str">
        <f t="shared" ref="AA5890:AA5953" si="557">IF(R5890&gt;500,"High Sales","Low Sales")</f>
        <v>Low Sales</v>
      </c>
      <c r="AB5890" s="1">
        <f>MONTH(Sample___Superstore[[#This Row],[Order Date]])</f>
        <v>5</v>
      </c>
    </row>
    <row r="5891" spans="1:28" x14ac:dyDescent="0.35">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c r="V5891">
        <f t="shared" si="552"/>
        <v>3</v>
      </c>
      <c r="W5891">
        <f t="shared" si="553"/>
        <v>0.47000000000000003</v>
      </c>
      <c r="X5891" t="str">
        <f t="shared" si="554"/>
        <v>Profit</v>
      </c>
      <c r="Y5891" s="1" t="str">
        <f t="shared" si="555"/>
        <v>Low Profit</v>
      </c>
      <c r="Z5891" s="1" t="str">
        <f t="shared" si="556"/>
        <v>No Discount</v>
      </c>
      <c r="AA5891" s="1" t="str">
        <f t="shared" si="557"/>
        <v>Low Sales</v>
      </c>
      <c r="AB5891" s="1">
        <f>MONTH(Sample___Superstore[[#This Row],[Order Date]])</f>
        <v>4</v>
      </c>
    </row>
    <row r="5892" spans="1:28" x14ac:dyDescent="0.35">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c r="V5892">
        <f t="shared" si="552"/>
        <v>5</v>
      </c>
      <c r="W5892">
        <f t="shared" si="553"/>
        <v>0.35</v>
      </c>
      <c r="X5892" t="str">
        <f t="shared" si="554"/>
        <v>Profit</v>
      </c>
      <c r="Y5892" s="1" t="str">
        <f t="shared" si="555"/>
        <v>Low Profit</v>
      </c>
      <c r="Z5892" s="1" t="str">
        <f t="shared" si="556"/>
        <v>Low Discount</v>
      </c>
      <c r="AA5892" s="1" t="str">
        <f t="shared" si="557"/>
        <v>Low Sales</v>
      </c>
      <c r="AB5892" s="1">
        <f>MONTH(Sample___Superstore[[#This Row],[Order Date]])</f>
        <v>11</v>
      </c>
    </row>
    <row r="5893" spans="1:28" x14ac:dyDescent="0.35">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c r="V5893">
        <f t="shared" si="552"/>
        <v>5</v>
      </c>
      <c r="W5893">
        <f t="shared" si="553"/>
        <v>7.4999999999999997E-2</v>
      </c>
      <c r="X5893" t="str">
        <f t="shared" si="554"/>
        <v>Profit</v>
      </c>
      <c r="Y5893" s="1" t="str">
        <f t="shared" si="555"/>
        <v>Low Profit</v>
      </c>
      <c r="Z5893" s="1" t="str">
        <f t="shared" si="556"/>
        <v>Low Discount</v>
      </c>
      <c r="AA5893" s="1" t="str">
        <f t="shared" si="557"/>
        <v>Low Sales</v>
      </c>
      <c r="AB5893" s="1">
        <f>MONTH(Sample___Superstore[[#This Row],[Order Date]])</f>
        <v>11</v>
      </c>
    </row>
    <row r="5894" spans="1:28" x14ac:dyDescent="0.35">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c r="V5894">
        <f t="shared" si="552"/>
        <v>5</v>
      </c>
      <c r="W5894">
        <f t="shared" si="553"/>
        <v>2.5000000000000005E-2</v>
      </c>
      <c r="X5894" t="str">
        <f t="shared" si="554"/>
        <v>Profit</v>
      </c>
      <c r="Y5894" s="1" t="str">
        <f t="shared" si="555"/>
        <v>Low Profit</v>
      </c>
      <c r="Z5894" s="1" t="str">
        <f t="shared" si="556"/>
        <v>Low Discount</v>
      </c>
      <c r="AA5894" s="1" t="str">
        <f t="shared" si="557"/>
        <v>Low Sales</v>
      </c>
      <c r="AB5894" s="1">
        <f>MONTH(Sample___Superstore[[#This Row],[Order Date]])</f>
        <v>11</v>
      </c>
    </row>
    <row r="5895" spans="1:28" x14ac:dyDescent="0.35">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c r="V5895">
        <f t="shared" si="552"/>
        <v>4</v>
      </c>
      <c r="W5895">
        <f t="shared" si="553"/>
        <v>0.49000000000000005</v>
      </c>
      <c r="X5895" t="str">
        <f t="shared" si="554"/>
        <v>Profit</v>
      </c>
      <c r="Y5895" s="1" t="str">
        <f t="shared" si="555"/>
        <v>Low Profit</v>
      </c>
      <c r="Z5895" s="1" t="str">
        <f t="shared" si="556"/>
        <v>No Discount</v>
      </c>
      <c r="AA5895" s="1" t="str">
        <f t="shared" si="557"/>
        <v>Low Sales</v>
      </c>
      <c r="AB5895" s="1">
        <f>MONTH(Sample___Superstore[[#This Row],[Order Date]])</f>
        <v>9</v>
      </c>
    </row>
    <row r="5896" spans="1:28" x14ac:dyDescent="0.35">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c r="V5896">
        <f t="shared" si="552"/>
        <v>5</v>
      </c>
      <c r="W5896">
        <f t="shared" si="553"/>
        <v>0.24000000000000002</v>
      </c>
      <c r="X5896" t="str">
        <f t="shared" si="554"/>
        <v>Profit</v>
      </c>
      <c r="Y5896" s="1" t="str">
        <f t="shared" si="555"/>
        <v>Low Profit</v>
      </c>
      <c r="Z5896" s="1" t="str">
        <f t="shared" si="556"/>
        <v>No Discount</v>
      </c>
      <c r="AA5896" s="1" t="str">
        <f t="shared" si="557"/>
        <v>Low Sales</v>
      </c>
      <c r="AB5896" s="1">
        <f>MONTH(Sample___Superstore[[#This Row],[Order Date]])</f>
        <v>9</v>
      </c>
    </row>
    <row r="5897" spans="1:28" x14ac:dyDescent="0.35">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c r="V5897">
        <f t="shared" si="552"/>
        <v>7</v>
      </c>
      <c r="W5897">
        <f t="shared" si="553"/>
        <v>0.5</v>
      </c>
      <c r="X5897" t="str">
        <f t="shared" si="554"/>
        <v>Profit</v>
      </c>
      <c r="Y5897" s="1" t="str">
        <f t="shared" si="555"/>
        <v>Low Profit</v>
      </c>
      <c r="Z5897" s="1" t="str">
        <f t="shared" si="556"/>
        <v>No Discount</v>
      </c>
      <c r="AA5897" s="1" t="str">
        <f t="shared" si="557"/>
        <v>Low Sales</v>
      </c>
      <c r="AB5897" s="1">
        <f>MONTH(Sample___Superstore[[#This Row],[Order Date]])</f>
        <v>11</v>
      </c>
    </row>
    <row r="5898" spans="1:28" x14ac:dyDescent="0.35">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c r="V5898">
        <f t="shared" si="552"/>
        <v>7</v>
      </c>
      <c r="W5898">
        <f t="shared" si="553"/>
        <v>0.45000000000000007</v>
      </c>
      <c r="X5898" t="str">
        <f t="shared" si="554"/>
        <v>Profit</v>
      </c>
      <c r="Y5898" s="1" t="str">
        <f t="shared" si="555"/>
        <v>Low Profit</v>
      </c>
      <c r="Z5898" s="1" t="str">
        <f t="shared" si="556"/>
        <v>No Discount</v>
      </c>
      <c r="AA5898" s="1" t="str">
        <f t="shared" si="557"/>
        <v>Low Sales</v>
      </c>
      <c r="AB5898" s="1">
        <f>MONTH(Sample___Superstore[[#This Row],[Order Date]])</f>
        <v>11</v>
      </c>
    </row>
    <row r="5899" spans="1:28" x14ac:dyDescent="0.35">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c r="V5899">
        <f t="shared" si="552"/>
        <v>6</v>
      </c>
      <c r="W5899">
        <f t="shared" si="553"/>
        <v>0.31</v>
      </c>
      <c r="X5899" t="str">
        <f t="shared" si="554"/>
        <v>Profit</v>
      </c>
      <c r="Y5899" s="1" t="str">
        <f t="shared" si="555"/>
        <v>Low Profit</v>
      </c>
      <c r="Z5899" s="1" t="str">
        <f t="shared" si="556"/>
        <v>No Discount</v>
      </c>
      <c r="AA5899" s="1" t="str">
        <f t="shared" si="557"/>
        <v>Low Sales</v>
      </c>
      <c r="AB5899" s="1">
        <f>MONTH(Sample___Superstore[[#This Row],[Order Date]])</f>
        <v>4</v>
      </c>
    </row>
    <row r="5900" spans="1:28" x14ac:dyDescent="0.35">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c r="V5900">
        <f t="shared" si="552"/>
        <v>6</v>
      </c>
      <c r="W5900">
        <f t="shared" si="553"/>
        <v>0.48000000000000004</v>
      </c>
      <c r="X5900" t="str">
        <f t="shared" si="554"/>
        <v>Profit</v>
      </c>
      <c r="Y5900" s="1" t="str">
        <f t="shared" si="555"/>
        <v>High Profit</v>
      </c>
      <c r="Z5900" s="1" t="str">
        <f t="shared" si="556"/>
        <v>No Discount</v>
      </c>
      <c r="AA5900" s="1" t="str">
        <f t="shared" si="557"/>
        <v>Low Sales</v>
      </c>
      <c r="AB5900" s="1">
        <f>MONTH(Sample___Superstore[[#This Row],[Order Date]])</f>
        <v>4</v>
      </c>
    </row>
    <row r="5901" spans="1:28" x14ac:dyDescent="0.35">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c r="V5901">
        <f t="shared" si="552"/>
        <v>4</v>
      </c>
      <c r="W5901">
        <f t="shared" si="553"/>
        <v>0.5</v>
      </c>
      <c r="X5901" t="str">
        <f t="shared" si="554"/>
        <v>Profit</v>
      </c>
      <c r="Y5901" s="1" t="str">
        <f t="shared" si="555"/>
        <v>Low Profit</v>
      </c>
      <c r="Z5901" s="1" t="str">
        <f t="shared" si="556"/>
        <v>No Discount</v>
      </c>
      <c r="AA5901" s="1" t="str">
        <f t="shared" si="557"/>
        <v>Low Sales</v>
      </c>
      <c r="AB5901" s="1">
        <f>MONTH(Sample___Superstore[[#This Row],[Order Date]])</f>
        <v>1</v>
      </c>
    </row>
    <row r="5902" spans="1:28" x14ac:dyDescent="0.35">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c r="V5902">
        <f t="shared" si="552"/>
        <v>4</v>
      </c>
      <c r="W5902">
        <f t="shared" si="553"/>
        <v>0.3125</v>
      </c>
      <c r="X5902" t="str">
        <f t="shared" si="554"/>
        <v>Profit</v>
      </c>
      <c r="Y5902" s="1" t="str">
        <f t="shared" si="555"/>
        <v>Low Profit</v>
      </c>
      <c r="Z5902" s="1" t="str">
        <f t="shared" si="556"/>
        <v>Low Discount</v>
      </c>
      <c r="AA5902" s="1" t="str">
        <f t="shared" si="557"/>
        <v>Low Sales</v>
      </c>
      <c r="AB5902" s="1">
        <f>MONTH(Sample___Superstore[[#This Row],[Order Date]])</f>
        <v>11</v>
      </c>
    </row>
    <row r="5903" spans="1:28" x14ac:dyDescent="0.35">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c r="V5903">
        <f t="shared" si="552"/>
        <v>5</v>
      </c>
      <c r="W5903">
        <f t="shared" si="553"/>
        <v>0.33</v>
      </c>
      <c r="X5903" t="str">
        <f t="shared" si="554"/>
        <v>Profit</v>
      </c>
      <c r="Y5903" s="1" t="str">
        <f t="shared" si="555"/>
        <v>Low Profit</v>
      </c>
      <c r="Z5903" s="1" t="str">
        <f t="shared" si="556"/>
        <v>No Discount</v>
      </c>
      <c r="AA5903" s="1" t="str">
        <f t="shared" si="557"/>
        <v>Low Sales</v>
      </c>
      <c r="AB5903" s="1">
        <f>MONTH(Sample___Superstore[[#This Row],[Order Date]])</f>
        <v>11</v>
      </c>
    </row>
    <row r="5904" spans="1:28" x14ac:dyDescent="0.35">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c r="V5904">
        <f t="shared" si="552"/>
        <v>0</v>
      </c>
      <c r="W5904">
        <f t="shared" si="553"/>
        <v>0.47000000000000003</v>
      </c>
      <c r="X5904" t="str">
        <f t="shared" si="554"/>
        <v>Profit</v>
      </c>
      <c r="Y5904" s="1" t="str">
        <f t="shared" si="555"/>
        <v>Low Profit</v>
      </c>
      <c r="Z5904" s="1" t="str">
        <f t="shared" si="556"/>
        <v>No Discount</v>
      </c>
      <c r="AA5904" s="1" t="str">
        <f t="shared" si="557"/>
        <v>Low Sales</v>
      </c>
      <c r="AB5904" s="1">
        <f>MONTH(Sample___Superstore[[#This Row],[Order Date]])</f>
        <v>11</v>
      </c>
    </row>
    <row r="5905" spans="1:28" x14ac:dyDescent="0.35">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c r="V5905">
        <f t="shared" si="552"/>
        <v>0</v>
      </c>
      <c r="W5905">
        <f t="shared" si="553"/>
        <v>0.49000000000000005</v>
      </c>
      <c r="X5905" t="str">
        <f t="shared" si="554"/>
        <v>Profit</v>
      </c>
      <c r="Y5905" s="1" t="str">
        <f t="shared" si="555"/>
        <v>Low Profit</v>
      </c>
      <c r="Z5905" s="1" t="str">
        <f t="shared" si="556"/>
        <v>No Discount</v>
      </c>
      <c r="AA5905" s="1" t="str">
        <f t="shared" si="557"/>
        <v>Low Sales</v>
      </c>
      <c r="AB5905" s="1">
        <f>MONTH(Sample___Superstore[[#This Row],[Order Date]])</f>
        <v>11</v>
      </c>
    </row>
    <row r="5906" spans="1:28" x14ac:dyDescent="0.35">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c r="V5906">
        <f t="shared" si="552"/>
        <v>0</v>
      </c>
      <c r="W5906">
        <f t="shared" si="553"/>
        <v>0.48000000000000004</v>
      </c>
      <c r="X5906" t="str">
        <f t="shared" si="554"/>
        <v>Profit</v>
      </c>
      <c r="Y5906" s="1" t="str">
        <f t="shared" si="555"/>
        <v>Low Profit</v>
      </c>
      <c r="Z5906" s="1" t="str">
        <f t="shared" si="556"/>
        <v>No Discount</v>
      </c>
      <c r="AA5906" s="1" t="str">
        <f t="shared" si="557"/>
        <v>Low Sales</v>
      </c>
      <c r="AB5906" s="1">
        <f>MONTH(Sample___Superstore[[#This Row],[Order Date]])</f>
        <v>11</v>
      </c>
    </row>
    <row r="5907" spans="1:28" x14ac:dyDescent="0.35">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c r="V5907">
        <f t="shared" si="552"/>
        <v>0</v>
      </c>
      <c r="W5907">
        <f t="shared" si="553"/>
        <v>0.48000000000000004</v>
      </c>
      <c r="X5907" t="str">
        <f t="shared" si="554"/>
        <v>Profit</v>
      </c>
      <c r="Y5907" s="1" t="str">
        <f t="shared" si="555"/>
        <v>Low Profit</v>
      </c>
      <c r="Z5907" s="1" t="str">
        <f t="shared" si="556"/>
        <v>No Discount</v>
      </c>
      <c r="AA5907" s="1" t="str">
        <f t="shared" si="557"/>
        <v>Low Sales</v>
      </c>
      <c r="AB5907" s="1">
        <f>MONTH(Sample___Superstore[[#This Row],[Order Date]])</f>
        <v>11</v>
      </c>
    </row>
    <row r="5908" spans="1:28" x14ac:dyDescent="0.35">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c r="V5908">
        <f t="shared" si="552"/>
        <v>0</v>
      </c>
      <c r="W5908">
        <f t="shared" si="553"/>
        <v>0.06</v>
      </c>
      <c r="X5908" t="str">
        <f t="shared" si="554"/>
        <v>Profit</v>
      </c>
      <c r="Y5908" s="1" t="str">
        <f t="shared" si="555"/>
        <v>Low Profit</v>
      </c>
      <c r="Z5908" s="1" t="str">
        <f t="shared" si="556"/>
        <v>No Discount</v>
      </c>
      <c r="AA5908" s="1" t="str">
        <f t="shared" si="557"/>
        <v>Low Sales</v>
      </c>
      <c r="AB5908" s="1">
        <f>MONTH(Sample___Superstore[[#This Row],[Order Date]])</f>
        <v>11</v>
      </c>
    </row>
    <row r="5909" spans="1:28" x14ac:dyDescent="0.35">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c r="V5909">
        <f t="shared" si="552"/>
        <v>5</v>
      </c>
      <c r="W5909">
        <f t="shared" si="553"/>
        <v>0.37499999999999994</v>
      </c>
      <c r="X5909" t="str">
        <f t="shared" si="554"/>
        <v>Profit</v>
      </c>
      <c r="Y5909" s="1" t="str">
        <f t="shared" si="555"/>
        <v>Low Profit</v>
      </c>
      <c r="Z5909" s="1" t="str">
        <f t="shared" si="556"/>
        <v>Low Discount</v>
      </c>
      <c r="AA5909" s="1" t="str">
        <f t="shared" si="557"/>
        <v>Low Sales</v>
      </c>
      <c r="AB5909" s="1">
        <f>MONTH(Sample___Superstore[[#This Row],[Order Date]])</f>
        <v>12</v>
      </c>
    </row>
    <row r="5910" spans="1:28" x14ac:dyDescent="0.35">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c r="V5910">
        <f t="shared" si="552"/>
        <v>5</v>
      </c>
      <c r="W5910">
        <f t="shared" si="553"/>
        <v>0.44999999999999996</v>
      </c>
      <c r="X5910" t="str">
        <f t="shared" si="554"/>
        <v>Profit</v>
      </c>
      <c r="Y5910" s="1" t="str">
        <f t="shared" si="555"/>
        <v>Low Profit</v>
      </c>
      <c r="Z5910" s="1" t="str">
        <f t="shared" si="556"/>
        <v>No Discount</v>
      </c>
      <c r="AA5910" s="1" t="str">
        <f t="shared" si="557"/>
        <v>Low Sales</v>
      </c>
      <c r="AB5910" s="1">
        <f>MONTH(Sample___Superstore[[#This Row],[Order Date]])</f>
        <v>12</v>
      </c>
    </row>
    <row r="5911" spans="1:28" x14ac:dyDescent="0.35">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c r="V5911">
        <f t="shared" si="552"/>
        <v>5</v>
      </c>
      <c r="W5911">
        <f t="shared" si="553"/>
        <v>0.39</v>
      </c>
      <c r="X5911" t="str">
        <f t="shared" si="554"/>
        <v>Profit</v>
      </c>
      <c r="Y5911" s="1" t="str">
        <f t="shared" si="555"/>
        <v>Low Profit</v>
      </c>
      <c r="Z5911" s="1" t="str">
        <f t="shared" si="556"/>
        <v>No Discount</v>
      </c>
      <c r="AA5911" s="1" t="str">
        <f t="shared" si="557"/>
        <v>Low Sales</v>
      </c>
      <c r="AB5911" s="1">
        <f>MONTH(Sample___Superstore[[#This Row],[Order Date]])</f>
        <v>12</v>
      </c>
    </row>
    <row r="5912" spans="1:28" x14ac:dyDescent="0.35">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c r="V5912">
        <f t="shared" si="552"/>
        <v>5</v>
      </c>
      <c r="W5912">
        <f t="shared" si="553"/>
        <v>0.32500000000000001</v>
      </c>
      <c r="X5912" t="str">
        <f t="shared" si="554"/>
        <v>Profit</v>
      </c>
      <c r="Y5912" s="1" t="str">
        <f t="shared" si="555"/>
        <v>Low Profit</v>
      </c>
      <c r="Z5912" s="1" t="str">
        <f t="shared" si="556"/>
        <v>Low Discount</v>
      </c>
      <c r="AA5912" s="1" t="str">
        <f t="shared" si="557"/>
        <v>Low Sales</v>
      </c>
      <c r="AB5912" s="1">
        <f>MONTH(Sample___Superstore[[#This Row],[Order Date]])</f>
        <v>12</v>
      </c>
    </row>
    <row r="5913" spans="1:28" x14ac:dyDescent="0.35">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c r="V5913">
        <f t="shared" si="552"/>
        <v>5</v>
      </c>
      <c r="W5913">
        <f t="shared" si="553"/>
        <v>0.27999999999999997</v>
      </c>
      <c r="X5913" t="str">
        <f t="shared" si="554"/>
        <v>Profit</v>
      </c>
      <c r="Y5913" s="1" t="str">
        <f t="shared" si="555"/>
        <v>Low Profit</v>
      </c>
      <c r="Z5913" s="1" t="str">
        <f t="shared" si="556"/>
        <v>No Discount</v>
      </c>
      <c r="AA5913" s="1" t="str">
        <f t="shared" si="557"/>
        <v>Low Sales</v>
      </c>
      <c r="AB5913" s="1">
        <f>MONTH(Sample___Superstore[[#This Row],[Order Date]])</f>
        <v>12</v>
      </c>
    </row>
    <row r="5914" spans="1:28" x14ac:dyDescent="0.35">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c r="V5914">
        <f t="shared" si="552"/>
        <v>2</v>
      </c>
      <c r="W5914">
        <f t="shared" si="553"/>
        <v>0.26</v>
      </c>
      <c r="X5914" t="str">
        <f t="shared" si="554"/>
        <v>Profit</v>
      </c>
      <c r="Y5914" s="1" t="str">
        <f t="shared" si="555"/>
        <v>Low Profit</v>
      </c>
      <c r="Z5914" s="1" t="str">
        <f t="shared" si="556"/>
        <v>No Discount</v>
      </c>
      <c r="AA5914" s="1" t="str">
        <f t="shared" si="557"/>
        <v>Low Sales</v>
      </c>
      <c r="AB5914" s="1">
        <f>MONTH(Sample___Superstore[[#This Row],[Order Date]])</f>
        <v>8</v>
      </c>
    </row>
    <row r="5915" spans="1:28" x14ac:dyDescent="0.35">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c r="V5915">
        <f t="shared" si="552"/>
        <v>6</v>
      </c>
      <c r="W5915">
        <f t="shared" si="553"/>
        <v>6.9999999999999993E-2</v>
      </c>
      <c r="X5915" t="str">
        <f t="shared" si="554"/>
        <v>Profit</v>
      </c>
      <c r="Y5915" s="1" t="str">
        <f t="shared" si="555"/>
        <v>Low Profit</v>
      </c>
      <c r="Z5915" s="1" t="str">
        <f t="shared" si="556"/>
        <v>No Discount</v>
      </c>
      <c r="AA5915" s="1" t="str">
        <f t="shared" si="557"/>
        <v>Low Sales</v>
      </c>
      <c r="AB5915" s="1">
        <f>MONTH(Sample___Superstore[[#This Row],[Order Date]])</f>
        <v>9</v>
      </c>
    </row>
    <row r="5916" spans="1:28" x14ac:dyDescent="0.35">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c r="V5916">
        <f t="shared" si="552"/>
        <v>6</v>
      </c>
      <c r="W5916">
        <f t="shared" si="553"/>
        <v>0.47000000000000003</v>
      </c>
      <c r="X5916" t="str">
        <f t="shared" si="554"/>
        <v>Profit</v>
      </c>
      <c r="Y5916" s="1" t="str">
        <f t="shared" si="555"/>
        <v>Low Profit</v>
      </c>
      <c r="Z5916" s="1" t="str">
        <f t="shared" si="556"/>
        <v>No Discount</v>
      </c>
      <c r="AA5916" s="1" t="str">
        <f t="shared" si="557"/>
        <v>Low Sales</v>
      </c>
      <c r="AB5916" s="1">
        <f>MONTH(Sample___Superstore[[#This Row],[Order Date]])</f>
        <v>9</v>
      </c>
    </row>
    <row r="5917" spans="1:28" x14ac:dyDescent="0.35">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c r="V5917">
        <f t="shared" si="552"/>
        <v>6</v>
      </c>
      <c r="W5917">
        <f t="shared" si="553"/>
        <v>4.4444444444444439E-2</v>
      </c>
      <c r="X5917" t="str">
        <f t="shared" si="554"/>
        <v>Profit</v>
      </c>
      <c r="Y5917" s="1" t="str">
        <f t="shared" si="555"/>
        <v>Low Profit</v>
      </c>
      <c r="Z5917" s="1" t="str">
        <f t="shared" si="556"/>
        <v>Low Discount</v>
      </c>
      <c r="AA5917" s="1" t="str">
        <f t="shared" si="557"/>
        <v>Low Sales</v>
      </c>
      <c r="AB5917" s="1">
        <f>MONTH(Sample___Superstore[[#This Row],[Order Date]])</f>
        <v>9</v>
      </c>
    </row>
    <row r="5918" spans="1:28" x14ac:dyDescent="0.35">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c r="V5918">
        <f t="shared" si="552"/>
        <v>6</v>
      </c>
      <c r="W5918">
        <f t="shared" si="553"/>
        <v>0.29000000000000004</v>
      </c>
      <c r="X5918" t="str">
        <f t="shared" si="554"/>
        <v>Profit</v>
      </c>
      <c r="Y5918" s="1" t="str">
        <f t="shared" si="555"/>
        <v>Low Profit</v>
      </c>
      <c r="Z5918" s="1" t="str">
        <f t="shared" si="556"/>
        <v>No Discount</v>
      </c>
      <c r="AA5918" s="1" t="str">
        <f t="shared" si="557"/>
        <v>Low Sales</v>
      </c>
      <c r="AB5918" s="1">
        <f>MONTH(Sample___Superstore[[#This Row],[Order Date]])</f>
        <v>9</v>
      </c>
    </row>
    <row r="5919" spans="1:28" x14ac:dyDescent="0.35">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c r="V5919">
        <f t="shared" si="552"/>
        <v>6</v>
      </c>
      <c r="W5919">
        <f t="shared" si="553"/>
        <v>3.7500000000000006E-2</v>
      </c>
      <c r="X5919" t="str">
        <f t="shared" si="554"/>
        <v>Profit</v>
      </c>
      <c r="Y5919" s="1" t="str">
        <f t="shared" si="555"/>
        <v>High Profit</v>
      </c>
      <c r="Z5919" s="1" t="str">
        <f t="shared" si="556"/>
        <v>Low Discount</v>
      </c>
      <c r="AA5919" s="1" t="str">
        <f t="shared" si="557"/>
        <v>High Sales</v>
      </c>
      <c r="AB5919" s="1">
        <f>MONTH(Sample___Superstore[[#This Row],[Order Date]])</f>
        <v>9</v>
      </c>
    </row>
    <row r="5920" spans="1:28" x14ac:dyDescent="0.35">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c r="V5920">
        <f t="shared" si="552"/>
        <v>6</v>
      </c>
      <c r="W5920">
        <f t="shared" si="553"/>
        <v>-1.2499999999999999E-2</v>
      </c>
      <c r="X5920" t="str">
        <f t="shared" si="554"/>
        <v>Loss</v>
      </c>
      <c r="Y5920" s="1" t="str">
        <f t="shared" si="555"/>
        <v>Low Profit</v>
      </c>
      <c r="Z5920" s="1" t="str">
        <f t="shared" si="556"/>
        <v>Low Discount</v>
      </c>
      <c r="AA5920" s="1" t="str">
        <f t="shared" si="557"/>
        <v>High Sales</v>
      </c>
      <c r="AB5920" s="1">
        <f>MONTH(Sample___Superstore[[#This Row],[Order Date]])</f>
        <v>9</v>
      </c>
    </row>
    <row r="5921" spans="1:28" x14ac:dyDescent="0.35">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c r="V5921">
        <f t="shared" si="552"/>
        <v>6</v>
      </c>
      <c r="W5921">
        <f t="shared" si="553"/>
        <v>0.28000000000000003</v>
      </c>
      <c r="X5921" t="str">
        <f t="shared" si="554"/>
        <v>Profit</v>
      </c>
      <c r="Y5921" s="1" t="str">
        <f t="shared" si="555"/>
        <v>Low Profit</v>
      </c>
      <c r="Z5921" s="1" t="str">
        <f t="shared" si="556"/>
        <v>No Discount</v>
      </c>
      <c r="AA5921" s="1" t="str">
        <f t="shared" si="557"/>
        <v>Low Sales</v>
      </c>
      <c r="AB5921" s="1">
        <f>MONTH(Sample___Superstore[[#This Row],[Order Date]])</f>
        <v>9</v>
      </c>
    </row>
    <row r="5922" spans="1:28" x14ac:dyDescent="0.35">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c r="V5922">
        <f t="shared" si="552"/>
        <v>6</v>
      </c>
      <c r="W5922">
        <f t="shared" si="553"/>
        <v>0.33</v>
      </c>
      <c r="X5922" t="str">
        <f t="shared" si="554"/>
        <v>Profit</v>
      </c>
      <c r="Y5922" s="1" t="str">
        <f t="shared" si="555"/>
        <v>High Profit</v>
      </c>
      <c r="Z5922" s="1" t="str">
        <f t="shared" si="556"/>
        <v>No Discount</v>
      </c>
      <c r="AA5922" s="1" t="str">
        <f t="shared" si="557"/>
        <v>High Sales</v>
      </c>
      <c r="AB5922" s="1">
        <f>MONTH(Sample___Superstore[[#This Row],[Order Date]])</f>
        <v>9</v>
      </c>
    </row>
    <row r="5923" spans="1:28" x14ac:dyDescent="0.35">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c r="V5923">
        <f t="shared" si="552"/>
        <v>6</v>
      </c>
      <c r="W5923">
        <f t="shared" si="553"/>
        <v>0.48000000000000004</v>
      </c>
      <c r="X5923" t="str">
        <f t="shared" si="554"/>
        <v>Profit</v>
      </c>
      <c r="Y5923" s="1" t="str">
        <f t="shared" si="555"/>
        <v>Low Profit</v>
      </c>
      <c r="Z5923" s="1" t="str">
        <f t="shared" si="556"/>
        <v>No Discount</v>
      </c>
      <c r="AA5923" s="1" t="str">
        <f t="shared" si="557"/>
        <v>Low Sales</v>
      </c>
      <c r="AB5923" s="1">
        <f>MONTH(Sample___Superstore[[#This Row],[Order Date]])</f>
        <v>9</v>
      </c>
    </row>
    <row r="5924" spans="1:28" x14ac:dyDescent="0.35">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c r="V5924">
        <f t="shared" si="552"/>
        <v>6</v>
      </c>
      <c r="W5924">
        <f t="shared" si="553"/>
        <v>2.0000000000000004E-2</v>
      </c>
      <c r="X5924" t="str">
        <f t="shared" si="554"/>
        <v>Profit</v>
      </c>
      <c r="Y5924" s="1" t="str">
        <f t="shared" si="555"/>
        <v>Low Profit</v>
      </c>
      <c r="Z5924" s="1" t="str">
        <f t="shared" si="556"/>
        <v>No Discount</v>
      </c>
      <c r="AA5924" s="1" t="str">
        <f t="shared" si="557"/>
        <v>Low Sales</v>
      </c>
      <c r="AB5924" s="1">
        <f>MONTH(Sample___Superstore[[#This Row],[Order Date]])</f>
        <v>9</v>
      </c>
    </row>
    <row r="5925" spans="1:28" x14ac:dyDescent="0.35">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c r="V5925">
        <f t="shared" si="552"/>
        <v>4</v>
      </c>
      <c r="W5925">
        <f t="shared" si="553"/>
        <v>-0.38333333333333336</v>
      </c>
      <c r="X5925" t="str">
        <f t="shared" si="554"/>
        <v>Loss</v>
      </c>
      <c r="Y5925" s="1" t="str">
        <f t="shared" si="555"/>
        <v>Low Profit</v>
      </c>
      <c r="Z5925" s="1" t="str">
        <f t="shared" si="556"/>
        <v>High Discount</v>
      </c>
      <c r="AA5925" s="1" t="str">
        <f t="shared" si="557"/>
        <v>Low Sales</v>
      </c>
      <c r="AB5925" s="1">
        <f>MONTH(Sample___Superstore[[#This Row],[Order Date]])</f>
        <v>11</v>
      </c>
    </row>
    <row r="5926" spans="1:28" x14ac:dyDescent="0.35">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c r="V5926">
        <f t="shared" si="552"/>
        <v>3</v>
      </c>
      <c r="W5926">
        <f t="shared" si="553"/>
        <v>0.28999999999999998</v>
      </c>
      <c r="X5926" t="str">
        <f t="shared" si="554"/>
        <v>Profit</v>
      </c>
      <c r="Y5926" s="1" t="str">
        <f t="shared" si="555"/>
        <v>Low Profit</v>
      </c>
      <c r="Z5926" s="1" t="str">
        <f t="shared" si="556"/>
        <v>No Discount</v>
      </c>
      <c r="AA5926" s="1" t="str">
        <f t="shared" si="557"/>
        <v>Low Sales</v>
      </c>
      <c r="AB5926" s="1">
        <f>MONTH(Sample___Superstore[[#This Row],[Order Date]])</f>
        <v>11</v>
      </c>
    </row>
    <row r="5927" spans="1:28" x14ac:dyDescent="0.35">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c r="V5927">
        <f t="shared" si="552"/>
        <v>5</v>
      </c>
      <c r="W5927">
        <f t="shared" si="553"/>
        <v>0.32999999999999996</v>
      </c>
      <c r="X5927" t="str">
        <f t="shared" si="554"/>
        <v>Profit</v>
      </c>
      <c r="Y5927" s="1" t="str">
        <f t="shared" si="555"/>
        <v>High Profit</v>
      </c>
      <c r="Z5927" s="1" t="str">
        <f t="shared" si="556"/>
        <v>No Discount</v>
      </c>
      <c r="AA5927" s="1" t="str">
        <f t="shared" si="557"/>
        <v>High Sales</v>
      </c>
      <c r="AB5927" s="1">
        <f>MONTH(Sample___Superstore[[#This Row],[Order Date]])</f>
        <v>6</v>
      </c>
    </row>
    <row r="5928" spans="1:28" x14ac:dyDescent="0.35">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c r="V5928">
        <f t="shared" si="552"/>
        <v>4</v>
      </c>
      <c r="W5928">
        <f t="shared" si="553"/>
        <v>0.26</v>
      </c>
      <c r="X5928" t="str">
        <f t="shared" si="554"/>
        <v>Profit</v>
      </c>
      <c r="Y5928" s="1" t="str">
        <f t="shared" si="555"/>
        <v>High Profit</v>
      </c>
      <c r="Z5928" s="1" t="str">
        <f t="shared" si="556"/>
        <v>No Discount</v>
      </c>
      <c r="AA5928" s="1" t="str">
        <f t="shared" si="557"/>
        <v>High Sales</v>
      </c>
      <c r="AB5928" s="1">
        <f>MONTH(Sample___Superstore[[#This Row],[Order Date]])</f>
        <v>4</v>
      </c>
    </row>
    <row r="5929" spans="1:28" x14ac:dyDescent="0.35">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c r="V5929">
        <f t="shared" si="552"/>
        <v>4</v>
      </c>
      <c r="W5929">
        <f t="shared" si="553"/>
        <v>0.47000000000000003</v>
      </c>
      <c r="X5929" t="str">
        <f t="shared" si="554"/>
        <v>Profit</v>
      </c>
      <c r="Y5929" s="1" t="str">
        <f t="shared" si="555"/>
        <v>Low Profit</v>
      </c>
      <c r="Z5929" s="1" t="str">
        <f t="shared" si="556"/>
        <v>No Discount</v>
      </c>
      <c r="AA5929" s="1" t="str">
        <f t="shared" si="557"/>
        <v>Low Sales</v>
      </c>
      <c r="AB5929" s="1">
        <f>MONTH(Sample___Superstore[[#This Row],[Order Date]])</f>
        <v>10</v>
      </c>
    </row>
    <row r="5930" spans="1:28" x14ac:dyDescent="0.35">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c r="V5930">
        <f t="shared" si="552"/>
        <v>4</v>
      </c>
      <c r="W5930">
        <f t="shared" si="553"/>
        <v>0.44</v>
      </c>
      <c r="X5930" t="str">
        <f t="shared" si="554"/>
        <v>Profit</v>
      </c>
      <c r="Y5930" s="1" t="str">
        <f t="shared" si="555"/>
        <v>Low Profit</v>
      </c>
      <c r="Z5930" s="1" t="str">
        <f t="shared" si="556"/>
        <v>No Discount</v>
      </c>
      <c r="AA5930" s="1" t="str">
        <f t="shared" si="557"/>
        <v>Low Sales</v>
      </c>
      <c r="AB5930" s="1">
        <f>MONTH(Sample___Superstore[[#This Row],[Order Date]])</f>
        <v>10</v>
      </c>
    </row>
    <row r="5931" spans="1:28" x14ac:dyDescent="0.35">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c r="V5931">
        <f t="shared" si="552"/>
        <v>2</v>
      </c>
      <c r="W5931">
        <f t="shared" si="553"/>
        <v>-0.52000000000000013</v>
      </c>
      <c r="X5931" t="str">
        <f t="shared" si="554"/>
        <v>Loss</v>
      </c>
      <c r="Y5931" s="1" t="str">
        <f t="shared" si="555"/>
        <v>Low Profit</v>
      </c>
      <c r="Z5931" s="1" t="str">
        <f t="shared" si="556"/>
        <v>High Discount</v>
      </c>
      <c r="AA5931" s="1" t="str">
        <f t="shared" si="557"/>
        <v>Low Sales</v>
      </c>
      <c r="AB5931" s="1">
        <f>MONTH(Sample___Superstore[[#This Row],[Order Date]])</f>
        <v>7</v>
      </c>
    </row>
    <row r="5932" spans="1:28" x14ac:dyDescent="0.35">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c r="V5932">
        <f t="shared" si="552"/>
        <v>2</v>
      </c>
      <c r="W5932">
        <f t="shared" si="553"/>
        <v>0.35000000000000003</v>
      </c>
      <c r="X5932" t="str">
        <f t="shared" si="554"/>
        <v>Profit</v>
      </c>
      <c r="Y5932" s="1" t="str">
        <f t="shared" si="555"/>
        <v>Low Profit</v>
      </c>
      <c r="Z5932" s="1" t="str">
        <f t="shared" si="556"/>
        <v>Low Discount</v>
      </c>
      <c r="AA5932" s="1" t="str">
        <f t="shared" si="557"/>
        <v>Low Sales</v>
      </c>
      <c r="AB5932" s="1">
        <f>MONTH(Sample___Superstore[[#This Row],[Order Date]])</f>
        <v>7</v>
      </c>
    </row>
    <row r="5933" spans="1:28" x14ac:dyDescent="0.35">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c r="V5933">
        <f t="shared" si="552"/>
        <v>2</v>
      </c>
      <c r="W5933">
        <f t="shared" si="553"/>
        <v>-0.16666666666666666</v>
      </c>
      <c r="X5933" t="str">
        <f t="shared" si="554"/>
        <v>Loss</v>
      </c>
      <c r="Y5933" s="1" t="str">
        <f t="shared" si="555"/>
        <v>Low Profit</v>
      </c>
      <c r="Z5933" s="1" t="str">
        <f t="shared" si="556"/>
        <v>High Discount</v>
      </c>
      <c r="AA5933" s="1" t="str">
        <f t="shared" si="557"/>
        <v>High Sales</v>
      </c>
      <c r="AB5933" s="1">
        <f>MONTH(Sample___Superstore[[#This Row],[Order Date]])</f>
        <v>7</v>
      </c>
    </row>
    <row r="5934" spans="1:28" x14ac:dyDescent="0.35">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c r="V5934">
        <f t="shared" si="552"/>
        <v>2</v>
      </c>
      <c r="W5934">
        <f t="shared" si="553"/>
        <v>7.4999999999999997E-2</v>
      </c>
      <c r="X5934" t="str">
        <f t="shared" si="554"/>
        <v>Profit</v>
      </c>
      <c r="Y5934" s="1" t="str">
        <f t="shared" si="555"/>
        <v>Low Profit</v>
      </c>
      <c r="Z5934" s="1" t="str">
        <f t="shared" si="556"/>
        <v>Low Discount</v>
      </c>
      <c r="AA5934" s="1" t="str">
        <f t="shared" si="557"/>
        <v>Low Sales</v>
      </c>
      <c r="AB5934" s="1">
        <f>MONTH(Sample___Superstore[[#This Row],[Order Date]])</f>
        <v>7</v>
      </c>
    </row>
    <row r="5935" spans="1:28" x14ac:dyDescent="0.35">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c r="V5935">
        <f t="shared" si="552"/>
        <v>2</v>
      </c>
      <c r="W5935">
        <f t="shared" si="553"/>
        <v>0.28750000000000003</v>
      </c>
      <c r="X5935" t="str">
        <f t="shared" si="554"/>
        <v>Profit</v>
      </c>
      <c r="Y5935" s="1" t="str">
        <f t="shared" si="555"/>
        <v>Low Profit</v>
      </c>
      <c r="Z5935" s="1" t="str">
        <f t="shared" si="556"/>
        <v>Low Discount</v>
      </c>
      <c r="AA5935" s="1" t="str">
        <f t="shared" si="557"/>
        <v>Low Sales</v>
      </c>
      <c r="AB5935" s="1">
        <f>MONTH(Sample___Superstore[[#This Row],[Order Date]])</f>
        <v>7</v>
      </c>
    </row>
    <row r="5936" spans="1:28" x14ac:dyDescent="0.35">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c r="V5936">
        <f t="shared" si="552"/>
        <v>2</v>
      </c>
      <c r="W5936">
        <f t="shared" si="553"/>
        <v>0.16250000000000003</v>
      </c>
      <c r="X5936" t="str">
        <f t="shared" si="554"/>
        <v>Profit</v>
      </c>
      <c r="Y5936" s="1" t="str">
        <f t="shared" si="555"/>
        <v>Low Profit</v>
      </c>
      <c r="Z5936" s="1" t="str">
        <f t="shared" si="556"/>
        <v>Low Discount</v>
      </c>
      <c r="AA5936" s="1" t="str">
        <f t="shared" si="557"/>
        <v>High Sales</v>
      </c>
      <c r="AB5936" s="1">
        <f>MONTH(Sample___Superstore[[#This Row],[Order Date]])</f>
        <v>7</v>
      </c>
    </row>
    <row r="5937" spans="1:28" x14ac:dyDescent="0.35">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c r="V5937">
        <f t="shared" si="552"/>
        <v>0</v>
      </c>
      <c r="W5937">
        <f t="shared" si="553"/>
        <v>0.33999999999999997</v>
      </c>
      <c r="X5937" t="str">
        <f t="shared" si="554"/>
        <v>Profit</v>
      </c>
      <c r="Y5937" s="1" t="str">
        <f t="shared" si="555"/>
        <v>Low Profit</v>
      </c>
      <c r="Z5937" s="1" t="str">
        <f t="shared" si="556"/>
        <v>No Discount</v>
      </c>
      <c r="AA5937" s="1" t="str">
        <f t="shared" si="557"/>
        <v>Low Sales</v>
      </c>
      <c r="AB5937" s="1">
        <f>MONTH(Sample___Superstore[[#This Row],[Order Date]])</f>
        <v>7</v>
      </c>
    </row>
    <row r="5938" spans="1:28" x14ac:dyDescent="0.35">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c r="V5938">
        <f t="shared" si="552"/>
        <v>0</v>
      </c>
      <c r="W5938">
        <f t="shared" si="553"/>
        <v>0.1125</v>
      </c>
      <c r="X5938" t="str">
        <f t="shared" si="554"/>
        <v>Profit</v>
      </c>
      <c r="Y5938" s="1" t="str">
        <f t="shared" si="555"/>
        <v>Low Profit</v>
      </c>
      <c r="Z5938" s="1" t="str">
        <f t="shared" si="556"/>
        <v>Low Discount</v>
      </c>
      <c r="AA5938" s="1" t="str">
        <f t="shared" si="557"/>
        <v>Low Sales</v>
      </c>
      <c r="AB5938" s="1">
        <f>MONTH(Sample___Superstore[[#This Row],[Order Date]])</f>
        <v>7</v>
      </c>
    </row>
    <row r="5939" spans="1:28" x14ac:dyDescent="0.35">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c r="V5939">
        <f t="shared" si="552"/>
        <v>0</v>
      </c>
      <c r="W5939">
        <f t="shared" si="553"/>
        <v>0.125</v>
      </c>
      <c r="X5939" t="str">
        <f t="shared" si="554"/>
        <v>Profit</v>
      </c>
      <c r="Y5939" s="1" t="str">
        <f t="shared" si="555"/>
        <v>Low Profit</v>
      </c>
      <c r="Z5939" s="1" t="str">
        <f t="shared" si="556"/>
        <v>Low Discount</v>
      </c>
      <c r="AA5939" s="1" t="str">
        <f t="shared" si="557"/>
        <v>Low Sales</v>
      </c>
      <c r="AB5939" s="1">
        <f>MONTH(Sample___Superstore[[#This Row],[Order Date]])</f>
        <v>7</v>
      </c>
    </row>
    <row r="5940" spans="1:28" x14ac:dyDescent="0.35">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c r="V5940">
        <f t="shared" si="552"/>
        <v>6</v>
      </c>
      <c r="W5940">
        <f t="shared" si="553"/>
        <v>9.9999999999999992E-2</v>
      </c>
      <c r="X5940" t="str">
        <f t="shared" si="554"/>
        <v>Profit</v>
      </c>
      <c r="Y5940" s="1" t="str">
        <f t="shared" si="555"/>
        <v>Low Profit</v>
      </c>
      <c r="Z5940" s="1" t="str">
        <f t="shared" si="556"/>
        <v>Low Discount</v>
      </c>
      <c r="AA5940" s="1" t="str">
        <f t="shared" si="557"/>
        <v>Low Sales</v>
      </c>
      <c r="AB5940" s="1">
        <f>MONTH(Sample___Superstore[[#This Row],[Order Date]])</f>
        <v>5</v>
      </c>
    </row>
    <row r="5941" spans="1:28" x14ac:dyDescent="0.35">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c r="V5941">
        <f t="shared" si="552"/>
        <v>6</v>
      </c>
      <c r="W5941">
        <f t="shared" si="553"/>
        <v>0.32500000000000007</v>
      </c>
      <c r="X5941" t="str">
        <f t="shared" si="554"/>
        <v>Profit</v>
      </c>
      <c r="Y5941" s="1" t="str">
        <f t="shared" si="555"/>
        <v>Low Profit</v>
      </c>
      <c r="Z5941" s="1" t="str">
        <f t="shared" si="556"/>
        <v>Low Discount</v>
      </c>
      <c r="AA5941" s="1" t="str">
        <f t="shared" si="557"/>
        <v>Low Sales</v>
      </c>
      <c r="AB5941" s="1">
        <f>MONTH(Sample___Superstore[[#This Row],[Order Date]])</f>
        <v>5</v>
      </c>
    </row>
    <row r="5942" spans="1:28" x14ac:dyDescent="0.35">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c r="V5942">
        <f t="shared" si="552"/>
        <v>2</v>
      </c>
      <c r="W5942">
        <f t="shared" si="553"/>
        <v>0.30000000000000004</v>
      </c>
      <c r="X5942" t="str">
        <f t="shared" si="554"/>
        <v>Profit</v>
      </c>
      <c r="Y5942" s="1" t="str">
        <f t="shared" si="555"/>
        <v>High Profit</v>
      </c>
      <c r="Z5942" s="1" t="str">
        <f t="shared" si="556"/>
        <v>No Discount</v>
      </c>
      <c r="AA5942" s="1" t="str">
        <f t="shared" si="557"/>
        <v>Low Sales</v>
      </c>
      <c r="AB5942" s="1">
        <f>MONTH(Sample___Superstore[[#This Row],[Order Date]])</f>
        <v>10</v>
      </c>
    </row>
    <row r="5943" spans="1:28" x14ac:dyDescent="0.35">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c r="V5943">
        <f t="shared" si="552"/>
        <v>2</v>
      </c>
      <c r="W5943">
        <f t="shared" si="553"/>
        <v>0.26999999999999996</v>
      </c>
      <c r="X5943" t="str">
        <f t="shared" si="554"/>
        <v>Profit</v>
      </c>
      <c r="Y5943" s="1" t="str">
        <f t="shared" si="555"/>
        <v>Low Profit</v>
      </c>
      <c r="Z5943" s="1" t="str">
        <f t="shared" si="556"/>
        <v>No Discount</v>
      </c>
      <c r="AA5943" s="1" t="str">
        <f t="shared" si="557"/>
        <v>Low Sales</v>
      </c>
      <c r="AB5943" s="1">
        <f>MONTH(Sample___Superstore[[#This Row],[Order Date]])</f>
        <v>10</v>
      </c>
    </row>
    <row r="5944" spans="1:28" x14ac:dyDescent="0.35">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c r="V5944">
        <f t="shared" si="552"/>
        <v>7</v>
      </c>
      <c r="W5944">
        <f t="shared" si="553"/>
        <v>8.7499999999999994E-2</v>
      </c>
      <c r="X5944" t="str">
        <f t="shared" si="554"/>
        <v>Profit</v>
      </c>
      <c r="Y5944" s="1" t="str">
        <f t="shared" si="555"/>
        <v>Low Profit</v>
      </c>
      <c r="Z5944" s="1" t="str">
        <f t="shared" si="556"/>
        <v>Low Discount</v>
      </c>
      <c r="AA5944" s="1" t="str">
        <f t="shared" si="557"/>
        <v>Low Sales</v>
      </c>
      <c r="AB5944" s="1">
        <f>MONTH(Sample___Superstore[[#This Row],[Order Date]])</f>
        <v>8</v>
      </c>
    </row>
    <row r="5945" spans="1:28" x14ac:dyDescent="0.35">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c r="V5945">
        <f t="shared" si="552"/>
        <v>4</v>
      </c>
      <c r="W5945">
        <f t="shared" si="553"/>
        <v>0.42</v>
      </c>
      <c r="X5945" t="str">
        <f t="shared" si="554"/>
        <v>Profit</v>
      </c>
      <c r="Y5945" s="1" t="str">
        <f t="shared" si="555"/>
        <v>Low Profit</v>
      </c>
      <c r="Z5945" s="1" t="str">
        <f t="shared" si="556"/>
        <v>No Discount</v>
      </c>
      <c r="AA5945" s="1" t="str">
        <f t="shared" si="557"/>
        <v>Low Sales</v>
      </c>
      <c r="AB5945" s="1">
        <f>MONTH(Sample___Superstore[[#This Row],[Order Date]])</f>
        <v>8</v>
      </c>
    </row>
    <row r="5946" spans="1:28" x14ac:dyDescent="0.35">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c r="V5946">
        <f t="shared" si="552"/>
        <v>4</v>
      </c>
      <c r="W5946">
        <f t="shared" si="553"/>
        <v>0.32</v>
      </c>
      <c r="X5946" t="str">
        <f t="shared" si="554"/>
        <v>Profit</v>
      </c>
      <c r="Y5946" s="1" t="str">
        <f t="shared" si="555"/>
        <v>Low Profit</v>
      </c>
      <c r="Z5946" s="1" t="str">
        <f t="shared" si="556"/>
        <v>No Discount</v>
      </c>
      <c r="AA5946" s="1" t="str">
        <f t="shared" si="557"/>
        <v>Low Sales</v>
      </c>
      <c r="AB5946" s="1">
        <f>MONTH(Sample___Superstore[[#This Row],[Order Date]])</f>
        <v>8</v>
      </c>
    </row>
    <row r="5947" spans="1:28" x14ac:dyDescent="0.35">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c r="V5947">
        <f t="shared" si="552"/>
        <v>4</v>
      </c>
      <c r="W5947">
        <f t="shared" si="553"/>
        <v>0.47999999999999993</v>
      </c>
      <c r="X5947" t="str">
        <f t="shared" si="554"/>
        <v>Profit</v>
      </c>
      <c r="Y5947" s="1" t="str">
        <f t="shared" si="555"/>
        <v>Low Profit</v>
      </c>
      <c r="Z5947" s="1" t="str">
        <f t="shared" si="556"/>
        <v>No Discount</v>
      </c>
      <c r="AA5947" s="1" t="str">
        <f t="shared" si="557"/>
        <v>Low Sales</v>
      </c>
      <c r="AB5947" s="1">
        <f>MONTH(Sample___Superstore[[#This Row],[Order Date]])</f>
        <v>8</v>
      </c>
    </row>
    <row r="5948" spans="1:28" x14ac:dyDescent="0.35">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c r="V5948">
        <f t="shared" si="552"/>
        <v>4</v>
      </c>
      <c r="W5948">
        <f t="shared" si="553"/>
        <v>0.26999999999999996</v>
      </c>
      <c r="X5948" t="str">
        <f t="shared" si="554"/>
        <v>Profit</v>
      </c>
      <c r="Y5948" s="1" t="str">
        <f t="shared" si="555"/>
        <v>Low Profit</v>
      </c>
      <c r="Z5948" s="1" t="str">
        <f t="shared" si="556"/>
        <v>No Discount</v>
      </c>
      <c r="AA5948" s="1" t="str">
        <f t="shared" si="557"/>
        <v>Low Sales</v>
      </c>
      <c r="AB5948" s="1">
        <f>MONTH(Sample___Superstore[[#This Row],[Order Date]])</f>
        <v>8</v>
      </c>
    </row>
    <row r="5949" spans="1:28" x14ac:dyDescent="0.35">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c r="V5949">
        <f t="shared" si="552"/>
        <v>4</v>
      </c>
      <c r="W5949">
        <f t="shared" si="553"/>
        <v>0.49000000000000005</v>
      </c>
      <c r="X5949" t="str">
        <f t="shared" si="554"/>
        <v>Profit</v>
      </c>
      <c r="Y5949" s="1" t="str">
        <f t="shared" si="555"/>
        <v>Low Profit</v>
      </c>
      <c r="Z5949" s="1" t="str">
        <f t="shared" si="556"/>
        <v>No Discount</v>
      </c>
      <c r="AA5949" s="1" t="str">
        <f t="shared" si="557"/>
        <v>Low Sales</v>
      </c>
      <c r="AB5949" s="1">
        <f>MONTH(Sample___Superstore[[#This Row],[Order Date]])</f>
        <v>9</v>
      </c>
    </row>
    <row r="5950" spans="1:28" x14ac:dyDescent="0.35">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c r="V5950">
        <f t="shared" si="552"/>
        <v>0</v>
      </c>
      <c r="W5950">
        <f t="shared" si="553"/>
        <v>0.46</v>
      </c>
      <c r="X5950" t="str">
        <f t="shared" si="554"/>
        <v>Profit</v>
      </c>
      <c r="Y5950" s="1" t="str">
        <f t="shared" si="555"/>
        <v>Low Profit</v>
      </c>
      <c r="Z5950" s="1" t="str">
        <f t="shared" si="556"/>
        <v>No Discount</v>
      </c>
      <c r="AA5950" s="1" t="str">
        <f t="shared" si="557"/>
        <v>Low Sales</v>
      </c>
      <c r="AB5950" s="1">
        <f>MONTH(Sample___Superstore[[#This Row],[Order Date]])</f>
        <v>3</v>
      </c>
    </row>
    <row r="5951" spans="1:28" x14ac:dyDescent="0.35">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c r="V5951">
        <f t="shared" si="552"/>
        <v>0</v>
      </c>
      <c r="W5951">
        <f t="shared" si="553"/>
        <v>0.41999999999999993</v>
      </c>
      <c r="X5951" t="str">
        <f t="shared" si="554"/>
        <v>Profit</v>
      </c>
      <c r="Y5951" s="1" t="str">
        <f t="shared" si="555"/>
        <v>High Profit</v>
      </c>
      <c r="Z5951" s="1" t="str">
        <f t="shared" si="556"/>
        <v>No Discount</v>
      </c>
      <c r="AA5951" s="1" t="str">
        <f t="shared" si="557"/>
        <v>Low Sales</v>
      </c>
      <c r="AB5951" s="1">
        <f>MONTH(Sample___Superstore[[#This Row],[Order Date]])</f>
        <v>3</v>
      </c>
    </row>
    <row r="5952" spans="1:28" x14ac:dyDescent="0.35">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c r="V5952">
        <f t="shared" si="552"/>
        <v>0</v>
      </c>
      <c r="W5952">
        <f t="shared" si="553"/>
        <v>0.3</v>
      </c>
      <c r="X5952" t="str">
        <f t="shared" si="554"/>
        <v>Profit</v>
      </c>
      <c r="Y5952" s="1" t="str">
        <f t="shared" si="555"/>
        <v>Low Profit</v>
      </c>
      <c r="Z5952" s="1" t="str">
        <f t="shared" si="556"/>
        <v>No Discount</v>
      </c>
      <c r="AA5952" s="1" t="str">
        <f t="shared" si="557"/>
        <v>Low Sales</v>
      </c>
      <c r="AB5952" s="1">
        <f>MONTH(Sample___Superstore[[#This Row],[Order Date]])</f>
        <v>3</v>
      </c>
    </row>
    <row r="5953" spans="1:28" x14ac:dyDescent="0.35">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c r="V5953">
        <f t="shared" si="552"/>
        <v>0</v>
      </c>
      <c r="W5953">
        <f t="shared" si="553"/>
        <v>0.48</v>
      </c>
      <c r="X5953" t="str">
        <f t="shared" si="554"/>
        <v>Profit</v>
      </c>
      <c r="Y5953" s="1" t="str">
        <f t="shared" si="555"/>
        <v>High Profit</v>
      </c>
      <c r="Z5953" s="1" t="str">
        <f t="shared" si="556"/>
        <v>No Discount</v>
      </c>
      <c r="AA5953" s="1" t="str">
        <f t="shared" si="557"/>
        <v>Low Sales</v>
      </c>
      <c r="AB5953" s="1">
        <f>MONTH(Sample___Superstore[[#This Row],[Order Date]])</f>
        <v>3</v>
      </c>
    </row>
    <row r="5954" spans="1:28" x14ac:dyDescent="0.35">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c r="V5954">
        <f t="shared" ref="V5954:V6017" si="558">D5954-C5954</f>
        <v>6</v>
      </c>
      <c r="W5954">
        <f t="shared" ref="W5954:W6017" si="559">U5954/R5954</f>
        <v>0.35</v>
      </c>
      <c r="X5954" t="str">
        <f t="shared" ref="X5954:X6017" si="560">IF(U5954&lt;0,"Loss","Profit")</f>
        <v>Profit</v>
      </c>
      <c r="Y5954" s="1" t="str">
        <f t="shared" ref="Y5954:Y6017" si="561">IF(U5954&gt;100,"High Profit","Low Profit")</f>
        <v>Low Profit</v>
      </c>
      <c r="Z5954" s="1" t="str">
        <f t="shared" ref="Z5954:Z6017" si="562">IF(T5954=0,"No Discount",IF(T5954&lt;=0.2,"Low Discount","High Discount"))</f>
        <v>Low Discount</v>
      </c>
      <c r="AA5954" s="1" t="str">
        <f t="shared" ref="AA5954:AA6017" si="563">IF(R5954&gt;500,"High Sales","Low Sales")</f>
        <v>Low Sales</v>
      </c>
      <c r="AB5954" s="1">
        <f>MONTH(Sample___Superstore[[#This Row],[Order Date]])</f>
        <v>4</v>
      </c>
    </row>
    <row r="5955" spans="1:28" x14ac:dyDescent="0.35">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c r="V5955">
        <f t="shared" si="558"/>
        <v>1</v>
      </c>
      <c r="W5955">
        <f t="shared" si="559"/>
        <v>0.27999999999999997</v>
      </c>
      <c r="X5955" t="str">
        <f t="shared" si="560"/>
        <v>Profit</v>
      </c>
      <c r="Y5955" s="1" t="str">
        <f t="shared" si="561"/>
        <v>Low Profit</v>
      </c>
      <c r="Z5955" s="1" t="str">
        <f t="shared" si="562"/>
        <v>No Discount</v>
      </c>
      <c r="AA5955" s="1" t="str">
        <f t="shared" si="563"/>
        <v>Low Sales</v>
      </c>
      <c r="AB5955" s="1">
        <f>MONTH(Sample___Superstore[[#This Row],[Order Date]])</f>
        <v>3</v>
      </c>
    </row>
    <row r="5956" spans="1:28" x14ac:dyDescent="0.35">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c r="V5956">
        <f t="shared" si="558"/>
        <v>4</v>
      </c>
      <c r="W5956">
        <f t="shared" si="559"/>
        <v>0.32500000000000001</v>
      </c>
      <c r="X5956" t="str">
        <f t="shared" si="560"/>
        <v>Profit</v>
      </c>
      <c r="Y5956" s="1" t="str">
        <f t="shared" si="561"/>
        <v>Low Profit</v>
      </c>
      <c r="Z5956" s="1" t="str">
        <f t="shared" si="562"/>
        <v>Low Discount</v>
      </c>
      <c r="AA5956" s="1" t="str">
        <f t="shared" si="563"/>
        <v>Low Sales</v>
      </c>
      <c r="AB5956" s="1">
        <f>MONTH(Sample___Superstore[[#This Row],[Order Date]])</f>
        <v>11</v>
      </c>
    </row>
    <row r="5957" spans="1:28" x14ac:dyDescent="0.35">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c r="V5957">
        <f t="shared" si="558"/>
        <v>4</v>
      </c>
      <c r="W5957">
        <f t="shared" si="559"/>
        <v>-0.47999999999999993</v>
      </c>
      <c r="X5957" t="str">
        <f t="shared" si="560"/>
        <v>Loss</v>
      </c>
      <c r="Y5957" s="1" t="str">
        <f t="shared" si="561"/>
        <v>Low Profit</v>
      </c>
      <c r="Z5957" s="1" t="str">
        <f t="shared" si="562"/>
        <v>High Discount</v>
      </c>
      <c r="AA5957" s="1" t="str">
        <f t="shared" si="563"/>
        <v>High Sales</v>
      </c>
      <c r="AB5957" s="1">
        <f>MONTH(Sample___Superstore[[#This Row],[Order Date]])</f>
        <v>11</v>
      </c>
    </row>
    <row r="5958" spans="1:28" x14ac:dyDescent="0.35">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c r="V5958">
        <f t="shared" si="558"/>
        <v>3</v>
      </c>
      <c r="W5958">
        <f t="shared" si="559"/>
        <v>1.0000000000000002E-2</v>
      </c>
      <c r="X5958" t="str">
        <f t="shared" si="560"/>
        <v>Profit</v>
      </c>
      <c r="Y5958" s="1" t="str">
        <f t="shared" si="561"/>
        <v>Low Profit</v>
      </c>
      <c r="Z5958" s="1" t="str">
        <f t="shared" si="562"/>
        <v>No Discount</v>
      </c>
      <c r="AA5958" s="1" t="str">
        <f t="shared" si="563"/>
        <v>High Sales</v>
      </c>
      <c r="AB5958" s="1">
        <f>MONTH(Sample___Superstore[[#This Row],[Order Date]])</f>
        <v>3</v>
      </c>
    </row>
    <row r="5959" spans="1:28" x14ac:dyDescent="0.35">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c r="V5959">
        <f t="shared" si="558"/>
        <v>3</v>
      </c>
      <c r="W5959">
        <f t="shared" si="559"/>
        <v>0.26</v>
      </c>
      <c r="X5959" t="str">
        <f t="shared" si="560"/>
        <v>Profit</v>
      </c>
      <c r="Y5959" s="1" t="str">
        <f t="shared" si="561"/>
        <v>Low Profit</v>
      </c>
      <c r="Z5959" s="1" t="str">
        <f t="shared" si="562"/>
        <v>No Discount</v>
      </c>
      <c r="AA5959" s="1" t="str">
        <f t="shared" si="563"/>
        <v>Low Sales</v>
      </c>
      <c r="AB5959" s="1">
        <f>MONTH(Sample___Superstore[[#This Row],[Order Date]])</f>
        <v>3</v>
      </c>
    </row>
    <row r="5960" spans="1:28" x14ac:dyDescent="0.35">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c r="V5960">
        <f t="shared" si="558"/>
        <v>3</v>
      </c>
      <c r="W5960">
        <f t="shared" si="559"/>
        <v>0.49</v>
      </c>
      <c r="X5960" t="str">
        <f t="shared" si="560"/>
        <v>Profit</v>
      </c>
      <c r="Y5960" s="1" t="str">
        <f t="shared" si="561"/>
        <v>Low Profit</v>
      </c>
      <c r="Z5960" s="1" t="str">
        <f t="shared" si="562"/>
        <v>No Discount</v>
      </c>
      <c r="AA5960" s="1" t="str">
        <f t="shared" si="563"/>
        <v>Low Sales</v>
      </c>
      <c r="AB5960" s="1">
        <f>MONTH(Sample___Superstore[[#This Row],[Order Date]])</f>
        <v>3</v>
      </c>
    </row>
    <row r="5961" spans="1:28" x14ac:dyDescent="0.35">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c r="V5961">
        <f t="shared" si="558"/>
        <v>3</v>
      </c>
      <c r="W5961">
        <f t="shared" si="559"/>
        <v>0.1</v>
      </c>
      <c r="X5961" t="str">
        <f t="shared" si="560"/>
        <v>Profit</v>
      </c>
      <c r="Y5961" s="1" t="str">
        <f t="shared" si="561"/>
        <v>Low Profit</v>
      </c>
      <c r="Z5961" s="1" t="str">
        <f t="shared" si="562"/>
        <v>Low Discount</v>
      </c>
      <c r="AA5961" s="1" t="str">
        <f t="shared" si="563"/>
        <v>High Sales</v>
      </c>
      <c r="AB5961" s="1">
        <f>MONTH(Sample___Superstore[[#This Row],[Order Date]])</f>
        <v>3</v>
      </c>
    </row>
    <row r="5962" spans="1:28" x14ac:dyDescent="0.35">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c r="V5962">
        <f t="shared" si="558"/>
        <v>5</v>
      </c>
      <c r="W5962">
        <f t="shared" si="559"/>
        <v>0.31</v>
      </c>
      <c r="X5962" t="str">
        <f t="shared" si="560"/>
        <v>Profit</v>
      </c>
      <c r="Y5962" s="1" t="str">
        <f t="shared" si="561"/>
        <v>Low Profit</v>
      </c>
      <c r="Z5962" s="1" t="str">
        <f t="shared" si="562"/>
        <v>No Discount</v>
      </c>
      <c r="AA5962" s="1" t="str">
        <f t="shared" si="563"/>
        <v>Low Sales</v>
      </c>
      <c r="AB5962" s="1">
        <f>MONTH(Sample___Superstore[[#This Row],[Order Date]])</f>
        <v>2</v>
      </c>
    </row>
    <row r="5963" spans="1:28" x14ac:dyDescent="0.35">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c r="V5963">
        <f t="shared" si="558"/>
        <v>2</v>
      </c>
      <c r="W5963">
        <f t="shared" si="559"/>
        <v>9.9999999999999992E-2</v>
      </c>
      <c r="X5963" t="str">
        <f t="shared" si="560"/>
        <v>Profit</v>
      </c>
      <c r="Y5963" s="1" t="str">
        <f t="shared" si="561"/>
        <v>Low Profit</v>
      </c>
      <c r="Z5963" s="1" t="str">
        <f t="shared" si="562"/>
        <v>Low Discount</v>
      </c>
      <c r="AA5963" s="1" t="str">
        <f t="shared" si="563"/>
        <v>High Sales</v>
      </c>
      <c r="AB5963" s="1">
        <f>MONTH(Sample___Superstore[[#This Row],[Order Date]])</f>
        <v>11</v>
      </c>
    </row>
    <row r="5964" spans="1:28" x14ac:dyDescent="0.35">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c r="V5964">
        <f t="shared" si="558"/>
        <v>2</v>
      </c>
      <c r="W5964">
        <f t="shared" si="559"/>
        <v>0.26</v>
      </c>
      <c r="X5964" t="str">
        <f t="shared" si="560"/>
        <v>Profit</v>
      </c>
      <c r="Y5964" s="1" t="str">
        <f t="shared" si="561"/>
        <v>Low Profit</v>
      </c>
      <c r="Z5964" s="1" t="str">
        <f t="shared" si="562"/>
        <v>No Discount</v>
      </c>
      <c r="AA5964" s="1" t="str">
        <f t="shared" si="563"/>
        <v>Low Sales</v>
      </c>
      <c r="AB5964" s="1">
        <f>MONTH(Sample___Superstore[[#This Row],[Order Date]])</f>
        <v>11</v>
      </c>
    </row>
    <row r="5965" spans="1:28" x14ac:dyDescent="0.35">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c r="V5965">
        <f t="shared" si="558"/>
        <v>2</v>
      </c>
      <c r="W5965">
        <f t="shared" si="559"/>
        <v>0.45</v>
      </c>
      <c r="X5965" t="str">
        <f t="shared" si="560"/>
        <v>Profit</v>
      </c>
      <c r="Y5965" s="1" t="str">
        <f t="shared" si="561"/>
        <v>Low Profit</v>
      </c>
      <c r="Z5965" s="1" t="str">
        <f t="shared" si="562"/>
        <v>No Discount</v>
      </c>
      <c r="AA5965" s="1" t="str">
        <f t="shared" si="563"/>
        <v>Low Sales</v>
      </c>
      <c r="AB5965" s="1">
        <f>MONTH(Sample___Superstore[[#This Row],[Order Date]])</f>
        <v>11</v>
      </c>
    </row>
    <row r="5966" spans="1:28" x14ac:dyDescent="0.35">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c r="V5966">
        <f t="shared" si="558"/>
        <v>5</v>
      </c>
      <c r="W5966">
        <f t="shared" si="559"/>
        <v>0.30000000000000004</v>
      </c>
      <c r="X5966" t="str">
        <f t="shared" si="560"/>
        <v>Profit</v>
      </c>
      <c r="Y5966" s="1" t="str">
        <f t="shared" si="561"/>
        <v>Low Profit</v>
      </c>
      <c r="Z5966" s="1" t="str">
        <f t="shared" si="562"/>
        <v>No Discount</v>
      </c>
      <c r="AA5966" s="1" t="str">
        <f t="shared" si="563"/>
        <v>Low Sales</v>
      </c>
      <c r="AB5966" s="1">
        <f>MONTH(Sample___Superstore[[#This Row],[Order Date]])</f>
        <v>8</v>
      </c>
    </row>
    <row r="5967" spans="1:28" x14ac:dyDescent="0.35">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c r="V5967">
        <f t="shared" si="558"/>
        <v>5</v>
      </c>
      <c r="W5967">
        <f t="shared" si="559"/>
        <v>0.27999999999999997</v>
      </c>
      <c r="X5967" t="str">
        <f t="shared" si="560"/>
        <v>Profit</v>
      </c>
      <c r="Y5967" s="1" t="str">
        <f t="shared" si="561"/>
        <v>Low Profit</v>
      </c>
      <c r="Z5967" s="1" t="str">
        <f t="shared" si="562"/>
        <v>No Discount</v>
      </c>
      <c r="AA5967" s="1" t="str">
        <f t="shared" si="563"/>
        <v>Low Sales</v>
      </c>
      <c r="AB5967" s="1">
        <f>MONTH(Sample___Superstore[[#This Row],[Order Date]])</f>
        <v>8</v>
      </c>
    </row>
    <row r="5968" spans="1:28" x14ac:dyDescent="0.35">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c r="V5968">
        <f t="shared" si="558"/>
        <v>5</v>
      </c>
      <c r="W5968">
        <f t="shared" si="559"/>
        <v>0.1</v>
      </c>
      <c r="X5968" t="str">
        <f t="shared" si="560"/>
        <v>Profit</v>
      </c>
      <c r="Y5968" s="1" t="str">
        <f t="shared" si="561"/>
        <v>Low Profit</v>
      </c>
      <c r="Z5968" s="1" t="str">
        <f t="shared" si="562"/>
        <v>Low Discount</v>
      </c>
      <c r="AA5968" s="1" t="str">
        <f t="shared" si="563"/>
        <v>Low Sales</v>
      </c>
      <c r="AB5968" s="1">
        <f>MONTH(Sample___Superstore[[#This Row],[Order Date]])</f>
        <v>8</v>
      </c>
    </row>
    <row r="5969" spans="1:28" x14ac:dyDescent="0.35">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c r="V5969">
        <f t="shared" si="558"/>
        <v>2</v>
      </c>
      <c r="W5969">
        <f t="shared" si="559"/>
        <v>0.49</v>
      </c>
      <c r="X5969" t="str">
        <f t="shared" si="560"/>
        <v>Profit</v>
      </c>
      <c r="Y5969" s="1" t="str">
        <f t="shared" si="561"/>
        <v>Low Profit</v>
      </c>
      <c r="Z5969" s="1" t="str">
        <f t="shared" si="562"/>
        <v>No Discount</v>
      </c>
      <c r="AA5969" s="1" t="str">
        <f t="shared" si="563"/>
        <v>Low Sales</v>
      </c>
      <c r="AB5969" s="1">
        <f>MONTH(Sample___Superstore[[#This Row],[Order Date]])</f>
        <v>1</v>
      </c>
    </row>
    <row r="5970" spans="1:28" x14ac:dyDescent="0.35">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c r="V5970">
        <f t="shared" si="558"/>
        <v>2</v>
      </c>
      <c r="W5970">
        <f t="shared" si="559"/>
        <v>0.48000000000000004</v>
      </c>
      <c r="X5970" t="str">
        <f t="shared" si="560"/>
        <v>Profit</v>
      </c>
      <c r="Y5970" s="1" t="str">
        <f t="shared" si="561"/>
        <v>Low Profit</v>
      </c>
      <c r="Z5970" s="1" t="str">
        <f t="shared" si="562"/>
        <v>No Discount</v>
      </c>
      <c r="AA5970" s="1" t="str">
        <f t="shared" si="563"/>
        <v>Low Sales</v>
      </c>
      <c r="AB5970" s="1">
        <f>MONTH(Sample___Superstore[[#This Row],[Order Date]])</f>
        <v>7</v>
      </c>
    </row>
    <row r="5971" spans="1:28" x14ac:dyDescent="0.35">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c r="V5971">
        <f t="shared" si="558"/>
        <v>2</v>
      </c>
      <c r="W5971">
        <f t="shared" si="559"/>
        <v>0.36249999999999993</v>
      </c>
      <c r="X5971" t="str">
        <f t="shared" si="560"/>
        <v>Profit</v>
      </c>
      <c r="Y5971" s="1" t="str">
        <f t="shared" si="561"/>
        <v>Low Profit</v>
      </c>
      <c r="Z5971" s="1" t="str">
        <f t="shared" si="562"/>
        <v>Low Discount</v>
      </c>
      <c r="AA5971" s="1" t="str">
        <f t="shared" si="563"/>
        <v>Low Sales</v>
      </c>
      <c r="AB5971" s="1">
        <f>MONTH(Sample___Superstore[[#This Row],[Order Date]])</f>
        <v>7</v>
      </c>
    </row>
    <row r="5972" spans="1:28" x14ac:dyDescent="0.35">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c r="V5972">
        <f t="shared" si="558"/>
        <v>2</v>
      </c>
      <c r="W5972">
        <f t="shared" si="559"/>
        <v>0.48999999999999994</v>
      </c>
      <c r="X5972" t="str">
        <f t="shared" si="560"/>
        <v>Profit</v>
      </c>
      <c r="Y5972" s="1" t="str">
        <f t="shared" si="561"/>
        <v>Low Profit</v>
      </c>
      <c r="Z5972" s="1" t="str">
        <f t="shared" si="562"/>
        <v>No Discount</v>
      </c>
      <c r="AA5972" s="1" t="str">
        <f t="shared" si="563"/>
        <v>Low Sales</v>
      </c>
      <c r="AB5972" s="1">
        <f>MONTH(Sample___Superstore[[#This Row],[Order Date]])</f>
        <v>7</v>
      </c>
    </row>
    <row r="5973" spans="1:28" x14ac:dyDescent="0.35">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c r="V5973">
        <f t="shared" si="558"/>
        <v>2</v>
      </c>
      <c r="W5973">
        <f t="shared" si="559"/>
        <v>0.36</v>
      </c>
      <c r="X5973" t="str">
        <f t="shared" si="560"/>
        <v>Profit</v>
      </c>
      <c r="Y5973" s="1" t="str">
        <f t="shared" si="561"/>
        <v>Low Profit</v>
      </c>
      <c r="Z5973" s="1" t="str">
        <f t="shared" si="562"/>
        <v>No Discount</v>
      </c>
      <c r="AA5973" s="1" t="str">
        <f t="shared" si="563"/>
        <v>Low Sales</v>
      </c>
      <c r="AB5973" s="1">
        <f>MONTH(Sample___Superstore[[#This Row],[Order Date]])</f>
        <v>7</v>
      </c>
    </row>
    <row r="5974" spans="1:28" x14ac:dyDescent="0.35">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c r="V5974">
        <f t="shared" si="558"/>
        <v>5</v>
      </c>
      <c r="W5974">
        <f t="shared" si="559"/>
        <v>0.125</v>
      </c>
      <c r="X5974" t="str">
        <f t="shared" si="560"/>
        <v>Profit</v>
      </c>
      <c r="Y5974" s="1" t="str">
        <f t="shared" si="561"/>
        <v>Low Profit</v>
      </c>
      <c r="Z5974" s="1" t="str">
        <f t="shared" si="562"/>
        <v>Low Discount</v>
      </c>
      <c r="AA5974" s="1" t="str">
        <f t="shared" si="563"/>
        <v>Low Sales</v>
      </c>
      <c r="AB5974" s="1">
        <f>MONTH(Sample___Superstore[[#This Row],[Order Date]])</f>
        <v>2</v>
      </c>
    </row>
    <row r="5975" spans="1:28" x14ac:dyDescent="0.35">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c r="V5975">
        <f t="shared" si="558"/>
        <v>4</v>
      </c>
      <c r="W5975">
        <f t="shared" si="559"/>
        <v>0.3</v>
      </c>
      <c r="X5975" t="str">
        <f t="shared" si="560"/>
        <v>Profit</v>
      </c>
      <c r="Y5975" s="1" t="str">
        <f t="shared" si="561"/>
        <v>High Profit</v>
      </c>
      <c r="Z5975" s="1" t="str">
        <f t="shared" si="562"/>
        <v>No Discount</v>
      </c>
      <c r="AA5975" s="1" t="str">
        <f t="shared" si="563"/>
        <v>Low Sales</v>
      </c>
      <c r="AB5975" s="1">
        <f>MONTH(Sample___Superstore[[#This Row],[Order Date]])</f>
        <v>12</v>
      </c>
    </row>
    <row r="5976" spans="1:28" x14ac:dyDescent="0.35">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c r="V5976">
        <f t="shared" si="558"/>
        <v>5</v>
      </c>
      <c r="W5976">
        <f t="shared" si="559"/>
        <v>-0.17499999999999999</v>
      </c>
      <c r="X5976" t="str">
        <f t="shared" si="560"/>
        <v>Loss</v>
      </c>
      <c r="Y5976" s="1" t="str">
        <f t="shared" si="561"/>
        <v>Low Profit</v>
      </c>
      <c r="Z5976" s="1" t="str">
        <f t="shared" si="562"/>
        <v>Low Discount</v>
      </c>
      <c r="AA5976" s="1" t="str">
        <f t="shared" si="563"/>
        <v>Low Sales</v>
      </c>
      <c r="AB5976" s="1">
        <f>MONTH(Sample___Superstore[[#This Row],[Order Date]])</f>
        <v>10</v>
      </c>
    </row>
    <row r="5977" spans="1:28" x14ac:dyDescent="0.35">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c r="V5977">
        <f t="shared" si="558"/>
        <v>4</v>
      </c>
      <c r="W5977">
        <f t="shared" si="559"/>
        <v>0.26</v>
      </c>
      <c r="X5977" t="str">
        <f t="shared" si="560"/>
        <v>Profit</v>
      </c>
      <c r="Y5977" s="1" t="str">
        <f t="shared" si="561"/>
        <v>Low Profit</v>
      </c>
      <c r="Z5977" s="1" t="str">
        <f t="shared" si="562"/>
        <v>No Discount</v>
      </c>
      <c r="AA5977" s="1" t="str">
        <f t="shared" si="563"/>
        <v>Low Sales</v>
      </c>
      <c r="AB5977" s="1">
        <f>MONTH(Sample___Superstore[[#This Row],[Order Date]])</f>
        <v>7</v>
      </c>
    </row>
    <row r="5978" spans="1:28" x14ac:dyDescent="0.35">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c r="V5978">
        <f t="shared" si="558"/>
        <v>4</v>
      </c>
      <c r="W5978">
        <f t="shared" si="559"/>
        <v>0.45999999999999996</v>
      </c>
      <c r="X5978" t="str">
        <f t="shared" si="560"/>
        <v>Profit</v>
      </c>
      <c r="Y5978" s="1" t="str">
        <f t="shared" si="561"/>
        <v>Low Profit</v>
      </c>
      <c r="Z5978" s="1" t="str">
        <f t="shared" si="562"/>
        <v>No Discount</v>
      </c>
      <c r="AA5978" s="1" t="str">
        <f t="shared" si="563"/>
        <v>Low Sales</v>
      </c>
      <c r="AB5978" s="1">
        <f>MONTH(Sample___Superstore[[#This Row],[Order Date]])</f>
        <v>7</v>
      </c>
    </row>
    <row r="5979" spans="1:28" x14ac:dyDescent="0.35">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c r="V5979">
        <f t="shared" si="558"/>
        <v>1</v>
      </c>
      <c r="W5979">
        <f t="shared" si="559"/>
        <v>6.25E-2</v>
      </c>
      <c r="X5979" t="str">
        <f t="shared" si="560"/>
        <v>Profit</v>
      </c>
      <c r="Y5979" s="1" t="str">
        <f t="shared" si="561"/>
        <v>Low Profit</v>
      </c>
      <c r="Z5979" s="1" t="str">
        <f t="shared" si="562"/>
        <v>Low Discount</v>
      </c>
      <c r="AA5979" s="1" t="str">
        <f t="shared" si="563"/>
        <v>High Sales</v>
      </c>
      <c r="AB5979" s="1">
        <f>MONTH(Sample___Superstore[[#This Row],[Order Date]])</f>
        <v>4</v>
      </c>
    </row>
    <row r="5980" spans="1:28" x14ac:dyDescent="0.35">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c r="V5980">
        <f t="shared" si="558"/>
        <v>6</v>
      </c>
      <c r="W5980">
        <f t="shared" si="559"/>
        <v>0.26</v>
      </c>
      <c r="X5980" t="str">
        <f t="shared" si="560"/>
        <v>Profit</v>
      </c>
      <c r="Y5980" s="1" t="str">
        <f t="shared" si="561"/>
        <v>High Profit</v>
      </c>
      <c r="Z5980" s="1" t="str">
        <f t="shared" si="562"/>
        <v>No Discount</v>
      </c>
      <c r="AA5980" s="1" t="str">
        <f t="shared" si="563"/>
        <v>Low Sales</v>
      </c>
      <c r="AB5980" s="1">
        <f>MONTH(Sample___Superstore[[#This Row],[Order Date]])</f>
        <v>9</v>
      </c>
    </row>
    <row r="5981" spans="1:28" x14ac:dyDescent="0.35">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c r="V5981">
        <f t="shared" si="558"/>
        <v>6</v>
      </c>
      <c r="W5981">
        <f t="shared" si="559"/>
        <v>0.48</v>
      </c>
      <c r="X5981" t="str">
        <f t="shared" si="560"/>
        <v>Profit</v>
      </c>
      <c r="Y5981" s="1" t="str">
        <f t="shared" si="561"/>
        <v>Low Profit</v>
      </c>
      <c r="Z5981" s="1" t="str">
        <f t="shared" si="562"/>
        <v>No Discount</v>
      </c>
      <c r="AA5981" s="1" t="str">
        <f t="shared" si="563"/>
        <v>Low Sales</v>
      </c>
      <c r="AB5981" s="1">
        <f>MONTH(Sample___Superstore[[#This Row],[Order Date]])</f>
        <v>9</v>
      </c>
    </row>
    <row r="5982" spans="1:28" x14ac:dyDescent="0.35">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c r="V5982">
        <f t="shared" si="558"/>
        <v>6</v>
      </c>
      <c r="W5982">
        <f t="shared" si="559"/>
        <v>0.27999999999999997</v>
      </c>
      <c r="X5982" t="str">
        <f t="shared" si="560"/>
        <v>Profit</v>
      </c>
      <c r="Y5982" s="1" t="str">
        <f t="shared" si="561"/>
        <v>Low Profit</v>
      </c>
      <c r="Z5982" s="1" t="str">
        <f t="shared" si="562"/>
        <v>No Discount</v>
      </c>
      <c r="AA5982" s="1" t="str">
        <f t="shared" si="563"/>
        <v>Low Sales</v>
      </c>
      <c r="AB5982" s="1">
        <f>MONTH(Sample___Superstore[[#This Row],[Order Date]])</f>
        <v>9</v>
      </c>
    </row>
    <row r="5983" spans="1:28" x14ac:dyDescent="0.35">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c r="V5983">
        <f t="shared" si="558"/>
        <v>6</v>
      </c>
      <c r="W5983">
        <f t="shared" si="559"/>
        <v>0.29000000000000004</v>
      </c>
      <c r="X5983" t="str">
        <f t="shared" si="560"/>
        <v>Profit</v>
      </c>
      <c r="Y5983" s="1" t="str">
        <f t="shared" si="561"/>
        <v>Low Profit</v>
      </c>
      <c r="Z5983" s="1" t="str">
        <f t="shared" si="562"/>
        <v>No Discount</v>
      </c>
      <c r="AA5983" s="1" t="str">
        <f t="shared" si="563"/>
        <v>Low Sales</v>
      </c>
      <c r="AB5983" s="1">
        <f>MONTH(Sample___Superstore[[#This Row],[Order Date]])</f>
        <v>9</v>
      </c>
    </row>
    <row r="5984" spans="1:28" x14ac:dyDescent="0.35">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c r="V5984">
        <f t="shared" si="558"/>
        <v>7</v>
      </c>
      <c r="W5984">
        <f t="shared" si="559"/>
        <v>0.48999999999999994</v>
      </c>
      <c r="X5984" t="str">
        <f t="shared" si="560"/>
        <v>Profit</v>
      </c>
      <c r="Y5984" s="1" t="str">
        <f t="shared" si="561"/>
        <v>Low Profit</v>
      </c>
      <c r="Z5984" s="1" t="str">
        <f t="shared" si="562"/>
        <v>No Discount</v>
      </c>
      <c r="AA5984" s="1" t="str">
        <f t="shared" si="563"/>
        <v>Low Sales</v>
      </c>
      <c r="AB5984" s="1">
        <f>MONTH(Sample___Superstore[[#This Row],[Order Date]])</f>
        <v>11</v>
      </c>
    </row>
    <row r="5985" spans="1:28" x14ac:dyDescent="0.35">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c r="V5985">
        <f t="shared" si="558"/>
        <v>2</v>
      </c>
      <c r="W5985">
        <f t="shared" si="559"/>
        <v>0.3125</v>
      </c>
      <c r="X5985" t="str">
        <f t="shared" si="560"/>
        <v>Profit</v>
      </c>
      <c r="Y5985" s="1" t="str">
        <f t="shared" si="561"/>
        <v>Low Profit</v>
      </c>
      <c r="Z5985" s="1" t="str">
        <f t="shared" si="562"/>
        <v>Low Discount</v>
      </c>
      <c r="AA5985" s="1" t="str">
        <f t="shared" si="563"/>
        <v>Low Sales</v>
      </c>
      <c r="AB5985" s="1">
        <f>MONTH(Sample___Superstore[[#This Row],[Order Date]])</f>
        <v>9</v>
      </c>
    </row>
    <row r="5986" spans="1:28" x14ac:dyDescent="0.35">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c r="V5986">
        <f t="shared" si="558"/>
        <v>6</v>
      </c>
      <c r="W5986">
        <f t="shared" si="559"/>
        <v>0.41</v>
      </c>
      <c r="X5986" t="str">
        <f t="shared" si="560"/>
        <v>Profit</v>
      </c>
      <c r="Y5986" s="1" t="str">
        <f t="shared" si="561"/>
        <v>Low Profit</v>
      </c>
      <c r="Z5986" s="1" t="str">
        <f t="shared" si="562"/>
        <v>No Discount</v>
      </c>
      <c r="AA5986" s="1" t="str">
        <f t="shared" si="563"/>
        <v>Low Sales</v>
      </c>
      <c r="AB5986" s="1">
        <f>MONTH(Sample___Superstore[[#This Row],[Order Date]])</f>
        <v>7</v>
      </c>
    </row>
    <row r="5987" spans="1:28" x14ac:dyDescent="0.35">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c r="V5987">
        <f t="shared" si="558"/>
        <v>6</v>
      </c>
      <c r="W5987">
        <f t="shared" si="559"/>
        <v>0.45999999999999996</v>
      </c>
      <c r="X5987" t="str">
        <f t="shared" si="560"/>
        <v>Profit</v>
      </c>
      <c r="Y5987" s="1" t="str">
        <f t="shared" si="561"/>
        <v>Low Profit</v>
      </c>
      <c r="Z5987" s="1" t="str">
        <f t="shared" si="562"/>
        <v>No Discount</v>
      </c>
      <c r="AA5987" s="1" t="str">
        <f t="shared" si="563"/>
        <v>Low Sales</v>
      </c>
      <c r="AB5987" s="1">
        <f>MONTH(Sample___Superstore[[#This Row],[Order Date]])</f>
        <v>7</v>
      </c>
    </row>
    <row r="5988" spans="1:28" x14ac:dyDescent="0.35">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c r="V5988">
        <f t="shared" si="558"/>
        <v>6</v>
      </c>
      <c r="W5988">
        <f t="shared" si="559"/>
        <v>0.01</v>
      </c>
      <c r="X5988" t="str">
        <f t="shared" si="560"/>
        <v>Profit</v>
      </c>
      <c r="Y5988" s="1" t="str">
        <f t="shared" si="561"/>
        <v>Low Profit</v>
      </c>
      <c r="Z5988" s="1" t="str">
        <f t="shared" si="562"/>
        <v>No Discount</v>
      </c>
      <c r="AA5988" s="1" t="str">
        <f t="shared" si="563"/>
        <v>Low Sales</v>
      </c>
      <c r="AB5988" s="1">
        <f>MONTH(Sample___Superstore[[#This Row],[Order Date]])</f>
        <v>7</v>
      </c>
    </row>
    <row r="5989" spans="1:28" x14ac:dyDescent="0.35">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c r="V5989">
        <f t="shared" si="558"/>
        <v>6</v>
      </c>
      <c r="W5989">
        <f t="shared" si="559"/>
        <v>0.49</v>
      </c>
      <c r="X5989" t="str">
        <f t="shared" si="560"/>
        <v>Profit</v>
      </c>
      <c r="Y5989" s="1" t="str">
        <f t="shared" si="561"/>
        <v>High Profit</v>
      </c>
      <c r="Z5989" s="1" t="str">
        <f t="shared" si="562"/>
        <v>No Discount</v>
      </c>
      <c r="AA5989" s="1" t="str">
        <f t="shared" si="563"/>
        <v>Low Sales</v>
      </c>
      <c r="AB5989" s="1">
        <f>MONTH(Sample___Superstore[[#This Row],[Order Date]])</f>
        <v>7</v>
      </c>
    </row>
    <row r="5990" spans="1:28" x14ac:dyDescent="0.35">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c r="V5990">
        <f t="shared" si="558"/>
        <v>6</v>
      </c>
      <c r="W5990">
        <f t="shared" si="559"/>
        <v>0.47</v>
      </c>
      <c r="X5990" t="str">
        <f t="shared" si="560"/>
        <v>Profit</v>
      </c>
      <c r="Y5990" s="1" t="str">
        <f t="shared" si="561"/>
        <v>Low Profit</v>
      </c>
      <c r="Z5990" s="1" t="str">
        <f t="shared" si="562"/>
        <v>No Discount</v>
      </c>
      <c r="AA5990" s="1" t="str">
        <f t="shared" si="563"/>
        <v>Low Sales</v>
      </c>
      <c r="AB5990" s="1">
        <f>MONTH(Sample___Superstore[[#This Row],[Order Date]])</f>
        <v>7</v>
      </c>
    </row>
    <row r="5991" spans="1:28" x14ac:dyDescent="0.35">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c r="V5991">
        <f t="shared" si="558"/>
        <v>6</v>
      </c>
      <c r="W5991">
        <f t="shared" si="559"/>
        <v>0.25</v>
      </c>
      <c r="X5991" t="str">
        <f t="shared" si="560"/>
        <v>Profit</v>
      </c>
      <c r="Y5991" s="1" t="str">
        <f t="shared" si="561"/>
        <v>High Profit</v>
      </c>
      <c r="Z5991" s="1" t="str">
        <f t="shared" si="562"/>
        <v>No Discount</v>
      </c>
      <c r="AA5991" s="1" t="str">
        <f t="shared" si="563"/>
        <v>High Sales</v>
      </c>
      <c r="AB5991" s="1">
        <f>MONTH(Sample___Superstore[[#This Row],[Order Date]])</f>
        <v>7</v>
      </c>
    </row>
    <row r="5992" spans="1:28" x14ac:dyDescent="0.35">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c r="V5992">
        <f t="shared" si="558"/>
        <v>6</v>
      </c>
      <c r="W5992">
        <f t="shared" si="559"/>
        <v>0.375</v>
      </c>
      <c r="X5992" t="str">
        <f t="shared" si="560"/>
        <v>Profit</v>
      </c>
      <c r="Y5992" s="1" t="str">
        <f t="shared" si="561"/>
        <v>High Profit</v>
      </c>
      <c r="Z5992" s="1" t="str">
        <f t="shared" si="562"/>
        <v>Low Discount</v>
      </c>
      <c r="AA5992" s="1" t="str">
        <f t="shared" si="563"/>
        <v>High Sales</v>
      </c>
      <c r="AB5992" s="1">
        <f>MONTH(Sample___Superstore[[#This Row],[Order Date]])</f>
        <v>9</v>
      </c>
    </row>
    <row r="5993" spans="1:28" x14ac:dyDescent="0.35">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c r="V5993">
        <f t="shared" si="558"/>
        <v>6</v>
      </c>
      <c r="W5993">
        <f t="shared" si="559"/>
        <v>8.7499999999999994E-2</v>
      </c>
      <c r="X5993" t="str">
        <f t="shared" si="560"/>
        <v>Profit</v>
      </c>
      <c r="Y5993" s="1" t="str">
        <f t="shared" si="561"/>
        <v>Low Profit</v>
      </c>
      <c r="Z5993" s="1" t="str">
        <f t="shared" si="562"/>
        <v>Low Discount</v>
      </c>
      <c r="AA5993" s="1" t="str">
        <f t="shared" si="563"/>
        <v>Low Sales</v>
      </c>
      <c r="AB5993" s="1">
        <f>MONTH(Sample___Superstore[[#This Row],[Order Date]])</f>
        <v>9</v>
      </c>
    </row>
    <row r="5994" spans="1:28" x14ac:dyDescent="0.35">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c r="V5994">
        <f t="shared" si="558"/>
        <v>6</v>
      </c>
      <c r="W5994">
        <f t="shared" si="559"/>
        <v>-0.1125</v>
      </c>
      <c r="X5994" t="str">
        <f t="shared" si="560"/>
        <v>Loss</v>
      </c>
      <c r="Y5994" s="1" t="str">
        <f t="shared" si="561"/>
        <v>Low Profit</v>
      </c>
      <c r="Z5994" s="1" t="str">
        <f t="shared" si="562"/>
        <v>Low Discount</v>
      </c>
      <c r="AA5994" s="1" t="str">
        <f t="shared" si="563"/>
        <v>Low Sales</v>
      </c>
      <c r="AB5994" s="1">
        <f>MONTH(Sample___Superstore[[#This Row],[Order Date]])</f>
        <v>9</v>
      </c>
    </row>
    <row r="5995" spans="1:28" x14ac:dyDescent="0.35">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c r="V5995">
        <f t="shared" si="558"/>
        <v>0</v>
      </c>
      <c r="W5995">
        <f t="shared" si="559"/>
        <v>-6.25E-2</v>
      </c>
      <c r="X5995" t="str">
        <f t="shared" si="560"/>
        <v>Loss</v>
      </c>
      <c r="Y5995" s="1" t="str">
        <f t="shared" si="561"/>
        <v>Low Profit</v>
      </c>
      <c r="Z5995" s="1" t="str">
        <f t="shared" si="562"/>
        <v>Low Discount</v>
      </c>
      <c r="AA5995" s="1" t="str">
        <f t="shared" si="563"/>
        <v>Low Sales</v>
      </c>
      <c r="AB5995" s="1">
        <f>MONTH(Sample___Superstore[[#This Row],[Order Date]])</f>
        <v>12</v>
      </c>
    </row>
    <row r="5996" spans="1:28" x14ac:dyDescent="0.35">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c r="V5996">
        <f t="shared" si="558"/>
        <v>0</v>
      </c>
      <c r="W5996">
        <f t="shared" si="559"/>
        <v>0.125</v>
      </c>
      <c r="X5996" t="str">
        <f t="shared" si="560"/>
        <v>Profit</v>
      </c>
      <c r="Y5996" s="1" t="str">
        <f t="shared" si="561"/>
        <v>Low Profit</v>
      </c>
      <c r="Z5996" s="1" t="str">
        <f t="shared" si="562"/>
        <v>Low Discount</v>
      </c>
      <c r="AA5996" s="1" t="str">
        <f t="shared" si="563"/>
        <v>Low Sales</v>
      </c>
      <c r="AB5996" s="1">
        <f>MONTH(Sample___Superstore[[#This Row],[Order Date]])</f>
        <v>12</v>
      </c>
    </row>
    <row r="5997" spans="1:28" x14ac:dyDescent="0.35">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c r="V5997">
        <f t="shared" si="558"/>
        <v>0</v>
      </c>
      <c r="W5997">
        <f t="shared" si="559"/>
        <v>-0.3</v>
      </c>
      <c r="X5997" t="str">
        <f t="shared" si="560"/>
        <v>Loss</v>
      </c>
      <c r="Y5997" s="1" t="str">
        <f t="shared" si="561"/>
        <v>Low Profit</v>
      </c>
      <c r="Z5997" s="1" t="str">
        <f t="shared" si="562"/>
        <v>High Discount</v>
      </c>
      <c r="AA5997" s="1" t="str">
        <f t="shared" si="563"/>
        <v>Low Sales</v>
      </c>
      <c r="AB5997" s="1">
        <f>MONTH(Sample___Superstore[[#This Row],[Order Date]])</f>
        <v>12</v>
      </c>
    </row>
    <row r="5998" spans="1:28" x14ac:dyDescent="0.35">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c r="V5998">
        <f t="shared" si="558"/>
        <v>0</v>
      </c>
      <c r="W5998">
        <f t="shared" si="559"/>
        <v>6.25E-2</v>
      </c>
      <c r="X5998" t="str">
        <f t="shared" si="560"/>
        <v>Profit</v>
      </c>
      <c r="Y5998" s="1" t="str">
        <f t="shared" si="561"/>
        <v>Low Profit</v>
      </c>
      <c r="Z5998" s="1" t="str">
        <f t="shared" si="562"/>
        <v>Low Discount</v>
      </c>
      <c r="AA5998" s="1" t="str">
        <f t="shared" si="563"/>
        <v>Low Sales</v>
      </c>
      <c r="AB5998" s="1">
        <f>MONTH(Sample___Superstore[[#This Row],[Order Date]])</f>
        <v>12</v>
      </c>
    </row>
    <row r="5999" spans="1:28" x14ac:dyDescent="0.35">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c r="V5999">
        <f t="shared" si="558"/>
        <v>0</v>
      </c>
      <c r="W5999">
        <f t="shared" si="559"/>
        <v>-0.45</v>
      </c>
      <c r="X5999" t="str">
        <f t="shared" si="560"/>
        <v>Loss</v>
      </c>
      <c r="Y5999" s="1" t="str">
        <f t="shared" si="561"/>
        <v>Low Profit</v>
      </c>
      <c r="Z5999" s="1" t="str">
        <f t="shared" si="562"/>
        <v>High Discount</v>
      </c>
      <c r="AA5999" s="1" t="str">
        <f t="shared" si="563"/>
        <v>Low Sales</v>
      </c>
      <c r="AB5999" s="1">
        <f>MONTH(Sample___Superstore[[#This Row],[Order Date]])</f>
        <v>12</v>
      </c>
    </row>
    <row r="6000" spans="1:28" x14ac:dyDescent="0.35">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c r="V6000">
        <f t="shared" si="558"/>
        <v>4</v>
      </c>
      <c r="W6000">
        <f t="shared" si="559"/>
        <v>1.2500000000000001E-2</v>
      </c>
      <c r="X6000" t="str">
        <f t="shared" si="560"/>
        <v>Profit</v>
      </c>
      <c r="Y6000" s="1" t="str">
        <f t="shared" si="561"/>
        <v>Low Profit</v>
      </c>
      <c r="Z6000" s="1" t="str">
        <f t="shared" si="562"/>
        <v>Low Discount</v>
      </c>
      <c r="AA6000" s="1" t="str">
        <f t="shared" si="563"/>
        <v>Low Sales</v>
      </c>
      <c r="AB6000" s="1">
        <f>MONTH(Sample___Superstore[[#This Row],[Order Date]])</f>
        <v>12</v>
      </c>
    </row>
    <row r="6001" spans="1:28" x14ac:dyDescent="0.35">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c r="V6001">
        <f t="shared" si="558"/>
        <v>4</v>
      </c>
      <c r="W6001">
        <f t="shared" si="559"/>
        <v>0.47999999999999993</v>
      </c>
      <c r="X6001" t="str">
        <f t="shared" si="560"/>
        <v>Profit</v>
      </c>
      <c r="Y6001" s="1" t="str">
        <f t="shared" si="561"/>
        <v>Low Profit</v>
      </c>
      <c r="Z6001" s="1" t="str">
        <f t="shared" si="562"/>
        <v>No Discount</v>
      </c>
      <c r="AA6001" s="1" t="str">
        <f t="shared" si="563"/>
        <v>Low Sales</v>
      </c>
      <c r="AB6001" s="1">
        <f>MONTH(Sample___Superstore[[#This Row],[Order Date]])</f>
        <v>12</v>
      </c>
    </row>
    <row r="6002" spans="1:28" x14ac:dyDescent="0.35">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c r="V6002">
        <f t="shared" si="558"/>
        <v>4</v>
      </c>
      <c r="W6002">
        <f t="shared" si="559"/>
        <v>0.45999999999999996</v>
      </c>
      <c r="X6002" t="str">
        <f t="shared" si="560"/>
        <v>Profit</v>
      </c>
      <c r="Y6002" s="1" t="str">
        <f t="shared" si="561"/>
        <v>Low Profit</v>
      </c>
      <c r="Z6002" s="1" t="str">
        <f t="shared" si="562"/>
        <v>No Discount</v>
      </c>
      <c r="AA6002" s="1" t="str">
        <f t="shared" si="563"/>
        <v>Low Sales</v>
      </c>
      <c r="AB6002" s="1">
        <f>MONTH(Sample___Superstore[[#This Row],[Order Date]])</f>
        <v>12</v>
      </c>
    </row>
    <row r="6003" spans="1:28" x14ac:dyDescent="0.35">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c r="V6003">
        <f t="shared" si="558"/>
        <v>4</v>
      </c>
      <c r="W6003">
        <f t="shared" si="559"/>
        <v>8.7500000000000008E-2</v>
      </c>
      <c r="X6003" t="str">
        <f t="shared" si="560"/>
        <v>Profit</v>
      </c>
      <c r="Y6003" s="1" t="str">
        <f t="shared" si="561"/>
        <v>Low Profit</v>
      </c>
      <c r="Z6003" s="1" t="str">
        <f t="shared" si="562"/>
        <v>Low Discount</v>
      </c>
      <c r="AA6003" s="1" t="str">
        <f t="shared" si="563"/>
        <v>Low Sales</v>
      </c>
      <c r="AB6003" s="1">
        <f>MONTH(Sample___Superstore[[#This Row],[Order Date]])</f>
        <v>12</v>
      </c>
    </row>
    <row r="6004" spans="1:28" x14ac:dyDescent="0.35">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c r="V6004">
        <f t="shared" si="558"/>
        <v>4</v>
      </c>
      <c r="W6004">
        <f t="shared" si="559"/>
        <v>-0.79999999999999993</v>
      </c>
      <c r="X6004" t="str">
        <f t="shared" si="560"/>
        <v>Loss</v>
      </c>
      <c r="Y6004" s="1" t="str">
        <f t="shared" si="561"/>
        <v>Low Profit</v>
      </c>
      <c r="Z6004" s="1" t="str">
        <f t="shared" si="562"/>
        <v>High Discount</v>
      </c>
      <c r="AA6004" s="1" t="str">
        <f t="shared" si="563"/>
        <v>Low Sales</v>
      </c>
      <c r="AB6004" s="1">
        <f>MONTH(Sample___Superstore[[#This Row],[Order Date]])</f>
        <v>12</v>
      </c>
    </row>
    <row r="6005" spans="1:28" x14ac:dyDescent="0.35">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c r="V6005">
        <f t="shared" si="558"/>
        <v>6</v>
      </c>
      <c r="W6005">
        <f t="shared" si="559"/>
        <v>-0.7</v>
      </c>
      <c r="X6005" t="str">
        <f t="shared" si="560"/>
        <v>Loss</v>
      </c>
      <c r="Y6005" s="1" t="str">
        <f t="shared" si="561"/>
        <v>Low Profit</v>
      </c>
      <c r="Z6005" s="1" t="str">
        <f t="shared" si="562"/>
        <v>High Discount</v>
      </c>
      <c r="AA6005" s="1" t="str">
        <f t="shared" si="563"/>
        <v>Low Sales</v>
      </c>
      <c r="AB6005" s="1">
        <f>MONTH(Sample___Superstore[[#This Row],[Order Date]])</f>
        <v>9</v>
      </c>
    </row>
    <row r="6006" spans="1:28" x14ac:dyDescent="0.35">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c r="V6006">
        <f t="shared" si="558"/>
        <v>4</v>
      </c>
      <c r="W6006">
        <f t="shared" si="559"/>
        <v>0.42</v>
      </c>
      <c r="X6006" t="str">
        <f t="shared" si="560"/>
        <v>Profit</v>
      </c>
      <c r="Y6006" s="1" t="str">
        <f t="shared" si="561"/>
        <v>Low Profit</v>
      </c>
      <c r="Z6006" s="1" t="str">
        <f t="shared" si="562"/>
        <v>No Discount</v>
      </c>
      <c r="AA6006" s="1" t="str">
        <f t="shared" si="563"/>
        <v>Low Sales</v>
      </c>
      <c r="AB6006" s="1">
        <f>MONTH(Sample___Superstore[[#This Row],[Order Date]])</f>
        <v>9</v>
      </c>
    </row>
    <row r="6007" spans="1:28" x14ac:dyDescent="0.35">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c r="V6007">
        <f t="shared" si="558"/>
        <v>5</v>
      </c>
      <c r="W6007">
        <f t="shared" si="559"/>
        <v>7.7777777777777779E-2</v>
      </c>
      <c r="X6007" t="str">
        <f t="shared" si="560"/>
        <v>Profit</v>
      </c>
      <c r="Y6007" s="1" t="str">
        <f t="shared" si="561"/>
        <v>Low Profit</v>
      </c>
      <c r="Z6007" s="1" t="str">
        <f t="shared" si="562"/>
        <v>Low Discount</v>
      </c>
      <c r="AA6007" s="1" t="str">
        <f t="shared" si="563"/>
        <v>Low Sales</v>
      </c>
      <c r="AB6007" s="1">
        <f>MONTH(Sample___Superstore[[#This Row],[Order Date]])</f>
        <v>11</v>
      </c>
    </row>
    <row r="6008" spans="1:28" x14ac:dyDescent="0.35">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c r="V6008">
        <f t="shared" si="558"/>
        <v>7</v>
      </c>
      <c r="W6008">
        <f t="shared" si="559"/>
        <v>3.0000000000000002E-2</v>
      </c>
      <c r="X6008" t="str">
        <f t="shared" si="560"/>
        <v>Profit</v>
      </c>
      <c r="Y6008" s="1" t="str">
        <f t="shared" si="561"/>
        <v>Low Profit</v>
      </c>
      <c r="Z6008" s="1" t="str">
        <f t="shared" si="562"/>
        <v>No Discount</v>
      </c>
      <c r="AA6008" s="1" t="str">
        <f t="shared" si="563"/>
        <v>Low Sales</v>
      </c>
      <c r="AB6008" s="1">
        <f>MONTH(Sample___Superstore[[#This Row],[Order Date]])</f>
        <v>12</v>
      </c>
    </row>
    <row r="6009" spans="1:28" x14ac:dyDescent="0.35">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c r="V6009">
        <f t="shared" si="558"/>
        <v>2</v>
      </c>
      <c r="W6009">
        <f t="shared" si="559"/>
        <v>0.16999999999999998</v>
      </c>
      <c r="X6009" t="str">
        <f t="shared" si="560"/>
        <v>Profit</v>
      </c>
      <c r="Y6009" s="1" t="str">
        <f t="shared" si="561"/>
        <v>Low Profit</v>
      </c>
      <c r="Z6009" s="1" t="str">
        <f t="shared" si="562"/>
        <v>No Discount</v>
      </c>
      <c r="AA6009" s="1" t="str">
        <f t="shared" si="563"/>
        <v>Low Sales</v>
      </c>
      <c r="AB6009" s="1">
        <f>MONTH(Sample___Superstore[[#This Row],[Order Date]])</f>
        <v>4</v>
      </c>
    </row>
    <row r="6010" spans="1:28" x14ac:dyDescent="0.35">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c r="V6010">
        <f t="shared" si="558"/>
        <v>4</v>
      </c>
      <c r="W6010">
        <f t="shared" si="559"/>
        <v>0.46</v>
      </c>
      <c r="X6010" t="str">
        <f t="shared" si="560"/>
        <v>Profit</v>
      </c>
      <c r="Y6010" s="1" t="str">
        <f t="shared" si="561"/>
        <v>Low Profit</v>
      </c>
      <c r="Z6010" s="1" t="str">
        <f t="shared" si="562"/>
        <v>No Discount</v>
      </c>
      <c r="AA6010" s="1" t="str">
        <f t="shared" si="563"/>
        <v>Low Sales</v>
      </c>
      <c r="AB6010" s="1">
        <f>MONTH(Sample___Superstore[[#This Row],[Order Date]])</f>
        <v>12</v>
      </c>
    </row>
    <row r="6011" spans="1:28" x14ac:dyDescent="0.35">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c r="V6011">
        <f t="shared" si="558"/>
        <v>4</v>
      </c>
      <c r="W6011">
        <f t="shared" si="559"/>
        <v>0.19</v>
      </c>
      <c r="X6011" t="str">
        <f t="shared" si="560"/>
        <v>Profit</v>
      </c>
      <c r="Y6011" s="1" t="str">
        <f t="shared" si="561"/>
        <v>Low Profit</v>
      </c>
      <c r="Z6011" s="1" t="str">
        <f t="shared" si="562"/>
        <v>No Discount</v>
      </c>
      <c r="AA6011" s="1" t="str">
        <f t="shared" si="563"/>
        <v>Low Sales</v>
      </c>
      <c r="AB6011" s="1">
        <f>MONTH(Sample___Superstore[[#This Row],[Order Date]])</f>
        <v>12</v>
      </c>
    </row>
    <row r="6012" spans="1:28" x14ac:dyDescent="0.35">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c r="V6012">
        <f t="shared" si="558"/>
        <v>4</v>
      </c>
      <c r="W6012">
        <f t="shared" si="559"/>
        <v>0.11250000000000002</v>
      </c>
      <c r="X6012" t="str">
        <f t="shared" si="560"/>
        <v>Profit</v>
      </c>
      <c r="Y6012" s="1" t="str">
        <f t="shared" si="561"/>
        <v>High Profit</v>
      </c>
      <c r="Z6012" s="1" t="str">
        <f t="shared" si="562"/>
        <v>Low Discount</v>
      </c>
      <c r="AA6012" s="1" t="str">
        <f t="shared" si="563"/>
        <v>High Sales</v>
      </c>
      <c r="AB6012" s="1">
        <f>MONTH(Sample___Superstore[[#This Row],[Order Date]])</f>
        <v>12</v>
      </c>
    </row>
    <row r="6013" spans="1:28" x14ac:dyDescent="0.35">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c r="V6013">
        <f t="shared" si="558"/>
        <v>4</v>
      </c>
      <c r="W6013">
        <f t="shared" si="559"/>
        <v>0.45</v>
      </c>
      <c r="X6013" t="str">
        <f t="shared" si="560"/>
        <v>Profit</v>
      </c>
      <c r="Y6013" s="1" t="str">
        <f t="shared" si="561"/>
        <v>High Profit</v>
      </c>
      <c r="Z6013" s="1" t="str">
        <f t="shared" si="562"/>
        <v>No Discount</v>
      </c>
      <c r="AA6013" s="1" t="str">
        <f t="shared" si="563"/>
        <v>Low Sales</v>
      </c>
      <c r="AB6013" s="1">
        <f>MONTH(Sample___Superstore[[#This Row],[Order Date]])</f>
        <v>12</v>
      </c>
    </row>
    <row r="6014" spans="1:28" x14ac:dyDescent="0.35">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c r="V6014">
        <f t="shared" si="558"/>
        <v>4</v>
      </c>
      <c r="W6014">
        <f t="shared" si="559"/>
        <v>0.125</v>
      </c>
      <c r="X6014" t="str">
        <f t="shared" si="560"/>
        <v>Profit</v>
      </c>
      <c r="Y6014" s="1" t="str">
        <f t="shared" si="561"/>
        <v>Low Profit</v>
      </c>
      <c r="Z6014" s="1" t="str">
        <f t="shared" si="562"/>
        <v>Low Discount</v>
      </c>
      <c r="AA6014" s="1" t="str">
        <f t="shared" si="563"/>
        <v>Low Sales</v>
      </c>
      <c r="AB6014" s="1">
        <f>MONTH(Sample___Superstore[[#This Row],[Order Date]])</f>
        <v>12</v>
      </c>
    </row>
    <row r="6015" spans="1:28" x14ac:dyDescent="0.35">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c r="V6015">
        <f t="shared" si="558"/>
        <v>1</v>
      </c>
      <c r="W6015">
        <f t="shared" si="559"/>
        <v>0.48</v>
      </c>
      <c r="X6015" t="str">
        <f t="shared" si="560"/>
        <v>Profit</v>
      </c>
      <c r="Y6015" s="1" t="str">
        <f t="shared" si="561"/>
        <v>Low Profit</v>
      </c>
      <c r="Z6015" s="1" t="str">
        <f t="shared" si="562"/>
        <v>No Discount</v>
      </c>
      <c r="AA6015" s="1" t="str">
        <f t="shared" si="563"/>
        <v>Low Sales</v>
      </c>
      <c r="AB6015" s="1">
        <f>MONTH(Sample___Superstore[[#This Row],[Order Date]])</f>
        <v>3</v>
      </c>
    </row>
    <row r="6016" spans="1:28" x14ac:dyDescent="0.35">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c r="V6016">
        <f t="shared" si="558"/>
        <v>1</v>
      </c>
      <c r="W6016">
        <f t="shared" si="559"/>
        <v>8.7499999999999994E-2</v>
      </c>
      <c r="X6016" t="str">
        <f t="shared" si="560"/>
        <v>Profit</v>
      </c>
      <c r="Y6016" s="1" t="str">
        <f t="shared" si="561"/>
        <v>High Profit</v>
      </c>
      <c r="Z6016" s="1" t="str">
        <f t="shared" si="562"/>
        <v>Low Discount</v>
      </c>
      <c r="AA6016" s="1" t="str">
        <f t="shared" si="563"/>
        <v>High Sales</v>
      </c>
      <c r="AB6016" s="1">
        <f>MONTH(Sample___Superstore[[#This Row],[Order Date]])</f>
        <v>3</v>
      </c>
    </row>
    <row r="6017" spans="1:28" x14ac:dyDescent="0.35">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c r="V6017">
        <f t="shared" si="558"/>
        <v>6</v>
      </c>
      <c r="W6017">
        <f t="shared" si="559"/>
        <v>0.17</v>
      </c>
      <c r="X6017" t="str">
        <f t="shared" si="560"/>
        <v>Profit</v>
      </c>
      <c r="Y6017" s="1" t="str">
        <f t="shared" si="561"/>
        <v>Low Profit</v>
      </c>
      <c r="Z6017" s="1" t="str">
        <f t="shared" si="562"/>
        <v>No Discount</v>
      </c>
      <c r="AA6017" s="1" t="str">
        <f t="shared" si="563"/>
        <v>Low Sales</v>
      </c>
      <c r="AB6017" s="1">
        <f>MONTH(Sample___Superstore[[#This Row],[Order Date]])</f>
        <v>4</v>
      </c>
    </row>
    <row r="6018" spans="1:28" x14ac:dyDescent="0.35">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c r="V6018">
        <f t="shared" ref="V6018:V6081" si="564">D6018-C6018</f>
        <v>6</v>
      </c>
      <c r="W6018">
        <f t="shared" ref="W6018:W6081" si="565">U6018/R6018</f>
        <v>0.39</v>
      </c>
      <c r="X6018" t="str">
        <f t="shared" ref="X6018:X6081" si="566">IF(U6018&lt;0,"Loss","Profit")</f>
        <v>Profit</v>
      </c>
      <c r="Y6018" s="1" t="str">
        <f t="shared" ref="Y6018:Y6081" si="567">IF(U6018&gt;100,"High Profit","Low Profit")</f>
        <v>Low Profit</v>
      </c>
      <c r="Z6018" s="1" t="str">
        <f t="shared" ref="Z6018:Z6081" si="568">IF(T6018=0,"No Discount",IF(T6018&lt;=0.2,"Low Discount","High Discount"))</f>
        <v>No Discount</v>
      </c>
      <c r="AA6018" s="1" t="str">
        <f t="shared" ref="AA6018:AA6081" si="569">IF(R6018&gt;500,"High Sales","Low Sales")</f>
        <v>Low Sales</v>
      </c>
      <c r="AB6018" s="1">
        <f>MONTH(Sample___Superstore[[#This Row],[Order Date]])</f>
        <v>4</v>
      </c>
    </row>
    <row r="6019" spans="1:28" x14ac:dyDescent="0.35">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c r="V6019">
        <f t="shared" si="564"/>
        <v>6</v>
      </c>
      <c r="W6019">
        <f t="shared" si="565"/>
        <v>0.48000000000000004</v>
      </c>
      <c r="X6019" t="str">
        <f t="shared" si="566"/>
        <v>Profit</v>
      </c>
      <c r="Y6019" s="1" t="str">
        <f t="shared" si="567"/>
        <v>Low Profit</v>
      </c>
      <c r="Z6019" s="1" t="str">
        <f t="shared" si="568"/>
        <v>No Discount</v>
      </c>
      <c r="AA6019" s="1" t="str">
        <f t="shared" si="569"/>
        <v>Low Sales</v>
      </c>
      <c r="AB6019" s="1">
        <f>MONTH(Sample___Superstore[[#This Row],[Order Date]])</f>
        <v>4</v>
      </c>
    </row>
    <row r="6020" spans="1:28" x14ac:dyDescent="0.35">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c r="V6020">
        <f t="shared" si="564"/>
        <v>6</v>
      </c>
      <c r="W6020">
        <f t="shared" si="565"/>
        <v>0.48000000000000004</v>
      </c>
      <c r="X6020" t="str">
        <f t="shared" si="566"/>
        <v>Profit</v>
      </c>
      <c r="Y6020" s="1" t="str">
        <f t="shared" si="567"/>
        <v>Low Profit</v>
      </c>
      <c r="Z6020" s="1" t="str">
        <f t="shared" si="568"/>
        <v>No Discount</v>
      </c>
      <c r="AA6020" s="1" t="str">
        <f t="shared" si="569"/>
        <v>Low Sales</v>
      </c>
      <c r="AB6020" s="1">
        <f>MONTH(Sample___Superstore[[#This Row],[Order Date]])</f>
        <v>4</v>
      </c>
    </row>
    <row r="6021" spans="1:28" x14ac:dyDescent="0.35">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c r="V6021">
        <f t="shared" si="564"/>
        <v>5</v>
      </c>
      <c r="W6021">
        <f t="shared" si="565"/>
        <v>0.125</v>
      </c>
      <c r="X6021" t="str">
        <f t="shared" si="566"/>
        <v>Profit</v>
      </c>
      <c r="Y6021" s="1" t="str">
        <f t="shared" si="567"/>
        <v>Low Profit</v>
      </c>
      <c r="Z6021" s="1" t="str">
        <f t="shared" si="568"/>
        <v>Low Discount</v>
      </c>
      <c r="AA6021" s="1" t="str">
        <f t="shared" si="569"/>
        <v>Low Sales</v>
      </c>
      <c r="AB6021" s="1">
        <f>MONTH(Sample___Superstore[[#This Row],[Order Date]])</f>
        <v>10</v>
      </c>
    </row>
    <row r="6022" spans="1:28" x14ac:dyDescent="0.35">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c r="V6022">
        <f t="shared" si="564"/>
        <v>0</v>
      </c>
      <c r="W6022">
        <f t="shared" si="565"/>
        <v>0.27</v>
      </c>
      <c r="X6022" t="str">
        <f t="shared" si="566"/>
        <v>Profit</v>
      </c>
      <c r="Y6022" s="1" t="str">
        <f t="shared" si="567"/>
        <v>Low Profit</v>
      </c>
      <c r="Z6022" s="1" t="str">
        <f t="shared" si="568"/>
        <v>No Discount</v>
      </c>
      <c r="AA6022" s="1" t="str">
        <f t="shared" si="569"/>
        <v>Low Sales</v>
      </c>
      <c r="AB6022" s="1">
        <f>MONTH(Sample___Superstore[[#This Row],[Order Date]])</f>
        <v>8</v>
      </c>
    </row>
    <row r="6023" spans="1:28" x14ac:dyDescent="0.35">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c r="V6023">
        <f t="shared" si="564"/>
        <v>0</v>
      </c>
      <c r="W6023">
        <f t="shared" si="565"/>
        <v>0.21</v>
      </c>
      <c r="X6023" t="str">
        <f t="shared" si="566"/>
        <v>Profit</v>
      </c>
      <c r="Y6023" s="1" t="str">
        <f t="shared" si="567"/>
        <v>Low Profit</v>
      </c>
      <c r="Z6023" s="1" t="str">
        <f t="shared" si="568"/>
        <v>No Discount</v>
      </c>
      <c r="AA6023" s="1" t="str">
        <f t="shared" si="569"/>
        <v>Low Sales</v>
      </c>
      <c r="AB6023" s="1">
        <f>MONTH(Sample___Superstore[[#This Row],[Order Date]])</f>
        <v>8</v>
      </c>
    </row>
    <row r="6024" spans="1:28" x14ac:dyDescent="0.35">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c r="V6024">
        <f t="shared" si="564"/>
        <v>4</v>
      </c>
      <c r="W6024">
        <f t="shared" si="565"/>
        <v>0.35000000000000003</v>
      </c>
      <c r="X6024" t="str">
        <f t="shared" si="566"/>
        <v>Profit</v>
      </c>
      <c r="Y6024" s="1" t="str">
        <f t="shared" si="567"/>
        <v>Low Profit</v>
      </c>
      <c r="Z6024" s="1" t="str">
        <f t="shared" si="568"/>
        <v>Low Discount</v>
      </c>
      <c r="AA6024" s="1" t="str">
        <f t="shared" si="569"/>
        <v>Low Sales</v>
      </c>
      <c r="AB6024" s="1">
        <f>MONTH(Sample___Superstore[[#This Row],[Order Date]])</f>
        <v>11</v>
      </c>
    </row>
    <row r="6025" spans="1:28" x14ac:dyDescent="0.35">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c r="V6025">
        <f t="shared" si="564"/>
        <v>3</v>
      </c>
      <c r="W6025">
        <f t="shared" si="565"/>
        <v>6.9999999999999993E-2</v>
      </c>
      <c r="X6025" t="str">
        <f t="shared" si="566"/>
        <v>Profit</v>
      </c>
      <c r="Y6025" s="1" t="str">
        <f t="shared" si="567"/>
        <v>Low Profit</v>
      </c>
      <c r="Z6025" s="1" t="str">
        <f t="shared" si="568"/>
        <v>No Discount</v>
      </c>
      <c r="AA6025" s="1" t="str">
        <f t="shared" si="569"/>
        <v>Low Sales</v>
      </c>
      <c r="AB6025" s="1">
        <f>MONTH(Sample___Superstore[[#This Row],[Order Date]])</f>
        <v>4</v>
      </c>
    </row>
    <row r="6026" spans="1:28" x14ac:dyDescent="0.35">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c r="V6026">
        <f t="shared" si="564"/>
        <v>2</v>
      </c>
      <c r="W6026">
        <f t="shared" si="565"/>
        <v>9.9999999999999992E-2</v>
      </c>
      <c r="X6026" t="str">
        <f t="shared" si="566"/>
        <v>Profit</v>
      </c>
      <c r="Y6026" s="1" t="str">
        <f t="shared" si="567"/>
        <v>Low Profit</v>
      </c>
      <c r="Z6026" s="1" t="str">
        <f t="shared" si="568"/>
        <v>Low Discount</v>
      </c>
      <c r="AA6026" s="1" t="str">
        <f t="shared" si="569"/>
        <v>High Sales</v>
      </c>
      <c r="AB6026" s="1">
        <f>MONTH(Sample___Superstore[[#This Row],[Order Date]])</f>
        <v>8</v>
      </c>
    </row>
    <row r="6027" spans="1:28" x14ac:dyDescent="0.35">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c r="V6027">
        <f t="shared" si="564"/>
        <v>2</v>
      </c>
      <c r="W6027">
        <f t="shared" si="565"/>
        <v>0.36249999999999999</v>
      </c>
      <c r="X6027" t="str">
        <f t="shared" si="566"/>
        <v>Profit</v>
      </c>
      <c r="Y6027" s="1" t="str">
        <f t="shared" si="567"/>
        <v>Low Profit</v>
      </c>
      <c r="Z6027" s="1" t="str">
        <f t="shared" si="568"/>
        <v>Low Discount</v>
      </c>
      <c r="AA6027" s="1" t="str">
        <f t="shared" si="569"/>
        <v>Low Sales</v>
      </c>
      <c r="AB6027" s="1">
        <f>MONTH(Sample___Superstore[[#This Row],[Order Date]])</f>
        <v>8</v>
      </c>
    </row>
    <row r="6028" spans="1:28" x14ac:dyDescent="0.35">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c r="V6028">
        <f t="shared" si="564"/>
        <v>7</v>
      </c>
      <c r="W6028">
        <f t="shared" si="565"/>
        <v>0.04</v>
      </c>
      <c r="X6028" t="str">
        <f t="shared" si="566"/>
        <v>Profit</v>
      </c>
      <c r="Y6028" s="1" t="str">
        <f t="shared" si="567"/>
        <v>Low Profit</v>
      </c>
      <c r="Z6028" s="1" t="str">
        <f t="shared" si="568"/>
        <v>No Discount</v>
      </c>
      <c r="AA6028" s="1" t="str">
        <f t="shared" si="569"/>
        <v>Low Sales</v>
      </c>
      <c r="AB6028" s="1">
        <f>MONTH(Sample___Superstore[[#This Row],[Order Date]])</f>
        <v>2</v>
      </c>
    </row>
    <row r="6029" spans="1:28" x14ac:dyDescent="0.35">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c r="V6029">
        <f t="shared" si="564"/>
        <v>7</v>
      </c>
      <c r="W6029">
        <f t="shared" si="565"/>
        <v>0.35000000000000003</v>
      </c>
      <c r="X6029" t="str">
        <f t="shared" si="566"/>
        <v>Profit</v>
      </c>
      <c r="Y6029" s="1" t="str">
        <f t="shared" si="567"/>
        <v>Low Profit</v>
      </c>
      <c r="Z6029" s="1" t="str">
        <f t="shared" si="568"/>
        <v>Low Discount</v>
      </c>
      <c r="AA6029" s="1" t="str">
        <f t="shared" si="569"/>
        <v>Low Sales</v>
      </c>
      <c r="AB6029" s="1">
        <f>MONTH(Sample___Superstore[[#This Row],[Order Date]])</f>
        <v>2</v>
      </c>
    </row>
    <row r="6030" spans="1:28" x14ac:dyDescent="0.35">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c r="V6030">
        <f t="shared" si="564"/>
        <v>2</v>
      </c>
      <c r="W6030">
        <f t="shared" si="565"/>
        <v>0.32500000000000001</v>
      </c>
      <c r="X6030" t="str">
        <f t="shared" si="566"/>
        <v>Profit</v>
      </c>
      <c r="Y6030" s="1" t="str">
        <f t="shared" si="567"/>
        <v>Low Profit</v>
      </c>
      <c r="Z6030" s="1" t="str">
        <f t="shared" si="568"/>
        <v>Low Discount</v>
      </c>
      <c r="AA6030" s="1" t="str">
        <f t="shared" si="569"/>
        <v>Low Sales</v>
      </c>
      <c r="AB6030" s="1">
        <f>MONTH(Sample___Superstore[[#This Row],[Order Date]])</f>
        <v>11</v>
      </c>
    </row>
    <row r="6031" spans="1:28" x14ac:dyDescent="0.35">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c r="V6031">
        <f t="shared" si="564"/>
        <v>1</v>
      </c>
      <c r="W6031">
        <f t="shared" si="565"/>
        <v>0.29000000000000004</v>
      </c>
      <c r="X6031" t="str">
        <f t="shared" si="566"/>
        <v>Profit</v>
      </c>
      <c r="Y6031" s="1" t="str">
        <f t="shared" si="567"/>
        <v>Low Profit</v>
      </c>
      <c r="Z6031" s="1" t="str">
        <f t="shared" si="568"/>
        <v>No Discount</v>
      </c>
      <c r="AA6031" s="1" t="str">
        <f t="shared" si="569"/>
        <v>Low Sales</v>
      </c>
      <c r="AB6031" s="1">
        <f>MONTH(Sample___Superstore[[#This Row],[Order Date]])</f>
        <v>11</v>
      </c>
    </row>
    <row r="6032" spans="1:28" x14ac:dyDescent="0.35">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c r="V6032">
        <f t="shared" si="564"/>
        <v>0</v>
      </c>
      <c r="W6032">
        <f t="shared" si="565"/>
        <v>9.9999999999999992E-2</v>
      </c>
      <c r="X6032" t="str">
        <f t="shared" si="566"/>
        <v>Profit</v>
      </c>
      <c r="Y6032" s="1" t="str">
        <f t="shared" si="567"/>
        <v>Low Profit</v>
      </c>
      <c r="Z6032" s="1" t="str">
        <f t="shared" si="568"/>
        <v>Low Discount</v>
      </c>
      <c r="AA6032" s="1" t="str">
        <f t="shared" si="569"/>
        <v>Low Sales</v>
      </c>
      <c r="AB6032" s="1">
        <f>MONTH(Sample___Superstore[[#This Row],[Order Date]])</f>
        <v>7</v>
      </c>
    </row>
    <row r="6033" spans="1:28" x14ac:dyDescent="0.35">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c r="V6033">
        <f t="shared" si="564"/>
        <v>7</v>
      </c>
      <c r="W6033">
        <f t="shared" si="565"/>
        <v>0.31</v>
      </c>
      <c r="X6033" t="str">
        <f t="shared" si="566"/>
        <v>Profit</v>
      </c>
      <c r="Y6033" s="1" t="str">
        <f t="shared" si="567"/>
        <v>Low Profit</v>
      </c>
      <c r="Z6033" s="1" t="str">
        <f t="shared" si="568"/>
        <v>No Discount</v>
      </c>
      <c r="AA6033" s="1" t="str">
        <f t="shared" si="569"/>
        <v>Low Sales</v>
      </c>
      <c r="AB6033" s="1">
        <f>MONTH(Sample___Superstore[[#This Row],[Order Date]])</f>
        <v>12</v>
      </c>
    </row>
    <row r="6034" spans="1:28" x14ac:dyDescent="0.35">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c r="V6034">
        <f t="shared" si="564"/>
        <v>2</v>
      </c>
      <c r="W6034">
        <f t="shared" si="565"/>
        <v>0.28000000000000003</v>
      </c>
      <c r="X6034" t="str">
        <f t="shared" si="566"/>
        <v>Profit</v>
      </c>
      <c r="Y6034" s="1" t="str">
        <f t="shared" si="567"/>
        <v>Low Profit</v>
      </c>
      <c r="Z6034" s="1" t="str">
        <f t="shared" si="568"/>
        <v>No Discount</v>
      </c>
      <c r="AA6034" s="1" t="str">
        <f t="shared" si="569"/>
        <v>Low Sales</v>
      </c>
      <c r="AB6034" s="1">
        <f>MONTH(Sample___Superstore[[#This Row],[Order Date]])</f>
        <v>4</v>
      </c>
    </row>
    <row r="6035" spans="1:28" x14ac:dyDescent="0.35">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c r="V6035">
        <f t="shared" si="564"/>
        <v>4</v>
      </c>
      <c r="W6035">
        <f t="shared" si="565"/>
        <v>0.34</v>
      </c>
      <c r="X6035" t="str">
        <f t="shared" si="566"/>
        <v>Profit</v>
      </c>
      <c r="Y6035" s="1" t="str">
        <f t="shared" si="567"/>
        <v>Low Profit</v>
      </c>
      <c r="Z6035" s="1" t="str">
        <f t="shared" si="568"/>
        <v>No Discount</v>
      </c>
      <c r="AA6035" s="1" t="str">
        <f t="shared" si="569"/>
        <v>Low Sales</v>
      </c>
      <c r="AB6035" s="1">
        <f>MONTH(Sample___Superstore[[#This Row],[Order Date]])</f>
        <v>12</v>
      </c>
    </row>
    <row r="6036" spans="1:28" x14ac:dyDescent="0.35">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c r="V6036">
        <f t="shared" si="564"/>
        <v>6</v>
      </c>
      <c r="W6036">
        <f t="shared" si="565"/>
        <v>-2.6999999999999997</v>
      </c>
      <c r="X6036" t="str">
        <f t="shared" si="566"/>
        <v>Loss</v>
      </c>
      <c r="Y6036" s="1" t="str">
        <f t="shared" si="567"/>
        <v>Low Profit</v>
      </c>
      <c r="Z6036" s="1" t="str">
        <f t="shared" si="568"/>
        <v>High Discount</v>
      </c>
      <c r="AA6036" s="1" t="str">
        <f t="shared" si="569"/>
        <v>Low Sales</v>
      </c>
      <c r="AB6036" s="1">
        <f>MONTH(Sample___Superstore[[#This Row],[Order Date]])</f>
        <v>4</v>
      </c>
    </row>
    <row r="6037" spans="1:28" x14ac:dyDescent="0.35">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c r="V6037">
        <f t="shared" si="564"/>
        <v>6</v>
      </c>
      <c r="W6037">
        <f t="shared" si="565"/>
        <v>-1.65</v>
      </c>
      <c r="X6037" t="str">
        <f t="shared" si="566"/>
        <v>Loss</v>
      </c>
      <c r="Y6037" s="1" t="str">
        <f t="shared" si="567"/>
        <v>Low Profit</v>
      </c>
      <c r="Z6037" s="1" t="str">
        <f t="shared" si="568"/>
        <v>High Discount</v>
      </c>
      <c r="AA6037" s="1" t="str">
        <f t="shared" si="569"/>
        <v>Low Sales</v>
      </c>
      <c r="AB6037" s="1">
        <f>MONTH(Sample___Superstore[[#This Row],[Order Date]])</f>
        <v>4</v>
      </c>
    </row>
    <row r="6038" spans="1:28" x14ac:dyDescent="0.35">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c r="V6038">
        <f t="shared" si="564"/>
        <v>4</v>
      </c>
      <c r="W6038">
        <f t="shared" si="565"/>
        <v>0.39</v>
      </c>
      <c r="X6038" t="str">
        <f t="shared" si="566"/>
        <v>Profit</v>
      </c>
      <c r="Y6038" s="1" t="str">
        <f t="shared" si="567"/>
        <v>Low Profit</v>
      </c>
      <c r="Z6038" s="1" t="str">
        <f t="shared" si="568"/>
        <v>No Discount</v>
      </c>
      <c r="AA6038" s="1" t="str">
        <f t="shared" si="569"/>
        <v>Low Sales</v>
      </c>
      <c r="AB6038" s="1">
        <f>MONTH(Sample___Superstore[[#This Row],[Order Date]])</f>
        <v>9</v>
      </c>
    </row>
    <row r="6039" spans="1:28" x14ac:dyDescent="0.35">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c r="V6039">
        <f t="shared" si="564"/>
        <v>4</v>
      </c>
      <c r="W6039">
        <f t="shared" si="565"/>
        <v>0.48000000000000004</v>
      </c>
      <c r="X6039" t="str">
        <f t="shared" si="566"/>
        <v>Profit</v>
      </c>
      <c r="Y6039" s="1" t="str">
        <f t="shared" si="567"/>
        <v>Low Profit</v>
      </c>
      <c r="Z6039" s="1" t="str">
        <f t="shared" si="568"/>
        <v>No Discount</v>
      </c>
      <c r="AA6039" s="1" t="str">
        <f t="shared" si="569"/>
        <v>Low Sales</v>
      </c>
      <c r="AB6039" s="1">
        <f>MONTH(Sample___Superstore[[#This Row],[Order Date]])</f>
        <v>9</v>
      </c>
    </row>
    <row r="6040" spans="1:28" x14ac:dyDescent="0.35">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c r="V6040">
        <f t="shared" si="564"/>
        <v>4</v>
      </c>
      <c r="W6040">
        <f t="shared" si="565"/>
        <v>0.04</v>
      </c>
      <c r="X6040" t="str">
        <f t="shared" si="566"/>
        <v>Profit</v>
      </c>
      <c r="Y6040" s="1" t="str">
        <f t="shared" si="567"/>
        <v>Low Profit</v>
      </c>
      <c r="Z6040" s="1" t="str">
        <f t="shared" si="568"/>
        <v>No Discount</v>
      </c>
      <c r="AA6040" s="1" t="str">
        <f t="shared" si="569"/>
        <v>Low Sales</v>
      </c>
      <c r="AB6040" s="1">
        <f>MONTH(Sample___Superstore[[#This Row],[Order Date]])</f>
        <v>9</v>
      </c>
    </row>
    <row r="6041" spans="1:28" x14ac:dyDescent="0.35">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c r="V6041">
        <f t="shared" si="564"/>
        <v>4</v>
      </c>
      <c r="W6041">
        <f t="shared" si="565"/>
        <v>0.48000000000000004</v>
      </c>
      <c r="X6041" t="str">
        <f t="shared" si="566"/>
        <v>Profit</v>
      </c>
      <c r="Y6041" s="1" t="str">
        <f t="shared" si="567"/>
        <v>Low Profit</v>
      </c>
      <c r="Z6041" s="1" t="str">
        <f t="shared" si="568"/>
        <v>No Discount</v>
      </c>
      <c r="AA6041" s="1" t="str">
        <f t="shared" si="569"/>
        <v>Low Sales</v>
      </c>
      <c r="AB6041" s="1">
        <f>MONTH(Sample___Superstore[[#This Row],[Order Date]])</f>
        <v>9</v>
      </c>
    </row>
    <row r="6042" spans="1:28" x14ac:dyDescent="0.35">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c r="V6042">
        <f t="shared" si="564"/>
        <v>5</v>
      </c>
      <c r="W6042">
        <f t="shared" si="565"/>
        <v>8.7500000000000008E-2</v>
      </c>
      <c r="X6042" t="str">
        <f t="shared" si="566"/>
        <v>Profit</v>
      </c>
      <c r="Y6042" s="1" t="str">
        <f t="shared" si="567"/>
        <v>Low Profit</v>
      </c>
      <c r="Z6042" s="1" t="str">
        <f t="shared" si="568"/>
        <v>Low Discount</v>
      </c>
      <c r="AA6042" s="1" t="str">
        <f t="shared" si="569"/>
        <v>High Sales</v>
      </c>
      <c r="AB6042" s="1">
        <f>MONTH(Sample___Superstore[[#This Row],[Order Date]])</f>
        <v>9</v>
      </c>
    </row>
    <row r="6043" spans="1:28" x14ac:dyDescent="0.35">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c r="V6043">
        <f t="shared" si="564"/>
        <v>5</v>
      </c>
      <c r="W6043">
        <f t="shared" si="565"/>
        <v>0.35000000000000003</v>
      </c>
      <c r="X6043" t="str">
        <f t="shared" si="566"/>
        <v>Profit</v>
      </c>
      <c r="Y6043" s="1" t="str">
        <f t="shared" si="567"/>
        <v>High Profit</v>
      </c>
      <c r="Z6043" s="1" t="str">
        <f t="shared" si="568"/>
        <v>Low Discount</v>
      </c>
      <c r="AA6043" s="1" t="str">
        <f t="shared" si="569"/>
        <v>High Sales</v>
      </c>
      <c r="AB6043" s="1">
        <f>MONTH(Sample___Superstore[[#This Row],[Order Date]])</f>
        <v>9</v>
      </c>
    </row>
    <row r="6044" spans="1:28" x14ac:dyDescent="0.35">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c r="V6044">
        <f t="shared" si="564"/>
        <v>4</v>
      </c>
      <c r="W6044">
        <f t="shared" si="565"/>
        <v>0.27500000000000002</v>
      </c>
      <c r="X6044" t="str">
        <f t="shared" si="566"/>
        <v>Profit</v>
      </c>
      <c r="Y6044" s="1" t="str">
        <f t="shared" si="567"/>
        <v>Low Profit</v>
      </c>
      <c r="Z6044" s="1" t="str">
        <f t="shared" si="568"/>
        <v>Low Discount</v>
      </c>
      <c r="AA6044" s="1" t="str">
        <f t="shared" si="569"/>
        <v>Low Sales</v>
      </c>
      <c r="AB6044" s="1">
        <f>MONTH(Sample___Superstore[[#This Row],[Order Date]])</f>
        <v>2</v>
      </c>
    </row>
    <row r="6045" spans="1:28" x14ac:dyDescent="0.35">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c r="V6045">
        <f t="shared" si="564"/>
        <v>5</v>
      </c>
      <c r="W6045">
        <f t="shared" si="565"/>
        <v>-0.11250000000000002</v>
      </c>
      <c r="X6045" t="str">
        <f t="shared" si="566"/>
        <v>Loss</v>
      </c>
      <c r="Y6045" s="1" t="str">
        <f t="shared" si="567"/>
        <v>Low Profit</v>
      </c>
      <c r="Z6045" s="1" t="str">
        <f t="shared" si="568"/>
        <v>Low Discount</v>
      </c>
      <c r="AA6045" s="1" t="str">
        <f t="shared" si="569"/>
        <v>Low Sales</v>
      </c>
      <c r="AB6045" s="1">
        <f>MONTH(Sample___Superstore[[#This Row],[Order Date]])</f>
        <v>5</v>
      </c>
    </row>
    <row r="6046" spans="1:28" x14ac:dyDescent="0.35">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c r="V6046">
        <f t="shared" si="564"/>
        <v>5</v>
      </c>
      <c r="W6046">
        <f t="shared" si="565"/>
        <v>0.36249999999999999</v>
      </c>
      <c r="X6046" t="str">
        <f t="shared" si="566"/>
        <v>Profit</v>
      </c>
      <c r="Y6046" s="1" t="str">
        <f t="shared" si="567"/>
        <v>Low Profit</v>
      </c>
      <c r="Z6046" s="1" t="str">
        <f t="shared" si="568"/>
        <v>Low Discount</v>
      </c>
      <c r="AA6046" s="1" t="str">
        <f t="shared" si="569"/>
        <v>Low Sales</v>
      </c>
      <c r="AB6046" s="1">
        <f>MONTH(Sample___Superstore[[#This Row],[Order Date]])</f>
        <v>5</v>
      </c>
    </row>
    <row r="6047" spans="1:28" x14ac:dyDescent="0.35">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c r="V6047">
        <f t="shared" si="564"/>
        <v>5</v>
      </c>
      <c r="W6047">
        <f t="shared" si="565"/>
        <v>0.37500000000000006</v>
      </c>
      <c r="X6047" t="str">
        <f t="shared" si="566"/>
        <v>Profit</v>
      </c>
      <c r="Y6047" s="1" t="str">
        <f t="shared" si="567"/>
        <v>Low Profit</v>
      </c>
      <c r="Z6047" s="1" t="str">
        <f t="shared" si="568"/>
        <v>Low Discount</v>
      </c>
      <c r="AA6047" s="1" t="str">
        <f t="shared" si="569"/>
        <v>Low Sales</v>
      </c>
      <c r="AB6047" s="1">
        <f>MONTH(Sample___Superstore[[#This Row],[Order Date]])</f>
        <v>9</v>
      </c>
    </row>
    <row r="6048" spans="1:28" x14ac:dyDescent="0.35">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c r="V6048">
        <f t="shared" si="564"/>
        <v>7</v>
      </c>
      <c r="W6048">
        <f t="shared" si="565"/>
        <v>0.25</v>
      </c>
      <c r="X6048" t="str">
        <f t="shared" si="566"/>
        <v>Profit</v>
      </c>
      <c r="Y6048" s="1" t="str">
        <f t="shared" si="567"/>
        <v>High Profit</v>
      </c>
      <c r="Z6048" s="1" t="str">
        <f t="shared" si="568"/>
        <v>No Discount</v>
      </c>
      <c r="AA6048" s="1" t="str">
        <f t="shared" si="569"/>
        <v>High Sales</v>
      </c>
      <c r="AB6048" s="1">
        <f>MONTH(Sample___Superstore[[#This Row],[Order Date]])</f>
        <v>6</v>
      </c>
    </row>
    <row r="6049" spans="1:28" x14ac:dyDescent="0.35">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c r="V6049">
        <f t="shared" si="564"/>
        <v>4</v>
      </c>
      <c r="W6049">
        <f t="shared" si="565"/>
        <v>-0.79999999999999993</v>
      </c>
      <c r="X6049" t="str">
        <f t="shared" si="566"/>
        <v>Loss</v>
      </c>
      <c r="Y6049" s="1" t="str">
        <f t="shared" si="567"/>
        <v>Low Profit</v>
      </c>
      <c r="Z6049" s="1" t="str">
        <f t="shared" si="568"/>
        <v>High Discount</v>
      </c>
      <c r="AA6049" s="1" t="str">
        <f t="shared" si="569"/>
        <v>Low Sales</v>
      </c>
      <c r="AB6049" s="1">
        <f>MONTH(Sample___Superstore[[#This Row],[Order Date]])</f>
        <v>11</v>
      </c>
    </row>
    <row r="6050" spans="1:28" x14ac:dyDescent="0.35">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c r="V6050">
        <f t="shared" si="564"/>
        <v>4</v>
      </c>
      <c r="W6050">
        <f t="shared" si="565"/>
        <v>-0.76666666666666683</v>
      </c>
      <c r="X6050" t="str">
        <f t="shared" si="566"/>
        <v>Loss</v>
      </c>
      <c r="Y6050" s="1" t="str">
        <f t="shared" si="567"/>
        <v>Low Profit</v>
      </c>
      <c r="Z6050" s="1" t="str">
        <f t="shared" si="568"/>
        <v>High Discount</v>
      </c>
      <c r="AA6050" s="1" t="str">
        <f t="shared" si="569"/>
        <v>High Sales</v>
      </c>
      <c r="AB6050" s="1">
        <f>MONTH(Sample___Superstore[[#This Row],[Order Date]])</f>
        <v>11</v>
      </c>
    </row>
    <row r="6051" spans="1:28" x14ac:dyDescent="0.35">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c r="V6051">
        <f t="shared" si="564"/>
        <v>3</v>
      </c>
      <c r="W6051">
        <f t="shared" si="565"/>
        <v>0.3125</v>
      </c>
      <c r="X6051" t="str">
        <f t="shared" si="566"/>
        <v>Profit</v>
      </c>
      <c r="Y6051" s="1" t="str">
        <f t="shared" si="567"/>
        <v>Low Profit</v>
      </c>
      <c r="Z6051" s="1" t="str">
        <f t="shared" si="568"/>
        <v>Low Discount</v>
      </c>
      <c r="AA6051" s="1" t="str">
        <f t="shared" si="569"/>
        <v>Low Sales</v>
      </c>
      <c r="AB6051" s="1">
        <f>MONTH(Sample___Superstore[[#This Row],[Order Date]])</f>
        <v>6</v>
      </c>
    </row>
    <row r="6052" spans="1:28" x14ac:dyDescent="0.35">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c r="V6052">
        <f t="shared" si="564"/>
        <v>5</v>
      </c>
      <c r="W6052">
        <f t="shared" si="565"/>
        <v>0.28000000000000003</v>
      </c>
      <c r="X6052" t="str">
        <f t="shared" si="566"/>
        <v>Profit</v>
      </c>
      <c r="Y6052" s="1" t="str">
        <f t="shared" si="567"/>
        <v>Low Profit</v>
      </c>
      <c r="Z6052" s="1" t="str">
        <f t="shared" si="568"/>
        <v>No Discount</v>
      </c>
      <c r="AA6052" s="1" t="str">
        <f t="shared" si="569"/>
        <v>Low Sales</v>
      </c>
      <c r="AB6052" s="1">
        <f>MONTH(Sample___Superstore[[#This Row],[Order Date]])</f>
        <v>4</v>
      </c>
    </row>
    <row r="6053" spans="1:28" x14ac:dyDescent="0.35">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c r="V6053">
        <f t="shared" si="564"/>
        <v>5</v>
      </c>
      <c r="W6053">
        <f t="shared" si="565"/>
        <v>0.28000000000000003</v>
      </c>
      <c r="X6053" t="str">
        <f t="shared" si="566"/>
        <v>Profit</v>
      </c>
      <c r="Y6053" s="1" t="str">
        <f t="shared" si="567"/>
        <v>Low Profit</v>
      </c>
      <c r="Z6053" s="1" t="str">
        <f t="shared" si="568"/>
        <v>No Discount</v>
      </c>
      <c r="AA6053" s="1" t="str">
        <f t="shared" si="569"/>
        <v>Low Sales</v>
      </c>
      <c r="AB6053" s="1">
        <f>MONTH(Sample___Superstore[[#This Row],[Order Date]])</f>
        <v>4</v>
      </c>
    </row>
    <row r="6054" spans="1:28" x14ac:dyDescent="0.35">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c r="V6054">
        <f t="shared" si="564"/>
        <v>3</v>
      </c>
      <c r="W6054">
        <f t="shared" si="565"/>
        <v>0.33750000000000002</v>
      </c>
      <c r="X6054" t="str">
        <f t="shared" si="566"/>
        <v>Profit</v>
      </c>
      <c r="Y6054" s="1" t="str">
        <f t="shared" si="567"/>
        <v>Low Profit</v>
      </c>
      <c r="Z6054" s="1" t="str">
        <f t="shared" si="568"/>
        <v>Low Discount</v>
      </c>
      <c r="AA6054" s="1" t="str">
        <f t="shared" si="569"/>
        <v>Low Sales</v>
      </c>
      <c r="AB6054" s="1">
        <f>MONTH(Sample___Superstore[[#This Row],[Order Date]])</f>
        <v>9</v>
      </c>
    </row>
    <row r="6055" spans="1:28" x14ac:dyDescent="0.35">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c r="V6055">
        <f t="shared" si="564"/>
        <v>3</v>
      </c>
      <c r="W6055">
        <f t="shared" si="565"/>
        <v>0.27500000000000002</v>
      </c>
      <c r="X6055" t="str">
        <f t="shared" si="566"/>
        <v>Profit</v>
      </c>
      <c r="Y6055" s="1" t="str">
        <f t="shared" si="567"/>
        <v>Low Profit</v>
      </c>
      <c r="Z6055" s="1" t="str">
        <f t="shared" si="568"/>
        <v>Low Discount</v>
      </c>
      <c r="AA6055" s="1" t="str">
        <f t="shared" si="569"/>
        <v>Low Sales</v>
      </c>
      <c r="AB6055" s="1">
        <f>MONTH(Sample___Superstore[[#This Row],[Order Date]])</f>
        <v>9</v>
      </c>
    </row>
    <row r="6056" spans="1:28" x14ac:dyDescent="0.35">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c r="V6056">
        <f t="shared" si="564"/>
        <v>3</v>
      </c>
      <c r="W6056">
        <f t="shared" si="565"/>
        <v>-0.79999999999999993</v>
      </c>
      <c r="X6056" t="str">
        <f t="shared" si="566"/>
        <v>Loss</v>
      </c>
      <c r="Y6056" s="1" t="str">
        <f t="shared" si="567"/>
        <v>Low Profit</v>
      </c>
      <c r="Z6056" s="1" t="str">
        <f t="shared" si="568"/>
        <v>High Discount</v>
      </c>
      <c r="AA6056" s="1" t="str">
        <f t="shared" si="569"/>
        <v>Low Sales</v>
      </c>
      <c r="AB6056" s="1">
        <f>MONTH(Sample___Superstore[[#This Row],[Order Date]])</f>
        <v>9</v>
      </c>
    </row>
    <row r="6057" spans="1:28" x14ac:dyDescent="0.35">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c r="V6057">
        <f t="shared" si="564"/>
        <v>2</v>
      </c>
      <c r="W6057">
        <f t="shared" si="565"/>
        <v>-1.65</v>
      </c>
      <c r="X6057" t="str">
        <f t="shared" si="566"/>
        <v>Loss</v>
      </c>
      <c r="Y6057" s="1" t="str">
        <f t="shared" si="567"/>
        <v>Low Profit</v>
      </c>
      <c r="Z6057" s="1" t="str">
        <f t="shared" si="568"/>
        <v>High Discount</v>
      </c>
      <c r="AA6057" s="1" t="str">
        <f t="shared" si="569"/>
        <v>Low Sales</v>
      </c>
      <c r="AB6057" s="1">
        <f>MONTH(Sample___Superstore[[#This Row],[Order Date]])</f>
        <v>8</v>
      </c>
    </row>
    <row r="6058" spans="1:28" x14ac:dyDescent="0.35">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c r="V6058">
        <f t="shared" si="564"/>
        <v>2</v>
      </c>
      <c r="W6058">
        <f t="shared" si="565"/>
        <v>0.36249999999999999</v>
      </c>
      <c r="X6058" t="str">
        <f t="shared" si="566"/>
        <v>Profit</v>
      </c>
      <c r="Y6058" s="1" t="str">
        <f t="shared" si="567"/>
        <v>Low Profit</v>
      </c>
      <c r="Z6058" s="1" t="str">
        <f t="shared" si="568"/>
        <v>Low Discount</v>
      </c>
      <c r="AA6058" s="1" t="str">
        <f t="shared" si="569"/>
        <v>Low Sales</v>
      </c>
      <c r="AB6058" s="1">
        <f>MONTH(Sample___Superstore[[#This Row],[Order Date]])</f>
        <v>8</v>
      </c>
    </row>
    <row r="6059" spans="1:28" x14ac:dyDescent="0.35">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c r="V6059">
        <f t="shared" si="564"/>
        <v>6</v>
      </c>
      <c r="W6059">
        <f t="shared" si="565"/>
        <v>0.47000000000000003</v>
      </c>
      <c r="X6059" t="str">
        <f t="shared" si="566"/>
        <v>Profit</v>
      </c>
      <c r="Y6059" s="1" t="str">
        <f t="shared" si="567"/>
        <v>Low Profit</v>
      </c>
      <c r="Z6059" s="1" t="str">
        <f t="shared" si="568"/>
        <v>No Discount</v>
      </c>
      <c r="AA6059" s="1" t="str">
        <f t="shared" si="569"/>
        <v>Low Sales</v>
      </c>
      <c r="AB6059" s="1">
        <f>MONTH(Sample___Superstore[[#This Row],[Order Date]])</f>
        <v>3</v>
      </c>
    </row>
    <row r="6060" spans="1:28" x14ac:dyDescent="0.35">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c r="V6060">
        <f t="shared" si="564"/>
        <v>6</v>
      </c>
      <c r="W6060">
        <f t="shared" si="565"/>
        <v>0.48000000000000004</v>
      </c>
      <c r="X6060" t="str">
        <f t="shared" si="566"/>
        <v>Profit</v>
      </c>
      <c r="Y6060" s="1" t="str">
        <f t="shared" si="567"/>
        <v>Low Profit</v>
      </c>
      <c r="Z6060" s="1" t="str">
        <f t="shared" si="568"/>
        <v>No Discount</v>
      </c>
      <c r="AA6060" s="1" t="str">
        <f t="shared" si="569"/>
        <v>Low Sales</v>
      </c>
      <c r="AB6060" s="1">
        <f>MONTH(Sample___Superstore[[#This Row],[Order Date]])</f>
        <v>3</v>
      </c>
    </row>
    <row r="6061" spans="1:28" x14ac:dyDescent="0.35">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c r="V6061">
        <f t="shared" si="564"/>
        <v>4</v>
      </c>
      <c r="W6061">
        <f t="shared" si="565"/>
        <v>0.25</v>
      </c>
      <c r="X6061" t="str">
        <f t="shared" si="566"/>
        <v>Profit</v>
      </c>
      <c r="Y6061" s="1" t="str">
        <f t="shared" si="567"/>
        <v>Low Profit</v>
      </c>
      <c r="Z6061" s="1" t="str">
        <f t="shared" si="568"/>
        <v>Low Discount</v>
      </c>
      <c r="AA6061" s="1" t="str">
        <f t="shared" si="569"/>
        <v>Low Sales</v>
      </c>
      <c r="AB6061" s="1">
        <f>MONTH(Sample___Superstore[[#This Row],[Order Date]])</f>
        <v>12</v>
      </c>
    </row>
    <row r="6062" spans="1:28" x14ac:dyDescent="0.35">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c r="V6062">
        <f t="shared" si="564"/>
        <v>6</v>
      </c>
      <c r="W6062">
        <f t="shared" si="565"/>
        <v>0.27</v>
      </c>
      <c r="X6062" t="str">
        <f t="shared" si="566"/>
        <v>Profit</v>
      </c>
      <c r="Y6062" s="1" t="str">
        <f t="shared" si="567"/>
        <v>Low Profit</v>
      </c>
      <c r="Z6062" s="1" t="str">
        <f t="shared" si="568"/>
        <v>No Discount</v>
      </c>
      <c r="AA6062" s="1" t="str">
        <f t="shared" si="569"/>
        <v>Low Sales</v>
      </c>
      <c r="AB6062" s="1">
        <f>MONTH(Sample___Superstore[[#This Row],[Order Date]])</f>
        <v>4</v>
      </c>
    </row>
    <row r="6063" spans="1:28" x14ac:dyDescent="0.35">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c r="V6063">
        <f t="shared" si="564"/>
        <v>6</v>
      </c>
      <c r="W6063">
        <f t="shared" si="565"/>
        <v>0.41000000000000003</v>
      </c>
      <c r="X6063" t="str">
        <f t="shared" si="566"/>
        <v>Profit</v>
      </c>
      <c r="Y6063" s="1" t="str">
        <f t="shared" si="567"/>
        <v>Low Profit</v>
      </c>
      <c r="Z6063" s="1" t="str">
        <f t="shared" si="568"/>
        <v>No Discount</v>
      </c>
      <c r="AA6063" s="1" t="str">
        <f t="shared" si="569"/>
        <v>Low Sales</v>
      </c>
      <c r="AB6063" s="1">
        <f>MONTH(Sample___Superstore[[#This Row],[Order Date]])</f>
        <v>4</v>
      </c>
    </row>
    <row r="6064" spans="1:28" x14ac:dyDescent="0.35">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c r="V6064">
        <f t="shared" si="564"/>
        <v>5</v>
      </c>
      <c r="W6064">
        <f t="shared" si="565"/>
        <v>0.1875</v>
      </c>
      <c r="X6064" t="str">
        <f t="shared" si="566"/>
        <v>Profit</v>
      </c>
      <c r="Y6064" s="1" t="str">
        <f t="shared" si="567"/>
        <v>High Profit</v>
      </c>
      <c r="Z6064" s="1" t="str">
        <f t="shared" si="568"/>
        <v>Low Discount</v>
      </c>
      <c r="AA6064" s="1" t="str">
        <f t="shared" si="569"/>
        <v>High Sales</v>
      </c>
      <c r="AB6064" s="1">
        <f>MONTH(Sample___Superstore[[#This Row],[Order Date]])</f>
        <v>12</v>
      </c>
    </row>
    <row r="6065" spans="1:28" x14ac:dyDescent="0.35">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c r="V6065">
        <f t="shared" si="564"/>
        <v>5</v>
      </c>
      <c r="W6065">
        <f t="shared" si="565"/>
        <v>0.49000000000000005</v>
      </c>
      <c r="X6065" t="str">
        <f t="shared" si="566"/>
        <v>Profit</v>
      </c>
      <c r="Y6065" s="1" t="str">
        <f t="shared" si="567"/>
        <v>Low Profit</v>
      </c>
      <c r="Z6065" s="1" t="str">
        <f t="shared" si="568"/>
        <v>No Discount</v>
      </c>
      <c r="AA6065" s="1" t="str">
        <f t="shared" si="569"/>
        <v>Low Sales</v>
      </c>
      <c r="AB6065" s="1">
        <f>MONTH(Sample___Superstore[[#This Row],[Order Date]])</f>
        <v>12</v>
      </c>
    </row>
    <row r="6066" spans="1:28" x14ac:dyDescent="0.35">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c r="V6066">
        <f t="shared" si="564"/>
        <v>5</v>
      </c>
      <c r="W6066">
        <f t="shared" si="565"/>
        <v>0.45</v>
      </c>
      <c r="X6066" t="str">
        <f t="shared" si="566"/>
        <v>Profit</v>
      </c>
      <c r="Y6066" s="1" t="str">
        <f t="shared" si="567"/>
        <v>Low Profit</v>
      </c>
      <c r="Z6066" s="1" t="str">
        <f t="shared" si="568"/>
        <v>No Discount</v>
      </c>
      <c r="AA6066" s="1" t="str">
        <f t="shared" si="569"/>
        <v>Low Sales</v>
      </c>
      <c r="AB6066" s="1">
        <f>MONTH(Sample___Superstore[[#This Row],[Order Date]])</f>
        <v>12</v>
      </c>
    </row>
    <row r="6067" spans="1:28" x14ac:dyDescent="0.35">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c r="V6067">
        <f t="shared" si="564"/>
        <v>2</v>
      </c>
      <c r="W6067">
        <f t="shared" si="565"/>
        <v>0.32500000000000001</v>
      </c>
      <c r="X6067" t="str">
        <f t="shared" si="566"/>
        <v>Profit</v>
      </c>
      <c r="Y6067" s="1" t="str">
        <f t="shared" si="567"/>
        <v>Low Profit</v>
      </c>
      <c r="Z6067" s="1" t="str">
        <f t="shared" si="568"/>
        <v>Low Discount</v>
      </c>
      <c r="AA6067" s="1" t="str">
        <f t="shared" si="569"/>
        <v>Low Sales</v>
      </c>
      <c r="AB6067" s="1">
        <f>MONTH(Sample___Superstore[[#This Row],[Order Date]])</f>
        <v>4</v>
      </c>
    </row>
    <row r="6068" spans="1:28" x14ac:dyDescent="0.35">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c r="V6068">
        <f t="shared" si="564"/>
        <v>6</v>
      </c>
      <c r="W6068">
        <f t="shared" si="565"/>
        <v>0.1125</v>
      </c>
      <c r="X6068" t="str">
        <f t="shared" si="566"/>
        <v>Profit</v>
      </c>
      <c r="Y6068" s="1" t="str">
        <f t="shared" si="567"/>
        <v>Low Profit</v>
      </c>
      <c r="Z6068" s="1" t="str">
        <f t="shared" si="568"/>
        <v>Low Discount</v>
      </c>
      <c r="AA6068" s="1" t="str">
        <f t="shared" si="569"/>
        <v>Low Sales</v>
      </c>
      <c r="AB6068" s="1">
        <f>MONTH(Sample___Superstore[[#This Row],[Order Date]])</f>
        <v>1</v>
      </c>
    </row>
    <row r="6069" spans="1:28" x14ac:dyDescent="0.35">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c r="V6069">
        <f t="shared" si="564"/>
        <v>4</v>
      </c>
      <c r="W6069">
        <f t="shared" si="565"/>
        <v>-0.1875</v>
      </c>
      <c r="X6069" t="str">
        <f t="shared" si="566"/>
        <v>Loss</v>
      </c>
      <c r="Y6069" s="1" t="str">
        <f t="shared" si="567"/>
        <v>Low Profit</v>
      </c>
      <c r="Z6069" s="1" t="str">
        <f t="shared" si="568"/>
        <v>Low Discount</v>
      </c>
      <c r="AA6069" s="1" t="str">
        <f t="shared" si="569"/>
        <v>High Sales</v>
      </c>
      <c r="AB6069" s="1">
        <f>MONTH(Sample___Superstore[[#This Row],[Order Date]])</f>
        <v>5</v>
      </c>
    </row>
    <row r="6070" spans="1:28" x14ac:dyDescent="0.35">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c r="V6070">
        <f t="shared" si="564"/>
        <v>4</v>
      </c>
      <c r="W6070">
        <f t="shared" si="565"/>
        <v>0.48</v>
      </c>
      <c r="X6070" t="str">
        <f t="shared" si="566"/>
        <v>Profit</v>
      </c>
      <c r="Y6070" s="1" t="str">
        <f t="shared" si="567"/>
        <v>Low Profit</v>
      </c>
      <c r="Z6070" s="1" t="str">
        <f t="shared" si="568"/>
        <v>No Discount</v>
      </c>
      <c r="AA6070" s="1" t="str">
        <f t="shared" si="569"/>
        <v>Low Sales</v>
      </c>
      <c r="AB6070" s="1">
        <f>MONTH(Sample___Superstore[[#This Row],[Order Date]])</f>
        <v>5</v>
      </c>
    </row>
    <row r="6071" spans="1:28" x14ac:dyDescent="0.35">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c r="V6071">
        <f t="shared" si="564"/>
        <v>4</v>
      </c>
      <c r="W6071">
        <f t="shared" si="565"/>
        <v>0.1125</v>
      </c>
      <c r="X6071" t="str">
        <f t="shared" si="566"/>
        <v>Profit</v>
      </c>
      <c r="Y6071" s="1" t="str">
        <f t="shared" si="567"/>
        <v>Low Profit</v>
      </c>
      <c r="Z6071" s="1" t="str">
        <f t="shared" si="568"/>
        <v>Low Discount</v>
      </c>
      <c r="AA6071" s="1" t="str">
        <f t="shared" si="569"/>
        <v>Low Sales</v>
      </c>
      <c r="AB6071" s="1">
        <f>MONTH(Sample___Superstore[[#This Row],[Order Date]])</f>
        <v>5</v>
      </c>
    </row>
    <row r="6072" spans="1:28" x14ac:dyDescent="0.35">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c r="V6072">
        <f t="shared" si="564"/>
        <v>7</v>
      </c>
      <c r="W6072">
        <f t="shared" si="565"/>
        <v>0.33749999999999997</v>
      </c>
      <c r="X6072" t="str">
        <f t="shared" si="566"/>
        <v>Profit</v>
      </c>
      <c r="Y6072" s="1" t="str">
        <f t="shared" si="567"/>
        <v>Low Profit</v>
      </c>
      <c r="Z6072" s="1" t="str">
        <f t="shared" si="568"/>
        <v>Low Discount</v>
      </c>
      <c r="AA6072" s="1" t="str">
        <f t="shared" si="569"/>
        <v>Low Sales</v>
      </c>
      <c r="AB6072" s="1">
        <f>MONTH(Sample___Superstore[[#This Row],[Order Date]])</f>
        <v>8</v>
      </c>
    </row>
    <row r="6073" spans="1:28" x14ac:dyDescent="0.35">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c r="V6073">
        <f t="shared" si="564"/>
        <v>4</v>
      </c>
      <c r="W6073">
        <f t="shared" si="565"/>
        <v>-0.17500000000000002</v>
      </c>
      <c r="X6073" t="str">
        <f t="shared" si="566"/>
        <v>Loss</v>
      </c>
      <c r="Y6073" s="1" t="str">
        <f t="shared" si="567"/>
        <v>Low Profit</v>
      </c>
      <c r="Z6073" s="1" t="str">
        <f t="shared" si="568"/>
        <v>Low Discount</v>
      </c>
      <c r="AA6073" s="1" t="str">
        <f t="shared" si="569"/>
        <v>Low Sales</v>
      </c>
      <c r="AB6073" s="1">
        <f>MONTH(Sample___Superstore[[#This Row],[Order Date]])</f>
        <v>12</v>
      </c>
    </row>
    <row r="6074" spans="1:28" x14ac:dyDescent="0.35">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c r="V6074">
        <f t="shared" si="564"/>
        <v>4</v>
      </c>
      <c r="W6074">
        <f t="shared" si="565"/>
        <v>0.16250000000000001</v>
      </c>
      <c r="X6074" t="str">
        <f t="shared" si="566"/>
        <v>Profit</v>
      </c>
      <c r="Y6074" s="1" t="str">
        <f t="shared" si="567"/>
        <v>Low Profit</v>
      </c>
      <c r="Z6074" s="1" t="str">
        <f t="shared" si="568"/>
        <v>Low Discount</v>
      </c>
      <c r="AA6074" s="1" t="str">
        <f t="shared" si="569"/>
        <v>Low Sales</v>
      </c>
      <c r="AB6074" s="1">
        <f>MONTH(Sample___Superstore[[#This Row],[Order Date]])</f>
        <v>12</v>
      </c>
    </row>
    <row r="6075" spans="1:28" x14ac:dyDescent="0.35">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c r="V6075">
        <f t="shared" si="564"/>
        <v>4</v>
      </c>
      <c r="W6075">
        <f t="shared" si="565"/>
        <v>-0.22500000000000001</v>
      </c>
      <c r="X6075" t="str">
        <f t="shared" si="566"/>
        <v>Loss</v>
      </c>
      <c r="Y6075" s="1" t="str">
        <f t="shared" si="567"/>
        <v>Low Profit</v>
      </c>
      <c r="Z6075" s="1" t="str">
        <f t="shared" si="568"/>
        <v>Low Discount</v>
      </c>
      <c r="AA6075" s="1" t="str">
        <f t="shared" si="569"/>
        <v>Low Sales</v>
      </c>
      <c r="AB6075" s="1">
        <f>MONTH(Sample___Superstore[[#This Row],[Order Date]])</f>
        <v>12</v>
      </c>
    </row>
    <row r="6076" spans="1:28" x14ac:dyDescent="0.35">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c r="V6076">
        <f t="shared" si="564"/>
        <v>4</v>
      </c>
      <c r="W6076">
        <f t="shared" si="565"/>
        <v>0.33750000000000002</v>
      </c>
      <c r="X6076" t="str">
        <f t="shared" si="566"/>
        <v>Profit</v>
      </c>
      <c r="Y6076" s="1" t="str">
        <f t="shared" si="567"/>
        <v>Low Profit</v>
      </c>
      <c r="Z6076" s="1" t="str">
        <f t="shared" si="568"/>
        <v>Low Discount</v>
      </c>
      <c r="AA6076" s="1" t="str">
        <f t="shared" si="569"/>
        <v>Low Sales</v>
      </c>
      <c r="AB6076" s="1">
        <f>MONTH(Sample___Superstore[[#This Row],[Order Date]])</f>
        <v>12</v>
      </c>
    </row>
    <row r="6077" spans="1:28" x14ac:dyDescent="0.35">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c r="V6077">
        <f t="shared" si="564"/>
        <v>4</v>
      </c>
      <c r="W6077">
        <f t="shared" si="565"/>
        <v>0.01</v>
      </c>
      <c r="X6077" t="str">
        <f t="shared" si="566"/>
        <v>Profit</v>
      </c>
      <c r="Y6077" s="1" t="str">
        <f t="shared" si="567"/>
        <v>Low Profit</v>
      </c>
      <c r="Z6077" s="1" t="str">
        <f t="shared" si="568"/>
        <v>No Discount</v>
      </c>
      <c r="AA6077" s="1" t="str">
        <f t="shared" si="569"/>
        <v>Low Sales</v>
      </c>
      <c r="AB6077" s="1">
        <f>MONTH(Sample___Superstore[[#This Row],[Order Date]])</f>
        <v>12</v>
      </c>
    </row>
    <row r="6078" spans="1:28" x14ac:dyDescent="0.35">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c r="V6078">
        <f t="shared" si="564"/>
        <v>6</v>
      </c>
      <c r="W6078">
        <f t="shared" si="565"/>
        <v>0.44</v>
      </c>
      <c r="X6078" t="str">
        <f t="shared" si="566"/>
        <v>Profit</v>
      </c>
      <c r="Y6078" s="1" t="str">
        <f t="shared" si="567"/>
        <v>High Profit</v>
      </c>
      <c r="Z6078" s="1" t="str">
        <f t="shared" si="568"/>
        <v>No Discount</v>
      </c>
      <c r="AA6078" s="1" t="str">
        <f t="shared" si="569"/>
        <v>Low Sales</v>
      </c>
      <c r="AB6078" s="1">
        <f>MONTH(Sample___Superstore[[#This Row],[Order Date]])</f>
        <v>9</v>
      </c>
    </row>
    <row r="6079" spans="1:28" x14ac:dyDescent="0.35">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c r="V6079">
        <f t="shared" si="564"/>
        <v>6</v>
      </c>
      <c r="W6079">
        <f t="shared" si="565"/>
        <v>0.42</v>
      </c>
      <c r="X6079" t="str">
        <f t="shared" si="566"/>
        <v>Profit</v>
      </c>
      <c r="Y6079" s="1" t="str">
        <f t="shared" si="567"/>
        <v>Low Profit</v>
      </c>
      <c r="Z6079" s="1" t="str">
        <f t="shared" si="568"/>
        <v>No Discount</v>
      </c>
      <c r="AA6079" s="1" t="str">
        <f t="shared" si="569"/>
        <v>Low Sales</v>
      </c>
      <c r="AB6079" s="1">
        <f>MONTH(Sample___Superstore[[#This Row],[Order Date]])</f>
        <v>9</v>
      </c>
    </row>
    <row r="6080" spans="1:28" x14ac:dyDescent="0.35">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c r="V6080">
        <f t="shared" si="564"/>
        <v>6</v>
      </c>
      <c r="W6080">
        <f t="shared" si="565"/>
        <v>0.30000000000000004</v>
      </c>
      <c r="X6080" t="str">
        <f t="shared" si="566"/>
        <v>Profit</v>
      </c>
      <c r="Y6080" s="1" t="str">
        <f t="shared" si="567"/>
        <v>Low Profit</v>
      </c>
      <c r="Z6080" s="1" t="str">
        <f t="shared" si="568"/>
        <v>No Discount</v>
      </c>
      <c r="AA6080" s="1" t="str">
        <f t="shared" si="569"/>
        <v>Low Sales</v>
      </c>
      <c r="AB6080" s="1">
        <f>MONTH(Sample___Superstore[[#This Row],[Order Date]])</f>
        <v>9</v>
      </c>
    </row>
    <row r="6081" spans="1:28" x14ac:dyDescent="0.35">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c r="V6081">
        <f t="shared" si="564"/>
        <v>6</v>
      </c>
      <c r="W6081">
        <f t="shared" si="565"/>
        <v>0.32</v>
      </c>
      <c r="X6081" t="str">
        <f t="shared" si="566"/>
        <v>Profit</v>
      </c>
      <c r="Y6081" s="1" t="str">
        <f t="shared" si="567"/>
        <v>Low Profit</v>
      </c>
      <c r="Z6081" s="1" t="str">
        <f t="shared" si="568"/>
        <v>No Discount</v>
      </c>
      <c r="AA6081" s="1" t="str">
        <f t="shared" si="569"/>
        <v>Low Sales</v>
      </c>
      <c r="AB6081" s="1">
        <f>MONTH(Sample___Superstore[[#This Row],[Order Date]])</f>
        <v>9</v>
      </c>
    </row>
    <row r="6082" spans="1:28" x14ac:dyDescent="0.35">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c r="V6082">
        <f t="shared" ref="V6082:V6145" si="570">D6082-C6082</f>
        <v>3</v>
      </c>
      <c r="W6082">
        <f t="shared" ref="W6082:W6145" si="571">U6082/R6082</f>
        <v>4.9999999999999996E-2</v>
      </c>
      <c r="X6082" t="str">
        <f t="shared" ref="X6082:X6145" si="572">IF(U6082&lt;0,"Loss","Profit")</f>
        <v>Profit</v>
      </c>
      <c r="Y6082" s="1" t="str">
        <f t="shared" ref="Y6082:Y6145" si="573">IF(U6082&gt;100,"High Profit","Low Profit")</f>
        <v>Low Profit</v>
      </c>
      <c r="Z6082" s="1" t="str">
        <f t="shared" ref="Z6082:Z6145" si="574">IF(T6082=0,"No Discount",IF(T6082&lt;=0.2,"Low Discount","High Discount"))</f>
        <v>Low Discount</v>
      </c>
      <c r="AA6082" s="1" t="str">
        <f t="shared" ref="AA6082:AA6145" si="575">IF(R6082&gt;500,"High Sales","Low Sales")</f>
        <v>Low Sales</v>
      </c>
      <c r="AB6082" s="1">
        <f>MONTH(Sample___Superstore[[#This Row],[Order Date]])</f>
        <v>8</v>
      </c>
    </row>
    <row r="6083" spans="1:28" x14ac:dyDescent="0.35">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c r="V6083">
        <f t="shared" si="570"/>
        <v>0</v>
      </c>
      <c r="W6083">
        <f t="shared" si="571"/>
        <v>-0.44999999999999996</v>
      </c>
      <c r="X6083" t="str">
        <f t="shared" si="572"/>
        <v>Loss</v>
      </c>
      <c r="Y6083" s="1" t="str">
        <f t="shared" si="573"/>
        <v>Low Profit</v>
      </c>
      <c r="Z6083" s="1" t="str">
        <f t="shared" si="574"/>
        <v>High Discount</v>
      </c>
      <c r="AA6083" s="1" t="str">
        <f t="shared" si="575"/>
        <v>Low Sales</v>
      </c>
      <c r="AB6083" s="1">
        <f>MONTH(Sample___Superstore[[#This Row],[Order Date]])</f>
        <v>2</v>
      </c>
    </row>
    <row r="6084" spans="1:28" x14ac:dyDescent="0.35">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c r="V6084">
        <f t="shared" si="570"/>
        <v>5</v>
      </c>
      <c r="W6084">
        <f t="shared" si="571"/>
        <v>-1.55</v>
      </c>
      <c r="X6084" t="str">
        <f t="shared" si="572"/>
        <v>Loss</v>
      </c>
      <c r="Y6084" s="1" t="str">
        <f t="shared" si="573"/>
        <v>Low Profit</v>
      </c>
      <c r="Z6084" s="1" t="str">
        <f t="shared" si="574"/>
        <v>High Discount</v>
      </c>
      <c r="AA6084" s="1" t="str">
        <f t="shared" si="575"/>
        <v>Low Sales</v>
      </c>
      <c r="AB6084" s="1">
        <f>MONTH(Sample___Superstore[[#This Row],[Order Date]])</f>
        <v>11</v>
      </c>
    </row>
    <row r="6085" spans="1:28" x14ac:dyDescent="0.35">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c r="V6085">
        <f t="shared" si="570"/>
        <v>5</v>
      </c>
      <c r="W6085">
        <f t="shared" si="571"/>
        <v>0.1125</v>
      </c>
      <c r="X6085" t="str">
        <f t="shared" si="572"/>
        <v>Profit</v>
      </c>
      <c r="Y6085" s="1" t="str">
        <f t="shared" si="573"/>
        <v>Low Profit</v>
      </c>
      <c r="Z6085" s="1" t="str">
        <f t="shared" si="574"/>
        <v>Low Discount</v>
      </c>
      <c r="AA6085" s="1" t="str">
        <f t="shared" si="575"/>
        <v>Low Sales</v>
      </c>
      <c r="AB6085" s="1">
        <f>MONTH(Sample___Superstore[[#This Row],[Order Date]])</f>
        <v>11</v>
      </c>
    </row>
    <row r="6086" spans="1:28" x14ac:dyDescent="0.35">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c r="V6086">
        <f t="shared" si="570"/>
        <v>5</v>
      </c>
      <c r="W6086">
        <f t="shared" si="571"/>
        <v>-2.5000000000000001E-2</v>
      </c>
      <c r="X6086" t="str">
        <f t="shared" si="572"/>
        <v>Loss</v>
      </c>
      <c r="Y6086" s="1" t="str">
        <f t="shared" si="573"/>
        <v>Low Profit</v>
      </c>
      <c r="Z6086" s="1" t="str">
        <f t="shared" si="574"/>
        <v>Low Discount</v>
      </c>
      <c r="AA6086" s="1" t="str">
        <f t="shared" si="575"/>
        <v>Low Sales</v>
      </c>
      <c r="AB6086" s="1">
        <f>MONTH(Sample___Superstore[[#This Row],[Order Date]])</f>
        <v>11</v>
      </c>
    </row>
    <row r="6087" spans="1:28" x14ac:dyDescent="0.35">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c r="V6087">
        <f t="shared" si="570"/>
        <v>5</v>
      </c>
      <c r="W6087">
        <f t="shared" si="571"/>
        <v>0.32499999999999996</v>
      </c>
      <c r="X6087" t="str">
        <f t="shared" si="572"/>
        <v>Profit</v>
      </c>
      <c r="Y6087" s="1" t="str">
        <f t="shared" si="573"/>
        <v>Low Profit</v>
      </c>
      <c r="Z6087" s="1" t="str">
        <f t="shared" si="574"/>
        <v>Low Discount</v>
      </c>
      <c r="AA6087" s="1" t="str">
        <f t="shared" si="575"/>
        <v>Low Sales</v>
      </c>
      <c r="AB6087" s="1">
        <f>MONTH(Sample___Superstore[[#This Row],[Order Date]])</f>
        <v>11</v>
      </c>
    </row>
    <row r="6088" spans="1:28" x14ac:dyDescent="0.35">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c r="V6088">
        <f t="shared" si="570"/>
        <v>5</v>
      </c>
      <c r="W6088">
        <f t="shared" si="571"/>
        <v>-1.5</v>
      </c>
      <c r="X6088" t="str">
        <f t="shared" si="572"/>
        <v>Loss</v>
      </c>
      <c r="Y6088" s="1" t="str">
        <f t="shared" si="573"/>
        <v>Low Profit</v>
      </c>
      <c r="Z6088" s="1" t="str">
        <f t="shared" si="574"/>
        <v>High Discount</v>
      </c>
      <c r="AA6088" s="1" t="str">
        <f t="shared" si="575"/>
        <v>Low Sales</v>
      </c>
      <c r="AB6088" s="1">
        <f>MONTH(Sample___Superstore[[#This Row],[Order Date]])</f>
        <v>11</v>
      </c>
    </row>
    <row r="6089" spans="1:28" x14ac:dyDescent="0.35">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c r="V6089">
        <f t="shared" si="570"/>
        <v>4</v>
      </c>
      <c r="W6089">
        <f t="shared" si="571"/>
        <v>0.44</v>
      </c>
      <c r="X6089" t="str">
        <f t="shared" si="572"/>
        <v>Profit</v>
      </c>
      <c r="Y6089" s="1" t="str">
        <f t="shared" si="573"/>
        <v>Low Profit</v>
      </c>
      <c r="Z6089" s="1" t="str">
        <f t="shared" si="574"/>
        <v>No Discount</v>
      </c>
      <c r="AA6089" s="1" t="str">
        <f t="shared" si="575"/>
        <v>Low Sales</v>
      </c>
      <c r="AB6089" s="1">
        <f>MONTH(Sample___Superstore[[#This Row],[Order Date]])</f>
        <v>12</v>
      </c>
    </row>
    <row r="6090" spans="1:28" x14ac:dyDescent="0.35">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c r="V6090">
        <f t="shared" si="570"/>
        <v>4</v>
      </c>
      <c r="W6090">
        <f t="shared" si="571"/>
        <v>0.47999999999999993</v>
      </c>
      <c r="X6090" t="str">
        <f t="shared" si="572"/>
        <v>Profit</v>
      </c>
      <c r="Y6090" s="1" t="str">
        <f t="shared" si="573"/>
        <v>Low Profit</v>
      </c>
      <c r="Z6090" s="1" t="str">
        <f t="shared" si="574"/>
        <v>No Discount</v>
      </c>
      <c r="AA6090" s="1" t="str">
        <f t="shared" si="575"/>
        <v>Low Sales</v>
      </c>
      <c r="AB6090" s="1">
        <f>MONTH(Sample___Superstore[[#This Row],[Order Date]])</f>
        <v>6</v>
      </c>
    </row>
    <row r="6091" spans="1:28" x14ac:dyDescent="0.35">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c r="V6091">
        <f t="shared" si="570"/>
        <v>3</v>
      </c>
      <c r="W6091">
        <f t="shared" si="571"/>
        <v>-0.83333333333333337</v>
      </c>
      <c r="X6091" t="str">
        <f t="shared" si="572"/>
        <v>Loss</v>
      </c>
      <c r="Y6091" s="1" t="str">
        <f t="shared" si="573"/>
        <v>Low Profit</v>
      </c>
      <c r="Z6091" s="1" t="str">
        <f t="shared" si="574"/>
        <v>High Discount</v>
      </c>
      <c r="AA6091" s="1" t="str">
        <f t="shared" si="575"/>
        <v>Low Sales</v>
      </c>
      <c r="AB6091" s="1">
        <f>MONTH(Sample___Superstore[[#This Row],[Order Date]])</f>
        <v>12</v>
      </c>
    </row>
    <row r="6092" spans="1:28" x14ac:dyDescent="0.35">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c r="V6092">
        <f t="shared" si="570"/>
        <v>6</v>
      </c>
      <c r="W6092">
        <f t="shared" si="571"/>
        <v>6.6666666666666666E-2</v>
      </c>
      <c r="X6092" t="str">
        <f t="shared" si="572"/>
        <v>Profit</v>
      </c>
      <c r="Y6092" s="1" t="str">
        <f t="shared" si="573"/>
        <v>Low Profit</v>
      </c>
      <c r="Z6092" s="1" t="str">
        <f t="shared" si="574"/>
        <v>Low Discount</v>
      </c>
      <c r="AA6092" s="1" t="str">
        <f t="shared" si="575"/>
        <v>Low Sales</v>
      </c>
      <c r="AB6092" s="1">
        <f>MONTH(Sample___Superstore[[#This Row],[Order Date]])</f>
        <v>9</v>
      </c>
    </row>
    <row r="6093" spans="1:28" x14ac:dyDescent="0.35">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c r="V6093">
        <f t="shared" si="570"/>
        <v>6</v>
      </c>
      <c r="W6093">
        <f t="shared" si="571"/>
        <v>0.45</v>
      </c>
      <c r="X6093" t="str">
        <f t="shared" si="572"/>
        <v>Profit</v>
      </c>
      <c r="Y6093" s="1" t="str">
        <f t="shared" si="573"/>
        <v>Low Profit</v>
      </c>
      <c r="Z6093" s="1" t="str">
        <f t="shared" si="574"/>
        <v>No Discount</v>
      </c>
      <c r="AA6093" s="1" t="str">
        <f t="shared" si="575"/>
        <v>Low Sales</v>
      </c>
      <c r="AB6093" s="1">
        <f>MONTH(Sample___Superstore[[#This Row],[Order Date]])</f>
        <v>9</v>
      </c>
    </row>
    <row r="6094" spans="1:28" x14ac:dyDescent="0.35">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c r="V6094">
        <f t="shared" si="570"/>
        <v>6</v>
      </c>
      <c r="W6094">
        <f t="shared" si="571"/>
        <v>0.46999999999999992</v>
      </c>
      <c r="X6094" t="str">
        <f t="shared" si="572"/>
        <v>Profit</v>
      </c>
      <c r="Y6094" s="1" t="str">
        <f t="shared" si="573"/>
        <v>Low Profit</v>
      </c>
      <c r="Z6094" s="1" t="str">
        <f t="shared" si="574"/>
        <v>No Discount</v>
      </c>
      <c r="AA6094" s="1" t="str">
        <f t="shared" si="575"/>
        <v>Low Sales</v>
      </c>
      <c r="AB6094" s="1">
        <f>MONTH(Sample___Superstore[[#This Row],[Order Date]])</f>
        <v>9</v>
      </c>
    </row>
    <row r="6095" spans="1:28" x14ac:dyDescent="0.35">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c r="V6095">
        <f t="shared" si="570"/>
        <v>6</v>
      </c>
      <c r="W6095">
        <f t="shared" si="571"/>
        <v>0.30000000000000004</v>
      </c>
      <c r="X6095" t="str">
        <f t="shared" si="572"/>
        <v>Profit</v>
      </c>
      <c r="Y6095" s="1" t="str">
        <f t="shared" si="573"/>
        <v>Low Profit</v>
      </c>
      <c r="Z6095" s="1" t="str">
        <f t="shared" si="574"/>
        <v>No Discount</v>
      </c>
      <c r="AA6095" s="1" t="str">
        <f t="shared" si="575"/>
        <v>Low Sales</v>
      </c>
      <c r="AB6095" s="1">
        <f>MONTH(Sample___Superstore[[#This Row],[Order Date]])</f>
        <v>9</v>
      </c>
    </row>
    <row r="6096" spans="1:28" x14ac:dyDescent="0.35">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c r="V6096">
        <f t="shared" si="570"/>
        <v>6</v>
      </c>
      <c r="W6096">
        <f t="shared" si="571"/>
        <v>0.28000000000000003</v>
      </c>
      <c r="X6096" t="str">
        <f t="shared" si="572"/>
        <v>Profit</v>
      </c>
      <c r="Y6096" s="1" t="str">
        <f t="shared" si="573"/>
        <v>Low Profit</v>
      </c>
      <c r="Z6096" s="1" t="str">
        <f t="shared" si="574"/>
        <v>No Discount</v>
      </c>
      <c r="AA6096" s="1" t="str">
        <f t="shared" si="575"/>
        <v>Low Sales</v>
      </c>
      <c r="AB6096" s="1">
        <f>MONTH(Sample___Superstore[[#This Row],[Order Date]])</f>
        <v>9</v>
      </c>
    </row>
    <row r="6097" spans="1:28" x14ac:dyDescent="0.35">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c r="V6097">
        <f t="shared" si="570"/>
        <v>6</v>
      </c>
      <c r="W6097">
        <f t="shared" si="571"/>
        <v>0.46</v>
      </c>
      <c r="X6097" t="str">
        <f t="shared" si="572"/>
        <v>Profit</v>
      </c>
      <c r="Y6097" s="1" t="str">
        <f t="shared" si="573"/>
        <v>Low Profit</v>
      </c>
      <c r="Z6097" s="1" t="str">
        <f t="shared" si="574"/>
        <v>No Discount</v>
      </c>
      <c r="AA6097" s="1" t="str">
        <f t="shared" si="575"/>
        <v>Low Sales</v>
      </c>
      <c r="AB6097" s="1">
        <f>MONTH(Sample___Superstore[[#This Row],[Order Date]])</f>
        <v>9</v>
      </c>
    </row>
    <row r="6098" spans="1:28" x14ac:dyDescent="0.35">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c r="V6098">
        <f t="shared" si="570"/>
        <v>6</v>
      </c>
      <c r="W6098">
        <f t="shared" si="571"/>
        <v>0.1</v>
      </c>
      <c r="X6098" t="str">
        <f t="shared" si="572"/>
        <v>Profit</v>
      </c>
      <c r="Y6098" s="1" t="str">
        <f t="shared" si="573"/>
        <v>Low Profit</v>
      </c>
      <c r="Z6098" s="1" t="str">
        <f t="shared" si="574"/>
        <v>Low Discount</v>
      </c>
      <c r="AA6098" s="1" t="str">
        <f t="shared" si="575"/>
        <v>Low Sales</v>
      </c>
      <c r="AB6098" s="1">
        <f>MONTH(Sample___Superstore[[#This Row],[Order Date]])</f>
        <v>9</v>
      </c>
    </row>
    <row r="6099" spans="1:28" x14ac:dyDescent="0.35">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c r="V6099">
        <f t="shared" si="570"/>
        <v>6</v>
      </c>
      <c r="W6099">
        <f t="shared" si="571"/>
        <v>0.33749999999999997</v>
      </c>
      <c r="X6099" t="str">
        <f t="shared" si="572"/>
        <v>Profit</v>
      </c>
      <c r="Y6099" s="1" t="str">
        <f t="shared" si="573"/>
        <v>Low Profit</v>
      </c>
      <c r="Z6099" s="1" t="str">
        <f t="shared" si="574"/>
        <v>Low Discount</v>
      </c>
      <c r="AA6099" s="1" t="str">
        <f t="shared" si="575"/>
        <v>Low Sales</v>
      </c>
      <c r="AB6099" s="1">
        <f>MONTH(Sample___Superstore[[#This Row],[Order Date]])</f>
        <v>9</v>
      </c>
    </row>
    <row r="6100" spans="1:28" x14ac:dyDescent="0.35">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c r="V6100">
        <f t="shared" si="570"/>
        <v>6</v>
      </c>
      <c r="W6100">
        <f t="shared" si="571"/>
        <v>0.41</v>
      </c>
      <c r="X6100" t="str">
        <f t="shared" si="572"/>
        <v>Profit</v>
      </c>
      <c r="Y6100" s="1" t="str">
        <f t="shared" si="573"/>
        <v>Low Profit</v>
      </c>
      <c r="Z6100" s="1" t="str">
        <f t="shared" si="574"/>
        <v>No Discount</v>
      </c>
      <c r="AA6100" s="1" t="str">
        <f t="shared" si="575"/>
        <v>Low Sales</v>
      </c>
      <c r="AB6100" s="1">
        <f>MONTH(Sample___Superstore[[#This Row],[Order Date]])</f>
        <v>9</v>
      </c>
    </row>
    <row r="6101" spans="1:28" x14ac:dyDescent="0.35">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c r="V6101">
        <f t="shared" si="570"/>
        <v>6</v>
      </c>
      <c r="W6101">
        <f t="shared" si="571"/>
        <v>0.21111111111111111</v>
      </c>
      <c r="X6101" t="str">
        <f t="shared" si="572"/>
        <v>Profit</v>
      </c>
      <c r="Y6101" s="1" t="str">
        <f t="shared" si="573"/>
        <v>High Profit</v>
      </c>
      <c r="Z6101" s="1" t="str">
        <f t="shared" si="574"/>
        <v>Low Discount</v>
      </c>
      <c r="AA6101" s="1" t="str">
        <f t="shared" si="575"/>
        <v>High Sales</v>
      </c>
      <c r="AB6101" s="1">
        <f>MONTH(Sample___Superstore[[#This Row],[Order Date]])</f>
        <v>9</v>
      </c>
    </row>
    <row r="6102" spans="1:28" x14ac:dyDescent="0.35">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c r="V6102">
        <f t="shared" si="570"/>
        <v>6</v>
      </c>
      <c r="W6102">
        <f t="shared" si="571"/>
        <v>0.27</v>
      </c>
      <c r="X6102" t="str">
        <f t="shared" si="572"/>
        <v>Profit</v>
      </c>
      <c r="Y6102" s="1" t="str">
        <f t="shared" si="573"/>
        <v>High Profit</v>
      </c>
      <c r="Z6102" s="1" t="str">
        <f t="shared" si="574"/>
        <v>No Discount</v>
      </c>
      <c r="AA6102" s="1" t="str">
        <f t="shared" si="575"/>
        <v>High Sales</v>
      </c>
      <c r="AB6102" s="1">
        <f>MONTH(Sample___Superstore[[#This Row],[Order Date]])</f>
        <v>9</v>
      </c>
    </row>
    <row r="6103" spans="1:28" x14ac:dyDescent="0.35">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c r="V6103">
        <f t="shared" si="570"/>
        <v>6</v>
      </c>
      <c r="W6103">
        <f t="shared" si="571"/>
        <v>0.16666666666666669</v>
      </c>
      <c r="X6103" t="str">
        <f t="shared" si="572"/>
        <v>Profit</v>
      </c>
      <c r="Y6103" s="1" t="str">
        <f t="shared" si="573"/>
        <v>High Profit</v>
      </c>
      <c r="Z6103" s="1" t="str">
        <f t="shared" si="574"/>
        <v>Low Discount</v>
      </c>
      <c r="AA6103" s="1" t="str">
        <f t="shared" si="575"/>
        <v>High Sales</v>
      </c>
      <c r="AB6103" s="1">
        <f>MONTH(Sample___Superstore[[#This Row],[Order Date]])</f>
        <v>9</v>
      </c>
    </row>
    <row r="6104" spans="1:28" x14ac:dyDescent="0.35">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c r="V6104">
        <f t="shared" si="570"/>
        <v>6</v>
      </c>
      <c r="W6104">
        <f t="shared" si="571"/>
        <v>0.27</v>
      </c>
      <c r="X6104" t="str">
        <f t="shared" si="572"/>
        <v>Profit</v>
      </c>
      <c r="Y6104" s="1" t="str">
        <f t="shared" si="573"/>
        <v>Low Profit</v>
      </c>
      <c r="Z6104" s="1" t="str">
        <f t="shared" si="574"/>
        <v>No Discount</v>
      </c>
      <c r="AA6104" s="1" t="str">
        <f t="shared" si="575"/>
        <v>Low Sales</v>
      </c>
      <c r="AB6104" s="1">
        <f>MONTH(Sample___Superstore[[#This Row],[Order Date]])</f>
        <v>9</v>
      </c>
    </row>
    <row r="6105" spans="1:28" x14ac:dyDescent="0.35">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c r="V6105">
        <f t="shared" si="570"/>
        <v>6</v>
      </c>
      <c r="W6105">
        <f t="shared" si="571"/>
        <v>0.34</v>
      </c>
      <c r="X6105" t="str">
        <f t="shared" si="572"/>
        <v>Profit</v>
      </c>
      <c r="Y6105" s="1" t="str">
        <f t="shared" si="573"/>
        <v>Low Profit</v>
      </c>
      <c r="Z6105" s="1" t="str">
        <f t="shared" si="574"/>
        <v>No Discount</v>
      </c>
      <c r="AA6105" s="1" t="str">
        <f t="shared" si="575"/>
        <v>Low Sales</v>
      </c>
      <c r="AB6105" s="1">
        <f>MONTH(Sample___Superstore[[#This Row],[Order Date]])</f>
        <v>9</v>
      </c>
    </row>
    <row r="6106" spans="1:28" x14ac:dyDescent="0.35">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c r="V6106">
        <f t="shared" si="570"/>
        <v>2</v>
      </c>
      <c r="W6106">
        <f t="shared" si="571"/>
        <v>-0.26666666666666672</v>
      </c>
      <c r="X6106" t="str">
        <f t="shared" si="572"/>
        <v>Loss</v>
      </c>
      <c r="Y6106" s="1" t="str">
        <f t="shared" si="573"/>
        <v>Low Profit</v>
      </c>
      <c r="Z6106" s="1" t="str">
        <f t="shared" si="574"/>
        <v>High Discount</v>
      </c>
      <c r="AA6106" s="1" t="str">
        <f t="shared" si="575"/>
        <v>Low Sales</v>
      </c>
      <c r="AB6106" s="1">
        <f>MONTH(Sample___Superstore[[#This Row],[Order Date]])</f>
        <v>8</v>
      </c>
    </row>
    <row r="6107" spans="1:28" x14ac:dyDescent="0.35">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c r="V6107">
        <f t="shared" si="570"/>
        <v>4</v>
      </c>
      <c r="W6107">
        <f t="shared" si="571"/>
        <v>0.26250000000000001</v>
      </c>
      <c r="X6107" t="str">
        <f t="shared" si="572"/>
        <v>Profit</v>
      </c>
      <c r="Y6107" s="1" t="str">
        <f t="shared" si="573"/>
        <v>Low Profit</v>
      </c>
      <c r="Z6107" s="1" t="str">
        <f t="shared" si="574"/>
        <v>Low Discount</v>
      </c>
      <c r="AA6107" s="1" t="str">
        <f t="shared" si="575"/>
        <v>Low Sales</v>
      </c>
      <c r="AB6107" s="1">
        <f>MONTH(Sample___Superstore[[#This Row],[Order Date]])</f>
        <v>6</v>
      </c>
    </row>
    <row r="6108" spans="1:28" x14ac:dyDescent="0.35">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c r="V6108">
        <f t="shared" si="570"/>
        <v>5</v>
      </c>
      <c r="W6108">
        <f t="shared" si="571"/>
        <v>-2.5500000000000003</v>
      </c>
      <c r="X6108" t="str">
        <f t="shared" si="572"/>
        <v>Loss</v>
      </c>
      <c r="Y6108" s="1" t="str">
        <f t="shared" si="573"/>
        <v>Low Profit</v>
      </c>
      <c r="Z6108" s="1" t="str">
        <f t="shared" si="574"/>
        <v>High Discount</v>
      </c>
      <c r="AA6108" s="1" t="str">
        <f t="shared" si="575"/>
        <v>Low Sales</v>
      </c>
      <c r="AB6108" s="1">
        <f>MONTH(Sample___Superstore[[#This Row],[Order Date]])</f>
        <v>12</v>
      </c>
    </row>
    <row r="6109" spans="1:28" x14ac:dyDescent="0.35">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c r="V6109">
        <f t="shared" si="570"/>
        <v>5</v>
      </c>
      <c r="W6109">
        <f t="shared" si="571"/>
        <v>-0.125</v>
      </c>
      <c r="X6109" t="str">
        <f t="shared" si="572"/>
        <v>Loss</v>
      </c>
      <c r="Y6109" s="1" t="str">
        <f t="shared" si="573"/>
        <v>Low Profit</v>
      </c>
      <c r="Z6109" s="1" t="str">
        <f t="shared" si="574"/>
        <v>Low Discount</v>
      </c>
      <c r="AA6109" s="1" t="str">
        <f t="shared" si="575"/>
        <v>Low Sales</v>
      </c>
      <c r="AB6109" s="1">
        <f>MONTH(Sample___Superstore[[#This Row],[Order Date]])</f>
        <v>12</v>
      </c>
    </row>
    <row r="6110" spans="1:28" x14ac:dyDescent="0.35">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c r="V6110">
        <f t="shared" si="570"/>
        <v>5</v>
      </c>
      <c r="W6110">
        <f t="shared" si="571"/>
        <v>0.35000000000000003</v>
      </c>
      <c r="X6110" t="str">
        <f t="shared" si="572"/>
        <v>Profit</v>
      </c>
      <c r="Y6110" s="1" t="str">
        <f t="shared" si="573"/>
        <v>Low Profit</v>
      </c>
      <c r="Z6110" s="1" t="str">
        <f t="shared" si="574"/>
        <v>Low Discount</v>
      </c>
      <c r="AA6110" s="1" t="str">
        <f t="shared" si="575"/>
        <v>Low Sales</v>
      </c>
      <c r="AB6110" s="1">
        <f>MONTH(Sample___Superstore[[#This Row],[Order Date]])</f>
        <v>9</v>
      </c>
    </row>
    <row r="6111" spans="1:28" x14ac:dyDescent="0.35">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c r="V6111">
        <f t="shared" si="570"/>
        <v>5</v>
      </c>
      <c r="W6111">
        <f t="shared" si="571"/>
        <v>-1.7</v>
      </c>
      <c r="X6111" t="str">
        <f t="shared" si="572"/>
        <v>Loss</v>
      </c>
      <c r="Y6111" s="1" t="str">
        <f t="shared" si="573"/>
        <v>Low Profit</v>
      </c>
      <c r="Z6111" s="1" t="str">
        <f t="shared" si="574"/>
        <v>High Discount</v>
      </c>
      <c r="AA6111" s="1" t="str">
        <f t="shared" si="575"/>
        <v>Low Sales</v>
      </c>
      <c r="AB6111" s="1">
        <f>MONTH(Sample___Superstore[[#This Row],[Order Date]])</f>
        <v>9</v>
      </c>
    </row>
    <row r="6112" spans="1:28" x14ac:dyDescent="0.35">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c r="V6112">
        <f t="shared" si="570"/>
        <v>4</v>
      </c>
      <c r="W6112">
        <f t="shared" si="571"/>
        <v>-1.4285714285714287E-2</v>
      </c>
      <c r="X6112" t="str">
        <f t="shared" si="572"/>
        <v>Loss</v>
      </c>
      <c r="Y6112" s="1" t="str">
        <f t="shared" si="573"/>
        <v>Low Profit</v>
      </c>
      <c r="Z6112" s="1" t="str">
        <f t="shared" si="574"/>
        <v>High Discount</v>
      </c>
      <c r="AA6112" s="1" t="str">
        <f t="shared" si="575"/>
        <v>High Sales</v>
      </c>
      <c r="AB6112" s="1">
        <f>MONTH(Sample___Superstore[[#This Row],[Order Date]])</f>
        <v>11</v>
      </c>
    </row>
    <row r="6113" spans="1:28" x14ac:dyDescent="0.35">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c r="V6113">
        <f t="shared" si="570"/>
        <v>4</v>
      </c>
      <c r="W6113">
        <f t="shared" si="571"/>
        <v>0.3</v>
      </c>
      <c r="X6113" t="str">
        <f t="shared" si="572"/>
        <v>Profit</v>
      </c>
      <c r="Y6113" s="1" t="str">
        <f t="shared" si="573"/>
        <v>Low Profit</v>
      </c>
      <c r="Z6113" s="1" t="str">
        <f t="shared" si="574"/>
        <v>Low Discount</v>
      </c>
      <c r="AA6113" s="1" t="str">
        <f t="shared" si="575"/>
        <v>Low Sales</v>
      </c>
      <c r="AB6113" s="1">
        <f>MONTH(Sample___Superstore[[#This Row],[Order Date]])</f>
        <v>11</v>
      </c>
    </row>
    <row r="6114" spans="1:28" x14ac:dyDescent="0.35">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c r="V6114">
        <f t="shared" si="570"/>
        <v>4</v>
      </c>
      <c r="W6114">
        <f t="shared" si="571"/>
        <v>0.32500000000000001</v>
      </c>
      <c r="X6114" t="str">
        <f t="shared" si="572"/>
        <v>Profit</v>
      </c>
      <c r="Y6114" s="1" t="str">
        <f t="shared" si="573"/>
        <v>Low Profit</v>
      </c>
      <c r="Z6114" s="1" t="str">
        <f t="shared" si="574"/>
        <v>Low Discount</v>
      </c>
      <c r="AA6114" s="1" t="str">
        <f t="shared" si="575"/>
        <v>Low Sales</v>
      </c>
      <c r="AB6114" s="1">
        <f>MONTH(Sample___Superstore[[#This Row],[Order Date]])</f>
        <v>11</v>
      </c>
    </row>
    <row r="6115" spans="1:28" x14ac:dyDescent="0.35">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c r="V6115">
        <f t="shared" si="570"/>
        <v>4</v>
      </c>
      <c r="W6115">
        <f t="shared" si="571"/>
        <v>0</v>
      </c>
      <c r="X6115" t="str">
        <f t="shared" si="572"/>
        <v>Profit</v>
      </c>
      <c r="Y6115" s="1" t="str">
        <f t="shared" si="573"/>
        <v>Low Profit</v>
      </c>
      <c r="Z6115" s="1" t="str">
        <f t="shared" si="574"/>
        <v>High Discount</v>
      </c>
      <c r="AA6115" s="1" t="str">
        <f t="shared" si="575"/>
        <v>High Sales</v>
      </c>
      <c r="AB6115" s="1">
        <f>MONTH(Sample___Superstore[[#This Row],[Order Date]])</f>
        <v>11</v>
      </c>
    </row>
    <row r="6116" spans="1:28" x14ac:dyDescent="0.35">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c r="V6116">
        <f t="shared" si="570"/>
        <v>4</v>
      </c>
      <c r="W6116">
        <f t="shared" si="571"/>
        <v>-2.8571428571428571E-2</v>
      </c>
      <c r="X6116" t="str">
        <f t="shared" si="572"/>
        <v>Loss</v>
      </c>
      <c r="Y6116" s="1" t="str">
        <f t="shared" si="573"/>
        <v>Low Profit</v>
      </c>
      <c r="Z6116" s="1" t="str">
        <f t="shared" si="574"/>
        <v>High Discount</v>
      </c>
      <c r="AA6116" s="1" t="str">
        <f t="shared" si="575"/>
        <v>Low Sales</v>
      </c>
      <c r="AB6116" s="1">
        <f>MONTH(Sample___Superstore[[#This Row],[Order Date]])</f>
        <v>11</v>
      </c>
    </row>
    <row r="6117" spans="1:28" x14ac:dyDescent="0.35">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c r="V6117">
        <f t="shared" si="570"/>
        <v>6</v>
      </c>
      <c r="W6117">
        <f t="shared" si="571"/>
        <v>0.33749999999999997</v>
      </c>
      <c r="X6117" t="str">
        <f t="shared" si="572"/>
        <v>Profit</v>
      </c>
      <c r="Y6117" s="1" t="str">
        <f t="shared" si="573"/>
        <v>Low Profit</v>
      </c>
      <c r="Z6117" s="1" t="str">
        <f t="shared" si="574"/>
        <v>Low Discount</v>
      </c>
      <c r="AA6117" s="1" t="str">
        <f t="shared" si="575"/>
        <v>Low Sales</v>
      </c>
      <c r="AB6117" s="1">
        <f>MONTH(Sample___Superstore[[#This Row],[Order Date]])</f>
        <v>3</v>
      </c>
    </row>
    <row r="6118" spans="1:28" x14ac:dyDescent="0.35">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c r="V6118">
        <f t="shared" si="570"/>
        <v>6</v>
      </c>
      <c r="W6118">
        <f t="shared" si="571"/>
        <v>0.25999999999999995</v>
      </c>
      <c r="X6118" t="str">
        <f t="shared" si="572"/>
        <v>Profit</v>
      </c>
      <c r="Y6118" s="1" t="str">
        <f t="shared" si="573"/>
        <v>High Profit</v>
      </c>
      <c r="Z6118" s="1" t="str">
        <f t="shared" si="574"/>
        <v>No Discount</v>
      </c>
      <c r="AA6118" s="1" t="str">
        <f t="shared" si="575"/>
        <v>High Sales</v>
      </c>
      <c r="AB6118" s="1">
        <f>MONTH(Sample___Superstore[[#This Row],[Order Date]])</f>
        <v>11</v>
      </c>
    </row>
    <row r="6119" spans="1:28" x14ac:dyDescent="0.35">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c r="V6119">
        <f t="shared" si="570"/>
        <v>6</v>
      </c>
      <c r="W6119">
        <f t="shared" si="571"/>
        <v>0.46</v>
      </c>
      <c r="X6119" t="str">
        <f t="shared" si="572"/>
        <v>Profit</v>
      </c>
      <c r="Y6119" s="1" t="str">
        <f t="shared" si="573"/>
        <v>Low Profit</v>
      </c>
      <c r="Z6119" s="1" t="str">
        <f t="shared" si="574"/>
        <v>No Discount</v>
      </c>
      <c r="AA6119" s="1" t="str">
        <f t="shared" si="575"/>
        <v>Low Sales</v>
      </c>
      <c r="AB6119" s="1">
        <f>MONTH(Sample___Superstore[[#This Row],[Order Date]])</f>
        <v>11</v>
      </c>
    </row>
    <row r="6120" spans="1:28" x14ac:dyDescent="0.35">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c r="V6120">
        <f t="shared" si="570"/>
        <v>6</v>
      </c>
      <c r="W6120">
        <f t="shared" si="571"/>
        <v>0.1</v>
      </c>
      <c r="X6120" t="str">
        <f t="shared" si="572"/>
        <v>Profit</v>
      </c>
      <c r="Y6120" s="1" t="str">
        <f t="shared" si="573"/>
        <v>Low Profit</v>
      </c>
      <c r="Z6120" s="1" t="str">
        <f t="shared" si="574"/>
        <v>Low Discount</v>
      </c>
      <c r="AA6120" s="1" t="str">
        <f t="shared" si="575"/>
        <v>Low Sales</v>
      </c>
      <c r="AB6120" s="1">
        <f>MONTH(Sample___Superstore[[#This Row],[Order Date]])</f>
        <v>9</v>
      </c>
    </row>
    <row r="6121" spans="1:28" x14ac:dyDescent="0.35">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c r="V6121">
        <f t="shared" si="570"/>
        <v>6</v>
      </c>
      <c r="W6121">
        <f t="shared" si="571"/>
        <v>0.27499999999999997</v>
      </c>
      <c r="X6121" t="str">
        <f t="shared" si="572"/>
        <v>Profit</v>
      </c>
      <c r="Y6121" s="1" t="str">
        <f t="shared" si="573"/>
        <v>Low Profit</v>
      </c>
      <c r="Z6121" s="1" t="str">
        <f t="shared" si="574"/>
        <v>Low Discount</v>
      </c>
      <c r="AA6121" s="1" t="str">
        <f t="shared" si="575"/>
        <v>Low Sales</v>
      </c>
      <c r="AB6121" s="1">
        <f>MONTH(Sample___Superstore[[#This Row],[Order Date]])</f>
        <v>9</v>
      </c>
    </row>
    <row r="6122" spans="1:28" x14ac:dyDescent="0.35">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c r="V6122">
        <f t="shared" si="570"/>
        <v>6</v>
      </c>
      <c r="W6122">
        <f t="shared" si="571"/>
        <v>0.15</v>
      </c>
      <c r="X6122" t="str">
        <f t="shared" si="572"/>
        <v>Profit</v>
      </c>
      <c r="Y6122" s="1" t="str">
        <f t="shared" si="573"/>
        <v>Low Profit</v>
      </c>
      <c r="Z6122" s="1" t="str">
        <f t="shared" si="574"/>
        <v>Low Discount</v>
      </c>
      <c r="AA6122" s="1" t="str">
        <f t="shared" si="575"/>
        <v>Low Sales</v>
      </c>
      <c r="AB6122" s="1">
        <f>MONTH(Sample___Superstore[[#This Row],[Order Date]])</f>
        <v>9</v>
      </c>
    </row>
    <row r="6123" spans="1:28" x14ac:dyDescent="0.35">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c r="V6123">
        <f t="shared" si="570"/>
        <v>6</v>
      </c>
      <c r="W6123">
        <f t="shared" si="571"/>
        <v>-1.7666666666666668</v>
      </c>
      <c r="X6123" t="str">
        <f t="shared" si="572"/>
        <v>Loss</v>
      </c>
      <c r="Y6123" s="1" t="str">
        <f t="shared" si="573"/>
        <v>Low Profit</v>
      </c>
      <c r="Z6123" s="1" t="str">
        <f t="shared" si="574"/>
        <v>High Discount</v>
      </c>
      <c r="AA6123" s="1" t="str">
        <f t="shared" si="575"/>
        <v>Low Sales</v>
      </c>
      <c r="AB6123" s="1">
        <f>MONTH(Sample___Superstore[[#This Row],[Order Date]])</f>
        <v>9</v>
      </c>
    </row>
    <row r="6124" spans="1:28" x14ac:dyDescent="0.35">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c r="V6124">
        <f t="shared" si="570"/>
        <v>5</v>
      </c>
      <c r="W6124">
        <f t="shared" si="571"/>
        <v>7.5000000000000011E-2</v>
      </c>
      <c r="X6124" t="str">
        <f t="shared" si="572"/>
        <v>Profit</v>
      </c>
      <c r="Y6124" s="1" t="str">
        <f t="shared" si="573"/>
        <v>Low Profit</v>
      </c>
      <c r="Z6124" s="1" t="str">
        <f t="shared" si="574"/>
        <v>Low Discount</v>
      </c>
      <c r="AA6124" s="1" t="str">
        <f t="shared" si="575"/>
        <v>Low Sales</v>
      </c>
      <c r="AB6124" s="1">
        <f>MONTH(Sample___Superstore[[#This Row],[Order Date]])</f>
        <v>12</v>
      </c>
    </row>
    <row r="6125" spans="1:28" x14ac:dyDescent="0.35">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c r="V6125">
        <f t="shared" si="570"/>
        <v>5</v>
      </c>
      <c r="W6125">
        <f t="shared" si="571"/>
        <v>0.32500000000000001</v>
      </c>
      <c r="X6125" t="str">
        <f t="shared" si="572"/>
        <v>Profit</v>
      </c>
      <c r="Y6125" s="1" t="str">
        <f t="shared" si="573"/>
        <v>Low Profit</v>
      </c>
      <c r="Z6125" s="1" t="str">
        <f t="shared" si="574"/>
        <v>Low Discount</v>
      </c>
      <c r="AA6125" s="1" t="str">
        <f t="shared" si="575"/>
        <v>Low Sales</v>
      </c>
      <c r="AB6125" s="1">
        <f>MONTH(Sample___Superstore[[#This Row],[Order Date]])</f>
        <v>8</v>
      </c>
    </row>
    <row r="6126" spans="1:28" x14ac:dyDescent="0.35">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c r="V6126">
        <f t="shared" si="570"/>
        <v>4</v>
      </c>
      <c r="W6126">
        <f t="shared" si="571"/>
        <v>0.19</v>
      </c>
      <c r="X6126" t="str">
        <f t="shared" si="572"/>
        <v>Profit</v>
      </c>
      <c r="Y6126" s="1" t="str">
        <f t="shared" si="573"/>
        <v>Low Profit</v>
      </c>
      <c r="Z6126" s="1" t="str">
        <f t="shared" si="574"/>
        <v>No Discount</v>
      </c>
      <c r="AA6126" s="1" t="str">
        <f t="shared" si="575"/>
        <v>Low Sales</v>
      </c>
      <c r="AB6126" s="1">
        <f>MONTH(Sample___Superstore[[#This Row],[Order Date]])</f>
        <v>6</v>
      </c>
    </row>
    <row r="6127" spans="1:28" x14ac:dyDescent="0.35">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c r="V6127">
        <f t="shared" si="570"/>
        <v>4</v>
      </c>
      <c r="W6127">
        <f t="shared" si="571"/>
        <v>0.44999999999999996</v>
      </c>
      <c r="X6127" t="str">
        <f t="shared" si="572"/>
        <v>Profit</v>
      </c>
      <c r="Y6127" s="1" t="str">
        <f t="shared" si="573"/>
        <v>Low Profit</v>
      </c>
      <c r="Z6127" s="1" t="str">
        <f t="shared" si="574"/>
        <v>No Discount</v>
      </c>
      <c r="AA6127" s="1" t="str">
        <f t="shared" si="575"/>
        <v>Low Sales</v>
      </c>
      <c r="AB6127" s="1">
        <f>MONTH(Sample___Superstore[[#This Row],[Order Date]])</f>
        <v>6</v>
      </c>
    </row>
    <row r="6128" spans="1:28" x14ac:dyDescent="0.35">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c r="V6128">
        <f t="shared" si="570"/>
        <v>4</v>
      </c>
      <c r="W6128">
        <f t="shared" si="571"/>
        <v>0.32500000000000001</v>
      </c>
      <c r="X6128" t="str">
        <f t="shared" si="572"/>
        <v>Profit</v>
      </c>
      <c r="Y6128" s="1" t="str">
        <f t="shared" si="573"/>
        <v>Low Profit</v>
      </c>
      <c r="Z6128" s="1" t="str">
        <f t="shared" si="574"/>
        <v>Low Discount</v>
      </c>
      <c r="AA6128" s="1" t="str">
        <f t="shared" si="575"/>
        <v>Low Sales</v>
      </c>
      <c r="AB6128" s="1">
        <f>MONTH(Sample___Superstore[[#This Row],[Order Date]])</f>
        <v>6</v>
      </c>
    </row>
    <row r="6129" spans="1:28" x14ac:dyDescent="0.35">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c r="V6129">
        <f t="shared" si="570"/>
        <v>6</v>
      </c>
      <c r="W6129">
        <f t="shared" si="571"/>
        <v>0.16666666666666666</v>
      </c>
      <c r="X6129" t="str">
        <f t="shared" si="572"/>
        <v>Profit</v>
      </c>
      <c r="Y6129" s="1" t="str">
        <f t="shared" si="573"/>
        <v>Low Profit</v>
      </c>
      <c r="Z6129" s="1" t="str">
        <f t="shared" si="574"/>
        <v>Low Discount</v>
      </c>
      <c r="AA6129" s="1" t="str">
        <f t="shared" si="575"/>
        <v>Low Sales</v>
      </c>
      <c r="AB6129" s="1">
        <f>MONTH(Sample___Superstore[[#This Row],[Order Date]])</f>
        <v>3</v>
      </c>
    </row>
    <row r="6130" spans="1:28" x14ac:dyDescent="0.35">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c r="V6130">
        <f t="shared" si="570"/>
        <v>3</v>
      </c>
      <c r="W6130">
        <f t="shared" si="571"/>
        <v>0.37499999999999994</v>
      </c>
      <c r="X6130" t="str">
        <f t="shared" si="572"/>
        <v>Profit</v>
      </c>
      <c r="Y6130" s="1" t="str">
        <f t="shared" si="573"/>
        <v>Low Profit</v>
      </c>
      <c r="Z6130" s="1" t="str">
        <f t="shared" si="574"/>
        <v>Low Discount</v>
      </c>
      <c r="AA6130" s="1" t="str">
        <f t="shared" si="575"/>
        <v>Low Sales</v>
      </c>
      <c r="AB6130" s="1">
        <f>MONTH(Sample___Superstore[[#This Row],[Order Date]])</f>
        <v>10</v>
      </c>
    </row>
    <row r="6131" spans="1:28" x14ac:dyDescent="0.35">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c r="V6131">
        <f t="shared" si="570"/>
        <v>7</v>
      </c>
      <c r="W6131">
        <f t="shared" si="571"/>
        <v>0.38999999999999996</v>
      </c>
      <c r="X6131" t="str">
        <f t="shared" si="572"/>
        <v>Profit</v>
      </c>
      <c r="Y6131" s="1" t="str">
        <f t="shared" si="573"/>
        <v>Low Profit</v>
      </c>
      <c r="Z6131" s="1" t="str">
        <f t="shared" si="574"/>
        <v>No Discount</v>
      </c>
      <c r="AA6131" s="1" t="str">
        <f t="shared" si="575"/>
        <v>Low Sales</v>
      </c>
      <c r="AB6131" s="1">
        <f>MONTH(Sample___Superstore[[#This Row],[Order Date]])</f>
        <v>3</v>
      </c>
    </row>
    <row r="6132" spans="1:28" x14ac:dyDescent="0.35">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c r="V6132">
        <f t="shared" si="570"/>
        <v>7</v>
      </c>
      <c r="W6132">
        <f t="shared" si="571"/>
        <v>0.35000000000000003</v>
      </c>
      <c r="X6132" t="str">
        <f t="shared" si="572"/>
        <v>Profit</v>
      </c>
      <c r="Y6132" s="1" t="str">
        <f t="shared" si="573"/>
        <v>Low Profit</v>
      </c>
      <c r="Z6132" s="1" t="str">
        <f t="shared" si="574"/>
        <v>No Discount</v>
      </c>
      <c r="AA6132" s="1" t="str">
        <f t="shared" si="575"/>
        <v>Low Sales</v>
      </c>
      <c r="AB6132" s="1">
        <f>MONTH(Sample___Superstore[[#This Row],[Order Date]])</f>
        <v>3</v>
      </c>
    </row>
    <row r="6133" spans="1:28" x14ac:dyDescent="0.35">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c r="V6133">
        <f t="shared" si="570"/>
        <v>4</v>
      </c>
      <c r="W6133">
        <f t="shared" si="571"/>
        <v>0.21111111111111108</v>
      </c>
      <c r="X6133" t="str">
        <f t="shared" si="572"/>
        <v>Profit</v>
      </c>
      <c r="Y6133" s="1" t="str">
        <f t="shared" si="573"/>
        <v>High Profit</v>
      </c>
      <c r="Z6133" s="1" t="str">
        <f t="shared" si="574"/>
        <v>Low Discount</v>
      </c>
      <c r="AA6133" s="1" t="str">
        <f t="shared" si="575"/>
        <v>High Sales</v>
      </c>
      <c r="AB6133" s="1">
        <f>MONTH(Sample___Superstore[[#This Row],[Order Date]])</f>
        <v>12</v>
      </c>
    </row>
    <row r="6134" spans="1:28" x14ac:dyDescent="0.35">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c r="V6134">
        <f t="shared" si="570"/>
        <v>5</v>
      </c>
      <c r="W6134">
        <f t="shared" si="571"/>
        <v>0.36249999999999999</v>
      </c>
      <c r="X6134" t="str">
        <f t="shared" si="572"/>
        <v>Profit</v>
      </c>
      <c r="Y6134" s="1" t="str">
        <f t="shared" si="573"/>
        <v>Low Profit</v>
      </c>
      <c r="Z6134" s="1" t="str">
        <f t="shared" si="574"/>
        <v>Low Discount</v>
      </c>
      <c r="AA6134" s="1" t="str">
        <f t="shared" si="575"/>
        <v>Low Sales</v>
      </c>
      <c r="AB6134" s="1">
        <f>MONTH(Sample___Superstore[[#This Row],[Order Date]])</f>
        <v>9</v>
      </c>
    </row>
    <row r="6135" spans="1:28" x14ac:dyDescent="0.35">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c r="V6135">
        <f t="shared" si="570"/>
        <v>3</v>
      </c>
      <c r="W6135">
        <f t="shared" si="571"/>
        <v>7.4999999999999997E-2</v>
      </c>
      <c r="X6135" t="str">
        <f t="shared" si="572"/>
        <v>Profit</v>
      </c>
      <c r="Y6135" s="1" t="str">
        <f t="shared" si="573"/>
        <v>Low Profit</v>
      </c>
      <c r="Z6135" s="1" t="str">
        <f t="shared" si="574"/>
        <v>Low Discount</v>
      </c>
      <c r="AA6135" s="1" t="str">
        <f t="shared" si="575"/>
        <v>Low Sales</v>
      </c>
      <c r="AB6135" s="1">
        <f>MONTH(Sample___Superstore[[#This Row],[Order Date]])</f>
        <v>8</v>
      </c>
    </row>
    <row r="6136" spans="1:28" x14ac:dyDescent="0.35">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c r="V6136">
        <f t="shared" si="570"/>
        <v>0</v>
      </c>
      <c r="W6136">
        <f t="shared" si="571"/>
        <v>0.28999999999999998</v>
      </c>
      <c r="X6136" t="str">
        <f t="shared" si="572"/>
        <v>Profit</v>
      </c>
      <c r="Y6136" s="1" t="str">
        <f t="shared" si="573"/>
        <v>Low Profit</v>
      </c>
      <c r="Z6136" s="1" t="str">
        <f t="shared" si="574"/>
        <v>No Discount</v>
      </c>
      <c r="AA6136" s="1" t="str">
        <f t="shared" si="575"/>
        <v>Low Sales</v>
      </c>
      <c r="AB6136" s="1">
        <f>MONTH(Sample___Superstore[[#This Row],[Order Date]])</f>
        <v>11</v>
      </c>
    </row>
    <row r="6137" spans="1:28" x14ac:dyDescent="0.35">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c r="V6137">
        <f t="shared" si="570"/>
        <v>4</v>
      </c>
      <c r="W6137">
        <f t="shared" si="571"/>
        <v>0.125</v>
      </c>
      <c r="X6137" t="str">
        <f t="shared" si="572"/>
        <v>Profit</v>
      </c>
      <c r="Y6137" s="1" t="str">
        <f t="shared" si="573"/>
        <v>Low Profit</v>
      </c>
      <c r="Z6137" s="1" t="str">
        <f t="shared" si="574"/>
        <v>Low Discount</v>
      </c>
      <c r="AA6137" s="1" t="str">
        <f t="shared" si="575"/>
        <v>Low Sales</v>
      </c>
      <c r="AB6137" s="1">
        <f>MONTH(Sample___Superstore[[#This Row],[Order Date]])</f>
        <v>10</v>
      </c>
    </row>
    <row r="6138" spans="1:28" x14ac:dyDescent="0.35">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c r="V6138">
        <f t="shared" si="570"/>
        <v>4</v>
      </c>
      <c r="W6138">
        <f t="shared" si="571"/>
        <v>-2.5499999999999998</v>
      </c>
      <c r="X6138" t="str">
        <f t="shared" si="572"/>
        <v>Loss</v>
      </c>
      <c r="Y6138" s="1" t="str">
        <f t="shared" si="573"/>
        <v>Low Profit</v>
      </c>
      <c r="Z6138" s="1" t="str">
        <f t="shared" si="574"/>
        <v>High Discount</v>
      </c>
      <c r="AA6138" s="1" t="str">
        <f t="shared" si="575"/>
        <v>Low Sales</v>
      </c>
      <c r="AB6138" s="1">
        <f>MONTH(Sample___Superstore[[#This Row],[Order Date]])</f>
        <v>10</v>
      </c>
    </row>
    <row r="6139" spans="1:28" x14ac:dyDescent="0.35">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c r="V6139">
        <f t="shared" si="570"/>
        <v>4</v>
      </c>
      <c r="W6139">
        <f t="shared" si="571"/>
        <v>0.35000000000000003</v>
      </c>
      <c r="X6139" t="str">
        <f t="shared" si="572"/>
        <v>Profit</v>
      </c>
      <c r="Y6139" s="1" t="str">
        <f t="shared" si="573"/>
        <v>Low Profit</v>
      </c>
      <c r="Z6139" s="1" t="str">
        <f t="shared" si="574"/>
        <v>Low Discount</v>
      </c>
      <c r="AA6139" s="1" t="str">
        <f t="shared" si="575"/>
        <v>Low Sales</v>
      </c>
      <c r="AB6139" s="1">
        <f>MONTH(Sample___Superstore[[#This Row],[Order Date]])</f>
        <v>10</v>
      </c>
    </row>
    <row r="6140" spans="1:28" x14ac:dyDescent="0.35">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c r="V6140">
        <f t="shared" si="570"/>
        <v>5</v>
      </c>
      <c r="W6140">
        <f t="shared" si="571"/>
        <v>-5.8823529411764712E-2</v>
      </c>
      <c r="X6140" t="str">
        <f t="shared" si="572"/>
        <v>Loss</v>
      </c>
      <c r="Y6140" s="1" t="str">
        <f t="shared" si="573"/>
        <v>Low Profit</v>
      </c>
      <c r="Z6140" s="1" t="str">
        <f t="shared" si="574"/>
        <v>Low Discount</v>
      </c>
      <c r="AA6140" s="1" t="str">
        <f t="shared" si="575"/>
        <v>Low Sales</v>
      </c>
      <c r="AB6140" s="1">
        <f>MONTH(Sample___Superstore[[#This Row],[Order Date]])</f>
        <v>3</v>
      </c>
    </row>
    <row r="6141" spans="1:28" x14ac:dyDescent="0.35">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c r="V6141">
        <f t="shared" si="570"/>
        <v>2</v>
      </c>
      <c r="W6141">
        <f t="shared" si="571"/>
        <v>0.26</v>
      </c>
      <c r="X6141" t="str">
        <f t="shared" si="572"/>
        <v>Profit</v>
      </c>
      <c r="Y6141" s="1" t="str">
        <f t="shared" si="573"/>
        <v>Low Profit</v>
      </c>
      <c r="Z6141" s="1" t="str">
        <f t="shared" si="574"/>
        <v>No Discount</v>
      </c>
      <c r="AA6141" s="1" t="str">
        <f t="shared" si="575"/>
        <v>Low Sales</v>
      </c>
      <c r="AB6141" s="1">
        <f>MONTH(Sample___Superstore[[#This Row],[Order Date]])</f>
        <v>4</v>
      </c>
    </row>
    <row r="6142" spans="1:28" x14ac:dyDescent="0.35">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c r="V6142">
        <f t="shared" si="570"/>
        <v>6</v>
      </c>
      <c r="W6142">
        <f t="shared" si="571"/>
        <v>0.48999999999999994</v>
      </c>
      <c r="X6142" t="str">
        <f t="shared" si="572"/>
        <v>Profit</v>
      </c>
      <c r="Y6142" s="1" t="str">
        <f t="shared" si="573"/>
        <v>High Profit</v>
      </c>
      <c r="Z6142" s="1" t="str">
        <f t="shared" si="574"/>
        <v>No Discount</v>
      </c>
      <c r="AA6142" s="1" t="str">
        <f t="shared" si="575"/>
        <v>Low Sales</v>
      </c>
      <c r="AB6142" s="1">
        <f>MONTH(Sample___Superstore[[#This Row],[Order Date]])</f>
        <v>7</v>
      </c>
    </row>
    <row r="6143" spans="1:28" x14ac:dyDescent="0.35">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c r="V6143">
        <f t="shared" si="570"/>
        <v>6</v>
      </c>
      <c r="W6143">
        <f t="shared" si="571"/>
        <v>0.02</v>
      </c>
      <c r="X6143" t="str">
        <f t="shared" si="572"/>
        <v>Profit</v>
      </c>
      <c r="Y6143" s="1" t="str">
        <f t="shared" si="573"/>
        <v>Low Profit</v>
      </c>
      <c r="Z6143" s="1" t="str">
        <f t="shared" si="574"/>
        <v>No Discount</v>
      </c>
      <c r="AA6143" s="1" t="str">
        <f t="shared" si="575"/>
        <v>Low Sales</v>
      </c>
      <c r="AB6143" s="1">
        <f>MONTH(Sample___Superstore[[#This Row],[Order Date]])</f>
        <v>7</v>
      </c>
    </row>
    <row r="6144" spans="1:28" x14ac:dyDescent="0.35">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c r="V6144">
        <f t="shared" si="570"/>
        <v>6</v>
      </c>
      <c r="W6144">
        <f t="shared" si="571"/>
        <v>0.28999999999999998</v>
      </c>
      <c r="X6144" t="str">
        <f t="shared" si="572"/>
        <v>Profit</v>
      </c>
      <c r="Y6144" s="1" t="str">
        <f t="shared" si="573"/>
        <v>Low Profit</v>
      </c>
      <c r="Z6144" s="1" t="str">
        <f t="shared" si="574"/>
        <v>No Discount</v>
      </c>
      <c r="AA6144" s="1" t="str">
        <f t="shared" si="575"/>
        <v>Low Sales</v>
      </c>
      <c r="AB6144" s="1">
        <f>MONTH(Sample___Superstore[[#This Row],[Order Date]])</f>
        <v>7</v>
      </c>
    </row>
    <row r="6145" spans="1:28" x14ac:dyDescent="0.35">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c r="V6145">
        <f t="shared" si="570"/>
        <v>6</v>
      </c>
      <c r="W6145">
        <f t="shared" si="571"/>
        <v>0.41</v>
      </c>
      <c r="X6145" t="str">
        <f t="shared" si="572"/>
        <v>Profit</v>
      </c>
      <c r="Y6145" s="1" t="str">
        <f t="shared" si="573"/>
        <v>Low Profit</v>
      </c>
      <c r="Z6145" s="1" t="str">
        <f t="shared" si="574"/>
        <v>No Discount</v>
      </c>
      <c r="AA6145" s="1" t="str">
        <f t="shared" si="575"/>
        <v>Low Sales</v>
      </c>
      <c r="AB6145" s="1">
        <f>MONTH(Sample___Superstore[[#This Row],[Order Date]])</f>
        <v>7</v>
      </c>
    </row>
    <row r="6146" spans="1:28" x14ac:dyDescent="0.35">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c r="V6146">
        <f t="shared" ref="V6146:V6209" si="576">D6146-C6146</f>
        <v>4</v>
      </c>
      <c r="W6146">
        <f t="shared" ref="W6146:W6209" si="577">U6146/R6146</f>
        <v>0.46</v>
      </c>
      <c r="X6146" t="str">
        <f t="shared" ref="X6146:X6209" si="578">IF(U6146&lt;0,"Loss","Profit")</f>
        <v>Profit</v>
      </c>
      <c r="Y6146" s="1" t="str">
        <f t="shared" ref="Y6146:Y6209" si="579">IF(U6146&gt;100,"High Profit","Low Profit")</f>
        <v>Low Profit</v>
      </c>
      <c r="Z6146" s="1" t="str">
        <f t="shared" ref="Z6146:Z6209" si="580">IF(T6146=0,"No Discount",IF(T6146&lt;=0.2,"Low Discount","High Discount"))</f>
        <v>No Discount</v>
      </c>
      <c r="AA6146" s="1" t="str">
        <f t="shared" ref="AA6146:AA6209" si="581">IF(R6146&gt;500,"High Sales","Low Sales")</f>
        <v>Low Sales</v>
      </c>
      <c r="AB6146" s="1">
        <f>MONTH(Sample___Superstore[[#This Row],[Order Date]])</f>
        <v>6</v>
      </c>
    </row>
    <row r="6147" spans="1:28" x14ac:dyDescent="0.35">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c r="V6147">
        <f t="shared" si="576"/>
        <v>4</v>
      </c>
      <c r="W6147">
        <f t="shared" si="577"/>
        <v>0.26999999999999996</v>
      </c>
      <c r="X6147" t="str">
        <f t="shared" si="578"/>
        <v>Profit</v>
      </c>
      <c r="Y6147" s="1" t="str">
        <f t="shared" si="579"/>
        <v>Low Profit</v>
      </c>
      <c r="Z6147" s="1" t="str">
        <f t="shared" si="580"/>
        <v>No Discount</v>
      </c>
      <c r="AA6147" s="1" t="str">
        <f t="shared" si="581"/>
        <v>Low Sales</v>
      </c>
      <c r="AB6147" s="1">
        <f>MONTH(Sample___Superstore[[#This Row],[Order Date]])</f>
        <v>12</v>
      </c>
    </row>
    <row r="6148" spans="1:28" x14ac:dyDescent="0.35">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c r="V6148">
        <f t="shared" si="576"/>
        <v>4</v>
      </c>
      <c r="W6148">
        <f t="shared" si="577"/>
        <v>0.26999999999999996</v>
      </c>
      <c r="X6148" t="str">
        <f t="shared" si="578"/>
        <v>Profit</v>
      </c>
      <c r="Y6148" s="1" t="str">
        <f t="shared" si="579"/>
        <v>Low Profit</v>
      </c>
      <c r="Z6148" s="1" t="str">
        <f t="shared" si="580"/>
        <v>No Discount</v>
      </c>
      <c r="AA6148" s="1" t="str">
        <f t="shared" si="581"/>
        <v>Low Sales</v>
      </c>
      <c r="AB6148" s="1">
        <f>MONTH(Sample___Superstore[[#This Row],[Order Date]])</f>
        <v>11</v>
      </c>
    </row>
    <row r="6149" spans="1:28" x14ac:dyDescent="0.35">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c r="V6149">
        <f t="shared" si="576"/>
        <v>4</v>
      </c>
      <c r="W6149">
        <f t="shared" si="577"/>
        <v>0.36250000000000004</v>
      </c>
      <c r="X6149" t="str">
        <f t="shared" si="578"/>
        <v>Profit</v>
      </c>
      <c r="Y6149" s="1" t="str">
        <f t="shared" si="579"/>
        <v>Low Profit</v>
      </c>
      <c r="Z6149" s="1" t="str">
        <f t="shared" si="580"/>
        <v>Low Discount</v>
      </c>
      <c r="AA6149" s="1" t="str">
        <f t="shared" si="581"/>
        <v>Low Sales</v>
      </c>
      <c r="AB6149" s="1">
        <f>MONTH(Sample___Superstore[[#This Row],[Order Date]])</f>
        <v>11</v>
      </c>
    </row>
    <row r="6150" spans="1:28" x14ac:dyDescent="0.35">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c r="V6150">
        <f t="shared" si="576"/>
        <v>2</v>
      </c>
      <c r="W6150">
        <f t="shared" si="577"/>
        <v>6.25E-2</v>
      </c>
      <c r="X6150" t="str">
        <f t="shared" si="578"/>
        <v>Profit</v>
      </c>
      <c r="Y6150" s="1" t="str">
        <f t="shared" si="579"/>
        <v>Low Profit</v>
      </c>
      <c r="Z6150" s="1" t="str">
        <f t="shared" si="580"/>
        <v>Low Discount</v>
      </c>
      <c r="AA6150" s="1" t="str">
        <f t="shared" si="581"/>
        <v>Low Sales</v>
      </c>
      <c r="AB6150" s="1">
        <f>MONTH(Sample___Superstore[[#This Row],[Order Date]])</f>
        <v>6</v>
      </c>
    </row>
    <row r="6151" spans="1:28" x14ac:dyDescent="0.35">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c r="V6151">
        <f t="shared" si="576"/>
        <v>3</v>
      </c>
      <c r="W6151">
        <f t="shared" si="577"/>
        <v>-9.9999999999999992E-2</v>
      </c>
      <c r="X6151" t="str">
        <f t="shared" si="578"/>
        <v>Loss</v>
      </c>
      <c r="Y6151" s="1" t="str">
        <f t="shared" si="579"/>
        <v>Low Profit</v>
      </c>
      <c r="Z6151" s="1" t="str">
        <f t="shared" si="580"/>
        <v>Low Discount</v>
      </c>
      <c r="AA6151" s="1" t="str">
        <f t="shared" si="581"/>
        <v>Low Sales</v>
      </c>
      <c r="AB6151" s="1">
        <f>MONTH(Sample___Superstore[[#This Row],[Order Date]])</f>
        <v>12</v>
      </c>
    </row>
    <row r="6152" spans="1:28" x14ac:dyDescent="0.35">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c r="V6152">
        <f t="shared" si="576"/>
        <v>3</v>
      </c>
      <c r="W6152">
        <f t="shared" si="577"/>
        <v>0.25</v>
      </c>
      <c r="X6152" t="str">
        <f t="shared" si="578"/>
        <v>Profit</v>
      </c>
      <c r="Y6152" s="1" t="str">
        <f t="shared" si="579"/>
        <v>Low Profit</v>
      </c>
      <c r="Z6152" s="1" t="str">
        <f t="shared" si="580"/>
        <v>No Discount</v>
      </c>
      <c r="AA6152" s="1" t="str">
        <f t="shared" si="581"/>
        <v>Low Sales</v>
      </c>
      <c r="AB6152" s="1">
        <f>MONTH(Sample___Superstore[[#This Row],[Order Date]])</f>
        <v>4</v>
      </c>
    </row>
    <row r="6153" spans="1:28" x14ac:dyDescent="0.35">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c r="V6153">
        <f t="shared" si="576"/>
        <v>3</v>
      </c>
      <c r="W6153">
        <f t="shared" si="577"/>
        <v>5.8823529411764705E-2</v>
      </c>
      <c r="X6153" t="str">
        <f t="shared" si="578"/>
        <v>Profit</v>
      </c>
      <c r="Y6153" s="1" t="str">
        <f t="shared" si="579"/>
        <v>Low Profit</v>
      </c>
      <c r="Z6153" s="1" t="str">
        <f t="shared" si="580"/>
        <v>Low Discount</v>
      </c>
      <c r="AA6153" s="1" t="str">
        <f t="shared" si="581"/>
        <v>High Sales</v>
      </c>
      <c r="AB6153" s="1">
        <f>MONTH(Sample___Superstore[[#This Row],[Order Date]])</f>
        <v>3</v>
      </c>
    </row>
    <row r="6154" spans="1:28" x14ac:dyDescent="0.35">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c r="V6154">
        <f t="shared" si="576"/>
        <v>5</v>
      </c>
      <c r="W6154">
        <f t="shared" si="577"/>
        <v>0.01</v>
      </c>
      <c r="X6154" t="str">
        <f t="shared" si="578"/>
        <v>Profit</v>
      </c>
      <c r="Y6154" s="1" t="str">
        <f t="shared" si="579"/>
        <v>Low Profit</v>
      </c>
      <c r="Z6154" s="1" t="str">
        <f t="shared" si="580"/>
        <v>No Discount</v>
      </c>
      <c r="AA6154" s="1" t="str">
        <f t="shared" si="581"/>
        <v>Low Sales</v>
      </c>
      <c r="AB6154" s="1">
        <f>MONTH(Sample___Superstore[[#This Row],[Order Date]])</f>
        <v>7</v>
      </c>
    </row>
    <row r="6155" spans="1:28" x14ac:dyDescent="0.35">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c r="V6155">
        <f t="shared" si="576"/>
        <v>3</v>
      </c>
      <c r="W6155">
        <f t="shared" si="577"/>
        <v>0.19999999999999998</v>
      </c>
      <c r="X6155" t="str">
        <f t="shared" si="578"/>
        <v>Profit</v>
      </c>
      <c r="Y6155" s="1" t="str">
        <f t="shared" si="579"/>
        <v>Low Profit</v>
      </c>
      <c r="Z6155" s="1" t="str">
        <f t="shared" si="580"/>
        <v>Low Discount</v>
      </c>
      <c r="AA6155" s="1" t="str">
        <f t="shared" si="581"/>
        <v>Low Sales</v>
      </c>
      <c r="AB6155" s="1">
        <f>MONTH(Sample___Superstore[[#This Row],[Order Date]])</f>
        <v>4</v>
      </c>
    </row>
    <row r="6156" spans="1:28" x14ac:dyDescent="0.35">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c r="V6156">
        <f t="shared" si="576"/>
        <v>3</v>
      </c>
      <c r="W6156">
        <f t="shared" si="577"/>
        <v>0.1125</v>
      </c>
      <c r="X6156" t="str">
        <f t="shared" si="578"/>
        <v>Profit</v>
      </c>
      <c r="Y6156" s="1" t="str">
        <f t="shared" si="579"/>
        <v>Low Profit</v>
      </c>
      <c r="Z6156" s="1" t="str">
        <f t="shared" si="580"/>
        <v>Low Discount</v>
      </c>
      <c r="AA6156" s="1" t="str">
        <f t="shared" si="581"/>
        <v>Low Sales</v>
      </c>
      <c r="AB6156" s="1">
        <f>MONTH(Sample___Superstore[[#This Row],[Order Date]])</f>
        <v>4</v>
      </c>
    </row>
    <row r="6157" spans="1:28" x14ac:dyDescent="0.35">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c r="V6157">
        <f t="shared" si="576"/>
        <v>3</v>
      </c>
      <c r="W6157">
        <f t="shared" si="577"/>
        <v>0.1</v>
      </c>
      <c r="X6157" t="str">
        <f t="shared" si="578"/>
        <v>Profit</v>
      </c>
      <c r="Y6157" s="1" t="str">
        <f t="shared" si="579"/>
        <v>Low Profit</v>
      </c>
      <c r="Z6157" s="1" t="str">
        <f t="shared" si="580"/>
        <v>Low Discount</v>
      </c>
      <c r="AA6157" s="1" t="str">
        <f t="shared" si="581"/>
        <v>Low Sales</v>
      </c>
      <c r="AB6157" s="1">
        <f>MONTH(Sample___Superstore[[#This Row],[Order Date]])</f>
        <v>4</v>
      </c>
    </row>
    <row r="6158" spans="1:28" x14ac:dyDescent="0.35">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c r="V6158">
        <f t="shared" si="576"/>
        <v>3</v>
      </c>
      <c r="W6158">
        <f t="shared" si="577"/>
        <v>0.22500000000000001</v>
      </c>
      <c r="X6158" t="str">
        <f t="shared" si="578"/>
        <v>Profit</v>
      </c>
      <c r="Y6158" s="1" t="str">
        <f t="shared" si="579"/>
        <v>Low Profit</v>
      </c>
      <c r="Z6158" s="1" t="str">
        <f t="shared" si="580"/>
        <v>Low Discount</v>
      </c>
      <c r="AA6158" s="1" t="str">
        <f t="shared" si="581"/>
        <v>Low Sales</v>
      </c>
      <c r="AB6158" s="1">
        <f>MONTH(Sample___Superstore[[#This Row],[Order Date]])</f>
        <v>4</v>
      </c>
    </row>
    <row r="6159" spans="1:28" x14ac:dyDescent="0.35">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c r="V6159">
        <f t="shared" si="576"/>
        <v>2</v>
      </c>
      <c r="W6159">
        <f t="shared" si="577"/>
        <v>0.47</v>
      </c>
      <c r="X6159" t="str">
        <f t="shared" si="578"/>
        <v>Profit</v>
      </c>
      <c r="Y6159" s="1" t="str">
        <f t="shared" si="579"/>
        <v>Low Profit</v>
      </c>
      <c r="Z6159" s="1" t="str">
        <f t="shared" si="580"/>
        <v>No Discount</v>
      </c>
      <c r="AA6159" s="1" t="str">
        <f t="shared" si="581"/>
        <v>Low Sales</v>
      </c>
      <c r="AB6159" s="1">
        <f>MONTH(Sample___Superstore[[#This Row],[Order Date]])</f>
        <v>8</v>
      </c>
    </row>
    <row r="6160" spans="1:28" x14ac:dyDescent="0.35">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c r="V6160">
        <f t="shared" si="576"/>
        <v>2</v>
      </c>
      <c r="W6160">
        <f t="shared" si="577"/>
        <v>0.13999999999999999</v>
      </c>
      <c r="X6160" t="str">
        <f t="shared" si="578"/>
        <v>Profit</v>
      </c>
      <c r="Y6160" s="1" t="str">
        <f t="shared" si="579"/>
        <v>Low Profit</v>
      </c>
      <c r="Z6160" s="1" t="str">
        <f t="shared" si="580"/>
        <v>No Discount</v>
      </c>
      <c r="AA6160" s="1" t="str">
        <f t="shared" si="581"/>
        <v>Low Sales</v>
      </c>
      <c r="AB6160" s="1">
        <f>MONTH(Sample___Superstore[[#This Row],[Order Date]])</f>
        <v>8</v>
      </c>
    </row>
    <row r="6161" spans="1:28" x14ac:dyDescent="0.35">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c r="V6161">
        <f t="shared" si="576"/>
        <v>6</v>
      </c>
      <c r="W6161">
        <f t="shared" si="577"/>
        <v>0.14000000000000001</v>
      </c>
      <c r="X6161" t="str">
        <f t="shared" si="578"/>
        <v>Profit</v>
      </c>
      <c r="Y6161" s="1" t="str">
        <f t="shared" si="579"/>
        <v>High Profit</v>
      </c>
      <c r="Z6161" s="1" t="str">
        <f t="shared" si="580"/>
        <v>No Discount</v>
      </c>
      <c r="AA6161" s="1" t="str">
        <f t="shared" si="581"/>
        <v>High Sales</v>
      </c>
      <c r="AB6161" s="1">
        <f>MONTH(Sample___Superstore[[#This Row],[Order Date]])</f>
        <v>12</v>
      </c>
    </row>
    <row r="6162" spans="1:28" x14ac:dyDescent="0.35">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c r="V6162">
        <f t="shared" si="576"/>
        <v>2</v>
      </c>
      <c r="W6162">
        <f t="shared" si="577"/>
        <v>8.7499999999999994E-2</v>
      </c>
      <c r="X6162" t="str">
        <f t="shared" si="578"/>
        <v>Profit</v>
      </c>
      <c r="Y6162" s="1" t="str">
        <f t="shared" si="579"/>
        <v>Low Profit</v>
      </c>
      <c r="Z6162" s="1" t="str">
        <f t="shared" si="580"/>
        <v>Low Discount</v>
      </c>
      <c r="AA6162" s="1" t="str">
        <f t="shared" si="581"/>
        <v>Low Sales</v>
      </c>
      <c r="AB6162" s="1">
        <f>MONTH(Sample___Superstore[[#This Row],[Order Date]])</f>
        <v>3</v>
      </c>
    </row>
    <row r="6163" spans="1:28" x14ac:dyDescent="0.35">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c r="V6163">
        <f t="shared" si="576"/>
        <v>2</v>
      </c>
      <c r="W6163">
        <f t="shared" si="577"/>
        <v>0.33749999999999997</v>
      </c>
      <c r="X6163" t="str">
        <f t="shared" si="578"/>
        <v>Profit</v>
      </c>
      <c r="Y6163" s="1" t="str">
        <f t="shared" si="579"/>
        <v>Low Profit</v>
      </c>
      <c r="Z6163" s="1" t="str">
        <f t="shared" si="580"/>
        <v>Low Discount</v>
      </c>
      <c r="AA6163" s="1" t="str">
        <f t="shared" si="581"/>
        <v>Low Sales</v>
      </c>
      <c r="AB6163" s="1">
        <f>MONTH(Sample___Superstore[[#This Row],[Order Date]])</f>
        <v>3</v>
      </c>
    </row>
    <row r="6164" spans="1:28" x14ac:dyDescent="0.35">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c r="V6164">
        <f t="shared" si="576"/>
        <v>2</v>
      </c>
      <c r="W6164">
        <f t="shared" si="577"/>
        <v>7.4999999999999997E-2</v>
      </c>
      <c r="X6164" t="str">
        <f t="shared" si="578"/>
        <v>Profit</v>
      </c>
      <c r="Y6164" s="1" t="str">
        <f t="shared" si="579"/>
        <v>Low Profit</v>
      </c>
      <c r="Z6164" s="1" t="str">
        <f t="shared" si="580"/>
        <v>Low Discount</v>
      </c>
      <c r="AA6164" s="1" t="str">
        <f t="shared" si="581"/>
        <v>Low Sales</v>
      </c>
      <c r="AB6164" s="1">
        <f>MONTH(Sample___Superstore[[#This Row],[Order Date]])</f>
        <v>3</v>
      </c>
    </row>
    <row r="6165" spans="1:28" x14ac:dyDescent="0.35">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c r="V6165">
        <f t="shared" si="576"/>
        <v>2</v>
      </c>
      <c r="W6165">
        <f t="shared" si="577"/>
        <v>-0.76666666666666661</v>
      </c>
      <c r="X6165" t="str">
        <f t="shared" si="578"/>
        <v>Loss</v>
      </c>
      <c r="Y6165" s="1" t="str">
        <f t="shared" si="579"/>
        <v>Low Profit</v>
      </c>
      <c r="Z6165" s="1" t="str">
        <f t="shared" si="580"/>
        <v>High Discount</v>
      </c>
      <c r="AA6165" s="1" t="str">
        <f t="shared" si="581"/>
        <v>Low Sales</v>
      </c>
      <c r="AB6165" s="1">
        <f>MONTH(Sample___Superstore[[#This Row],[Order Date]])</f>
        <v>3</v>
      </c>
    </row>
    <row r="6166" spans="1:28" x14ac:dyDescent="0.35">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c r="V6166">
        <f t="shared" si="576"/>
        <v>2</v>
      </c>
      <c r="W6166">
        <f t="shared" si="577"/>
        <v>0.27500000000000002</v>
      </c>
      <c r="X6166" t="str">
        <f t="shared" si="578"/>
        <v>Profit</v>
      </c>
      <c r="Y6166" s="1" t="str">
        <f t="shared" si="579"/>
        <v>Low Profit</v>
      </c>
      <c r="Z6166" s="1" t="str">
        <f t="shared" si="580"/>
        <v>Low Discount</v>
      </c>
      <c r="AA6166" s="1" t="str">
        <f t="shared" si="581"/>
        <v>Low Sales</v>
      </c>
      <c r="AB6166" s="1">
        <f>MONTH(Sample___Superstore[[#This Row],[Order Date]])</f>
        <v>3</v>
      </c>
    </row>
    <row r="6167" spans="1:28" x14ac:dyDescent="0.35">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c r="V6167">
        <f t="shared" si="576"/>
        <v>2</v>
      </c>
      <c r="W6167">
        <f t="shared" si="577"/>
        <v>0.27500000000000002</v>
      </c>
      <c r="X6167" t="str">
        <f t="shared" si="578"/>
        <v>Profit</v>
      </c>
      <c r="Y6167" s="1" t="str">
        <f t="shared" si="579"/>
        <v>Low Profit</v>
      </c>
      <c r="Z6167" s="1" t="str">
        <f t="shared" si="580"/>
        <v>Low Discount</v>
      </c>
      <c r="AA6167" s="1" t="str">
        <f t="shared" si="581"/>
        <v>Low Sales</v>
      </c>
      <c r="AB6167" s="1">
        <f>MONTH(Sample___Superstore[[#This Row],[Order Date]])</f>
        <v>3</v>
      </c>
    </row>
    <row r="6168" spans="1:28" x14ac:dyDescent="0.35">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c r="V6168">
        <f t="shared" si="576"/>
        <v>2</v>
      </c>
      <c r="W6168">
        <f t="shared" si="577"/>
        <v>0.3125</v>
      </c>
      <c r="X6168" t="str">
        <f t="shared" si="578"/>
        <v>Profit</v>
      </c>
      <c r="Y6168" s="1" t="str">
        <f t="shared" si="579"/>
        <v>Low Profit</v>
      </c>
      <c r="Z6168" s="1" t="str">
        <f t="shared" si="580"/>
        <v>Low Discount</v>
      </c>
      <c r="AA6168" s="1" t="str">
        <f t="shared" si="581"/>
        <v>Low Sales</v>
      </c>
      <c r="AB6168" s="1">
        <f>MONTH(Sample___Superstore[[#This Row],[Order Date]])</f>
        <v>3</v>
      </c>
    </row>
    <row r="6169" spans="1:28" x14ac:dyDescent="0.35">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c r="V6169">
        <f t="shared" si="576"/>
        <v>5</v>
      </c>
      <c r="W6169">
        <f t="shared" si="577"/>
        <v>0.375</v>
      </c>
      <c r="X6169" t="str">
        <f t="shared" si="578"/>
        <v>Profit</v>
      </c>
      <c r="Y6169" s="1" t="str">
        <f t="shared" si="579"/>
        <v>Low Profit</v>
      </c>
      <c r="Z6169" s="1" t="str">
        <f t="shared" si="580"/>
        <v>Low Discount</v>
      </c>
      <c r="AA6169" s="1" t="str">
        <f t="shared" si="581"/>
        <v>Low Sales</v>
      </c>
      <c r="AB6169" s="1">
        <f>MONTH(Sample___Superstore[[#This Row],[Order Date]])</f>
        <v>4</v>
      </c>
    </row>
    <row r="6170" spans="1:28" x14ac:dyDescent="0.35">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c r="V6170">
        <f t="shared" si="576"/>
        <v>3</v>
      </c>
      <c r="W6170">
        <f t="shared" si="577"/>
        <v>0.49</v>
      </c>
      <c r="X6170" t="str">
        <f t="shared" si="578"/>
        <v>Profit</v>
      </c>
      <c r="Y6170" s="1" t="str">
        <f t="shared" si="579"/>
        <v>Low Profit</v>
      </c>
      <c r="Z6170" s="1" t="str">
        <f t="shared" si="580"/>
        <v>No Discount</v>
      </c>
      <c r="AA6170" s="1" t="str">
        <f t="shared" si="581"/>
        <v>Low Sales</v>
      </c>
      <c r="AB6170" s="1">
        <f>MONTH(Sample___Superstore[[#This Row],[Order Date]])</f>
        <v>9</v>
      </c>
    </row>
    <row r="6171" spans="1:28" x14ac:dyDescent="0.35">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c r="V6171">
        <f t="shared" si="576"/>
        <v>3</v>
      </c>
      <c r="W6171">
        <f t="shared" si="577"/>
        <v>0.48</v>
      </c>
      <c r="X6171" t="str">
        <f t="shared" si="578"/>
        <v>Profit</v>
      </c>
      <c r="Y6171" s="1" t="str">
        <f t="shared" si="579"/>
        <v>Low Profit</v>
      </c>
      <c r="Z6171" s="1" t="str">
        <f t="shared" si="580"/>
        <v>No Discount</v>
      </c>
      <c r="AA6171" s="1" t="str">
        <f t="shared" si="581"/>
        <v>Low Sales</v>
      </c>
      <c r="AB6171" s="1">
        <f>MONTH(Sample___Superstore[[#This Row],[Order Date]])</f>
        <v>8</v>
      </c>
    </row>
    <row r="6172" spans="1:28" x14ac:dyDescent="0.35">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c r="V6172">
        <f t="shared" si="576"/>
        <v>5</v>
      </c>
      <c r="W6172">
        <f t="shared" si="577"/>
        <v>0.33750000000000002</v>
      </c>
      <c r="X6172" t="str">
        <f t="shared" si="578"/>
        <v>Profit</v>
      </c>
      <c r="Y6172" s="1" t="str">
        <f t="shared" si="579"/>
        <v>Low Profit</v>
      </c>
      <c r="Z6172" s="1" t="str">
        <f t="shared" si="580"/>
        <v>Low Discount</v>
      </c>
      <c r="AA6172" s="1" t="str">
        <f t="shared" si="581"/>
        <v>Low Sales</v>
      </c>
      <c r="AB6172" s="1">
        <f>MONTH(Sample___Superstore[[#This Row],[Order Date]])</f>
        <v>12</v>
      </c>
    </row>
    <row r="6173" spans="1:28" x14ac:dyDescent="0.35">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c r="V6173">
        <f t="shared" si="576"/>
        <v>5</v>
      </c>
      <c r="W6173">
        <f t="shared" si="577"/>
        <v>0.28999999999999998</v>
      </c>
      <c r="X6173" t="str">
        <f t="shared" si="578"/>
        <v>Profit</v>
      </c>
      <c r="Y6173" s="1" t="str">
        <f t="shared" si="579"/>
        <v>Low Profit</v>
      </c>
      <c r="Z6173" s="1" t="str">
        <f t="shared" si="580"/>
        <v>No Discount</v>
      </c>
      <c r="AA6173" s="1" t="str">
        <f t="shared" si="581"/>
        <v>Low Sales</v>
      </c>
      <c r="AB6173" s="1">
        <f>MONTH(Sample___Superstore[[#This Row],[Order Date]])</f>
        <v>12</v>
      </c>
    </row>
    <row r="6174" spans="1:28" x14ac:dyDescent="0.35">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c r="V6174">
        <f t="shared" si="576"/>
        <v>6</v>
      </c>
      <c r="W6174">
        <f t="shared" si="577"/>
        <v>0.47</v>
      </c>
      <c r="X6174" t="str">
        <f t="shared" si="578"/>
        <v>Profit</v>
      </c>
      <c r="Y6174" s="1" t="str">
        <f t="shared" si="579"/>
        <v>Low Profit</v>
      </c>
      <c r="Z6174" s="1" t="str">
        <f t="shared" si="580"/>
        <v>No Discount</v>
      </c>
      <c r="AA6174" s="1" t="str">
        <f t="shared" si="581"/>
        <v>Low Sales</v>
      </c>
      <c r="AB6174" s="1">
        <f>MONTH(Sample___Superstore[[#This Row],[Order Date]])</f>
        <v>8</v>
      </c>
    </row>
    <row r="6175" spans="1:28" x14ac:dyDescent="0.35">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c r="V6175">
        <f t="shared" si="576"/>
        <v>6</v>
      </c>
      <c r="W6175">
        <f t="shared" si="577"/>
        <v>0.43</v>
      </c>
      <c r="X6175" t="str">
        <f t="shared" si="578"/>
        <v>Profit</v>
      </c>
      <c r="Y6175" s="1" t="str">
        <f t="shared" si="579"/>
        <v>Low Profit</v>
      </c>
      <c r="Z6175" s="1" t="str">
        <f t="shared" si="580"/>
        <v>No Discount</v>
      </c>
      <c r="AA6175" s="1" t="str">
        <f t="shared" si="581"/>
        <v>Low Sales</v>
      </c>
      <c r="AB6175" s="1">
        <f>MONTH(Sample___Superstore[[#This Row],[Order Date]])</f>
        <v>8</v>
      </c>
    </row>
    <row r="6176" spans="1:28" x14ac:dyDescent="0.35">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c r="V6176">
        <f t="shared" si="576"/>
        <v>6</v>
      </c>
      <c r="W6176">
        <f t="shared" si="577"/>
        <v>0.26999999999999996</v>
      </c>
      <c r="X6176" t="str">
        <f t="shared" si="578"/>
        <v>Profit</v>
      </c>
      <c r="Y6176" s="1" t="str">
        <f t="shared" si="579"/>
        <v>High Profit</v>
      </c>
      <c r="Z6176" s="1" t="str">
        <f t="shared" si="580"/>
        <v>No Discount</v>
      </c>
      <c r="AA6176" s="1" t="str">
        <f t="shared" si="581"/>
        <v>High Sales</v>
      </c>
      <c r="AB6176" s="1">
        <f>MONTH(Sample___Superstore[[#This Row],[Order Date]])</f>
        <v>8</v>
      </c>
    </row>
    <row r="6177" spans="1:28" x14ac:dyDescent="0.35">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c r="V6177">
        <f t="shared" si="576"/>
        <v>5</v>
      </c>
      <c r="W6177">
        <f t="shared" si="577"/>
        <v>0.25</v>
      </c>
      <c r="X6177" t="str">
        <f t="shared" si="578"/>
        <v>Profit</v>
      </c>
      <c r="Y6177" s="1" t="str">
        <f t="shared" si="579"/>
        <v>High Profit</v>
      </c>
      <c r="Z6177" s="1" t="str">
        <f t="shared" si="580"/>
        <v>No Discount</v>
      </c>
      <c r="AA6177" s="1" t="str">
        <f t="shared" si="581"/>
        <v>High Sales</v>
      </c>
      <c r="AB6177" s="1">
        <f>MONTH(Sample___Superstore[[#This Row],[Order Date]])</f>
        <v>9</v>
      </c>
    </row>
    <row r="6178" spans="1:28" x14ac:dyDescent="0.35">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c r="V6178">
        <f t="shared" si="576"/>
        <v>5</v>
      </c>
      <c r="W6178">
        <f t="shared" si="577"/>
        <v>0.28000000000000003</v>
      </c>
      <c r="X6178" t="str">
        <f t="shared" si="578"/>
        <v>Profit</v>
      </c>
      <c r="Y6178" s="1" t="str">
        <f t="shared" si="579"/>
        <v>Low Profit</v>
      </c>
      <c r="Z6178" s="1" t="str">
        <f t="shared" si="580"/>
        <v>No Discount</v>
      </c>
      <c r="AA6178" s="1" t="str">
        <f t="shared" si="581"/>
        <v>Low Sales</v>
      </c>
      <c r="AB6178" s="1">
        <f>MONTH(Sample___Superstore[[#This Row],[Order Date]])</f>
        <v>9</v>
      </c>
    </row>
    <row r="6179" spans="1:28" x14ac:dyDescent="0.35">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c r="V6179">
        <f t="shared" si="576"/>
        <v>5</v>
      </c>
      <c r="W6179">
        <f t="shared" si="577"/>
        <v>0.47000000000000003</v>
      </c>
      <c r="X6179" t="str">
        <f t="shared" si="578"/>
        <v>Profit</v>
      </c>
      <c r="Y6179" s="1" t="str">
        <f t="shared" si="579"/>
        <v>Low Profit</v>
      </c>
      <c r="Z6179" s="1" t="str">
        <f t="shared" si="580"/>
        <v>No Discount</v>
      </c>
      <c r="AA6179" s="1" t="str">
        <f t="shared" si="581"/>
        <v>Low Sales</v>
      </c>
      <c r="AB6179" s="1">
        <f>MONTH(Sample___Superstore[[#This Row],[Order Date]])</f>
        <v>9</v>
      </c>
    </row>
    <row r="6180" spans="1:28" x14ac:dyDescent="0.35">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c r="V6180">
        <f t="shared" si="576"/>
        <v>5</v>
      </c>
      <c r="W6180">
        <f t="shared" si="577"/>
        <v>0.49</v>
      </c>
      <c r="X6180" t="str">
        <f t="shared" si="578"/>
        <v>Profit</v>
      </c>
      <c r="Y6180" s="1" t="str">
        <f t="shared" si="579"/>
        <v>Low Profit</v>
      </c>
      <c r="Z6180" s="1" t="str">
        <f t="shared" si="580"/>
        <v>No Discount</v>
      </c>
      <c r="AA6180" s="1" t="str">
        <f t="shared" si="581"/>
        <v>Low Sales</v>
      </c>
      <c r="AB6180" s="1">
        <f>MONTH(Sample___Superstore[[#This Row],[Order Date]])</f>
        <v>9</v>
      </c>
    </row>
    <row r="6181" spans="1:28" x14ac:dyDescent="0.35">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c r="V6181">
        <f t="shared" si="576"/>
        <v>5</v>
      </c>
      <c r="W6181">
        <f t="shared" si="577"/>
        <v>9.9999999999999992E-2</v>
      </c>
      <c r="X6181" t="str">
        <f t="shared" si="578"/>
        <v>Profit</v>
      </c>
      <c r="Y6181" s="1" t="str">
        <f t="shared" si="579"/>
        <v>Low Profit</v>
      </c>
      <c r="Z6181" s="1" t="str">
        <f t="shared" si="580"/>
        <v>No Discount</v>
      </c>
      <c r="AA6181" s="1" t="str">
        <f t="shared" si="581"/>
        <v>Low Sales</v>
      </c>
      <c r="AB6181" s="1">
        <f>MONTH(Sample___Superstore[[#This Row],[Order Date]])</f>
        <v>9</v>
      </c>
    </row>
    <row r="6182" spans="1:28" x14ac:dyDescent="0.35">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c r="V6182">
        <f t="shared" si="576"/>
        <v>5</v>
      </c>
      <c r="W6182">
        <f t="shared" si="577"/>
        <v>0.27999999999999997</v>
      </c>
      <c r="X6182" t="str">
        <f t="shared" si="578"/>
        <v>Profit</v>
      </c>
      <c r="Y6182" s="1" t="str">
        <f t="shared" si="579"/>
        <v>High Profit</v>
      </c>
      <c r="Z6182" s="1" t="str">
        <f t="shared" si="580"/>
        <v>No Discount</v>
      </c>
      <c r="AA6182" s="1" t="str">
        <f t="shared" si="581"/>
        <v>High Sales</v>
      </c>
      <c r="AB6182" s="1">
        <f>MONTH(Sample___Superstore[[#This Row],[Order Date]])</f>
        <v>9</v>
      </c>
    </row>
    <row r="6183" spans="1:28" x14ac:dyDescent="0.35">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c r="V6183">
        <f t="shared" si="576"/>
        <v>5</v>
      </c>
      <c r="W6183">
        <f t="shared" si="577"/>
        <v>0.28999999999999998</v>
      </c>
      <c r="X6183" t="str">
        <f t="shared" si="578"/>
        <v>Profit</v>
      </c>
      <c r="Y6183" s="1" t="str">
        <f t="shared" si="579"/>
        <v>Low Profit</v>
      </c>
      <c r="Z6183" s="1" t="str">
        <f t="shared" si="580"/>
        <v>No Discount</v>
      </c>
      <c r="AA6183" s="1" t="str">
        <f t="shared" si="581"/>
        <v>Low Sales</v>
      </c>
      <c r="AB6183" s="1">
        <f>MONTH(Sample___Superstore[[#This Row],[Order Date]])</f>
        <v>9</v>
      </c>
    </row>
    <row r="6184" spans="1:28" x14ac:dyDescent="0.35">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c r="V6184">
        <f t="shared" si="576"/>
        <v>5</v>
      </c>
      <c r="W6184">
        <f t="shared" si="577"/>
        <v>0.47000000000000003</v>
      </c>
      <c r="X6184" t="str">
        <f t="shared" si="578"/>
        <v>Profit</v>
      </c>
      <c r="Y6184" s="1" t="str">
        <f t="shared" si="579"/>
        <v>Low Profit</v>
      </c>
      <c r="Z6184" s="1" t="str">
        <f t="shared" si="580"/>
        <v>No Discount</v>
      </c>
      <c r="AA6184" s="1" t="str">
        <f t="shared" si="581"/>
        <v>Low Sales</v>
      </c>
      <c r="AB6184" s="1">
        <f>MONTH(Sample___Superstore[[#This Row],[Order Date]])</f>
        <v>9</v>
      </c>
    </row>
    <row r="6185" spans="1:28" x14ac:dyDescent="0.35">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c r="V6185">
        <f t="shared" si="576"/>
        <v>5</v>
      </c>
      <c r="W6185">
        <f t="shared" si="577"/>
        <v>1.9999999999999997E-2</v>
      </c>
      <c r="X6185" t="str">
        <f t="shared" si="578"/>
        <v>Profit</v>
      </c>
      <c r="Y6185" s="1" t="str">
        <f t="shared" si="579"/>
        <v>Low Profit</v>
      </c>
      <c r="Z6185" s="1" t="str">
        <f t="shared" si="580"/>
        <v>No Discount</v>
      </c>
      <c r="AA6185" s="1" t="str">
        <f t="shared" si="581"/>
        <v>High Sales</v>
      </c>
      <c r="AB6185" s="1">
        <f>MONTH(Sample___Superstore[[#This Row],[Order Date]])</f>
        <v>9</v>
      </c>
    </row>
    <row r="6186" spans="1:28" x14ac:dyDescent="0.35">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c r="V6186">
        <f t="shared" si="576"/>
        <v>2</v>
      </c>
      <c r="W6186">
        <f t="shared" si="577"/>
        <v>6.25E-2</v>
      </c>
      <c r="X6186" t="str">
        <f t="shared" si="578"/>
        <v>Profit</v>
      </c>
      <c r="Y6186" s="1" t="str">
        <f t="shared" si="579"/>
        <v>Low Profit</v>
      </c>
      <c r="Z6186" s="1" t="str">
        <f t="shared" si="580"/>
        <v>Low Discount</v>
      </c>
      <c r="AA6186" s="1" t="str">
        <f t="shared" si="581"/>
        <v>Low Sales</v>
      </c>
      <c r="AB6186" s="1">
        <f>MONTH(Sample___Superstore[[#This Row],[Order Date]])</f>
        <v>12</v>
      </c>
    </row>
    <row r="6187" spans="1:28" x14ac:dyDescent="0.35">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c r="V6187">
        <f t="shared" si="576"/>
        <v>5</v>
      </c>
      <c r="W6187">
        <f t="shared" si="577"/>
        <v>0.1</v>
      </c>
      <c r="X6187" t="str">
        <f t="shared" si="578"/>
        <v>Profit</v>
      </c>
      <c r="Y6187" s="1" t="str">
        <f t="shared" si="579"/>
        <v>Low Profit</v>
      </c>
      <c r="Z6187" s="1" t="str">
        <f t="shared" si="580"/>
        <v>Low Discount</v>
      </c>
      <c r="AA6187" s="1" t="str">
        <f t="shared" si="581"/>
        <v>Low Sales</v>
      </c>
      <c r="AB6187" s="1">
        <f>MONTH(Sample___Superstore[[#This Row],[Order Date]])</f>
        <v>8</v>
      </c>
    </row>
    <row r="6188" spans="1:28" x14ac:dyDescent="0.35">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c r="V6188">
        <f t="shared" si="576"/>
        <v>2</v>
      </c>
      <c r="W6188">
        <f t="shared" si="577"/>
        <v>0.29000000000000004</v>
      </c>
      <c r="X6188" t="str">
        <f t="shared" si="578"/>
        <v>Profit</v>
      </c>
      <c r="Y6188" s="1" t="str">
        <f t="shared" si="579"/>
        <v>Low Profit</v>
      </c>
      <c r="Z6188" s="1" t="str">
        <f t="shared" si="580"/>
        <v>No Discount</v>
      </c>
      <c r="AA6188" s="1" t="str">
        <f t="shared" si="581"/>
        <v>Low Sales</v>
      </c>
      <c r="AB6188" s="1">
        <f>MONTH(Sample___Superstore[[#This Row],[Order Date]])</f>
        <v>11</v>
      </c>
    </row>
    <row r="6189" spans="1:28" x14ac:dyDescent="0.35">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c r="V6189">
        <f t="shared" si="576"/>
        <v>2</v>
      </c>
      <c r="W6189">
        <f t="shared" si="577"/>
        <v>0.33749999999999997</v>
      </c>
      <c r="X6189" t="str">
        <f t="shared" si="578"/>
        <v>Profit</v>
      </c>
      <c r="Y6189" s="1" t="str">
        <f t="shared" si="579"/>
        <v>Low Profit</v>
      </c>
      <c r="Z6189" s="1" t="str">
        <f t="shared" si="580"/>
        <v>Low Discount</v>
      </c>
      <c r="AA6189" s="1" t="str">
        <f t="shared" si="581"/>
        <v>Low Sales</v>
      </c>
      <c r="AB6189" s="1">
        <f>MONTH(Sample___Superstore[[#This Row],[Order Date]])</f>
        <v>11</v>
      </c>
    </row>
    <row r="6190" spans="1:28" x14ac:dyDescent="0.35">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c r="V6190">
        <f t="shared" si="576"/>
        <v>2</v>
      </c>
      <c r="W6190">
        <f t="shared" si="577"/>
        <v>0.3</v>
      </c>
      <c r="X6190" t="str">
        <f t="shared" si="578"/>
        <v>Profit</v>
      </c>
      <c r="Y6190" s="1" t="str">
        <f t="shared" si="579"/>
        <v>Low Profit</v>
      </c>
      <c r="Z6190" s="1" t="str">
        <f t="shared" si="580"/>
        <v>No Discount</v>
      </c>
      <c r="AA6190" s="1" t="str">
        <f t="shared" si="581"/>
        <v>Low Sales</v>
      </c>
      <c r="AB6190" s="1">
        <f>MONTH(Sample___Superstore[[#This Row],[Order Date]])</f>
        <v>11</v>
      </c>
    </row>
    <row r="6191" spans="1:28" x14ac:dyDescent="0.35">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c r="V6191">
        <f t="shared" si="576"/>
        <v>4</v>
      </c>
      <c r="W6191">
        <f t="shared" si="577"/>
        <v>0.125</v>
      </c>
      <c r="X6191" t="str">
        <f t="shared" si="578"/>
        <v>Profit</v>
      </c>
      <c r="Y6191" s="1" t="str">
        <f t="shared" si="579"/>
        <v>Low Profit</v>
      </c>
      <c r="Z6191" s="1" t="str">
        <f t="shared" si="580"/>
        <v>Low Discount</v>
      </c>
      <c r="AA6191" s="1" t="str">
        <f t="shared" si="581"/>
        <v>Low Sales</v>
      </c>
      <c r="AB6191" s="1">
        <f>MONTH(Sample___Superstore[[#This Row],[Order Date]])</f>
        <v>4</v>
      </c>
    </row>
    <row r="6192" spans="1:28" x14ac:dyDescent="0.35">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c r="V6192">
        <f t="shared" si="576"/>
        <v>4</v>
      </c>
      <c r="W6192">
        <f t="shared" si="577"/>
        <v>0.26</v>
      </c>
      <c r="X6192" t="str">
        <f t="shared" si="578"/>
        <v>Profit</v>
      </c>
      <c r="Y6192" s="1" t="str">
        <f t="shared" si="579"/>
        <v>High Profit</v>
      </c>
      <c r="Z6192" s="1" t="str">
        <f t="shared" si="580"/>
        <v>No Discount</v>
      </c>
      <c r="AA6192" s="1" t="str">
        <f t="shared" si="581"/>
        <v>High Sales</v>
      </c>
      <c r="AB6192" s="1">
        <f>MONTH(Sample___Superstore[[#This Row],[Order Date]])</f>
        <v>12</v>
      </c>
    </row>
    <row r="6193" spans="1:28" x14ac:dyDescent="0.35">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c r="V6193">
        <f t="shared" si="576"/>
        <v>0</v>
      </c>
      <c r="W6193">
        <f t="shared" si="577"/>
        <v>0.26999999999999996</v>
      </c>
      <c r="X6193" t="str">
        <f t="shared" si="578"/>
        <v>Profit</v>
      </c>
      <c r="Y6193" s="1" t="str">
        <f t="shared" si="579"/>
        <v>Low Profit</v>
      </c>
      <c r="Z6193" s="1" t="str">
        <f t="shared" si="580"/>
        <v>No Discount</v>
      </c>
      <c r="AA6193" s="1" t="str">
        <f t="shared" si="581"/>
        <v>Low Sales</v>
      </c>
      <c r="AB6193" s="1">
        <f>MONTH(Sample___Superstore[[#This Row],[Order Date]])</f>
        <v>12</v>
      </c>
    </row>
    <row r="6194" spans="1:28" x14ac:dyDescent="0.35">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c r="V6194">
        <f t="shared" si="576"/>
        <v>4</v>
      </c>
      <c r="W6194">
        <f t="shared" si="577"/>
        <v>0.34999999999999992</v>
      </c>
      <c r="X6194" t="str">
        <f t="shared" si="578"/>
        <v>Profit</v>
      </c>
      <c r="Y6194" s="1" t="str">
        <f t="shared" si="579"/>
        <v>Low Profit</v>
      </c>
      <c r="Z6194" s="1" t="str">
        <f t="shared" si="580"/>
        <v>Low Discount</v>
      </c>
      <c r="AA6194" s="1" t="str">
        <f t="shared" si="581"/>
        <v>Low Sales</v>
      </c>
      <c r="AB6194" s="1">
        <f>MONTH(Sample___Superstore[[#This Row],[Order Date]])</f>
        <v>12</v>
      </c>
    </row>
    <row r="6195" spans="1:28" x14ac:dyDescent="0.35">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c r="V6195">
        <f t="shared" si="576"/>
        <v>4</v>
      </c>
      <c r="W6195">
        <f t="shared" si="577"/>
        <v>-1.55</v>
      </c>
      <c r="X6195" t="str">
        <f t="shared" si="578"/>
        <v>Loss</v>
      </c>
      <c r="Y6195" s="1" t="str">
        <f t="shared" si="579"/>
        <v>Low Profit</v>
      </c>
      <c r="Z6195" s="1" t="str">
        <f t="shared" si="580"/>
        <v>High Discount</v>
      </c>
      <c r="AA6195" s="1" t="str">
        <f t="shared" si="581"/>
        <v>Low Sales</v>
      </c>
      <c r="AB6195" s="1">
        <f>MONTH(Sample___Superstore[[#This Row],[Order Date]])</f>
        <v>12</v>
      </c>
    </row>
    <row r="6196" spans="1:28" x14ac:dyDescent="0.35">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c r="V6196">
        <f t="shared" si="576"/>
        <v>4</v>
      </c>
      <c r="W6196">
        <f t="shared" si="577"/>
        <v>0.35000000000000003</v>
      </c>
      <c r="X6196" t="str">
        <f t="shared" si="578"/>
        <v>Profit</v>
      </c>
      <c r="Y6196" s="1" t="str">
        <f t="shared" si="579"/>
        <v>Low Profit</v>
      </c>
      <c r="Z6196" s="1" t="str">
        <f t="shared" si="580"/>
        <v>Low Discount</v>
      </c>
      <c r="AA6196" s="1" t="str">
        <f t="shared" si="581"/>
        <v>Low Sales</v>
      </c>
      <c r="AB6196" s="1">
        <f>MONTH(Sample___Superstore[[#This Row],[Order Date]])</f>
        <v>12</v>
      </c>
    </row>
    <row r="6197" spans="1:28" x14ac:dyDescent="0.35">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c r="V6197">
        <f t="shared" si="576"/>
        <v>7</v>
      </c>
      <c r="W6197">
        <f t="shared" si="577"/>
        <v>-0.23333333333333336</v>
      </c>
      <c r="X6197" t="str">
        <f t="shared" si="578"/>
        <v>Loss</v>
      </c>
      <c r="Y6197" s="1" t="str">
        <f t="shared" si="579"/>
        <v>Low Profit</v>
      </c>
      <c r="Z6197" s="1" t="str">
        <f t="shared" si="580"/>
        <v>High Discount</v>
      </c>
      <c r="AA6197" s="1" t="str">
        <f t="shared" si="581"/>
        <v>Low Sales</v>
      </c>
      <c r="AB6197" s="1">
        <f>MONTH(Sample___Superstore[[#This Row],[Order Date]])</f>
        <v>10</v>
      </c>
    </row>
    <row r="6198" spans="1:28" x14ac:dyDescent="0.35">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c r="V6198">
        <f t="shared" si="576"/>
        <v>7</v>
      </c>
      <c r="W6198">
        <f t="shared" si="577"/>
        <v>-6.25E-2</v>
      </c>
      <c r="X6198" t="str">
        <f t="shared" si="578"/>
        <v>Loss</v>
      </c>
      <c r="Y6198" s="1" t="str">
        <f t="shared" si="579"/>
        <v>Low Profit</v>
      </c>
      <c r="Z6198" s="1" t="str">
        <f t="shared" si="580"/>
        <v>Low Discount</v>
      </c>
      <c r="AA6198" s="1" t="str">
        <f t="shared" si="581"/>
        <v>Low Sales</v>
      </c>
      <c r="AB6198" s="1">
        <f>MONTH(Sample___Superstore[[#This Row],[Order Date]])</f>
        <v>10</v>
      </c>
    </row>
    <row r="6199" spans="1:28" x14ac:dyDescent="0.35">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c r="V6199">
        <f t="shared" si="576"/>
        <v>4</v>
      </c>
      <c r="W6199">
        <f t="shared" si="577"/>
        <v>0.44999999999999996</v>
      </c>
      <c r="X6199" t="str">
        <f t="shared" si="578"/>
        <v>Profit</v>
      </c>
      <c r="Y6199" s="1" t="str">
        <f t="shared" si="579"/>
        <v>Low Profit</v>
      </c>
      <c r="Z6199" s="1" t="str">
        <f t="shared" si="580"/>
        <v>No Discount</v>
      </c>
      <c r="AA6199" s="1" t="str">
        <f t="shared" si="581"/>
        <v>Low Sales</v>
      </c>
      <c r="AB6199" s="1">
        <f>MONTH(Sample___Superstore[[#This Row],[Order Date]])</f>
        <v>11</v>
      </c>
    </row>
    <row r="6200" spans="1:28" x14ac:dyDescent="0.35">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c r="V6200">
        <f t="shared" si="576"/>
        <v>4</v>
      </c>
      <c r="W6200">
        <f t="shared" si="577"/>
        <v>0.26</v>
      </c>
      <c r="X6200" t="str">
        <f t="shared" si="578"/>
        <v>Profit</v>
      </c>
      <c r="Y6200" s="1" t="str">
        <f t="shared" si="579"/>
        <v>Low Profit</v>
      </c>
      <c r="Z6200" s="1" t="str">
        <f t="shared" si="580"/>
        <v>No Discount</v>
      </c>
      <c r="AA6200" s="1" t="str">
        <f t="shared" si="581"/>
        <v>Low Sales</v>
      </c>
      <c r="AB6200" s="1">
        <f>MONTH(Sample___Superstore[[#This Row],[Order Date]])</f>
        <v>11</v>
      </c>
    </row>
    <row r="6201" spans="1:28" x14ac:dyDescent="0.35">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c r="V6201">
        <f t="shared" si="576"/>
        <v>4</v>
      </c>
      <c r="W6201">
        <f t="shared" si="577"/>
        <v>0.48000000000000004</v>
      </c>
      <c r="X6201" t="str">
        <f t="shared" si="578"/>
        <v>Profit</v>
      </c>
      <c r="Y6201" s="1" t="str">
        <f t="shared" si="579"/>
        <v>Low Profit</v>
      </c>
      <c r="Z6201" s="1" t="str">
        <f t="shared" si="580"/>
        <v>No Discount</v>
      </c>
      <c r="AA6201" s="1" t="str">
        <f t="shared" si="581"/>
        <v>Low Sales</v>
      </c>
      <c r="AB6201" s="1">
        <f>MONTH(Sample___Superstore[[#This Row],[Order Date]])</f>
        <v>11</v>
      </c>
    </row>
    <row r="6202" spans="1:28" x14ac:dyDescent="0.35">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c r="V6202">
        <f t="shared" si="576"/>
        <v>4</v>
      </c>
      <c r="W6202">
        <f t="shared" si="577"/>
        <v>0.33749999999999997</v>
      </c>
      <c r="X6202" t="str">
        <f t="shared" si="578"/>
        <v>Profit</v>
      </c>
      <c r="Y6202" s="1" t="str">
        <f t="shared" si="579"/>
        <v>High Profit</v>
      </c>
      <c r="Z6202" s="1" t="str">
        <f t="shared" si="580"/>
        <v>Low Discount</v>
      </c>
      <c r="AA6202" s="1" t="str">
        <f t="shared" si="581"/>
        <v>High Sales</v>
      </c>
      <c r="AB6202" s="1">
        <f>MONTH(Sample___Superstore[[#This Row],[Order Date]])</f>
        <v>4</v>
      </c>
    </row>
    <row r="6203" spans="1:28" x14ac:dyDescent="0.35">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c r="V6203">
        <f t="shared" si="576"/>
        <v>4</v>
      </c>
      <c r="W6203">
        <f t="shared" si="577"/>
        <v>-0.1125</v>
      </c>
      <c r="X6203" t="str">
        <f t="shared" si="578"/>
        <v>Loss</v>
      </c>
      <c r="Y6203" s="1" t="str">
        <f t="shared" si="579"/>
        <v>Low Profit</v>
      </c>
      <c r="Z6203" s="1" t="str">
        <f t="shared" si="580"/>
        <v>Low Discount</v>
      </c>
      <c r="AA6203" s="1" t="str">
        <f t="shared" si="581"/>
        <v>Low Sales</v>
      </c>
      <c r="AB6203" s="1">
        <f>MONTH(Sample___Superstore[[#This Row],[Order Date]])</f>
        <v>4</v>
      </c>
    </row>
    <row r="6204" spans="1:28" x14ac:dyDescent="0.35">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c r="V6204">
        <f t="shared" si="576"/>
        <v>7</v>
      </c>
      <c r="W6204">
        <f t="shared" si="577"/>
        <v>1.2500000000000002E-2</v>
      </c>
      <c r="X6204" t="str">
        <f t="shared" si="578"/>
        <v>Profit</v>
      </c>
      <c r="Y6204" s="1" t="str">
        <f t="shared" si="579"/>
        <v>Low Profit</v>
      </c>
      <c r="Z6204" s="1" t="str">
        <f t="shared" si="580"/>
        <v>Low Discount</v>
      </c>
      <c r="AA6204" s="1" t="str">
        <f t="shared" si="581"/>
        <v>High Sales</v>
      </c>
      <c r="AB6204" s="1">
        <f>MONTH(Sample___Superstore[[#This Row],[Order Date]])</f>
        <v>12</v>
      </c>
    </row>
    <row r="6205" spans="1:28" x14ac:dyDescent="0.35">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c r="V6205">
        <f t="shared" si="576"/>
        <v>6</v>
      </c>
      <c r="W6205">
        <f t="shared" si="577"/>
        <v>-0.2</v>
      </c>
      <c r="X6205" t="str">
        <f t="shared" si="578"/>
        <v>Loss</v>
      </c>
      <c r="Y6205" s="1" t="str">
        <f t="shared" si="579"/>
        <v>Low Profit</v>
      </c>
      <c r="Z6205" s="1" t="str">
        <f t="shared" si="580"/>
        <v>High Discount</v>
      </c>
      <c r="AA6205" s="1" t="str">
        <f t="shared" si="581"/>
        <v>Low Sales</v>
      </c>
      <c r="AB6205" s="1">
        <f>MONTH(Sample___Superstore[[#This Row],[Order Date]])</f>
        <v>10</v>
      </c>
    </row>
    <row r="6206" spans="1:28" x14ac:dyDescent="0.35">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c r="V6206">
        <f t="shared" si="576"/>
        <v>2</v>
      </c>
      <c r="W6206">
        <f t="shared" si="577"/>
        <v>0.22500000000000001</v>
      </c>
      <c r="X6206" t="str">
        <f t="shared" si="578"/>
        <v>Profit</v>
      </c>
      <c r="Y6206" s="1" t="str">
        <f t="shared" si="579"/>
        <v>Low Profit</v>
      </c>
      <c r="Z6206" s="1" t="str">
        <f t="shared" si="580"/>
        <v>Low Discount</v>
      </c>
      <c r="AA6206" s="1" t="str">
        <f t="shared" si="581"/>
        <v>Low Sales</v>
      </c>
      <c r="AB6206" s="1">
        <f>MONTH(Sample___Superstore[[#This Row],[Order Date]])</f>
        <v>12</v>
      </c>
    </row>
    <row r="6207" spans="1:28" x14ac:dyDescent="0.35">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c r="V6207">
        <f t="shared" si="576"/>
        <v>4</v>
      </c>
      <c r="W6207">
        <f t="shared" si="577"/>
        <v>0.3125</v>
      </c>
      <c r="X6207" t="str">
        <f t="shared" si="578"/>
        <v>Profit</v>
      </c>
      <c r="Y6207" s="1" t="str">
        <f t="shared" si="579"/>
        <v>Low Profit</v>
      </c>
      <c r="Z6207" s="1" t="str">
        <f t="shared" si="580"/>
        <v>Low Discount</v>
      </c>
      <c r="AA6207" s="1" t="str">
        <f t="shared" si="581"/>
        <v>Low Sales</v>
      </c>
      <c r="AB6207" s="1">
        <f>MONTH(Sample___Superstore[[#This Row],[Order Date]])</f>
        <v>10</v>
      </c>
    </row>
    <row r="6208" spans="1:28" x14ac:dyDescent="0.35">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c r="V6208">
        <f t="shared" si="576"/>
        <v>4</v>
      </c>
      <c r="W6208">
        <f t="shared" si="577"/>
        <v>0.3125</v>
      </c>
      <c r="X6208" t="str">
        <f t="shared" si="578"/>
        <v>Profit</v>
      </c>
      <c r="Y6208" s="1" t="str">
        <f t="shared" si="579"/>
        <v>Low Profit</v>
      </c>
      <c r="Z6208" s="1" t="str">
        <f t="shared" si="580"/>
        <v>Low Discount</v>
      </c>
      <c r="AA6208" s="1" t="str">
        <f t="shared" si="581"/>
        <v>Low Sales</v>
      </c>
      <c r="AB6208" s="1">
        <f>MONTH(Sample___Superstore[[#This Row],[Order Date]])</f>
        <v>10</v>
      </c>
    </row>
    <row r="6209" spans="1:28" x14ac:dyDescent="0.35">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c r="V6209">
        <f t="shared" si="576"/>
        <v>4</v>
      </c>
      <c r="W6209">
        <f t="shared" si="577"/>
        <v>-0.25714285714285712</v>
      </c>
      <c r="X6209" t="str">
        <f t="shared" si="578"/>
        <v>Loss</v>
      </c>
      <c r="Y6209" s="1" t="str">
        <f t="shared" si="579"/>
        <v>Low Profit</v>
      </c>
      <c r="Z6209" s="1" t="str">
        <f t="shared" si="580"/>
        <v>High Discount</v>
      </c>
      <c r="AA6209" s="1" t="str">
        <f t="shared" si="581"/>
        <v>Low Sales</v>
      </c>
      <c r="AB6209" s="1">
        <f>MONTH(Sample___Superstore[[#This Row],[Order Date]])</f>
        <v>10</v>
      </c>
    </row>
    <row r="6210" spans="1:28" x14ac:dyDescent="0.35">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c r="V6210">
        <f t="shared" ref="V6210:V6273" si="582">D6210-C6210</f>
        <v>4</v>
      </c>
      <c r="W6210">
        <f t="shared" ref="W6210:W6273" si="583">U6210/R6210</f>
        <v>-0.125</v>
      </c>
      <c r="X6210" t="str">
        <f t="shared" ref="X6210:X6273" si="584">IF(U6210&lt;0,"Loss","Profit")</f>
        <v>Loss</v>
      </c>
      <c r="Y6210" s="1" t="str">
        <f t="shared" ref="Y6210:Y6273" si="585">IF(U6210&gt;100,"High Profit","Low Profit")</f>
        <v>Low Profit</v>
      </c>
      <c r="Z6210" s="1" t="str">
        <f t="shared" ref="Z6210:Z6273" si="586">IF(T6210=0,"No Discount",IF(T6210&lt;=0.2,"Low Discount","High Discount"))</f>
        <v>Low Discount</v>
      </c>
      <c r="AA6210" s="1" t="str">
        <f t="shared" ref="AA6210:AA6273" si="587">IF(R6210&gt;500,"High Sales","Low Sales")</f>
        <v>Low Sales</v>
      </c>
      <c r="AB6210" s="1">
        <f>MONTH(Sample___Superstore[[#This Row],[Order Date]])</f>
        <v>9</v>
      </c>
    </row>
    <row r="6211" spans="1:28" x14ac:dyDescent="0.35">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c r="V6211">
        <f t="shared" si="582"/>
        <v>7</v>
      </c>
      <c r="W6211">
        <f t="shared" si="583"/>
        <v>0.33750000000000002</v>
      </c>
      <c r="X6211" t="str">
        <f t="shared" si="584"/>
        <v>Profit</v>
      </c>
      <c r="Y6211" s="1" t="str">
        <f t="shared" si="585"/>
        <v>High Profit</v>
      </c>
      <c r="Z6211" s="1" t="str">
        <f t="shared" si="586"/>
        <v>Low Discount</v>
      </c>
      <c r="AA6211" s="1" t="str">
        <f t="shared" si="587"/>
        <v>High Sales</v>
      </c>
      <c r="AB6211" s="1">
        <f>MONTH(Sample___Superstore[[#This Row],[Order Date]])</f>
        <v>8</v>
      </c>
    </row>
    <row r="6212" spans="1:28" x14ac:dyDescent="0.35">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c r="V6212">
        <f t="shared" si="582"/>
        <v>7</v>
      </c>
      <c r="W6212">
        <f t="shared" si="583"/>
        <v>0.29000000000000004</v>
      </c>
      <c r="X6212" t="str">
        <f t="shared" si="584"/>
        <v>Profit</v>
      </c>
      <c r="Y6212" s="1" t="str">
        <f t="shared" si="585"/>
        <v>High Profit</v>
      </c>
      <c r="Z6212" s="1" t="str">
        <f t="shared" si="586"/>
        <v>No Discount</v>
      </c>
      <c r="AA6212" s="1" t="str">
        <f t="shared" si="587"/>
        <v>High Sales</v>
      </c>
      <c r="AB6212" s="1">
        <f>MONTH(Sample___Superstore[[#This Row],[Order Date]])</f>
        <v>8</v>
      </c>
    </row>
    <row r="6213" spans="1:28" x14ac:dyDescent="0.35">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c r="V6213">
        <f t="shared" si="582"/>
        <v>7</v>
      </c>
      <c r="W6213">
        <f t="shared" si="583"/>
        <v>0.34</v>
      </c>
      <c r="X6213" t="str">
        <f t="shared" si="584"/>
        <v>Profit</v>
      </c>
      <c r="Y6213" s="1" t="str">
        <f t="shared" si="585"/>
        <v>Low Profit</v>
      </c>
      <c r="Z6213" s="1" t="str">
        <f t="shared" si="586"/>
        <v>No Discount</v>
      </c>
      <c r="AA6213" s="1" t="str">
        <f t="shared" si="587"/>
        <v>Low Sales</v>
      </c>
      <c r="AB6213" s="1">
        <f>MONTH(Sample___Superstore[[#This Row],[Order Date]])</f>
        <v>8</v>
      </c>
    </row>
    <row r="6214" spans="1:28" x14ac:dyDescent="0.35">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c r="V6214">
        <f t="shared" si="582"/>
        <v>4</v>
      </c>
      <c r="W6214">
        <f t="shared" si="583"/>
        <v>0.5</v>
      </c>
      <c r="X6214" t="str">
        <f t="shared" si="584"/>
        <v>Profit</v>
      </c>
      <c r="Y6214" s="1" t="str">
        <f t="shared" si="585"/>
        <v>Low Profit</v>
      </c>
      <c r="Z6214" s="1" t="str">
        <f t="shared" si="586"/>
        <v>No Discount</v>
      </c>
      <c r="AA6214" s="1" t="str">
        <f t="shared" si="587"/>
        <v>Low Sales</v>
      </c>
      <c r="AB6214" s="1">
        <f>MONTH(Sample___Superstore[[#This Row],[Order Date]])</f>
        <v>11</v>
      </c>
    </row>
    <row r="6215" spans="1:28" x14ac:dyDescent="0.35">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c r="V6215">
        <f t="shared" si="582"/>
        <v>4</v>
      </c>
      <c r="W6215">
        <f t="shared" si="583"/>
        <v>0.28999999999999998</v>
      </c>
      <c r="X6215" t="str">
        <f t="shared" si="584"/>
        <v>Profit</v>
      </c>
      <c r="Y6215" s="1" t="str">
        <f t="shared" si="585"/>
        <v>Low Profit</v>
      </c>
      <c r="Z6215" s="1" t="str">
        <f t="shared" si="586"/>
        <v>No Discount</v>
      </c>
      <c r="AA6215" s="1" t="str">
        <f t="shared" si="587"/>
        <v>Low Sales</v>
      </c>
      <c r="AB6215" s="1">
        <f>MONTH(Sample___Superstore[[#This Row],[Order Date]])</f>
        <v>11</v>
      </c>
    </row>
    <row r="6216" spans="1:28" x14ac:dyDescent="0.35">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c r="V6216">
        <f t="shared" si="582"/>
        <v>4</v>
      </c>
      <c r="W6216">
        <f t="shared" si="583"/>
        <v>0.49</v>
      </c>
      <c r="X6216" t="str">
        <f t="shared" si="584"/>
        <v>Profit</v>
      </c>
      <c r="Y6216" s="1" t="str">
        <f t="shared" si="585"/>
        <v>Low Profit</v>
      </c>
      <c r="Z6216" s="1" t="str">
        <f t="shared" si="586"/>
        <v>No Discount</v>
      </c>
      <c r="AA6216" s="1" t="str">
        <f t="shared" si="587"/>
        <v>Low Sales</v>
      </c>
      <c r="AB6216" s="1">
        <f>MONTH(Sample___Superstore[[#This Row],[Order Date]])</f>
        <v>10</v>
      </c>
    </row>
    <row r="6217" spans="1:28" x14ac:dyDescent="0.35">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c r="V6217">
        <f t="shared" si="582"/>
        <v>5</v>
      </c>
      <c r="W6217">
        <f t="shared" si="583"/>
        <v>0.41000000000000003</v>
      </c>
      <c r="X6217" t="str">
        <f t="shared" si="584"/>
        <v>Profit</v>
      </c>
      <c r="Y6217" s="1" t="str">
        <f t="shared" si="585"/>
        <v>Low Profit</v>
      </c>
      <c r="Z6217" s="1" t="str">
        <f t="shared" si="586"/>
        <v>No Discount</v>
      </c>
      <c r="AA6217" s="1" t="str">
        <f t="shared" si="587"/>
        <v>Low Sales</v>
      </c>
      <c r="AB6217" s="1">
        <f>MONTH(Sample___Superstore[[#This Row],[Order Date]])</f>
        <v>11</v>
      </c>
    </row>
    <row r="6218" spans="1:28" x14ac:dyDescent="0.35">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c r="V6218">
        <f t="shared" si="582"/>
        <v>5</v>
      </c>
      <c r="W6218">
        <f t="shared" si="583"/>
        <v>0.47</v>
      </c>
      <c r="X6218" t="str">
        <f t="shared" si="584"/>
        <v>Profit</v>
      </c>
      <c r="Y6218" s="1" t="str">
        <f t="shared" si="585"/>
        <v>Low Profit</v>
      </c>
      <c r="Z6218" s="1" t="str">
        <f t="shared" si="586"/>
        <v>No Discount</v>
      </c>
      <c r="AA6218" s="1" t="str">
        <f t="shared" si="587"/>
        <v>Low Sales</v>
      </c>
      <c r="AB6218" s="1">
        <f>MONTH(Sample___Superstore[[#This Row],[Order Date]])</f>
        <v>11</v>
      </c>
    </row>
    <row r="6219" spans="1:28" x14ac:dyDescent="0.35">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c r="V6219">
        <f t="shared" si="582"/>
        <v>6</v>
      </c>
      <c r="W6219">
        <f t="shared" si="583"/>
        <v>1.0000000000000002E-2</v>
      </c>
      <c r="X6219" t="str">
        <f t="shared" si="584"/>
        <v>Profit</v>
      </c>
      <c r="Y6219" s="1" t="str">
        <f t="shared" si="585"/>
        <v>Low Profit</v>
      </c>
      <c r="Z6219" s="1" t="str">
        <f t="shared" si="586"/>
        <v>No Discount</v>
      </c>
      <c r="AA6219" s="1" t="str">
        <f t="shared" si="587"/>
        <v>Low Sales</v>
      </c>
      <c r="AB6219" s="1">
        <f>MONTH(Sample___Superstore[[#This Row],[Order Date]])</f>
        <v>7</v>
      </c>
    </row>
    <row r="6220" spans="1:28" x14ac:dyDescent="0.35">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c r="V6220">
        <f t="shared" si="582"/>
        <v>6</v>
      </c>
      <c r="W6220">
        <f t="shared" si="583"/>
        <v>0.27999999999999997</v>
      </c>
      <c r="X6220" t="str">
        <f t="shared" si="584"/>
        <v>Profit</v>
      </c>
      <c r="Y6220" s="1" t="str">
        <f t="shared" si="585"/>
        <v>Low Profit</v>
      </c>
      <c r="Z6220" s="1" t="str">
        <f t="shared" si="586"/>
        <v>No Discount</v>
      </c>
      <c r="AA6220" s="1" t="str">
        <f t="shared" si="587"/>
        <v>Low Sales</v>
      </c>
      <c r="AB6220" s="1">
        <f>MONTH(Sample___Superstore[[#This Row],[Order Date]])</f>
        <v>10</v>
      </c>
    </row>
    <row r="6221" spans="1:28" x14ac:dyDescent="0.35">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c r="V6221">
        <f t="shared" si="582"/>
        <v>6</v>
      </c>
      <c r="W6221">
        <f t="shared" si="583"/>
        <v>0.27</v>
      </c>
      <c r="X6221" t="str">
        <f t="shared" si="584"/>
        <v>Profit</v>
      </c>
      <c r="Y6221" s="1" t="str">
        <f t="shared" si="585"/>
        <v>Low Profit</v>
      </c>
      <c r="Z6221" s="1" t="str">
        <f t="shared" si="586"/>
        <v>No Discount</v>
      </c>
      <c r="AA6221" s="1" t="str">
        <f t="shared" si="587"/>
        <v>Low Sales</v>
      </c>
      <c r="AB6221" s="1">
        <f>MONTH(Sample___Superstore[[#This Row],[Order Date]])</f>
        <v>10</v>
      </c>
    </row>
    <row r="6222" spans="1:28" x14ac:dyDescent="0.35">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c r="V6222">
        <f t="shared" si="582"/>
        <v>6</v>
      </c>
      <c r="W6222">
        <f t="shared" si="583"/>
        <v>6.9999999999999993E-2</v>
      </c>
      <c r="X6222" t="str">
        <f t="shared" si="584"/>
        <v>Profit</v>
      </c>
      <c r="Y6222" s="1" t="str">
        <f t="shared" si="585"/>
        <v>Low Profit</v>
      </c>
      <c r="Z6222" s="1" t="str">
        <f t="shared" si="586"/>
        <v>No Discount</v>
      </c>
      <c r="AA6222" s="1" t="str">
        <f t="shared" si="587"/>
        <v>Low Sales</v>
      </c>
      <c r="AB6222" s="1">
        <f>MONTH(Sample___Superstore[[#This Row],[Order Date]])</f>
        <v>10</v>
      </c>
    </row>
    <row r="6223" spans="1:28" x14ac:dyDescent="0.35">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c r="V6223">
        <f t="shared" si="582"/>
        <v>4</v>
      </c>
      <c r="W6223">
        <f t="shared" si="583"/>
        <v>0.45999999999999996</v>
      </c>
      <c r="X6223" t="str">
        <f t="shared" si="584"/>
        <v>Profit</v>
      </c>
      <c r="Y6223" s="1" t="str">
        <f t="shared" si="585"/>
        <v>Low Profit</v>
      </c>
      <c r="Z6223" s="1" t="str">
        <f t="shared" si="586"/>
        <v>No Discount</v>
      </c>
      <c r="AA6223" s="1" t="str">
        <f t="shared" si="587"/>
        <v>Low Sales</v>
      </c>
      <c r="AB6223" s="1">
        <f>MONTH(Sample___Superstore[[#This Row],[Order Date]])</f>
        <v>9</v>
      </c>
    </row>
    <row r="6224" spans="1:28" x14ac:dyDescent="0.35">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c r="V6224">
        <f t="shared" si="582"/>
        <v>4</v>
      </c>
      <c r="W6224">
        <f t="shared" si="583"/>
        <v>0.26250000000000007</v>
      </c>
      <c r="X6224" t="str">
        <f t="shared" si="584"/>
        <v>Profit</v>
      </c>
      <c r="Y6224" s="1" t="str">
        <f t="shared" si="585"/>
        <v>Low Profit</v>
      </c>
      <c r="Z6224" s="1" t="str">
        <f t="shared" si="586"/>
        <v>Low Discount</v>
      </c>
      <c r="AA6224" s="1" t="str">
        <f t="shared" si="587"/>
        <v>Low Sales</v>
      </c>
      <c r="AB6224" s="1">
        <f>MONTH(Sample___Superstore[[#This Row],[Order Date]])</f>
        <v>12</v>
      </c>
    </row>
    <row r="6225" spans="1:28" x14ac:dyDescent="0.35">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c r="V6225">
        <f t="shared" si="582"/>
        <v>4</v>
      </c>
      <c r="W6225">
        <f t="shared" si="583"/>
        <v>8.7499999999999994E-2</v>
      </c>
      <c r="X6225" t="str">
        <f t="shared" si="584"/>
        <v>Profit</v>
      </c>
      <c r="Y6225" s="1" t="str">
        <f t="shared" si="585"/>
        <v>Low Profit</v>
      </c>
      <c r="Z6225" s="1" t="str">
        <f t="shared" si="586"/>
        <v>Low Discount</v>
      </c>
      <c r="AA6225" s="1" t="str">
        <f t="shared" si="587"/>
        <v>Low Sales</v>
      </c>
      <c r="AB6225" s="1">
        <f>MONTH(Sample___Superstore[[#This Row],[Order Date]])</f>
        <v>12</v>
      </c>
    </row>
    <row r="6226" spans="1:28" x14ac:dyDescent="0.35">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c r="V6226">
        <f t="shared" si="582"/>
        <v>4</v>
      </c>
      <c r="W6226">
        <f t="shared" si="583"/>
        <v>-0.25</v>
      </c>
      <c r="X6226" t="str">
        <f t="shared" si="584"/>
        <v>Loss</v>
      </c>
      <c r="Y6226" s="1" t="str">
        <f t="shared" si="585"/>
        <v>Low Profit</v>
      </c>
      <c r="Z6226" s="1" t="str">
        <f t="shared" si="586"/>
        <v>Low Discount</v>
      </c>
      <c r="AA6226" s="1" t="str">
        <f t="shared" si="587"/>
        <v>Low Sales</v>
      </c>
      <c r="AB6226" s="1">
        <f>MONTH(Sample___Superstore[[#This Row],[Order Date]])</f>
        <v>12</v>
      </c>
    </row>
    <row r="6227" spans="1:28" x14ac:dyDescent="0.35">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c r="V6227">
        <f t="shared" si="582"/>
        <v>4</v>
      </c>
      <c r="W6227">
        <f t="shared" si="583"/>
        <v>-1.5666666666666669</v>
      </c>
      <c r="X6227" t="str">
        <f t="shared" si="584"/>
        <v>Loss</v>
      </c>
      <c r="Y6227" s="1" t="str">
        <f t="shared" si="585"/>
        <v>Low Profit</v>
      </c>
      <c r="Z6227" s="1" t="str">
        <f t="shared" si="586"/>
        <v>High Discount</v>
      </c>
      <c r="AA6227" s="1" t="str">
        <f t="shared" si="587"/>
        <v>Low Sales</v>
      </c>
      <c r="AB6227" s="1">
        <f>MONTH(Sample___Superstore[[#This Row],[Order Date]])</f>
        <v>10</v>
      </c>
    </row>
    <row r="6228" spans="1:28" x14ac:dyDescent="0.35">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c r="V6228">
        <f t="shared" si="582"/>
        <v>4</v>
      </c>
      <c r="W6228">
        <f t="shared" si="583"/>
        <v>-0.05</v>
      </c>
      <c r="X6228" t="str">
        <f t="shared" si="584"/>
        <v>Loss</v>
      </c>
      <c r="Y6228" s="1" t="str">
        <f t="shared" si="585"/>
        <v>Low Profit</v>
      </c>
      <c r="Z6228" s="1" t="str">
        <f t="shared" si="586"/>
        <v>Low Discount</v>
      </c>
      <c r="AA6228" s="1" t="str">
        <f t="shared" si="587"/>
        <v>Low Sales</v>
      </c>
      <c r="AB6228" s="1">
        <f>MONTH(Sample___Superstore[[#This Row],[Order Date]])</f>
        <v>10</v>
      </c>
    </row>
    <row r="6229" spans="1:28" x14ac:dyDescent="0.35">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c r="V6229">
        <f t="shared" si="582"/>
        <v>5</v>
      </c>
      <c r="W6229">
        <f t="shared" si="583"/>
        <v>8.7500000000000008E-2</v>
      </c>
      <c r="X6229" t="str">
        <f t="shared" si="584"/>
        <v>Profit</v>
      </c>
      <c r="Y6229" s="1" t="str">
        <f t="shared" si="585"/>
        <v>Low Profit</v>
      </c>
      <c r="Z6229" s="1" t="str">
        <f t="shared" si="586"/>
        <v>Low Discount</v>
      </c>
      <c r="AA6229" s="1" t="str">
        <f t="shared" si="587"/>
        <v>Low Sales</v>
      </c>
      <c r="AB6229" s="1">
        <f>MONTH(Sample___Superstore[[#This Row],[Order Date]])</f>
        <v>11</v>
      </c>
    </row>
    <row r="6230" spans="1:28" x14ac:dyDescent="0.35">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c r="V6230">
        <f t="shared" si="582"/>
        <v>5</v>
      </c>
      <c r="W6230">
        <f t="shared" si="583"/>
        <v>-0.18333333333333335</v>
      </c>
      <c r="X6230" t="str">
        <f t="shared" si="584"/>
        <v>Loss</v>
      </c>
      <c r="Y6230" s="1" t="str">
        <f t="shared" si="585"/>
        <v>Low Profit</v>
      </c>
      <c r="Z6230" s="1" t="str">
        <f t="shared" si="586"/>
        <v>High Discount</v>
      </c>
      <c r="AA6230" s="1" t="str">
        <f t="shared" si="587"/>
        <v>Low Sales</v>
      </c>
      <c r="AB6230" s="1">
        <f>MONTH(Sample___Superstore[[#This Row],[Order Date]])</f>
        <v>1</v>
      </c>
    </row>
    <row r="6231" spans="1:28" x14ac:dyDescent="0.35">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c r="V6231">
        <f t="shared" si="582"/>
        <v>5</v>
      </c>
      <c r="W6231">
        <f t="shared" si="583"/>
        <v>0.28749999999999998</v>
      </c>
      <c r="X6231" t="str">
        <f t="shared" si="584"/>
        <v>Profit</v>
      </c>
      <c r="Y6231" s="1" t="str">
        <f t="shared" si="585"/>
        <v>Low Profit</v>
      </c>
      <c r="Z6231" s="1" t="str">
        <f t="shared" si="586"/>
        <v>Low Discount</v>
      </c>
      <c r="AA6231" s="1" t="str">
        <f t="shared" si="587"/>
        <v>Low Sales</v>
      </c>
      <c r="AB6231" s="1">
        <f>MONTH(Sample___Superstore[[#This Row],[Order Date]])</f>
        <v>1</v>
      </c>
    </row>
    <row r="6232" spans="1:28" x14ac:dyDescent="0.35">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c r="V6232">
        <f t="shared" si="582"/>
        <v>6</v>
      </c>
      <c r="W6232">
        <f t="shared" si="583"/>
        <v>0.39</v>
      </c>
      <c r="X6232" t="str">
        <f t="shared" si="584"/>
        <v>Profit</v>
      </c>
      <c r="Y6232" s="1" t="str">
        <f t="shared" si="585"/>
        <v>Low Profit</v>
      </c>
      <c r="Z6232" s="1" t="str">
        <f t="shared" si="586"/>
        <v>No Discount</v>
      </c>
      <c r="AA6232" s="1" t="str">
        <f t="shared" si="587"/>
        <v>Low Sales</v>
      </c>
      <c r="AB6232" s="1">
        <f>MONTH(Sample___Superstore[[#This Row],[Order Date]])</f>
        <v>7</v>
      </c>
    </row>
    <row r="6233" spans="1:28" x14ac:dyDescent="0.35">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c r="V6233">
        <f t="shared" si="582"/>
        <v>0</v>
      </c>
      <c r="W6233">
        <f t="shared" si="583"/>
        <v>4.9999999999999989E-2</v>
      </c>
      <c r="X6233" t="str">
        <f t="shared" si="584"/>
        <v>Profit</v>
      </c>
      <c r="Y6233" s="1" t="str">
        <f t="shared" si="585"/>
        <v>Low Profit</v>
      </c>
      <c r="Z6233" s="1" t="str">
        <f t="shared" si="586"/>
        <v>Low Discount</v>
      </c>
      <c r="AA6233" s="1" t="str">
        <f t="shared" si="587"/>
        <v>Low Sales</v>
      </c>
      <c r="AB6233" s="1">
        <f>MONTH(Sample___Superstore[[#This Row],[Order Date]])</f>
        <v>9</v>
      </c>
    </row>
    <row r="6234" spans="1:28" x14ac:dyDescent="0.35">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c r="V6234">
        <f t="shared" si="582"/>
        <v>0</v>
      </c>
      <c r="W6234">
        <f t="shared" si="583"/>
        <v>0.48000000000000004</v>
      </c>
      <c r="X6234" t="str">
        <f t="shared" si="584"/>
        <v>Profit</v>
      </c>
      <c r="Y6234" s="1" t="str">
        <f t="shared" si="585"/>
        <v>Low Profit</v>
      </c>
      <c r="Z6234" s="1" t="str">
        <f t="shared" si="586"/>
        <v>No Discount</v>
      </c>
      <c r="AA6234" s="1" t="str">
        <f t="shared" si="587"/>
        <v>Low Sales</v>
      </c>
      <c r="AB6234" s="1">
        <f>MONTH(Sample___Superstore[[#This Row],[Order Date]])</f>
        <v>9</v>
      </c>
    </row>
    <row r="6235" spans="1:28" x14ac:dyDescent="0.35">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c r="V6235">
        <f t="shared" si="582"/>
        <v>0</v>
      </c>
      <c r="W6235">
        <f t="shared" si="583"/>
        <v>0.48</v>
      </c>
      <c r="X6235" t="str">
        <f t="shared" si="584"/>
        <v>Profit</v>
      </c>
      <c r="Y6235" s="1" t="str">
        <f t="shared" si="585"/>
        <v>Low Profit</v>
      </c>
      <c r="Z6235" s="1" t="str">
        <f t="shared" si="586"/>
        <v>No Discount</v>
      </c>
      <c r="AA6235" s="1" t="str">
        <f t="shared" si="587"/>
        <v>Low Sales</v>
      </c>
      <c r="AB6235" s="1">
        <f>MONTH(Sample___Superstore[[#This Row],[Order Date]])</f>
        <v>9</v>
      </c>
    </row>
    <row r="6236" spans="1:28" x14ac:dyDescent="0.35">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c r="V6236">
        <f t="shared" si="582"/>
        <v>0</v>
      </c>
      <c r="W6236">
        <f t="shared" si="583"/>
        <v>0.3125</v>
      </c>
      <c r="X6236" t="str">
        <f t="shared" si="584"/>
        <v>Profit</v>
      </c>
      <c r="Y6236" s="1" t="str">
        <f t="shared" si="585"/>
        <v>High Profit</v>
      </c>
      <c r="Z6236" s="1" t="str">
        <f t="shared" si="586"/>
        <v>Low Discount</v>
      </c>
      <c r="AA6236" s="1" t="str">
        <f t="shared" si="587"/>
        <v>High Sales</v>
      </c>
      <c r="AB6236" s="1">
        <f>MONTH(Sample___Superstore[[#This Row],[Order Date]])</f>
        <v>9</v>
      </c>
    </row>
    <row r="6237" spans="1:28" x14ac:dyDescent="0.35">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c r="V6237">
        <f t="shared" si="582"/>
        <v>0</v>
      </c>
      <c r="W6237">
        <f t="shared" si="583"/>
        <v>-0.22500000000000001</v>
      </c>
      <c r="X6237" t="str">
        <f t="shared" si="584"/>
        <v>Loss</v>
      </c>
      <c r="Y6237" s="1" t="str">
        <f t="shared" si="585"/>
        <v>Low Profit</v>
      </c>
      <c r="Z6237" s="1" t="str">
        <f t="shared" si="586"/>
        <v>Low Discount</v>
      </c>
      <c r="AA6237" s="1" t="str">
        <f t="shared" si="587"/>
        <v>Low Sales</v>
      </c>
      <c r="AB6237" s="1">
        <f>MONTH(Sample___Superstore[[#This Row],[Order Date]])</f>
        <v>9</v>
      </c>
    </row>
    <row r="6238" spans="1:28" x14ac:dyDescent="0.35">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c r="V6238">
        <f t="shared" si="582"/>
        <v>4</v>
      </c>
      <c r="W6238">
        <f t="shared" si="583"/>
        <v>0.375</v>
      </c>
      <c r="X6238" t="str">
        <f t="shared" si="584"/>
        <v>Profit</v>
      </c>
      <c r="Y6238" s="1" t="str">
        <f t="shared" si="585"/>
        <v>Low Profit</v>
      </c>
      <c r="Z6238" s="1" t="str">
        <f t="shared" si="586"/>
        <v>Low Discount</v>
      </c>
      <c r="AA6238" s="1" t="str">
        <f t="shared" si="587"/>
        <v>Low Sales</v>
      </c>
      <c r="AB6238" s="1">
        <f>MONTH(Sample___Superstore[[#This Row],[Order Date]])</f>
        <v>2</v>
      </c>
    </row>
    <row r="6239" spans="1:28" x14ac:dyDescent="0.35">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c r="V6239">
        <f t="shared" si="582"/>
        <v>7</v>
      </c>
      <c r="W6239">
        <f t="shared" si="583"/>
        <v>0.35</v>
      </c>
      <c r="X6239" t="str">
        <f t="shared" si="584"/>
        <v>Profit</v>
      </c>
      <c r="Y6239" s="1" t="str">
        <f t="shared" si="585"/>
        <v>Low Profit</v>
      </c>
      <c r="Z6239" s="1" t="str">
        <f t="shared" si="586"/>
        <v>Low Discount</v>
      </c>
      <c r="AA6239" s="1" t="str">
        <f t="shared" si="587"/>
        <v>Low Sales</v>
      </c>
      <c r="AB6239" s="1">
        <f>MONTH(Sample___Superstore[[#This Row],[Order Date]])</f>
        <v>1</v>
      </c>
    </row>
    <row r="6240" spans="1:28" x14ac:dyDescent="0.35">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c r="V6240">
        <f t="shared" si="582"/>
        <v>4</v>
      </c>
      <c r="W6240">
        <f t="shared" si="583"/>
        <v>0.13</v>
      </c>
      <c r="X6240" t="str">
        <f t="shared" si="584"/>
        <v>Profit</v>
      </c>
      <c r="Y6240" s="1" t="str">
        <f t="shared" si="585"/>
        <v>Low Profit</v>
      </c>
      <c r="Z6240" s="1" t="str">
        <f t="shared" si="586"/>
        <v>No Discount</v>
      </c>
      <c r="AA6240" s="1" t="str">
        <f t="shared" si="587"/>
        <v>Low Sales</v>
      </c>
      <c r="AB6240" s="1">
        <f>MONTH(Sample___Superstore[[#This Row],[Order Date]])</f>
        <v>12</v>
      </c>
    </row>
    <row r="6241" spans="1:28" x14ac:dyDescent="0.35">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c r="V6241">
        <f t="shared" si="582"/>
        <v>4</v>
      </c>
      <c r="W6241">
        <f t="shared" si="583"/>
        <v>0.26</v>
      </c>
      <c r="X6241" t="str">
        <f t="shared" si="584"/>
        <v>Profit</v>
      </c>
      <c r="Y6241" s="1" t="str">
        <f t="shared" si="585"/>
        <v>Low Profit</v>
      </c>
      <c r="Z6241" s="1" t="str">
        <f t="shared" si="586"/>
        <v>No Discount</v>
      </c>
      <c r="AA6241" s="1" t="str">
        <f t="shared" si="587"/>
        <v>Low Sales</v>
      </c>
      <c r="AB6241" s="1">
        <f>MONTH(Sample___Superstore[[#This Row],[Order Date]])</f>
        <v>12</v>
      </c>
    </row>
    <row r="6242" spans="1:28" x14ac:dyDescent="0.35">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c r="V6242">
        <f t="shared" si="582"/>
        <v>3</v>
      </c>
      <c r="W6242">
        <f t="shared" si="583"/>
        <v>0.32500000000000001</v>
      </c>
      <c r="X6242" t="str">
        <f t="shared" si="584"/>
        <v>Profit</v>
      </c>
      <c r="Y6242" s="1" t="str">
        <f t="shared" si="585"/>
        <v>Low Profit</v>
      </c>
      <c r="Z6242" s="1" t="str">
        <f t="shared" si="586"/>
        <v>Low Discount</v>
      </c>
      <c r="AA6242" s="1" t="str">
        <f t="shared" si="587"/>
        <v>Low Sales</v>
      </c>
      <c r="AB6242" s="1">
        <f>MONTH(Sample___Superstore[[#This Row],[Order Date]])</f>
        <v>10</v>
      </c>
    </row>
    <row r="6243" spans="1:28" x14ac:dyDescent="0.35">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c r="V6243">
        <f t="shared" si="582"/>
        <v>3</v>
      </c>
      <c r="W6243">
        <f t="shared" si="583"/>
        <v>0.41000000000000003</v>
      </c>
      <c r="X6243" t="str">
        <f t="shared" si="584"/>
        <v>Profit</v>
      </c>
      <c r="Y6243" s="1" t="str">
        <f t="shared" si="585"/>
        <v>High Profit</v>
      </c>
      <c r="Z6243" s="1" t="str">
        <f t="shared" si="586"/>
        <v>No Discount</v>
      </c>
      <c r="AA6243" s="1" t="str">
        <f t="shared" si="587"/>
        <v>Low Sales</v>
      </c>
      <c r="AB6243" s="1">
        <f>MONTH(Sample___Superstore[[#This Row],[Order Date]])</f>
        <v>5</v>
      </c>
    </row>
    <row r="6244" spans="1:28" x14ac:dyDescent="0.35">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c r="V6244">
        <f t="shared" si="582"/>
        <v>7</v>
      </c>
      <c r="W6244">
        <f t="shared" si="583"/>
        <v>-0.8</v>
      </c>
      <c r="X6244" t="str">
        <f t="shared" si="584"/>
        <v>Loss</v>
      </c>
      <c r="Y6244" s="1" t="str">
        <f t="shared" si="585"/>
        <v>Low Profit</v>
      </c>
      <c r="Z6244" s="1" t="str">
        <f t="shared" si="586"/>
        <v>High Discount</v>
      </c>
      <c r="AA6244" s="1" t="str">
        <f t="shared" si="587"/>
        <v>Low Sales</v>
      </c>
      <c r="AB6244" s="1">
        <f>MONTH(Sample___Superstore[[#This Row],[Order Date]])</f>
        <v>12</v>
      </c>
    </row>
    <row r="6245" spans="1:28" x14ac:dyDescent="0.35">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c r="V6245">
        <f t="shared" si="582"/>
        <v>4</v>
      </c>
      <c r="W6245">
        <f t="shared" si="583"/>
        <v>0.3</v>
      </c>
      <c r="X6245" t="str">
        <f t="shared" si="584"/>
        <v>Profit</v>
      </c>
      <c r="Y6245" s="1" t="str">
        <f t="shared" si="585"/>
        <v>Low Profit</v>
      </c>
      <c r="Z6245" s="1" t="str">
        <f t="shared" si="586"/>
        <v>No Discount</v>
      </c>
      <c r="AA6245" s="1" t="str">
        <f t="shared" si="587"/>
        <v>Low Sales</v>
      </c>
      <c r="AB6245" s="1">
        <f>MONTH(Sample___Superstore[[#This Row],[Order Date]])</f>
        <v>11</v>
      </c>
    </row>
    <row r="6246" spans="1:28" x14ac:dyDescent="0.35">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c r="V6246">
        <f t="shared" si="582"/>
        <v>5</v>
      </c>
      <c r="W6246">
        <f t="shared" si="583"/>
        <v>0.25999999999999995</v>
      </c>
      <c r="X6246" t="str">
        <f t="shared" si="584"/>
        <v>Profit</v>
      </c>
      <c r="Y6246" s="1" t="str">
        <f t="shared" si="585"/>
        <v>Low Profit</v>
      </c>
      <c r="Z6246" s="1" t="str">
        <f t="shared" si="586"/>
        <v>No Discount</v>
      </c>
      <c r="AA6246" s="1" t="str">
        <f t="shared" si="587"/>
        <v>Low Sales</v>
      </c>
      <c r="AB6246" s="1">
        <f>MONTH(Sample___Superstore[[#This Row],[Order Date]])</f>
        <v>11</v>
      </c>
    </row>
    <row r="6247" spans="1:28" x14ac:dyDescent="0.35">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c r="V6247">
        <f t="shared" si="582"/>
        <v>5</v>
      </c>
      <c r="W6247">
        <f t="shared" si="583"/>
        <v>0.28999999999999998</v>
      </c>
      <c r="X6247" t="str">
        <f t="shared" si="584"/>
        <v>Profit</v>
      </c>
      <c r="Y6247" s="1" t="str">
        <f t="shared" si="585"/>
        <v>Low Profit</v>
      </c>
      <c r="Z6247" s="1" t="str">
        <f t="shared" si="586"/>
        <v>No Discount</v>
      </c>
      <c r="AA6247" s="1" t="str">
        <f t="shared" si="587"/>
        <v>Low Sales</v>
      </c>
      <c r="AB6247" s="1">
        <f>MONTH(Sample___Superstore[[#This Row],[Order Date]])</f>
        <v>11</v>
      </c>
    </row>
    <row r="6248" spans="1:28" x14ac:dyDescent="0.35">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c r="V6248">
        <f t="shared" si="582"/>
        <v>5</v>
      </c>
      <c r="W6248">
        <f t="shared" si="583"/>
        <v>0.43</v>
      </c>
      <c r="X6248" t="str">
        <f t="shared" si="584"/>
        <v>Profit</v>
      </c>
      <c r="Y6248" s="1" t="str">
        <f t="shared" si="585"/>
        <v>Low Profit</v>
      </c>
      <c r="Z6248" s="1" t="str">
        <f t="shared" si="586"/>
        <v>No Discount</v>
      </c>
      <c r="AA6248" s="1" t="str">
        <f t="shared" si="587"/>
        <v>Low Sales</v>
      </c>
      <c r="AB6248" s="1">
        <f>MONTH(Sample___Superstore[[#This Row],[Order Date]])</f>
        <v>11</v>
      </c>
    </row>
    <row r="6249" spans="1:28" x14ac:dyDescent="0.35">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c r="V6249">
        <f t="shared" si="582"/>
        <v>6</v>
      </c>
      <c r="W6249">
        <f t="shared" si="583"/>
        <v>0.46</v>
      </c>
      <c r="X6249" t="str">
        <f t="shared" si="584"/>
        <v>Profit</v>
      </c>
      <c r="Y6249" s="1" t="str">
        <f t="shared" si="585"/>
        <v>Low Profit</v>
      </c>
      <c r="Z6249" s="1" t="str">
        <f t="shared" si="586"/>
        <v>No Discount</v>
      </c>
      <c r="AA6249" s="1" t="str">
        <f t="shared" si="587"/>
        <v>Low Sales</v>
      </c>
      <c r="AB6249" s="1">
        <f>MONTH(Sample___Superstore[[#This Row],[Order Date]])</f>
        <v>5</v>
      </c>
    </row>
    <row r="6250" spans="1:28" x14ac:dyDescent="0.35">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c r="V6250">
        <f t="shared" si="582"/>
        <v>6</v>
      </c>
      <c r="W6250">
        <f t="shared" si="583"/>
        <v>0.42</v>
      </c>
      <c r="X6250" t="str">
        <f t="shared" si="584"/>
        <v>Profit</v>
      </c>
      <c r="Y6250" s="1" t="str">
        <f t="shared" si="585"/>
        <v>Low Profit</v>
      </c>
      <c r="Z6250" s="1" t="str">
        <f t="shared" si="586"/>
        <v>No Discount</v>
      </c>
      <c r="AA6250" s="1" t="str">
        <f t="shared" si="587"/>
        <v>Low Sales</v>
      </c>
      <c r="AB6250" s="1">
        <f>MONTH(Sample___Superstore[[#This Row],[Order Date]])</f>
        <v>5</v>
      </c>
    </row>
    <row r="6251" spans="1:28" x14ac:dyDescent="0.35">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c r="V6251">
        <f t="shared" si="582"/>
        <v>6</v>
      </c>
      <c r="W6251">
        <f t="shared" si="583"/>
        <v>0.25999999999999995</v>
      </c>
      <c r="X6251" t="str">
        <f t="shared" si="584"/>
        <v>Profit</v>
      </c>
      <c r="Y6251" s="1" t="str">
        <f t="shared" si="585"/>
        <v>High Profit</v>
      </c>
      <c r="Z6251" s="1" t="str">
        <f t="shared" si="586"/>
        <v>No Discount</v>
      </c>
      <c r="AA6251" s="1" t="str">
        <f t="shared" si="587"/>
        <v>Low Sales</v>
      </c>
      <c r="AB6251" s="1">
        <f>MONTH(Sample___Superstore[[#This Row],[Order Date]])</f>
        <v>5</v>
      </c>
    </row>
    <row r="6252" spans="1:28" x14ac:dyDescent="0.35">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c r="V6252">
        <f t="shared" si="582"/>
        <v>6</v>
      </c>
      <c r="W6252">
        <f t="shared" si="583"/>
        <v>0.5</v>
      </c>
      <c r="X6252" t="str">
        <f t="shared" si="584"/>
        <v>Profit</v>
      </c>
      <c r="Y6252" s="1" t="str">
        <f t="shared" si="585"/>
        <v>Low Profit</v>
      </c>
      <c r="Z6252" s="1" t="str">
        <f t="shared" si="586"/>
        <v>No Discount</v>
      </c>
      <c r="AA6252" s="1" t="str">
        <f t="shared" si="587"/>
        <v>Low Sales</v>
      </c>
      <c r="AB6252" s="1">
        <f>MONTH(Sample___Superstore[[#This Row],[Order Date]])</f>
        <v>5</v>
      </c>
    </row>
    <row r="6253" spans="1:28" x14ac:dyDescent="0.35">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c r="V6253">
        <f t="shared" si="582"/>
        <v>2</v>
      </c>
      <c r="W6253">
        <f t="shared" si="583"/>
        <v>-2.65</v>
      </c>
      <c r="X6253" t="str">
        <f t="shared" si="584"/>
        <v>Loss</v>
      </c>
      <c r="Y6253" s="1" t="str">
        <f t="shared" si="585"/>
        <v>Low Profit</v>
      </c>
      <c r="Z6253" s="1" t="str">
        <f t="shared" si="586"/>
        <v>High Discount</v>
      </c>
      <c r="AA6253" s="1" t="str">
        <f t="shared" si="587"/>
        <v>Low Sales</v>
      </c>
      <c r="AB6253" s="1">
        <f>MONTH(Sample___Superstore[[#This Row],[Order Date]])</f>
        <v>12</v>
      </c>
    </row>
    <row r="6254" spans="1:28" x14ac:dyDescent="0.35">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c r="V6254">
        <f t="shared" si="582"/>
        <v>0</v>
      </c>
      <c r="W6254">
        <f t="shared" si="583"/>
        <v>0.48</v>
      </c>
      <c r="X6254" t="str">
        <f t="shared" si="584"/>
        <v>Profit</v>
      </c>
      <c r="Y6254" s="1" t="str">
        <f t="shared" si="585"/>
        <v>Low Profit</v>
      </c>
      <c r="Z6254" s="1" t="str">
        <f t="shared" si="586"/>
        <v>No Discount</v>
      </c>
      <c r="AA6254" s="1" t="str">
        <f t="shared" si="587"/>
        <v>Low Sales</v>
      </c>
      <c r="AB6254" s="1">
        <f>MONTH(Sample___Superstore[[#This Row],[Order Date]])</f>
        <v>4</v>
      </c>
    </row>
    <row r="6255" spans="1:28" x14ac:dyDescent="0.35">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c r="V6255">
        <f t="shared" si="582"/>
        <v>0</v>
      </c>
      <c r="W6255">
        <f t="shared" si="583"/>
        <v>0.25</v>
      </c>
      <c r="X6255" t="str">
        <f t="shared" si="584"/>
        <v>Profit</v>
      </c>
      <c r="Y6255" s="1" t="str">
        <f t="shared" si="585"/>
        <v>Low Profit</v>
      </c>
      <c r="Z6255" s="1" t="str">
        <f t="shared" si="586"/>
        <v>No Discount</v>
      </c>
      <c r="AA6255" s="1" t="str">
        <f t="shared" si="587"/>
        <v>Low Sales</v>
      </c>
      <c r="AB6255" s="1">
        <f>MONTH(Sample___Superstore[[#This Row],[Order Date]])</f>
        <v>4</v>
      </c>
    </row>
    <row r="6256" spans="1:28" x14ac:dyDescent="0.35">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c r="V6256">
        <f t="shared" si="582"/>
        <v>6</v>
      </c>
      <c r="W6256">
        <f t="shared" si="583"/>
        <v>0.38</v>
      </c>
      <c r="X6256" t="str">
        <f t="shared" si="584"/>
        <v>Profit</v>
      </c>
      <c r="Y6256" s="1" t="str">
        <f t="shared" si="585"/>
        <v>Low Profit</v>
      </c>
      <c r="Z6256" s="1" t="str">
        <f t="shared" si="586"/>
        <v>No Discount</v>
      </c>
      <c r="AA6256" s="1" t="str">
        <f t="shared" si="587"/>
        <v>Low Sales</v>
      </c>
      <c r="AB6256" s="1">
        <f>MONTH(Sample___Superstore[[#This Row],[Order Date]])</f>
        <v>9</v>
      </c>
    </row>
    <row r="6257" spans="1:28" x14ac:dyDescent="0.35">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c r="V6257">
        <f t="shared" si="582"/>
        <v>6</v>
      </c>
      <c r="W6257">
        <f t="shared" si="583"/>
        <v>0.35000000000000003</v>
      </c>
      <c r="X6257" t="str">
        <f t="shared" si="584"/>
        <v>Profit</v>
      </c>
      <c r="Y6257" s="1" t="str">
        <f t="shared" si="585"/>
        <v>Low Profit</v>
      </c>
      <c r="Z6257" s="1" t="str">
        <f t="shared" si="586"/>
        <v>Low Discount</v>
      </c>
      <c r="AA6257" s="1" t="str">
        <f t="shared" si="587"/>
        <v>Low Sales</v>
      </c>
      <c r="AB6257" s="1">
        <f>MONTH(Sample___Superstore[[#This Row],[Order Date]])</f>
        <v>9</v>
      </c>
    </row>
    <row r="6258" spans="1:28" x14ac:dyDescent="0.35">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c r="V6258">
        <f t="shared" si="582"/>
        <v>2</v>
      </c>
      <c r="W6258">
        <f t="shared" si="583"/>
        <v>-0.73333333333333328</v>
      </c>
      <c r="X6258" t="str">
        <f t="shared" si="584"/>
        <v>Loss</v>
      </c>
      <c r="Y6258" s="1" t="str">
        <f t="shared" si="585"/>
        <v>Low Profit</v>
      </c>
      <c r="Z6258" s="1" t="str">
        <f t="shared" si="586"/>
        <v>High Discount</v>
      </c>
      <c r="AA6258" s="1" t="str">
        <f t="shared" si="587"/>
        <v>Low Sales</v>
      </c>
      <c r="AB6258" s="1">
        <f>MONTH(Sample___Superstore[[#This Row],[Order Date]])</f>
        <v>9</v>
      </c>
    </row>
    <row r="6259" spans="1:28" x14ac:dyDescent="0.35">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c r="V6259">
        <f t="shared" si="582"/>
        <v>4</v>
      </c>
      <c r="W6259">
        <f t="shared" si="583"/>
        <v>-0.21250000000000002</v>
      </c>
      <c r="X6259" t="str">
        <f t="shared" si="584"/>
        <v>Loss</v>
      </c>
      <c r="Y6259" s="1" t="str">
        <f t="shared" si="585"/>
        <v>Low Profit</v>
      </c>
      <c r="Z6259" s="1" t="str">
        <f t="shared" si="586"/>
        <v>Low Discount</v>
      </c>
      <c r="AA6259" s="1" t="str">
        <f t="shared" si="587"/>
        <v>Low Sales</v>
      </c>
      <c r="AB6259" s="1">
        <f>MONTH(Sample___Superstore[[#This Row],[Order Date]])</f>
        <v>11</v>
      </c>
    </row>
    <row r="6260" spans="1:28" x14ac:dyDescent="0.35">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c r="V6260">
        <f t="shared" si="582"/>
        <v>2</v>
      </c>
      <c r="W6260">
        <f t="shared" si="583"/>
        <v>0.49</v>
      </c>
      <c r="X6260" t="str">
        <f t="shared" si="584"/>
        <v>Profit</v>
      </c>
      <c r="Y6260" s="1" t="str">
        <f t="shared" si="585"/>
        <v>Low Profit</v>
      </c>
      <c r="Z6260" s="1" t="str">
        <f t="shared" si="586"/>
        <v>No Discount</v>
      </c>
      <c r="AA6260" s="1" t="str">
        <f t="shared" si="587"/>
        <v>Low Sales</v>
      </c>
      <c r="AB6260" s="1">
        <f>MONTH(Sample___Superstore[[#This Row],[Order Date]])</f>
        <v>3</v>
      </c>
    </row>
    <row r="6261" spans="1:28" x14ac:dyDescent="0.35">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c r="V6261">
        <f t="shared" si="582"/>
        <v>4</v>
      </c>
      <c r="W6261">
        <f t="shared" si="583"/>
        <v>0.49</v>
      </c>
      <c r="X6261" t="str">
        <f t="shared" si="584"/>
        <v>Profit</v>
      </c>
      <c r="Y6261" s="1" t="str">
        <f t="shared" si="585"/>
        <v>Low Profit</v>
      </c>
      <c r="Z6261" s="1" t="str">
        <f t="shared" si="586"/>
        <v>No Discount</v>
      </c>
      <c r="AA6261" s="1" t="str">
        <f t="shared" si="587"/>
        <v>Low Sales</v>
      </c>
      <c r="AB6261" s="1">
        <f>MONTH(Sample___Superstore[[#This Row],[Order Date]])</f>
        <v>8</v>
      </c>
    </row>
    <row r="6262" spans="1:28" x14ac:dyDescent="0.35">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c r="V6262">
        <f t="shared" si="582"/>
        <v>6</v>
      </c>
      <c r="W6262">
        <f t="shared" si="583"/>
        <v>0.33750000000000002</v>
      </c>
      <c r="X6262" t="str">
        <f t="shared" si="584"/>
        <v>Profit</v>
      </c>
      <c r="Y6262" s="1" t="str">
        <f t="shared" si="585"/>
        <v>Low Profit</v>
      </c>
      <c r="Z6262" s="1" t="str">
        <f t="shared" si="586"/>
        <v>Low Discount</v>
      </c>
      <c r="AA6262" s="1" t="str">
        <f t="shared" si="587"/>
        <v>Low Sales</v>
      </c>
      <c r="AB6262" s="1">
        <f>MONTH(Sample___Superstore[[#This Row],[Order Date]])</f>
        <v>5</v>
      </c>
    </row>
    <row r="6263" spans="1:28" x14ac:dyDescent="0.35">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c r="V6263">
        <f t="shared" si="582"/>
        <v>4</v>
      </c>
      <c r="W6263">
        <f t="shared" si="583"/>
        <v>0.48000000000000004</v>
      </c>
      <c r="X6263" t="str">
        <f t="shared" si="584"/>
        <v>Profit</v>
      </c>
      <c r="Y6263" s="1" t="str">
        <f t="shared" si="585"/>
        <v>Low Profit</v>
      </c>
      <c r="Z6263" s="1" t="str">
        <f t="shared" si="586"/>
        <v>No Discount</v>
      </c>
      <c r="AA6263" s="1" t="str">
        <f t="shared" si="587"/>
        <v>Low Sales</v>
      </c>
      <c r="AB6263" s="1">
        <f>MONTH(Sample___Superstore[[#This Row],[Order Date]])</f>
        <v>7</v>
      </c>
    </row>
    <row r="6264" spans="1:28" x14ac:dyDescent="0.35">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c r="V6264">
        <f t="shared" si="582"/>
        <v>2</v>
      </c>
      <c r="W6264">
        <f t="shared" si="583"/>
        <v>-1.6500000000000001</v>
      </c>
      <c r="X6264" t="str">
        <f t="shared" si="584"/>
        <v>Loss</v>
      </c>
      <c r="Y6264" s="1" t="str">
        <f t="shared" si="585"/>
        <v>Low Profit</v>
      </c>
      <c r="Z6264" s="1" t="str">
        <f t="shared" si="586"/>
        <v>High Discount</v>
      </c>
      <c r="AA6264" s="1" t="str">
        <f t="shared" si="587"/>
        <v>Low Sales</v>
      </c>
      <c r="AB6264" s="1">
        <f>MONTH(Sample___Superstore[[#This Row],[Order Date]])</f>
        <v>9</v>
      </c>
    </row>
    <row r="6265" spans="1:28" x14ac:dyDescent="0.35">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c r="V6265">
        <f t="shared" si="582"/>
        <v>5</v>
      </c>
      <c r="W6265">
        <f t="shared" si="583"/>
        <v>0.45</v>
      </c>
      <c r="X6265" t="str">
        <f t="shared" si="584"/>
        <v>Profit</v>
      </c>
      <c r="Y6265" s="1" t="str">
        <f t="shared" si="585"/>
        <v>Low Profit</v>
      </c>
      <c r="Z6265" s="1" t="str">
        <f t="shared" si="586"/>
        <v>No Discount</v>
      </c>
      <c r="AA6265" s="1" t="str">
        <f t="shared" si="587"/>
        <v>Low Sales</v>
      </c>
      <c r="AB6265" s="1">
        <f>MONTH(Sample___Superstore[[#This Row],[Order Date]])</f>
        <v>5</v>
      </c>
    </row>
    <row r="6266" spans="1:28" x14ac:dyDescent="0.35">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c r="V6266">
        <f t="shared" si="582"/>
        <v>0</v>
      </c>
      <c r="W6266">
        <f t="shared" si="583"/>
        <v>0.5</v>
      </c>
      <c r="X6266" t="str">
        <f t="shared" si="584"/>
        <v>Profit</v>
      </c>
      <c r="Y6266" s="1" t="str">
        <f t="shared" si="585"/>
        <v>Low Profit</v>
      </c>
      <c r="Z6266" s="1" t="str">
        <f t="shared" si="586"/>
        <v>No Discount</v>
      </c>
      <c r="AA6266" s="1" t="str">
        <f t="shared" si="587"/>
        <v>Low Sales</v>
      </c>
      <c r="AB6266" s="1">
        <f>MONTH(Sample___Superstore[[#This Row],[Order Date]])</f>
        <v>10</v>
      </c>
    </row>
    <row r="6267" spans="1:28" x14ac:dyDescent="0.35">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c r="V6267">
        <f t="shared" si="582"/>
        <v>5</v>
      </c>
      <c r="W6267">
        <f t="shared" si="583"/>
        <v>0.33750000000000002</v>
      </c>
      <c r="X6267" t="str">
        <f t="shared" si="584"/>
        <v>Profit</v>
      </c>
      <c r="Y6267" s="1" t="str">
        <f t="shared" si="585"/>
        <v>Low Profit</v>
      </c>
      <c r="Z6267" s="1" t="str">
        <f t="shared" si="586"/>
        <v>Low Discount</v>
      </c>
      <c r="AA6267" s="1" t="str">
        <f t="shared" si="587"/>
        <v>Low Sales</v>
      </c>
      <c r="AB6267" s="1">
        <f>MONTH(Sample___Superstore[[#This Row],[Order Date]])</f>
        <v>11</v>
      </c>
    </row>
    <row r="6268" spans="1:28" x14ac:dyDescent="0.35">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c r="V6268">
        <f t="shared" si="582"/>
        <v>5</v>
      </c>
      <c r="W6268">
        <f t="shared" si="583"/>
        <v>0.33750000000000002</v>
      </c>
      <c r="X6268" t="str">
        <f t="shared" si="584"/>
        <v>Profit</v>
      </c>
      <c r="Y6268" s="1" t="str">
        <f t="shared" si="585"/>
        <v>Low Profit</v>
      </c>
      <c r="Z6268" s="1" t="str">
        <f t="shared" si="586"/>
        <v>Low Discount</v>
      </c>
      <c r="AA6268" s="1" t="str">
        <f t="shared" si="587"/>
        <v>Low Sales</v>
      </c>
      <c r="AB6268" s="1">
        <f>MONTH(Sample___Superstore[[#This Row],[Order Date]])</f>
        <v>11</v>
      </c>
    </row>
    <row r="6269" spans="1:28" x14ac:dyDescent="0.35">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c r="V6269">
        <f t="shared" si="582"/>
        <v>3</v>
      </c>
      <c r="W6269">
        <f t="shared" si="583"/>
        <v>0.3</v>
      </c>
      <c r="X6269" t="str">
        <f t="shared" si="584"/>
        <v>Profit</v>
      </c>
      <c r="Y6269" s="1" t="str">
        <f t="shared" si="585"/>
        <v>Low Profit</v>
      </c>
      <c r="Z6269" s="1" t="str">
        <f t="shared" si="586"/>
        <v>No Discount</v>
      </c>
      <c r="AA6269" s="1" t="str">
        <f t="shared" si="587"/>
        <v>Low Sales</v>
      </c>
      <c r="AB6269" s="1">
        <f>MONTH(Sample___Superstore[[#This Row],[Order Date]])</f>
        <v>10</v>
      </c>
    </row>
    <row r="6270" spans="1:28" x14ac:dyDescent="0.35">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c r="V6270">
        <f t="shared" si="582"/>
        <v>3</v>
      </c>
      <c r="W6270">
        <f t="shared" si="583"/>
        <v>0.46</v>
      </c>
      <c r="X6270" t="str">
        <f t="shared" si="584"/>
        <v>Profit</v>
      </c>
      <c r="Y6270" s="1" t="str">
        <f t="shared" si="585"/>
        <v>Low Profit</v>
      </c>
      <c r="Z6270" s="1" t="str">
        <f t="shared" si="586"/>
        <v>No Discount</v>
      </c>
      <c r="AA6270" s="1" t="str">
        <f t="shared" si="587"/>
        <v>Low Sales</v>
      </c>
      <c r="AB6270" s="1">
        <f>MONTH(Sample___Superstore[[#This Row],[Order Date]])</f>
        <v>10</v>
      </c>
    </row>
    <row r="6271" spans="1:28" x14ac:dyDescent="0.35">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c r="V6271">
        <f t="shared" si="582"/>
        <v>4</v>
      </c>
      <c r="W6271">
        <f t="shared" si="583"/>
        <v>-0.2</v>
      </c>
      <c r="X6271" t="str">
        <f t="shared" si="584"/>
        <v>Loss</v>
      </c>
      <c r="Y6271" s="1" t="str">
        <f t="shared" si="585"/>
        <v>Low Profit</v>
      </c>
      <c r="Z6271" s="1" t="str">
        <f t="shared" si="586"/>
        <v>Low Discount</v>
      </c>
      <c r="AA6271" s="1" t="str">
        <f t="shared" si="587"/>
        <v>Low Sales</v>
      </c>
      <c r="AB6271" s="1">
        <f>MONTH(Sample___Superstore[[#This Row],[Order Date]])</f>
        <v>12</v>
      </c>
    </row>
    <row r="6272" spans="1:28" x14ac:dyDescent="0.35">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c r="V6272">
        <f t="shared" si="582"/>
        <v>4</v>
      </c>
      <c r="W6272">
        <f t="shared" si="583"/>
        <v>3.7499999999999999E-2</v>
      </c>
      <c r="X6272" t="str">
        <f t="shared" si="584"/>
        <v>Profit</v>
      </c>
      <c r="Y6272" s="1" t="str">
        <f t="shared" si="585"/>
        <v>Low Profit</v>
      </c>
      <c r="Z6272" s="1" t="str">
        <f t="shared" si="586"/>
        <v>Low Discount</v>
      </c>
      <c r="AA6272" s="1" t="str">
        <f t="shared" si="587"/>
        <v>High Sales</v>
      </c>
      <c r="AB6272" s="1">
        <f>MONTH(Sample___Superstore[[#This Row],[Order Date]])</f>
        <v>12</v>
      </c>
    </row>
    <row r="6273" spans="1:28" x14ac:dyDescent="0.35">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c r="V6273">
        <f t="shared" si="582"/>
        <v>4</v>
      </c>
      <c r="W6273">
        <f t="shared" si="583"/>
        <v>0.25</v>
      </c>
      <c r="X6273" t="str">
        <f t="shared" si="584"/>
        <v>Profit</v>
      </c>
      <c r="Y6273" s="1" t="str">
        <f t="shared" si="585"/>
        <v>Low Profit</v>
      </c>
      <c r="Z6273" s="1" t="str">
        <f t="shared" si="586"/>
        <v>No Discount</v>
      </c>
      <c r="AA6273" s="1" t="str">
        <f t="shared" si="587"/>
        <v>Low Sales</v>
      </c>
      <c r="AB6273" s="1">
        <f>MONTH(Sample___Superstore[[#This Row],[Order Date]])</f>
        <v>12</v>
      </c>
    </row>
    <row r="6274" spans="1:28" x14ac:dyDescent="0.35">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c r="V6274">
        <f t="shared" ref="V6274:V6337" si="588">D6274-C6274</f>
        <v>1</v>
      </c>
      <c r="W6274">
        <f t="shared" ref="W6274:W6337" si="589">U6274/R6274</f>
        <v>0.2</v>
      </c>
      <c r="X6274" t="str">
        <f t="shared" ref="X6274:X6337" si="590">IF(U6274&lt;0,"Loss","Profit")</f>
        <v>Profit</v>
      </c>
      <c r="Y6274" s="1" t="str">
        <f t="shared" ref="Y6274:Y6337" si="591">IF(U6274&gt;100,"High Profit","Low Profit")</f>
        <v>Low Profit</v>
      </c>
      <c r="Z6274" s="1" t="str">
        <f t="shared" ref="Z6274:Z6337" si="592">IF(T6274=0,"No Discount",IF(T6274&lt;=0.2,"Low Discount","High Discount"))</f>
        <v>Low Discount</v>
      </c>
      <c r="AA6274" s="1" t="str">
        <f t="shared" ref="AA6274:AA6337" si="593">IF(R6274&gt;500,"High Sales","Low Sales")</f>
        <v>Low Sales</v>
      </c>
      <c r="AB6274" s="1">
        <f>MONTH(Sample___Superstore[[#This Row],[Order Date]])</f>
        <v>12</v>
      </c>
    </row>
    <row r="6275" spans="1:28" x14ac:dyDescent="0.35">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c r="V6275">
        <f t="shared" si="588"/>
        <v>5</v>
      </c>
      <c r="W6275">
        <f t="shared" si="589"/>
        <v>0.36</v>
      </c>
      <c r="X6275" t="str">
        <f t="shared" si="590"/>
        <v>Profit</v>
      </c>
      <c r="Y6275" s="1" t="str">
        <f t="shared" si="591"/>
        <v>Low Profit</v>
      </c>
      <c r="Z6275" s="1" t="str">
        <f t="shared" si="592"/>
        <v>No Discount</v>
      </c>
      <c r="AA6275" s="1" t="str">
        <f t="shared" si="593"/>
        <v>Low Sales</v>
      </c>
      <c r="AB6275" s="1">
        <f>MONTH(Sample___Superstore[[#This Row],[Order Date]])</f>
        <v>7</v>
      </c>
    </row>
    <row r="6276" spans="1:28" x14ac:dyDescent="0.35">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c r="V6276">
        <f t="shared" si="588"/>
        <v>5</v>
      </c>
      <c r="W6276">
        <f t="shared" si="589"/>
        <v>0.21000000000000002</v>
      </c>
      <c r="X6276" t="str">
        <f t="shared" si="590"/>
        <v>Profit</v>
      </c>
      <c r="Y6276" s="1" t="str">
        <f t="shared" si="591"/>
        <v>Low Profit</v>
      </c>
      <c r="Z6276" s="1" t="str">
        <f t="shared" si="592"/>
        <v>No Discount</v>
      </c>
      <c r="AA6276" s="1" t="str">
        <f t="shared" si="593"/>
        <v>Low Sales</v>
      </c>
      <c r="AB6276" s="1">
        <f>MONTH(Sample___Superstore[[#This Row],[Order Date]])</f>
        <v>7</v>
      </c>
    </row>
    <row r="6277" spans="1:28" x14ac:dyDescent="0.35">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c r="V6277">
        <f t="shared" si="588"/>
        <v>5</v>
      </c>
      <c r="W6277">
        <f t="shared" si="589"/>
        <v>0.44</v>
      </c>
      <c r="X6277" t="str">
        <f t="shared" si="590"/>
        <v>Profit</v>
      </c>
      <c r="Y6277" s="1" t="str">
        <f t="shared" si="591"/>
        <v>Low Profit</v>
      </c>
      <c r="Z6277" s="1" t="str">
        <f t="shared" si="592"/>
        <v>No Discount</v>
      </c>
      <c r="AA6277" s="1" t="str">
        <f t="shared" si="593"/>
        <v>Low Sales</v>
      </c>
      <c r="AB6277" s="1">
        <f>MONTH(Sample___Superstore[[#This Row],[Order Date]])</f>
        <v>7</v>
      </c>
    </row>
    <row r="6278" spans="1:28" x14ac:dyDescent="0.35">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c r="V6278">
        <f t="shared" si="588"/>
        <v>5</v>
      </c>
      <c r="W6278">
        <f t="shared" si="589"/>
        <v>0.47000000000000003</v>
      </c>
      <c r="X6278" t="str">
        <f t="shared" si="590"/>
        <v>Profit</v>
      </c>
      <c r="Y6278" s="1" t="str">
        <f t="shared" si="591"/>
        <v>Low Profit</v>
      </c>
      <c r="Z6278" s="1" t="str">
        <f t="shared" si="592"/>
        <v>No Discount</v>
      </c>
      <c r="AA6278" s="1" t="str">
        <f t="shared" si="593"/>
        <v>Low Sales</v>
      </c>
      <c r="AB6278" s="1">
        <f>MONTH(Sample___Superstore[[#This Row],[Order Date]])</f>
        <v>7</v>
      </c>
    </row>
    <row r="6279" spans="1:28" x14ac:dyDescent="0.35">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c r="V6279">
        <f t="shared" si="588"/>
        <v>5</v>
      </c>
      <c r="W6279">
        <f t="shared" si="589"/>
        <v>0.25</v>
      </c>
      <c r="X6279" t="str">
        <f t="shared" si="590"/>
        <v>Profit</v>
      </c>
      <c r="Y6279" s="1" t="str">
        <f t="shared" si="591"/>
        <v>Low Profit</v>
      </c>
      <c r="Z6279" s="1" t="str">
        <f t="shared" si="592"/>
        <v>No Discount</v>
      </c>
      <c r="AA6279" s="1" t="str">
        <f t="shared" si="593"/>
        <v>Low Sales</v>
      </c>
      <c r="AB6279" s="1">
        <f>MONTH(Sample___Superstore[[#This Row],[Order Date]])</f>
        <v>7</v>
      </c>
    </row>
    <row r="6280" spans="1:28" x14ac:dyDescent="0.35">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c r="V6280">
        <f t="shared" si="588"/>
        <v>5</v>
      </c>
      <c r="W6280">
        <f t="shared" si="589"/>
        <v>-0.22500000000000001</v>
      </c>
      <c r="X6280" t="str">
        <f t="shared" si="590"/>
        <v>Loss</v>
      </c>
      <c r="Y6280" s="1" t="str">
        <f t="shared" si="591"/>
        <v>Low Profit</v>
      </c>
      <c r="Z6280" s="1" t="str">
        <f t="shared" si="592"/>
        <v>Low Discount</v>
      </c>
      <c r="AA6280" s="1" t="str">
        <f t="shared" si="593"/>
        <v>Low Sales</v>
      </c>
      <c r="AB6280" s="1">
        <f>MONTH(Sample___Superstore[[#This Row],[Order Date]])</f>
        <v>7</v>
      </c>
    </row>
    <row r="6281" spans="1:28" x14ac:dyDescent="0.35">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c r="V6281">
        <f t="shared" si="588"/>
        <v>5</v>
      </c>
      <c r="W6281">
        <f t="shared" si="589"/>
        <v>0.32499999999999996</v>
      </c>
      <c r="X6281" t="str">
        <f t="shared" si="590"/>
        <v>Profit</v>
      </c>
      <c r="Y6281" s="1" t="str">
        <f t="shared" si="591"/>
        <v>Low Profit</v>
      </c>
      <c r="Z6281" s="1" t="str">
        <f t="shared" si="592"/>
        <v>Low Discount</v>
      </c>
      <c r="AA6281" s="1" t="str">
        <f t="shared" si="593"/>
        <v>Low Sales</v>
      </c>
      <c r="AB6281" s="1">
        <f>MONTH(Sample___Superstore[[#This Row],[Order Date]])</f>
        <v>7</v>
      </c>
    </row>
    <row r="6282" spans="1:28" x14ac:dyDescent="0.35">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c r="V6282">
        <f t="shared" si="588"/>
        <v>4</v>
      </c>
      <c r="W6282">
        <f t="shared" si="589"/>
        <v>0.33749999999999997</v>
      </c>
      <c r="X6282" t="str">
        <f t="shared" si="590"/>
        <v>Profit</v>
      </c>
      <c r="Y6282" s="1" t="str">
        <f t="shared" si="591"/>
        <v>Low Profit</v>
      </c>
      <c r="Z6282" s="1" t="str">
        <f t="shared" si="592"/>
        <v>Low Discount</v>
      </c>
      <c r="AA6282" s="1" t="str">
        <f t="shared" si="593"/>
        <v>Low Sales</v>
      </c>
      <c r="AB6282" s="1">
        <f>MONTH(Sample___Superstore[[#This Row],[Order Date]])</f>
        <v>5</v>
      </c>
    </row>
    <row r="6283" spans="1:28" x14ac:dyDescent="0.35">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c r="V6283">
        <f t="shared" si="588"/>
        <v>6</v>
      </c>
      <c r="W6283">
        <f t="shared" si="589"/>
        <v>0.15000000000000002</v>
      </c>
      <c r="X6283" t="str">
        <f t="shared" si="590"/>
        <v>Profit</v>
      </c>
      <c r="Y6283" s="1" t="str">
        <f t="shared" si="591"/>
        <v>Low Profit</v>
      </c>
      <c r="Z6283" s="1" t="str">
        <f t="shared" si="592"/>
        <v>Low Discount</v>
      </c>
      <c r="AA6283" s="1" t="str">
        <f t="shared" si="593"/>
        <v>Low Sales</v>
      </c>
      <c r="AB6283" s="1">
        <f>MONTH(Sample___Superstore[[#This Row],[Order Date]])</f>
        <v>11</v>
      </c>
    </row>
    <row r="6284" spans="1:28" x14ac:dyDescent="0.35">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c r="V6284">
        <f t="shared" si="588"/>
        <v>6</v>
      </c>
      <c r="W6284">
        <f t="shared" si="589"/>
        <v>-0.1875</v>
      </c>
      <c r="X6284" t="str">
        <f t="shared" si="590"/>
        <v>Loss</v>
      </c>
      <c r="Y6284" s="1" t="str">
        <f t="shared" si="591"/>
        <v>Low Profit</v>
      </c>
      <c r="Z6284" s="1" t="str">
        <f t="shared" si="592"/>
        <v>Low Discount</v>
      </c>
      <c r="AA6284" s="1" t="str">
        <f t="shared" si="593"/>
        <v>Low Sales</v>
      </c>
      <c r="AB6284" s="1">
        <f>MONTH(Sample___Superstore[[#This Row],[Order Date]])</f>
        <v>11</v>
      </c>
    </row>
    <row r="6285" spans="1:28" x14ac:dyDescent="0.35">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c r="V6285">
        <f t="shared" si="588"/>
        <v>4</v>
      </c>
      <c r="W6285">
        <f t="shared" si="589"/>
        <v>0.47000000000000003</v>
      </c>
      <c r="X6285" t="str">
        <f t="shared" si="590"/>
        <v>Profit</v>
      </c>
      <c r="Y6285" s="1" t="str">
        <f t="shared" si="591"/>
        <v>High Profit</v>
      </c>
      <c r="Z6285" s="1" t="str">
        <f t="shared" si="592"/>
        <v>No Discount</v>
      </c>
      <c r="AA6285" s="1" t="str">
        <f t="shared" si="593"/>
        <v>Low Sales</v>
      </c>
      <c r="AB6285" s="1">
        <f>MONTH(Sample___Superstore[[#This Row],[Order Date]])</f>
        <v>9</v>
      </c>
    </row>
    <row r="6286" spans="1:28" x14ac:dyDescent="0.35">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c r="V6286">
        <f t="shared" si="588"/>
        <v>4</v>
      </c>
      <c r="W6286">
        <f t="shared" si="589"/>
        <v>9.9999999999999992E-2</v>
      </c>
      <c r="X6286" t="str">
        <f t="shared" si="590"/>
        <v>Profit</v>
      </c>
      <c r="Y6286" s="1" t="str">
        <f t="shared" si="591"/>
        <v>Low Profit</v>
      </c>
      <c r="Z6286" s="1" t="str">
        <f t="shared" si="592"/>
        <v>Low Discount</v>
      </c>
      <c r="AA6286" s="1" t="str">
        <f t="shared" si="593"/>
        <v>High Sales</v>
      </c>
      <c r="AB6286" s="1">
        <f>MONTH(Sample___Superstore[[#This Row],[Order Date]])</f>
        <v>9</v>
      </c>
    </row>
    <row r="6287" spans="1:28" x14ac:dyDescent="0.35">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c r="V6287">
        <f t="shared" si="588"/>
        <v>5</v>
      </c>
      <c r="W6287">
        <f t="shared" si="589"/>
        <v>-0.35</v>
      </c>
      <c r="X6287" t="str">
        <f t="shared" si="590"/>
        <v>Loss</v>
      </c>
      <c r="Y6287" s="1" t="str">
        <f t="shared" si="591"/>
        <v>Low Profit</v>
      </c>
      <c r="Z6287" s="1" t="str">
        <f t="shared" si="592"/>
        <v>High Discount</v>
      </c>
      <c r="AA6287" s="1" t="str">
        <f t="shared" si="593"/>
        <v>High Sales</v>
      </c>
      <c r="AB6287" s="1">
        <f>MONTH(Sample___Superstore[[#This Row],[Order Date]])</f>
        <v>10</v>
      </c>
    </row>
    <row r="6288" spans="1:28" x14ac:dyDescent="0.35">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c r="V6288">
        <f t="shared" si="588"/>
        <v>7</v>
      </c>
      <c r="W6288">
        <f t="shared" si="589"/>
        <v>7.4999999999999997E-2</v>
      </c>
      <c r="X6288" t="str">
        <f t="shared" si="590"/>
        <v>Profit</v>
      </c>
      <c r="Y6288" s="1" t="str">
        <f t="shared" si="591"/>
        <v>Low Profit</v>
      </c>
      <c r="Z6288" s="1" t="str">
        <f t="shared" si="592"/>
        <v>Low Discount</v>
      </c>
      <c r="AA6288" s="1" t="str">
        <f t="shared" si="593"/>
        <v>Low Sales</v>
      </c>
      <c r="AB6288" s="1">
        <f>MONTH(Sample___Superstore[[#This Row],[Order Date]])</f>
        <v>10</v>
      </c>
    </row>
    <row r="6289" spans="1:28" x14ac:dyDescent="0.35">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c r="V6289">
        <f t="shared" si="588"/>
        <v>4</v>
      </c>
      <c r="W6289">
        <f t="shared" si="589"/>
        <v>-0.17500000000000002</v>
      </c>
      <c r="X6289" t="str">
        <f t="shared" si="590"/>
        <v>Loss</v>
      </c>
      <c r="Y6289" s="1" t="str">
        <f t="shared" si="591"/>
        <v>Low Profit</v>
      </c>
      <c r="Z6289" s="1" t="str">
        <f t="shared" si="592"/>
        <v>Low Discount</v>
      </c>
      <c r="AA6289" s="1" t="str">
        <f t="shared" si="593"/>
        <v>High Sales</v>
      </c>
      <c r="AB6289" s="1">
        <f>MONTH(Sample___Superstore[[#This Row],[Order Date]])</f>
        <v>7</v>
      </c>
    </row>
    <row r="6290" spans="1:28" x14ac:dyDescent="0.35">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c r="V6290">
        <f t="shared" si="588"/>
        <v>4</v>
      </c>
      <c r="W6290">
        <f t="shared" si="589"/>
        <v>0.35</v>
      </c>
      <c r="X6290" t="str">
        <f t="shared" si="590"/>
        <v>Profit</v>
      </c>
      <c r="Y6290" s="1" t="str">
        <f t="shared" si="591"/>
        <v>Low Profit</v>
      </c>
      <c r="Z6290" s="1" t="str">
        <f t="shared" si="592"/>
        <v>Low Discount</v>
      </c>
      <c r="AA6290" s="1" t="str">
        <f t="shared" si="593"/>
        <v>Low Sales</v>
      </c>
      <c r="AB6290" s="1">
        <f>MONTH(Sample___Superstore[[#This Row],[Order Date]])</f>
        <v>7</v>
      </c>
    </row>
    <row r="6291" spans="1:28" x14ac:dyDescent="0.35">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c r="V6291">
        <f t="shared" si="588"/>
        <v>5</v>
      </c>
      <c r="W6291">
        <f t="shared" si="589"/>
        <v>0.1125</v>
      </c>
      <c r="X6291" t="str">
        <f t="shared" si="590"/>
        <v>Profit</v>
      </c>
      <c r="Y6291" s="1" t="str">
        <f t="shared" si="591"/>
        <v>High Profit</v>
      </c>
      <c r="Z6291" s="1" t="str">
        <f t="shared" si="592"/>
        <v>Low Discount</v>
      </c>
      <c r="AA6291" s="1" t="str">
        <f t="shared" si="593"/>
        <v>High Sales</v>
      </c>
      <c r="AB6291" s="1">
        <f>MONTH(Sample___Superstore[[#This Row],[Order Date]])</f>
        <v>3</v>
      </c>
    </row>
    <row r="6292" spans="1:28" x14ac:dyDescent="0.35">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c r="V6292">
        <f t="shared" si="588"/>
        <v>5</v>
      </c>
      <c r="W6292">
        <f t="shared" si="589"/>
        <v>0.28000000000000003</v>
      </c>
      <c r="X6292" t="str">
        <f t="shared" si="590"/>
        <v>Profit</v>
      </c>
      <c r="Y6292" s="1" t="str">
        <f t="shared" si="591"/>
        <v>Low Profit</v>
      </c>
      <c r="Z6292" s="1" t="str">
        <f t="shared" si="592"/>
        <v>No Discount</v>
      </c>
      <c r="AA6292" s="1" t="str">
        <f t="shared" si="593"/>
        <v>Low Sales</v>
      </c>
      <c r="AB6292" s="1">
        <f>MONTH(Sample___Superstore[[#This Row],[Order Date]])</f>
        <v>3</v>
      </c>
    </row>
    <row r="6293" spans="1:28" x14ac:dyDescent="0.35">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c r="V6293">
        <f t="shared" si="588"/>
        <v>3</v>
      </c>
      <c r="W6293">
        <f t="shared" si="589"/>
        <v>0.24</v>
      </c>
      <c r="X6293" t="str">
        <f t="shared" si="590"/>
        <v>Profit</v>
      </c>
      <c r="Y6293" s="1" t="str">
        <f t="shared" si="591"/>
        <v>High Profit</v>
      </c>
      <c r="Z6293" s="1" t="str">
        <f t="shared" si="592"/>
        <v>No Discount</v>
      </c>
      <c r="AA6293" s="1" t="str">
        <f t="shared" si="593"/>
        <v>High Sales</v>
      </c>
      <c r="AB6293" s="1">
        <f>MONTH(Sample___Superstore[[#This Row],[Order Date]])</f>
        <v>12</v>
      </c>
    </row>
    <row r="6294" spans="1:28" x14ac:dyDescent="0.35">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c r="V6294">
        <f t="shared" si="588"/>
        <v>4</v>
      </c>
      <c r="W6294">
        <f t="shared" si="589"/>
        <v>8.7500000000000008E-2</v>
      </c>
      <c r="X6294" t="str">
        <f t="shared" si="590"/>
        <v>Profit</v>
      </c>
      <c r="Y6294" s="1" t="str">
        <f t="shared" si="591"/>
        <v>Low Profit</v>
      </c>
      <c r="Z6294" s="1" t="str">
        <f t="shared" si="592"/>
        <v>Low Discount</v>
      </c>
      <c r="AA6294" s="1" t="str">
        <f t="shared" si="593"/>
        <v>Low Sales</v>
      </c>
      <c r="AB6294" s="1">
        <f>MONTH(Sample___Superstore[[#This Row],[Order Date]])</f>
        <v>4</v>
      </c>
    </row>
    <row r="6295" spans="1:28" x14ac:dyDescent="0.35">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c r="V6295">
        <f t="shared" si="588"/>
        <v>4</v>
      </c>
      <c r="W6295">
        <f t="shared" si="589"/>
        <v>0.26</v>
      </c>
      <c r="X6295" t="str">
        <f t="shared" si="590"/>
        <v>Profit</v>
      </c>
      <c r="Y6295" s="1" t="str">
        <f t="shared" si="591"/>
        <v>Low Profit</v>
      </c>
      <c r="Z6295" s="1" t="str">
        <f t="shared" si="592"/>
        <v>No Discount</v>
      </c>
      <c r="AA6295" s="1" t="str">
        <f t="shared" si="593"/>
        <v>Low Sales</v>
      </c>
      <c r="AB6295" s="1">
        <f>MONTH(Sample___Superstore[[#This Row],[Order Date]])</f>
        <v>4</v>
      </c>
    </row>
    <row r="6296" spans="1:28" x14ac:dyDescent="0.35">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c r="V6296">
        <f t="shared" si="588"/>
        <v>3</v>
      </c>
      <c r="W6296">
        <f t="shared" si="589"/>
        <v>0.375</v>
      </c>
      <c r="X6296" t="str">
        <f t="shared" si="590"/>
        <v>Profit</v>
      </c>
      <c r="Y6296" s="1" t="str">
        <f t="shared" si="591"/>
        <v>Low Profit</v>
      </c>
      <c r="Z6296" s="1" t="str">
        <f t="shared" si="592"/>
        <v>Low Discount</v>
      </c>
      <c r="AA6296" s="1" t="str">
        <f t="shared" si="593"/>
        <v>Low Sales</v>
      </c>
      <c r="AB6296" s="1">
        <f>MONTH(Sample___Superstore[[#This Row],[Order Date]])</f>
        <v>9</v>
      </c>
    </row>
    <row r="6297" spans="1:28" x14ac:dyDescent="0.35">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c r="V6297">
        <f t="shared" si="588"/>
        <v>4</v>
      </c>
      <c r="W6297">
        <f t="shared" si="589"/>
        <v>0.28999999999999998</v>
      </c>
      <c r="X6297" t="str">
        <f t="shared" si="590"/>
        <v>Profit</v>
      </c>
      <c r="Y6297" s="1" t="str">
        <f t="shared" si="591"/>
        <v>High Profit</v>
      </c>
      <c r="Z6297" s="1" t="str">
        <f t="shared" si="592"/>
        <v>No Discount</v>
      </c>
      <c r="AA6297" s="1" t="str">
        <f t="shared" si="593"/>
        <v>High Sales</v>
      </c>
      <c r="AB6297" s="1">
        <f>MONTH(Sample___Superstore[[#This Row],[Order Date]])</f>
        <v>12</v>
      </c>
    </row>
    <row r="6298" spans="1:28" x14ac:dyDescent="0.35">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c r="V6298">
        <f t="shared" si="588"/>
        <v>4</v>
      </c>
      <c r="W6298">
        <f t="shared" si="589"/>
        <v>0.12000000000000001</v>
      </c>
      <c r="X6298" t="str">
        <f t="shared" si="590"/>
        <v>Profit</v>
      </c>
      <c r="Y6298" s="1" t="str">
        <f t="shared" si="591"/>
        <v>Low Profit</v>
      </c>
      <c r="Z6298" s="1" t="str">
        <f t="shared" si="592"/>
        <v>No Discount</v>
      </c>
      <c r="AA6298" s="1" t="str">
        <f t="shared" si="593"/>
        <v>High Sales</v>
      </c>
      <c r="AB6298" s="1">
        <f>MONTH(Sample___Superstore[[#This Row],[Order Date]])</f>
        <v>12</v>
      </c>
    </row>
    <row r="6299" spans="1:28" x14ac:dyDescent="0.35">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c r="V6299">
        <f t="shared" si="588"/>
        <v>4</v>
      </c>
      <c r="W6299">
        <f t="shared" si="589"/>
        <v>0.47000000000000003</v>
      </c>
      <c r="X6299" t="str">
        <f t="shared" si="590"/>
        <v>Profit</v>
      </c>
      <c r="Y6299" s="1" t="str">
        <f t="shared" si="591"/>
        <v>Low Profit</v>
      </c>
      <c r="Z6299" s="1" t="str">
        <f t="shared" si="592"/>
        <v>No Discount</v>
      </c>
      <c r="AA6299" s="1" t="str">
        <f t="shared" si="593"/>
        <v>Low Sales</v>
      </c>
      <c r="AB6299" s="1">
        <f>MONTH(Sample___Superstore[[#This Row],[Order Date]])</f>
        <v>12</v>
      </c>
    </row>
    <row r="6300" spans="1:28" x14ac:dyDescent="0.35">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c r="V6300">
        <f t="shared" si="588"/>
        <v>5</v>
      </c>
      <c r="W6300">
        <f t="shared" si="589"/>
        <v>0.33750000000000002</v>
      </c>
      <c r="X6300" t="str">
        <f t="shared" si="590"/>
        <v>Profit</v>
      </c>
      <c r="Y6300" s="1" t="str">
        <f t="shared" si="591"/>
        <v>Low Profit</v>
      </c>
      <c r="Z6300" s="1" t="str">
        <f t="shared" si="592"/>
        <v>Low Discount</v>
      </c>
      <c r="AA6300" s="1" t="str">
        <f t="shared" si="593"/>
        <v>Low Sales</v>
      </c>
      <c r="AB6300" s="1">
        <f>MONTH(Sample___Superstore[[#This Row],[Order Date]])</f>
        <v>10</v>
      </c>
    </row>
    <row r="6301" spans="1:28" x14ac:dyDescent="0.35">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c r="V6301">
        <f t="shared" si="588"/>
        <v>3</v>
      </c>
      <c r="W6301">
        <f t="shared" si="589"/>
        <v>0.37000000000000005</v>
      </c>
      <c r="X6301" t="str">
        <f t="shared" si="590"/>
        <v>Profit</v>
      </c>
      <c r="Y6301" s="1" t="str">
        <f t="shared" si="591"/>
        <v>Low Profit</v>
      </c>
      <c r="Z6301" s="1" t="str">
        <f t="shared" si="592"/>
        <v>No Discount</v>
      </c>
      <c r="AA6301" s="1" t="str">
        <f t="shared" si="593"/>
        <v>Low Sales</v>
      </c>
      <c r="AB6301" s="1">
        <f>MONTH(Sample___Superstore[[#This Row],[Order Date]])</f>
        <v>11</v>
      </c>
    </row>
    <row r="6302" spans="1:28" x14ac:dyDescent="0.35">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c r="V6302">
        <f t="shared" si="588"/>
        <v>6</v>
      </c>
      <c r="W6302">
        <f t="shared" si="589"/>
        <v>-1.55</v>
      </c>
      <c r="X6302" t="str">
        <f t="shared" si="590"/>
        <v>Loss</v>
      </c>
      <c r="Y6302" s="1" t="str">
        <f t="shared" si="591"/>
        <v>Low Profit</v>
      </c>
      <c r="Z6302" s="1" t="str">
        <f t="shared" si="592"/>
        <v>High Discount</v>
      </c>
      <c r="AA6302" s="1" t="str">
        <f t="shared" si="593"/>
        <v>Low Sales</v>
      </c>
      <c r="AB6302" s="1">
        <f>MONTH(Sample___Superstore[[#This Row],[Order Date]])</f>
        <v>6</v>
      </c>
    </row>
    <row r="6303" spans="1:28" x14ac:dyDescent="0.35">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c r="V6303">
        <f t="shared" si="588"/>
        <v>6</v>
      </c>
      <c r="W6303">
        <f t="shared" si="589"/>
        <v>0.33749999999999997</v>
      </c>
      <c r="X6303" t="str">
        <f t="shared" si="590"/>
        <v>Profit</v>
      </c>
      <c r="Y6303" s="1" t="str">
        <f t="shared" si="591"/>
        <v>Low Profit</v>
      </c>
      <c r="Z6303" s="1" t="str">
        <f t="shared" si="592"/>
        <v>Low Discount</v>
      </c>
      <c r="AA6303" s="1" t="str">
        <f t="shared" si="593"/>
        <v>Low Sales</v>
      </c>
      <c r="AB6303" s="1">
        <f>MONTH(Sample___Superstore[[#This Row],[Order Date]])</f>
        <v>6</v>
      </c>
    </row>
    <row r="6304" spans="1:28" x14ac:dyDescent="0.35">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c r="V6304">
        <f t="shared" si="588"/>
        <v>4</v>
      </c>
      <c r="W6304">
        <f t="shared" si="589"/>
        <v>9.9999999999999992E-2</v>
      </c>
      <c r="X6304" t="str">
        <f t="shared" si="590"/>
        <v>Profit</v>
      </c>
      <c r="Y6304" s="1" t="str">
        <f t="shared" si="591"/>
        <v>Low Profit</v>
      </c>
      <c r="Z6304" s="1" t="str">
        <f t="shared" si="592"/>
        <v>Low Discount</v>
      </c>
      <c r="AA6304" s="1" t="str">
        <f t="shared" si="593"/>
        <v>Low Sales</v>
      </c>
      <c r="AB6304" s="1">
        <f>MONTH(Sample___Superstore[[#This Row],[Order Date]])</f>
        <v>11</v>
      </c>
    </row>
    <row r="6305" spans="1:28" x14ac:dyDescent="0.35">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c r="V6305">
        <f t="shared" si="588"/>
        <v>2</v>
      </c>
      <c r="W6305">
        <f t="shared" si="589"/>
        <v>0.3125</v>
      </c>
      <c r="X6305" t="str">
        <f t="shared" si="590"/>
        <v>Profit</v>
      </c>
      <c r="Y6305" s="1" t="str">
        <f t="shared" si="591"/>
        <v>Low Profit</v>
      </c>
      <c r="Z6305" s="1" t="str">
        <f t="shared" si="592"/>
        <v>Low Discount</v>
      </c>
      <c r="AA6305" s="1" t="str">
        <f t="shared" si="593"/>
        <v>Low Sales</v>
      </c>
      <c r="AB6305" s="1">
        <f>MONTH(Sample___Superstore[[#This Row],[Order Date]])</f>
        <v>6</v>
      </c>
    </row>
    <row r="6306" spans="1:28" x14ac:dyDescent="0.35">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c r="V6306">
        <f t="shared" si="588"/>
        <v>0</v>
      </c>
      <c r="W6306">
        <f t="shared" si="589"/>
        <v>0.48</v>
      </c>
      <c r="X6306" t="str">
        <f t="shared" si="590"/>
        <v>Profit</v>
      </c>
      <c r="Y6306" s="1" t="str">
        <f t="shared" si="591"/>
        <v>Low Profit</v>
      </c>
      <c r="Z6306" s="1" t="str">
        <f t="shared" si="592"/>
        <v>No Discount</v>
      </c>
      <c r="AA6306" s="1" t="str">
        <f t="shared" si="593"/>
        <v>Low Sales</v>
      </c>
      <c r="AB6306" s="1">
        <f>MONTH(Sample___Superstore[[#This Row],[Order Date]])</f>
        <v>5</v>
      </c>
    </row>
    <row r="6307" spans="1:28" x14ac:dyDescent="0.35">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c r="V6307">
        <f t="shared" si="588"/>
        <v>2</v>
      </c>
      <c r="W6307">
        <f t="shared" si="589"/>
        <v>-0.23749999999999999</v>
      </c>
      <c r="X6307" t="str">
        <f t="shared" si="590"/>
        <v>Loss</v>
      </c>
      <c r="Y6307" s="1" t="str">
        <f t="shared" si="591"/>
        <v>Low Profit</v>
      </c>
      <c r="Z6307" s="1" t="str">
        <f t="shared" si="592"/>
        <v>Low Discount</v>
      </c>
      <c r="AA6307" s="1" t="str">
        <f t="shared" si="593"/>
        <v>Low Sales</v>
      </c>
      <c r="AB6307" s="1">
        <f>MONTH(Sample___Superstore[[#This Row],[Order Date]])</f>
        <v>11</v>
      </c>
    </row>
    <row r="6308" spans="1:28" x14ac:dyDescent="0.35">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c r="V6308">
        <f t="shared" si="588"/>
        <v>2</v>
      </c>
      <c r="W6308">
        <f t="shared" si="589"/>
        <v>-0.13749999999999998</v>
      </c>
      <c r="X6308" t="str">
        <f t="shared" si="590"/>
        <v>Loss</v>
      </c>
      <c r="Y6308" s="1" t="str">
        <f t="shared" si="591"/>
        <v>Low Profit</v>
      </c>
      <c r="Z6308" s="1" t="str">
        <f t="shared" si="592"/>
        <v>Low Discount</v>
      </c>
      <c r="AA6308" s="1" t="str">
        <f t="shared" si="593"/>
        <v>Low Sales</v>
      </c>
      <c r="AB6308" s="1">
        <f>MONTH(Sample___Superstore[[#This Row],[Order Date]])</f>
        <v>11</v>
      </c>
    </row>
    <row r="6309" spans="1:28" x14ac:dyDescent="0.35">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c r="V6309">
        <f t="shared" si="588"/>
        <v>2</v>
      </c>
      <c r="W6309">
        <f t="shared" si="589"/>
        <v>0.35000000000000003</v>
      </c>
      <c r="X6309" t="str">
        <f t="shared" si="590"/>
        <v>Profit</v>
      </c>
      <c r="Y6309" s="1" t="str">
        <f t="shared" si="591"/>
        <v>Low Profit</v>
      </c>
      <c r="Z6309" s="1" t="str">
        <f t="shared" si="592"/>
        <v>Low Discount</v>
      </c>
      <c r="AA6309" s="1" t="str">
        <f t="shared" si="593"/>
        <v>Low Sales</v>
      </c>
      <c r="AB6309" s="1">
        <f>MONTH(Sample___Superstore[[#This Row],[Order Date]])</f>
        <v>11</v>
      </c>
    </row>
    <row r="6310" spans="1:28" x14ac:dyDescent="0.35">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c r="V6310">
        <f t="shared" si="588"/>
        <v>2</v>
      </c>
      <c r="W6310">
        <f t="shared" si="589"/>
        <v>-0.15000000000000002</v>
      </c>
      <c r="X6310" t="str">
        <f t="shared" si="590"/>
        <v>Loss</v>
      </c>
      <c r="Y6310" s="1" t="str">
        <f t="shared" si="591"/>
        <v>Low Profit</v>
      </c>
      <c r="Z6310" s="1" t="str">
        <f t="shared" si="592"/>
        <v>Low Discount</v>
      </c>
      <c r="AA6310" s="1" t="str">
        <f t="shared" si="593"/>
        <v>High Sales</v>
      </c>
      <c r="AB6310" s="1">
        <f>MONTH(Sample___Superstore[[#This Row],[Order Date]])</f>
        <v>11</v>
      </c>
    </row>
    <row r="6311" spans="1:28" x14ac:dyDescent="0.35">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c r="V6311">
        <f t="shared" si="588"/>
        <v>2</v>
      </c>
      <c r="W6311">
        <f t="shared" si="589"/>
        <v>0.36249999999999999</v>
      </c>
      <c r="X6311" t="str">
        <f t="shared" si="590"/>
        <v>Profit</v>
      </c>
      <c r="Y6311" s="1" t="str">
        <f t="shared" si="591"/>
        <v>High Profit</v>
      </c>
      <c r="Z6311" s="1" t="str">
        <f t="shared" si="592"/>
        <v>Low Discount</v>
      </c>
      <c r="AA6311" s="1" t="str">
        <f t="shared" si="593"/>
        <v>High Sales</v>
      </c>
      <c r="AB6311" s="1">
        <f>MONTH(Sample___Superstore[[#This Row],[Order Date]])</f>
        <v>11</v>
      </c>
    </row>
    <row r="6312" spans="1:28" x14ac:dyDescent="0.35">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c r="V6312">
        <f t="shared" si="588"/>
        <v>2</v>
      </c>
      <c r="W6312">
        <f t="shared" si="589"/>
        <v>0.35000000000000003</v>
      </c>
      <c r="X6312" t="str">
        <f t="shared" si="590"/>
        <v>Profit</v>
      </c>
      <c r="Y6312" s="1" t="str">
        <f t="shared" si="591"/>
        <v>Low Profit</v>
      </c>
      <c r="Z6312" s="1" t="str">
        <f t="shared" si="592"/>
        <v>Low Discount</v>
      </c>
      <c r="AA6312" s="1" t="str">
        <f t="shared" si="593"/>
        <v>Low Sales</v>
      </c>
      <c r="AB6312" s="1">
        <f>MONTH(Sample___Superstore[[#This Row],[Order Date]])</f>
        <v>11</v>
      </c>
    </row>
    <row r="6313" spans="1:28" x14ac:dyDescent="0.35">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c r="V6313">
        <f t="shared" si="588"/>
        <v>5</v>
      </c>
      <c r="W6313">
        <f t="shared" si="589"/>
        <v>0.16999999999999998</v>
      </c>
      <c r="X6313" t="str">
        <f t="shared" si="590"/>
        <v>Profit</v>
      </c>
      <c r="Y6313" s="1" t="str">
        <f t="shared" si="591"/>
        <v>Low Profit</v>
      </c>
      <c r="Z6313" s="1" t="str">
        <f t="shared" si="592"/>
        <v>No Discount</v>
      </c>
      <c r="AA6313" s="1" t="str">
        <f t="shared" si="593"/>
        <v>Low Sales</v>
      </c>
      <c r="AB6313" s="1">
        <f>MONTH(Sample___Superstore[[#This Row],[Order Date]])</f>
        <v>9</v>
      </c>
    </row>
    <row r="6314" spans="1:28" x14ac:dyDescent="0.35">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c r="V6314">
        <f t="shared" si="588"/>
        <v>5</v>
      </c>
      <c r="W6314">
        <f t="shared" si="589"/>
        <v>0.14000000000000001</v>
      </c>
      <c r="X6314" t="str">
        <f t="shared" si="590"/>
        <v>Profit</v>
      </c>
      <c r="Y6314" s="1" t="str">
        <f t="shared" si="591"/>
        <v>Low Profit</v>
      </c>
      <c r="Z6314" s="1" t="str">
        <f t="shared" si="592"/>
        <v>No Discount</v>
      </c>
      <c r="AA6314" s="1" t="str">
        <f t="shared" si="593"/>
        <v>High Sales</v>
      </c>
      <c r="AB6314" s="1">
        <f>MONTH(Sample___Superstore[[#This Row],[Order Date]])</f>
        <v>2</v>
      </c>
    </row>
    <row r="6315" spans="1:28" x14ac:dyDescent="0.35">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c r="V6315">
        <f t="shared" si="588"/>
        <v>5</v>
      </c>
      <c r="W6315">
        <f t="shared" si="589"/>
        <v>0.49000000000000005</v>
      </c>
      <c r="X6315" t="str">
        <f t="shared" si="590"/>
        <v>Profit</v>
      </c>
      <c r="Y6315" s="1" t="str">
        <f t="shared" si="591"/>
        <v>Low Profit</v>
      </c>
      <c r="Z6315" s="1" t="str">
        <f t="shared" si="592"/>
        <v>No Discount</v>
      </c>
      <c r="AA6315" s="1" t="str">
        <f t="shared" si="593"/>
        <v>Low Sales</v>
      </c>
      <c r="AB6315" s="1">
        <f>MONTH(Sample___Superstore[[#This Row],[Order Date]])</f>
        <v>2</v>
      </c>
    </row>
    <row r="6316" spans="1:28" x14ac:dyDescent="0.35">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c r="V6316">
        <f t="shared" si="588"/>
        <v>5</v>
      </c>
      <c r="W6316">
        <f t="shared" si="589"/>
        <v>0.30000000000000004</v>
      </c>
      <c r="X6316" t="str">
        <f t="shared" si="590"/>
        <v>Profit</v>
      </c>
      <c r="Y6316" s="1" t="str">
        <f t="shared" si="591"/>
        <v>Low Profit</v>
      </c>
      <c r="Z6316" s="1" t="str">
        <f t="shared" si="592"/>
        <v>No Discount</v>
      </c>
      <c r="AA6316" s="1" t="str">
        <f t="shared" si="593"/>
        <v>Low Sales</v>
      </c>
      <c r="AB6316" s="1">
        <f>MONTH(Sample___Superstore[[#This Row],[Order Date]])</f>
        <v>11</v>
      </c>
    </row>
    <row r="6317" spans="1:28" x14ac:dyDescent="0.35">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c r="V6317">
        <f t="shared" si="588"/>
        <v>5</v>
      </c>
      <c r="W6317">
        <f t="shared" si="589"/>
        <v>0.49</v>
      </c>
      <c r="X6317" t="str">
        <f t="shared" si="590"/>
        <v>Profit</v>
      </c>
      <c r="Y6317" s="1" t="str">
        <f t="shared" si="591"/>
        <v>Low Profit</v>
      </c>
      <c r="Z6317" s="1" t="str">
        <f t="shared" si="592"/>
        <v>No Discount</v>
      </c>
      <c r="AA6317" s="1" t="str">
        <f t="shared" si="593"/>
        <v>Low Sales</v>
      </c>
      <c r="AB6317" s="1">
        <f>MONTH(Sample___Superstore[[#This Row],[Order Date]])</f>
        <v>11</v>
      </c>
    </row>
    <row r="6318" spans="1:28" x14ac:dyDescent="0.35">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c r="V6318">
        <f t="shared" si="588"/>
        <v>5</v>
      </c>
      <c r="W6318">
        <f t="shared" si="589"/>
        <v>0.48</v>
      </c>
      <c r="X6318" t="str">
        <f t="shared" si="590"/>
        <v>Profit</v>
      </c>
      <c r="Y6318" s="1" t="str">
        <f t="shared" si="591"/>
        <v>Low Profit</v>
      </c>
      <c r="Z6318" s="1" t="str">
        <f t="shared" si="592"/>
        <v>No Discount</v>
      </c>
      <c r="AA6318" s="1" t="str">
        <f t="shared" si="593"/>
        <v>Low Sales</v>
      </c>
      <c r="AB6318" s="1">
        <f>MONTH(Sample___Superstore[[#This Row],[Order Date]])</f>
        <v>11</v>
      </c>
    </row>
    <row r="6319" spans="1:28" x14ac:dyDescent="0.35">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c r="V6319">
        <f t="shared" si="588"/>
        <v>5</v>
      </c>
      <c r="W6319">
        <f t="shared" si="589"/>
        <v>0.5</v>
      </c>
      <c r="X6319" t="str">
        <f t="shared" si="590"/>
        <v>Profit</v>
      </c>
      <c r="Y6319" s="1" t="str">
        <f t="shared" si="591"/>
        <v>Low Profit</v>
      </c>
      <c r="Z6319" s="1" t="str">
        <f t="shared" si="592"/>
        <v>No Discount</v>
      </c>
      <c r="AA6319" s="1" t="str">
        <f t="shared" si="593"/>
        <v>Low Sales</v>
      </c>
      <c r="AB6319" s="1">
        <f>MONTH(Sample___Superstore[[#This Row],[Order Date]])</f>
        <v>11</v>
      </c>
    </row>
    <row r="6320" spans="1:28" x14ac:dyDescent="0.35">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c r="V6320">
        <f t="shared" si="588"/>
        <v>4</v>
      </c>
      <c r="W6320">
        <f t="shared" si="589"/>
        <v>8.7500000000000008E-2</v>
      </c>
      <c r="X6320" t="str">
        <f t="shared" si="590"/>
        <v>Profit</v>
      </c>
      <c r="Y6320" s="1" t="str">
        <f t="shared" si="591"/>
        <v>Low Profit</v>
      </c>
      <c r="Z6320" s="1" t="str">
        <f t="shared" si="592"/>
        <v>Low Discount</v>
      </c>
      <c r="AA6320" s="1" t="str">
        <f t="shared" si="593"/>
        <v>Low Sales</v>
      </c>
      <c r="AB6320" s="1">
        <f>MONTH(Sample___Superstore[[#This Row],[Order Date]])</f>
        <v>11</v>
      </c>
    </row>
    <row r="6321" spans="1:28" x14ac:dyDescent="0.35">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c r="V6321">
        <f t="shared" si="588"/>
        <v>4</v>
      </c>
      <c r="W6321">
        <f t="shared" si="589"/>
        <v>0.45</v>
      </c>
      <c r="X6321" t="str">
        <f t="shared" si="590"/>
        <v>Profit</v>
      </c>
      <c r="Y6321" s="1" t="str">
        <f t="shared" si="591"/>
        <v>Low Profit</v>
      </c>
      <c r="Z6321" s="1" t="str">
        <f t="shared" si="592"/>
        <v>No Discount</v>
      </c>
      <c r="AA6321" s="1" t="str">
        <f t="shared" si="593"/>
        <v>Low Sales</v>
      </c>
      <c r="AB6321" s="1">
        <f>MONTH(Sample___Superstore[[#This Row],[Order Date]])</f>
        <v>11</v>
      </c>
    </row>
    <row r="6322" spans="1:28" x14ac:dyDescent="0.35">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c r="V6322">
        <f t="shared" si="588"/>
        <v>4</v>
      </c>
      <c r="W6322">
        <f t="shared" si="589"/>
        <v>0.35</v>
      </c>
      <c r="X6322" t="str">
        <f t="shared" si="590"/>
        <v>Profit</v>
      </c>
      <c r="Y6322" s="1" t="str">
        <f t="shared" si="591"/>
        <v>Low Profit</v>
      </c>
      <c r="Z6322" s="1" t="str">
        <f t="shared" si="592"/>
        <v>Low Discount</v>
      </c>
      <c r="AA6322" s="1" t="str">
        <f t="shared" si="593"/>
        <v>Low Sales</v>
      </c>
      <c r="AB6322" s="1">
        <f>MONTH(Sample___Superstore[[#This Row],[Order Date]])</f>
        <v>9</v>
      </c>
    </row>
    <row r="6323" spans="1:28" x14ac:dyDescent="0.35">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c r="V6323">
        <f t="shared" si="588"/>
        <v>4</v>
      </c>
      <c r="W6323">
        <f t="shared" si="589"/>
        <v>0.36249999999999999</v>
      </c>
      <c r="X6323" t="str">
        <f t="shared" si="590"/>
        <v>Profit</v>
      </c>
      <c r="Y6323" s="1" t="str">
        <f t="shared" si="591"/>
        <v>Low Profit</v>
      </c>
      <c r="Z6323" s="1" t="str">
        <f t="shared" si="592"/>
        <v>Low Discount</v>
      </c>
      <c r="AA6323" s="1" t="str">
        <f t="shared" si="593"/>
        <v>Low Sales</v>
      </c>
      <c r="AB6323" s="1">
        <f>MONTH(Sample___Superstore[[#This Row],[Order Date]])</f>
        <v>10</v>
      </c>
    </row>
    <row r="6324" spans="1:28" x14ac:dyDescent="0.35">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c r="V6324">
        <f t="shared" si="588"/>
        <v>4</v>
      </c>
      <c r="W6324">
        <f t="shared" si="589"/>
        <v>0.49</v>
      </c>
      <c r="X6324" t="str">
        <f t="shared" si="590"/>
        <v>Profit</v>
      </c>
      <c r="Y6324" s="1" t="str">
        <f t="shared" si="591"/>
        <v>Low Profit</v>
      </c>
      <c r="Z6324" s="1" t="str">
        <f t="shared" si="592"/>
        <v>No Discount</v>
      </c>
      <c r="AA6324" s="1" t="str">
        <f t="shared" si="593"/>
        <v>Low Sales</v>
      </c>
      <c r="AB6324" s="1">
        <f>MONTH(Sample___Superstore[[#This Row],[Order Date]])</f>
        <v>6</v>
      </c>
    </row>
    <row r="6325" spans="1:28" x14ac:dyDescent="0.35">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c r="V6325">
        <f t="shared" si="588"/>
        <v>6</v>
      </c>
      <c r="W6325">
        <f t="shared" si="589"/>
        <v>0.47000000000000003</v>
      </c>
      <c r="X6325" t="str">
        <f t="shared" si="590"/>
        <v>Profit</v>
      </c>
      <c r="Y6325" s="1" t="str">
        <f t="shared" si="591"/>
        <v>Low Profit</v>
      </c>
      <c r="Z6325" s="1" t="str">
        <f t="shared" si="592"/>
        <v>No Discount</v>
      </c>
      <c r="AA6325" s="1" t="str">
        <f t="shared" si="593"/>
        <v>Low Sales</v>
      </c>
      <c r="AB6325" s="1">
        <f>MONTH(Sample___Superstore[[#This Row],[Order Date]])</f>
        <v>6</v>
      </c>
    </row>
    <row r="6326" spans="1:28" x14ac:dyDescent="0.35">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c r="V6326">
        <f t="shared" si="588"/>
        <v>4</v>
      </c>
      <c r="W6326">
        <f t="shared" si="589"/>
        <v>0.48000000000000004</v>
      </c>
      <c r="X6326" t="str">
        <f t="shared" si="590"/>
        <v>Profit</v>
      </c>
      <c r="Y6326" s="1" t="str">
        <f t="shared" si="591"/>
        <v>Low Profit</v>
      </c>
      <c r="Z6326" s="1" t="str">
        <f t="shared" si="592"/>
        <v>No Discount</v>
      </c>
      <c r="AA6326" s="1" t="str">
        <f t="shared" si="593"/>
        <v>Low Sales</v>
      </c>
      <c r="AB6326" s="1">
        <f>MONTH(Sample___Superstore[[#This Row],[Order Date]])</f>
        <v>10</v>
      </c>
    </row>
    <row r="6327" spans="1:28" x14ac:dyDescent="0.35">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c r="V6327">
        <f t="shared" si="588"/>
        <v>4</v>
      </c>
      <c r="W6327">
        <f t="shared" si="589"/>
        <v>0.49</v>
      </c>
      <c r="X6327" t="str">
        <f t="shared" si="590"/>
        <v>Profit</v>
      </c>
      <c r="Y6327" s="1" t="str">
        <f t="shared" si="591"/>
        <v>High Profit</v>
      </c>
      <c r="Z6327" s="1" t="str">
        <f t="shared" si="592"/>
        <v>No Discount</v>
      </c>
      <c r="AA6327" s="1" t="str">
        <f t="shared" si="593"/>
        <v>Low Sales</v>
      </c>
      <c r="AB6327" s="1">
        <f>MONTH(Sample___Superstore[[#This Row],[Order Date]])</f>
        <v>10</v>
      </c>
    </row>
    <row r="6328" spans="1:28" x14ac:dyDescent="0.35">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c r="V6328">
        <f t="shared" si="588"/>
        <v>6</v>
      </c>
      <c r="W6328">
        <f t="shared" si="589"/>
        <v>0.28999999999999998</v>
      </c>
      <c r="X6328" t="str">
        <f t="shared" si="590"/>
        <v>Profit</v>
      </c>
      <c r="Y6328" s="1" t="str">
        <f t="shared" si="591"/>
        <v>Low Profit</v>
      </c>
      <c r="Z6328" s="1" t="str">
        <f t="shared" si="592"/>
        <v>No Discount</v>
      </c>
      <c r="AA6328" s="1" t="str">
        <f t="shared" si="593"/>
        <v>Low Sales</v>
      </c>
      <c r="AB6328" s="1">
        <f>MONTH(Sample___Superstore[[#This Row],[Order Date]])</f>
        <v>1</v>
      </c>
    </row>
    <row r="6329" spans="1:28" x14ac:dyDescent="0.35">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c r="V6329">
        <f t="shared" si="588"/>
        <v>6</v>
      </c>
      <c r="W6329">
        <f t="shared" si="589"/>
        <v>0.11</v>
      </c>
      <c r="X6329" t="str">
        <f t="shared" si="590"/>
        <v>Profit</v>
      </c>
      <c r="Y6329" s="1" t="str">
        <f t="shared" si="591"/>
        <v>Low Profit</v>
      </c>
      <c r="Z6329" s="1" t="str">
        <f t="shared" si="592"/>
        <v>No Discount</v>
      </c>
      <c r="AA6329" s="1" t="str">
        <f t="shared" si="593"/>
        <v>Low Sales</v>
      </c>
      <c r="AB6329" s="1">
        <f>MONTH(Sample___Superstore[[#This Row],[Order Date]])</f>
        <v>1</v>
      </c>
    </row>
    <row r="6330" spans="1:28" x14ac:dyDescent="0.35">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c r="V6330">
        <f t="shared" si="588"/>
        <v>6</v>
      </c>
      <c r="W6330">
        <f t="shared" si="589"/>
        <v>0.47</v>
      </c>
      <c r="X6330" t="str">
        <f t="shared" si="590"/>
        <v>Profit</v>
      </c>
      <c r="Y6330" s="1" t="str">
        <f t="shared" si="591"/>
        <v>Low Profit</v>
      </c>
      <c r="Z6330" s="1" t="str">
        <f t="shared" si="592"/>
        <v>No Discount</v>
      </c>
      <c r="AA6330" s="1" t="str">
        <f t="shared" si="593"/>
        <v>Low Sales</v>
      </c>
      <c r="AB6330" s="1">
        <f>MONTH(Sample___Superstore[[#This Row],[Order Date]])</f>
        <v>1</v>
      </c>
    </row>
    <row r="6331" spans="1:28" x14ac:dyDescent="0.35">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c r="V6331">
        <f t="shared" si="588"/>
        <v>6</v>
      </c>
      <c r="W6331">
        <f t="shared" si="589"/>
        <v>0.37777777777777777</v>
      </c>
      <c r="X6331" t="str">
        <f t="shared" si="590"/>
        <v>Profit</v>
      </c>
      <c r="Y6331" s="1" t="str">
        <f t="shared" si="591"/>
        <v>Low Profit</v>
      </c>
      <c r="Z6331" s="1" t="str">
        <f t="shared" si="592"/>
        <v>Low Discount</v>
      </c>
      <c r="AA6331" s="1" t="str">
        <f t="shared" si="593"/>
        <v>Low Sales</v>
      </c>
      <c r="AB6331" s="1">
        <f>MONTH(Sample___Superstore[[#This Row],[Order Date]])</f>
        <v>1</v>
      </c>
    </row>
    <row r="6332" spans="1:28" x14ac:dyDescent="0.35">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c r="V6332">
        <f t="shared" si="588"/>
        <v>6</v>
      </c>
      <c r="W6332">
        <f t="shared" si="589"/>
        <v>0.24000000000000002</v>
      </c>
      <c r="X6332" t="str">
        <f t="shared" si="590"/>
        <v>Profit</v>
      </c>
      <c r="Y6332" s="1" t="str">
        <f t="shared" si="591"/>
        <v>Low Profit</v>
      </c>
      <c r="Z6332" s="1" t="str">
        <f t="shared" si="592"/>
        <v>No Discount</v>
      </c>
      <c r="AA6332" s="1" t="str">
        <f t="shared" si="593"/>
        <v>Low Sales</v>
      </c>
      <c r="AB6332" s="1">
        <f>MONTH(Sample___Superstore[[#This Row],[Order Date]])</f>
        <v>1</v>
      </c>
    </row>
    <row r="6333" spans="1:28" x14ac:dyDescent="0.35">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c r="V6333">
        <f t="shared" si="588"/>
        <v>6</v>
      </c>
      <c r="W6333">
        <f t="shared" si="589"/>
        <v>0.28999999999999998</v>
      </c>
      <c r="X6333" t="str">
        <f t="shared" si="590"/>
        <v>Profit</v>
      </c>
      <c r="Y6333" s="1" t="str">
        <f t="shared" si="591"/>
        <v>Low Profit</v>
      </c>
      <c r="Z6333" s="1" t="str">
        <f t="shared" si="592"/>
        <v>No Discount</v>
      </c>
      <c r="AA6333" s="1" t="str">
        <f t="shared" si="593"/>
        <v>Low Sales</v>
      </c>
      <c r="AB6333" s="1">
        <f>MONTH(Sample___Superstore[[#This Row],[Order Date]])</f>
        <v>1</v>
      </c>
    </row>
    <row r="6334" spans="1:28" x14ac:dyDescent="0.35">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c r="V6334">
        <f t="shared" si="588"/>
        <v>6</v>
      </c>
      <c r="W6334">
        <f t="shared" si="589"/>
        <v>0.33</v>
      </c>
      <c r="X6334" t="str">
        <f t="shared" si="590"/>
        <v>Profit</v>
      </c>
      <c r="Y6334" s="1" t="str">
        <f t="shared" si="591"/>
        <v>Low Profit</v>
      </c>
      <c r="Z6334" s="1" t="str">
        <f t="shared" si="592"/>
        <v>No Discount</v>
      </c>
      <c r="AA6334" s="1" t="str">
        <f t="shared" si="593"/>
        <v>Low Sales</v>
      </c>
      <c r="AB6334" s="1">
        <f>MONTH(Sample___Superstore[[#This Row],[Order Date]])</f>
        <v>1</v>
      </c>
    </row>
    <row r="6335" spans="1:28" x14ac:dyDescent="0.35">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c r="V6335">
        <f t="shared" si="588"/>
        <v>6</v>
      </c>
      <c r="W6335">
        <f t="shared" si="589"/>
        <v>0.45</v>
      </c>
      <c r="X6335" t="str">
        <f t="shared" si="590"/>
        <v>Profit</v>
      </c>
      <c r="Y6335" s="1" t="str">
        <f t="shared" si="591"/>
        <v>Low Profit</v>
      </c>
      <c r="Z6335" s="1" t="str">
        <f t="shared" si="592"/>
        <v>No Discount</v>
      </c>
      <c r="AA6335" s="1" t="str">
        <f t="shared" si="593"/>
        <v>Low Sales</v>
      </c>
      <c r="AB6335" s="1">
        <f>MONTH(Sample___Superstore[[#This Row],[Order Date]])</f>
        <v>1</v>
      </c>
    </row>
    <row r="6336" spans="1:28" x14ac:dyDescent="0.35">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c r="V6336">
        <f t="shared" si="588"/>
        <v>4</v>
      </c>
      <c r="W6336">
        <f t="shared" si="589"/>
        <v>0.47000000000000003</v>
      </c>
      <c r="X6336" t="str">
        <f t="shared" si="590"/>
        <v>Profit</v>
      </c>
      <c r="Y6336" s="1" t="str">
        <f t="shared" si="591"/>
        <v>Low Profit</v>
      </c>
      <c r="Z6336" s="1" t="str">
        <f t="shared" si="592"/>
        <v>No Discount</v>
      </c>
      <c r="AA6336" s="1" t="str">
        <f t="shared" si="593"/>
        <v>Low Sales</v>
      </c>
      <c r="AB6336" s="1">
        <f>MONTH(Sample___Superstore[[#This Row],[Order Date]])</f>
        <v>7</v>
      </c>
    </row>
    <row r="6337" spans="1:28" x14ac:dyDescent="0.35">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c r="V6337">
        <f t="shared" si="588"/>
        <v>4</v>
      </c>
      <c r="W6337">
        <f t="shared" si="589"/>
        <v>0.35</v>
      </c>
      <c r="X6337" t="str">
        <f t="shared" si="590"/>
        <v>Profit</v>
      </c>
      <c r="Y6337" s="1" t="str">
        <f t="shared" si="591"/>
        <v>Low Profit</v>
      </c>
      <c r="Z6337" s="1" t="str">
        <f t="shared" si="592"/>
        <v>Low Discount</v>
      </c>
      <c r="AA6337" s="1" t="str">
        <f t="shared" si="593"/>
        <v>Low Sales</v>
      </c>
      <c r="AB6337" s="1">
        <f>MONTH(Sample___Superstore[[#This Row],[Order Date]])</f>
        <v>7</v>
      </c>
    </row>
    <row r="6338" spans="1:28" x14ac:dyDescent="0.35">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c r="V6338">
        <f t="shared" ref="V6338:V6401" si="594">D6338-C6338</f>
        <v>7</v>
      </c>
      <c r="W6338">
        <f t="shared" ref="W6338:W6401" si="595">U6338/R6338</f>
        <v>0.34</v>
      </c>
      <c r="X6338" t="str">
        <f t="shared" ref="X6338:X6401" si="596">IF(U6338&lt;0,"Loss","Profit")</f>
        <v>Profit</v>
      </c>
      <c r="Y6338" s="1" t="str">
        <f t="shared" ref="Y6338:Y6401" si="597">IF(U6338&gt;100,"High Profit","Low Profit")</f>
        <v>Low Profit</v>
      </c>
      <c r="Z6338" s="1" t="str">
        <f t="shared" ref="Z6338:Z6401" si="598">IF(T6338=0,"No Discount",IF(T6338&lt;=0.2,"Low Discount","High Discount"))</f>
        <v>No Discount</v>
      </c>
      <c r="AA6338" s="1" t="str">
        <f t="shared" ref="AA6338:AA6401" si="599">IF(R6338&gt;500,"High Sales","Low Sales")</f>
        <v>Low Sales</v>
      </c>
      <c r="AB6338" s="1">
        <f>MONTH(Sample___Superstore[[#This Row],[Order Date]])</f>
        <v>8</v>
      </c>
    </row>
    <row r="6339" spans="1:28" x14ac:dyDescent="0.35">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c r="V6339">
        <f t="shared" si="594"/>
        <v>7</v>
      </c>
      <c r="W6339">
        <f t="shared" si="595"/>
        <v>0.125</v>
      </c>
      <c r="X6339" t="str">
        <f t="shared" si="596"/>
        <v>Profit</v>
      </c>
      <c r="Y6339" s="1" t="str">
        <f t="shared" si="597"/>
        <v>Low Profit</v>
      </c>
      <c r="Z6339" s="1" t="str">
        <f t="shared" si="598"/>
        <v>Low Discount</v>
      </c>
      <c r="AA6339" s="1" t="str">
        <f t="shared" si="599"/>
        <v>Low Sales</v>
      </c>
      <c r="AB6339" s="1">
        <f>MONTH(Sample___Superstore[[#This Row],[Order Date]])</f>
        <v>8</v>
      </c>
    </row>
    <row r="6340" spans="1:28" x14ac:dyDescent="0.35">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c r="V6340">
        <f t="shared" si="594"/>
        <v>4</v>
      </c>
      <c r="W6340">
        <f t="shared" si="595"/>
        <v>0.5</v>
      </c>
      <c r="X6340" t="str">
        <f t="shared" si="596"/>
        <v>Profit</v>
      </c>
      <c r="Y6340" s="1" t="str">
        <f t="shared" si="597"/>
        <v>Low Profit</v>
      </c>
      <c r="Z6340" s="1" t="str">
        <f t="shared" si="598"/>
        <v>No Discount</v>
      </c>
      <c r="AA6340" s="1" t="str">
        <f t="shared" si="599"/>
        <v>Low Sales</v>
      </c>
      <c r="AB6340" s="1">
        <f>MONTH(Sample___Superstore[[#This Row],[Order Date]])</f>
        <v>10</v>
      </c>
    </row>
    <row r="6341" spans="1:28" x14ac:dyDescent="0.35">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c r="V6341">
        <f t="shared" si="594"/>
        <v>4</v>
      </c>
      <c r="W6341">
        <f t="shared" si="595"/>
        <v>1.1111111111111112E-2</v>
      </c>
      <c r="X6341" t="str">
        <f t="shared" si="596"/>
        <v>Profit</v>
      </c>
      <c r="Y6341" s="1" t="str">
        <f t="shared" si="597"/>
        <v>Low Profit</v>
      </c>
      <c r="Z6341" s="1" t="str">
        <f t="shared" si="598"/>
        <v>Low Discount</v>
      </c>
      <c r="AA6341" s="1" t="str">
        <f t="shared" si="599"/>
        <v>Low Sales</v>
      </c>
      <c r="AB6341" s="1">
        <f>MONTH(Sample___Superstore[[#This Row],[Order Date]])</f>
        <v>10</v>
      </c>
    </row>
    <row r="6342" spans="1:28" x14ac:dyDescent="0.35">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c r="V6342">
        <f t="shared" si="594"/>
        <v>4</v>
      </c>
      <c r="W6342">
        <f t="shared" si="595"/>
        <v>0.26</v>
      </c>
      <c r="X6342" t="str">
        <f t="shared" si="596"/>
        <v>Profit</v>
      </c>
      <c r="Y6342" s="1" t="str">
        <f t="shared" si="597"/>
        <v>High Profit</v>
      </c>
      <c r="Z6342" s="1" t="str">
        <f t="shared" si="598"/>
        <v>No Discount</v>
      </c>
      <c r="AA6342" s="1" t="str">
        <f t="shared" si="599"/>
        <v>High Sales</v>
      </c>
      <c r="AB6342" s="1">
        <f>MONTH(Sample___Superstore[[#This Row],[Order Date]])</f>
        <v>10</v>
      </c>
    </row>
    <row r="6343" spans="1:28" x14ac:dyDescent="0.35">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c r="V6343">
        <f t="shared" si="594"/>
        <v>2</v>
      </c>
      <c r="W6343">
        <f t="shared" si="595"/>
        <v>-0.22500000000000001</v>
      </c>
      <c r="X6343" t="str">
        <f t="shared" si="596"/>
        <v>Loss</v>
      </c>
      <c r="Y6343" s="1" t="str">
        <f t="shared" si="597"/>
        <v>Low Profit</v>
      </c>
      <c r="Z6343" s="1" t="str">
        <f t="shared" si="598"/>
        <v>Low Discount</v>
      </c>
      <c r="AA6343" s="1" t="str">
        <f t="shared" si="599"/>
        <v>Low Sales</v>
      </c>
      <c r="AB6343" s="1">
        <f>MONTH(Sample___Superstore[[#This Row],[Order Date]])</f>
        <v>12</v>
      </c>
    </row>
    <row r="6344" spans="1:28" x14ac:dyDescent="0.35">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c r="V6344">
        <f t="shared" si="594"/>
        <v>3</v>
      </c>
      <c r="W6344">
        <f t="shared" si="595"/>
        <v>0.44000000000000006</v>
      </c>
      <c r="X6344" t="str">
        <f t="shared" si="596"/>
        <v>Profit</v>
      </c>
      <c r="Y6344" s="1" t="str">
        <f t="shared" si="597"/>
        <v>Low Profit</v>
      </c>
      <c r="Z6344" s="1" t="str">
        <f t="shared" si="598"/>
        <v>No Discount</v>
      </c>
      <c r="AA6344" s="1" t="str">
        <f t="shared" si="599"/>
        <v>Low Sales</v>
      </c>
      <c r="AB6344" s="1">
        <f>MONTH(Sample___Superstore[[#This Row],[Order Date]])</f>
        <v>3</v>
      </c>
    </row>
    <row r="6345" spans="1:28" x14ac:dyDescent="0.35">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c r="V6345">
        <f t="shared" si="594"/>
        <v>3</v>
      </c>
      <c r="W6345">
        <f t="shared" si="595"/>
        <v>0.49</v>
      </c>
      <c r="X6345" t="str">
        <f t="shared" si="596"/>
        <v>Profit</v>
      </c>
      <c r="Y6345" s="1" t="str">
        <f t="shared" si="597"/>
        <v>Low Profit</v>
      </c>
      <c r="Z6345" s="1" t="str">
        <f t="shared" si="598"/>
        <v>No Discount</v>
      </c>
      <c r="AA6345" s="1" t="str">
        <f t="shared" si="599"/>
        <v>Low Sales</v>
      </c>
      <c r="AB6345" s="1">
        <f>MONTH(Sample___Superstore[[#This Row],[Order Date]])</f>
        <v>3</v>
      </c>
    </row>
    <row r="6346" spans="1:28" x14ac:dyDescent="0.35">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c r="V6346">
        <f t="shared" si="594"/>
        <v>3</v>
      </c>
      <c r="W6346">
        <f t="shared" si="595"/>
        <v>0.47999999999999993</v>
      </c>
      <c r="X6346" t="str">
        <f t="shared" si="596"/>
        <v>Profit</v>
      </c>
      <c r="Y6346" s="1" t="str">
        <f t="shared" si="597"/>
        <v>Low Profit</v>
      </c>
      <c r="Z6346" s="1" t="str">
        <f t="shared" si="598"/>
        <v>No Discount</v>
      </c>
      <c r="AA6346" s="1" t="str">
        <f t="shared" si="599"/>
        <v>Low Sales</v>
      </c>
      <c r="AB6346" s="1">
        <f>MONTH(Sample___Superstore[[#This Row],[Order Date]])</f>
        <v>3</v>
      </c>
    </row>
    <row r="6347" spans="1:28" x14ac:dyDescent="0.35">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c r="V6347">
        <f t="shared" si="594"/>
        <v>3</v>
      </c>
      <c r="W6347">
        <f t="shared" si="595"/>
        <v>0.28999999999999998</v>
      </c>
      <c r="X6347" t="str">
        <f t="shared" si="596"/>
        <v>Profit</v>
      </c>
      <c r="Y6347" s="1" t="str">
        <f t="shared" si="597"/>
        <v>High Profit</v>
      </c>
      <c r="Z6347" s="1" t="str">
        <f t="shared" si="598"/>
        <v>No Discount</v>
      </c>
      <c r="AA6347" s="1" t="str">
        <f t="shared" si="599"/>
        <v>High Sales</v>
      </c>
      <c r="AB6347" s="1">
        <f>MONTH(Sample___Superstore[[#This Row],[Order Date]])</f>
        <v>3</v>
      </c>
    </row>
    <row r="6348" spans="1:28" x14ac:dyDescent="0.35">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c r="V6348">
        <f t="shared" si="594"/>
        <v>0</v>
      </c>
      <c r="W6348">
        <f t="shared" si="595"/>
        <v>0.49</v>
      </c>
      <c r="X6348" t="str">
        <f t="shared" si="596"/>
        <v>Profit</v>
      </c>
      <c r="Y6348" s="1" t="str">
        <f t="shared" si="597"/>
        <v>Low Profit</v>
      </c>
      <c r="Z6348" s="1" t="str">
        <f t="shared" si="598"/>
        <v>No Discount</v>
      </c>
      <c r="AA6348" s="1" t="str">
        <f t="shared" si="599"/>
        <v>Low Sales</v>
      </c>
      <c r="AB6348" s="1">
        <f>MONTH(Sample___Superstore[[#This Row],[Order Date]])</f>
        <v>10</v>
      </c>
    </row>
    <row r="6349" spans="1:28" x14ac:dyDescent="0.35">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c r="V6349">
        <f t="shared" si="594"/>
        <v>5</v>
      </c>
      <c r="W6349">
        <f t="shared" si="595"/>
        <v>0.36249999999999999</v>
      </c>
      <c r="X6349" t="str">
        <f t="shared" si="596"/>
        <v>Profit</v>
      </c>
      <c r="Y6349" s="1" t="str">
        <f t="shared" si="597"/>
        <v>Low Profit</v>
      </c>
      <c r="Z6349" s="1" t="str">
        <f t="shared" si="598"/>
        <v>Low Discount</v>
      </c>
      <c r="AA6349" s="1" t="str">
        <f t="shared" si="599"/>
        <v>Low Sales</v>
      </c>
      <c r="AB6349" s="1">
        <f>MONTH(Sample___Superstore[[#This Row],[Order Date]])</f>
        <v>5</v>
      </c>
    </row>
    <row r="6350" spans="1:28" x14ac:dyDescent="0.35">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c r="V6350">
        <f t="shared" si="594"/>
        <v>5</v>
      </c>
      <c r="W6350">
        <f t="shared" si="595"/>
        <v>0.28000000000000003</v>
      </c>
      <c r="X6350" t="str">
        <f t="shared" si="596"/>
        <v>Profit</v>
      </c>
      <c r="Y6350" s="1" t="str">
        <f t="shared" si="597"/>
        <v>Low Profit</v>
      </c>
      <c r="Z6350" s="1" t="str">
        <f t="shared" si="598"/>
        <v>No Discount</v>
      </c>
      <c r="AA6350" s="1" t="str">
        <f t="shared" si="599"/>
        <v>Low Sales</v>
      </c>
      <c r="AB6350" s="1">
        <f>MONTH(Sample___Superstore[[#This Row],[Order Date]])</f>
        <v>5</v>
      </c>
    </row>
    <row r="6351" spans="1:28" x14ac:dyDescent="0.35">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c r="V6351">
        <f t="shared" si="594"/>
        <v>5</v>
      </c>
      <c r="W6351">
        <f t="shared" si="595"/>
        <v>0.3</v>
      </c>
      <c r="X6351" t="str">
        <f t="shared" si="596"/>
        <v>Profit</v>
      </c>
      <c r="Y6351" s="1" t="str">
        <f t="shared" si="597"/>
        <v>Low Profit</v>
      </c>
      <c r="Z6351" s="1" t="str">
        <f t="shared" si="598"/>
        <v>No Discount</v>
      </c>
      <c r="AA6351" s="1" t="str">
        <f t="shared" si="599"/>
        <v>Low Sales</v>
      </c>
      <c r="AB6351" s="1">
        <f>MONTH(Sample___Superstore[[#This Row],[Order Date]])</f>
        <v>5</v>
      </c>
    </row>
    <row r="6352" spans="1:28" x14ac:dyDescent="0.35">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c r="V6352">
        <f t="shared" si="594"/>
        <v>5</v>
      </c>
      <c r="W6352">
        <f t="shared" si="595"/>
        <v>-0.97499999999999998</v>
      </c>
      <c r="X6352" t="str">
        <f t="shared" si="596"/>
        <v>Loss</v>
      </c>
      <c r="Y6352" s="1" t="str">
        <f t="shared" si="597"/>
        <v>Low Profit</v>
      </c>
      <c r="Z6352" s="1" t="str">
        <f t="shared" si="598"/>
        <v>High Discount</v>
      </c>
      <c r="AA6352" s="1" t="str">
        <f t="shared" si="599"/>
        <v>Low Sales</v>
      </c>
      <c r="AB6352" s="1">
        <f>MONTH(Sample___Superstore[[#This Row],[Order Date]])</f>
        <v>9</v>
      </c>
    </row>
    <row r="6353" spans="1:28" x14ac:dyDescent="0.35">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c r="V6353">
        <f t="shared" si="594"/>
        <v>5</v>
      </c>
      <c r="W6353">
        <f t="shared" si="595"/>
        <v>7.5000000000000011E-2</v>
      </c>
      <c r="X6353" t="str">
        <f t="shared" si="596"/>
        <v>Profit</v>
      </c>
      <c r="Y6353" s="1" t="str">
        <f t="shared" si="597"/>
        <v>Low Profit</v>
      </c>
      <c r="Z6353" s="1" t="str">
        <f t="shared" si="598"/>
        <v>Low Discount</v>
      </c>
      <c r="AA6353" s="1" t="str">
        <f t="shared" si="599"/>
        <v>Low Sales</v>
      </c>
      <c r="AB6353" s="1">
        <f>MONTH(Sample___Superstore[[#This Row],[Order Date]])</f>
        <v>11</v>
      </c>
    </row>
    <row r="6354" spans="1:28" x14ac:dyDescent="0.35">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c r="V6354">
        <f t="shared" si="594"/>
        <v>6</v>
      </c>
      <c r="W6354">
        <f t="shared" si="595"/>
        <v>-0.83333333333333326</v>
      </c>
      <c r="X6354" t="str">
        <f t="shared" si="596"/>
        <v>Loss</v>
      </c>
      <c r="Y6354" s="1" t="str">
        <f t="shared" si="597"/>
        <v>Low Profit</v>
      </c>
      <c r="Z6354" s="1" t="str">
        <f t="shared" si="598"/>
        <v>High Discount</v>
      </c>
      <c r="AA6354" s="1" t="str">
        <f t="shared" si="599"/>
        <v>Low Sales</v>
      </c>
      <c r="AB6354" s="1">
        <f>MONTH(Sample___Superstore[[#This Row],[Order Date]])</f>
        <v>9</v>
      </c>
    </row>
    <row r="6355" spans="1:28" x14ac:dyDescent="0.35">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c r="V6355">
        <f t="shared" si="594"/>
        <v>6</v>
      </c>
      <c r="W6355">
        <f t="shared" si="595"/>
        <v>0.25</v>
      </c>
      <c r="X6355" t="str">
        <f t="shared" si="596"/>
        <v>Profit</v>
      </c>
      <c r="Y6355" s="1" t="str">
        <f t="shared" si="597"/>
        <v>Low Profit</v>
      </c>
      <c r="Z6355" s="1" t="str">
        <f t="shared" si="598"/>
        <v>No Discount</v>
      </c>
      <c r="AA6355" s="1" t="str">
        <f t="shared" si="599"/>
        <v>Low Sales</v>
      </c>
      <c r="AB6355" s="1">
        <f>MONTH(Sample___Superstore[[#This Row],[Order Date]])</f>
        <v>9</v>
      </c>
    </row>
    <row r="6356" spans="1:28" x14ac:dyDescent="0.35">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c r="V6356">
        <f t="shared" si="594"/>
        <v>6</v>
      </c>
      <c r="W6356">
        <f t="shared" si="595"/>
        <v>0.3</v>
      </c>
      <c r="X6356" t="str">
        <f t="shared" si="596"/>
        <v>Profit</v>
      </c>
      <c r="Y6356" s="1" t="str">
        <f t="shared" si="597"/>
        <v>High Profit</v>
      </c>
      <c r="Z6356" s="1" t="str">
        <f t="shared" si="598"/>
        <v>No Discount</v>
      </c>
      <c r="AA6356" s="1" t="str">
        <f t="shared" si="599"/>
        <v>Low Sales</v>
      </c>
      <c r="AB6356" s="1">
        <f>MONTH(Sample___Superstore[[#This Row],[Order Date]])</f>
        <v>9</v>
      </c>
    </row>
    <row r="6357" spans="1:28" x14ac:dyDescent="0.35">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c r="V6357">
        <f t="shared" si="594"/>
        <v>7</v>
      </c>
      <c r="W6357">
        <f t="shared" si="595"/>
        <v>-0.16250000000000001</v>
      </c>
      <c r="X6357" t="str">
        <f t="shared" si="596"/>
        <v>Loss</v>
      </c>
      <c r="Y6357" s="1" t="str">
        <f t="shared" si="597"/>
        <v>Low Profit</v>
      </c>
      <c r="Z6357" s="1" t="str">
        <f t="shared" si="598"/>
        <v>Low Discount</v>
      </c>
      <c r="AA6357" s="1" t="str">
        <f t="shared" si="599"/>
        <v>Low Sales</v>
      </c>
      <c r="AB6357" s="1">
        <f>MONTH(Sample___Superstore[[#This Row],[Order Date]])</f>
        <v>10</v>
      </c>
    </row>
    <row r="6358" spans="1:28" x14ac:dyDescent="0.35">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c r="V6358">
        <f t="shared" si="594"/>
        <v>5</v>
      </c>
      <c r="W6358">
        <f t="shared" si="595"/>
        <v>0.35</v>
      </c>
      <c r="X6358" t="str">
        <f t="shared" si="596"/>
        <v>Profit</v>
      </c>
      <c r="Y6358" s="1" t="str">
        <f t="shared" si="597"/>
        <v>Low Profit</v>
      </c>
      <c r="Z6358" s="1" t="str">
        <f t="shared" si="598"/>
        <v>Low Discount</v>
      </c>
      <c r="AA6358" s="1" t="str">
        <f t="shared" si="599"/>
        <v>Low Sales</v>
      </c>
      <c r="AB6358" s="1">
        <f>MONTH(Sample___Superstore[[#This Row],[Order Date]])</f>
        <v>1</v>
      </c>
    </row>
    <row r="6359" spans="1:28" x14ac:dyDescent="0.35">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c r="V6359">
        <f t="shared" si="594"/>
        <v>5</v>
      </c>
      <c r="W6359">
        <f t="shared" si="595"/>
        <v>0.47999999999999993</v>
      </c>
      <c r="X6359" t="str">
        <f t="shared" si="596"/>
        <v>Profit</v>
      </c>
      <c r="Y6359" s="1" t="str">
        <f t="shared" si="597"/>
        <v>Low Profit</v>
      </c>
      <c r="Z6359" s="1" t="str">
        <f t="shared" si="598"/>
        <v>No Discount</v>
      </c>
      <c r="AA6359" s="1" t="str">
        <f t="shared" si="599"/>
        <v>Low Sales</v>
      </c>
      <c r="AB6359" s="1">
        <f>MONTH(Sample___Superstore[[#This Row],[Order Date]])</f>
        <v>1</v>
      </c>
    </row>
    <row r="6360" spans="1:28" x14ac:dyDescent="0.35">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c r="V6360">
        <f t="shared" si="594"/>
        <v>5</v>
      </c>
      <c r="W6360">
        <f t="shared" si="595"/>
        <v>0.47999999999999993</v>
      </c>
      <c r="X6360" t="str">
        <f t="shared" si="596"/>
        <v>Profit</v>
      </c>
      <c r="Y6360" s="1" t="str">
        <f t="shared" si="597"/>
        <v>Low Profit</v>
      </c>
      <c r="Z6360" s="1" t="str">
        <f t="shared" si="598"/>
        <v>No Discount</v>
      </c>
      <c r="AA6360" s="1" t="str">
        <f t="shared" si="599"/>
        <v>Low Sales</v>
      </c>
      <c r="AB6360" s="1">
        <f>MONTH(Sample___Superstore[[#This Row],[Order Date]])</f>
        <v>1</v>
      </c>
    </row>
    <row r="6361" spans="1:28" x14ac:dyDescent="0.35">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c r="V6361">
        <f t="shared" si="594"/>
        <v>5</v>
      </c>
      <c r="W6361">
        <f t="shared" si="595"/>
        <v>9.9999999999999992E-2</v>
      </c>
      <c r="X6361" t="str">
        <f t="shared" si="596"/>
        <v>Profit</v>
      </c>
      <c r="Y6361" s="1" t="str">
        <f t="shared" si="597"/>
        <v>Low Profit</v>
      </c>
      <c r="Z6361" s="1" t="str">
        <f t="shared" si="598"/>
        <v>Low Discount</v>
      </c>
      <c r="AA6361" s="1" t="str">
        <f t="shared" si="599"/>
        <v>Low Sales</v>
      </c>
      <c r="AB6361" s="1">
        <f>MONTH(Sample___Superstore[[#This Row],[Order Date]])</f>
        <v>1</v>
      </c>
    </row>
    <row r="6362" spans="1:28" x14ac:dyDescent="0.35">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c r="V6362">
        <f t="shared" si="594"/>
        <v>5</v>
      </c>
      <c r="W6362">
        <f t="shared" si="595"/>
        <v>0.28000000000000003</v>
      </c>
      <c r="X6362" t="str">
        <f t="shared" si="596"/>
        <v>Profit</v>
      </c>
      <c r="Y6362" s="1" t="str">
        <f t="shared" si="597"/>
        <v>Low Profit</v>
      </c>
      <c r="Z6362" s="1" t="str">
        <f t="shared" si="598"/>
        <v>No Discount</v>
      </c>
      <c r="AA6362" s="1" t="str">
        <f t="shared" si="599"/>
        <v>Low Sales</v>
      </c>
      <c r="AB6362" s="1">
        <f>MONTH(Sample___Superstore[[#This Row],[Order Date]])</f>
        <v>12</v>
      </c>
    </row>
    <row r="6363" spans="1:28" x14ac:dyDescent="0.35">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c r="V6363">
        <f t="shared" si="594"/>
        <v>5</v>
      </c>
      <c r="W6363">
        <f t="shared" si="595"/>
        <v>0.16250000000000001</v>
      </c>
      <c r="X6363" t="str">
        <f t="shared" si="596"/>
        <v>Profit</v>
      </c>
      <c r="Y6363" s="1" t="str">
        <f t="shared" si="597"/>
        <v>Low Profit</v>
      </c>
      <c r="Z6363" s="1" t="str">
        <f t="shared" si="598"/>
        <v>Low Discount</v>
      </c>
      <c r="AA6363" s="1" t="str">
        <f t="shared" si="599"/>
        <v>Low Sales</v>
      </c>
      <c r="AB6363" s="1">
        <f>MONTH(Sample___Superstore[[#This Row],[Order Date]])</f>
        <v>11</v>
      </c>
    </row>
    <row r="6364" spans="1:28" x14ac:dyDescent="0.35">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c r="V6364">
        <f t="shared" si="594"/>
        <v>4</v>
      </c>
      <c r="W6364">
        <f t="shared" si="595"/>
        <v>0.37499999999999994</v>
      </c>
      <c r="X6364" t="str">
        <f t="shared" si="596"/>
        <v>Profit</v>
      </c>
      <c r="Y6364" s="1" t="str">
        <f t="shared" si="597"/>
        <v>Low Profit</v>
      </c>
      <c r="Z6364" s="1" t="str">
        <f t="shared" si="598"/>
        <v>Low Discount</v>
      </c>
      <c r="AA6364" s="1" t="str">
        <f t="shared" si="599"/>
        <v>Low Sales</v>
      </c>
      <c r="AB6364" s="1">
        <f>MONTH(Sample___Superstore[[#This Row],[Order Date]])</f>
        <v>11</v>
      </c>
    </row>
    <row r="6365" spans="1:28" x14ac:dyDescent="0.35">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c r="V6365">
        <f t="shared" si="594"/>
        <v>4</v>
      </c>
      <c r="W6365">
        <f t="shared" si="595"/>
        <v>0.1</v>
      </c>
      <c r="X6365" t="str">
        <f t="shared" si="596"/>
        <v>Profit</v>
      </c>
      <c r="Y6365" s="1" t="str">
        <f t="shared" si="597"/>
        <v>High Profit</v>
      </c>
      <c r="Z6365" s="1" t="str">
        <f t="shared" si="598"/>
        <v>Low Discount</v>
      </c>
      <c r="AA6365" s="1" t="str">
        <f t="shared" si="599"/>
        <v>High Sales</v>
      </c>
      <c r="AB6365" s="1">
        <f>MONTH(Sample___Superstore[[#This Row],[Order Date]])</f>
        <v>11</v>
      </c>
    </row>
    <row r="6366" spans="1:28" x14ac:dyDescent="0.35">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c r="V6366">
        <f t="shared" si="594"/>
        <v>4</v>
      </c>
      <c r="W6366">
        <f t="shared" si="595"/>
        <v>0.47999999999999993</v>
      </c>
      <c r="X6366" t="str">
        <f t="shared" si="596"/>
        <v>Profit</v>
      </c>
      <c r="Y6366" s="1" t="str">
        <f t="shared" si="597"/>
        <v>Low Profit</v>
      </c>
      <c r="Z6366" s="1" t="str">
        <f t="shared" si="598"/>
        <v>No Discount</v>
      </c>
      <c r="AA6366" s="1" t="str">
        <f t="shared" si="599"/>
        <v>Low Sales</v>
      </c>
      <c r="AB6366" s="1">
        <f>MONTH(Sample___Superstore[[#This Row],[Order Date]])</f>
        <v>11</v>
      </c>
    </row>
    <row r="6367" spans="1:28" x14ac:dyDescent="0.35">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c r="V6367">
        <f t="shared" si="594"/>
        <v>1</v>
      </c>
      <c r="W6367">
        <f t="shared" si="595"/>
        <v>0.27</v>
      </c>
      <c r="X6367" t="str">
        <f t="shared" si="596"/>
        <v>Profit</v>
      </c>
      <c r="Y6367" s="1" t="str">
        <f t="shared" si="597"/>
        <v>Low Profit</v>
      </c>
      <c r="Z6367" s="1" t="str">
        <f t="shared" si="598"/>
        <v>No Discount</v>
      </c>
      <c r="AA6367" s="1" t="str">
        <f t="shared" si="599"/>
        <v>Low Sales</v>
      </c>
      <c r="AB6367" s="1">
        <f>MONTH(Sample___Superstore[[#This Row],[Order Date]])</f>
        <v>4</v>
      </c>
    </row>
    <row r="6368" spans="1:28" x14ac:dyDescent="0.35">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c r="V6368">
        <f t="shared" si="594"/>
        <v>1</v>
      </c>
      <c r="W6368">
        <f t="shared" si="595"/>
        <v>0.03</v>
      </c>
      <c r="X6368" t="str">
        <f t="shared" si="596"/>
        <v>Profit</v>
      </c>
      <c r="Y6368" s="1" t="str">
        <f t="shared" si="597"/>
        <v>Low Profit</v>
      </c>
      <c r="Z6368" s="1" t="str">
        <f t="shared" si="598"/>
        <v>No Discount</v>
      </c>
      <c r="AA6368" s="1" t="str">
        <f t="shared" si="599"/>
        <v>Low Sales</v>
      </c>
      <c r="AB6368" s="1">
        <f>MONTH(Sample___Superstore[[#This Row],[Order Date]])</f>
        <v>4</v>
      </c>
    </row>
    <row r="6369" spans="1:28" x14ac:dyDescent="0.35">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c r="V6369">
        <f t="shared" si="594"/>
        <v>1</v>
      </c>
      <c r="W6369">
        <f t="shared" si="595"/>
        <v>0.28000000000000003</v>
      </c>
      <c r="X6369" t="str">
        <f t="shared" si="596"/>
        <v>Profit</v>
      </c>
      <c r="Y6369" s="1" t="str">
        <f t="shared" si="597"/>
        <v>Low Profit</v>
      </c>
      <c r="Z6369" s="1" t="str">
        <f t="shared" si="598"/>
        <v>No Discount</v>
      </c>
      <c r="AA6369" s="1" t="str">
        <f t="shared" si="599"/>
        <v>Low Sales</v>
      </c>
      <c r="AB6369" s="1">
        <f>MONTH(Sample___Superstore[[#This Row],[Order Date]])</f>
        <v>4</v>
      </c>
    </row>
    <row r="6370" spans="1:28" x14ac:dyDescent="0.35">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c r="V6370">
        <f t="shared" si="594"/>
        <v>5</v>
      </c>
      <c r="W6370">
        <f t="shared" si="595"/>
        <v>0.375</v>
      </c>
      <c r="X6370" t="str">
        <f t="shared" si="596"/>
        <v>Profit</v>
      </c>
      <c r="Y6370" s="1" t="str">
        <f t="shared" si="597"/>
        <v>Low Profit</v>
      </c>
      <c r="Z6370" s="1" t="str">
        <f t="shared" si="598"/>
        <v>Low Discount</v>
      </c>
      <c r="AA6370" s="1" t="str">
        <f t="shared" si="599"/>
        <v>Low Sales</v>
      </c>
      <c r="AB6370" s="1">
        <f>MONTH(Sample___Superstore[[#This Row],[Order Date]])</f>
        <v>5</v>
      </c>
    </row>
    <row r="6371" spans="1:28" x14ac:dyDescent="0.35">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c r="V6371">
        <f t="shared" si="594"/>
        <v>4</v>
      </c>
      <c r="W6371">
        <f t="shared" si="595"/>
        <v>-0.77500000000000002</v>
      </c>
      <c r="X6371" t="str">
        <f t="shared" si="596"/>
        <v>Loss</v>
      </c>
      <c r="Y6371" s="1" t="str">
        <f t="shared" si="597"/>
        <v>Low Profit</v>
      </c>
      <c r="Z6371" s="1" t="str">
        <f t="shared" si="598"/>
        <v>High Discount</v>
      </c>
      <c r="AA6371" s="1" t="str">
        <f t="shared" si="599"/>
        <v>Low Sales</v>
      </c>
      <c r="AB6371" s="1">
        <f>MONTH(Sample___Superstore[[#This Row],[Order Date]])</f>
        <v>10</v>
      </c>
    </row>
    <row r="6372" spans="1:28" x14ac:dyDescent="0.35">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c r="V6372">
        <f t="shared" si="594"/>
        <v>0</v>
      </c>
      <c r="W6372">
        <f t="shared" si="595"/>
        <v>0.1125</v>
      </c>
      <c r="X6372" t="str">
        <f t="shared" si="596"/>
        <v>Profit</v>
      </c>
      <c r="Y6372" s="1" t="str">
        <f t="shared" si="597"/>
        <v>Low Profit</v>
      </c>
      <c r="Z6372" s="1" t="str">
        <f t="shared" si="598"/>
        <v>Low Discount</v>
      </c>
      <c r="AA6372" s="1" t="str">
        <f t="shared" si="599"/>
        <v>Low Sales</v>
      </c>
      <c r="AB6372" s="1">
        <f>MONTH(Sample___Superstore[[#This Row],[Order Date]])</f>
        <v>11</v>
      </c>
    </row>
    <row r="6373" spans="1:28" x14ac:dyDescent="0.35">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c r="V6373">
        <f t="shared" si="594"/>
        <v>2</v>
      </c>
      <c r="W6373">
        <f t="shared" si="595"/>
        <v>0.25999999999999995</v>
      </c>
      <c r="X6373" t="str">
        <f t="shared" si="596"/>
        <v>Profit</v>
      </c>
      <c r="Y6373" s="1" t="str">
        <f t="shared" si="597"/>
        <v>Low Profit</v>
      </c>
      <c r="Z6373" s="1" t="str">
        <f t="shared" si="598"/>
        <v>No Discount</v>
      </c>
      <c r="AA6373" s="1" t="str">
        <f t="shared" si="599"/>
        <v>Low Sales</v>
      </c>
      <c r="AB6373" s="1">
        <f>MONTH(Sample___Superstore[[#This Row],[Order Date]])</f>
        <v>10</v>
      </c>
    </row>
    <row r="6374" spans="1:28" x14ac:dyDescent="0.35">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c r="V6374">
        <f t="shared" si="594"/>
        <v>2</v>
      </c>
      <c r="W6374">
        <f t="shared" si="595"/>
        <v>0.47</v>
      </c>
      <c r="X6374" t="str">
        <f t="shared" si="596"/>
        <v>Profit</v>
      </c>
      <c r="Y6374" s="1" t="str">
        <f t="shared" si="597"/>
        <v>Low Profit</v>
      </c>
      <c r="Z6374" s="1" t="str">
        <f t="shared" si="598"/>
        <v>No Discount</v>
      </c>
      <c r="AA6374" s="1" t="str">
        <f t="shared" si="599"/>
        <v>Low Sales</v>
      </c>
      <c r="AB6374" s="1">
        <f>MONTH(Sample___Superstore[[#This Row],[Order Date]])</f>
        <v>10</v>
      </c>
    </row>
    <row r="6375" spans="1:28" x14ac:dyDescent="0.35">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c r="V6375">
        <f t="shared" si="594"/>
        <v>2</v>
      </c>
      <c r="W6375">
        <f t="shared" si="595"/>
        <v>0.18</v>
      </c>
      <c r="X6375" t="str">
        <f t="shared" si="596"/>
        <v>Profit</v>
      </c>
      <c r="Y6375" s="1" t="str">
        <f t="shared" si="597"/>
        <v>Low Profit</v>
      </c>
      <c r="Z6375" s="1" t="str">
        <f t="shared" si="598"/>
        <v>No Discount</v>
      </c>
      <c r="AA6375" s="1" t="str">
        <f t="shared" si="599"/>
        <v>Low Sales</v>
      </c>
      <c r="AB6375" s="1">
        <f>MONTH(Sample___Superstore[[#This Row],[Order Date]])</f>
        <v>10</v>
      </c>
    </row>
    <row r="6376" spans="1:28" x14ac:dyDescent="0.35">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c r="V6376">
        <f t="shared" si="594"/>
        <v>4</v>
      </c>
      <c r="W6376">
        <f t="shared" si="595"/>
        <v>0.125</v>
      </c>
      <c r="X6376" t="str">
        <f t="shared" si="596"/>
        <v>Profit</v>
      </c>
      <c r="Y6376" s="1" t="str">
        <f t="shared" si="597"/>
        <v>Low Profit</v>
      </c>
      <c r="Z6376" s="1" t="str">
        <f t="shared" si="598"/>
        <v>Low Discount</v>
      </c>
      <c r="AA6376" s="1" t="str">
        <f t="shared" si="599"/>
        <v>High Sales</v>
      </c>
      <c r="AB6376" s="1">
        <f>MONTH(Sample___Superstore[[#This Row],[Order Date]])</f>
        <v>4</v>
      </c>
    </row>
    <row r="6377" spans="1:28" x14ac:dyDescent="0.35">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c r="V6377">
        <f t="shared" si="594"/>
        <v>4</v>
      </c>
      <c r="W6377">
        <f t="shared" si="595"/>
        <v>-1.2500000000000001E-2</v>
      </c>
      <c r="X6377" t="str">
        <f t="shared" si="596"/>
        <v>Loss</v>
      </c>
      <c r="Y6377" s="1" t="str">
        <f t="shared" si="597"/>
        <v>Low Profit</v>
      </c>
      <c r="Z6377" s="1" t="str">
        <f t="shared" si="598"/>
        <v>Low Discount</v>
      </c>
      <c r="AA6377" s="1" t="str">
        <f t="shared" si="599"/>
        <v>Low Sales</v>
      </c>
      <c r="AB6377" s="1">
        <f>MONTH(Sample___Superstore[[#This Row],[Order Date]])</f>
        <v>4</v>
      </c>
    </row>
    <row r="6378" spans="1:28" x14ac:dyDescent="0.35">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c r="V6378">
        <f t="shared" si="594"/>
        <v>3</v>
      </c>
      <c r="W6378">
        <f t="shared" si="595"/>
        <v>0.35000000000000003</v>
      </c>
      <c r="X6378" t="str">
        <f t="shared" si="596"/>
        <v>Profit</v>
      </c>
      <c r="Y6378" s="1" t="str">
        <f t="shared" si="597"/>
        <v>Low Profit</v>
      </c>
      <c r="Z6378" s="1" t="str">
        <f t="shared" si="598"/>
        <v>Low Discount</v>
      </c>
      <c r="AA6378" s="1" t="str">
        <f t="shared" si="599"/>
        <v>Low Sales</v>
      </c>
      <c r="AB6378" s="1">
        <f>MONTH(Sample___Superstore[[#This Row],[Order Date]])</f>
        <v>10</v>
      </c>
    </row>
    <row r="6379" spans="1:28" x14ac:dyDescent="0.35">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c r="V6379">
        <f t="shared" si="594"/>
        <v>7</v>
      </c>
      <c r="W6379">
        <f t="shared" si="595"/>
        <v>0.29000000000000004</v>
      </c>
      <c r="X6379" t="str">
        <f t="shared" si="596"/>
        <v>Profit</v>
      </c>
      <c r="Y6379" s="1" t="str">
        <f t="shared" si="597"/>
        <v>Low Profit</v>
      </c>
      <c r="Z6379" s="1" t="str">
        <f t="shared" si="598"/>
        <v>No Discount</v>
      </c>
      <c r="AA6379" s="1" t="str">
        <f t="shared" si="599"/>
        <v>Low Sales</v>
      </c>
      <c r="AB6379" s="1">
        <f>MONTH(Sample___Superstore[[#This Row],[Order Date]])</f>
        <v>12</v>
      </c>
    </row>
    <row r="6380" spans="1:28" x14ac:dyDescent="0.35">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c r="V6380">
        <f t="shared" si="594"/>
        <v>4</v>
      </c>
      <c r="W6380">
        <f t="shared" si="595"/>
        <v>0.42000000000000004</v>
      </c>
      <c r="X6380" t="str">
        <f t="shared" si="596"/>
        <v>Profit</v>
      </c>
      <c r="Y6380" s="1" t="str">
        <f t="shared" si="597"/>
        <v>Low Profit</v>
      </c>
      <c r="Z6380" s="1" t="str">
        <f t="shared" si="598"/>
        <v>No Discount</v>
      </c>
      <c r="AA6380" s="1" t="str">
        <f t="shared" si="599"/>
        <v>Low Sales</v>
      </c>
      <c r="AB6380" s="1">
        <f>MONTH(Sample___Superstore[[#This Row],[Order Date]])</f>
        <v>4</v>
      </c>
    </row>
    <row r="6381" spans="1:28" x14ac:dyDescent="0.35">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c r="V6381">
        <f t="shared" si="594"/>
        <v>4</v>
      </c>
      <c r="W6381">
        <f t="shared" si="595"/>
        <v>0.25</v>
      </c>
      <c r="X6381" t="str">
        <f t="shared" si="596"/>
        <v>Profit</v>
      </c>
      <c r="Y6381" s="1" t="str">
        <f t="shared" si="597"/>
        <v>Low Profit</v>
      </c>
      <c r="Z6381" s="1" t="str">
        <f t="shared" si="598"/>
        <v>No Discount</v>
      </c>
      <c r="AA6381" s="1" t="str">
        <f t="shared" si="599"/>
        <v>Low Sales</v>
      </c>
      <c r="AB6381" s="1">
        <f>MONTH(Sample___Superstore[[#This Row],[Order Date]])</f>
        <v>4</v>
      </c>
    </row>
    <row r="6382" spans="1:28" x14ac:dyDescent="0.35">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c r="V6382">
        <f t="shared" si="594"/>
        <v>5</v>
      </c>
      <c r="W6382">
        <f t="shared" si="595"/>
        <v>-0.23749999999999999</v>
      </c>
      <c r="X6382" t="str">
        <f t="shared" si="596"/>
        <v>Loss</v>
      </c>
      <c r="Y6382" s="1" t="str">
        <f t="shared" si="597"/>
        <v>Low Profit</v>
      </c>
      <c r="Z6382" s="1" t="str">
        <f t="shared" si="598"/>
        <v>Low Discount</v>
      </c>
      <c r="AA6382" s="1" t="str">
        <f t="shared" si="599"/>
        <v>Low Sales</v>
      </c>
      <c r="AB6382" s="1">
        <f>MONTH(Sample___Superstore[[#This Row],[Order Date]])</f>
        <v>4</v>
      </c>
    </row>
    <row r="6383" spans="1:28" x14ac:dyDescent="0.35">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c r="V6383">
        <f t="shared" si="594"/>
        <v>4</v>
      </c>
      <c r="W6383">
        <f t="shared" si="595"/>
        <v>-0.55999999999999994</v>
      </c>
      <c r="X6383" t="str">
        <f t="shared" si="596"/>
        <v>Loss</v>
      </c>
      <c r="Y6383" s="1" t="str">
        <f t="shared" si="597"/>
        <v>Low Profit</v>
      </c>
      <c r="Z6383" s="1" t="str">
        <f t="shared" si="598"/>
        <v>High Discount</v>
      </c>
      <c r="AA6383" s="1" t="str">
        <f t="shared" si="599"/>
        <v>Low Sales</v>
      </c>
      <c r="AB6383" s="1">
        <f>MONTH(Sample___Superstore[[#This Row],[Order Date]])</f>
        <v>3</v>
      </c>
    </row>
    <row r="6384" spans="1:28" x14ac:dyDescent="0.35">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c r="V6384">
        <f t="shared" si="594"/>
        <v>4</v>
      </c>
      <c r="W6384">
        <f t="shared" si="595"/>
        <v>-0.23333333333333334</v>
      </c>
      <c r="X6384" t="str">
        <f t="shared" si="596"/>
        <v>Loss</v>
      </c>
      <c r="Y6384" s="1" t="str">
        <f t="shared" si="597"/>
        <v>Low Profit</v>
      </c>
      <c r="Z6384" s="1" t="str">
        <f t="shared" si="598"/>
        <v>High Discount</v>
      </c>
      <c r="AA6384" s="1" t="str">
        <f t="shared" si="599"/>
        <v>Low Sales</v>
      </c>
      <c r="AB6384" s="1">
        <f>MONTH(Sample___Superstore[[#This Row],[Order Date]])</f>
        <v>3</v>
      </c>
    </row>
    <row r="6385" spans="1:28" x14ac:dyDescent="0.35">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c r="V6385">
        <f t="shared" si="594"/>
        <v>3</v>
      </c>
      <c r="W6385">
        <f t="shared" si="595"/>
        <v>-1.6</v>
      </c>
      <c r="X6385" t="str">
        <f t="shared" si="596"/>
        <v>Loss</v>
      </c>
      <c r="Y6385" s="1" t="str">
        <f t="shared" si="597"/>
        <v>Low Profit</v>
      </c>
      <c r="Z6385" s="1" t="str">
        <f t="shared" si="598"/>
        <v>High Discount</v>
      </c>
      <c r="AA6385" s="1" t="str">
        <f t="shared" si="599"/>
        <v>Low Sales</v>
      </c>
      <c r="AB6385" s="1">
        <f>MONTH(Sample___Superstore[[#This Row],[Order Date]])</f>
        <v>1</v>
      </c>
    </row>
    <row r="6386" spans="1:28" x14ac:dyDescent="0.35">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c r="V6386">
        <f t="shared" si="594"/>
        <v>3</v>
      </c>
      <c r="W6386">
        <f t="shared" si="595"/>
        <v>0.3</v>
      </c>
      <c r="X6386" t="str">
        <f t="shared" si="596"/>
        <v>Profit</v>
      </c>
      <c r="Y6386" s="1" t="str">
        <f t="shared" si="597"/>
        <v>Low Profit</v>
      </c>
      <c r="Z6386" s="1" t="str">
        <f t="shared" si="598"/>
        <v>Low Discount</v>
      </c>
      <c r="AA6386" s="1" t="str">
        <f t="shared" si="599"/>
        <v>Low Sales</v>
      </c>
      <c r="AB6386" s="1">
        <f>MONTH(Sample___Superstore[[#This Row],[Order Date]])</f>
        <v>1</v>
      </c>
    </row>
    <row r="6387" spans="1:28" x14ac:dyDescent="0.35">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c r="V6387">
        <f t="shared" si="594"/>
        <v>3</v>
      </c>
      <c r="W6387">
        <f t="shared" si="595"/>
        <v>0.21250000000000002</v>
      </c>
      <c r="X6387" t="str">
        <f t="shared" si="596"/>
        <v>Profit</v>
      </c>
      <c r="Y6387" s="1" t="str">
        <f t="shared" si="597"/>
        <v>Low Profit</v>
      </c>
      <c r="Z6387" s="1" t="str">
        <f t="shared" si="598"/>
        <v>Low Discount</v>
      </c>
      <c r="AA6387" s="1" t="str">
        <f t="shared" si="599"/>
        <v>Low Sales</v>
      </c>
      <c r="AB6387" s="1">
        <f>MONTH(Sample___Superstore[[#This Row],[Order Date]])</f>
        <v>1</v>
      </c>
    </row>
    <row r="6388" spans="1:28" x14ac:dyDescent="0.35">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c r="V6388">
        <f t="shared" si="594"/>
        <v>3</v>
      </c>
      <c r="W6388">
        <f t="shared" si="595"/>
        <v>-1.55</v>
      </c>
      <c r="X6388" t="str">
        <f t="shared" si="596"/>
        <v>Loss</v>
      </c>
      <c r="Y6388" s="1" t="str">
        <f t="shared" si="597"/>
        <v>Low Profit</v>
      </c>
      <c r="Z6388" s="1" t="str">
        <f t="shared" si="598"/>
        <v>High Discount</v>
      </c>
      <c r="AA6388" s="1" t="str">
        <f t="shared" si="599"/>
        <v>Low Sales</v>
      </c>
      <c r="AB6388" s="1">
        <f>MONTH(Sample___Superstore[[#This Row],[Order Date]])</f>
        <v>1</v>
      </c>
    </row>
    <row r="6389" spans="1:28" x14ac:dyDescent="0.35">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c r="V6389">
        <f t="shared" si="594"/>
        <v>5</v>
      </c>
      <c r="W6389">
        <f t="shared" si="595"/>
        <v>0.44999999999999996</v>
      </c>
      <c r="X6389" t="str">
        <f t="shared" si="596"/>
        <v>Profit</v>
      </c>
      <c r="Y6389" s="1" t="str">
        <f t="shared" si="597"/>
        <v>Low Profit</v>
      </c>
      <c r="Z6389" s="1" t="str">
        <f t="shared" si="598"/>
        <v>No Discount</v>
      </c>
      <c r="AA6389" s="1" t="str">
        <f t="shared" si="599"/>
        <v>Low Sales</v>
      </c>
      <c r="AB6389" s="1">
        <f>MONTH(Sample___Superstore[[#This Row],[Order Date]])</f>
        <v>1</v>
      </c>
    </row>
    <row r="6390" spans="1:28" x14ac:dyDescent="0.35">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c r="V6390">
        <f t="shared" si="594"/>
        <v>5</v>
      </c>
      <c r="W6390">
        <f t="shared" si="595"/>
        <v>3.0000000000000002E-2</v>
      </c>
      <c r="X6390" t="str">
        <f t="shared" si="596"/>
        <v>Profit</v>
      </c>
      <c r="Y6390" s="1" t="str">
        <f t="shared" si="597"/>
        <v>Low Profit</v>
      </c>
      <c r="Z6390" s="1" t="str">
        <f t="shared" si="598"/>
        <v>No Discount</v>
      </c>
      <c r="AA6390" s="1" t="str">
        <f t="shared" si="599"/>
        <v>Low Sales</v>
      </c>
      <c r="AB6390" s="1">
        <f>MONTH(Sample___Superstore[[#This Row],[Order Date]])</f>
        <v>1</v>
      </c>
    </row>
    <row r="6391" spans="1:28" x14ac:dyDescent="0.35">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c r="V6391">
        <f t="shared" si="594"/>
        <v>4</v>
      </c>
      <c r="W6391">
        <f t="shared" si="595"/>
        <v>0.47000000000000003</v>
      </c>
      <c r="X6391" t="str">
        <f t="shared" si="596"/>
        <v>Profit</v>
      </c>
      <c r="Y6391" s="1" t="str">
        <f t="shared" si="597"/>
        <v>High Profit</v>
      </c>
      <c r="Z6391" s="1" t="str">
        <f t="shared" si="598"/>
        <v>No Discount</v>
      </c>
      <c r="AA6391" s="1" t="str">
        <f t="shared" si="599"/>
        <v>Low Sales</v>
      </c>
      <c r="AB6391" s="1">
        <f>MONTH(Sample___Superstore[[#This Row],[Order Date]])</f>
        <v>2</v>
      </c>
    </row>
    <row r="6392" spans="1:28" x14ac:dyDescent="0.35">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c r="V6392">
        <f t="shared" si="594"/>
        <v>4</v>
      </c>
      <c r="W6392">
        <f t="shared" si="595"/>
        <v>0.48999999999999994</v>
      </c>
      <c r="X6392" t="str">
        <f t="shared" si="596"/>
        <v>Profit</v>
      </c>
      <c r="Y6392" s="1" t="str">
        <f t="shared" si="597"/>
        <v>Low Profit</v>
      </c>
      <c r="Z6392" s="1" t="str">
        <f t="shared" si="598"/>
        <v>No Discount</v>
      </c>
      <c r="AA6392" s="1" t="str">
        <f t="shared" si="599"/>
        <v>Low Sales</v>
      </c>
      <c r="AB6392" s="1">
        <f>MONTH(Sample___Superstore[[#This Row],[Order Date]])</f>
        <v>2</v>
      </c>
    </row>
    <row r="6393" spans="1:28" x14ac:dyDescent="0.35">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c r="V6393">
        <f t="shared" si="594"/>
        <v>5</v>
      </c>
      <c r="W6393">
        <f t="shared" si="595"/>
        <v>0.46</v>
      </c>
      <c r="X6393" t="str">
        <f t="shared" si="596"/>
        <v>Profit</v>
      </c>
      <c r="Y6393" s="1" t="str">
        <f t="shared" si="597"/>
        <v>Low Profit</v>
      </c>
      <c r="Z6393" s="1" t="str">
        <f t="shared" si="598"/>
        <v>No Discount</v>
      </c>
      <c r="AA6393" s="1" t="str">
        <f t="shared" si="599"/>
        <v>Low Sales</v>
      </c>
      <c r="AB6393" s="1">
        <f>MONTH(Sample___Superstore[[#This Row],[Order Date]])</f>
        <v>12</v>
      </c>
    </row>
    <row r="6394" spans="1:28" x14ac:dyDescent="0.35">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c r="V6394">
        <f t="shared" si="594"/>
        <v>5</v>
      </c>
      <c r="W6394">
        <f t="shared" si="595"/>
        <v>0.49000000000000005</v>
      </c>
      <c r="X6394" t="str">
        <f t="shared" si="596"/>
        <v>Profit</v>
      </c>
      <c r="Y6394" s="1" t="str">
        <f t="shared" si="597"/>
        <v>Low Profit</v>
      </c>
      <c r="Z6394" s="1" t="str">
        <f t="shared" si="598"/>
        <v>No Discount</v>
      </c>
      <c r="AA6394" s="1" t="str">
        <f t="shared" si="599"/>
        <v>Low Sales</v>
      </c>
      <c r="AB6394" s="1">
        <f>MONTH(Sample___Superstore[[#This Row],[Order Date]])</f>
        <v>12</v>
      </c>
    </row>
    <row r="6395" spans="1:28" x14ac:dyDescent="0.35">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c r="V6395">
        <f t="shared" si="594"/>
        <v>5</v>
      </c>
      <c r="W6395">
        <f t="shared" si="595"/>
        <v>0.49</v>
      </c>
      <c r="X6395" t="str">
        <f t="shared" si="596"/>
        <v>Profit</v>
      </c>
      <c r="Y6395" s="1" t="str">
        <f t="shared" si="597"/>
        <v>Low Profit</v>
      </c>
      <c r="Z6395" s="1" t="str">
        <f t="shared" si="598"/>
        <v>No Discount</v>
      </c>
      <c r="AA6395" s="1" t="str">
        <f t="shared" si="599"/>
        <v>Low Sales</v>
      </c>
      <c r="AB6395" s="1">
        <f>MONTH(Sample___Superstore[[#This Row],[Order Date]])</f>
        <v>12</v>
      </c>
    </row>
    <row r="6396" spans="1:28" x14ac:dyDescent="0.35">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c r="V6396">
        <f t="shared" si="594"/>
        <v>5</v>
      </c>
      <c r="W6396">
        <f t="shared" si="595"/>
        <v>0.5</v>
      </c>
      <c r="X6396" t="str">
        <f t="shared" si="596"/>
        <v>Profit</v>
      </c>
      <c r="Y6396" s="1" t="str">
        <f t="shared" si="597"/>
        <v>High Profit</v>
      </c>
      <c r="Z6396" s="1" t="str">
        <f t="shared" si="598"/>
        <v>No Discount</v>
      </c>
      <c r="AA6396" s="1" t="str">
        <f t="shared" si="599"/>
        <v>Low Sales</v>
      </c>
      <c r="AB6396" s="1">
        <f>MONTH(Sample___Superstore[[#This Row],[Order Date]])</f>
        <v>12</v>
      </c>
    </row>
    <row r="6397" spans="1:28" x14ac:dyDescent="0.35">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c r="V6397">
        <f t="shared" si="594"/>
        <v>5</v>
      </c>
      <c r="W6397">
        <f t="shared" si="595"/>
        <v>0.27</v>
      </c>
      <c r="X6397" t="str">
        <f t="shared" si="596"/>
        <v>Profit</v>
      </c>
      <c r="Y6397" s="1" t="str">
        <f t="shared" si="597"/>
        <v>Low Profit</v>
      </c>
      <c r="Z6397" s="1" t="str">
        <f t="shared" si="598"/>
        <v>No Discount</v>
      </c>
      <c r="AA6397" s="1" t="str">
        <f t="shared" si="599"/>
        <v>Low Sales</v>
      </c>
      <c r="AB6397" s="1">
        <f>MONTH(Sample___Superstore[[#This Row],[Order Date]])</f>
        <v>12</v>
      </c>
    </row>
    <row r="6398" spans="1:28" x14ac:dyDescent="0.35">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c r="V6398">
        <f t="shared" si="594"/>
        <v>5</v>
      </c>
      <c r="W6398">
        <f t="shared" si="595"/>
        <v>0.33749999999999997</v>
      </c>
      <c r="X6398" t="str">
        <f t="shared" si="596"/>
        <v>Profit</v>
      </c>
      <c r="Y6398" s="1" t="str">
        <f t="shared" si="597"/>
        <v>Low Profit</v>
      </c>
      <c r="Z6398" s="1" t="str">
        <f t="shared" si="598"/>
        <v>Low Discount</v>
      </c>
      <c r="AA6398" s="1" t="str">
        <f t="shared" si="599"/>
        <v>Low Sales</v>
      </c>
      <c r="AB6398" s="1">
        <f>MONTH(Sample___Superstore[[#This Row],[Order Date]])</f>
        <v>12</v>
      </c>
    </row>
    <row r="6399" spans="1:28" x14ac:dyDescent="0.35">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c r="V6399">
        <f t="shared" si="594"/>
        <v>4</v>
      </c>
      <c r="W6399">
        <f t="shared" si="595"/>
        <v>0.1125</v>
      </c>
      <c r="X6399" t="str">
        <f t="shared" si="596"/>
        <v>Profit</v>
      </c>
      <c r="Y6399" s="1" t="str">
        <f t="shared" si="597"/>
        <v>Low Profit</v>
      </c>
      <c r="Z6399" s="1" t="str">
        <f t="shared" si="598"/>
        <v>Low Discount</v>
      </c>
      <c r="AA6399" s="1" t="str">
        <f t="shared" si="599"/>
        <v>Low Sales</v>
      </c>
      <c r="AB6399" s="1">
        <f>MONTH(Sample___Superstore[[#This Row],[Order Date]])</f>
        <v>10</v>
      </c>
    </row>
    <row r="6400" spans="1:28" x14ac:dyDescent="0.35">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c r="V6400">
        <f t="shared" si="594"/>
        <v>6</v>
      </c>
      <c r="W6400">
        <f t="shared" si="595"/>
        <v>0.3</v>
      </c>
      <c r="X6400" t="str">
        <f t="shared" si="596"/>
        <v>Profit</v>
      </c>
      <c r="Y6400" s="1" t="str">
        <f t="shared" si="597"/>
        <v>High Profit</v>
      </c>
      <c r="Z6400" s="1" t="str">
        <f t="shared" si="598"/>
        <v>No Discount</v>
      </c>
      <c r="AA6400" s="1" t="str">
        <f t="shared" si="599"/>
        <v>High Sales</v>
      </c>
      <c r="AB6400" s="1">
        <f>MONTH(Sample___Superstore[[#This Row],[Order Date]])</f>
        <v>8</v>
      </c>
    </row>
    <row r="6401" spans="1:28" x14ac:dyDescent="0.35">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c r="V6401">
        <f t="shared" si="594"/>
        <v>6</v>
      </c>
      <c r="W6401">
        <f t="shared" si="595"/>
        <v>0.48</v>
      </c>
      <c r="X6401" t="str">
        <f t="shared" si="596"/>
        <v>Profit</v>
      </c>
      <c r="Y6401" s="1" t="str">
        <f t="shared" si="597"/>
        <v>Low Profit</v>
      </c>
      <c r="Z6401" s="1" t="str">
        <f t="shared" si="598"/>
        <v>No Discount</v>
      </c>
      <c r="AA6401" s="1" t="str">
        <f t="shared" si="599"/>
        <v>Low Sales</v>
      </c>
      <c r="AB6401" s="1">
        <f>MONTH(Sample___Superstore[[#This Row],[Order Date]])</f>
        <v>8</v>
      </c>
    </row>
    <row r="6402" spans="1:28" x14ac:dyDescent="0.35">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c r="V6402">
        <f t="shared" ref="V6402:V6465" si="600">D6402-C6402</f>
        <v>6</v>
      </c>
      <c r="W6402">
        <f t="shared" ref="W6402:W6465" si="601">U6402/R6402</f>
        <v>0.30000000000000004</v>
      </c>
      <c r="X6402" t="str">
        <f t="shared" ref="X6402:X6465" si="602">IF(U6402&lt;0,"Loss","Profit")</f>
        <v>Profit</v>
      </c>
      <c r="Y6402" s="1" t="str">
        <f t="shared" ref="Y6402:Y6465" si="603">IF(U6402&gt;100,"High Profit","Low Profit")</f>
        <v>Low Profit</v>
      </c>
      <c r="Z6402" s="1" t="str">
        <f t="shared" ref="Z6402:Z6465" si="604">IF(T6402=0,"No Discount",IF(T6402&lt;=0.2,"Low Discount","High Discount"))</f>
        <v>No Discount</v>
      </c>
      <c r="AA6402" s="1" t="str">
        <f t="shared" ref="AA6402:AA6465" si="605">IF(R6402&gt;500,"High Sales","Low Sales")</f>
        <v>Low Sales</v>
      </c>
      <c r="AB6402" s="1">
        <f>MONTH(Sample___Superstore[[#This Row],[Order Date]])</f>
        <v>8</v>
      </c>
    </row>
    <row r="6403" spans="1:28" x14ac:dyDescent="0.35">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c r="V6403">
        <f t="shared" si="600"/>
        <v>1</v>
      </c>
      <c r="W6403">
        <f t="shared" si="601"/>
        <v>0.14000000000000001</v>
      </c>
      <c r="X6403" t="str">
        <f t="shared" si="602"/>
        <v>Profit</v>
      </c>
      <c r="Y6403" s="1" t="str">
        <f t="shared" si="603"/>
        <v>Low Profit</v>
      </c>
      <c r="Z6403" s="1" t="str">
        <f t="shared" si="604"/>
        <v>No Discount</v>
      </c>
      <c r="AA6403" s="1" t="str">
        <f t="shared" si="605"/>
        <v>Low Sales</v>
      </c>
      <c r="AB6403" s="1">
        <f>MONTH(Sample___Superstore[[#This Row],[Order Date]])</f>
        <v>5</v>
      </c>
    </row>
    <row r="6404" spans="1:28" x14ac:dyDescent="0.35">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c r="V6404">
        <f t="shared" si="600"/>
        <v>1</v>
      </c>
      <c r="W6404">
        <f t="shared" si="601"/>
        <v>0.48</v>
      </c>
      <c r="X6404" t="str">
        <f t="shared" si="602"/>
        <v>Profit</v>
      </c>
      <c r="Y6404" s="1" t="str">
        <f t="shared" si="603"/>
        <v>Low Profit</v>
      </c>
      <c r="Z6404" s="1" t="str">
        <f t="shared" si="604"/>
        <v>No Discount</v>
      </c>
      <c r="AA6404" s="1" t="str">
        <f t="shared" si="605"/>
        <v>Low Sales</v>
      </c>
      <c r="AB6404" s="1">
        <f>MONTH(Sample___Superstore[[#This Row],[Order Date]])</f>
        <v>5</v>
      </c>
    </row>
    <row r="6405" spans="1:28" x14ac:dyDescent="0.35">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c r="V6405">
        <f t="shared" si="600"/>
        <v>1</v>
      </c>
      <c r="W6405">
        <f t="shared" si="601"/>
        <v>0.38</v>
      </c>
      <c r="X6405" t="str">
        <f t="shared" si="602"/>
        <v>Profit</v>
      </c>
      <c r="Y6405" s="1" t="str">
        <f t="shared" si="603"/>
        <v>Low Profit</v>
      </c>
      <c r="Z6405" s="1" t="str">
        <f t="shared" si="604"/>
        <v>No Discount</v>
      </c>
      <c r="AA6405" s="1" t="str">
        <f t="shared" si="605"/>
        <v>Low Sales</v>
      </c>
      <c r="AB6405" s="1">
        <f>MONTH(Sample___Superstore[[#This Row],[Order Date]])</f>
        <v>5</v>
      </c>
    </row>
    <row r="6406" spans="1:28" x14ac:dyDescent="0.35">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c r="V6406">
        <f t="shared" si="600"/>
        <v>5</v>
      </c>
      <c r="W6406">
        <f t="shared" si="601"/>
        <v>0.1125</v>
      </c>
      <c r="X6406" t="str">
        <f t="shared" si="602"/>
        <v>Profit</v>
      </c>
      <c r="Y6406" s="1" t="str">
        <f t="shared" si="603"/>
        <v>Low Profit</v>
      </c>
      <c r="Z6406" s="1" t="str">
        <f t="shared" si="604"/>
        <v>Low Discount</v>
      </c>
      <c r="AA6406" s="1" t="str">
        <f t="shared" si="605"/>
        <v>Low Sales</v>
      </c>
      <c r="AB6406" s="1">
        <f>MONTH(Sample___Superstore[[#This Row],[Order Date]])</f>
        <v>11</v>
      </c>
    </row>
    <row r="6407" spans="1:28" x14ac:dyDescent="0.35">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c r="V6407">
        <f t="shared" si="600"/>
        <v>2</v>
      </c>
      <c r="W6407">
        <f t="shared" si="601"/>
        <v>1.2500000000000001E-2</v>
      </c>
      <c r="X6407" t="str">
        <f t="shared" si="602"/>
        <v>Profit</v>
      </c>
      <c r="Y6407" s="1" t="str">
        <f t="shared" si="603"/>
        <v>Low Profit</v>
      </c>
      <c r="Z6407" s="1" t="str">
        <f t="shared" si="604"/>
        <v>Low Discount</v>
      </c>
      <c r="AA6407" s="1" t="str">
        <f t="shared" si="605"/>
        <v>High Sales</v>
      </c>
      <c r="AB6407" s="1">
        <f>MONTH(Sample___Superstore[[#This Row],[Order Date]])</f>
        <v>8</v>
      </c>
    </row>
    <row r="6408" spans="1:28" x14ac:dyDescent="0.35">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c r="V6408">
        <f t="shared" si="600"/>
        <v>2</v>
      </c>
      <c r="W6408">
        <f t="shared" si="601"/>
        <v>0.29000000000000004</v>
      </c>
      <c r="X6408" t="str">
        <f t="shared" si="602"/>
        <v>Profit</v>
      </c>
      <c r="Y6408" s="1" t="str">
        <f t="shared" si="603"/>
        <v>Low Profit</v>
      </c>
      <c r="Z6408" s="1" t="str">
        <f t="shared" si="604"/>
        <v>No Discount</v>
      </c>
      <c r="AA6408" s="1" t="str">
        <f t="shared" si="605"/>
        <v>Low Sales</v>
      </c>
      <c r="AB6408" s="1">
        <f>MONTH(Sample___Superstore[[#This Row],[Order Date]])</f>
        <v>8</v>
      </c>
    </row>
    <row r="6409" spans="1:28" x14ac:dyDescent="0.35">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c r="V6409">
        <f t="shared" si="600"/>
        <v>1</v>
      </c>
      <c r="W6409">
        <f t="shared" si="601"/>
        <v>-1.4285714285714287E-2</v>
      </c>
      <c r="X6409" t="str">
        <f t="shared" si="602"/>
        <v>Loss</v>
      </c>
      <c r="Y6409" s="1" t="str">
        <f t="shared" si="603"/>
        <v>Low Profit</v>
      </c>
      <c r="Z6409" s="1" t="str">
        <f t="shared" si="604"/>
        <v>High Discount</v>
      </c>
      <c r="AA6409" s="1" t="str">
        <f t="shared" si="605"/>
        <v>High Sales</v>
      </c>
      <c r="AB6409" s="1">
        <f>MONTH(Sample___Superstore[[#This Row],[Order Date]])</f>
        <v>5</v>
      </c>
    </row>
    <row r="6410" spans="1:28" x14ac:dyDescent="0.35">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c r="V6410">
        <f t="shared" si="600"/>
        <v>1</v>
      </c>
      <c r="W6410">
        <f t="shared" si="601"/>
        <v>0.125</v>
      </c>
      <c r="X6410" t="str">
        <f t="shared" si="602"/>
        <v>Profit</v>
      </c>
      <c r="Y6410" s="1" t="str">
        <f t="shared" si="603"/>
        <v>Low Profit</v>
      </c>
      <c r="Z6410" s="1" t="str">
        <f t="shared" si="604"/>
        <v>Low Discount</v>
      </c>
      <c r="AA6410" s="1" t="str">
        <f t="shared" si="605"/>
        <v>Low Sales</v>
      </c>
      <c r="AB6410" s="1">
        <f>MONTH(Sample___Superstore[[#This Row],[Order Date]])</f>
        <v>5</v>
      </c>
    </row>
    <row r="6411" spans="1:28" x14ac:dyDescent="0.35">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c r="V6411">
        <f t="shared" si="600"/>
        <v>1</v>
      </c>
      <c r="W6411">
        <f t="shared" si="601"/>
        <v>0.33750000000000002</v>
      </c>
      <c r="X6411" t="str">
        <f t="shared" si="602"/>
        <v>Profit</v>
      </c>
      <c r="Y6411" s="1" t="str">
        <f t="shared" si="603"/>
        <v>Low Profit</v>
      </c>
      <c r="Z6411" s="1" t="str">
        <f t="shared" si="604"/>
        <v>Low Discount</v>
      </c>
      <c r="AA6411" s="1" t="str">
        <f t="shared" si="605"/>
        <v>Low Sales</v>
      </c>
      <c r="AB6411" s="1">
        <f>MONTH(Sample___Superstore[[#This Row],[Order Date]])</f>
        <v>5</v>
      </c>
    </row>
    <row r="6412" spans="1:28" x14ac:dyDescent="0.35">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c r="V6412">
        <f t="shared" si="600"/>
        <v>1</v>
      </c>
      <c r="W6412">
        <f t="shared" si="601"/>
        <v>8.7500000000000008E-2</v>
      </c>
      <c r="X6412" t="str">
        <f t="shared" si="602"/>
        <v>Profit</v>
      </c>
      <c r="Y6412" s="1" t="str">
        <f t="shared" si="603"/>
        <v>Low Profit</v>
      </c>
      <c r="Z6412" s="1" t="str">
        <f t="shared" si="604"/>
        <v>Low Discount</v>
      </c>
      <c r="AA6412" s="1" t="str">
        <f t="shared" si="605"/>
        <v>Low Sales</v>
      </c>
      <c r="AB6412" s="1">
        <f>MONTH(Sample___Superstore[[#This Row],[Order Date]])</f>
        <v>5</v>
      </c>
    </row>
    <row r="6413" spans="1:28" x14ac:dyDescent="0.35">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c r="V6413">
        <f t="shared" si="600"/>
        <v>1</v>
      </c>
      <c r="W6413">
        <f t="shared" si="601"/>
        <v>0.35</v>
      </c>
      <c r="X6413" t="str">
        <f t="shared" si="602"/>
        <v>Profit</v>
      </c>
      <c r="Y6413" s="1" t="str">
        <f t="shared" si="603"/>
        <v>Low Profit</v>
      </c>
      <c r="Z6413" s="1" t="str">
        <f t="shared" si="604"/>
        <v>Low Discount</v>
      </c>
      <c r="AA6413" s="1" t="str">
        <f t="shared" si="605"/>
        <v>Low Sales</v>
      </c>
      <c r="AB6413" s="1">
        <f>MONTH(Sample___Superstore[[#This Row],[Order Date]])</f>
        <v>5</v>
      </c>
    </row>
    <row r="6414" spans="1:28" x14ac:dyDescent="0.35">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c r="V6414">
        <f t="shared" si="600"/>
        <v>6</v>
      </c>
      <c r="W6414">
        <f t="shared" si="601"/>
        <v>0.47</v>
      </c>
      <c r="X6414" t="str">
        <f t="shared" si="602"/>
        <v>Profit</v>
      </c>
      <c r="Y6414" s="1" t="str">
        <f t="shared" si="603"/>
        <v>Low Profit</v>
      </c>
      <c r="Z6414" s="1" t="str">
        <f t="shared" si="604"/>
        <v>No Discount</v>
      </c>
      <c r="AA6414" s="1" t="str">
        <f t="shared" si="605"/>
        <v>Low Sales</v>
      </c>
      <c r="AB6414" s="1">
        <f>MONTH(Sample___Superstore[[#This Row],[Order Date]])</f>
        <v>8</v>
      </c>
    </row>
    <row r="6415" spans="1:28" x14ac:dyDescent="0.35">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c r="V6415">
        <f t="shared" si="600"/>
        <v>6</v>
      </c>
      <c r="W6415">
        <f t="shared" si="601"/>
        <v>0.1</v>
      </c>
      <c r="X6415" t="str">
        <f t="shared" si="602"/>
        <v>Profit</v>
      </c>
      <c r="Y6415" s="1" t="str">
        <f t="shared" si="603"/>
        <v>Low Profit</v>
      </c>
      <c r="Z6415" s="1" t="str">
        <f t="shared" si="604"/>
        <v>No Discount</v>
      </c>
      <c r="AA6415" s="1" t="str">
        <f t="shared" si="605"/>
        <v>Low Sales</v>
      </c>
      <c r="AB6415" s="1">
        <f>MONTH(Sample___Superstore[[#This Row],[Order Date]])</f>
        <v>8</v>
      </c>
    </row>
    <row r="6416" spans="1:28" x14ac:dyDescent="0.35">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c r="V6416">
        <f t="shared" si="600"/>
        <v>4</v>
      </c>
      <c r="W6416">
        <f t="shared" si="601"/>
        <v>-0.66666666666666663</v>
      </c>
      <c r="X6416" t="str">
        <f t="shared" si="602"/>
        <v>Loss</v>
      </c>
      <c r="Y6416" s="1" t="str">
        <f t="shared" si="603"/>
        <v>Low Profit</v>
      </c>
      <c r="Z6416" s="1" t="str">
        <f t="shared" si="604"/>
        <v>High Discount</v>
      </c>
      <c r="AA6416" s="1" t="str">
        <f t="shared" si="605"/>
        <v>Low Sales</v>
      </c>
      <c r="AB6416" s="1">
        <f>MONTH(Sample___Superstore[[#This Row],[Order Date]])</f>
        <v>11</v>
      </c>
    </row>
    <row r="6417" spans="1:28" x14ac:dyDescent="0.35">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c r="V6417">
        <f t="shared" si="600"/>
        <v>0</v>
      </c>
      <c r="W6417">
        <f t="shared" si="601"/>
        <v>0.35000000000000003</v>
      </c>
      <c r="X6417" t="str">
        <f t="shared" si="602"/>
        <v>Profit</v>
      </c>
      <c r="Y6417" s="1" t="str">
        <f t="shared" si="603"/>
        <v>Low Profit</v>
      </c>
      <c r="Z6417" s="1" t="str">
        <f t="shared" si="604"/>
        <v>Low Discount</v>
      </c>
      <c r="AA6417" s="1" t="str">
        <f t="shared" si="605"/>
        <v>Low Sales</v>
      </c>
      <c r="AB6417" s="1">
        <f>MONTH(Sample___Superstore[[#This Row],[Order Date]])</f>
        <v>8</v>
      </c>
    </row>
    <row r="6418" spans="1:28" x14ac:dyDescent="0.35">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c r="V6418">
        <f t="shared" si="600"/>
        <v>4</v>
      </c>
      <c r="W6418">
        <f t="shared" si="601"/>
        <v>-0.23333333333333334</v>
      </c>
      <c r="X6418" t="str">
        <f t="shared" si="602"/>
        <v>Loss</v>
      </c>
      <c r="Y6418" s="1" t="str">
        <f t="shared" si="603"/>
        <v>Low Profit</v>
      </c>
      <c r="Z6418" s="1" t="str">
        <f t="shared" si="604"/>
        <v>High Discount</v>
      </c>
      <c r="AA6418" s="1" t="str">
        <f t="shared" si="605"/>
        <v>Low Sales</v>
      </c>
      <c r="AB6418" s="1">
        <f>MONTH(Sample___Superstore[[#This Row],[Order Date]])</f>
        <v>3</v>
      </c>
    </row>
    <row r="6419" spans="1:28" x14ac:dyDescent="0.35">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c r="V6419">
        <f t="shared" si="600"/>
        <v>4</v>
      </c>
      <c r="W6419">
        <f t="shared" si="601"/>
        <v>-0.22500000000000001</v>
      </c>
      <c r="X6419" t="str">
        <f t="shared" si="602"/>
        <v>Loss</v>
      </c>
      <c r="Y6419" s="1" t="str">
        <f t="shared" si="603"/>
        <v>Low Profit</v>
      </c>
      <c r="Z6419" s="1" t="str">
        <f t="shared" si="604"/>
        <v>Low Discount</v>
      </c>
      <c r="AA6419" s="1" t="str">
        <f t="shared" si="605"/>
        <v>Low Sales</v>
      </c>
      <c r="AB6419" s="1">
        <f>MONTH(Sample___Superstore[[#This Row],[Order Date]])</f>
        <v>3</v>
      </c>
    </row>
    <row r="6420" spans="1:28" x14ac:dyDescent="0.35">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c r="V6420">
        <f t="shared" si="600"/>
        <v>5</v>
      </c>
      <c r="W6420">
        <f t="shared" si="601"/>
        <v>0.27999999999999997</v>
      </c>
      <c r="X6420" t="str">
        <f t="shared" si="602"/>
        <v>Profit</v>
      </c>
      <c r="Y6420" s="1" t="str">
        <f t="shared" si="603"/>
        <v>Low Profit</v>
      </c>
      <c r="Z6420" s="1" t="str">
        <f t="shared" si="604"/>
        <v>No Discount</v>
      </c>
      <c r="AA6420" s="1" t="str">
        <f t="shared" si="605"/>
        <v>Low Sales</v>
      </c>
      <c r="AB6420" s="1">
        <f>MONTH(Sample___Superstore[[#This Row],[Order Date]])</f>
        <v>10</v>
      </c>
    </row>
    <row r="6421" spans="1:28" x14ac:dyDescent="0.35">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c r="V6421">
        <f t="shared" si="600"/>
        <v>5</v>
      </c>
      <c r="W6421">
        <f t="shared" si="601"/>
        <v>0.21999999999999997</v>
      </c>
      <c r="X6421" t="str">
        <f t="shared" si="602"/>
        <v>Profit</v>
      </c>
      <c r="Y6421" s="1" t="str">
        <f t="shared" si="603"/>
        <v>Low Profit</v>
      </c>
      <c r="Z6421" s="1" t="str">
        <f t="shared" si="604"/>
        <v>No Discount</v>
      </c>
      <c r="AA6421" s="1" t="str">
        <f t="shared" si="605"/>
        <v>Low Sales</v>
      </c>
      <c r="AB6421" s="1">
        <f>MONTH(Sample___Superstore[[#This Row],[Order Date]])</f>
        <v>10</v>
      </c>
    </row>
    <row r="6422" spans="1:28" x14ac:dyDescent="0.35">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c r="V6422">
        <f t="shared" si="600"/>
        <v>5</v>
      </c>
      <c r="W6422">
        <f t="shared" si="601"/>
        <v>0.27999999999999997</v>
      </c>
      <c r="X6422" t="str">
        <f t="shared" si="602"/>
        <v>Profit</v>
      </c>
      <c r="Y6422" s="1" t="str">
        <f t="shared" si="603"/>
        <v>Low Profit</v>
      </c>
      <c r="Z6422" s="1" t="str">
        <f t="shared" si="604"/>
        <v>No Discount</v>
      </c>
      <c r="AA6422" s="1" t="str">
        <f t="shared" si="605"/>
        <v>Low Sales</v>
      </c>
      <c r="AB6422" s="1">
        <f>MONTH(Sample___Superstore[[#This Row],[Order Date]])</f>
        <v>10</v>
      </c>
    </row>
    <row r="6423" spans="1:28" x14ac:dyDescent="0.35">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c r="V6423">
        <f t="shared" si="600"/>
        <v>5</v>
      </c>
      <c r="W6423">
        <f t="shared" si="601"/>
        <v>3.0000000000000002E-2</v>
      </c>
      <c r="X6423" t="str">
        <f t="shared" si="602"/>
        <v>Profit</v>
      </c>
      <c r="Y6423" s="1" t="str">
        <f t="shared" si="603"/>
        <v>Low Profit</v>
      </c>
      <c r="Z6423" s="1" t="str">
        <f t="shared" si="604"/>
        <v>No Discount</v>
      </c>
      <c r="AA6423" s="1" t="str">
        <f t="shared" si="605"/>
        <v>Low Sales</v>
      </c>
      <c r="AB6423" s="1">
        <f>MONTH(Sample___Superstore[[#This Row],[Order Date]])</f>
        <v>10</v>
      </c>
    </row>
    <row r="6424" spans="1:28" x14ac:dyDescent="0.35">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c r="V6424">
        <f t="shared" si="600"/>
        <v>6</v>
      </c>
      <c r="W6424">
        <f t="shared" si="601"/>
        <v>0.31</v>
      </c>
      <c r="X6424" t="str">
        <f t="shared" si="602"/>
        <v>Profit</v>
      </c>
      <c r="Y6424" s="1" t="str">
        <f t="shared" si="603"/>
        <v>Low Profit</v>
      </c>
      <c r="Z6424" s="1" t="str">
        <f t="shared" si="604"/>
        <v>No Discount</v>
      </c>
      <c r="AA6424" s="1" t="str">
        <f t="shared" si="605"/>
        <v>Low Sales</v>
      </c>
      <c r="AB6424" s="1">
        <f>MONTH(Sample___Superstore[[#This Row],[Order Date]])</f>
        <v>7</v>
      </c>
    </row>
    <row r="6425" spans="1:28" x14ac:dyDescent="0.35">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c r="V6425">
        <f t="shared" si="600"/>
        <v>3</v>
      </c>
      <c r="W6425">
        <f t="shared" si="601"/>
        <v>-0.16250000000000001</v>
      </c>
      <c r="X6425" t="str">
        <f t="shared" si="602"/>
        <v>Loss</v>
      </c>
      <c r="Y6425" s="1" t="str">
        <f t="shared" si="603"/>
        <v>Low Profit</v>
      </c>
      <c r="Z6425" s="1" t="str">
        <f t="shared" si="604"/>
        <v>Low Discount</v>
      </c>
      <c r="AA6425" s="1" t="str">
        <f t="shared" si="605"/>
        <v>Low Sales</v>
      </c>
      <c r="AB6425" s="1">
        <f>MONTH(Sample___Superstore[[#This Row],[Order Date]])</f>
        <v>10</v>
      </c>
    </row>
    <row r="6426" spans="1:28" x14ac:dyDescent="0.35">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c r="V6426">
        <f t="shared" si="600"/>
        <v>5</v>
      </c>
      <c r="W6426">
        <f t="shared" si="601"/>
        <v>0.48000000000000004</v>
      </c>
      <c r="X6426" t="str">
        <f t="shared" si="602"/>
        <v>Profit</v>
      </c>
      <c r="Y6426" s="1" t="str">
        <f t="shared" si="603"/>
        <v>Low Profit</v>
      </c>
      <c r="Z6426" s="1" t="str">
        <f t="shared" si="604"/>
        <v>No Discount</v>
      </c>
      <c r="AA6426" s="1" t="str">
        <f t="shared" si="605"/>
        <v>Low Sales</v>
      </c>
      <c r="AB6426" s="1">
        <f>MONTH(Sample___Superstore[[#This Row],[Order Date]])</f>
        <v>8</v>
      </c>
    </row>
    <row r="6427" spans="1:28" x14ac:dyDescent="0.35">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c r="V6427">
        <f t="shared" si="600"/>
        <v>4</v>
      </c>
      <c r="W6427">
        <f t="shared" si="601"/>
        <v>0.1333333333333333</v>
      </c>
      <c r="X6427" t="str">
        <f t="shared" si="602"/>
        <v>Profit</v>
      </c>
      <c r="Y6427" s="1" t="str">
        <f t="shared" si="603"/>
        <v>High Profit</v>
      </c>
      <c r="Z6427" s="1" t="str">
        <f t="shared" si="604"/>
        <v>High Discount</v>
      </c>
      <c r="AA6427" s="1" t="str">
        <f t="shared" si="605"/>
        <v>High Sales</v>
      </c>
      <c r="AB6427" s="1">
        <f>MONTH(Sample___Superstore[[#This Row],[Order Date]])</f>
        <v>5</v>
      </c>
    </row>
    <row r="6428" spans="1:28" x14ac:dyDescent="0.35">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c r="V6428">
        <f t="shared" si="600"/>
        <v>4</v>
      </c>
      <c r="W6428">
        <f t="shared" si="601"/>
        <v>-0.66666666666666663</v>
      </c>
      <c r="X6428" t="str">
        <f t="shared" si="602"/>
        <v>Loss</v>
      </c>
      <c r="Y6428" s="1" t="str">
        <f t="shared" si="603"/>
        <v>Low Profit</v>
      </c>
      <c r="Z6428" s="1" t="str">
        <f t="shared" si="604"/>
        <v>High Discount</v>
      </c>
      <c r="AA6428" s="1" t="str">
        <f t="shared" si="605"/>
        <v>Low Sales</v>
      </c>
      <c r="AB6428" s="1">
        <f>MONTH(Sample___Superstore[[#This Row],[Order Date]])</f>
        <v>5</v>
      </c>
    </row>
    <row r="6429" spans="1:28" x14ac:dyDescent="0.35">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c r="V6429">
        <f t="shared" si="600"/>
        <v>4</v>
      </c>
      <c r="W6429">
        <f t="shared" si="601"/>
        <v>0.35</v>
      </c>
      <c r="X6429" t="str">
        <f t="shared" si="602"/>
        <v>Profit</v>
      </c>
      <c r="Y6429" s="1" t="str">
        <f t="shared" si="603"/>
        <v>Low Profit</v>
      </c>
      <c r="Z6429" s="1" t="str">
        <f t="shared" si="604"/>
        <v>Low Discount</v>
      </c>
      <c r="AA6429" s="1" t="str">
        <f t="shared" si="605"/>
        <v>Low Sales</v>
      </c>
      <c r="AB6429" s="1">
        <f>MONTH(Sample___Superstore[[#This Row],[Order Date]])</f>
        <v>5</v>
      </c>
    </row>
    <row r="6430" spans="1:28" x14ac:dyDescent="0.35">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c r="V6430">
        <f t="shared" si="600"/>
        <v>4</v>
      </c>
      <c r="W6430">
        <f t="shared" si="601"/>
        <v>-0.2</v>
      </c>
      <c r="X6430" t="str">
        <f t="shared" si="602"/>
        <v>Loss</v>
      </c>
      <c r="Y6430" s="1" t="str">
        <f t="shared" si="603"/>
        <v>Low Profit</v>
      </c>
      <c r="Z6430" s="1" t="str">
        <f t="shared" si="604"/>
        <v>High Discount</v>
      </c>
      <c r="AA6430" s="1" t="str">
        <f t="shared" si="605"/>
        <v>Low Sales</v>
      </c>
      <c r="AB6430" s="1">
        <f>MONTH(Sample___Superstore[[#This Row],[Order Date]])</f>
        <v>5</v>
      </c>
    </row>
    <row r="6431" spans="1:28" x14ac:dyDescent="0.35">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c r="V6431">
        <f t="shared" si="600"/>
        <v>4</v>
      </c>
      <c r="W6431">
        <f t="shared" si="601"/>
        <v>-6.25E-2</v>
      </c>
      <c r="X6431" t="str">
        <f t="shared" si="602"/>
        <v>Loss</v>
      </c>
      <c r="Y6431" s="1" t="str">
        <f t="shared" si="603"/>
        <v>Low Profit</v>
      </c>
      <c r="Z6431" s="1" t="str">
        <f t="shared" si="604"/>
        <v>Low Discount</v>
      </c>
      <c r="AA6431" s="1" t="str">
        <f t="shared" si="605"/>
        <v>Low Sales</v>
      </c>
      <c r="AB6431" s="1">
        <f>MONTH(Sample___Superstore[[#This Row],[Order Date]])</f>
        <v>11</v>
      </c>
    </row>
    <row r="6432" spans="1:28" x14ac:dyDescent="0.35">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c r="V6432">
        <f t="shared" si="600"/>
        <v>4</v>
      </c>
      <c r="W6432">
        <f t="shared" si="601"/>
        <v>-0.31666666666666665</v>
      </c>
      <c r="X6432" t="str">
        <f t="shared" si="602"/>
        <v>Loss</v>
      </c>
      <c r="Y6432" s="1" t="str">
        <f t="shared" si="603"/>
        <v>Low Profit</v>
      </c>
      <c r="Z6432" s="1" t="str">
        <f t="shared" si="604"/>
        <v>High Discount</v>
      </c>
      <c r="AA6432" s="1" t="str">
        <f t="shared" si="605"/>
        <v>High Sales</v>
      </c>
      <c r="AB6432" s="1">
        <f>MONTH(Sample___Superstore[[#This Row],[Order Date]])</f>
        <v>11</v>
      </c>
    </row>
    <row r="6433" spans="1:28" x14ac:dyDescent="0.35">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c r="V6433">
        <f t="shared" si="600"/>
        <v>4</v>
      </c>
      <c r="W6433">
        <f t="shared" si="601"/>
        <v>-0.73333333333333328</v>
      </c>
      <c r="X6433" t="str">
        <f t="shared" si="602"/>
        <v>Loss</v>
      </c>
      <c r="Y6433" s="1" t="str">
        <f t="shared" si="603"/>
        <v>Low Profit</v>
      </c>
      <c r="Z6433" s="1" t="str">
        <f t="shared" si="604"/>
        <v>High Discount</v>
      </c>
      <c r="AA6433" s="1" t="str">
        <f t="shared" si="605"/>
        <v>Low Sales</v>
      </c>
      <c r="AB6433" s="1">
        <f>MONTH(Sample___Superstore[[#This Row],[Order Date]])</f>
        <v>11</v>
      </c>
    </row>
    <row r="6434" spans="1:28" x14ac:dyDescent="0.35">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c r="V6434">
        <f t="shared" si="600"/>
        <v>4</v>
      </c>
      <c r="W6434">
        <f t="shared" si="601"/>
        <v>-0.125</v>
      </c>
      <c r="X6434" t="str">
        <f t="shared" si="602"/>
        <v>Loss</v>
      </c>
      <c r="Y6434" s="1" t="str">
        <f t="shared" si="603"/>
        <v>Low Profit</v>
      </c>
      <c r="Z6434" s="1" t="str">
        <f t="shared" si="604"/>
        <v>Low Discount</v>
      </c>
      <c r="AA6434" s="1" t="str">
        <f t="shared" si="605"/>
        <v>Low Sales</v>
      </c>
      <c r="AB6434" s="1">
        <f>MONTH(Sample___Superstore[[#This Row],[Order Date]])</f>
        <v>11</v>
      </c>
    </row>
    <row r="6435" spans="1:28" x14ac:dyDescent="0.35">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c r="V6435">
        <f t="shared" si="600"/>
        <v>5</v>
      </c>
      <c r="W6435">
        <f t="shared" si="601"/>
        <v>0.36249999999999999</v>
      </c>
      <c r="X6435" t="str">
        <f t="shared" si="602"/>
        <v>Profit</v>
      </c>
      <c r="Y6435" s="1" t="str">
        <f t="shared" si="603"/>
        <v>Low Profit</v>
      </c>
      <c r="Z6435" s="1" t="str">
        <f t="shared" si="604"/>
        <v>Low Discount</v>
      </c>
      <c r="AA6435" s="1" t="str">
        <f t="shared" si="605"/>
        <v>Low Sales</v>
      </c>
      <c r="AB6435" s="1">
        <f>MONTH(Sample___Superstore[[#This Row],[Order Date]])</f>
        <v>3</v>
      </c>
    </row>
    <row r="6436" spans="1:28" x14ac:dyDescent="0.35">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c r="V6436">
        <f t="shared" si="600"/>
        <v>5</v>
      </c>
      <c r="W6436">
        <f t="shared" si="601"/>
        <v>7.4999999999999997E-2</v>
      </c>
      <c r="X6436" t="str">
        <f t="shared" si="602"/>
        <v>Profit</v>
      </c>
      <c r="Y6436" s="1" t="str">
        <f t="shared" si="603"/>
        <v>Low Profit</v>
      </c>
      <c r="Z6436" s="1" t="str">
        <f t="shared" si="604"/>
        <v>Low Discount</v>
      </c>
      <c r="AA6436" s="1" t="str">
        <f t="shared" si="605"/>
        <v>Low Sales</v>
      </c>
      <c r="AB6436" s="1">
        <f>MONTH(Sample___Superstore[[#This Row],[Order Date]])</f>
        <v>3</v>
      </c>
    </row>
    <row r="6437" spans="1:28" x14ac:dyDescent="0.35">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c r="V6437">
        <f t="shared" si="600"/>
        <v>2</v>
      </c>
      <c r="W6437">
        <f t="shared" si="601"/>
        <v>0.42</v>
      </c>
      <c r="X6437" t="str">
        <f t="shared" si="602"/>
        <v>Profit</v>
      </c>
      <c r="Y6437" s="1" t="str">
        <f t="shared" si="603"/>
        <v>Low Profit</v>
      </c>
      <c r="Z6437" s="1" t="str">
        <f t="shared" si="604"/>
        <v>No Discount</v>
      </c>
      <c r="AA6437" s="1" t="str">
        <f t="shared" si="605"/>
        <v>Low Sales</v>
      </c>
      <c r="AB6437" s="1">
        <f>MONTH(Sample___Superstore[[#This Row],[Order Date]])</f>
        <v>5</v>
      </c>
    </row>
    <row r="6438" spans="1:28" x14ac:dyDescent="0.35">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c r="V6438">
        <f t="shared" si="600"/>
        <v>2</v>
      </c>
      <c r="W6438">
        <f t="shared" si="601"/>
        <v>6.0000000000000005E-2</v>
      </c>
      <c r="X6438" t="str">
        <f t="shared" si="602"/>
        <v>Profit</v>
      </c>
      <c r="Y6438" s="1" t="str">
        <f t="shared" si="603"/>
        <v>Low Profit</v>
      </c>
      <c r="Z6438" s="1" t="str">
        <f t="shared" si="604"/>
        <v>No Discount</v>
      </c>
      <c r="AA6438" s="1" t="str">
        <f t="shared" si="605"/>
        <v>Low Sales</v>
      </c>
      <c r="AB6438" s="1">
        <f>MONTH(Sample___Superstore[[#This Row],[Order Date]])</f>
        <v>5</v>
      </c>
    </row>
    <row r="6439" spans="1:28" x14ac:dyDescent="0.35">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c r="V6439">
        <f t="shared" si="600"/>
        <v>2</v>
      </c>
      <c r="W6439">
        <f t="shared" si="601"/>
        <v>7.5000000000000011E-2</v>
      </c>
      <c r="X6439" t="str">
        <f t="shared" si="602"/>
        <v>Profit</v>
      </c>
      <c r="Y6439" s="1" t="str">
        <f t="shared" si="603"/>
        <v>Low Profit</v>
      </c>
      <c r="Z6439" s="1" t="str">
        <f t="shared" si="604"/>
        <v>Low Discount</v>
      </c>
      <c r="AA6439" s="1" t="str">
        <f t="shared" si="605"/>
        <v>Low Sales</v>
      </c>
      <c r="AB6439" s="1">
        <f>MONTH(Sample___Superstore[[#This Row],[Order Date]])</f>
        <v>5</v>
      </c>
    </row>
    <row r="6440" spans="1:28" x14ac:dyDescent="0.35">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c r="V6440">
        <f t="shared" si="600"/>
        <v>5</v>
      </c>
      <c r="W6440">
        <f t="shared" si="601"/>
        <v>-9.9999999999999992E-2</v>
      </c>
      <c r="X6440" t="str">
        <f t="shared" si="602"/>
        <v>Loss</v>
      </c>
      <c r="Y6440" s="1" t="str">
        <f t="shared" si="603"/>
        <v>Low Profit</v>
      </c>
      <c r="Z6440" s="1" t="str">
        <f t="shared" si="604"/>
        <v>High Discount</v>
      </c>
      <c r="AA6440" s="1" t="str">
        <f t="shared" si="605"/>
        <v>High Sales</v>
      </c>
      <c r="AB6440" s="1">
        <f>MONTH(Sample___Superstore[[#This Row],[Order Date]])</f>
        <v>12</v>
      </c>
    </row>
    <row r="6441" spans="1:28" x14ac:dyDescent="0.35">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c r="V6441">
        <f t="shared" si="600"/>
        <v>2</v>
      </c>
      <c r="W6441">
        <f t="shared" si="601"/>
        <v>-1.1111111111111112E-2</v>
      </c>
      <c r="X6441" t="str">
        <f t="shared" si="602"/>
        <v>Loss</v>
      </c>
      <c r="Y6441" s="1" t="str">
        <f t="shared" si="603"/>
        <v>Low Profit</v>
      </c>
      <c r="Z6441" s="1" t="str">
        <f t="shared" si="604"/>
        <v>Low Discount</v>
      </c>
      <c r="AA6441" s="1" t="str">
        <f t="shared" si="605"/>
        <v>High Sales</v>
      </c>
      <c r="AB6441" s="1">
        <f>MONTH(Sample___Superstore[[#This Row],[Order Date]])</f>
        <v>10</v>
      </c>
    </row>
    <row r="6442" spans="1:28" x14ac:dyDescent="0.35">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c r="V6442">
        <f t="shared" si="600"/>
        <v>7</v>
      </c>
      <c r="W6442">
        <f t="shared" si="601"/>
        <v>0.36</v>
      </c>
      <c r="X6442" t="str">
        <f t="shared" si="602"/>
        <v>Profit</v>
      </c>
      <c r="Y6442" s="1" t="str">
        <f t="shared" si="603"/>
        <v>Low Profit</v>
      </c>
      <c r="Z6442" s="1" t="str">
        <f t="shared" si="604"/>
        <v>No Discount</v>
      </c>
      <c r="AA6442" s="1" t="str">
        <f t="shared" si="605"/>
        <v>Low Sales</v>
      </c>
      <c r="AB6442" s="1">
        <f>MONTH(Sample___Superstore[[#This Row],[Order Date]])</f>
        <v>10</v>
      </c>
    </row>
    <row r="6443" spans="1:28" x14ac:dyDescent="0.35">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c r="V6443">
        <f t="shared" si="600"/>
        <v>7</v>
      </c>
      <c r="W6443">
        <f t="shared" si="601"/>
        <v>0.24000000000000002</v>
      </c>
      <c r="X6443" t="str">
        <f t="shared" si="602"/>
        <v>Profit</v>
      </c>
      <c r="Y6443" s="1" t="str">
        <f t="shared" si="603"/>
        <v>Low Profit</v>
      </c>
      <c r="Z6443" s="1" t="str">
        <f t="shared" si="604"/>
        <v>No Discount</v>
      </c>
      <c r="AA6443" s="1" t="str">
        <f t="shared" si="605"/>
        <v>Low Sales</v>
      </c>
      <c r="AB6443" s="1">
        <f>MONTH(Sample___Superstore[[#This Row],[Order Date]])</f>
        <v>10</v>
      </c>
    </row>
    <row r="6444" spans="1:28" x14ac:dyDescent="0.35">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c r="V6444">
        <f t="shared" si="600"/>
        <v>7</v>
      </c>
      <c r="W6444">
        <f t="shared" si="601"/>
        <v>0.48000000000000009</v>
      </c>
      <c r="X6444" t="str">
        <f t="shared" si="602"/>
        <v>Profit</v>
      </c>
      <c r="Y6444" s="1" t="str">
        <f t="shared" si="603"/>
        <v>Low Profit</v>
      </c>
      <c r="Z6444" s="1" t="str">
        <f t="shared" si="604"/>
        <v>No Discount</v>
      </c>
      <c r="AA6444" s="1" t="str">
        <f t="shared" si="605"/>
        <v>Low Sales</v>
      </c>
      <c r="AB6444" s="1">
        <f>MONTH(Sample___Superstore[[#This Row],[Order Date]])</f>
        <v>10</v>
      </c>
    </row>
    <row r="6445" spans="1:28" x14ac:dyDescent="0.35">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c r="V6445">
        <f t="shared" si="600"/>
        <v>7</v>
      </c>
      <c r="W6445">
        <f t="shared" si="601"/>
        <v>0.46000000000000008</v>
      </c>
      <c r="X6445" t="str">
        <f t="shared" si="602"/>
        <v>Profit</v>
      </c>
      <c r="Y6445" s="1" t="str">
        <f t="shared" si="603"/>
        <v>Low Profit</v>
      </c>
      <c r="Z6445" s="1" t="str">
        <f t="shared" si="604"/>
        <v>No Discount</v>
      </c>
      <c r="AA6445" s="1" t="str">
        <f t="shared" si="605"/>
        <v>Low Sales</v>
      </c>
      <c r="AB6445" s="1">
        <f>MONTH(Sample___Superstore[[#This Row],[Order Date]])</f>
        <v>10</v>
      </c>
    </row>
    <row r="6446" spans="1:28" x14ac:dyDescent="0.35">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c r="V6446">
        <f t="shared" si="600"/>
        <v>7</v>
      </c>
      <c r="W6446">
        <f t="shared" si="601"/>
        <v>0.40999999999999992</v>
      </c>
      <c r="X6446" t="str">
        <f t="shared" si="602"/>
        <v>Profit</v>
      </c>
      <c r="Y6446" s="1" t="str">
        <f t="shared" si="603"/>
        <v>Low Profit</v>
      </c>
      <c r="Z6446" s="1" t="str">
        <f t="shared" si="604"/>
        <v>No Discount</v>
      </c>
      <c r="AA6446" s="1" t="str">
        <f t="shared" si="605"/>
        <v>Low Sales</v>
      </c>
      <c r="AB6446" s="1">
        <f>MONTH(Sample___Superstore[[#This Row],[Order Date]])</f>
        <v>10</v>
      </c>
    </row>
    <row r="6447" spans="1:28" x14ac:dyDescent="0.35">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c r="V6447">
        <f t="shared" si="600"/>
        <v>5</v>
      </c>
      <c r="W6447">
        <f t="shared" si="601"/>
        <v>0.35000000000000003</v>
      </c>
      <c r="X6447" t="str">
        <f t="shared" si="602"/>
        <v>Profit</v>
      </c>
      <c r="Y6447" s="1" t="str">
        <f t="shared" si="603"/>
        <v>Low Profit</v>
      </c>
      <c r="Z6447" s="1" t="str">
        <f t="shared" si="604"/>
        <v>Low Discount</v>
      </c>
      <c r="AA6447" s="1" t="str">
        <f t="shared" si="605"/>
        <v>Low Sales</v>
      </c>
      <c r="AB6447" s="1">
        <f>MONTH(Sample___Superstore[[#This Row],[Order Date]])</f>
        <v>3</v>
      </c>
    </row>
    <row r="6448" spans="1:28" x14ac:dyDescent="0.35">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c r="V6448">
        <f t="shared" si="600"/>
        <v>2</v>
      </c>
      <c r="W6448">
        <f t="shared" si="601"/>
        <v>-0.75</v>
      </c>
      <c r="X6448" t="str">
        <f t="shared" si="602"/>
        <v>Loss</v>
      </c>
      <c r="Y6448" s="1" t="str">
        <f t="shared" si="603"/>
        <v>Low Profit</v>
      </c>
      <c r="Z6448" s="1" t="str">
        <f t="shared" si="604"/>
        <v>High Discount</v>
      </c>
      <c r="AA6448" s="1" t="str">
        <f t="shared" si="605"/>
        <v>Low Sales</v>
      </c>
      <c r="AB6448" s="1">
        <f>MONTH(Sample___Superstore[[#This Row],[Order Date]])</f>
        <v>3</v>
      </c>
    </row>
    <row r="6449" spans="1:28" x14ac:dyDescent="0.35">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c r="V6449">
        <f t="shared" si="600"/>
        <v>2</v>
      </c>
      <c r="W6449">
        <f t="shared" si="601"/>
        <v>0.35000000000000003</v>
      </c>
      <c r="X6449" t="str">
        <f t="shared" si="602"/>
        <v>Profit</v>
      </c>
      <c r="Y6449" s="1" t="str">
        <f t="shared" si="603"/>
        <v>Low Profit</v>
      </c>
      <c r="Z6449" s="1" t="str">
        <f t="shared" si="604"/>
        <v>Low Discount</v>
      </c>
      <c r="AA6449" s="1" t="str">
        <f t="shared" si="605"/>
        <v>Low Sales</v>
      </c>
      <c r="AB6449" s="1">
        <f>MONTH(Sample___Superstore[[#This Row],[Order Date]])</f>
        <v>3</v>
      </c>
    </row>
    <row r="6450" spans="1:28" x14ac:dyDescent="0.35">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c r="V6450">
        <f t="shared" si="600"/>
        <v>2</v>
      </c>
      <c r="W6450">
        <f t="shared" si="601"/>
        <v>7.4999999999999997E-2</v>
      </c>
      <c r="X6450" t="str">
        <f t="shared" si="602"/>
        <v>Profit</v>
      </c>
      <c r="Y6450" s="1" t="str">
        <f t="shared" si="603"/>
        <v>Low Profit</v>
      </c>
      <c r="Z6450" s="1" t="str">
        <f t="shared" si="604"/>
        <v>Low Discount</v>
      </c>
      <c r="AA6450" s="1" t="str">
        <f t="shared" si="605"/>
        <v>Low Sales</v>
      </c>
      <c r="AB6450" s="1">
        <f>MONTH(Sample___Superstore[[#This Row],[Order Date]])</f>
        <v>3</v>
      </c>
    </row>
    <row r="6451" spans="1:28" x14ac:dyDescent="0.35">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c r="V6451">
        <f t="shared" si="600"/>
        <v>4</v>
      </c>
      <c r="W6451">
        <f t="shared" si="601"/>
        <v>0.48</v>
      </c>
      <c r="X6451" t="str">
        <f t="shared" si="602"/>
        <v>Profit</v>
      </c>
      <c r="Y6451" s="1" t="str">
        <f t="shared" si="603"/>
        <v>Low Profit</v>
      </c>
      <c r="Z6451" s="1" t="str">
        <f t="shared" si="604"/>
        <v>No Discount</v>
      </c>
      <c r="AA6451" s="1" t="str">
        <f t="shared" si="605"/>
        <v>Low Sales</v>
      </c>
      <c r="AB6451" s="1">
        <f>MONTH(Sample___Superstore[[#This Row],[Order Date]])</f>
        <v>9</v>
      </c>
    </row>
    <row r="6452" spans="1:28" x14ac:dyDescent="0.35">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c r="V6452">
        <f t="shared" si="600"/>
        <v>4</v>
      </c>
      <c r="W6452">
        <f t="shared" si="601"/>
        <v>0.45999999999999996</v>
      </c>
      <c r="X6452" t="str">
        <f t="shared" si="602"/>
        <v>Profit</v>
      </c>
      <c r="Y6452" s="1" t="str">
        <f t="shared" si="603"/>
        <v>Low Profit</v>
      </c>
      <c r="Z6452" s="1" t="str">
        <f t="shared" si="604"/>
        <v>No Discount</v>
      </c>
      <c r="AA6452" s="1" t="str">
        <f t="shared" si="605"/>
        <v>Low Sales</v>
      </c>
      <c r="AB6452" s="1">
        <f>MONTH(Sample___Superstore[[#This Row],[Order Date]])</f>
        <v>9</v>
      </c>
    </row>
    <row r="6453" spans="1:28" x14ac:dyDescent="0.35">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c r="V6453">
        <f t="shared" si="600"/>
        <v>4</v>
      </c>
      <c r="W6453">
        <f t="shared" si="601"/>
        <v>0.32999999999999996</v>
      </c>
      <c r="X6453" t="str">
        <f t="shared" si="602"/>
        <v>Profit</v>
      </c>
      <c r="Y6453" s="1" t="str">
        <f t="shared" si="603"/>
        <v>Low Profit</v>
      </c>
      <c r="Z6453" s="1" t="str">
        <f t="shared" si="604"/>
        <v>No Discount</v>
      </c>
      <c r="AA6453" s="1" t="str">
        <f t="shared" si="605"/>
        <v>Low Sales</v>
      </c>
      <c r="AB6453" s="1">
        <f>MONTH(Sample___Superstore[[#This Row],[Order Date]])</f>
        <v>9</v>
      </c>
    </row>
    <row r="6454" spans="1:28" x14ac:dyDescent="0.35">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c r="V6454">
        <f t="shared" si="600"/>
        <v>4</v>
      </c>
      <c r="W6454">
        <f t="shared" si="601"/>
        <v>8.7500000000000008E-2</v>
      </c>
      <c r="X6454" t="str">
        <f t="shared" si="602"/>
        <v>Profit</v>
      </c>
      <c r="Y6454" s="1" t="str">
        <f t="shared" si="603"/>
        <v>Low Profit</v>
      </c>
      <c r="Z6454" s="1" t="str">
        <f t="shared" si="604"/>
        <v>Low Discount</v>
      </c>
      <c r="AA6454" s="1" t="str">
        <f t="shared" si="605"/>
        <v>Low Sales</v>
      </c>
      <c r="AB6454" s="1">
        <f>MONTH(Sample___Superstore[[#This Row],[Order Date]])</f>
        <v>12</v>
      </c>
    </row>
    <row r="6455" spans="1:28" x14ac:dyDescent="0.35">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c r="V6455">
        <f t="shared" si="600"/>
        <v>5</v>
      </c>
      <c r="W6455">
        <f t="shared" si="601"/>
        <v>0.16250000000000001</v>
      </c>
      <c r="X6455" t="str">
        <f t="shared" si="602"/>
        <v>Profit</v>
      </c>
      <c r="Y6455" s="1" t="str">
        <f t="shared" si="603"/>
        <v>Low Profit</v>
      </c>
      <c r="Z6455" s="1" t="str">
        <f t="shared" si="604"/>
        <v>Low Discount</v>
      </c>
      <c r="AA6455" s="1" t="str">
        <f t="shared" si="605"/>
        <v>Low Sales</v>
      </c>
      <c r="AB6455" s="1">
        <f>MONTH(Sample___Superstore[[#This Row],[Order Date]])</f>
        <v>10</v>
      </c>
    </row>
    <row r="6456" spans="1:28" x14ac:dyDescent="0.35">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c r="V6456">
        <f t="shared" si="600"/>
        <v>3</v>
      </c>
      <c r="W6456">
        <f t="shared" si="601"/>
        <v>0.27</v>
      </c>
      <c r="X6456" t="str">
        <f t="shared" si="602"/>
        <v>Profit</v>
      </c>
      <c r="Y6456" s="1" t="str">
        <f t="shared" si="603"/>
        <v>Low Profit</v>
      </c>
      <c r="Z6456" s="1" t="str">
        <f t="shared" si="604"/>
        <v>No Discount</v>
      </c>
      <c r="AA6456" s="1" t="str">
        <f t="shared" si="605"/>
        <v>Low Sales</v>
      </c>
      <c r="AB6456" s="1">
        <f>MONTH(Sample___Superstore[[#This Row],[Order Date]])</f>
        <v>7</v>
      </c>
    </row>
    <row r="6457" spans="1:28" x14ac:dyDescent="0.35">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c r="V6457">
        <f t="shared" si="600"/>
        <v>3</v>
      </c>
      <c r="W6457">
        <f t="shared" si="601"/>
        <v>0.31</v>
      </c>
      <c r="X6457" t="str">
        <f t="shared" si="602"/>
        <v>Profit</v>
      </c>
      <c r="Y6457" s="1" t="str">
        <f t="shared" si="603"/>
        <v>Low Profit</v>
      </c>
      <c r="Z6457" s="1" t="str">
        <f t="shared" si="604"/>
        <v>No Discount</v>
      </c>
      <c r="AA6457" s="1" t="str">
        <f t="shared" si="605"/>
        <v>Low Sales</v>
      </c>
      <c r="AB6457" s="1">
        <f>MONTH(Sample___Superstore[[#This Row],[Order Date]])</f>
        <v>7</v>
      </c>
    </row>
    <row r="6458" spans="1:28" x14ac:dyDescent="0.35">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c r="V6458">
        <f t="shared" si="600"/>
        <v>6</v>
      </c>
      <c r="W6458">
        <f t="shared" si="601"/>
        <v>0.27</v>
      </c>
      <c r="X6458" t="str">
        <f t="shared" si="602"/>
        <v>Profit</v>
      </c>
      <c r="Y6458" s="1" t="str">
        <f t="shared" si="603"/>
        <v>Low Profit</v>
      </c>
      <c r="Z6458" s="1" t="str">
        <f t="shared" si="604"/>
        <v>No Discount</v>
      </c>
      <c r="AA6458" s="1" t="str">
        <f t="shared" si="605"/>
        <v>Low Sales</v>
      </c>
      <c r="AB6458" s="1">
        <f>MONTH(Sample___Superstore[[#This Row],[Order Date]])</f>
        <v>8</v>
      </c>
    </row>
    <row r="6459" spans="1:28" x14ac:dyDescent="0.35">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c r="V6459">
        <f t="shared" si="600"/>
        <v>6</v>
      </c>
      <c r="W6459">
        <f t="shared" si="601"/>
        <v>0.44</v>
      </c>
      <c r="X6459" t="str">
        <f t="shared" si="602"/>
        <v>Profit</v>
      </c>
      <c r="Y6459" s="1" t="str">
        <f t="shared" si="603"/>
        <v>Low Profit</v>
      </c>
      <c r="Z6459" s="1" t="str">
        <f t="shared" si="604"/>
        <v>No Discount</v>
      </c>
      <c r="AA6459" s="1" t="str">
        <f t="shared" si="605"/>
        <v>Low Sales</v>
      </c>
      <c r="AB6459" s="1">
        <f>MONTH(Sample___Superstore[[#This Row],[Order Date]])</f>
        <v>8</v>
      </c>
    </row>
    <row r="6460" spans="1:28" x14ac:dyDescent="0.35">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c r="V6460">
        <f t="shared" si="600"/>
        <v>3</v>
      </c>
      <c r="W6460">
        <f t="shared" si="601"/>
        <v>0.29000000000000004</v>
      </c>
      <c r="X6460" t="str">
        <f t="shared" si="602"/>
        <v>Profit</v>
      </c>
      <c r="Y6460" s="1" t="str">
        <f t="shared" si="603"/>
        <v>Low Profit</v>
      </c>
      <c r="Z6460" s="1" t="str">
        <f t="shared" si="604"/>
        <v>No Discount</v>
      </c>
      <c r="AA6460" s="1" t="str">
        <f t="shared" si="605"/>
        <v>Low Sales</v>
      </c>
      <c r="AB6460" s="1">
        <f>MONTH(Sample___Superstore[[#This Row],[Order Date]])</f>
        <v>5</v>
      </c>
    </row>
    <row r="6461" spans="1:28" x14ac:dyDescent="0.35">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c r="V6461">
        <f t="shared" si="600"/>
        <v>3</v>
      </c>
      <c r="W6461">
        <f t="shared" si="601"/>
        <v>0.45</v>
      </c>
      <c r="X6461" t="str">
        <f t="shared" si="602"/>
        <v>Profit</v>
      </c>
      <c r="Y6461" s="1" t="str">
        <f t="shared" si="603"/>
        <v>Low Profit</v>
      </c>
      <c r="Z6461" s="1" t="str">
        <f t="shared" si="604"/>
        <v>No Discount</v>
      </c>
      <c r="AA6461" s="1" t="str">
        <f t="shared" si="605"/>
        <v>Low Sales</v>
      </c>
      <c r="AB6461" s="1">
        <f>MONTH(Sample___Superstore[[#This Row],[Order Date]])</f>
        <v>5</v>
      </c>
    </row>
    <row r="6462" spans="1:28" x14ac:dyDescent="0.35">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c r="V6462">
        <f t="shared" si="600"/>
        <v>3</v>
      </c>
      <c r="W6462">
        <f t="shared" si="601"/>
        <v>0.25</v>
      </c>
      <c r="X6462" t="str">
        <f t="shared" si="602"/>
        <v>Profit</v>
      </c>
      <c r="Y6462" s="1" t="str">
        <f t="shared" si="603"/>
        <v>Low Profit</v>
      </c>
      <c r="Z6462" s="1" t="str">
        <f t="shared" si="604"/>
        <v>No Discount</v>
      </c>
      <c r="AA6462" s="1" t="str">
        <f t="shared" si="605"/>
        <v>Low Sales</v>
      </c>
      <c r="AB6462" s="1">
        <f>MONTH(Sample___Superstore[[#This Row],[Order Date]])</f>
        <v>5</v>
      </c>
    </row>
    <row r="6463" spans="1:28" x14ac:dyDescent="0.35">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c r="V6463">
        <f t="shared" si="600"/>
        <v>3</v>
      </c>
      <c r="W6463">
        <f t="shared" si="601"/>
        <v>0.21</v>
      </c>
      <c r="X6463" t="str">
        <f t="shared" si="602"/>
        <v>Profit</v>
      </c>
      <c r="Y6463" s="1" t="str">
        <f t="shared" si="603"/>
        <v>Low Profit</v>
      </c>
      <c r="Z6463" s="1" t="str">
        <f t="shared" si="604"/>
        <v>No Discount</v>
      </c>
      <c r="AA6463" s="1" t="str">
        <f t="shared" si="605"/>
        <v>Low Sales</v>
      </c>
      <c r="AB6463" s="1">
        <f>MONTH(Sample___Superstore[[#This Row],[Order Date]])</f>
        <v>5</v>
      </c>
    </row>
    <row r="6464" spans="1:28" x14ac:dyDescent="0.35">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c r="V6464">
        <f t="shared" si="600"/>
        <v>3</v>
      </c>
      <c r="W6464">
        <f t="shared" si="601"/>
        <v>9.0000000000000011E-2</v>
      </c>
      <c r="X6464" t="str">
        <f t="shared" si="602"/>
        <v>Profit</v>
      </c>
      <c r="Y6464" s="1" t="str">
        <f t="shared" si="603"/>
        <v>Low Profit</v>
      </c>
      <c r="Z6464" s="1" t="str">
        <f t="shared" si="604"/>
        <v>No Discount</v>
      </c>
      <c r="AA6464" s="1" t="str">
        <f t="shared" si="605"/>
        <v>Low Sales</v>
      </c>
      <c r="AB6464" s="1">
        <f>MONTH(Sample___Superstore[[#This Row],[Order Date]])</f>
        <v>5</v>
      </c>
    </row>
    <row r="6465" spans="1:28" x14ac:dyDescent="0.35">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c r="V6465">
        <f t="shared" si="600"/>
        <v>3</v>
      </c>
      <c r="W6465">
        <f t="shared" si="601"/>
        <v>0.5</v>
      </c>
      <c r="X6465" t="str">
        <f t="shared" si="602"/>
        <v>Profit</v>
      </c>
      <c r="Y6465" s="1" t="str">
        <f t="shared" si="603"/>
        <v>Low Profit</v>
      </c>
      <c r="Z6465" s="1" t="str">
        <f t="shared" si="604"/>
        <v>No Discount</v>
      </c>
      <c r="AA6465" s="1" t="str">
        <f t="shared" si="605"/>
        <v>Low Sales</v>
      </c>
      <c r="AB6465" s="1">
        <f>MONTH(Sample___Superstore[[#This Row],[Order Date]])</f>
        <v>5</v>
      </c>
    </row>
    <row r="6466" spans="1:28" x14ac:dyDescent="0.35">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c r="V6466">
        <f t="shared" ref="V6466:V6529" si="606">D6466-C6466</f>
        <v>6</v>
      </c>
      <c r="W6466">
        <f t="shared" ref="W6466:W6529" si="607">U6466/R6466</f>
        <v>0.48</v>
      </c>
      <c r="X6466" t="str">
        <f t="shared" ref="X6466:X6529" si="608">IF(U6466&lt;0,"Loss","Profit")</f>
        <v>Profit</v>
      </c>
      <c r="Y6466" s="1" t="str">
        <f t="shared" ref="Y6466:Y6529" si="609">IF(U6466&gt;100,"High Profit","Low Profit")</f>
        <v>Low Profit</v>
      </c>
      <c r="Z6466" s="1" t="str">
        <f t="shared" ref="Z6466:Z6529" si="610">IF(T6466=0,"No Discount",IF(T6466&lt;=0.2,"Low Discount","High Discount"))</f>
        <v>No Discount</v>
      </c>
      <c r="AA6466" s="1" t="str">
        <f t="shared" ref="AA6466:AA6529" si="611">IF(R6466&gt;500,"High Sales","Low Sales")</f>
        <v>Low Sales</v>
      </c>
      <c r="AB6466" s="1">
        <f>MONTH(Sample___Superstore[[#This Row],[Order Date]])</f>
        <v>9</v>
      </c>
    </row>
    <row r="6467" spans="1:28" x14ac:dyDescent="0.35">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c r="V6467">
        <f t="shared" si="606"/>
        <v>4</v>
      </c>
      <c r="W6467">
        <f t="shared" si="607"/>
        <v>7.5000000000000011E-2</v>
      </c>
      <c r="X6467" t="str">
        <f t="shared" si="608"/>
        <v>Profit</v>
      </c>
      <c r="Y6467" s="1" t="str">
        <f t="shared" si="609"/>
        <v>Low Profit</v>
      </c>
      <c r="Z6467" s="1" t="str">
        <f t="shared" si="610"/>
        <v>Low Discount</v>
      </c>
      <c r="AA6467" s="1" t="str">
        <f t="shared" si="611"/>
        <v>Low Sales</v>
      </c>
      <c r="AB6467" s="1">
        <f>MONTH(Sample___Superstore[[#This Row],[Order Date]])</f>
        <v>11</v>
      </c>
    </row>
    <row r="6468" spans="1:28" x14ac:dyDescent="0.35">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c r="V6468">
        <f t="shared" si="606"/>
        <v>3</v>
      </c>
      <c r="W6468">
        <f t="shared" si="607"/>
        <v>0.37000000000000005</v>
      </c>
      <c r="X6468" t="str">
        <f t="shared" si="608"/>
        <v>Profit</v>
      </c>
      <c r="Y6468" s="1" t="str">
        <f t="shared" si="609"/>
        <v>Low Profit</v>
      </c>
      <c r="Z6468" s="1" t="str">
        <f t="shared" si="610"/>
        <v>No Discount</v>
      </c>
      <c r="AA6468" s="1" t="str">
        <f t="shared" si="611"/>
        <v>Low Sales</v>
      </c>
      <c r="AB6468" s="1">
        <f>MONTH(Sample___Superstore[[#This Row],[Order Date]])</f>
        <v>5</v>
      </c>
    </row>
    <row r="6469" spans="1:28" x14ac:dyDescent="0.35">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c r="V6469">
        <f t="shared" si="606"/>
        <v>6</v>
      </c>
      <c r="W6469">
        <f t="shared" si="607"/>
        <v>0.27999999999999997</v>
      </c>
      <c r="X6469" t="str">
        <f t="shared" si="608"/>
        <v>Profit</v>
      </c>
      <c r="Y6469" s="1" t="str">
        <f t="shared" si="609"/>
        <v>High Profit</v>
      </c>
      <c r="Z6469" s="1" t="str">
        <f t="shared" si="610"/>
        <v>No Discount</v>
      </c>
      <c r="AA6469" s="1" t="str">
        <f t="shared" si="611"/>
        <v>High Sales</v>
      </c>
      <c r="AB6469" s="1">
        <f>MONTH(Sample___Superstore[[#This Row],[Order Date]])</f>
        <v>12</v>
      </c>
    </row>
    <row r="6470" spans="1:28" x14ac:dyDescent="0.35">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c r="V6470">
        <f t="shared" si="606"/>
        <v>6</v>
      </c>
      <c r="W6470">
        <f t="shared" si="607"/>
        <v>0.27999999999999997</v>
      </c>
      <c r="X6470" t="str">
        <f t="shared" si="608"/>
        <v>Profit</v>
      </c>
      <c r="Y6470" s="1" t="str">
        <f t="shared" si="609"/>
        <v>High Profit</v>
      </c>
      <c r="Z6470" s="1" t="str">
        <f t="shared" si="610"/>
        <v>No Discount</v>
      </c>
      <c r="AA6470" s="1" t="str">
        <f t="shared" si="611"/>
        <v>High Sales</v>
      </c>
      <c r="AB6470" s="1">
        <f>MONTH(Sample___Superstore[[#This Row],[Order Date]])</f>
        <v>12</v>
      </c>
    </row>
    <row r="6471" spans="1:28" x14ac:dyDescent="0.35">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c r="V6471">
        <f t="shared" si="606"/>
        <v>6</v>
      </c>
      <c r="W6471">
        <f t="shared" si="607"/>
        <v>0.32999999999999996</v>
      </c>
      <c r="X6471" t="str">
        <f t="shared" si="608"/>
        <v>Profit</v>
      </c>
      <c r="Y6471" s="1" t="str">
        <f t="shared" si="609"/>
        <v>Low Profit</v>
      </c>
      <c r="Z6471" s="1" t="str">
        <f t="shared" si="610"/>
        <v>No Discount</v>
      </c>
      <c r="AA6471" s="1" t="str">
        <f t="shared" si="611"/>
        <v>Low Sales</v>
      </c>
      <c r="AB6471" s="1">
        <f>MONTH(Sample___Superstore[[#This Row],[Order Date]])</f>
        <v>12</v>
      </c>
    </row>
    <row r="6472" spans="1:28" x14ac:dyDescent="0.35">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c r="V6472">
        <f t="shared" si="606"/>
        <v>4</v>
      </c>
      <c r="W6472">
        <f t="shared" si="607"/>
        <v>0.27</v>
      </c>
      <c r="X6472" t="str">
        <f t="shared" si="608"/>
        <v>Profit</v>
      </c>
      <c r="Y6472" s="1" t="str">
        <f t="shared" si="609"/>
        <v>Low Profit</v>
      </c>
      <c r="Z6472" s="1" t="str">
        <f t="shared" si="610"/>
        <v>No Discount</v>
      </c>
      <c r="AA6472" s="1" t="str">
        <f t="shared" si="611"/>
        <v>Low Sales</v>
      </c>
      <c r="AB6472" s="1">
        <f>MONTH(Sample___Superstore[[#This Row],[Order Date]])</f>
        <v>8</v>
      </c>
    </row>
    <row r="6473" spans="1:28" x14ac:dyDescent="0.35">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c r="V6473">
        <f t="shared" si="606"/>
        <v>4</v>
      </c>
      <c r="W6473">
        <f t="shared" si="607"/>
        <v>0.1</v>
      </c>
      <c r="X6473" t="str">
        <f t="shared" si="608"/>
        <v>Profit</v>
      </c>
      <c r="Y6473" s="1" t="str">
        <f t="shared" si="609"/>
        <v>Low Profit</v>
      </c>
      <c r="Z6473" s="1" t="str">
        <f t="shared" si="610"/>
        <v>No Discount</v>
      </c>
      <c r="AA6473" s="1" t="str">
        <f t="shared" si="611"/>
        <v>Low Sales</v>
      </c>
      <c r="AB6473" s="1">
        <f>MONTH(Sample___Superstore[[#This Row],[Order Date]])</f>
        <v>8</v>
      </c>
    </row>
    <row r="6474" spans="1:28" x14ac:dyDescent="0.35">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c r="V6474">
        <f t="shared" si="606"/>
        <v>4</v>
      </c>
      <c r="W6474">
        <f t="shared" si="607"/>
        <v>0.33750000000000002</v>
      </c>
      <c r="X6474" t="str">
        <f t="shared" si="608"/>
        <v>Profit</v>
      </c>
      <c r="Y6474" s="1" t="str">
        <f t="shared" si="609"/>
        <v>Low Profit</v>
      </c>
      <c r="Z6474" s="1" t="str">
        <f t="shared" si="610"/>
        <v>Low Discount</v>
      </c>
      <c r="AA6474" s="1" t="str">
        <f t="shared" si="611"/>
        <v>Low Sales</v>
      </c>
      <c r="AB6474" s="1">
        <f>MONTH(Sample___Superstore[[#This Row],[Order Date]])</f>
        <v>6</v>
      </c>
    </row>
    <row r="6475" spans="1:28" x14ac:dyDescent="0.35">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c r="V6475">
        <f t="shared" si="606"/>
        <v>2</v>
      </c>
      <c r="W6475">
        <f t="shared" si="607"/>
        <v>0.10000000000000002</v>
      </c>
      <c r="X6475" t="str">
        <f t="shared" si="608"/>
        <v>Profit</v>
      </c>
      <c r="Y6475" s="1" t="str">
        <f t="shared" si="609"/>
        <v>Low Profit</v>
      </c>
      <c r="Z6475" s="1" t="str">
        <f t="shared" si="610"/>
        <v>Low Discount</v>
      </c>
      <c r="AA6475" s="1" t="str">
        <f t="shared" si="611"/>
        <v>High Sales</v>
      </c>
      <c r="AB6475" s="1">
        <f>MONTH(Sample___Superstore[[#This Row],[Order Date]])</f>
        <v>3</v>
      </c>
    </row>
    <row r="6476" spans="1:28" x14ac:dyDescent="0.35">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c r="V6476">
        <f t="shared" si="606"/>
        <v>1</v>
      </c>
      <c r="W6476">
        <f t="shared" si="607"/>
        <v>-0.86</v>
      </c>
      <c r="X6476" t="str">
        <f t="shared" si="608"/>
        <v>Loss</v>
      </c>
      <c r="Y6476" s="1" t="str">
        <f t="shared" si="609"/>
        <v>Low Profit</v>
      </c>
      <c r="Z6476" s="1" t="str">
        <f t="shared" si="610"/>
        <v>High Discount</v>
      </c>
      <c r="AA6476" s="1" t="str">
        <f t="shared" si="611"/>
        <v>Low Sales</v>
      </c>
      <c r="AB6476" s="1">
        <f>MONTH(Sample___Superstore[[#This Row],[Order Date]])</f>
        <v>1</v>
      </c>
    </row>
    <row r="6477" spans="1:28" x14ac:dyDescent="0.35">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c r="V6477">
        <f t="shared" si="606"/>
        <v>7</v>
      </c>
      <c r="W6477">
        <f t="shared" si="607"/>
        <v>-0.76666666666666661</v>
      </c>
      <c r="X6477" t="str">
        <f t="shared" si="608"/>
        <v>Loss</v>
      </c>
      <c r="Y6477" s="1" t="str">
        <f t="shared" si="609"/>
        <v>Low Profit</v>
      </c>
      <c r="Z6477" s="1" t="str">
        <f t="shared" si="610"/>
        <v>High Discount</v>
      </c>
      <c r="AA6477" s="1" t="str">
        <f t="shared" si="611"/>
        <v>Low Sales</v>
      </c>
      <c r="AB6477" s="1">
        <f>MONTH(Sample___Superstore[[#This Row],[Order Date]])</f>
        <v>6</v>
      </c>
    </row>
    <row r="6478" spans="1:28" x14ac:dyDescent="0.35">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c r="V6478">
        <f t="shared" si="606"/>
        <v>7</v>
      </c>
      <c r="W6478">
        <f t="shared" si="607"/>
        <v>0.11249999999999999</v>
      </c>
      <c r="X6478" t="str">
        <f t="shared" si="608"/>
        <v>Profit</v>
      </c>
      <c r="Y6478" s="1" t="str">
        <f t="shared" si="609"/>
        <v>Low Profit</v>
      </c>
      <c r="Z6478" s="1" t="str">
        <f t="shared" si="610"/>
        <v>Low Discount</v>
      </c>
      <c r="AA6478" s="1" t="str">
        <f t="shared" si="611"/>
        <v>Low Sales</v>
      </c>
      <c r="AB6478" s="1">
        <f>MONTH(Sample___Superstore[[#This Row],[Order Date]])</f>
        <v>6</v>
      </c>
    </row>
    <row r="6479" spans="1:28" x14ac:dyDescent="0.35">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c r="V6479">
        <f t="shared" si="606"/>
        <v>7</v>
      </c>
      <c r="W6479">
        <f t="shared" si="607"/>
        <v>-1.2500000000000001E-2</v>
      </c>
      <c r="X6479" t="str">
        <f t="shared" si="608"/>
        <v>Loss</v>
      </c>
      <c r="Y6479" s="1" t="str">
        <f t="shared" si="609"/>
        <v>Low Profit</v>
      </c>
      <c r="Z6479" s="1" t="str">
        <f t="shared" si="610"/>
        <v>Low Discount</v>
      </c>
      <c r="AA6479" s="1" t="str">
        <f t="shared" si="611"/>
        <v>Low Sales</v>
      </c>
      <c r="AB6479" s="1">
        <f>MONTH(Sample___Superstore[[#This Row],[Order Date]])</f>
        <v>6</v>
      </c>
    </row>
    <row r="6480" spans="1:28" x14ac:dyDescent="0.35">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c r="V6480">
        <f t="shared" si="606"/>
        <v>7</v>
      </c>
      <c r="W6480">
        <f t="shared" si="607"/>
        <v>0.35000000000000003</v>
      </c>
      <c r="X6480" t="str">
        <f t="shared" si="608"/>
        <v>Profit</v>
      </c>
      <c r="Y6480" s="1" t="str">
        <f t="shared" si="609"/>
        <v>Low Profit</v>
      </c>
      <c r="Z6480" s="1" t="str">
        <f t="shared" si="610"/>
        <v>Low Discount</v>
      </c>
      <c r="AA6480" s="1" t="str">
        <f t="shared" si="611"/>
        <v>Low Sales</v>
      </c>
      <c r="AB6480" s="1">
        <f>MONTH(Sample___Superstore[[#This Row],[Order Date]])</f>
        <v>6</v>
      </c>
    </row>
    <row r="6481" spans="1:28" x14ac:dyDescent="0.35">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c r="V6481">
        <f t="shared" si="606"/>
        <v>7</v>
      </c>
      <c r="W6481">
        <f t="shared" si="607"/>
        <v>0.1</v>
      </c>
      <c r="X6481" t="str">
        <f t="shared" si="608"/>
        <v>Profit</v>
      </c>
      <c r="Y6481" s="1" t="str">
        <f t="shared" si="609"/>
        <v>Low Profit</v>
      </c>
      <c r="Z6481" s="1" t="str">
        <f t="shared" si="610"/>
        <v>Low Discount</v>
      </c>
      <c r="AA6481" s="1" t="str">
        <f t="shared" si="611"/>
        <v>High Sales</v>
      </c>
      <c r="AB6481" s="1">
        <f>MONTH(Sample___Superstore[[#This Row],[Order Date]])</f>
        <v>6</v>
      </c>
    </row>
    <row r="6482" spans="1:28" x14ac:dyDescent="0.35">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c r="V6482">
        <f t="shared" si="606"/>
        <v>7</v>
      </c>
      <c r="W6482">
        <f t="shared" si="607"/>
        <v>7.4999999999999997E-2</v>
      </c>
      <c r="X6482" t="str">
        <f t="shared" si="608"/>
        <v>Profit</v>
      </c>
      <c r="Y6482" s="1" t="str">
        <f t="shared" si="609"/>
        <v>Low Profit</v>
      </c>
      <c r="Z6482" s="1" t="str">
        <f t="shared" si="610"/>
        <v>Low Discount</v>
      </c>
      <c r="AA6482" s="1" t="str">
        <f t="shared" si="611"/>
        <v>Low Sales</v>
      </c>
      <c r="AB6482" s="1">
        <f>MONTH(Sample___Superstore[[#This Row],[Order Date]])</f>
        <v>6</v>
      </c>
    </row>
    <row r="6483" spans="1:28" x14ac:dyDescent="0.35">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c r="V6483">
        <f t="shared" si="606"/>
        <v>7</v>
      </c>
      <c r="W6483">
        <f t="shared" si="607"/>
        <v>0</v>
      </c>
      <c r="X6483" t="str">
        <f t="shared" si="608"/>
        <v>Profit</v>
      </c>
      <c r="Y6483" s="1" t="str">
        <f t="shared" si="609"/>
        <v>Low Profit</v>
      </c>
      <c r="Z6483" s="1" t="str">
        <f t="shared" si="610"/>
        <v>Low Discount</v>
      </c>
      <c r="AA6483" s="1" t="str">
        <f t="shared" si="611"/>
        <v>Low Sales</v>
      </c>
      <c r="AB6483" s="1">
        <f>MONTH(Sample___Superstore[[#This Row],[Order Date]])</f>
        <v>6</v>
      </c>
    </row>
    <row r="6484" spans="1:28" x14ac:dyDescent="0.35">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c r="V6484">
        <f t="shared" si="606"/>
        <v>7</v>
      </c>
      <c r="W6484">
        <f t="shared" si="607"/>
        <v>-3.7499999999999999E-2</v>
      </c>
      <c r="X6484" t="str">
        <f t="shared" si="608"/>
        <v>Loss</v>
      </c>
      <c r="Y6484" s="1" t="str">
        <f t="shared" si="609"/>
        <v>Low Profit</v>
      </c>
      <c r="Z6484" s="1" t="str">
        <f t="shared" si="610"/>
        <v>Low Discount</v>
      </c>
      <c r="AA6484" s="1" t="str">
        <f t="shared" si="611"/>
        <v>Low Sales</v>
      </c>
      <c r="AB6484" s="1">
        <f>MONTH(Sample___Superstore[[#This Row],[Order Date]])</f>
        <v>6</v>
      </c>
    </row>
    <row r="6485" spans="1:28" x14ac:dyDescent="0.35">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c r="V6485">
        <f t="shared" si="606"/>
        <v>6</v>
      </c>
      <c r="W6485">
        <f t="shared" si="607"/>
        <v>-0.30000000000000004</v>
      </c>
      <c r="X6485" t="str">
        <f t="shared" si="608"/>
        <v>Loss</v>
      </c>
      <c r="Y6485" s="1" t="str">
        <f t="shared" si="609"/>
        <v>Low Profit</v>
      </c>
      <c r="Z6485" s="1" t="str">
        <f t="shared" si="610"/>
        <v>High Discount</v>
      </c>
      <c r="AA6485" s="1" t="str">
        <f t="shared" si="611"/>
        <v>Low Sales</v>
      </c>
      <c r="AB6485" s="1">
        <f>MONTH(Sample___Superstore[[#This Row],[Order Date]])</f>
        <v>6</v>
      </c>
    </row>
    <row r="6486" spans="1:28" x14ac:dyDescent="0.35">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c r="V6486">
        <f t="shared" si="606"/>
        <v>6</v>
      </c>
      <c r="W6486">
        <f t="shared" si="607"/>
        <v>0.46</v>
      </c>
      <c r="X6486" t="str">
        <f t="shared" si="608"/>
        <v>Profit</v>
      </c>
      <c r="Y6486" s="1" t="str">
        <f t="shared" si="609"/>
        <v>Low Profit</v>
      </c>
      <c r="Z6486" s="1" t="str">
        <f t="shared" si="610"/>
        <v>No Discount</v>
      </c>
      <c r="AA6486" s="1" t="str">
        <f t="shared" si="611"/>
        <v>Low Sales</v>
      </c>
      <c r="AB6486" s="1">
        <f>MONTH(Sample___Superstore[[#This Row],[Order Date]])</f>
        <v>6</v>
      </c>
    </row>
    <row r="6487" spans="1:28" x14ac:dyDescent="0.35">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c r="V6487">
        <f t="shared" si="606"/>
        <v>6</v>
      </c>
      <c r="W6487">
        <f t="shared" si="607"/>
        <v>0.49000000000000005</v>
      </c>
      <c r="X6487" t="str">
        <f t="shared" si="608"/>
        <v>Profit</v>
      </c>
      <c r="Y6487" s="1" t="str">
        <f t="shared" si="609"/>
        <v>Low Profit</v>
      </c>
      <c r="Z6487" s="1" t="str">
        <f t="shared" si="610"/>
        <v>No Discount</v>
      </c>
      <c r="AA6487" s="1" t="str">
        <f t="shared" si="611"/>
        <v>Low Sales</v>
      </c>
      <c r="AB6487" s="1">
        <f>MONTH(Sample___Superstore[[#This Row],[Order Date]])</f>
        <v>6</v>
      </c>
    </row>
    <row r="6488" spans="1:28" x14ac:dyDescent="0.35">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c r="V6488">
        <f t="shared" si="606"/>
        <v>5</v>
      </c>
      <c r="W6488">
        <f t="shared" si="607"/>
        <v>0.16249999999999998</v>
      </c>
      <c r="X6488" t="str">
        <f t="shared" si="608"/>
        <v>Profit</v>
      </c>
      <c r="Y6488" s="1" t="str">
        <f t="shared" si="609"/>
        <v>High Profit</v>
      </c>
      <c r="Z6488" s="1" t="str">
        <f t="shared" si="610"/>
        <v>Low Discount</v>
      </c>
      <c r="AA6488" s="1" t="str">
        <f t="shared" si="611"/>
        <v>High Sales</v>
      </c>
      <c r="AB6488" s="1">
        <f>MONTH(Sample___Superstore[[#This Row],[Order Date]])</f>
        <v>3</v>
      </c>
    </row>
    <row r="6489" spans="1:28" x14ac:dyDescent="0.35">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c r="V6489">
        <f t="shared" si="606"/>
        <v>5</v>
      </c>
      <c r="W6489">
        <f t="shared" si="607"/>
        <v>-0.76666666666666661</v>
      </c>
      <c r="X6489" t="str">
        <f t="shared" si="608"/>
        <v>Loss</v>
      </c>
      <c r="Y6489" s="1" t="str">
        <f t="shared" si="609"/>
        <v>Low Profit</v>
      </c>
      <c r="Z6489" s="1" t="str">
        <f t="shared" si="610"/>
        <v>High Discount</v>
      </c>
      <c r="AA6489" s="1" t="str">
        <f t="shared" si="611"/>
        <v>Low Sales</v>
      </c>
      <c r="AB6489" s="1">
        <f>MONTH(Sample___Superstore[[#This Row],[Order Date]])</f>
        <v>3</v>
      </c>
    </row>
    <row r="6490" spans="1:28" x14ac:dyDescent="0.35">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c r="V6490">
        <f t="shared" si="606"/>
        <v>5</v>
      </c>
      <c r="W6490">
        <f t="shared" si="607"/>
        <v>0.32500000000000001</v>
      </c>
      <c r="X6490" t="str">
        <f t="shared" si="608"/>
        <v>Profit</v>
      </c>
      <c r="Y6490" s="1" t="str">
        <f t="shared" si="609"/>
        <v>Low Profit</v>
      </c>
      <c r="Z6490" s="1" t="str">
        <f t="shared" si="610"/>
        <v>Low Discount</v>
      </c>
      <c r="AA6490" s="1" t="str">
        <f t="shared" si="611"/>
        <v>Low Sales</v>
      </c>
      <c r="AB6490" s="1">
        <f>MONTH(Sample___Superstore[[#This Row],[Order Date]])</f>
        <v>3</v>
      </c>
    </row>
    <row r="6491" spans="1:28" x14ac:dyDescent="0.35">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c r="V6491">
        <f t="shared" si="606"/>
        <v>5</v>
      </c>
      <c r="W6491">
        <f t="shared" si="607"/>
        <v>0.48</v>
      </c>
      <c r="X6491" t="str">
        <f t="shared" si="608"/>
        <v>Profit</v>
      </c>
      <c r="Y6491" s="1" t="str">
        <f t="shared" si="609"/>
        <v>Low Profit</v>
      </c>
      <c r="Z6491" s="1" t="str">
        <f t="shared" si="610"/>
        <v>No Discount</v>
      </c>
      <c r="AA6491" s="1" t="str">
        <f t="shared" si="611"/>
        <v>Low Sales</v>
      </c>
      <c r="AB6491" s="1">
        <f>MONTH(Sample___Superstore[[#This Row],[Order Date]])</f>
        <v>9</v>
      </c>
    </row>
    <row r="6492" spans="1:28" x14ac:dyDescent="0.35">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c r="V6492">
        <f t="shared" si="606"/>
        <v>4</v>
      </c>
      <c r="W6492">
        <f t="shared" si="607"/>
        <v>0.16250000000000001</v>
      </c>
      <c r="X6492" t="str">
        <f t="shared" si="608"/>
        <v>Profit</v>
      </c>
      <c r="Y6492" s="1" t="str">
        <f t="shared" si="609"/>
        <v>Low Profit</v>
      </c>
      <c r="Z6492" s="1" t="str">
        <f t="shared" si="610"/>
        <v>Low Discount</v>
      </c>
      <c r="AA6492" s="1" t="str">
        <f t="shared" si="611"/>
        <v>Low Sales</v>
      </c>
      <c r="AB6492" s="1">
        <f>MONTH(Sample___Superstore[[#This Row],[Order Date]])</f>
        <v>9</v>
      </c>
    </row>
    <row r="6493" spans="1:28" x14ac:dyDescent="0.35">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c r="V6493">
        <f t="shared" si="606"/>
        <v>5</v>
      </c>
      <c r="W6493">
        <f t="shared" si="607"/>
        <v>3.7500000000000006E-2</v>
      </c>
      <c r="X6493" t="str">
        <f t="shared" si="608"/>
        <v>Profit</v>
      </c>
      <c r="Y6493" s="1" t="str">
        <f t="shared" si="609"/>
        <v>Low Profit</v>
      </c>
      <c r="Z6493" s="1" t="str">
        <f t="shared" si="610"/>
        <v>Low Discount</v>
      </c>
      <c r="AA6493" s="1" t="str">
        <f t="shared" si="611"/>
        <v>Low Sales</v>
      </c>
      <c r="AB6493" s="1">
        <f>MONTH(Sample___Superstore[[#This Row],[Order Date]])</f>
        <v>11</v>
      </c>
    </row>
    <row r="6494" spans="1:28" x14ac:dyDescent="0.35">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c r="V6494">
        <f t="shared" si="606"/>
        <v>5</v>
      </c>
      <c r="W6494">
        <f t="shared" si="607"/>
        <v>0.11249999999999999</v>
      </c>
      <c r="X6494" t="str">
        <f t="shared" si="608"/>
        <v>Profit</v>
      </c>
      <c r="Y6494" s="1" t="str">
        <f t="shared" si="609"/>
        <v>Low Profit</v>
      </c>
      <c r="Z6494" s="1" t="str">
        <f t="shared" si="610"/>
        <v>Low Discount</v>
      </c>
      <c r="AA6494" s="1" t="str">
        <f t="shared" si="611"/>
        <v>Low Sales</v>
      </c>
      <c r="AB6494" s="1">
        <f>MONTH(Sample___Superstore[[#This Row],[Order Date]])</f>
        <v>11</v>
      </c>
    </row>
    <row r="6495" spans="1:28" x14ac:dyDescent="0.35">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c r="V6495">
        <f t="shared" si="606"/>
        <v>5</v>
      </c>
      <c r="W6495">
        <f t="shared" si="607"/>
        <v>0.1</v>
      </c>
      <c r="X6495" t="str">
        <f t="shared" si="608"/>
        <v>Profit</v>
      </c>
      <c r="Y6495" s="1" t="str">
        <f t="shared" si="609"/>
        <v>Low Profit</v>
      </c>
      <c r="Z6495" s="1" t="str">
        <f t="shared" si="610"/>
        <v>Low Discount</v>
      </c>
      <c r="AA6495" s="1" t="str">
        <f t="shared" si="611"/>
        <v>Low Sales</v>
      </c>
      <c r="AB6495" s="1">
        <f>MONTH(Sample___Superstore[[#This Row],[Order Date]])</f>
        <v>11</v>
      </c>
    </row>
    <row r="6496" spans="1:28" x14ac:dyDescent="0.35">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c r="V6496">
        <f t="shared" si="606"/>
        <v>4</v>
      </c>
      <c r="W6496">
        <f t="shared" si="607"/>
        <v>-0.1125</v>
      </c>
      <c r="X6496" t="str">
        <f t="shared" si="608"/>
        <v>Loss</v>
      </c>
      <c r="Y6496" s="1" t="str">
        <f t="shared" si="609"/>
        <v>Low Profit</v>
      </c>
      <c r="Z6496" s="1" t="str">
        <f t="shared" si="610"/>
        <v>Low Discount</v>
      </c>
      <c r="AA6496" s="1" t="str">
        <f t="shared" si="611"/>
        <v>Low Sales</v>
      </c>
      <c r="AB6496" s="1">
        <f>MONTH(Sample___Superstore[[#This Row],[Order Date]])</f>
        <v>10</v>
      </c>
    </row>
    <row r="6497" spans="1:28" x14ac:dyDescent="0.35">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c r="V6497">
        <f t="shared" si="606"/>
        <v>4</v>
      </c>
      <c r="W6497">
        <f t="shared" si="607"/>
        <v>0.35000000000000003</v>
      </c>
      <c r="X6497" t="str">
        <f t="shared" si="608"/>
        <v>Profit</v>
      </c>
      <c r="Y6497" s="1" t="str">
        <f t="shared" si="609"/>
        <v>Low Profit</v>
      </c>
      <c r="Z6497" s="1" t="str">
        <f t="shared" si="610"/>
        <v>Low Discount</v>
      </c>
      <c r="AA6497" s="1" t="str">
        <f t="shared" si="611"/>
        <v>Low Sales</v>
      </c>
      <c r="AB6497" s="1">
        <f>MONTH(Sample___Superstore[[#This Row],[Order Date]])</f>
        <v>10</v>
      </c>
    </row>
    <row r="6498" spans="1:28" x14ac:dyDescent="0.35">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c r="V6498">
        <f t="shared" si="606"/>
        <v>4</v>
      </c>
      <c r="W6498">
        <f t="shared" si="607"/>
        <v>-0.125</v>
      </c>
      <c r="X6498" t="str">
        <f t="shared" si="608"/>
        <v>Loss</v>
      </c>
      <c r="Y6498" s="1" t="str">
        <f t="shared" si="609"/>
        <v>Low Profit</v>
      </c>
      <c r="Z6498" s="1" t="str">
        <f t="shared" si="610"/>
        <v>Low Discount</v>
      </c>
      <c r="AA6498" s="1" t="str">
        <f t="shared" si="611"/>
        <v>Low Sales</v>
      </c>
      <c r="AB6498" s="1">
        <f>MONTH(Sample___Superstore[[#This Row],[Order Date]])</f>
        <v>10</v>
      </c>
    </row>
    <row r="6499" spans="1:28" x14ac:dyDescent="0.35">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c r="V6499">
        <f t="shared" si="606"/>
        <v>4</v>
      </c>
      <c r="W6499">
        <f t="shared" si="607"/>
        <v>0.28999999999999998</v>
      </c>
      <c r="X6499" t="str">
        <f t="shared" si="608"/>
        <v>Profit</v>
      </c>
      <c r="Y6499" s="1" t="str">
        <f t="shared" si="609"/>
        <v>Low Profit</v>
      </c>
      <c r="Z6499" s="1" t="str">
        <f t="shared" si="610"/>
        <v>No Discount</v>
      </c>
      <c r="AA6499" s="1" t="str">
        <f t="shared" si="611"/>
        <v>Low Sales</v>
      </c>
      <c r="AB6499" s="1">
        <f>MONTH(Sample___Superstore[[#This Row],[Order Date]])</f>
        <v>7</v>
      </c>
    </row>
    <row r="6500" spans="1:28" x14ac:dyDescent="0.35">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c r="V6500">
        <f t="shared" si="606"/>
        <v>4</v>
      </c>
      <c r="W6500">
        <f t="shared" si="607"/>
        <v>0.45999999999999996</v>
      </c>
      <c r="X6500" t="str">
        <f t="shared" si="608"/>
        <v>Profit</v>
      </c>
      <c r="Y6500" s="1" t="str">
        <f t="shared" si="609"/>
        <v>Low Profit</v>
      </c>
      <c r="Z6500" s="1" t="str">
        <f t="shared" si="610"/>
        <v>No Discount</v>
      </c>
      <c r="AA6500" s="1" t="str">
        <f t="shared" si="611"/>
        <v>Low Sales</v>
      </c>
      <c r="AB6500" s="1">
        <f>MONTH(Sample___Superstore[[#This Row],[Order Date]])</f>
        <v>7</v>
      </c>
    </row>
    <row r="6501" spans="1:28" x14ac:dyDescent="0.35">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c r="V6501">
        <f t="shared" si="606"/>
        <v>4</v>
      </c>
      <c r="W6501">
        <f t="shared" si="607"/>
        <v>0.23</v>
      </c>
      <c r="X6501" t="str">
        <f t="shared" si="608"/>
        <v>Profit</v>
      </c>
      <c r="Y6501" s="1" t="str">
        <f t="shared" si="609"/>
        <v>Low Profit</v>
      </c>
      <c r="Z6501" s="1" t="str">
        <f t="shared" si="610"/>
        <v>No Discount</v>
      </c>
      <c r="AA6501" s="1" t="str">
        <f t="shared" si="611"/>
        <v>Low Sales</v>
      </c>
      <c r="AB6501" s="1">
        <f>MONTH(Sample___Superstore[[#This Row],[Order Date]])</f>
        <v>7</v>
      </c>
    </row>
    <row r="6502" spans="1:28" x14ac:dyDescent="0.35">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c r="V6502">
        <f t="shared" si="606"/>
        <v>4</v>
      </c>
      <c r="W6502">
        <f t="shared" si="607"/>
        <v>0.45999999999999996</v>
      </c>
      <c r="X6502" t="str">
        <f t="shared" si="608"/>
        <v>Profit</v>
      </c>
      <c r="Y6502" s="1" t="str">
        <f t="shared" si="609"/>
        <v>Low Profit</v>
      </c>
      <c r="Z6502" s="1" t="str">
        <f t="shared" si="610"/>
        <v>No Discount</v>
      </c>
      <c r="AA6502" s="1" t="str">
        <f t="shared" si="611"/>
        <v>Low Sales</v>
      </c>
      <c r="AB6502" s="1">
        <f>MONTH(Sample___Superstore[[#This Row],[Order Date]])</f>
        <v>7</v>
      </c>
    </row>
    <row r="6503" spans="1:28" x14ac:dyDescent="0.35">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c r="V6503">
        <f t="shared" si="606"/>
        <v>4</v>
      </c>
      <c r="W6503">
        <f t="shared" si="607"/>
        <v>-0.19999999999999998</v>
      </c>
      <c r="X6503" t="str">
        <f t="shared" si="608"/>
        <v>Loss</v>
      </c>
      <c r="Y6503" s="1" t="str">
        <f t="shared" si="609"/>
        <v>Low Profit</v>
      </c>
      <c r="Z6503" s="1" t="str">
        <f t="shared" si="610"/>
        <v>High Discount</v>
      </c>
      <c r="AA6503" s="1" t="str">
        <f t="shared" si="611"/>
        <v>High Sales</v>
      </c>
      <c r="AB6503" s="1">
        <f>MONTH(Sample___Superstore[[#This Row],[Order Date]])</f>
        <v>11</v>
      </c>
    </row>
    <row r="6504" spans="1:28" x14ac:dyDescent="0.35">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c r="V6504">
        <f t="shared" si="606"/>
        <v>4</v>
      </c>
      <c r="W6504">
        <f t="shared" si="607"/>
        <v>-0.2</v>
      </c>
      <c r="X6504" t="str">
        <f t="shared" si="608"/>
        <v>Loss</v>
      </c>
      <c r="Y6504" s="1" t="str">
        <f t="shared" si="609"/>
        <v>Low Profit</v>
      </c>
      <c r="Z6504" s="1" t="str">
        <f t="shared" si="610"/>
        <v>High Discount</v>
      </c>
      <c r="AA6504" s="1" t="str">
        <f t="shared" si="611"/>
        <v>Low Sales</v>
      </c>
      <c r="AB6504" s="1">
        <f>MONTH(Sample___Superstore[[#This Row],[Order Date]])</f>
        <v>11</v>
      </c>
    </row>
    <row r="6505" spans="1:28" x14ac:dyDescent="0.35">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c r="V6505">
        <f t="shared" si="606"/>
        <v>4</v>
      </c>
      <c r="W6505">
        <f t="shared" si="607"/>
        <v>-0.7</v>
      </c>
      <c r="X6505" t="str">
        <f t="shared" si="608"/>
        <v>Loss</v>
      </c>
      <c r="Y6505" s="1" t="str">
        <f t="shared" si="609"/>
        <v>Low Profit</v>
      </c>
      <c r="Z6505" s="1" t="str">
        <f t="shared" si="610"/>
        <v>High Discount</v>
      </c>
      <c r="AA6505" s="1" t="str">
        <f t="shared" si="611"/>
        <v>Low Sales</v>
      </c>
      <c r="AB6505" s="1">
        <f>MONTH(Sample___Superstore[[#This Row],[Order Date]])</f>
        <v>11</v>
      </c>
    </row>
    <row r="6506" spans="1:28" x14ac:dyDescent="0.35">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c r="V6506">
        <f t="shared" si="606"/>
        <v>5</v>
      </c>
      <c r="W6506">
        <f t="shared" si="607"/>
        <v>0.27999999999999997</v>
      </c>
      <c r="X6506" t="str">
        <f t="shared" si="608"/>
        <v>Profit</v>
      </c>
      <c r="Y6506" s="1" t="str">
        <f t="shared" si="609"/>
        <v>High Profit</v>
      </c>
      <c r="Z6506" s="1" t="str">
        <f t="shared" si="610"/>
        <v>No Discount</v>
      </c>
      <c r="AA6506" s="1" t="str">
        <f t="shared" si="611"/>
        <v>High Sales</v>
      </c>
      <c r="AB6506" s="1">
        <f>MONTH(Sample___Superstore[[#This Row],[Order Date]])</f>
        <v>11</v>
      </c>
    </row>
    <row r="6507" spans="1:28" x14ac:dyDescent="0.35">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c r="V6507">
        <f t="shared" si="606"/>
        <v>4</v>
      </c>
      <c r="W6507">
        <f t="shared" si="607"/>
        <v>8.7499999999999994E-2</v>
      </c>
      <c r="X6507" t="str">
        <f t="shared" si="608"/>
        <v>Profit</v>
      </c>
      <c r="Y6507" s="1" t="str">
        <f t="shared" si="609"/>
        <v>Low Profit</v>
      </c>
      <c r="Z6507" s="1" t="str">
        <f t="shared" si="610"/>
        <v>Low Discount</v>
      </c>
      <c r="AA6507" s="1" t="str">
        <f t="shared" si="611"/>
        <v>Low Sales</v>
      </c>
      <c r="AB6507" s="1">
        <f>MONTH(Sample___Superstore[[#This Row],[Order Date]])</f>
        <v>6</v>
      </c>
    </row>
    <row r="6508" spans="1:28" x14ac:dyDescent="0.35">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c r="V6508">
        <f t="shared" si="606"/>
        <v>2</v>
      </c>
      <c r="W6508">
        <f t="shared" si="607"/>
        <v>0.31250000000000006</v>
      </c>
      <c r="X6508" t="str">
        <f t="shared" si="608"/>
        <v>Profit</v>
      </c>
      <c r="Y6508" s="1" t="str">
        <f t="shared" si="609"/>
        <v>Low Profit</v>
      </c>
      <c r="Z6508" s="1" t="str">
        <f t="shared" si="610"/>
        <v>Low Discount</v>
      </c>
      <c r="AA6508" s="1" t="str">
        <f t="shared" si="611"/>
        <v>Low Sales</v>
      </c>
      <c r="AB6508" s="1">
        <f>MONTH(Sample___Superstore[[#This Row],[Order Date]])</f>
        <v>10</v>
      </c>
    </row>
    <row r="6509" spans="1:28" x14ac:dyDescent="0.35">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c r="V6509">
        <f t="shared" si="606"/>
        <v>2</v>
      </c>
      <c r="W6509">
        <f t="shared" si="607"/>
        <v>-7.4999999999999997E-2</v>
      </c>
      <c r="X6509" t="str">
        <f t="shared" si="608"/>
        <v>Loss</v>
      </c>
      <c r="Y6509" s="1" t="str">
        <f t="shared" si="609"/>
        <v>Low Profit</v>
      </c>
      <c r="Z6509" s="1" t="str">
        <f t="shared" si="610"/>
        <v>Low Discount</v>
      </c>
      <c r="AA6509" s="1" t="str">
        <f t="shared" si="611"/>
        <v>Low Sales</v>
      </c>
      <c r="AB6509" s="1">
        <f>MONTH(Sample___Superstore[[#This Row],[Order Date]])</f>
        <v>10</v>
      </c>
    </row>
    <row r="6510" spans="1:28" x14ac:dyDescent="0.35">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c r="V6510">
        <f t="shared" si="606"/>
        <v>6</v>
      </c>
      <c r="W6510">
        <f t="shared" si="607"/>
        <v>0.4900000000000001</v>
      </c>
      <c r="X6510" t="str">
        <f t="shared" si="608"/>
        <v>Profit</v>
      </c>
      <c r="Y6510" s="1" t="str">
        <f t="shared" si="609"/>
        <v>High Profit</v>
      </c>
      <c r="Z6510" s="1" t="str">
        <f t="shared" si="610"/>
        <v>No Discount</v>
      </c>
      <c r="AA6510" s="1" t="str">
        <f t="shared" si="611"/>
        <v>Low Sales</v>
      </c>
      <c r="AB6510" s="1">
        <f>MONTH(Sample___Superstore[[#This Row],[Order Date]])</f>
        <v>12</v>
      </c>
    </row>
    <row r="6511" spans="1:28" x14ac:dyDescent="0.35">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c r="V6511">
        <f t="shared" si="606"/>
        <v>6</v>
      </c>
      <c r="W6511">
        <f t="shared" si="607"/>
        <v>0.35000000000000003</v>
      </c>
      <c r="X6511" t="str">
        <f t="shared" si="608"/>
        <v>Profit</v>
      </c>
      <c r="Y6511" s="1" t="str">
        <f t="shared" si="609"/>
        <v>Low Profit</v>
      </c>
      <c r="Z6511" s="1" t="str">
        <f t="shared" si="610"/>
        <v>Low Discount</v>
      </c>
      <c r="AA6511" s="1" t="str">
        <f t="shared" si="611"/>
        <v>Low Sales</v>
      </c>
      <c r="AB6511" s="1">
        <f>MONTH(Sample___Superstore[[#This Row],[Order Date]])</f>
        <v>12</v>
      </c>
    </row>
    <row r="6512" spans="1:28" x14ac:dyDescent="0.35">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c r="V6512">
        <f t="shared" si="606"/>
        <v>6</v>
      </c>
      <c r="W6512">
        <f t="shared" si="607"/>
        <v>0.48999999999999994</v>
      </c>
      <c r="X6512" t="str">
        <f t="shared" si="608"/>
        <v>Profit</v>
      </c>
      <c r="Y6512" s="1" t="str">
        <f t="shared" si="609"/>
        <v>Low Profit</v>
      </c>
      <c r="Z6512" s="1" t="str">
        <f t="shared" si="610"/>
        <v>No Discount</v>
      </c>
      <c r="AA6512" s="1" t="str">
        <f t="shared" si="611"/>
        <v>Low Sales</v>
      </c>
      <c r="AB6512" s="1">
        <f>MONTH(Sample___Superstore[[#This Row],[Order Date]])</f>
        <v>12</v>
      </c>
    </row>
    <row r="6513" spans="1:28" x14ac:dyDescent="0.35">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c r="V6513">
        <f t="shared" si="606"/>
        <v>4</v>
      </c>
      <c r="W6513">
        <f t="shared" si="607"/>
        <v>0.33999999999999997</v>
      </c>
      <c r="X6513" t="str">
        <f t="shared" si="608"/>
        <v>Profit</v>
      </c>
      <c r="Y6513" s="1" t="str">
        <f t="shared" si="609"/>
        <v>Low Profit</v>
      </c>
      <c r="Z6513" s="1" t="str">
        <f t="shared" si="610"/>
        <v>No Discount</v>
      </c>
      <c r="AA6513" s="1" t="str">
        <f t="shared" si="611"/>
        <v>Low Sales</v>
      </c>
      <c r="AB6513" s="1">
        <f>MONTH(Sample___Superstore[[#This Row],[Order Date]])</f>
        <v>3</v>
      </c>
    </row>
    <row r="6514" spans="1:28" x14ac:dyDescent="0.35">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c r="V6514">
        <f t="shared" si="606"/>
        <v>4</v>
      </c>
      <c r="W6514">
        <f t="shared" si="607"/>
        <v>0.49000000000000005</v>
      </c>
      <c r="X6514" t="str">
        <f t="shared" si="608"/>
        <v>Profit</v>
      </c>
      <c r="Y6514" s="1" t="str">
        <f t="shared" si="609"/>
        <v>Low Profit</v>
      </c>
      <c r="Z6514" s="1" t="str">
        <f t="shared" si="610"/>
        <v>No Discount</v>
      </c>
      <c r="AA6514" s="1" t="str">
        <f t="shared" si="611"/>
        <v>Low Sales</v>
      </c>
      <c r="AB6514" s="1">
        <f>MONTH(Sample___Superstore[[#This Row],[Order Date]])</f>
        <v>3</v>
      </c>
    </row>
    <row r="6515" spans="1:28" x14ac:dyDescent="0.35">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c r="V6515">
        <f t="shared" si="606"/>
        <v>4</v>
      </c>
      <c r="W6515">
        <f t="shared" si="607"/>
        <v>0.49</v>
      </c>
      <c r="X6515" t="str">
        <f t="shared" si="608"/>
        <v>Profit</v>
      </c>
      <c r="Y6515" s="1" t="str">
        <f t="shared" si="609"/>
        <v>High Profit</v>
      </c>
      <c r="Z6515" s="1" t="str">
        <f t="shared" si="610"/>
        <v>No Discount</v>
      </c>
      <c r="AA6515" s="1" t="str">
        <f t="shared" si="611"/>
        <v>Low Sales</v>
      </c>
      <c r="AB6515" s="1">
        <f>MONTH(Sample___Superstore[[#This Row],[Order Date]])</f>
        <v>3</v>
      </c>
    </row>
    <row r="6516" spans="1:28" x14ac:dyDescent="0.35">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c r="V6516">
        <f t="shared" si="606"/>
        <v>4</v>
      </c>
      <c r="W6516">
        <f t="shared" si="607"/>
        <v>0.1125</v>
      </c>
      <c r="X6516" t="str">
        <f t="shared" si="608"/>
        <v>Profit</v>
      </c>
      <c r="Y6516" s="1" t="str">
        <f t="shared" si="609"/>
        <v>Low Profit</v>
      </c>
      <c r="Z6516" s="1" t="str">
        <f t="shared" si="610"/>
        <v>Low Discount</v>
      </c>
      <c r="AA6516" s="1" t="str">
        <f t="shared" si="611"/>
        <v>Low Sales</v>
      </c>
      <c r="AB6516" s="1">
        <f>MONTH(Sample___Superstore[[#This Row],[Order Date]])</f>
        <v>3</v>
      </c>
    </row>
    <row r="6517" spans="1:28" x14ac:dyDescent="0.35">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c r="V6517">
        <f t="shared" si="606"/>
        <v>4</v>
      </c>
      <c r="W6517">
        <f t="shared" si="607"/>
        <v>0</v>
      </c>
      <c r="X6517" t="str">
        <f t="shared" si="608"/>
        <v>Profit</v>
      </c>
      <c r="Y6517" s="1" t="str">
        <f t="shared" si="609"/>
        <v>Low Profit</v>
      </c>
      <c r="Z6517" s="1" t="str">
        <f t="shared" si="610"/>
        <v>Low Discount</v>
      </c>
      <c r="AA6517" s="1" t="str">
        <f t="shared" si="611"/>
        <v>Low Sales</v>
      </c>
      <c r="AB6517" s="1">
        <f>MONTH(Sample___Superstore[[#This Row],[Order Date]])</f>
        <v>9</v>
      </c>
    </row>
    <row r="6518" spans="1:28" x14ac:dyDescent="0.35">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c r="V6518">
        <f t="shared" si="606"/>
        <v>4</v>
      </c>
      <c r="W6518">
        <f t="shared" si="607"/>
        <v>0.2</v>
      </c>
      <c r="X6518" t="str">
        <f t="shared" si="608"/>
        <v>Profit</v>
      </c>
      <c r="Y6518" s="1" t="str">
        <f t="shared" si="609"/>
        <v>High Profit</v>
      </c>
      <c r="Z6518" s="1" t="str">
        <f t="shared" si="610"/>
        <v>No Discount</v>
      </c>
      <c r="AA6518" s="1" t="str">
        <f t="shared" si="611"/>
        <v>High Sales</v>
      </c>
      <c r="AB6518" s="1">
        <f>MONTH(Sample___Superstore[[#This Row],[Order Date]])</f>
        <v>9</v>
      </c>
    </row>
    <row r="6519" spans="1:28" x14ac:dyDescent="0.35">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c r="V6519">
        <f t="shared" si="606"/>
        <v>4</v>
      </c>
      <c r="W6519">
        <f t="shared" si="607"/>
        <v>0.42000000000000004</v>
      </c>
      <c r="X6519" t="str">
        <f t="shared" si="608"/>
        <v>Profit</v>
      </c>
      <c r="Y6519" s="1" t="str">
        <f t="shared" si="609"/>
        <v>Low Profit</v>
      </c>
      <c r="Z6519" s="1" t="str">
        <f t="shared" si="610"/>
        <v>No Discount</v>
      </c>
      <c r="AA6519" s="1" t="str">
        <f t="shared" si="611"/>
        <v>Low Sales</v>
      </c>
      <c r="AB6519" s="1">
        <f>MONTH(Sample___Superstore[[#This Row],[Order Date]])</f>
        <v>9</v>
      </c>
    </row>
    <row r="6520" spans="1:28" x14ac:dyDescent="0.35">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c r="V6520">
        <f t="shared" si="606"/>
        <v>4</v>
      </c>
      <c r="W6520">
        <f t="shared" si="607"/>
        <v>0.28000000000000003</v>
      </c>
      <c r="X6520" t="str">
        <f t="shared" si="608"/>
        <v>Profit</v>
      </c>
      <c r="Y6520" s="1" t="str">
        <f t="shared" si="609"/>
        <v>Low Profit</v>
      </c>
      <c r="Z6520" s="1" t="str">
        <f t="shared" si="610"/>
        <v>No Discount</v>
      </c>
      <c r="AA6520" s="1" t="str">
        <f t="shared" si="611"/>
        <v>Low Sales</v>
      </c>
      <c r="AB6520" s="1">
        <f>MONTH(Sample___Superstore[[#This Row],[Order Date]])</f>
        <v>9</v>
      </c>
    </row>
    <row r="6521" spans="1:28" x14ac:dyDescent="0.35">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c r="V6521">
        <f t="shared" si="606"/>
        <v>4</v>
      </c>
      <c r="W6521">
        <f t="shared" si="607"/>
        <v>0.31249999999999994</v>
      </c>
      <c r="X6521" t="str">
        <f t="shared" si="608"/>
        <v>Profit</v>
      </c>
      <c r="Y6521" s="1" t="str">
        <f t="shared" si="609"/>
        <v>Low Profit</v>
      </c>
      <c r="Z6521" s="1" t="str">
        <f t="shared" si="610"/>
        <v>Low Discount</v>
      </c>
      <c r="AA6521" s="1" t="str">
        <f t="shared" si="611"/>
        <v>Low Sales</v>
      </c>
      <c r="AB6521" s="1">
        <f>MONTH(Sample___Superstore[[#This Row],[Order Date]])</f>
        <v>9</v>
      </c>
    </row>
    <row r="6522" spans="1:28" x14ac:dyDescent="0.35">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c r="V6522">
        <f t="shared" si="606"/>
        <v>2</v>
      </c>
      <c r="W6522">
        <f t="shared" si="607"/>
        <v>0.45999999999999996</v>
      </c>
      <c r="X6522" t="str">
        <f t="shared" si="608"/>
        <v>Profit</v>
      </c>
      <c r="Y6522" s="1" t="str">
        <f t="shared" si="609"/>
        <v>High Profit</v>
      </c>
      <c r="Z6522" s="1" t="str">
        <f t="shared" si="610"/>
        <v>No Discount</v>
      </c>
      <c r="AA6522" s="1" t="str">
        <f t="shared" si="611"/>
        <v>High Sales</v>
      </c>
      <c r="AB6522" s="1">
        <f>MONTH(Sample___Superstore[[#This Row],[Order Date]])</f>
        <v>1</v>
      </c>
    </row>
    <row r="6523" spans="1:28" x14ac:dyDescent="0.35">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c r="V6523">
        <f t="shared" si="606"/>
        <v>2</v>
      </c>
      <c r="W6523">
        <f t="shared" si="607"/>
        <v>0.24</v>
      </c>
      <c r="X6523" t="str">
        <f t="shared" si="608"/>
        <v>Profit</v>
      </c>
      <c r="Y6523" s="1" t="str">
        <f t="shared" si="609"/>
        <v>Low Profit</v>
      </c>
      <c r="Z6523" s="1" t="str">
        <f t="shared" si="610"/>
        <v>No Discount</v>
      </c>
      <c r="AA6523" s="1" t="str">
        <f t="shared" si="611"/>
        <v>Low Sales</v>
      </c>
      <c r="AB6523" s="1">
        <f>MONTH(Sample___Superstore[[#This Row],[Order Date]])</f>
        <v>1</v>
      </c>
    </row>
    <row r="6524" spans="1:28" x14ac:dyDescent="0.35">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c r="V6524">
        <f t="shared" si="606"/>
        <v>2</v>
      </c>
      <c r="W6524">
        <f t="shared" si="607"/>
        <v>0.45</v>
      </c>
      <c r="X6524" t="str">
        <f t="shared" si="608"/>
        <v>Profit</v>
      </c>
      <c r="Y6524" s="1" t="str">
        <f t="shared" si="609"/>
        <v>Low Profit</v>
      </c>
      <c r="Z6524" s="1" t="str">
        <f t="shared" si="610"/>
        <v>No Discount</v>
      </c>
      <c r="AA6524" s="1" t="str">
        <f t="shared" si="611"/>
        <v>Low Sales</v>
      </c>
      <c r="AB6524" s="1">
        <f>MONTH(Sample___Superstore[[#This Row],[Order Date]])</f>
        <v>1</v>
      </c>
    </row>
    <row r="6525" spans="1:28" x14ac:dyDescent="0.35">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c r="V6525">
        <f t="shared" si="606"/>
        <v>6</v>
      </c>
      <c r="W6525">
        <f t="shared" si="607"/>
        <v>0.32499999999999996</v>
      </c>
      <c r="X6525" t="str">
        <f t="shared" si="608"/>
        <v>Profit</v>
      </c>
      <c r="Y6525" s="1" t="str">
        <f t="shared" si="609"/>
        <v>Low Profit</v>
      </c>
      <c r="Z6525" s="1" t="str">
        <f t="shared" si="610"/>
        <v>Low Discount</v>
      </c>
      <c r="AA6525" s="1" t="str">
        <f t="shared" si="611"/>
        <v>Low Sales</v>
      </c>
      <c r="AB6525" s="1">
        <f>MONTH(Sample___Superstore[[#This Row],[Order Date]])</f>
        <v>7</v>
      </c>
    </row>
    <row r="6526" spans="1:28" x14ac:dyDescent="0.35">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c r="V6526">
        <f t="shared" si="606"/>
        <v>6</v>
      </c>
      <c r="W6526">
        <f t="shared" si="607"/>
        <v>-0.21666666666666665</v>
      </c>
      <c r="X6526" t="str">
        <f t="shared" si="608"/>
        <v>Loss</v>
      </c>
      <c r="Y6526" s="1" t="str">
        <f t="shared" si="609"/>
        <v>Low Profit</v>
      </c>
      <c r="Z6526" s="1" t="str">
        <f t="shared" si="610"/>
        <v>High Discount</v>
      </c>
      <c r="AA6526" s="1" t="str">
        <f t="shared" si="611"/>
        <v>Low Sales</v>
      </c>
      <c r="AB6526" s="1">
        <f>MONTH(Sample___Superstore[[#This Row],[Order Date]])</f>
        <v>7</v>
      </c>
    </row>
    <row r="6527" spans="1:28" x14ac:dyDescent="0.35">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c r="V6527">
        <f t="shared" si="606"/>
        <v>6</v>
      </c>
      <c r="W6527">
        <f t="shared" si="607"/>
        <v>-0.83333333333333337</v>
      </c>
      <c r="X6527" t="str">
        <f t="shared" si="608"/>
        <v>Loss</v>
      </c>
      <c r="Y6527" s="1" t="str">
        <f t="shared" si="609"/>
        <v>Low Profit</v>
      </c>
      <c r="Z6527" s="1" t="str">
        <f t="shared" si="610"/>
        <v>High Discount</v>
      </c>
      <c r="AA6527" s="1" t="str">
        <f t="shared" si="611"/>
        <v>Low Sales</v>
      </c>
      <c r="AB6527" s="1">
        <f>MONTH(Sample___Superstore[[#This Row],[Order Date]])</f>
        <v>7</v>
      </c>
    </row>
    <row r="6528" spans="1:28" x14ac:dyDescent="0.35">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c r="V6528">
        <f t="shared" si="606"/>
        <v>6</v>
      </c>
      <c r="W6528">
        <f t="shared" si="607"/>
        <v>-0.83333333333333326</v>
      </c>
      <c r="X6528" t="str">
        <f t="shared" si="608"/>
        <v>Loss</v>
      </c>
      <c r="Y6528" s="1" t="str">
        <f t="shared" si="609"/>
        <v>Low Profit</v>
      </c>
      <c r="Z6528" s="1" t="str">
        <f t="shared" si="610"/>
        <v>High Discount</v>
      </c>
      <c r="AA6528" s="1" t="str">
        <f t="shared" si="611"/>
        <v>Low Sales</v>
      </c>
      <c r="AB6528" s="1">
        <f>MONTH(Sample___Superstore[[#This Row],[Order Date]])</f>
        <v>7</v>
      </c>
    </row>
    <row r="6529" spans="1:28" x14ac:dyDescent="0.35">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c r="V6529">
        <f t="shared" si="606"/>
        <v>5</v>
      </c>
      <c r="W6529">
        <f t="shared" si="607"/>
        <v>0.44999999999999996</v>
      </c>
      <c r="X6529" t="str">
        <f t="shared" si="608"/>
        <v>Profit</v>
      </c>
      <c r="Y6529" s="1" t="str">
        <f t="shared" si="609"/>
        <v>High Profit</v>
      </c>
      <c r="Z6529" s="1" t="str">
        <f t="shared" si="610"/>
        <v>No Discount</v>
      </c>
      <c r="AA6529" s="1" t="str">
        <f t="shared" si="611"/>
        <v>High Sales</v>
      </c>
      <c r="AB6529" s="1">
        <f>MONTH(Sample___Superstore[[#This Row],[Order Date]])</f>
        <v>12</v>
      </c>
    </row>
    <row r="6530" spans="1:28" x14ac:dyDescent="0.35">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c r="V6530">
        <f t="shared" ref="V6530:V6593" si="612">D6530-C6530</f>
        <v>4</v>
      </c>
      <c r="W6530">
        <f t="shared" ref="W6530:W6593" si="613">U6530/R6530</f>
        <v>0.26</v>
      </c>
      <c r="X6530" t="str">
        <f t="shared" ref="X6530:X6593" si="614">IF(U6530&lt;0,"Loss","Profit")</f>
        <v>Profit</v>
      </c>
      <c r="Y6530" s="1" t="str">
        <f t="shared" ref="Y6530:Y6593" si="615">IF(U6530&gt;100,"High Profit","Low Profit")</f>
        <v>Low Profit</v>
      </c>
      <c r="Z6530" s="1" t="str">
        <f t="shared" ref="Z6530:Z6593" si="616">IF(T6530=0,"No Discount",IF(T6530&lt;=0.2,"Low Discount","High Discount"))</f>
        <v>No Discount</v>
      </c>
      <c r="AA6530" s="1" t="str">
        <f t="shared" ref="AA6530:AA6593" si="617">IF(R6530&gt;500,"High Sales","Low Sales")</f>
        <v>Low Sales</v>
      </c>
      <c r="AB6530" s="1">
        <f>MONTH(Sample___Superstore[[#This Row],[Order Date]])</f>
        <v>12</v>
      </c>
    </row>
    <row r="6531" spans="1:28" x14ac:dyDescent="0.35">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c r="V6531">
        <f t="shared" si="612"/>
        <v>4</v>
      </c>
      <c r="W6531">
        <f t="shared" si="613"/>
        <v>0.33750000000000002</v>
      </c>
      <c r="X6531" t="str">
        <f t="shared" si="614"/>
        <v>Profit</v>
      </c>
      <c r="Y6531" s="1" t="str">
        <f t="shared" si="615"/>
        <v>Low Profit</v>
      </c>
      <c r="Z6531" s="1" t="str">
        <f t="shared" si="616"/>
        <v>Low Discount</v>
      </c>
      <c r="AA6531" s="1" t="str">
        <f t="shared" si="617"/>
        <v>Low Sales</v>
      </c>
      <c r="AB6531" s="1">
        <f>MONTH(Sample___Superstore[[#This Row],[Order Date]])</f>
        <v>2</v>
      </c>
    </row>
    <row r="6532" spans="1:28" x14ac:dyDescent="0.35">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c r="V6532">
        <f t="shared" si="612"/>
        <v>4</v>
      </c>
      <c r="W6532">
        <f t="shared" si="613"/>
        <v>-1.55</v>
      </c>
      <c r="X6532" t="str">
        <f t="shared" si="614"/>
        <v>Loss</v>
      </c>
      <c r="Y6532" s="1" t="str">
        <f t="shared" si="615"/>
        <v>Low Profit</v>
      </c>
      <c r="Z6532" s="1" t="str">
        <f t="shared" si="616"/>
        <v>High Discount</v>
      </c>
      <c r="AA6532" s="1" t="str">
        <f t="shared" si="617"/>
        <v>Low Sales</v>
      </c>
      <c r="AB6532" s="1">
        <f>MONTH(Sample___Superstore[[#This Row],[Order Date]])</f>
        <v>2</v>
      </c>
    </row>
    <row r="6533" spans="1:28" x14ac:dyDescent="0.35">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c r="V6533">
        <f t="shared" si="612"/>
        <v>4</v>
      </c>
      <c r="W6533">
        <f t="shared" si="613"/>
        <v>0.28999999999999998</v>
      </c>
      <c r="X6533" t="str">
        <f t="shared" si="614"/>
        <v>Profit</v>
      </c>
      <c r="Y6533" s="1" t="str">
        <f t="shared" si="615"/>
        <v>Low Profit</v>
      </c>
      <c r="Z6533" s="1" t="str">
        <f t="shared" si="616"/>
        <v>No Discount</v>
      </c>
      <c r="AA6533" s="1" t="str">
        <f t="shared" si="617"/>
        <v>Low Sales</v>
      </c>
      <c r="AB6533" s="1">
        <f>MONTH(Sample___Superstore[[#This Row],[Order Date]])</f>
        <v>12</v>
      </c>
    </row>
    <row r="6534" spans="1:28" x14ac:dyDescent="0.35">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c r="V6534">
        <f t="shared" si="612"/>
        <v>4</v>
      </c>
      <c r="W6534">
        <f t="shared" si="613"/>
        <v>0.21</v>
      </c>
      <c r="X6534" t="str">
        <f t="shared" si="614"/>
        <v>Profit</v>
      </c>
      <c r="Y6534" s="1" t="str">
        <f t="shared" si="615"/>
        <v>Low Profit</v>
      </c>
      <c r="Z6534" s="1" t="str">
        <f t="shared" si="616"/>
        <v>No Discount</v>
      </c>
      <c r="AA6534" s="1" t="str">
        <f t="shared" si="617"/>
        <v>Low Sales</v>
      </c>
      <c r="AB6534" s="1">
        <f>MONTH(Sample___Superstore[[#This Row],[Order Date]])</f>
        <v>12</v>
      </c>
    </row>
    <row r="6535" spans="1:28" x14ac:dyDescent="0.35">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c r="V6535">
        <f t="shared" si="612"/>
        <v>4</v>
      </c>
      <c r="W6535">
        <f t="shared" si="613"/>
        <v>0.36</v>
      </c>
      <c r="X6535" t="str">
        <f t="shared" si="614"/>
        <v>Profit</v>
      </c>
      <c r="Y6535" s="1" t="str">
        <f t="shared" si="615"/>
        <v>High Profit</v>
      </c>
      <c r="Z6535" s="1" t="str">
        <f t="shared" si="616"/>
        <v>No Discount</v>
      </c>
      <c r="AA6535" s="1" t="str">
        <f t="shared" si="617"/>
        <v>Low Sales</v>
      </c>
      <c r="AB6535" s="1">
        <f>MONTH(Sample___Superstore[[#This Row],[Order Date]])</f>
        <v>12</v>
      </c>
    </row>
    <row r="6536" spans="1:28" x14ac:dyDescent="0.35">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c r="V6536">
        <f t="shared" si="612"/>
        <v>5</v>
      </c>
      <c r="W6536">
        <f t="shared" si="613"/>
        <v>0.33750000000000002</v>
      </c>
      <c r="X6536" t="str">
        <f t="shared" si="614"/>
        <v>Profit</v>
      </c>
      <c r="Y6536" s="1" t="str">
        <f t="shared" si="615"/>
        <v>High Profit</v>
      </c>
      <c r="Z6536" s="1" t="str">
        <f t="shared" si="616"/>
        <v>Low Discount</v>
      </c>
      <c r="AA6536" s="1" t="str">
        <f t="shared" si="617"/>
        <v>High Sales</v>
      </c>
      <c r="AB6536" s="1">
        <f>MONTH(Sample___Superstore[[#This Row],[Order Date]])</f>
        <v>11</v>
      </c>
    </row>
    <row r="6537" spans="1:28" x14ac:dyDescent="0.35">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c r="V6537">
        <f t="shared" si="612"/>
        <v>5</v>
      </c>
      <c r="W6537">
        <f t="shared" si="613"/>
        <v>-1.2499999999999999E-2</v>
      </c>
      <c r="X6537" t="str">
        <f t="shared" si="614"/>
        <v>Loss</v>
      </c>
      <c r="Y6537" s="1" t="str">
        <f t="shared" si="615"/>
        <v>Low Profit</v>
      </c>
      <c r="Z6537" s="1" t="str">
        <f t="shared" si="616"/>
        <v>Low Discount</v>
      </c>
      <c r="AA6537" s="1" t="str">
        <f t="shared" si="617"/>
        <v>High Sales</v>
      </c>
      <c r="AB6537" s="1">
        <f>MONTH(Sample___Superstore[[#This Row],[Order Date]])</f>
        <v>11</v>
      </c>
    </row>
    <row r="6538" spans="1:28" x14ac:dyDescent="0.35">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c r="V6538">
        <f t="shared" si="612"/>
        <v>3</v>
      </c>
      <c r="W6538">
        <f t="shared" si="613"/>
        <v>-0.45</v>
      </c>
      <c r="X6538" t="str">
        <f t="shared" si="614"/>
        <v>Loss</v>
      </c>
      <c r="Y6538" s="1" t="str">
        <f t="shared" si="615"/>
        <v>Low Profit</v>
      </c>
      <c r="Z6538" s="1" t="str">
        <f t="shared" si="616"/>
        <v>High Discount</v>
      </c>
      <c r="AA6538" s="1" t="str">
        <f t="shared" si="617"/>
        <v>Low Sales</v>
      </c>
      <c r="AB6538" s="1">
        <f>MONTH(Sample___Superstore[[#This Row],[Order Date]])</f>
        <v>10</v>
      </c>
    </row>
    <row r="6539" spans="1:28" x14ac:dyDescent="0.35">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c r="V6539">
        <f t="shared" si="612"/>
        <v>3</v>
      </c>
      <c r="W6539">
        <f t="shared" si="613"/>
        <v>-0.25</v>
      </c>
      <c r="X6539" t="str">
        <f t="shared" si="614"/>
        <v>Loss</v>
      </c>
      <c r="Y6539" s="1" t="str">
        <f t="shared" si="615"/>
        <v>Low Profit</v>
      </c>
      <c r="Z6539" s="1" t="str">
        <f t="shared" si="616"/>
        <v>Low Discount</v>
      </c>
      <c r="AA6539" s="1" t="str">
        <f t="shared" si="617"/>
        <v>Low Sales</v>
      </c>
      <c r="AB6539" s="1">
        <f>MONTH(Sample___Superstore[[#This Row],[Order Date]])</f>
        <v>10</v>
      </c>
    </row>
    <row r="6540" spans="1:28" x14ac:dyDescent="0.35">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c r="V6540">
        <f t="shared" si="612"/>
        <v>5</v>
      </c>
      <c r="W6540">
        <f t="shared" si="613"/>
        <v>0.26</v>
      </c>
      <c r="X6540" t="str">
        <f t="shared" si="614"/>
        <v>Profit</v>
      </c>
      <c r="Y6540" s="1" t="str">
        <f t="shared" si="615"/>
        <v>Low Profit</v>
      </c>
      <c r="Z6540" s="1" t="str">
        <f t="shared" si="616"/>
        <v>No Discount</v>
      </c>
      <c r="AA6540" s="1" t="str">
        <f t="shared" si="617"/>
        <v>Low Sales</v>
      </c>
      <c r="AB6540" s="1">
        <f>MONTH(Sample___Superstore[[#This Row],[Order Date]])</f>
        <v>10</v>
      </c>
    </row>
    <row r="6541" spans="1:28" x14ac:dyDescent="0.35">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c r="V6541">
        <f t="shared" si="612"/>
        <v>5</v>
      </c>
      <c r="W6541">
        <f t="shared" si="613"/>
        <v>0.26</v>
      </c>
      <c r="X6541" t="str">
        <f t="shared" si="614"/>
        <v>Profit</v>
      </c>
      <c r="Y6541" s="1" t="str">
        <f t="shared" si="615"/>
        <v>Low Profit</v>
      </c>
      <c r="Z6541" s="1" t="str">
        <f t="shared" si="616"/>
        <v>No Discount</v>
      </c>
      <c r="AA6541" s="1" t="str">
        <f t="shared" si="617"/>
        <v>Low Sales</v>
      </c>
      <c r="AB6541" s="1">
        <f>MONTH(Sample___Superstore[[#This Row],[Order Date]])</f>
        <v>10</v>
      </c>
    </row>
    <row r="6542" spans="1:28" x14ac:dyDescent="0.35">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c r="V6542">
        <f t="shared" si="612"/>
        <v>3</v>
      </c>
      <c r="W6542">
        <f t="shared" si="613"/>
        <v>0.47000000000000003</v>
      </c>
      <c r="X6542" t="str">
        <f t="shared" si="614"/>
        <v>Profit</v>
      </c>
      <c r="Y6542" s="1" t="str">
        <f t="shared" si="615"/>
        <v>Low Profit</v>
      </c>
      <c r="Z6542" s="1" t="str">
        <f t="shared" si="616"/>
        <v>No Discount</v>
      </c>
      <c r="AA6542" s="1" t="str">
        <f t="shared" si="617"/>
        <v>Low Sales</v>
      </c>
      <c r="AB6542" s="1">
        <f>MONTH(Sample___Superstore[[#This Row],[Order Date]])</f>
        <v>11</v>
      </c>
    </row>
    <row r="6543" spans="1:28" x14ac:dyDescent="0.35">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c r="V6543">
        <f t="shared" si="612"/>
        <v>3</v>
      </c>
      <c r="W6543">
        <f t="shared" si="613"/>
        <v>0.17</v>
      </c>
      <c r="X6543" t="str">
        <f t="shared" si="614"/>
        <v>Profit</v>
      </c>
      <c r="Y6543" s="1" t="str">
        <f t="shared" si="615"/>
        <v>Low Profit</v>
      </c>
      <c r="Z6543" s="1" t="str">
        <f t="shared" si="616"/>
        <v>No Discount</v>
      </c>
      <c r="AA6543" s="1" t="str">
        <f t="shared" si="617"/>
        <v>Low Sales</v>
      </c>
      <c r="AB6543" s="1">
        <f>MONTH(Sample___Superstore[[#This Row],[Order Date]])</f>
        <v>11</v>
      </c>
    </row>
    <row r="6544" spans="1:28" x14ac:dyDescent="0.35">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c r="V6544">
        <f t="shared" si="612"/>
        <v>3</v>
      </c>
      <c r="W6544">
        <f t="shared" si="613"/>
        <v>0.1</v>
      </c>
      <c r="X6544" t="str">
        <f t="shared" si="614"/>
        <v>Profit</v>
      </c>
      <c r="Y6544" s="1" t="str">
        <f t="shared" si="615"/>
        <v>Low Profit</v>
      </c>
      <c r="Z6544" s="1" t="str">
        <f t="shared" si="616"/>
        <v>Low Discount</v>
      </c>
      <c r="AA6544" s="1" t="str">
        <f t="shared" si="617"/>
        <v>Low Sales</v>
      </c>
      <c r="AB6544" s="1">
        <f>MONTH(Sample___Superstore[[#This Row],[Order Date]])</f>
        <v>11</v>
      </c>
    </row>
    <row r="6545" spans="1:28" x14ac:dyDescent="0.35">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c r="V6545">
        <f t="shared" si="612"/>
        <v>3</v>
      </c>
      <c r="W6545">
        <f t="shared" si="613"/>
        <v>0.24000000000000002</v>
      </c>
      <c r="X6545" t="str">
        <f t="shared" si="614"/>
        <v>Profit</v>
      </c>
      <c r="Y6545" s="1" t="str">
        <f t="shared" si="615"/>
        <v>Low Profit</v>
      </c>
      <c r="Z6545" s="1" t="str">
        <f t="shared" si="616"/>
        <v>No Discount</v>
      </c>
      <c r="AA6545" s="1" t="str">
        <f t="shared" si="617"/>
        <v>Low Sales</v>
      </c>
      <c r="AB6545" s="1">
        <f>MONTH(Sample___Superstore[[#This Row],[Order Date]])</f>
        <v>11</v>
      </c>
    </row>
    <row r="6546" spans="1:28" x14ac:dyDescent="0.35">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c r="V6546">
        <f t="shared" si="612"/>
        <v>4</v>
      </c>
      <c r="W6546">
        <f t="shared" si="613"/>
        <v>-0.8</v>
      </c>
      <c r="X6546" t="str">
        <f t="shared" si="614"/>
        <v>Loss</v>
      </c>
      <c r="Y6546" s="1" t="str">
        <f t="shared" si="615"/>
        <v>Low Profit</v>
      </c>
      <c r="Z6546" s="1" t="str">
        <f t="shared" si="616"/>
        <v>High Discount</v>
      </c>
      <c r="AA6546" s="1" t="str">
        <f t="shared" si="617"/>
        <v>Low Sales</v>
      </c>
      <c r="AB6546" s="1">
        <f>MONTH(Sample___Superstore[[#This Row],[Order Date]])</f>
        <v>5</v>
      </c>
    </row>
    <row r="6547" spans="1:28" x14ac:dyDescent="0.35">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c r="V6547">
        <f t="shared" si="612"/>
        <v>4</v>
      </c>
      <c r="W6547">
        <f t="shared" si="613"/>
        <v>0.35</v>
      </c>
      <c r="X6547" t="str">
        <f t="shared" si="614"/>
        <v>Profit</v>
      </c>
      <c r="Y6547" s="1" t="str">
        <f t="shared" si="615"/>
        <v>Low Profit</v>
      </c>
      <c r="Z6547" s="1" t="str">
        <f t="shared" si="616"/>
        <v>Low Discount</v>
      </c>
      <c r="AA6547" s="1" t="str">
        <f t="shared" si="617"/>
        <v>Low Sales</v>
      </c>
      <c r="AB6547" s="1">
        <f>MONTH(Sample___Superstore[[#This Row],[Order Date]])</f>
        <v>5</v>
      </c>
    </row>
    <row r="6548" spans="1:28" x14ac:dyDescent="0.35">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c r="V6548">
        <f t="shared" si="612"/>
        <v>4</v>
      </c>
      <c r="W6548">
        <f t="shared" si="613"/>
        <v>0.3125</v>
      </c>
      <c r="X6548" t="str">
        <f t="shared" si="614"/>
        <v>Profit</v>
      </c>
      <c r="Y6548" s="1" t="str">
        <f t="shared" si="615"/>
        <v>Low Profit</v>
      </c>
      <c r="Z6548" s="1" t="str">
        <f t="shared" si="616"/>
        <v>Low Discount</v>
      </c>
      <c r="AA6548" s="1" t="str">
        <f t="shared" si="617"/>
        <v>Low Sales</v>
      </c>
      <c r="AB6548" s="1">
        <f>MONTH(Sample___Superstore[[#This Row],[Order Date]])</f>
        <v>5</v>
      </c>
    </row>
    <row r="6549" spans="1:28" x14ac:dyDescent="0.35">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c r="V6549">
        <f t="shared" si="612"/>
        <v>4</v>
      </c>
      <c r="W6549">
        <f t="shared" si="613"/>
        <v>-0.27142857142857141</v>
      </c>
      <c r="X6549" t="str">
        <f t="shared" si="614"/>
        <v>Loss</v>
      </c>
      <c r="Y6549" s="1" t="str">
        <f t="shared" si="615"/>
        <v>Low Profit</v>
      </c>
      <c r="Z6549" s="1" t="str">
        <f t="shared" si="616"/>
        <v>High Discount</v>
      </c>
      <c r="AA6549" s="1" t="str">
        <f t="shared" si="617"/>
        <v>High Sales</v>
      </c>
      <c r="AB6549" s="1">
        <f>MONTH(Sample___Superstore[[#This Row],[Order Date]])</f>
        <v>3</v>
      </c>
    </row>
    <row r="6550" spans="1:28" x14ac:dyDescent="0.35">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c r="V6550">
        <f t="shared" si="612"/>
        <v>4</v>
      </c>
      <c r="W6550">
        <f t="shared" si="613"/>
        <v>0.32499999999999996</v>
      </c>
      <c r="X6550" t="str">
        <f t="shared" si="614"/>
        <v>Profit</v>
      </c>
      <c r="Y6550" s="1" t="str">
        <f t="shared" si="615"/>
        <v>Low Profit</v>
      </c>
      <c r="Z6550" s="1" t="str">
        <f t="shared" si="616"/>
        <v>Low Discount</v>
      </c>
      <c r="AA6550" s="1" t="str">
        <f t="shared" si="617"/>
        <v>Low Sales</v>
      </c>
      <c r="AB6550" s="1">
        <f>MONTH(Sample___Superstore[[#This Row],[Order Date]])</f>
        <v>3</v>
      </c>
    </row>
    <row r="6551" spans="1:28" x14ac:dyDescent="0.35">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c r="V6551">
        <f t="shared" si="612"/>
        <v>2</v>
      </c>
      <c r="W6551">
        <f t="shared" si="613"/>
        <v>0.25</v>
      </c>
      <c r="X6551" t="str">
        <f t="shared" si="614"/>
        <v>Profit</v>
      </c>
      <c r="Y6551" s="1" t="str">
        <f t="shared" si="615"/>
        <v>Low Profit</v>
      </c>
      <c r="Z6551" s="1" t="str">
        <f t="shared" si="616"/>
        <v>No Discount</v>
      </c>
      <c r="AA6551" s="1" t="str">
        <f t="shared" si="617"/>
        <v>Low Sales</v>
      </c>
      <c r="AB6551" s="1">
        <f>MONTH(Sample___Superstore[[#This Row],[Order Date]])</f>
        <v>7</v>
      </c>
    </row>
    <row r="6552" spans="1:28" x14ac:dyDescent="0.35">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c r="V6552">
        <f t="shared" si="612"/>
        <v>2</v>
      </c>
      <c r="W6552">
        <f t="shared" si="613"/>
        <v>6.6666666666666652E-2</v>
      </c>
      <c r="X6552" t="str">
        <f t="shared" si="614"/>
        <v>Profit</v>
      </c>
      <c r="Y6552" s="1" t="str">
        <f t="shared" si="615"/>
        <v>Low Profit</v>
      </c>
      <c r="Z6552" s="1" t="str">
        <f t="shared" si="616"/>
        <v>Low Discount</v>
      </c>
      <c r="AA6552" s="1" t="str">
        <f t="shared" si="617"/>
        <v>Low Sales</v>
      </c>
      <c r="AB6552" s="1">
        <f>MONTH(Sample___Superstore[[#This Row],[Order Date]])</f>
        <v>11</v>
      </c>
    </row>
    <row r="6553" spans="1:28" x14ac:dyDescent="0.35">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c r="V6553">
        <f t="shared" si="612"/>
        <v>5</v>
      </c>
      <c r="W6553">
        <f t="shared" si="613"/>
        <v>0.48</v>
      </c>
      <c r="X6553" t="str">
        <f t="shared" si="614"/>
        <v>Profit</v>
      </c>
      <c r="Y6553" s="1" t="str">
        <f t="shared" si="615"/>
        <v>Low Profit</v>
      </c>
      <c r="Z6553" s="1" t="str">
        <f t="shared" si="616"/>
        <v>No Discount</v>
      </c>
      <c r="AA6553" s="1" t="str">
        <f t="shared" si="617"/>
        <v>Low Sales</v>
      </c>
      <c r="AB6553" s="1">
        <f>MONTH(Sample___Superstore[[#This Row],[Order Date]])</f>
        <v>12</v>
      </c>
    </row>
    <row r="6554" spans="1:28" x14ac:dyDescent="0.35">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c r="V6554">
        <f t="shared" si="612"/>
        <v>5</v>
      </c>
      <c r="W6554">
        <f t="shared" si="613"/>
        <v>0.05</v>
      </c>
      <c r="X6554" t="str">
        <f t="shared" si="614"/>
        <v>Profit</v>
      </c>
      <c r="Y6554" s="1" t="str">
        <f t="shared" si="615"/>
        <v>Low Profit</v>
      </c>
      <c r="Z6554" s="1" t="str">
        <f t="shared" si="616"/>
        <v>No Discount</v>
      </c>
      <c r="AA6554" s="1" t="str">
        <f t="shared" si="617"/>
        <v>Low Sales</v>
      </c>
      <c r="AB6554" s="1">
        <f>MONTH(Sample___Superstore[[#This Row],[Order Date]])</f>
        <v>12</v>
      </c>
    </row>
    <row r="6555" spans="1:28" x14ac:dyDescent="0.35">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c r="V6555">
        <f t="shared" si="612"/>
        <v>2</v>
      </c>
      <c r="W6555">
        <f t="shared" si="613"/>
        <v>0.22500000000000001</v>
      </c>
      <c r="X6555" t="str">
        <f t="shared" si="614"/>
        <v>Profit</v>
      </c>
      <c r="Y6555" s="1" t="str">
        <f t="shared" si="615"/>
        <v>Low Profit</v>
      </c>
      <c r="Z6555" s="1" t="str">
        <f t="shared" si="616"/>
        <v>Low Discount</v>
      </c>
      <c r="AA6555" s="1" t="str">
        <f t="shared" si="617"/>
        <v>Low Sales</v>
      </c>
      <c r="AB6555" s="1">
        <f>MONTH(Sample___Superstore[[#This Row],[Order Date]])</f>
        <v>10</v>
      </c>
    </row>
    <row r="6556" spans="1:28" x14ac:dyDescent="0.35">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c r="V6556">
        <f t="shared" si="612"/>
        <v>2</v>
      </c>
      <c r="W6556">
        <f t="shared" si="613"/>
        <v>6.25E-2</v>
      </c>
      <c r="X6556" t="str">
        <f t="shared" si="614"/>
        <v>Profit</v>
      </c>
      <c r="Y6556" s="1" t="str">
        <f t="shared" si="615"/>
        <v>Low Profit</v>
      </c>
      <c r="Z6556" s="1" t="str">
        <f t="shared" si="616"/>
        <v>Low Discount</v>
      </c>
      <c r="AA6556" s="1" t="str">
        <f t="shared" si="617"/>
        <v>High Sales</v>
      </c>
      <c r="AB6556" s="1">
        <f>MONTH(Sample___Superstore[[#This Row],[Order Date]])</f>
        <v>10</v>
      </c>
    </row>
    <row r="6557" spans="1:28" x14ac:dyDescent="0.35">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c r="V6557">
        <f t="shared" si="612"/>
        <v>2</v>
      </c>
      <c r="W6557">
        <f t="shared" si="613"/>
        <v>0.32500000000000001</v>
      </c>
      <c r="X6557" t="str">
        <f t="shared" si="614"/>
        <v>Profit</v>
      </c>
      <c r="Y6557" s="1" t="str">
        <f t="shared" si="615"/>
        <v>Low Profit</v>
      </c>
      <c r="Z6557" s="1" t="str">
        <f t="shared" si="616"/>
        <v>Low Discount</v>
      </c>
      <c r="AA6557" s="1" t="str">
        <f t="shared" si="617"/>
        <v>Low Sales</v>
      </c>
      <c r="AB6557" s="1">
        <f>MONTH(Sample___Superstore[[#This Row],[Order Date]])</f>
        <v>10</v>
      </c>
    </row>
    <row r="6558" spans="1:28" x14ac:dyDescent="0.35">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c r="V6558">
        <f t="shared" si="612"/>
        <v>2</v>
      </c>
      <c r="W6558">
        <f t="shared" si="613"/>
        <v>-1.7</v>
      </c>
      <c r="X6558" t="str">
        <f t="shared" si="614"/>
        <v>Loss</v>
      </c>
      <c r="Y6558" s="1" t="str">
        <f t="shared" si="615"/>
        <v>Low Profit</v>
      </c>
      <c r="Z6558" s="1" t="str">
        <f t="shared" si="616"/>
        <v>High Discount</v>
      </c>
      <c r="AA6558" s="1" t="str">
        <f t="shared" si="617"/>
        <v>Low Sales</v>
      </c>
      <c r="AB6558" s="1">
        <f>MONTH(Sample___Superstore[[#This Row],[Order Date]])</f>
        <v>10</v>
      </c>
    </row>
    <row r="6559" spans="1:28" x14ac:dyDescent="0.35">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c r="V6559">
        <f t="shared" si="612"/>
        <v>2</v>
      </c>
      <c r="W6559">
        <f t="shared" si="613"/>
        <v>0.32500000000000001</v>
      </c>
      <c r="X6559" t="str">
        <f t="shared" si="614"/>
        <v>Profit</v>
      </c>
      <c r="Y6559" s="1" t="str">
        <f t="shared" si="615"/>
        <v>Low Profit</v>
      </c>
      <c r="Z6559" s="1" t="str">
        <f t="shared" si="616"/>
        <v>Low Discount</v>
      </c>
      <c r="AA6559" s="1" t="str">
        <f t="shared" si="617"/>
        <v>Low Sales</v>
      </c>
      <c r="AB6559" s="1">
        <f>MONTH(Sample___Superstore[[#This Row],[Order Date]])</f>
        <v>10</v>
      </c>
    </row>
    <row r="6560" spans="1:28" x14ac:dyDescent="0.35">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c r="V6560">
        <f t="shared" si="612"/>
        <v>5</v>
      </c>
      <c r="W6560">
        <f t="shared" si="613"/>
        <v>0.1111111111111111</v>
      </c>
      <c r="X6560" t="str">
        <f t="shared" si="614"/>
        <v>Profit</v>
      </c>
      <c r="Y6560" s="1" t="str">
        <f t="shared" si="615"/>
        <v>High Profit</v>
      </c>
      <c r="Z6560" s="1" t="str">
        <f t="shared" si="616"/>
        <v>Low Discount</v>
      </c>
      <c r="AA6560" s="1" t="str">
        <f t="shared" si="617"/>
        <v>High Sales</v>
      </c>
      <c r="AB6560" s="1">
        <f>MONTH(Sample___Superstore[[#This Row],[Order Date]])</f>
        <v>6</v>
      </c>
    </row>
    <row r="6561" spans="1:28" x14ac:dyDescent="0.35">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c r="V6561">
        <f t="shared" si="612"/>
        <v>5</v>
      </c>
      <c r="W6561">
        <f t="shared" si="613"/>
        <v>0.47000000000000003</v>
      </c>
      <c r="X6561" t="str">
        <f t="shared" si="614"/>
        <v>Profit</v>
      </c>
      <c r="Y6561" s="1" t="str">
        <f t="shared" si="615"/>
        <v>High Profit</v>
      </c>
      <c r="Z6561" s="1" t="str">
        <f t="shared" si="616"/>
        <v>No Discount</v>
      </c>
      <c r="AA6561" s="1" t="str">
        <f t="shared" si="617"/>
        <v>Low Sales</v>
      </c>
      <c r="AB6561" s="1">
        <f>MONTH(Sample___Superstore[[#This Row],[Order Date]])</f>
        <v>7</v>
      </c>
    </row>
    <row r="6562" spans="1:28" x14ac:dyDescent="0.35">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c r="V6562">
        <f t="shared" si="612"/>
        <v>5</v>
      </c>
      <c r="W6562">
        <f t="shared" si="613"/>
        <v>0.48000000000000004</v>
      </c>
      <c r="X6562" t="str">
        <f t="shared" si="614"/>
        <v>Profit</v>
      </c>
      <c r="Y6562" s="1" t="str">
        <f t="shared" si="615"/>
        <v>Low Profit</v>
      </c>
      <c r="Z6562" s="1" t="str">
        <f t="shared" si="616"/>
        <v>No Discount</v>
      </c>
      <c r="AA6562" s="1" t="str">
        <f t="shared" si="617"/>
        <v>Low Sales</v>
      </c>
      <c r="AB6562" s="1">
        <f>MONTH(Sample___Superstore[[#This Row],[Order Date]])</f>
        <v>7</v>
      </c>
    </row>
    <row r="6563" spans="1:28" x14ac:dyDescent="0.35">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c r="V6563">
        <f t="shared" si="612"/>
        <v>2</v>
      </c>
      <c r="W6563">
        <f t="shared" si="613"/>
        <v>-2.7</v>
      </c>
      <c r="X6563" t="str">
        <f t="shared" si="614"/>
        <v>Loss</v>
      </c>
      <c r="Y6563" s="1" t="str">
        <f t="shared" si="615"/>
        <v>Low Profit</v>
      </c>
      <c r="Z6563" s="1" t="str">
        <f t="shared" si="616"/>
        <v>High Discount</v>
      </c>
      <c r="AA6563" s="1" t="str">
        <f t="shared" si="617"/>
        <v>Low Sales</v>
      </c>
      <c r="AB6563" s="1">
        <f>MONTH(Sample___Superstore[[#This Row],[Order Date]])</f>
        <v>3</v>
      </c>
    </row>
    <row r="6564" spans="1:28" x14ac:dyDescent="0.35">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c r="V6564">
        <f t="shared" si="612"/>
        <v>5</v>
      </c>
      <c r="W6564">
        <f t="shared" si="613"/>
        <v>0.49</v>
      </c>
      <c r="X6564" t="str">
        <f t="shared" si="614"/>
        <v>Profit</v>
      </c>
      <c r="Y6564" s="1" t="str">
        <f t="shared" si="615"/>
        <v>Low Profit</v>
      </c>
      <c r="Z6564" s="1" t="str">
        <f t="shared" si="616"/>
        <v>No Discount</v>
      </c>
      <c r="AA6564" s="1" t="str">
        <f t="shared" si="617"/>
        <v>Low Sales</v>
      </c>
      <c r="AB6564" s="1">
        <f>MONTH(Sample___Superstore[[#This Row],[Order Date]])</f>
        <v>5</v>
      </c>
    </row>
    <row r="6565" spans="1:28" x14ac:dyDescent="0.35">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c r="V6565">
        <f t="shared" si="612"/>
        <v>5</v>
      </c>
      <c r="W6565">
        <f t="shared" si="613"/>
        <v>-0.2</v>
      </c>
      <c r="X6565" t="str">
        <f t="shared" si="614"/>
        <v>Loss</v>
      </c>
      <c r="Y6565" s="1" t="str">
        <f t="shared" si="615"/>
        <v>Low Profit</v>
      </c>
      <c r="Z6565" s="1" t="str">
        <f t="shared" si="616"/>
        <v>High Discount</v>
      </c>
      <c r="AA6565" s="1" t="str">
        <f t="shared" si="617"/>
        <v>Low Sales</v>
      </c>
      <c r="AB6565" s="1">
        <f>MONTH(Sample___Superstore[[#This Row],[Order Date]])</f>
        <v>5</v>
      </c>
    </row>
    <row r="6566" spans="1:28" x14ac:dyDescent="0.35">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c r="V6566">
        <f t="shared" si="612"/>
        <v>5</v>
      </c>
      <c r="W6566">
        <f t="shared" si="613"/>
        <v>0.28999999999999998</v>
      </c>
      <c r="X6566" t="str">
        <f t="shared" si="614"/>
        <v>Profit</v>
      </c>
      <c r="Y6566" s="1" t="str">
        <f t="shared" si="615"/>
        <v>Low Profit</v>
      </c>
      <c r="Z6566" s="1" t="str">
        <f t="shared" si="616"/>
        <v>No Discount</v>
      </c>
      <c r="AA6566" s="1" t="str">
        <f t="shared" si="617"/>
        <v>Low Sales</v>
      </c>
      <c r="AB6566" s="1">
        <f>MONTH(Sample___Superstore[[#This Row],[Order Date]])</f>
        <v>5</v>
      </c>
    </row>
    <row r="6567" spans="1:28" x14ac:dyDescent="0.35">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c r="V6567">
        <f t="shared" si="612"/>
        <v>5</v>
      </c>
      <c r="W6567">
        <f t="shared" si="613"/>
        <v>0.27999999999999997</v>
      </c>
      <c r="X6567" t="str">
        <f t="shared" si="614"/>
        <v>Profit</v>
      </c>
      <c r="Y6567" s="1" t="str">
        <f t="shared" si="615"/>
        <v>High Profit</v>
      </c>
      <c r="Z6567" s="1" t="str">
        <f t="shared" si="616"/>
        <v>No Discount</v>
      </c>
      <c r="AA6567" s="1" t="str">
        <f t="shared" si="617"/>
        <v>High Sales</v>
      </c>
      <c r="AB6567" s="1">
        <f>MONTH(Sample___Superstore[[#This Row],[Order Date]])</f>
        <v>5</v>
      </c>
    </row>
    <row r="6568" spans="1:28" x14ac:dyDescent="0.35">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c r="V6568">
        <f t="shared" si="612"/>
        <v>3</v>
      </c>
      <c r="W6568">
        <f t="shared" si="613"/>
        <v>-1.75</v>
      </c>
      <c r="X6568" t="str">
        <f t="shared" si="614"/>
        <v>Loss</v>
      </c>
      <c r="Y6568" s="1" t="str">
        <f t="shared" si="615"/>
        <v>Low Profit</v>
      </c>
      <c r="Z6568" s="1" t="str">
        <f t="shared" si="616"/>
        <v>High Discount</v>
      </c>
      <c r="AA6568" s="1" t="str">
        <f t="shared" si="617"/>
        <v>Low Sales</v>
      </c>
      <c r="AB6568" s="1">
        <f>MONTH(Sample___Superstore[[#This Row],[Order Date]])</f>
        <v>2</v>
      </c>
    </row>
    <row r="6569" spans="1:28" x14ac:dyDescent="0.35">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c r="V6569">
        <f t="shared" si="612"/>
        <v>3</v>
      </c>
      <c r="W6569">
        <f t="shared" si="613"/>
        <v>9.9999999999999992E-2</v>
      </c>
      <c r="X6569" t="str">
        <f t="shared" si="614"/>
        <v>Profit</v>
      </c>
      <c r="Y6569" s="1" t="str">
        <f t="shared" si="615"/>
        <v>Low Profit</v>
      </c>
      <c r="Z6569" s="1" t="str">
        <f t="shared" si="616"/>
        <v>Low Discount</v>
      </c>
      <c r="AA6569" s="1" t="str">
        <f t="shared" si="617"/>
        <v>Low Sales</v>
      </c>
      <c r="AB6569" s="1">
        <f>MONTH(Sample___Superstore[[#This Row],[Order Date]])</f>
        <v>2</v>
      </c>
    </row>
    <row r="6570" spans="1:28" x14ac:dyDescent="0.35">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c r="V6570">
        <f t="shared" si="612"/>
        <v>4</v>
      </c>
      <c r="W6570">
        <f t="shared" si="613"/>
        <v>0.375</v>
      </c>
      <c r="X6570" t="str">
        <f t="shared" si="614"/>
        <v>Profit</v>
      </c>
      <c r="Y6570" s="1" t="str">
        <f t="shared" si="615"/>
        <v>Low Profit</v>
      </c>
      <c r="Z6570" s="1" t="str">
        <f t="shared" si="616"/>
        <v>Low Discount</v>
      </c>
      <c r="AA6570" s="1" t="str">
        <f t="shared" si="617"/>
        <v>Low Sales</v>
      </c>
      <c r="AB6570" s="1">
        <f>MONTH(Sample___Superstore[[#This Row],[Order Date]])</f>
        <v>4</v>
      </c>
    </row>
    <row r="6571" spans="1:28" x14ac:dyDescent="0.35">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c r="V6571">
        <f t="shared" si="612"/>
        <v>4</v>
      </c>
      <c r="W6571">
        <f t="shared" si="613"/>
        <v>-5.7142857142857141E-2</v>
      </c>
      <c r="X6571" t="str">
        <f t="shared" si="614"/>
        <v>Loss</v>
      </c>
      <c r="Y6571" s="1" t="str">
        <f t="shared" si="615"/>
        <v>Low Profit</v>
      </c>
      <c r="Z6571" s="1" t="str">
        <f t="shared" si="616"/>
        <v>High Discount</v>
      </c>
      <c r="AA6571" s="1" t="str">
        <f t="shared" si="617"/>
        <v>Low Sales</v>
      </c>
      <c r="AB6571" s="1">
        <f>MONTH(Sample___Superstore[[#This Row],[Order Date]])</f>
        <v>4</v>
      </c>
    </row>
    <row r="6572" spans="1:28" x14ac:dyDescent="0.35">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c r="V6572">
        <f t="shared" si="612"/>
        <v>4</v>
      </c>
      <c r="W6572">
        <f t="shared" si="613"/>
        <v>0.33750000000000002</v>
      </c>
      <c r="X6572" t="str">
        <f t="shared" si="614"/>
        <v>Profit</v>
      </c>
      <c r="Y6572" s="1" t="str">
        <f t="shared" si="615"/>
        <v>Low Profit</v>
      </c>
      <c r="Z6572" s="1" t="str">
        <f t="shared" si="616"/>
        <v>Low Discount</v>
      </c>
      <c r="AA6572" s="1" t="str">
        <f t="shared" si="617"/>
        <v>Low Sales</v>
      </c>
      <c r="AB6572" s="1">
        <f>MONTH(Sample___Superstore[[#This Row],[Order Date]])</f>
        <v>4</v>
      </c>
    </row>
    <row r="6573" spans="1:28" x14ac:dyDescent="0.35">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c r="V6573">
        <f t="shared" si="612"/>
        <v>4</v>
      </c>
      <c r="W6573">
        <f t="shared" si="613"/>
        <v>0.125</v>
      </c>
      <c r="X6573" t="str">
        <f t="shared" si="614"/>
        <v>Profit</v>
      </c>
      <c r="Y6573" s="1" t="str">
        <f t="shared" si="615"/>
        <v>Low Profit</v>
      </c>
      <c r="Z6573" s="1" t="str">
        <f t="shared" si="616"/>
        <v>Low Discount</v>
      </c>
      <c r="AA6573" s="1" t="str">
        <f t="shared" si="617"/>
        <v>Low Sales</v>
      </c>
      <c r="AB6573" s="1">
        <f>MONTH(Sample___Superstore[[#This Row],[Order Date]])</f>
        <v>4</v>
      </c>
    </row>
    <row r="6574" spans="1:28" x14ac:dyDescent="0.35">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c r="V6574">
        <f t="shared" si="612"/>
        <v>6</v>
      </c>
      <c r="W6574">
        <f t="shared" si="613"/>
        <v>0.49</v>
      </c>
      <c r="X6574" t="str">
        <f t="shared" si="614"/>
        <v>Profit</v>
      </c>
      <c r="Y6574" s="1" t="str">
        <f t="shared" si="615"/>
        <v>Low Profit</v>
      </c>
      <c r="Z6574" s="1" t="str">
        <f t="shared" si="616"/>
        <v>No Discount</v>
      </c>
      <c r="AA6574" s="1" t="str">
        <f t="shared" si="617"/>
        <v>Low Sales</v>
      </c>
      <c r="AB6574" s="1">
        <f>MONTH(Sample___Superstore[[#This Row],[Order Date]])</f>
        <v>5</v>
      </c>
    </row>
    <row r="6575" spans="1:28" x14ac:dyDescent="0.35">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c r="V6575">
        <f t="shared" si="612"/>
        <v>5</v>
      </c>
      <c r="W6575">
        <f t="shared" si="613"/>
        <v>0.12000000000000001</v>
      </c>
      <c r="X6575" t="str">
        <f t="shared" si="614"/>
        <v>Profit</v>
      </c>
      <c r="Y6575" s="1" t="str">
        <f t="shared" si="615"/>
        <v>Low Profit</v>
      </c>
      <c r="Z6575" s="1" t="str">
        <f t="shared" si="616"/>
        <v>No Discount</v>
      </c>
      <c r="AA6575" s="1" t="str">
        <f t="shared" si="617"/>
        <v>High Sales</v>
      </c>
      <c r="AB6575" s="1">
        <f>MONTH(Sample___Superstore[[#This Row],[Order Date]])</f>
        <v>11</v>
      </c>
    </row>
    <row r="6576" spans="1:28" x14ac:dyDescent="0.35">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c r="V6576">
        <f t="shared" si="612"/>
        <v>5</v>
      </c>
      <c r="W6576">
        <f t="shared" si="613"/>
        <v>0.37</v>
      </c>
      <c r="X6576" t="str">
        <f t="shared" si="614"/>
        <v>Profit</v>
      </c>
      <c r="Y6576" s="1" t="str">
        <f t="shared" si="615"/>
        <v>High Profit</v>
      </c>
      <c r="Z6576" s="1" t="str">
        <f t="shared" si="616"/>
        <v>No Discount</v>
      </c>
      <c r="AA6576" s="1" t="str">
        <f t="shared" si="617"/>
        <v>Low Sales</v>
      </c>
      <c r="AB6576" s="1">
        <f>MONTH(Sample___Superstore[[#This Row],[Order Date]])</f>
        <v>11</v>
      </c>
    </row>
    <row r="6577" spans="1:28" x14ac:dyDescent="0.35">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c r="V6577">
        <f t="shared" si="612"/>
        <v>5</v>
      </c>
      <c r="W6577">
        <f t="shared" si="613"/>
        <v>0.42</v>
      </c>
      <c r="X6577" t="str">
        <f t="shared" si="614"/>
        <v>Profit</v>
      </c>
      <c r="Y6577" s="1" t="str">
        <f t="shared" si="615"/>
        <v>High Profit</v>
      </c>
      <c r="Z6577" s="1" t="str">
        <f t="shared" si="616"/>
        <v>No Discount</v>
      </c>
      <c r="AA6577" s="1" t="str">
        <f t="shared" si="617"/>
        <v>High Sales</v>
      </c>
      <c r="AB6577" s="1">
        <f>MONTH(Sample___Superstore[[#This Row],[Order Date]])</f>
        <v>3</v>
      </c>
    </row>
    <row r="6578" spans="1:28" x14ac:dyDescent="0.35">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c r="V6578">
        <f t="shared" si="612"/>
        <v>5</v>
      </c>
      <c r="W6578">
        <f t="shared" si="613"/>
        <v>-9.9999999999999992E-2</v>
      </c>
      <c r="X6578" t="str">
        <f t="shared" si="614"/>
        <v>Loss</v>
      </c>
      <c r="Y6578" s="1" t="str">
        <f t="shared" si="615"/>
        <v>Low Profit</v>
      </c>
      <c r="Z6578" s="1" t="str">
        <f t="shared" si="616"/>
        <v>Low Discount</v>
      </c>
      <c r="AA6578" s="1" t="str">
        <f t="shared" si="617"/>
        <v>Low Sales</v>
      </c>
      <c r="AB6578" s="1">
        <f>MONTH(Sample___Superstore[[#This Row],[Order Date]])</f>
        <v>3</v>
      </c>
    </row>
    <row r="6579" spans="1:28" x14ac:dyDescent="0.35">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c r="V6579">
        <f t="shared" si="612"/>
        <v>5</v>
      </c>
      <c r="W6579">
        <f t="shared" si="613"/>
        <v>0.28999999999999998</v>
      </c>
      <c r="X6579" t="str">
        <f t="shared" si="614"/>
        <v>Profit</v>
      </c>
      <c r="Y6579" s="1" t="str">
        <f t="shared" si="615"/>
        <v>Low Profit</v>
      </c>
      <c r="Z6579" s="1" t="str">
        <f t="shared" si="616"/>
        <v>No Discount</v>
      </c>
      <c r="AA6579" s="1" t="str">
        <f t="shared" si="617"/>
        <v>Low Sales</v>
      </c>
      <c r="AB6579" s="1">
        <f>MONTH(Sample___Superstore[[#This Row],[Order Date]])</f>
        <v>12</v>
      </c>
    </row>
    <row r="6580" spans="1:28" x14ac:dyDescent="0.35">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c r="V6580">
        <f t="shared" si="612"/>
        <v>5</v>
      </c>
      <c r="W6580">
        <f t="shared" si="613"/>
        <v>7.4999999999999997E-2</v>
      </c>
      <c r="X6580" t="str">
        <f t="shared" si="614"/>
        <v>Profit</v>
      </c>
      <c r="Y6580" s="1" t="str">
        <f t="shared" si="615"/>
        <v>Low Profit</v>
      </c>
      <c r="Z6580" s="1" t="str">
        <f t="shared" si="616"/>
        <v>Low Discount</v>
      </c>
      <c r="AA6580" s="1" t="str">
        <f t="shared" si="617"/>
        <v>High Sales</v>
      </c>
      <c r="AB6580" s="1">
        <f>MONTH(Sample___Superstore[[#This Row],[Order Date]])</f>
        <v>8</v>
      </c>
    </row>
    <row r="6581" spans="1:28" x14ac:dyDescent="0.35">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c r="V6581">
        <f t="shared" si="612"/>
        <v>0</v>
      </c>
      <c r="W6581">
        <f t="shared" si="613"/>
        <v>0.48</v>
      </c>
      <c r="X6581" t="str">
        <f t="shared" si="614"/>
        <v>Profit</v>
      </c>
      <c r="Y6581" s="1" t="str">
        <f t="shared" si="615"/>
        <v>Low Profit</v>
      </c>
      <c r="Z6581" s="1" t="str">
        <f t="shared" si="616"/>
        <v>No Discount</v>
      </c>
      <c r="AA6581" s="1" t="str">
        <f t="shared" si="617"/>
        <v>Low Sales</v>
      </c>
      <c r="AB6581" s="1">
        <f>MONTH(Sample___Superstore[[#This Row],[Order Date]])</f>
        <v>10</v>
      </c>
    </row>
    <row r="6582" spans="1:28" x14ac:dyDescent="0.35">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c r="V6582">
        <f t="shared" si="612"/>
        <v>0</v>
      </c>
      <c r="W6582">
        <f t="shared" si="613"/>
        <v>0.26999999999999996</v>
      </c>
      <c r="X6582" t="str">
        <f t="shared" si="614"/>
        <v>Profit</v>
      </c>
      <c r="Y6582" s="1" t="str">
        <f t="shared" si="615"/>
        <v>Low Profit</v>
      </c>
      <c r="Z6582" s="1" t="str">
        <f t="shared" si="616"/>
        <v>No Discount</v>
      </c>
      <c r="AA6582" s="1" t="str">
        <f t="shared" si="617"/>
        <v>Low Sales</v>
      </c>
      <c r="AB6582" s="1">
        <f>MONTH(Sample___Superstore[[#This Row],[Order Date]])</f>
        <v>10</v>
      </c>
    </row>
    <row r="6583" spans="1:28" x14ac:dyDescent="0.35">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c r="V6583">
        <f t="shared" si="612"/>
        <v>0</v>
      </c>
      <c r="W6583">
        <f t="shared" si="613"/>
        <v>0.3</v>
      </c>
      <c r="X6583" t="str">
        <f t="shared" si="614"/>
        <v>Profit</v>
      </c>
      <c r="Y6583" s="1" t="str">
        <f t="shared" si="615"/>
        <v>Low Profit</v>
      </c>
      <c r="Z6583" s="1" t="str">
        <f t="shared" si="616"/>
        <v>No Discount</v>
      </c>
      <c r="AA6583" s="1" t="str">
        <f t="shared" si="617"/>
        <v>Low Sales</v>
      </c>
      <c r="AB6583" s="1">
        <f>MONTH(Sample___Superstore[[#This Row],[Order Date]])</f>
        <v>10</v>
      </c>
    </row>
    <row r="6584" spans="1:28" x14ac:dyDescent="0.35">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c r="V6584">
        <f t="shared" si="612"/>
        <v>4</v>
      </c>
      <c r="W6584">
        <f t="shared" si="613"/>
        <v>0.48</v>
      </c>
      <c r="X6584" t="str">
        <f t="shared" si="614"/>
        <v>Profit</v>
      </c>
      <c r="Y6584" s="1" t="str">
        <f t="shared" si="615"/>
        <v>Low Profit</v>
      </c>
      <c r="Z6584" s="1" t="str">
        <f t="shared" si="616"/>
        <v>No Discount</v>
      </c>
      <c r="AA6584" s="1" t="str">
        <f t="shared" si="617"/>
        <v>Low Sales</v>
      </c>
      <c r="AB6584" s="1">
        <f>MONTH(Sample___Superstore[[#This Row],[Order Date]])</f>
        <v>8</v>
      </c>
    </row>
    <row r="6585" spans="1:28" x14ac:dyDescent="0.35">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c r="V6585">
        <f t="shared" si="612"/>
        <v>6</v>
      </c>
      <c r="W6585">
        <f t="shared" si="613"/>
        <v>0.28999999999999998</v>
      </c>
      <c r="X6585" t="str">
        <f t="shared" si="614"/>
        <v>Profit</v>
      </c>
      <c r="Y6585" s="1" t="str">
        <f t="shared" si="615"/>
        <v>Low Profit</v>
      </c>
      <c r="Z6585" s="1" t="str">
        <f t="shared" si="616"/>
        <v>No Discount</v>
      </c>
      <c r="AA6585" s="1" t="str">
        <f t="shared" si="617"/>
        <v>Low Sales</v>
      </c>
      <c r="AB6585" s="1">
        <f>MONTH(Sample___Superstore[[#This Row],[Order Date]])</f>
        <v>7</v>
      </c>
    </row>
    <row r="6586" spans="1:28" x14ac:dyDescent="0.35">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c r="V6586">
        <f t="shared" si="612"/>
        <v>6</v>
      </c>
      <c r="W6586">
        <f t="shared" si="613"/>
        <v>0.25</v>
      </c>
      <c r="X6586" t="str">
        <f t="shared" si="614"/>
        <v>Profit</v>
      </c>
      <c r="Y6586" s="1" t="str">
        <f t="shared" si="615"/>
        <v>Low Profit</v>
      </c>
      <c r="Z6586" s="1" t="str">
        <f t="shared" si="616"/>
        <v>No Discount</v>
      </c>
      <c r="AA6586" s="1" t="str">
        <f t="shared" si="617"/>
        <v>Low Sales</v>
      </c>
      <c r="AB6586" s="1">
        <f>MONTH(Sample___Superstore[[#This Row],[Order Date]])</f>
        <v>7</v>
      </c>
    </row>
    <row r="6587" spans="1:28" x14ac:dyDescent="0.35">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c r="V6587">
        <f t="shared" si="612"/>
        <v>6</v>
      </c>
      <c r="W6587">
        <f t="shared" si="613"/>
        <v>0.43999999999999995</v>
      </c>
      <c r="X6587" t="str">
        <f t="shared" si="614"/>
        <v>Profit</v>
      </c>
      <c r="Y6587" s="1" t="str">
        <f t="shared" si="615"/>
        <v>Low Profit</v>
      </c>
      <c r="Z6587" s="1" t="str">
        <f t="shared" si="616"/>
        <v>No Discount</v>
      </c>
      <c r="AA6587" s="1" t="str">
        <f t="shared" si="617"/>
        <v>Low Sales</v>
      </c>
      <c r="AB6587" s="1">
        <f>MONTH(Sample___Superstore[[#This Row],[Order Date]])</f>
        <v>7</v>
      </c>
    </row>
    <row r="6588" spans="1:28" x14ac:dyDescent="0.35">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c r="V6588">
        <f t="shared" si="612"/>
        <v>6</v>
      </c>
      <c r="W6588">
        <f t="shared" si="613"/>
        <v>0.29000000000000004</v>
      </c>
      <c r="X6588" t="str">
        <f t="shared" si="614"/>
        <v>Profit</v>
      </c>
      <c r="Y6588" s="1" t="str">
        <f t="shared" si="615"/>
        <v>Low Profit</v>
      </c>
      <c r="Z6588" s="1" t="str">
        <f t="shared" si="616"/>
        <v>No Discount</v>
      </c>
      <c r="AA6588" s="1" t="str">
        <f t="shared" si="617"/>
        <v>Low Sales</v>
      </c>
      <c r="AB6588" s="1">
        <f>MONTH(Sample___Superstore[[#This Row],[Order Date]])</f>
        <v>7</v>
      </c>
    </row>
    <row r="6589" spans="1:28" x14ac:dyDescent="0.35">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c r="V6589">
        <f t="shared" si="612"/>
        <v>6</v>
      </c>
      <c r="W6589">
        <f t="shared" si="613"/>
        <v>0.22999999999999998</v>
      </c>
      <c r="X6589" t="str">
        <f t="shared" si="614"/>
        <v>Profit</v>
      </c>
      <c r="Y6589" s="1" t="str">
        <f t="shared" si="615"/>
        <v>Low Profit</v>
      </c>
      <c r="Z6589" s="1" t="str">
        <f t="shared" si="616"/>
        <v>No Discount</v>
      </c>
      <c r="AA6589" s="1" t="str">
        <f t="shared" si="617"/>
        <v>Low Sales</v>
      </c>
      <c r="AB6589" s="1">
        <f>MONTH(Sample___Superstore[[#This Row],[Order Date]])</f>
        <v>7</v>
      </c>
    </row>
    <row r="6590" spans="1:28" x14ac:dyDescent="0.35">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c r="V6590">
        <f t="shared" si="612"/>
        <v>6</v>
      </c>
      <c r="W6590">
        <f t="shared" si="613"/>
        <v>0.48</v>
      </c>
      <c r="X6590" t="str">
        <f t="shared" si="614"/>
        <v>Profit</v>
      </c>
      <c r="Y6590" s="1" t="str">
        <f t="shared" si="615"/>
        <v>Low Profit</v>
      </c>
      <c r="Z6590" s="1" t="str">
        <f t="shared" si="616"/>
        <v>No Discount</v>
      </c>
      <c r="AA6590" s="1" t="str">
        <f t="shared" si="617"/>
        <v>Low Sales</v>
      </c>
      <c r="AB6590" s="1">
        <f>MONTH(Sample___Superstore[[#This Row],[Order Date]])</f>
        <v>7</v>
      </c>
    </row>
    <row r="6591" spans="1:28" x14ac:dyDescent="0.35">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c r="V6591">
        <f t="shared" si="612"/>
        <v>6</v>
      </c>
      <c r="W6591">
        <f t="shared" si="613"/>
        <v>0.05</v>
      </c>
      <c r="X6591" t="str">
        <f t="shared" si="614"/>
        <v>Profit</v>
      </c>
      <c r="Y6591" s="1" t="str">
        <f t="shared" si="615"/>
        <v>Low Profit</v>
      </c>
      <c r="Z6591" s="1" t="str">
        <f t="shared" si="616"/>
        <v>No Discount</v>
      </c>
      <c r="AA6591" s="1" t="str">
        <f t="shared" si="617"/>
        <v>Low Sales</v>
      </c>
      <c r="AB6591" s="1">
        <f>MONTH(Sample___Superstore[[#This Row],[Order Date]])</f>
        <v>7</v>
      </c>
    </row>
    <row r="6592" spans="1:28" x14ac:dyDescent="0.35">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c r="V6592">
        <f t="shared" si="612"/>
        <v>3</v>
      </c>
      <c r="W6592">
        <f t="shared" si="613"/>
        <v>0.32499999999999996</v>
      </c>
      <c r="X6592" t="str">
        <f t="shared" si="614"/>
        <v>Profit</v>
      </c>
      <c r="Y6592" s="1" t="str">
        <f t="shared" si="615"/>
        <v>Low Profit</v>
      </c>
      <c r="Z6592" s="1" t="str">
        <f t="shared" si="616"/>
        <v>Low Discount</v>
      </c>
      <c r="AA6592" s="1" t="str">
        <f t="shared" si="617"/>
        <v>Low Sales</v>
      </c>
      <c r="AB6592" s="1">
        <f>MONTH(Sample___Superstore[[#This Row],[Order Date]])</f>
        <v>3</v>
      </c>
    </row>
    <row r="6593" spans="1:28" x14ac:dyDescent="0.35">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c r="V6593">
        <f t="shared" si="612"/>
        <v>6</v>
      </c>
      <c r="W6593">
        <f t="shared" si="613"/>
        <v>0.28000000000000003</v>
      </c>
      <c r="X6593" t="str">
        <f t="shared" si="614"/>
        <v>Profit</v>
      </c>
      <c r="Y6593" s="1" t="str">
        <f t="shared" si="615"/>
        <v>Low Profit</v>
      </c>
      <c r="Z6593" s="1" t="str">
        <f t="shared" si="616"/>
        <v>No Discount</v>
      </c>
      <c r="AA6593" s="1" t="str">
        <f t="shared" si="617"/>
        <v>Low Sales</v>
      </c>
      <c r="AB6593" s="1">
        <f>MONTH(Sample___Superstore[[#This Row],[Order Date]])</f>
        <v>4</v>
      </c>
    </row>
    <row r="6594" spans="1:28" x14ac:dyDescent="0.35">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c r="V6594">
        <f t="shared" ref="V6594:V6657" si="618">D6594-C6594</f>
        <v>6</v>
      </c>
      <c r="W6594">
        <f t="shared" ref="W6594:W6657" si="619">U6594/R6594</f>
        <v>8.7499999999999994E-2</v>
      </c>
      <c r="X6594" t="str">
        <f t="shared" ref="X6594:X6657" si="620">IF(U6594&lt;0,"Loss","Profit")</f>
        <v>Profit</v>
      </c>
      <c r="Y6594" s="1" t="str">
        <f t="shared" ref="Y6594:Y6657" si="621">IF(U6594&gt;100,"High Profit","Low Profit")</f>
        <v>Low Profit</v>
      </c>
      <c r="Z6594" s="1" t="str">
        <f t="shared" ref="Z6594:Z6657" si="622">IF(T6594=0,"No Discount",IF(T6594&lt;=0.2,"Low Discount","High Discount"))</f>
        <v>Low Discount</v>
      </c>
      <c r="AA6594" s="1" t="str">
        <f t="shared" ref="AA6594:AA6657" si="623">IF(R6594&gt;500,"High Sales","Low Sales")</f>
        <v>Low Sales</v>
      </c>
      <c r="AB6594" s="1">
        <f>MONTH(Sample___Superstore[[#This Row],[Order Date]])</f>
        <v>4</v>
      </c>
    </row>
    <row r="6595" spans="1:28" x14ac:dyDescent="0.35">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c r="V6595">
        <f t="shared" si="618"/>
        <v>3</v>
      </c>
      <c r="W6595">
        <f t="shared" si="619"/>
        <v>0.35</v>
      </c>
      <c r="X6595" t="str">
        <f t="shared" si="620"/>
        <v>Profit</v>
      </c>
      <c r="Y6595" s="1" t="str">
        <f t="shared" si="621"/>
        <v>Low Profit</v>
      </c>
      <c r="Z6595" s="1" t="str">
        <f t="shared" si="622"/>
        <v>Low Discount</v>
      </c>
      <c r="AA6595" s="1" t="str">
        <f t="shared" si="623"/>
        <v>Low Sales</v>
      </c>
      <c r="AB6595" s="1">
        <f>MONTH(Sample___Superstore[[#This Row],[Order Date]])</f>
        <v>6</v>
      </c>
    </row>
    <row r="6596" spans="1:28" x14ac:dyDescent="0.35">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c r="V6596">
        <f t="shared" si="618"/>
        <v>7</v>
      </c>
      <c r="W6596">
        <f t="shared" si="619"/>
        <v>0.27999999999999997</v>
      </c>
      <c r="X6596" t="str">
        <f t="shared" si="620"/>
        <v>Profit</v>
      </c>
      <c r="Y6596" s="1" t="str">
        <f t="shared" si="621"/>
        <v>Low Profit</v>
      </c>
      <c r="Z6596" s="1" t="str">
        <f t="shared" si="622"/>
        <v>No Discount</v>
      </c>
      <c r="AA6596" s="1" t="str">
        <f t="shared" si="623"/>
        <v>Low Sales</v>
      </c>
      <c r="AB6596" s="1">
        <f>MONTH(Sample___Superstore[[#This Row],[Order Date]])</f>
        <v>5</v>
      </c>
    </row>
    <row r="6597" spans="1:28" x14ac:dyDescent="0.35">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c r="V6597">
        <f t="shared" si="618"/>
        <v>3</v>
      </c>
      <c r="W6597">
        <f t="shared" si="619"/>
        <v>-0.66666666666666663</v>
      </c>
      <c r="X6597" t="str">
        <f t="shared" si="620"/>
        <v>Loss</v>
      </c>
      <c r="Y6597" s="1" t="str">
        <f t="shared" si="621"/>
        <v>Low Profit</v>
      </c>
      <c r="Z6597" s="1" t="str">
        <f t="shared" si="622"/>
        <v>High Discount</v>
      </c>
      <c r="AA6597" s="1" t="str">
        <f t="shared" si="623"/>
        <v>Low Sales</v>
      </c>
      <c r="AB6597" s="1">
        <f>MONTH(Sample___Superstore[[#This Row],[Order Date]])</f>
        <v>4</v>
      </c>
    </row>
    <row r="6598" spans="1:28" x14ac:dyDescent="0.35">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c r="V6598">
        <f t="shared" si="618"/>
        <v>3</v>
      </c>
      <c r="W6598">
        <f t="shared" si="619"/>
        <v>0.35</v>
      </c>
      <c r="X6598" t="str">
        <f t="shared" si="620"/>
        <v>Profit</v>
      </c>
      <c r="Y6598" s="1" t="str">
        <f t="shared" si="621"/>
        <v>Low Profit</v>
      </c>
      <c r="Z6598" s="1" t="str">
        <f t="shared" si="622"/>
        <v>Low Discount</v>
      </c>
      <c r="AA6598" s="1" t="str">
        <f t="shared" si="623"/>
        <v>Low Sales</v>
      </c>
      <c r="AB6598" s="1">
        <f>MONTH(Sample___Superstore[[#This Row],[Order Date]])</f>
        <v>4</v>
      </c>
    </row>
    <row r="6599" spans="1:28" x14ac:dyDescent="0.35">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c r="V6599">
        <f t="shared" si="618"/>
        <v>6</v>
      </c>
      <c r="W6599">
        <f t="shared" si="619"/>
        <v>-0.66666666666666674</v>
      </c>
      <c r="X6599" t="str">
        <f t="shared" si="620"/>
        <v>Loss</v>
      </c>
      <c r="Y6599" s="1" t="str">
        <f t="shared" si="621"/>
        <v>Low Profit</v>
      </c>
      <c r="Z6599" s="1" t="str">
        <f t="shared" si="622"/>
        <v>High Discount</v>
      </c>
      <c r="AA6599" s="1" t="str">
        <f t="shared" si="623"/>
        <v>Low Sales</v>
      </c>
      <c r="AB6599" s="1">
        <f>MONTH(Sample___Superstore[[#This Row],[Order Date]])</f>
        <v>6</v>
      </c>
    </row>
    <row r="6600" spans="1:28" x14ac:dyDescent="0.35">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c r="V6600">
        <f t="shared" si="618"/>
        <v>6</v>
      </c>
      <c r="W6600">
        <f t="shared" si="619"/>
        <v>0.36249999999999999</v>
      </c>
      <c r="X6600" t="str">
        <f t="shared" si="620"/>
        <v>Profit</v>
      </c>
      <c r="Y6600" s="1" t="str">
        <f t="shared" si="621"/>
        <v>Low Profit</v>
      </c>
      <c r="Z6600" s="1" t="str">
        <f t="shared" si="622"/>
        <v>Low Discount</v>
      </c>
      <c r="AA6600" s="1" t="str">
        <f t="shared" si="623"/>
        <v>Low Sales</v>
      </c>
      <c r="AB6600" s="1">
        <f>MONTH(Sample___Superstore[[#This Row],[Order Date]])</f>
        <v>6</v>
      </c>
    </row>
    <row r="6601" spans="1:28" x14ac:dyDescent="0.35">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c r="V6601">
        <f t="shared" si="618"/>
        <v>5</v>
      </c>
      <c r="W6601">
        <f t="shared" si="619"/>
        <v>0.39</v>
      </c>
      <c r="X6601" t="str">
        <f t="shared" si="620"/>
        <v>Profit</v>
      </c>
      <c r="Y6601" s="1" t="str">
        <f t="shared" si="621"/>
        <v>Low Profit</v>
      </c>
      <c r="Z6601" s="1" t="str">
        <f t="shared" si="622"/>
        <v>No Discount</v>
      </c>
      <c r="AA6601" s="1" t="str">
        <f t="shared" si="623"/>
        <v>Low Sales</v>
      </c>
      <c r="AB6601" s="1">
        <f>MONTH(Sample___Superstore[[#This Row],[Order Date]])</f>
        <v>12</v>
      </c>
    </row>
    <row r="6602" spans="1:28" x14ac:dyDescent="0.35">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c r="V6602">
        <f t="shared" si="618"/>
        <v>5</v>
      </c>
      <c r="W6602">
        <f t="shared" si="619"/>
        <v>0.5</v>
      </c>
      <c r="X6602" t="str">
        <f t="shared" si="620"/>
        <v>Profit</v>
      </c>
      <c r="Y6602" s="1" t="str">
        <f t="shared" si="621"/>
        <v>Low Profit</v>
      </c>
      <c r="Z6602" s="1" t="str">
        <f t="shared" si="622"/>
        <v>No Discount</v>
      </c>
      <c r="AA6602" s="1" t="str">
        <f t="shared" si="623"/>
        <v>Low Sales</v>
      </c>
      <c r="AB6602" s="1">
        <f>MONTH(Sample___Superstore[[#This Row],[Order Date]])</f>
        <v>12</v>
      </c>
    </row>
    <row r="6603" spans="1:28" x14ac:dyDescent="0.35">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c r="V6603">
        <f t="shared" si="618"/>
        <v>5</v>
      </c>
      <c r="W6603">
        <f t="shared" si="619"/>
        <v>0.26999999999999996</v>
      </c>
      <c r="X6603" t="str">
        <f t="shared" si="620"/>
        <v>Profit</v>
      </c>
      <c r="Y6603" s="1" t="str">
        <f t="shared" si="621"/>
        <v>Low Profit</v>
      </c>
      <c r="Z6603" s="1" t="str">
        <f t="shared" si="622"/>
        <v>No Discount</v>
      </c>
      <c r="AA6603" s="1" t="str">
        <f t="shared" si="623"/>
        <v>Low Sales</v>
      </c>
      <c r="AB6603" s="1">
        <f>MONTH(Sample___Superstore[[#This Row],[Order Date]])</f>
        <v>12</v>
      </c>
    </row>
    <row r="6604" spans="1:28" x14ac:dyDescent="0.35">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c r="V6604">
        <f t="shared" si="618"/>
        <v>5</v>
      </c>
      <c r="W6604">
        <f t="shared" si="619"/>
        <v>0.45999999999999996</v>
      </c>
      <c r="X6604" t="str">
        <f t="shared" si="620"/>
        <v>Profit</v>
      </c>
      <c r="Y6604" s="1" t="str">
        <f t="shared" si="621"/>
        <v>Low Profit</v>
      </c>
      <c r="Z6604" s="1" t="str">
        <f t="shared" si="622"/>
        <v>No Discount</v>
      </c>
      <c r="AA6604" s="1" t="str">
        <f t="shared" si="623"/>
        <v>Low Sales</v>
      </c>
      <c r="AB6604" s="1">
        <f>MONTH(Sample___Superstore[[#This Row],[Order Date]])</f>
        <v>12</v>
      </c>
    </row>
    <row r="6605" spans="1:28" x14ac:dyDescent="0.35">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c r="V6605">
        <f t="shared" si="618"/>
        <v>3</v>
      </c>
      <c r="W6605">
        <f t="shared" si="619"/>
        <v>-0.22500000000000001</v>
      </c>
      <c r="X6605" t="str">
        <f t="shared" si="620"/>
        <v>Loss</v>
      </c>
      <c r="Y6605" s="1" t="str">
        <f t="shared" si="621"/>
        <v>Low Profit</v>
      </c>
      <c r="Z6605" s="1" t="str">
        <f t="shared" si="622"/>
        <v>Low Discount</v>
      </c>
      <c r="AA6605" s="1" t="str">
        <f t="shared" si="623"/>
        <v>Low Sales</v>
      </c>
      <c r="AB6605" s="1">
        <f>MONTH(Sample___Superstore[[#This Row],[Order Date]])</f>
        <v>6</v>
      </c>
    </row>
    <row r="6606" spans="1:28" x14ac:dyDescent="0.35">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c r="V6606">
        <f t="shared" si="618"/>
        <v>5</v>
      </c>
      <c r="W6606">
        <f t="shared" si="619"/>
        <v>0</v>
      </c>
      <c r="X6606" t="str">
        <f t="shared" si="620"/>
        <v>Profit</v>
      </c>
      <c r="Y6606" s="1" t="str">
        <f t="shared" si="621"/>
        <v>Low Profit</v>
      </c>
      <c r="Z6606" s="1" t="str">
        <f t="shared" si="622"/>
        <v>No Discount</v>
      </c>
      <c r="AA6606" s="1" t="str">
        <f t="shared" si="623"/>
        <v>Low Sales</v>
      </c>
      <c r="AB6606" s="1">
        <f>MONTH(Sample___Superstore[[#This Row],[Order Date]])</f>
        <v>5</v>
      </c>
    </row>
    <row r="6607" spans="1:28" x14ac:dyDescent="0.35">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c r="V6607">
        <f t="shared" si="618"/>
        <v>5</v>
      </c>
      <c r="W6607">
        <f t="shared" si="619"/>
        <v>0.48</v>
      </c>
      <c r="X6607" t="str">
        <f t="shared" si="620"/>
        <v>Profit</v>
      </c>
      <c r="Y6607" s="1" t="str">
        <f t="shared" si="621"/>
        <v>Low Profit</v>
      </c>
      <c r="Z6607" s="1" t="str">
        <f t="shared" si="622"/>
        <v>No Discount</v>
      </c>
      <c r="AA6607" s="1" t="str">
        <f t="shared" si="623"/>
        <v>Low Sales</v>
      </c>
      <c r="AB6607" s="1">
        <f>MONTH(Sample___Superstore[[#This Row],[Order Date]])</f>
        <v>5</v>
      </c>
    </row>
    <row r="6608" spans="1:28" x14ac:dyDescent="0.35">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c r="V6608">
        <f t="shared" si="618"/>
        <v>5</v>
      </c>
      <c r="W6608">
        <f t="shared" si="619"/>
        <v>0.11249999999999999</v>
      </c>
      <c r="X6608" t="str">
        <f t="shared" si="620"/>
        <v>Profit</v>
      </c>
      <c r="Y6608" s="1" t="str">
        <f t="shared" si="621"/>
        <v>Low Profit</v>
      </c>
      <c r="Z6608" s="1" t="str">
        <f t="shared" si="622"/>
        <v>Low Discount</v>
      </c>
      <c r="AA6608" s="1" t="str">
        <f t="shared" si="623"/>
        <v>Low Sales</v>
      </c>
      <c r="AB6608" s="1">
        <f>MONTH(Sample___Superstore[[#This Row],[Order Date]])</f>
        <v>5</v>
      </c>
    </row>
    <row r="6609" spans="1:28" x14ac:dyDescent="0.35">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c r="V6609">
        <f t="shared" si="618"/>
        <v>5</v>
      </c>
      <c r="W6609">
        <f t="shared" si="619"/>
        <v>-0.17499999999999999</v>
      </c>
      <c r="X6609" t="str">
        <f t="shared" si="620"/>
        <v>Loss</v>
      </c>
      <c r="Y6609" s="1" t="str">
        <f t="shared" si="621"/>
        <v>Low Profit</v>
      </c>
      <c r="Z6609" s="1" t="str">
        <f t="shared" si="622"/>
        <v>Low Discount</v>
      </c>
      <c r="AA6609" s="1" t="str">
        <f t="shared" si="623"/>
        <v>Low Sales</v>
      </c>
      <c r="AB6609" s="1">
        <f>MONTH(Sample___Superstore[[#This Row],[Order Date]])</f>
        <v>5</v>
      </c>
    </row>
    <row r="6610" spans="1:28" x14ac:dyDescent="0.35">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c r="V6610">
        <f t="shared" si="618"/>
        <v>5</v>
      </c>
      <c r="W6610">
        <f t="shared" si="619"/>
        <v>0.3125</v>
      </c>
      <c r="X6610" t="str">
        <f t="shared" si="620"/>
        <v>Profit</v>
      </c>
      <c r="Y6610" s="1" t="str">
        <f t="shared" si="621"/>
        <v>High Profit</v>
      </c>
      <c r="Z6610" s="1" t="str">
        <f t="shared" si="622"/>
        <v>Low Discount</v>
      </c>
      <c r="AA6610" s="1" t="str">
        <f t="shared" si="623"/>
        <v>Low Sales</v>
      </c>
      <c r="AB6610" s="1">
        <f>MONTH(Sample___Superstore[[#This Row],[Order Date]])</f>
        <v>5</v>
      </c>
    </row>
    <row r="6611" spans="1:28" x14ac:dyDescent="0.35">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c r="V6611">
        <f t="shared" si="618"/>
        <v>0</v>
      </c>
      <c r="W6611">
        <f t="shared" si="619"/>
        <v>0.28000000000000003</v>
      </c>
      <c r="X6611" t="str">
        <f t="shared" si="620"/>
        <v>Profit</v>
      </c>
      <c r="Y6611" s="1" t="str">
        <f t="shared" si="621"/>
        <v>Low Profit</v>
      </c>
      <c r="Z6611" s="1" t="str">
        <f t="shared" si="622"/>
        <v>No Discount</v>
      </c>
      <c r="AA6611" s="1" t="str">
        <f t="shared" si="623"/>
        <v>Low Sales</v>
      </c>
      <c r="AB6611" s="1">
        <f>MONTH(Sample___Superstore[[#This Row],[Order Date]])</f>
        <v>3</v>
      </c>
    </row>
    <row r="6612" spans="1:28" x14ac:dyDescent="0.35">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c r="V6612">
        <f t="shared" si="618"/>
        <v>2</v>
      </c>
      <c r="W6612">
        <f t="shared" si="619"/>
        <v>0.3125</v>
      </c>
      <c r="X6612" t="str">
        <f t="shared" si="620"/>
        <v>Profit</v>
      </c>
      <c r="Y6612" s="1" t="str">
        <f t="shared" si="621"/>
        <v>Low Profit</v>
      </c>
      <c r="Z6612" s="1" t="str">
        <f t="shared" si="622"/>
        <v>Low Discount</v>
      </c>
      <c r="AA6612" s="1" t="str">
        <f t="shared" si="623"/>
        <v>Low Sales</v>
      </c>
      <c r="AB6612" s="1">
        <f>MONTH(Sample___Superstore[[#This Row],[Order Date]])</f>
        <v>10</v>
      </c>
    </row>
    <row r="6613" spans="1:28" x14ac:dyDescent="0.35">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c r="V6613">
        <f t="shared" si="618"/>
        <v>7</v>
      </c>
      <c r="W6613">
        <f t="shared" si="619"/>
        <v>0.26999999999999996</v>
      </c>
      <c r="X6613" t="str">
        <f t="shared" si="620"/>
        <v>Profit</v>
      </c>
      <c r="Y6613" s="1" t="str">
        <f t="shared" si="621"/>
        <v>Low Profit</v>
      </c>
      <c r="Z6613" s="1" t="str">
        <f t="shared" si="622"/>
        <v>No Discount</v>
      </c>
      <c r="AA6613" s="1" t="str">
        <f t="shared" si="623"/>
        <v>Low Sales</v>
      </c>
      <c r="AB6613" s="1">
        <f>MONTH(Sample___Superstore[[#This Row],[Order Date]])</f>
        <v>4</v>
      </c>
    </row>
    <row r="6614" spans="1:28" x14ac:dyDescent="0.35">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c r="V6614">
        <f t="shared" si="618"/>
        <v>7</v>
      </c>
      <c r="W6614">
        <f t="shared" si="619"/>
        <v>0.45999999999999996</v>
      </c>
      <c r="X6614" t="str">
        <f t="shared" si="620"/>
        <v>Profit</v>
      </c>
      <c r="Y6614" s="1" t="str">
        <f t="shared" si="621"/>
        <v>Low Profit</v>
      </c>
      <c r="Z6614" s="1" t="str">
        <f t="shared" si="622"/>
        <v>No Discount</v>
      </c>
      <c r="AA6614" s="1" t="str">
        <f t="shared" si="623"/>
        <v>Low Sales</v>
      </c>
      <c r="AB6614" s="1">
        <f>MONTH(Sample___Superstore[[#This Row],[Order Date]])</f>
        <v>4</v>
      </c>
    </row>
    <row r="6615" spans="1:28" x14ac:dyDescent="0.35">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c r="V6615">
        <f t="shared" si="618"/>
        <v>7</v>
      </c>
      <c r="W6615">
        <f t="shared" si="619"/>
        <v>0.28000000000000003</v>
      </c>
      <c r="X6615" t="str">
        <f t="shared" si="620"/>
        <v>Profit</v>
      </c>
      <c r="Y6615" s="1" t="str">
        <f t="shared" si="621"/>
        <v>High Profit</v>
      </c>
      <c r="Z6615" s="1" t="str">
        <f t="shared" si="622"/>
        <v>No Discount</v>
      </c>
      <c r="AA6615" s="1" t="str">
        <f t="shared" si="623"/>
        <v>Low Sales</v>
      </c>
      <c r="AB6615" s="1">
        <f>MONTH(Sample___Superstore[[#This Row],[Order Date]])</f>
        <v>4</v>
      </c>
    </row>
    <row r="6616" spans="1:28" x14ac:dyDescent="0.35">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c r="V6616">
        <f t="shared" si="618"/>
        <v>7</v>
      </c>
      <c r="W6616">
        <f t="shared" si="619"/>
        <v>0.17</v>
      </c>
      <c r="X6616" t="str">
        <f t="shared" si="620"/>
        <v>Profit</v>
      </c>
      <c r="Y6616" s="1" t="str">
        <f t="shared" si="621"/>
        <v>Low Profit</v>
      </c>
      <c r="Z6616" s="1" t="str">
        <f t="shared" si="622"/>
        <v>No Discount</v>
      </c>
      <c r="AA6616" s="1" t="str">
        <f t="shared" si="623"/>
        <v>Low Sales</v>
      </c>
      <c r="AB6616" s="1">
        <f>MONTH(Sample___Superstore[[#This Row],[Order Date]])</f>
        <v>4</v>
      </c>
    </row>
    <row r="6617" spans="1:28" x14ac:dyDescent="0.35">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c r="V6617">
        <f t="shared" si="618"/>
        <v>2</v>
      </c>
      <c r="W6617">
        <f t="shared" si="619"/>
        <v>5.8823529411764712E-2</v>
      </c>
      <c r="X6617" t="str">
        <f t="shared" si="620"/>
        <v>Profit</v>
      </c>
      <c r="Y6617" s="1" t="str">
        <f t="shared" si="621"/>
        <v>Low Profit</v>
      </c>
      <c r="Z6617" s="1" t="str">
        <f t="shared" si="622"/>
        <v>Low Discount</v>
      </c>
      <c r="AA6617" s="1" t="str">
        <f t="shared" si="623"/>
        <v>Low Sales</v>
      </c>
      <c r="AB6617" s="1">
        <f>MONTH(Sample___Superstore[[#This Row],[Order Date]])</f>
        <v>6</v>
      </c>
    </row>
    <row r="6618" spans="1:28" x14ac:dyDescent="0.35">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c r="V6618">
        <f t="shared" si="618"/>
        <v>2</v>
      </c>
      <c r="W6618">
        <f t="shared" si="619"/>
        <v>0.48000000000000004</v>
      </c>
      <c r="X6618" t="str">
        <f t="shared" si="620"/>
        <v>Profit</v>
      </c>
      <c r="Y6618" s="1" t="str">
        <f t="shared" si="621"/>
        <v>Low Profit</v>
      </c>
      <c r="Z6618" s="1" t="str">
        <f t="shared" si="622"/>
        <v>No Discount</v>
      </c>
      <c r="AA6618" s="1" t="str">
        <f t="shared" si="623"/>
        <v>Low Sales</v>
      </c>
      <c r="AB6618" s="1">
        <f>MONTH(Sample___Superstore[[#This Row],[Order Date]])</f>
        <v>6</v>
      </c>
    </row>
    <row r="6619" spans="1:28" x14ac:dyDescent="0.35">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c r="V6619">
        <f t="shared" si="618"/>
        <v>2</v>
      </c>
      <c r="W6619">
        <f t="shared" si="619"/>
        <v>0.49</v>
      </c>
      <c r="X6619" t="str">
        <f t="shared" si="620"/>
        <v>Profit</v>
      </c>
      <c r="Y6619" s="1" t="str">
        <f t="shared" si="621"/>
        <v>High Profit</v>
      </c>
      <c r="Z6619" s="1" t="str">
        <f t="shared" si="622"/>
        <v>No Discount</v>
      </c>
      <c r="AA6619" s="1" t="str">
        <f t="shared" si="623"/>
        <v>Low Sales</v>
      </c>
      <c r="AB6619" s="1">
        <f>MONTH(Sample___Superstore[[#This Row],[Order Date]])</f>
        <v>6</v>
      </c>
    </row>
    <row r="6620" spans="1:28" x14ac:dyDescent="0.35">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c r="V6620">
        <f t="shared" si="618"/>
        <v>5</v>
      </c>
      <c r="W6620">
        <f t="shared" si="619"/>
        <v>0.48</v>
      </c>
      <c r="X6620" t="str">
        <f t="shared" si="620"/>
        <v>Profit</v>
      </c>
      <c r="Y6620" s="1" t="str">
        <f t="shared" si="621"/>
        <v>Low Profit</v>
      </c>
      <c r="Z6620" s="1" t="str">
        <f t="shared" si="622"/>
        <v>No Discount</v>
      </c>
      <c r="AA6620" s="1" t="str">
        <f t="shared" si="623"/>
        <v>Low Sales</v>
      </c>
      <c r="AB6620" s="1">
        <f>MONTH(Sample___Superstore[[#This Row],[Order Date]])</f>
        <v>1</v>
      </c>
    </row>
    <row r="6621" spans="1:28" x14ac:dyDescent="0.35">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c r="V6621">
        <f t="shared" si="618"/>
        <v>5</v>
      </c>
      <c r="W6621">
        <f t="shared" si="619"/>
        <v>0.26</v>
      </c>
      <c r="X6621" t="str">
        <f t="shared" si="620"/>
        <v>Profit</v>
      </c>
      <c r="Y6621" s="1" t="str">
        <f t="shared" si="621"/>
        <v>Low Profit</v>
      </c>
      <c r="Z6621" s="1" t="str">
        <f t="shared" si="622"/>
        <v>No Discount</v>
      </c>
      <c r="AA6621" s="1" t="str">
        <f t="shared" si="623"/>
        <v>Low Sales</v>
      </c>
      <c r="AB6621" s="1">
        <f>MONTH(Sample___Superstore[[#This Row],[Order Date]])</f>
        <v>1</v>
      </c>
    </row>
    <row r="6622" spans="1:28" x14ac:dyDescent="0.35">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c r="V6622">
        <f t="shared" si="618"/>
        <v>5</v>
      </c>
      <c r="W6622">
        <f t="shared" si="619"/>
        <v>0.02</v>
      </c>
      <c r="X6622" t="str">
        <f t="shared" si="620"/>
        <v>Profit</v>
      </c>
      <c r="Y6622" s="1" t="str">
        <f t="shared" si="621"/>
        <v>Low Profit</v>
      </c>
      <c r="Z6622" s="1" t="str">
        <f t="shared" si="622"/>
        <v>No Discount</v>
      </c>
      <c r="AA6622" s="1" t="str">
        <f t="shared" si="623"/>
        <v>High Sales</v>
      </c>
      <c r="AB6622" s="1">
        <f>MONTH(Sample___Superstore[[#This Row],[Order Date]])</f>
        <v>1</v>
      </c>
    </row>
    <row r="6623" spans="1:28" x14ac:dyDescent="0.35">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c r="V6623">
        <f t="shared" si="618"/>
        <v>5</v>
      </c>
      <c r="W6623">
        <f t="shared" si="619"/>
        <v>0.25</v>
      </c>
      <c r="X6623" t="str">
        <f t="shared" si="620"/>
        <v>Profit</v>
      </c>
      <c r="Y6623" s="1" t="str">
        <f t="shared" si="621"/>
        <v>Low Profit</v>
      </c>
      <c r="Z6623" s="1" t="str">
        <f t="shared" si="622"/>
        <v>No Discount</v>
      </c>
      <c r="AA6623" s="1" t="str">
        <f t="shared" si="623"/>
        <v>Low Sales</v>
      </c>
      <c r="AB6623" s="1">
        <f>MONTH(Sample___Superstore[[#This Row],[Order Date]])</f>
        <v>1</v>
      </c>
    </row>
    <row r="6624" spans="1:28" x14ac:dyDescent="0.35">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c r="V6624">
        <f t="shared" si="618"/>
        <v>3</v>
      </c>
      <c r="W6624">
        <f t="shared" si="619"/>
        <v>0.28999999999999998</v>
      </c>
      <c r="X6624" t="str">
        <f t="shared" si="620"/>
        <v>Profit</v>
      </c>
      <c r="Y6624" s="1" t="str">
        <f t="shared" si="621"/>
        <v>Low Profit</v>
      </c>
      <c r="Z6624" s="1" t="str">
        <f t="shared" si="622"/>
        <v>No Discount</v>
      </c>
      <c r="AA6624" s="1" t="str">
        <f t="shared" si="623"/>
        <v>Low Sales</v>
      </c>
      <c r="AB6624" s="1">
        <f>MONTH(Sample___Superstore[[#This Row],[Order Date]])</f>
        <v>9</v>
      </c>
    </row>
    <row r="6625" spans="1:28" x14ac:dyDescent="0.35">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c r="V6625">
        <f t="shared" si="618"/>
        <v>3</v>
      </c>
      <c r="W6625">
        <f t="shared" si="619"/>
        <v>0.47000000000000003</v>
      </c>
      <c r="X6625" t="str">
        <f t="shared" si="620"/>
        <v>Profit</v>
      </c>
      <c r="Y6625" s="1" t="str">
        <f t="shared" si="621"/>
        <v>Low Profit</v>
      </c>
      <c r="Z6625" s="1" t="str">
        <f t="shared" si="622"/>
        <v>No Discount</v>
      </c>
      <c r="AA6625" s="1" t="str">
        <f t="shared" si="623"/>
        <v>Low Sales</v>
      </c>
      <c r="AB6625" s="1">
        <f>MONTH(Sample___Superstore[[#This Row],[Order Date]])</f>
        <v>9</v>
      </c>
    </row>
    <row r="6626" spans="1:28" x14ac:dyDescent="0.35">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c r="V6626">
        <f t="shared" si="618"/>
        <v>4</v>
      </c>
      <c r="W6626">
        <f t="shared" si="619"/>
        <v>-0.12857142857142856</v>
      </c>
      <c r="X6626" t="str">
        <f t="shared" si="620"/>
        <v>Loss</v>
      </c>
      <c r="Y6626" s="1" t="str">
        <f t="shared" si="621"/>
        <v>Low Profit</v>
      </c>
      <c r="Z6626" s="1" t="str">
        <f t="shared" si="622"/>
        <v>High Discount</v>
      </c>
      <c r="AA6626" s="1" t="str">
        <f t="shared" si="623"/>
        <v>Low Sales</v>
      </c>
      <c r="AB6626" s="1">
        <f>MONTH(Sample___Superstore[[#This Row],[Order Date]])</f>
        <v>1</v>
      </c>
    </row>
    <row r="6627" spans="1:28" x14ac:dyDescent="0.35">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c r="V6627">
        <f t="shared" si="618"/>
        <v>4</v>
      </c>
      <c r="W6627">
        <f t="shared" si="619"/>
        <v>-4.2857142857142858E-2</v>
      </c>
      <c r="X6627" t="str">
        <f t="shared" si="620"/>
        <v>Loss</v>
      </c>
      <c r="Y6627" s="1" t="str">
        <f t="shared" si="621"/>
        <v>Low Profit</v>
      </c>
      <c r="Z6627" s="1" t="str">
        <f t="shared" si="622"/>
        <v>High Discount</v>
      </c>
      <c r="AA6627" s="1" t="str">
        <f t="shared" si="623"/>
        <v>Low Sales</v>
      </c>
      <c r="AB6627" s="1">
        <f>MONTH(Sample___Superstore[[#This Row],[Order Date]])</f>
        <v>1</v>
      </c>
    </row>
    <row r="6628" spans="1:28" x14ac:dyDescent="0.35">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c r="V6628">
        <f t="shared" si="618"/>
        <v>7</v>
      </c>
      <c r="W6628">
        <f t="shared" si="619"/>
        <v>0.32</v>
      </c>
      <c r="X6628" t="str">
        <f t="shared" si="620"/>
        <v>Profit</v>
      </c>
      <c r="Y6628" s="1" t="str">
        <f t="shared" si="621"/>
        <v>High Profit</v>
      </c>
      <c r="Z6628" s="1" t="str">
        <f t="shared" si="622"/>
        <v>No Discount</v>
      </c>
      <c r="AA6628" s="1" t="str">
        <f t="shared" si="623"/>
        <v>High Sales</v>
      </c>
      <c r="AB6628" s="1">
        <f>MONTH(Sample___Superstore[[#This Row],[Order Date]])</f>
        <v>12</v>
      </c>
    </row>
    <row r="6629" spans="1:28" x14ac:dyDescent="0.35">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c r="V6629">
        <f t="shared" si="618"/>
        <v>4</v>
      </c>
      <c r="W6629">
        <f t="shared" si="619"/>
        <v>0.47999999999999993</v>
      </c>
      <c r="X6629" t="str">
        <f t="shared" si="620"/>
        <v>Profit</v>
      </c>
      <c r="Y6629" s="1" t="str">
        <f t="shared" si="621"/>
        <v>Low Profit</v>
      </c>
      <c r="Z6629" s="1" t="str">
        <f t="shared" si="622"/>
        <v>No Discount</v>
      </c>
      <c r="AA6629" s="1" t="str">
        <f t="shared" si="623"/>
        <v>Low Sales</v>
      </c>
      <c r="AB6629" s="1">
        <f>MONTH(Sample___Superstore[[#This Row],[Order Date]])</f>
        <v>5</v>
      </c>
    </row>
    <row r="6630" spans="1:28" x14ac:dyDescent="0.35">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c r="V6630">
        <f t="shared" si="618"/>
        <v>3</v>
      </c>
      <c r="W6630">
        <f t="shared" si="619"/>
        <v>0.47999999999999993</v>
      </c>
      <c r="X6630" t="str">
        <f t="shared" si="620"/>
        <v>Profit</v>
      </c>
      <c r="Y6630" s="1" t="str">
        <f t="shared" si="621"/>
        <v>High Profit</v>
      </c>
      <c r="Z6630" s="1" t="str">
        <f t="shared" si="622"/>
        <v>No Discount</v>
      </c>
      <c r="AA6630" s="1" t="str">
        <f t="shared" si="623"/>
        <v>Low Sales</v>
      </c>
      <c r="AB6630" s="1">
        <f>MONTH(Sample___Superstore[[#This Row],[Order Date]])</f>
        <v>9</v>
      </c>
    </row>
    <row r="6631" spans="1:28" x14ac:dyDescent="0.35">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c r="V6631">
        <f t="shared" si="618"/>
        <v>4</v>
      </c>
      <c r="W6631">
        <f t="shared" si="619"/>
        <v>-0.73333333333333328</v>
      </c>
      <c r="X6631" t="str">
        <f t="shared" si="620"/>
        <v>Loss</v>
      </c>
      <c r="Y6631" s="1" t="str">
        <f t="shared" si="621"/>
        <v>Low Profit</v>
      </c>
      <c r="Z6631" s="1" t="str">
        <f t="shared" si="622"/>
        <v>High Discount</v>
      </c>
      <c r="AA6631" s="1" t="str">
        <f t="shared" si="623"/>
        <v>Low Sales</v>
      </c>
      <c r="AB6631" s="1">
        <f>MONTH(Sample___Superstore[[#This Row],[Order Date]])</f>
        <v>10</v>
      </c>
    </row>
    <row r="6632" spans="1:28" x14ac:dyDescent="0.35">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c r="V6632">
        <f t="shared" si="618"/>
        <v>5</v>
      </c>
      <c r="W6632">
        <f t="shared" si="619"/>
        <v>7.4999999999999997E-2</v>
      </c>
      <c r="X6632" t="str">
        <f t="shared" si="620"/>
        <v>Profit</v>
      </c>
      <c r="Y6632" s="1" t="str">
        <f t="shared" si="621"/>
        <v>Low Profit</v>
      </c>
      <c r="Z6632" s="1" t="str">
        <f t="shared" si="622"/>
        <v>Low Discount</v>
      </c>
      <c r="AA6632" s="1" t="str">
        <f t="shared" si="623"/>
        <v>High Sales</v>
      </c>
      <c r="AB6632" s="1">
        <f>MONTH(Sample___Superstore[[#This Row],[Order Date]])</f>
        <v>12</v>
      </c>
    </row>
    <row r="6633" spans="1:28" x14ac:dyDescent="0.35">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c r="V6633">
        <f t="shared" si="618"/>
        <v>5</v>
      </c>
      <c r="W6633">
        <f t="shared" si="619"/>
        <v>0.36</v>
      </c>
      <c r="X6633" t="str">
        <f t="shared" si="620"/>
        <v>Profit</v>
      </c>
      <c r="Y6633" s="1" t="str">
        <f t="shared" si="621"/>
        <v>High Profit</v>
      </c>
      <c r="Z6633" s="1" t="str">
        <f t="shared" si="622"/>
        <v>No Discount</v>
      </c>
      <c r="AA6633" s="1" t="str">
        <f t="shared" si="623"/>
        <v>High Sales</v>
      </c>
      <c r="AB6633" s="1">
        <f>MONTH(Sample___Superstore[[#This Row],[Order Date]])</f>
        <v>12</v>
      </c>
    </row>
    <row r="6634" spans="1:28" x14ac:dyDescent="0.35">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c r="V6634">
        <f t="shared" si="618"/>
        <v>2</v>
      </c>
      <c r="W6634">
        <f t="shared" si="619"/>
        <v>0.28000000000000003</v>
      </c>
      <c r="X6634" t="str">
        <f t="shared" si="620"/>
        <v>Profit</v>
      </c>
      <c r="Y6634" s="1" t="str">
        <f t="shared" si="621"/>
        <v>Low Profit</v>
      </c>
      <c r="Z6634" s="1" t="str">
        <f t="shared" si="622"/>
        <v>No Discount</v>
      </c>
      <c r="AA6634" s="1" t="str">
        <f t="shared" si="623"/>
        <v>Low Sales</v>
      </c>
      <c r="AB6634" s="1">
        <f>MONTH(Sample___Superstore[[#This Row],[Order Date]])</f>
        <v>5</v>
      </c>
    </row>
    <row r="6635" spans="1:28" x14ac:dyDescent="0.35">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c r="V6635">
        <f t="shared" si="618"/>
        <v>0</v>
      </c>
      <c r="W6635">
        <f t="shared" si="619"/>
        <v>0.43</v>
      </c>
      <c r="X6635" t="str">
        <f t="shared" si="620"/>
        <v>Profit</v>
      </c>
      <c r="Y6635" s="1" t="str">
        <f t="shared" si="621"/>
        <v>Low Profit</v>
      </c>
      <c r="Z6635" s="1" t="str">
        <f t="shared" si="622"/>
        <v>No Discount</v>
      </c>
      <c r="AA6635" s="1" t="str">
        <f t="shared" si="623"/>
        <v>Low Sales</v>
      </c>
      <c r="AB6635" s="1">
        <f>MONTH(Sample___Superstore[[#This Row],[Order Date]])</f>
        <v>10</v>
      </c>
    </row>
    <row r="6636" spans="1:28" x14ac:dyDescent="0.35">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c r="V6636">
        <f t="shared" si="618"/>
        <v>0</v>
      </c>
      <c r="W6636">
        <f t="shared" si="619"/>
        <v>-0.76666666666666672</v>
      </c>
      <c r="X6636" t="str">
        <f t="shared" si="620"/>
        <v>Loss</v>
      </c>
      <c r="Y6636" s="1" t="str">
        <f t="shared" si="621"/>
        <v>Low Profit</v>
      </c>
      <c r="Z6636" s="1" t="str">
        <f t="shared" si="622"/>
        <v>High Discount</v>
      </c>
      <c r="AA6636" s="1" t="str">
        <f t="shared" si="623"/>
        <v>Low Sales</v>
      </c>
      <c r="AB6636" s="1">
        <f>MONTH(Sample___Superstore[[#This Row],[Order Date]])</f>
        <v>5</v>
      </c>
    </row>
    <row r="6637" spans="1:28" x14ac:dyDescent="0.35">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c r="V6637">
        <f t="shared" si="618"/>
        <v>0</v>
      </c>
      <c r="W6637">
        <f t="shared" si="619"/>
        <v>0.11249999999999999</v>
      </c>
      <c r="X6637" t="str">
        <f t="shared" si="620"/>
        <v>Profit</v>
      </c>
      <c r="Y6637" s="1" t="str">
        <f t="shared" si="621"/>
        <v>Low Profit</v>
      </c>
      <c r="Z6637" s="1" t="str">
        <f t="shared" si="622"/>
        <v>Low Discount</v>
      </c>
      <c r="AA6637" s="1" t="str">
        <f t="shared" si="623"/>
        <v>High Sales</v>
      </c>
      <c r="AB6637" s="1">
        <f>MONTH(Sample___Superstore[[#This Row],[Order Date]])</f>
        <v>5</v>
      </c>
    </row>
    <row r="6638" spans="1:28" x14ac:dyDescent="0.35">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c r="V6638">
        <f t="shared" si="618"/>
        <v>0</v>
      </c>
      <c r="W6638">
        <f t="shared" si="619"/>
        <v>0.32500000000000001</v>
      </c>
      <c r="X6638" t="str">
        <f t="shared" si="620"/>
        <v>Profit</v>
      </c>
      <c r="Y6638" s="1" t="str">
        <f t="shared" si="621"/>
        <v>Low Profit</v>
      </c>
      <c r="Z6638" s="1" t="str">
        <f t="shared" si="622"/>
        <v>Low Discount</v>
      </c>
      <c r="AA6638" s="1" t="str">
        <f t="shared" si="623"/>
        <v>Low Sales</v>
      </c>
      <c r="AB6638" s="1">
        <f>MONTH(Sample___Superstore[[#This Row],[Order Date]])</f>
        <v>5</v>
      </c>
    </row>
    <row r="6639" spans="1:28" x14ac:dyDescent="0.35">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c r="V6639">
        <f t="shared" si="618"/>
        <v>3</v>
      </c>
      <c r="W6639">
        <f t="shared" si="619"/>
        <v>0.28999999999999998</v>
      </c>
      <c r="X6639" t="str">
        <f t="shared" si="620"/>
        <v>Profit</v>
      </c>
      <c r="Y6639" s="1" t="str">
        <f t="shared" si="621"/>
        <v>Low Profit</v>
      </c>
      <c r="Z6639" s="1" t="str">
        <f t="shared" si="622"/>
        <v>No Discount</v>
      </c>
      <c r="AA6639" s="1" t="str">
        <f t="shared" si="623"/>
        <v>Low Sales</v>
      </c>
      <c r="AB6639" s="1">
        <f>MONTH(Sample___Superstore[[#This Row],[Order Date]])</f>
        <v>11</v>
      </c>
    </row>
    <row r="6640" spans="1:28" x14ac:dyDescent="0.35">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c r="V6640">
        <f t="shared" si="618"/>
        <v>3</v>
      </c>
      <c r="W6640">
        <f t="shared" si="619"/>
        <v>0.33749999999999997</v>
      </c>
      <c r="X6640" t="str">
        <f t="shared" si="620"/>
        <v>Profit</v>
      </c>
      <c r="Y6640" s="1" t="str">
        <f t="shared" si="621"/>
        <v>Low Profit</v>
      </c>
      <c r="Z6640" s="1" t="str">
        <f t="shared" si="622"/>
        <v>Low Discount</v>
      </c>
      <c r="AA6640" s="1" t="str">
        <f t="shared" si="623"/>
        <v>Low Sales</v>
      </c>
      <c r="AB6640" s="1">
        <f>MONTH(Sample___Superstore[[#This Row],[Order Date]])</f>
        <v>11</v>
      </c>
    </row>
    <row r="6641" spans="1:28" x14ac:dyDescent="0.35">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c r="V6641">
        <f t="shared" si="618"/>
        <v>2</v>
      </c>
      <c r="W6641">
        <f t="shared" si="619"/>
        <v>-0.51666666666666661</v>
      </c>
      <c r="X6641" t="str">
        <f t="shared" si="620"/>
        <v>Loss</v>
      </c>
      <c r="Y6641" s="1" t="str">
        <f t="shared" si="621"/>
        <v>Low Profit</v>
      </c>
      <c r="Z6641" s="1" t="str">
        <f t="shared" si="622"/>
        <v>High Discount</v>
      </c>
      <c r="AA6641" s="1" t="str">
        <f t="shared" si="623"/>
        <v>High Sales</v>
      </c>
      <c r="AB6641" s="1">
        <f>MONTH(Sample___Superstore[[#This Row],[Order Date]])</f>
        <v>10</v>
      </c>
    </row>
    <row r="6642" spans="1:28" x14ac:dyDescent="0.35">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c r="V6642">
        <f t="shared" si="618"/>
        <v>4</v>
      </c>
      <c r="W6642">
        <f t="shared" si="619"/>
        <v>0.48000000000000004</v>
      </c>
      <c r="X6642" t="str">
        <f t="shared" si="620"/>
        <v>Profit</v>
      </c>
      <c r="Y6642" s="1" t="str">
        <f t="shared" si="621"/>
        <v>Low Profit</v>
      </c>
      <c r="Z6642" s="1" t="str">
        <f t="shared" si="622"/>
        <v>No Discount</v>
      </c>
      <c r="AA6642" s="1" t="str">
        <f t="shared" si="623"/>
        <v>Low Sales</v>
      </c>
      <c r="AB6642" s="1">
        <f>MONTH(Sample___Superstore[[#This Row],[Order Date]])</f>
        <v>8</v>
      </c>
    </row>
    <row r="6643" spans="1:28" x14ac:dyDescent="0.35">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c r="V6643">
        <f t="shared" si="618"/>
        <v>4</v>
      </c>
      <c r="W6643">
        <f t="shared" si="619"/>
        <v>0.37</v>
      </c>
      <c r="X6643" t="str">
        <f t="shared" si="620"/>
        <v>Profit</v>
      </c>
      <c r="Y6643" s="1" t="str">
        <f t="shared" si="621"/>
        <v>Low Profit</v>
      </c>
      <c r="Z6643" s="1" t="str">
        <f t="shared" si="622"/>
        <v>No Discount</v>
      </c>
      <c r="AA6643" s="1" t="str">
        <f t="shared" si="623"/>
        <v>Low Sales</v>
      </c>
      <c r="AB6643" s="1">
        <f>MONTH(Sample___Superstore[[#This Row],[Order Date]])</f>
        <v>8</v>
      </c>
    </row>
    <row r="6644" spans="1:28" x14ac:dyDescent="0.35">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c r="V6644">
        <f t="shared" si="618"/>
        <v>4</v>
      </c>
      <c r="W6644">
        <f t="shared" si="619"/>
        <v>0.5</v>
      </c>
      <c r="X6644" t="str">
        <f t="shared" si="620"/>
        <v>Profit</v>
      </c>
      <c r="Y6644" s="1" t="str">
        <f t="shared" si="621"/>
        <v>Low Profit</v>
      </c>
      <c r="Z6644" s="1" t="str">
        <f t="shared" si="622"/>
        <v>No Discount</v>
      </c>
      <c r="AA6644" s="1" t="str">
        <f t="shared" si="623"/>
        <v>Low Sales</v>
      </c>
      <c r="AB6644" s="1">
        <f>MONTH(Sample___Superstore[[#This Row],[Order Date]])</f>
        <v>8</v>
      </c>
    </row>
    <row r="6645" spans="1:28" x14ac:dyDescent="0.35">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c r="V6645">
        <f t="shared" si="618"/>
        <v>6</v>
      </c>
      <c r="W6645">
        <f t="shared" si="619"/>
        <v>8.7499999999999994E-2</v>
      </c>
      <c r="X6645" t="str">
        <f t="shared" si="620"/>
        <v>Profit</v>
      </c>
      <c r="Y6645" s="1" t="str">
        <f t="shared" si="621"/>
        <v>Low Profit</v>
      </c>
      <c r="Z6645" s="1" t="str">
        <f t="shared" si="622"/>
        <v>Low Discount</v>
      </c>
      <c r="AA6645" s="1" t="str">
        <f t="shared" si="623"/>
        <v>Low Sales</v>
      </c>
      <c r="AB6645" s="1">
        <f>MONTH(Sample___Superstore[[#This Row],[Order Date]])</f>
        <v>8</v>
      </c>
    </row>
    <row r="6646" spans="1:28" x14ac:dyDescent="0.35">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c r="V6646">
        <f t="shared" si="618"/>
        <v>6</v>
      </c>
      <c r="W6646">
        <f t="shared" si="619"/>
        <v>-0.22500000000000003</v>
      </c>
      <c r="X6646" t="str">
        <f t="shared" si="620"/>
        <v>Loss</v>
      </c>
      <c r="Y6646" s="1" t="str">
        <f t="shared" si="621"/>
        <v>Low Profit</v>
      </c>
      <c r="Z6646" s="1" t="str">
        <f t="shared" si="622"/>
        <v>Low Discount</v>
      </c>
      <c r="AA6646" s="1" t="str">
        <f t="shared" si="623"/>
        <v>Low Sales</v>
      </c>
      <c r="AB6646" s="1">
        <f>MONTH(Sample___Superstore[[#This Row],[Order Date]])</f>
        <v>8</v>
      </c>
    </row>
    <row r="6647" spans="1:28" x14ac:dyDescent="0.35">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c r="V6647">
        <f t="shared" si="618"/>
        <v>6</v>
      </c>
      <c r="W6647">
        <f t="shared" si="619"/>
        <v>0.11249999999999999</v>
      </c>
      <c r="X6647" t="str">
        <f t="shared" si="620"/>
        <v>Profit</v>
      </c>
      <c r="Y6647" s="1" t="str">
        <f t="shared" si="621"/>
        <v>Low Profit</v>
      </c>
      <c r="Z6647" s="1" t="str">
        <f t="shared" si="622"/>
        <v>Low Discount</v>
      </c>
      <c r="AA6647" s="1" t="str">
        <f t="shared" si="623"/>
        <v>Low Sales</v>
      </c>
      <c r="AB6647" s="1">
        <f>MONTH(Sample___Superstore[[#This Row],[Order Date]])</f>
        <v>8</v>
      </c>
    </row>
    <row r="6648" spans="1:28" x14ac:dyDescent="0.35">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c r="V6648">
        <f t="shared" si="618"/>
        <v>6</v>
      </c>
      <c r="W6648">
        <f t="shared" si="619"/>
        <v>-0.53999999999999992</v>
      </c>
      <c r="X6648" t="str">
        <f t="shared" si="620"/>
        <v>Loss</v>
      </c>
      <c r="Y6648" s="1" t="str">
        <f t="shared" si="621"/>
        <v>Low Profit</v>
      </c>
      <c r="Z6648" s="1" t="str">
        <f t="shared" si="622"/>
        <v>High Discount</v>
      </c>
      <c r="AA6648" s="1" t="str">
        <f t="shared" si="623"/>
        <v>High Sales</v>
      </c>
      <c r="AB6648" s="1">
        <f>MONTH(Sample___Superstore[[#This Row],[Order Date]])</f>
        <v>12</v>
      </c>
    </row>
    <row r="6649" spans="1:28" x14ac:dyDescent="0.35">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c r="V6649">
        <f t="shared" si="618"/>
        <v>6</v>
      </c>
      <c r="W6649">
        <f t="shared" si="619"/>
        <v>9.9999999999999978E-2</v>
      </c>
      <c r="X6649" t="str">
        <f t="shared" si="620"/>
        <v>Profit</v>
      </c>
      <c r="Y6649" s="1" t="str">
        <f t="shared" si="621"/>
        <v>Low Profit</v>
      </c>
      <c r="Z6649" s="1" t="str">
        <f t="shared" si="622"/>
        <v>Low Discount</v>
      </c>
      <c r="AA6649" s="1" t="str">
        <f t="shared" si="623"/>
        <v>Low Sales</v>
      </c>
      <c r="AB6649" s="1">
        <f>MONTH(Sample___Superstore[[#This Row],[Order Date]])</f>
        <v>12</v>
      </c>
    </row>
    <row r="6650" spans="1:28" x14ac:dyDescent="0.35">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c r="V6650">
        <f t="shared" si="618"/>
        <v>3</v>
      </c>
      <c r="W6650">
        <f t="shared" si="619"/>
        <v>-1.5999999999999999</v>
      </c>
      <c r="X6650" t="str">
        <f t="shared" si="620"/>
        <v>Loss</v>
      </c>
      <c r="Y6650" s="1" t="str">
        <f t="shared" si="621"/>
        <v>Low Profit</v>
      </c>
      <c r="Z6650" s="1" t="str">
        <f t="shared" si="622"/>
        <v>High Discount</v>
      </c>
      <c r="AA6650" s="1" t="str">
        <f t="shared" si="623"/>
        <v>Low Sales</v>
      </c>
      <c r="AB6650" s="1">
        <f>MONTH(Sample___Superstore[[#This Row],[Order Date]])</f>
        <v>9</v>
      </c>
    </row>
    <row r="6651" spans="1:28" x14ac:dyDescent="0.35">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c r="V6651">
        <f t="shared" si="618"/>
        <v>3</v>
      </c>
      <c r="W6651">
        <f t="shared" si="619"/>
        <v>0.33750000000000002</v>
      </c>
      <c r="X6651" t="str">
        <f t="shared" si="620"/>
        <v>Profit</v>
      </c>
      <c r="Y6651" s="1" t="str">
        <f t="shared" si="621"/>
        <v>High Profit</v>
      </c>
      <c r="Z6651" s="1" t="str">
        <f t="shared" si="622"/>
        <v>Low Discount</v>
      </c>
      <c r="AA6651" s="1" t="str">
        <f t="shared" si="623"/>
        <v>Low Sales</v>
      </c>
      <c r="AB6651" s="1">
        <f>MONTH(Sample___Superstore[[#This Row],[Order Date]])</f>
        <v>9</v>
      </c>
    </row>
    <row r="6652" spans="1:28" x14ac:dyDescent="0.35">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c r="V6652">
        <f t="shared" si="618"/>
        <v>3</v>
      </c>
      <c r="W6652">
        <f t="shared" si="619"/>
        <v>0.33749999999999997</v>
      </c>
      <c r="X6652" t="str">
        <f t="shared" si="620"/>
        <v>Profit</v>
      </c>
      <c r="Y6652" s="1" t="str">
        <f t="shared" si="621"/>
        <v>Low Profit</v>
      </c>
      <c r="Z6652" s="1" t="str">
        <f t="shared" si="622"/>
        <v>Low Discount</v>
      </c>
      <c r="AA6652" s="1" t="str">
        <f t="shared" si="623"/>
        <v>Low Sales</v>
      </c>
      <c r="AB6652" s="1">
        <f>MONTH(Sample___Superstore[[#This Row],[Order Date]])</f>
        <v>9</v>
      </c>
    </row>
    <row r="6653" spans="1:28" x14ac:dyDescent="0.35">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c r="V6653">
        <f t="shared" si="618"/>
        <v>3</v>
      </c>
      <c r="W6653">
        <f t="shared" si="619"/>
        <v>-0.54999999999999993</v>
      </c>
      <c r="X6653" t="str">
        <f t="shared" si="620"/>
        <v>Loss</v>
      </c>
      <c r="Y6653" s="1" t="str">
        <f t="shared" si="621"/>
        <v>Low Profit</v>
      </c>
      <c r="Z6653" s="1" t="str">
        <f t="shared" si="622"/>
        <v>High Discount</v>
      </c>
      <c r="AA6653" s="1" t="str">
        <f t="shared" si="623"/>
        <v>Low Sales</v>
      </c>
      <c r="AB6653" s="1">
        <f>MONTH(Sample___Superstore[[#This Row],[Order Date]])</f>
        <v>9</v>
      </c>
    </row>
    <row r="6654" spans="1:28" x14ac:dyDescent="0.35">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c r="V6654">
        <f t="shared" si="618"/>
        <v>3</v>
      </c>
      <c r="W6654">
        <f t="shared" si="619"/>
        <v>0.35</v>
      </c>
      <c r="X6654" t="str">
        <f t="shared" si="620"/>
        <v>Profit</v>
      </c>
      <c r="Y6654" s="1" t="str">
        <f t="shared" si="621"/>
        <v>Low Profit</v>
      </c>
      <c r="Z6654" s="1" t="str">
        <f t="shared" si="622"/>
        <v>Low Discount</v>
      </c>
      <c r="AA6654" s="1" t="str">
        <f t="shared" si="623"/>
        <v>Low Sales</v>
      </c>
      <c r="AB6654" s="1">
        <f>MONTH(Sample___Superstore[[#This Row],[Order Date]])</f>
        <v>9</v>
      </c>
    </row>
    <row r="6655" spans="1:28" x14ac:dyDescent="0.35">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c r="V6655">
        <f t="shared" si="618"/>
        <v>3</v>
      </c>
      <c r="W6655">
        <f t="shared" si="619"/>
        <v>-0.18571428571428572</v>
      </c>
      <c r="X6655" t="str">
        <f t="shared" si="620"/>
        <v>Loss</v>
      </c>
      <c r="Y6655" s="1" t="str">
        <f t="shared" si="621"/>
        <v>Low Profit</v>
      </c>
      <c r="Z6655" s="1" t="str">
        <f t="shared" si="622"/>
        <v>High Discount</v>
      </c>
      <c r="AA6655" s="1" t="str">
        <f t="shared" si="623"/>
        <v>Low Sales</v>
      </c>
      <c r="AB6655" s="1">
        <f>MONTH(Sample___Superstore[[#This Row],[Order Date]])</f>
        <v>9</v>
      </c>
    </row>
    <row r="6656" spans="1:28" x14ac:dyDescent="0.35">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c r="V6656">
        <f t="shared" si="618"/>
        <v>7</v>
      </c>
      <c r="W6656">
        <f t="shared" si="619"/>
        <v>7.4999999999999997E-2</v>
      </c>
      <c r="X6656" t="str">
        <f t="shared" si="620"/>
        <v>Profit</v>
      </c>
      <c r="Y6656" s="1" t="str">
        <f t="shared" si="621"/>
        <v>Low Profit</v>
      </c>
      <c r="Z6656" s="1" t="str">
        <f t="shared" si="622"/>
        <v>Low Discount</v>
      </c>
      <c r="AA6656" s="1" t="str">
        <f t="shared" si="623"/>
        <v>Low Sales</v>
      </c>
      <c r="AB6656" s="1">
        <f>MONTH(Sample___Superstore[[#This Row],[Order Date]])</f>
        <v>2</v>
      </c>
    </row>
    <row r="6657" spans="1:28" x14ac:dyDescent="0.35">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c r="V6657">
        <f t="shared" si="618"/>
        <v>7</v>
      </c>
      <c r="W6657">
        <f t="shared" si="619"/>
        <v>0.15</v>
      </c>
      <c r="X6657" t="str">
        <f t="shared" si="620"/>
        <v>Profit</v>
      </c>
      <c r="Y6657" s="1" t="str">
        <f t="shared" si="621"/>
        <v>Low Profit</v>
      </c>
      <c r="Z6657" s="1" t="str">
        <f t="shared" si="622"/>
        <v>Low Discount</v>
      </c>
      <c r="AA6657" s="1" t="str">
        <f t="shared" si="623"/>
        <v>Low Sales</v>
      </c>
      <c r="AB6657" s="1">
        <f>MONTH(Sample___Superstore[[#This Row],[Order Date]])</f>
        <v>2</v>
      </c>
    </row>
    <row r="6658" spans="1:28" x14ac:dyDescent="0.35">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c r="V6658">
        <f t="shared" ref="V6658:V6721" si="624">D6658-C6658</f>
        <v>7</v>
      </c>
      <c r="W6658">
        <f t="shared" ref="W6658:W6721" si="625">U6658/R6658</f>
        <v>-0.125</v>
      </c>
      <c r="X6658" t="str">
        <f t="shared" ref="X6658:X6721" si="626">IF(U6658&lt;0,"Loss","Profit")</f>
        <v>Loss</v>
      </c>
      <c r="Y6658" s="1" t="str">
        <f t="shared" ref="Y6658:Y6721" si="627">IF(U6658&gt;100,"High Profit","Low Profit")</f>
        <v>Low Profit</v>
      </c>
      <c r="Z6658" s="1" t="str">
        <f t="shared" ref="Z6658:Z6721" si="628">IF(T6658=0,"No Discount",IF(T6658&lt;=0.2,"Low Discount","High Discount"))</f>
        <v>Low Discount</v>
      </c>
      <c r="AA6658" s="1" t="str">
        <f t="shared" ref="AA6658:AA6721" si="629">IF(R6658&gt;500,"High Sales","Low Sales")</f>
        <v>Low Sales</v>
      </c>
      <c r="AB6658" s="1">
        <f>MONTH(Sample___Superstore[[#This Row],[Order Date]])</f>
        <v>2</v>
      </c>
    </row>
    <row r="6659" spans="1:28" x14ac:dyDescent="0.35">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c r="V6659">
        <f t="shared" si="624"/>
        <v>7</v>
      </c>
      <c r="W6659">
        <f t="shared" si="625"/>
        <v>0.36249999999999999</v>
      </c>
      <c r="X6659" t="str">
        <f t="shared" si="626"/>
        <v>Profit</v>
      </c>
      <c r="Y6659" s="1" t="str">
        <f t="shared" si="627"/>
        <v>Low Profit</v>
      </c>
      <c r="Z6659" s="1" t="str">
        <f t="shared" si="628"/>
        <v>Low Discount</v>
      </c>
      <c r="AA6659" s="1" t="str">
        <f t="shared" si="629"/>
        <v>Low Sales</v>
      </c>
      <c r="AB6659" s="1">
        <f>MONTH(Sample___Superstore[[#This Row],[Order Date]])</f>
        <v>2</v>
      </c>
    </row>
    <row r="6660" spans="1:28" x14ac:dyDescent="0.35">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c r="V6660">
        <f t="shared" si="624"/>
        <v>7</v>
      </c>
      <c r="W6660">
        <f t="shared" si="625"/>
        <v>0.23750000000000002</v>
      </c>
      <c r="X6660" t="str">
        <f t="shared" si="626"/>
        <v>Profit</v>
      </c>
      <c r="Y6660" s="1" t="str">
        <f t="shared" si="627"/>
        <v>Low Profit</v>
      </c>
      <c r="Z6660" s="1" t="str">
        <f t="shared" si="628"/>
        <v>Low Discount</v>
      </c>
      <c r="AA6660" s="1" t="str">
        <f t="shared" si="629"/>
        <v>Low Sales</v>
      </c>
      <c r="AB6660" s="1">
        <f>MONTH(Sample___Superstore[[#This Row],[Order Date]])</f>
        <v>2</v>
      </c>
    </row>
    <row r="6661" spans="1:28" x14ac:dyDescent="0.35">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c r="V6661">
        <f t="shared" si="624"/>
        <v>7</v>
      </c>
      <c r="W6661">
        <f t="shared" si="625"/>
        <v>-0.48</v>
      </c>
      <c r="X6661" t="str">
        <f t="shared" si="626"/>
        <v>Loss</v>
      </c>
      <c r="Y6661" s="1" t="str">
        <f t="shared" si="627"/>
        <v>Low Profit</v>
      </c>
      <c r="Z6661" s="1" t="str">
        <f t="shared" si="628"/>
        <v>High Discount</v>
      </c>
      <c r="AA6661" s="1" t="str">
        <f t="shared" si="629"/>
        <v>Low Sales</v>
      </c>
      <c r="AB6661" s="1">
        <f>MONTH(Sample___Superstore[[#This Row],[Order Date]])</f>
        <v>2</v>
      </c>
    </row>
    <row r="6662" spans="1:28" x14ac:dyDescent="0.35">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c r="V6662">
        <f t="shared" si="624"/>
        <v>2</v>
      </c>
      <c r="W6662">
        <f t="shared" si="625"/>
        <v>0.30000000000000004</v>
      </c>
      <c r="X6662" t="str">
        <f t="shared" si="626"/>
        <v>Profit</v>
      </c>
      <c r="Y6662" s="1" t="str">
        <f t="shared" si="627"/>
        <v>Low Profit</v>
      </c>
      <c r="Z6662" s="1" t="str">
        <f t="shared" si="628"/>
        <v>No Discount</v>
      </c>
      <c r="AA6662" s="1" t="str">
        <f t="shared" si="629"/>
        <v>Low Sales</v>
      </c>
      <c r="AB6662" s="1">
        <f>MONTH(Sample___Superstore[[#This Row],[Order Date]])</f>
        <v>8</v>
      </c>
    </row>
    <row r="6663" spans="1:28" x14ac:dyDescent="0.35">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c r="V6663">
        <f t="shared" si="624"/>
        <v>2</v>
      </c>
      <c r="W6663">
        <f t="shared" si="625"/>
        <v>0.28999999999999998</v>
      </c>
      <c r="X6663" t="str">
        <f t="shared" si="626"/>
        <v>Profit</v>
      </c>
      <c r="Y6663" s="1" t="str">
        <f t="shared" si="627"/>
        <v>Low Profit</v>
      </c>
      <c r="Z6663" s="1" t="str">
        <f t="shared" si="628"/>
        <v>No Discount</v>
      </c>
      <c r="AA6663" s="1" t="str">
        <f t="shared" si="629"/>
        <v>Low Sales</v>
      </c>
      <c r="AB6663" s="1">
        <f>MONTH(Sample___Superstore[[#This Row],[Order Date]])</f>
        <v>8</v>
      </c>
    </row>
    <row r="6664" spans="1:28" x14ac:dyDescent="0.35">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c r="V6664">
        <f t="shared" si="624"/>
        <v>2</v>
      </c>
      <c r="W6664">
        <f t="shared" si="625"/>
        <v>0.47</v>
      </c>
      <c r="X6664" t="str">
        <f t="shared" si="626"/>
        <v>Profit</v>
      </c>
      <c r="Y6664" s="1" t="str">
        <f t="shared" si="627"/>
        <v>High Profit</v>
      </c>
      <c r="Z6664" s="1" t="str">
        <f t="shared" si="628"/>
        <v>No Discount</v>
      </c>
      <c r="AA6664" s="1" t="str">
        <f t="shared" si="629"/>
        <v>Low Sales</v>
      </c>
      <c r="AB6664" s="1">
        <f>MONTH(Sample___Superstore[[#This Row],[Order Date]])</f>
        <v>8</v>
      </c>
    </row>
    <row r="6665" spans="1:28" x14ac:dyDescent="0.35">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c r="V6665">
        <f t="shared" si="624"/>
        <v>6</v>
      </c>
      <c r="W6665">
        <f t="shared" si="625"/>
        <v>0.16999999999999998</v>
      </c>
      <c r="X6665" t="str">
        <f t="shared" si="626"/>
        <v>Profit</v>
      </c>
      <c r="Y6665" s="1" t="str">
        <f t="shared" si="627"/>
        <v>Low Profit</v>
      </c>
      <c r="Z6665" s="1" t="str">
        <f t="shared" si="628"/>
        <v>No Discount</v>
      </c>
      <c r="AA6665" s="1" t="str">
        <f t="shared" si="629"/>
        <v>Low Sales</v>
      </c>
      <c r="AB6665" s="1">
        <f>MONTH(Sample___Superstore[[#This Row],[Order Date]])</f>
        <v>10</v>
      </c>
    </row>
    <row r="6666" spans="1:28" x14ac:dyDescent="0.35">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c r="V6666">
        <f t="shared" si="624"/>
        <v>6</v>
      </c>
      <c r="W6666">
        <f t="shared" si="625"/>
        <v>0.44999999999999996</v>
      </c>
      <c r="X6666" t="str">
        <f t="shared" si="626"/>
        <v>Profit</v>
      </c>
      <c r="Y6666" s="1" t="str">
        <f t="shared" si="627"/>
        <v>High Profit</v>
      </c>
      <c r="Z6666" s="1" t="str">
        <f t="shared" si="628"/>
        <v>No Discount</v>
      </c>
      <c r="AA6666" s="1" t="str">
        <f t="shared" si="629"/>
        <v>Low Sales</v>
      </c>
      <c r="AB6666" s="1">
        <f>MONTH(Sample___Superstore[[#This Row],[Order Date]])</f>
        <v>10</v>
      </c>
    </row>
    <row r="6667" spans="1:28" x14ac:dyDescent="0.35">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c r="V6667">
        <f t="shared" si="624"/>
        <v>4</v>
      </c>
      <c r="W6667">
        <f t="shared" si="625"/>
        <v>0.36249999999999999</v>
      </c>
      <c r="X6667" t="str">
        <f t="shared" si="626"/>
        <v>Profit</v>
      </c>
      <c r="Y6667" s="1" t="str">
        <f t="shared" si="627"/>
        <v>Low Profit</v>
      </c>
      <c r="Z6667" s="1" t="str">
        <f t="shared" si="628"/>
        <v>Low Discount</v>
      </c>
      <c r="AA6667" s="1" t="str">
        <f t="shared" si="629"/>
        <v>Low Sales</v>
      </c>
      <c r="AB6667" s="1">
        <f>MONTH(Sample___Superstore[[#This Row],[Order Date]])</f>
        <v>7</v>
      </c>
    </row>
    <row r="6668" spans="1:28" x14ac:dyDescent="0.35">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c r="V6668">
        <f t="shared" si="624"/>
        <v>2</v>
      </c>
      <c r="W6668">
        <f t="shared" si="625"/>
        <v>0.36</v>
      </c>
      <c r="X6668" t="str">
        <f t="shared" si="626"/>
        <v>Profit</v>
      </c>
      <c r="Y6668" s="1" t="str">
        <f t="shared" si="627"/>
        <v>Low Profit</v>
      </c>
      <c r="Z6668" s="1" t="str">
        <f t="shared" si="628"/>
        <v>No Discount</v>
      </c>
      <c r="AA6668" s="1" t="str">
        <f t="shared" si="629"/>
        <v>Low Sales</v>
      </c>
      <c r="AB6668" s="1">
        <f>MONTH(Sample___Superstore[[#This Row],[Order Date]])</f>
        <v>5</v>
      </c>
    </row>
    <row r="6669" spans="1:28" x14ac:dyDescent="0.35">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c r="V6669">
        <f t="shared" si="624"/>
        <v>2</v>
      </c>
      <c r="W6669">
        <f t="shared" si="625"/>
        <v>0.48</v>
      </c>
      <c r="X6669" t="str">
        <f t="shared" si="626"/>
        <v>Profit</v>
      </c>
      <c r="Y6669" s="1" t="str">
        <f t="shared" si="627"/>
        <v>Low Profit</v>
      </c>
      <c r="Z6669" s="1" t="str">
        <f t="shared" si="628"/>
        <v>No Discount</v>
      </c>
      <c r="AA6669" s="1" t="str">
        <f t="shared" si="629"/>
        <v>Low Sales</v>
      </c>
      <c r="AB6669" s="1">
        <f>MONTH(Sample___Superstore[[#This Row],[Order Date]])</f>
        <v>5</v>
      </c>
    </row>
    <row r="6670" spans="1:28" x14ac:dyDescent="0.35">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c r="V6670">
        <f t="shared" si="624"/>
        <v>2</v>
      </c>
      <c r="W6670">
        <f t="shared" si="625"/>
        <v>0.26</v>
      </c>
      <c r="X6670" t="str">
        <f t="shared" si="626"/>
        <v>Profit</v>
      </c>
      <c r="Y6670" s="1" t="str">
        <f t="shared" si="627"/>
        <v>Low Profit</v>
      </c>
      <c r="Z6670" s="1" t="str">
        <f t="shared" si="628"/>
        <v>No Discount</v>
      </c>
      <c r="AA6670" s="1" t="str">
        <f t="shared" si="629"/>
        <v>Low Sales</v>
      </c>
      <c r="AB6670" s="1">
        <f>MONTH(Sample___Superstore[[#This Row],[Order Date]])</f>
        <v>5</v>
      </c>
    </row>
    <row r="6671" spans="1:28" x14ac:dyDescent="0.35">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c r="V6671">
        <f t="shared" si="624"/>
        <v>2</v>
      </c>
      <c r="W6671">
        <f t="shared" si="625"/>
        <v>0.39999999999999997</v>
      </c>
      <c r="X6671" t="str">
        <f t="shared" si="626"/>
        <v>Profit</v>
      </c>
      <c r="Y6671" s="1" t="str">
        <f t="shared" si="627"/>
        <v>Low Profit</v>
      </c>
      <c r="Z6671" s="1" t="str">
        <f t="shared" si="628"/>
        <v>No Discount</v>
      </c>
      <c r="AA6671" s="1" t="str">
        <f t="shared" si="629"/>
        <v>Low Sales</v>
      </c>
      <c r="AB6671" s="1">
        <f>MONTH(Sample___Superstore[[#This Row],[Order Date]])</f>
        <v>5</v>
      </c>
    </row>
    <row r="6672" spans="1:28" x14ac:dyDescent="0.35">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c r="V6672">
        <f t="shared" si="624"/>
        <v>4</v>
      </c>
      <c r="W6672">
        <f t="shared" si="625"/>
        <v>0.45</v>
      </c>
      <c r="X6672" t="str">
        <f t="shared" si="626"/>
        <v>Profit</v>
      </c>
      <c r="Y6672" s="1" t="str">
        <f t="shared" si="627"/>
        <v>Low Profit</v>
      </c>
      <c r="Z6672" s="1" t="str">
        <f t="shared" si="628"/>
        <v>No Discount</v>
      </c>
      <c r="AA6672" s="1" t="str">
        <f t="shared" si="629"/>
        <v>Low Sales</v>
      </c>
      <c r="AB6672" s="1">
        <f>MONTH(Sample___Superstore[[#This Row],[Order Date]])</f>
        <v>5</v>
      </c>
    </row>
    <row r="6673" spans="1:28" x14ac:dyDescent="0.35">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c r="V6673">
        <f t="shared" si="624"/>
        <v>4</v>
      </c>
      <c r="W6673">
        <f t="shared" si="625"/>
        <v>0.35000000000000003</v>
      </c>
      <c r="X6673" t="str">
        <f t="shared" si="626"/>
        <v>Profit</v>
      </c>
      <c r="Y6673" s="1" t="str">
        <f t="shared" si="627"/>
        <v>Low Profit</v>
      </c>
      <c r="Z6673" s="1" t="str">
        <f t="shared" si="628"/>
        <v>Low Discount</v>
      </c>
      <c r="AA6673" s="1" t="str">
        <f t="shared" si="629"/>
        <v>Low Sales</v>
      </c>
      <c r="AB6673" s="1">
        <f>MONTH(Sample___Superstore[[#This Row],[Order Date]])</f>
        <v>8</v>
      </c>
    </row>
    <row r="6674" spans="1:28" x14ac:dyDescent="0.35">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c r="V6674">
        <f t="shared" si="624"/>
        <v>5</v>
      </c>
      <c r="W6674">
        <f t="shared" si="625"/>
        <v>0.3</v>
      </c>
      <c r="X6674" t="str">
        <f t="shared" si="626"/>
        <v>Profit</v>
      </c>
      <c r="Y6674" s="1" t="str">
        <f t="shared" si="627"/>
        <v>Low Profit</v>
      </c>
      <c r="Z6674" s="1" t="str">
        <f t="shared" si="628"/>
        <v>No Discount</v>
      </c>
      <c r="AA6674" s="1" t="str">
        <f t="shared" si="629"/>
        <v>Low Sales</v>
      </c>
      <c r="AB6674" s="1">
        <f>MONTH(Sample___Superstore[[#This Row],[Order Date]])</f>
        <v>9</v>
      </c>
    </row>
    <row r="6675" spans="1:28" x14ac:dyDescent="0.35">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c r="V6675">
        <f t="shared" si="624"/>
        <v>7</v>
      </c>
      <c r="W6675">
        <f t="shared" si="625"/>
        <v>0.18</v>
      </c>
      <c r="X6675" t="str">
        <f t="shared" si="626"/>
        <v>Profit</v>
      </c>
      <c r="Y6675" s="1" t="str">
        <f t="shared" si="627"/>
        <v>Low Profit</v>
      </c>
      <c r="Z6675" s="1" t="str">
        <f t="shared" si="628"/>
        <v>No Discount</v>
      </c>
      <c r="AA6675" s="1" t="str">
        <f t="shared" si="629"/>
        <v>Low Sales</v>
      </c>
      <c r="AB6675" s="1">
        <f>MONTH(Sample___Superstore[[#This Row],[Order Date]])</f>
        <v>9</v>
      </c>
    </row>
    <row r="6676" spans="1:28" x14ac:dyDescent="0.35">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c r="V6676">
        <f t="shared" si="624"/>
        <v>2</v>
      </c>
      <c r="W6676">
        <f t="shared" si="625"/>
        <v>0.44999999999999996</v>
      </c>
      <c r="X6676" t="str">
        <f t="shared" si="626"/>
        <v>Profit</v>
      </c>
      <c r="Y6676" s="1" t="str">
        <f t="shared" si="627"/>
        <v>Low Profit</v>
      </c>
      <c r="Z6676" s="1" t="str">
        <f t="shared" si="628"/>
        <v>No Discount</v>
      </c>
      <c r="AA6676" s="1" t="str">
        <f t="shared" si="629"/>
        <v>Low Sales</v>
      </c>
      <c r="AB6676" s="1">
        <f>MONTH(Sample___Superstore[[#This Row],[Order Date]])</f>
        <v>11</v>
      </c>
    </row>
    <row r="6677" spans="1:28" x14ac:dyDescent="0.35">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c r="V6677">
        <f t="shared" si="624"/>
        <v>2</v>
      </c>
      <c r="W6677">
        <f t="shared" si="625"/>
        <v>0.26999999999999996</v>
      </c>
      <c r="X6677" t="str">
        <f t="shared" si="626"/>
        <v>Profit</v>
      </c>
      <c r="Y6677" s="1" t="str">
        <f t="shared" si="627"/>
        <v>Low Profit</v>
      </c>
      <c r="Z6677" s="1" t="str">
        <f t="shared" si="628"/>
        <v>No Discount</v>
      </c>
      <c r="AA6677" s="1" t="str">
        <f t="shared" si="629"/>
        <v>Low Sales</v>
      </c>
      <c r="AB6677" s="1">
        <f>MONTH(Sample___Superstore[[#This Row],[Order Date]])</f>
        <v>11</v>
      </c>
    </row>
    <row r="6678" spans="1:28" x14ac:dyDescent="0.35">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c r="V6678">
        <f t="shared" si="624"/>
        <v>2</v>
      </c>
      <c r="W6678">
        <f t="shared" si="625"/>
        <v>0.26</v>
      </c>
      <c r="X6678" t="str">
        <f t="shared" si="626"/>
        <v>Profit</v>
      </c>
      <c r="Y6678" s="1" t="str">
        <f t="shared" si="627"/>
        <v>Low Profit</v>
      </c>
      <c r="Z6678" s="1" t="str">
        <f t="shared" si="628"/>
        <v>No Discount</v>
      </c>
      <c r="AA6678" s="1" t="str">
        <f t="shared" si="629"/>
        <v>Low Sales</v>
      </c>
      <c r="AB6678" s="1">
        <f>MONTH(Sample___Superstore[[#This Row],[Order Date]])</f>
        <v>11</v>
      </c>
    </row>
    <row r="6679" spans="1:28" x14ac:dyDescent="0.35">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c r="V6679">
        <f t="shared" si="624"/>
        <v>2</v>
      </c>
      <c r="W6679">
        <f t="shared" si="625"/>
        <v>0.42</v>
      </c>
      <c r="X6679" t="str">
        <f t="shared" si="626"/>
        <v>Profit</v>
      </c>
      <c r="Y6679" s="1" t="str">
        <f t="shared" si="627"/>
        <v>High Profit</v>
      </c>
      <c r="Z6679" s="1" t="str">
        <f t="shared" si="628"/>
        <v>No Discount</v>
      </c>
      <c r="AA6679" s="1" t="str">
        <f t="shared" si="629"/>
        <v>Low Sales</v>
      </c>
      <c r="AB6679" s="1">
        <f>MONTH(Sample___Superstore[[#This Row],[Order Date]])</f>
        <v>11</v>
      </c>
    </row>
    <row r="6680" spans="1:28" x14ac:dyDescent="0.35">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c r="V6680">
        <f t="shared" si="624"/>
        <v>4</v>
      </c>
      <c r="W6680">
        <f t="shared" si="625"/>
        <v>7.4999999999999997E-2</v>
      </c>
      <c r="X6680" t="str">
        <f t="shared" si="626"/>
        <v>Profit</v>
      </c>
      <c r="Y6680" s="1" t="str">
        <f t="shared" si="627"/>
        <v>Low Profit</v>
      </c>
      <c r="Z6680" s="1" t="str">
        <f t="shared" si="628"/>
        <v>Low Discount</v>
      </c>
      <c r="AA6680" s="1" t="str">
        <f t="shared" si="629"/>
        <v>Low Sales</v>
      </c>
      <c r="AB6680" s="1">
        <f>MONTH(Sample___Superstore[[#This Row],[Order Date]])</f>
        <v>10</v>
      </c>
    </row>
    <row r="6681" spans="1:28" x14ac:dyDescent="0.35">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c r="V6681">
        <f t="shared" si="624"/>
        <v>5</v>
      </c>
      <c r="W6681">
        <f t="shared" si="625"/>
        <v>0.26</v>
      </c>
      <c r="X6681" t="str">
        <f t="shared" si="626"/>
        <v>Profit</v>
      </c>
      <c r="Y6681" s="1" t="str">
        <f t="shared" si="627"/>
        <v>Low Profit</v>
      </c>
      <c r="Z6681" s="1" t="str">
        <f t="shared" si="628"/>
        <v>No Discount</v>
      </c>
      <c r="AA6681" s="1" t="str">
        <f t="shared" si="629"/>
        <v>Low Sales</v>
      </c>
      <c r="AB6681" s="1">
        <f>MONTH(Sample___Superstore[[#This Row],[Order Date]])</f>
        <v>9</v>
      </c>
    </row>
    <row r="6682" spans="1:28" x14ac:dyDescent="0.35">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c r="V6682">
        <f t="shared" si="624"/>
        <v>5</v>
      </c>
      <c r="W6682">
        <f t="shared" si="625"/>
        <v>0.47</v>
      </c>
      <c r="X6682" t="str">
        <f t="shared" si="626"/>
        <v>Profit</v>
      </c>
      <c r="Y6682" s="1" t="str">
        <f t="shared" si="627"/>
        <v>Low Profit</v>
      </c>
      <c r="Z6682" s="1" t="str">
        <f t="shared" si="628"/>
        <v>No Discount</v>
      </c>
      <c r="AA6682" s="1" t="str">
        <f t="shared" si="629"/>
        <v>Low Sales</v>
      </c>
      <c r="AB6682" s="1">
        <f>MONTH(Sample___Superstore[[#This Row],[Order Date]])</f>
        <v>9</v>
      </c>
    </row>
    <row r="6683" spans="1:28" x14ac:dyDescent="0.35">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c r="V6683">
        <f t="shared" si="624"/>
        <v>5</v>
      </c>
      <c r="W6683">
        <f t="shared" si="625"/>
        <v>0.5</v>
      </c>
      <c r="X6683" t="str">
        <f t="shared" si="626"/>
        <v>Profit</v>
      </c>
      <c r="Y6683" s="1" t="str">
        <f t="shared" si="627"/>
        <v>Low Profit</v>
      </c>
      <c r="Z6683" s="1" t="str">
        <f t="shared" si="628"/>
        <v>No Discount</v>
      </c>
      <c r="AA6683" s="1" t="str">
        <f t="shared" si="629"/>
        <v>Low Sales</v>
      </c>
      <c r="AB6683" s="1">
        <f>MONTH(Sample___Superstore[[#This Row],[Order Date]])</f>
        <v>9</v>
      </c>
    </row>
    <row r="6684" spans="1:28" x14ac:dyDescent="0.35">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c r="V6684">
        <f t="shared" si="624"/>
        <v>1</v>
      </c>
      <c r="W6684">
        <f t="shared" si="625"/>
        <v>0.48</v>
      </c>
      <c r="X6684" t="str">
        <f t="shared" si="626"/>
        <v>Profit</v>
      </c>
      <c r="Y6684" s="1" t="str">
        <f t="shared" si="627"/>
        <v>Low Profit</v>
      </c>
      <c r="Z6684" s="1" t="str">
        <f t="shared" si="628"/>
        <v>No Discount</v>
      </c>
      <c r="AA6684" s="1" t="str">
        <f t="shared" si="629"/>
        <v>Low Sales</v>
      </c>
      <c r="AB6684" s="1">
        <f>MONTH(Sample___Superstore[[#This Row],[Order Date]])</f>
        <v>1</v>
      </c>
    </row>
    <row r="6685" spans="1:28" x14ac:dyDescent="0.35">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c r="V6685">
        <f t="shared" si="624"/>
        <v>5</v>
      </c>
      <c r="W6685">
        <f t="shared" si="625"/>
        <v>0.44000000000000006</v>
      </c>
      <c r="X6685" t="str">
        <f t="shared" si="626"/>
        <v>Profit</v>
      </c>
      <c r="Y6685" s="1" t="str">
        <f t="shared" si="627"/>
        <v>Low Profit</v>
      </c>
      <c r="Z6685" s="1" t="str">
        <f t="shared" si="628"/>
        <v>No Discount</v>
      </c>
      <c r="AA6685" s="1" t="str">
        <f t="shared" si="629"/>
        <v>Low Sales</v>
      </c>
      <c r="AB6685" s="1">
        <f>MONTH(Sample___Superstore[[#This Row],[Order Date]])</f>
        <v>11</v>
      </c>
    </row>
    <row r="6686" spans="1:28" x14ac:dyDescent="0.35">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c r="V6686">
        <f t="shared" si="624"/>
        <v>5</v>
      </c>
      <c r="W6686">
        <f t="shared" si="625"/>
        <v>-8.7500000000000008E-2</v>
      </c>
      <c r="X6686" t="str">
        <f t="shared" si="626"/>
        <v>Loss</v>
      </c>
      <c r="Y6686" s="1" t="str">
        <f t="shared" si="627"/>
        <v>Low Profit</v>
      </c>
      <c r="Z6686" s="1" t="str">
        <f t="shared" si="628"/>
        <v>Low Discount</v>
      </c>
      <c r="AA6686" s="1" t="str">
        <f t="shared" si="629"/>
        <v>Low Sales</v>
      </c>
      <c r="AB6686" s="1">
        <f>MONTH(Sample___Superstore[[#This Row],[Order Date]])</f>
        <v>12</v>
      </c>
    </row>
    <row r="6687" spans="1:28" x14ac:dyDescent="0.35">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c r="V6687">
        <f t="shared" si="624"/>
        <v>5</v>
      </c>
      <c r="W6687">
        <f t="shared" si="625"/>
        <v>-0.47500000000000003</v>
      </c>
      <c r="X6687" t="str">
        <f t="shared" si="626"/>
        <v>Loss</v>
      </c>
      <c r="Y6687" s="1" t="str">
        <f t="shared" si="627"/>
        <v>Low Profit</v>
      </c>
      <c r="Z6687" s="1" t="str">
        <f t="shared" si="628"/>
        <v>High Discount</v>
      </c>
      <c r="AA6687" s="1" t="str">
        <f t="shared" si="629"/>
        <v>Low Sales</v>
      </c>
      <c r="AB6687" s="1">
        <f>MONTH(Sample___Superstore[[#This Row],[Order Date]])</f>
        <v>12</v>
      </c>
    </row>
    <row r="6688" spans="1:28" x14ac:dyDescent="0.35">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c r="V6688">
        <f t="shared" si="624"/>
        <v>5</v>
      </c>
      <c r="W6688">
        <f t="shared" si="625"/>
        <v>0.1125</v>
      </c>
      <c r="X6688" t="str">
        <f t="shared" si="626"/>
        <v>Profit</v>
      </c>
      <c r="Y6688" s="1" t="str">
        <f t="shared" si="627"/>
        <v>Low Profit</v>
      </c>
      <c r="Z6688" s="1" t="str">
        <f t="shared" si="628"/>
        <v>Low Discount</v>
      </c>
      <c r="AA6688" s="1" t="str">
        <f t="shared" si="629"/>
        <v>Low Sales</v>
      </c>
      <c r="AB6688" s="1">
        <f>MONTH(Sample___Superstore[[#This Row],[Order Date]])</f>
        <v>12</v>
      </c>
    </row>
    <row r="6689" spans="1:28" x14ac:dyDescent="0.35">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c r="V6689">
        <f t="shared" si="624"/>
        <v>7</v>
      </c>
      <c r="W6689">
        <f t="shared" si="625"/>
        <v>4.9999999999999996E-2</v>
      </c>
      <c r="X6689" t="str">
        <f t="shared" si="626"/>
        <v>Profit</v>
      </c>
      <c r="Y6689" s="1" t="str">
        <f t="shared" si="627"/>
        <v>Low Profit</v>
      </c>
      <c r="Z6689" s="1" t="str">
        <f t="shared" si="628"/>
        <v>No Discount</v>
      </c>
      <c r="AA6689" s="1" t="str">
        <f t="shared" si="629"/>
        <v>High Sales</v>
      </c>
      <c r="AB6689" s="1">
        <f>MONTH(Sample___Superstore[[#This Row],[Order Date]])</f>
        <v>5</v>
      </c>
    </row>
    <row r="6690" spans="1:28" x14ac:dyDescent="0.35">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c r="V6690">
        <f t="shared" si="624"/>
        <v>5</v>
      </c>
      <c r="W6690">
        <f t="shared" si="625"/>
        <v>0.19000000000000003</v>
      </c>
      <c r="X6690" t="str">
        <f t="shared" si="626"/>
        <v>Profit</v>
      </c>
      <c r="Y6690" s="1" t="str">
        <f t="shared" si="627"/>
        <v>Low Profit</v>
      </c>
      <c r="Z6690" s="1" t="str">
        <f t="shared" si="628"/>
        <v>No Discount</v>
      </c>
      <c r="AA6690" s="1" t="str">
        <f t="shared" si="629"/>
        <v>Low Sales</v>
      </c>
      <c r="AB6690" s="1">
        <f>MONTH(Sample___Superstore[[#This Row],[Order Date]])</f>
        <v>3</v>
      </c>
    </row>
    <row r="6691" spans="1:28" x14ac:dyDescent="0.35">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c r="V6691">
        <f t="shared" si="624"/>
        <v>7</v>
      </c>
      <c r="W6691">
        <f t="shared" si="625"/>
        <v>0.17500000000000002</v>
      </c>
      <c r="X6691" t="str">
        <f t="shared" si="626"/>
        <v>Profit</v>
      </c>
      <c r="Y6691" s="1" t="str">
        <f t="shared" si="627"/>
        <v>Low Profit</v>
      </c>
      <c r="Z6691" s="1" t="str">
        <f t="shared" si="628"/>
        <v>Low Discount</v>
      </c>
      <c r="AA6691" s="1" t="str">
        <f t="shared" si="629"/>
        <v>Low Sales</v>
      </c>
      <c r="AB6691" s="1">
        <f>MONTH(Sample___Superstore[[#This Row],[Order Date]])</f>
        <v>12</v>
      </c>
    </row>
    <row r="6692" spans="1:28" x14ac:dyDescent="0.35">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c r="V6692">
        <f t="shared" si="624"/>
        <v>5</v>
      </c>
      <c r="W6692">
        <f t="shared" si="625"/>
        <v>0.48</v>
      </c>
      <c r="X6692" t="str">
        <f t="shared" si="626"/>
        <v>Profit</v>
      </c>
      <c r="Y6692" s="1" t="str">
        <f t="shared" si="627"/>
        <v>Low Profit</v>
      </c>
      <c r="Z6692" s="1" t="str">
        <f t="shared" si="628"/>
        <v>No Discount</v>
      </c>
      <c r="AA6692" s="1" t="str">
        <f t="shared" si="629"/>
        <v>Low Sales</v>
      </c>
      <c r="AB6692" s="1">
        <f>MONTH(Sample___Superstore[[#This Row],[Order Date]])</f>
        <v>7</v>
      </c>
    </row>
    <row r="6693" spans="1:28" x14ac:dyDescent="0.35">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c r="V6693">
        <f t="shared" si="624"/>
        <v>5</v>
      </c>
      <c r="W6693">
        <f t="shared" si="625"/>
        <v>0.35000000000000003</v>
      </c>
      <c r="X6693" t="str">
        <f t="shared" si="626"/>
        <v>Profit</v>
      </c>
      <c r="Y6693" s="1" t="str">
        <f t="shared" si="627"/>
        <v>Low Profit</v>
      </c>
      <c r="Z6693" s="1" t="str">
        <f t="shared" si="628"/>
        <v>No Discount</v>
      </c>
      <c r="AA6693" s="1" t="str">
        <f t="shared" si="629"/>
        <v>Low Sales</v>
      </c>
      <c r="AB6693" s="1">
        <f>MONTH(Sample___Superstore[[#This Row],[Order Date]])</f>
        <v>7</v>
      </c>
    </row>
    <row r="6694" spans="1:28" x14ac:dyDescent="0.35">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c r="V6694">
        <f t="shared" si="624"/>
        <v>2</v>
      </c>
      <c r="W6694">
        <f t="shared" si="625"/>
        <v>0.45999999999999996</v>
      </c>
      <c r="X6694" t="str">
        <f t="shared" si="626"/>
        <v>Profit</v>
      </c>
      <c r="Y6694" s="1" t="str">
        <f t="shared" si="627"/>
        <v>High Profit</v>
      </c>
      <c r="Z6694" s="1" t="str">
        <f t="shared" si="628"/>
        <v>No Discount</v>
      </c>
      <c r="AA6694" s="1" t="str">
        <f t="shared" si="629"/>
        <v>Low Sales</v>
      </c>
      <c r="AB6694" s="1">
        <f>MONTH(Sample___Superstore[[#This Row],[Order Date]])</f>
        <v>8</v>
      </c>
    </row>
    <row r="6695" spans="1:28" x14ac:dyDescent="0.35">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c r="V6695">
        <f t="shared" si="624"/>
        <v>2</v>
      </c>
      <c r="W6695">
        <f t="shared" si="625"/>
        <v>0.49000000000000005</v>
      </c>
      <c r="X6695" t="str">
        <f t="shared" si="626"/>
        <v>Profit</v>
      </c>
      <c r="Y6695" s="1" t="str">
        <f t="shared" si="627"/>
        <v>Low Profit</v>
      </c>
      <c r="Z6695" s="1" t="str">
        <f t="shared" si="628"/>
        <v>No Discount</v>
      </c>
      <c r="AA6695" s="1" t="str">
        <f t="shared" si="629"/>
        <v>Low Sales</v>
      </c>
      <c r="AB6695" s="1">
        <f>MONTH(Sample___Superstore[[#This Row],[Order Date]])</f>
        <v>9</v>
      </c>
    </row>
    <row r="6696" spans="1:28" x14ac:dyDescent="0.35">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c r="V6696">
        <f t="shared" si="624"/>
        <v>4</v>
      </c>
      <c r="W6696">
        <f t="shared" si="625"/>
        <v>0.31</v>
      </c>
      <c r="X6696" t="str">
        <f t="shared" si="626"/>
        <v>Profit</v>
      </c>
      <c r="Y6696" s="1" t="str">
        <f t="shared" si="627"/>
        <v>Low Profit</v>
      </c>
      <c r="Z6696" s="1" t="str">
        <f t="shared" si="628"/>
        <v>No Discount</v>
      </c>
      <c r="AA6696" s="1" t="str">
        <f t="shared" si="629"/>
        <v>Low Sales</v>
      </c>
      <c r="AB6696" s="1">
        <f>MONTH(Sample___Superstore[[#This Row],[Order Date]])</f>
        <v>8</v>
      </c>
    </row>
    <row r="6697" spans="1:28" x14ac:dyDescent="0.35">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c r="V6697">
        <f t="shared" si="624"/>
        <v>5</v>
      </c>
      <c r="W6697">
        <f t="shared" si="625"/>
        <v>0.32500000000000001</v>
      </c>
      <c r="X6697" t="str">
        <f t="shared" si="626"/>
        <v>Profit</v>
      </c>
      <c r="Y6697" s="1" t="str">
        <f t="shared" si="627"/>
        <v>High Profit</v>
      </c>
      <c r="Z6697" s="1" t="str">
        <f t="shared" si="628"/>
        <v>Low Discount</v>
      </c>
      <c r="AA6697" s="1" t="str">
        <f t="shared" si="629"/>
        <v>Low Sales</v>
      </c>
      <c r="AB6697" s="1">
        <f>MONTH(Sample___Superstore[[#This Row],[Order Date]])</f>
        <v>12</v>
      </c>
    </row>
    <row r="6698" spans="1:28" x14ac:dyDescent="0.35">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c r="V6698">
        <f t="shared" si="624"/>
        <v>5</v>
      </c>
      <c r="W6698">
        <f t="shared" si="625"/>
        <v>0.32500000000000001</v>
      </c>
      <c r="X6698" t="str">
        <f t="shared" si="626"/>
        <v>Profit</v>
      </c>
      <c r="Y6698" s="1" t="str">
        <f t="shared" si="627"/>
        <v>Low Profit</v>
      </c>
      <c r="Z6698" s="1" t="str">
        <f t="shared" si="628"/>
        <v>Low Discount</v>
      </c>
      <c r="AA6698" s="1" t="str">
        <f t="shared" si="629"/>
        <v>Low Sales</v>
      </c>
      <c r="AB6698" s="1">
        <f>MONTH(Sample___Superstore[[#This Row],[Order Date]])</f>
        <v>12</v>
      </c>
    </row>
    <row r="6699" spans="1:28" x14ac:dyDescent="0.35">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c r="V6699">
        <f t="shared" si="624"/>
        <v>5</v>
      </c>
      <c r="W6699">
        <f t="shared" si="625"/>
        <v>0.49</v>
      </c>
      <c r="X6699" t="str">
        <f t="shared" si="626"/>
        <v>Profit</v>
      </c>
      <c r="Y6699" s="1" t="str">
        <f t="shared" si="627"/>
        <v>Low Profit</v>
      </c>
      <c r="Z6699" s="1" t="str">
        <f t="shared" si="628"/>
        <v>No Discount</v>
      </c>
      <c r="AA6699" s="1" t="str">
        <f t="shared" si="629"/>
        <v>Low Sales</v>
      </c>
      <c r="AB6699" s="1">
        <f>MONTH(Sample___Superstore[[#This Row],[Order Date]])</f>
        <v>12</v>
      </c>
    </row>
    <row r="6700" spans="1:28" x14ac:dyDescent="0.35">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c r="V6700">
        <f t="shared" si="624"/>
        <v>4</v>
      </c>
      <c r="W6700">
        <f t="shared" si="625"/>
        <v>0.47000000000000003</v>
      </c>
      <c r="X6700" t="str">
        <f t="shared" si="626"/>
        <v>Profit</v>
      </c>
      <c r="Y6700" s="1" t="str">
        <f t="shared" si="627"/>
        <v>Low Profit</v>
      </c>
      <c r="Z6700" s="1" t="str">
        <f t="shared" si="628"/>
        <v>No Discount</v>
      </c>
      <c r="AA6700" s="1" t="str">
        <f t="shared" si="629"/>
        <v>Low Sales</v>
      </c>
      <c r="AB6700" s="1">
        <f>MONTH(Sample___Superstore[[#This Row],[Order Date]])</f>
        <v>7</v>
      </c>
    </row>
    <row r="6701" spans="1:28" x14ac:dyDescent="0.35">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c r="V6701">
        <f t="shared" si="624"/>
        <v>4</v>
      </c>
      <c r="W6701">
        <f t="shared" si="625"/>
        <v>9.9999999999999992E-2</v>
      </c>
      <c r="X6701" t="str">
        <f t="shared" si="626"/>
        <v>Profit</v>
      </c>
      <c r="Y6701" s="1" t="str">
        <f t="shared" si="627"/>
        <v>Low Profit</v>
      </c>
      <c r="Z6701" s="1" t="str">
        <f t="shared" si="628"/>
        <v>Low Discount</v>
      </c>
      <c r="AA6701" s="1" t="str">
        <f t="shared" si="629"/>
        <v>Low Sales</v>
      </c>
      <c r="AB6701" s="1">
        <f>MONTH(Sample___Superstore[[#This Row],[Order Date]])</f>
        <v>7</v>
      </c>
    </row>
    <row r="6702" spans="1:28" x14ac:dyDescent="0.35">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c r="V6702">
        <f t="shared" si="624"/>
        <v>4</v>
      </c>
      <c r="W6702">
        <f t="shared" si="625"/>
        <v>0.35000000000000003</v>
      </c>
      <c r="X6702" t="str">
        <f t="shared" si="626"/>
        <v>Profit</v>
      </c>
      <c r="Y6702" s="1" t="str">
        <f t="shared" si="627"/>
        <v>Low Profit</v>
      </c>
      <c r="Z6702" s="1" t="str">
        <f t="shared" si="628"/>
        <v>Low Discount</v>
      </c>
      <c r="AA6702" s="1" t="str">
        <f t="shared" si="629"/>
        <v>Low Sales</v>
      </c>
      <c r="AB6702" s="1">
        <f>MONTH(Sample___Superstore[[#This Row],[Order Date]])</f>
        <v>7</v>
      </c>
    </row>
    <row r="6703" spans="1:28" x14ac:dyDescent="0.35">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c r="V6703">
        <f t="shared" si="624"/>
        <v>4</v>
      </c>
      <c r="W6703">
        <f t="shared" si="625"/>
        <v>0.125</v>
      </c>
      <c r="X6703" t="str">
        <f t="shared" si="626"/>
        <v>Profit</v>
      </c>
      <c r="Y6703" s="1" t="str">
        <f t="shared" si="627"/>
        <v>Low Profit</v>
      </c>
      <c r="Z6703" s="1" t="str">
        <f t="shared" si="628"/>
        <v>Low Discount</v>
      </c>
      <c r="AA6703" s="1" t="str">
        <f t="shared" si="629"/>
        <v>Low Sales</v>
      </c>
      <c r="AB6703" s="1">
        <f>MONTH(Sample___Superstore[[#This Row],[Order Date]])</f>
        <v>5</v>
      </c>
    </row>
    <row r="6704" spans="1:28" x14ac:dyDescent="0.35">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c r="V6704">
        <f t="shared" si="624"/>
        <v>4</v>
      </c>
      <c r="W6704">
        <f t="shared" si="625"/>
        <v>-0.76666666666666661</v>
      </c>
      <c r="X6704" t="str">
        <f t="shared" si="626"/>
        <v>Loss</v>
      </c>
      <c r="Y6704" s="1" t="str">
        <f t="shared" si="627"/>
        <v>Low Profit</v>
      </c>
      <c r="Z6704" s="1" t="str">
        <f t="shared" si="628"/>
        <v>High Discount</v>
      </c>
      <c r="AA6704" s="1" t="str">
        <f t="shared" si="629"/>
        <v>Low Sales</v>
      </c>
      <c r="AB6704" s="1">
        <f>MONTH(Sample___Superstore[[#This Row],[Order Date]])</f>
        <v>5</v>
      </c>
    </row>
    <row r="6705" spans="1:28" x14ac:dyDescent="0.35">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c r="V6705">
        <f t="shared" si="624"/>
        <v>5</v>
      </c>
      <c r="W6705">
        <f t="shared" si="625"/>
        <v>8.7499999999999994E-2</v>
      </c>
      <c r="X6705" t="str">
        <f t="shared" si="626"/>
        <v>Profit</v>
      </c>
      <c r="Y6705" s="1" t="str">
        <f t="shared" si="627"/>
        <v>Low Profit</v>
      </c>
      <c r="Z6705" s="1" t="str">
        <f t="shared" si="628"/>
        <v>Low Discount</v>
      </c>
      <c r="AA6705" s="1" t="str">
        <f t="shared" si="629"/>
        <v>Low Sales</v>
      </c>
      <c r="AB6705" s="1">
        <f>MONTH(Sample___Superstore[[#This Row],[Order Date]])</f>
        <v>6</v>
      </c>
    </row>
    <row r="6706" spans="1:28" x14ac:dyDescent="0.35">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c r="V6706">
        <f t="shared" si="624"/>
        <v>5</v>
      </c>
      <c r="W6706">
        <f t="shared" si="625"/>
        <v>0.33</v>
      </c>
      <c r="X6706" t="str">
        <f t="shared" si="626"/>
        <v>Profit</v>
      </c>
      <c r="Y6706" s="1" t="str">
        <f t="shared" si="627"/>
        <v>Low Profit</v>
      </c>
      <c r="Z6706" s="1" t="str">
        <f t="shared" si="628"/>
        <v>No Discount</v>
      </c>
      <c r="AA6706" s="1" t="str">
        <f t="shared" si="629"/>
        <v>Low Sales</v>
      </c>
      <c r="AB6706" s="1">
        <f>MONTH(Sample___Superstore[[#This Row],[Order Date]])</f>
        <v>6</v>
      </c>
    </row>
    <row r="6707" spans="1:28" x14ac:dyDescent="0.35">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c r="V6707">
        <f t="shared" si="624"/>
        <v>5</v>
      </c>
      <c r="W6707">
        <f t="shared" si="625"/>
        <v>6.25E-2</v>
      </c>
      <c r="X6707" t="str">
        <f t="shared" si="626"/>
        <v>Profit</v>
      </c>
      <c r="Y6707" s="1" t="str">
        <f t="shared" si="627"/>
        <v>Low Profit</v>
      </c>
      <c r="Z6707" s="1" t="str">
        <f t="shared" si="628"/>
        <v>Low Discount</v>
      </c>
      <c r="AA6707" s="1" t="str">
        <f t="shared" si="629"/>
        <v>Low Sales</v>
      </c>
      <c r="AB6707" s="1">
        <f>MONTH(Sample___Superstore[[#This Row],[Order Date]])</f>
        <v>6</v>
      </c>
    </row>
    <row r="6708" spans="1:28" x14ac:dyDescent="0.35">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c r="V6708">
        <f t="shared" si="624"/>
        <v>5</v>
      </c>
      <c r="W6708">
        <f t="shared" si="625"/>
        <v>0.1125</v>
      </c>
      <c r="X6708" t="str">
        <f t="shared" si="626"/>
        <v>Profit</v>
      </c>
      <c r="Y6708" s="1" t="str">
        <f t="shared" si="627"/>
        <v>Low Profit</v>
      </c>
      <c r="Z6708" s="1" t="str">
        <f t="shared" si="628"/>
        <v>Low Discount</v>
      </c>
      <c r="AA6708" s="1" t="str">
        <f t="shared" si="629"/>
        <v>High Sales</v>
      </c>
      <c r="AB6708" s="1">
        <f>MONTH(Sample___Superstore[[#This Row],[Order Date]])</f>
        <v>9</v>
      </c>
    </row>
    <row r="6709" spans="1:28" x14ac:dyDescent="0.35">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c r="V6709">
        <f t="shared" si="624"/>
        <v>5</v>
      </c>
      <c r="W6709">
        <f t="shared" si="625"/>
        <v>0.45999999999999996</v>
      </c>
      <c r="X6709" t="str">
        <f t="shared" si="626"/>
        <v>Profit</v>
      </c>
      <c r="Y6709" s="1" t="str">
        <f t="shared" si="627"/>
        <v>Low Profit</v>
      </c>
      <c r="Z6709" s="1" t="str">
        <f t="shared" si="628"/>
        <v>No Discount</v>
      </c>
      <c r="AA6709" s="1" t="str">
        <f t="shared" si="629"/>
        <v>Low Sales</v>
      </c>
      <c r="AB6709" s="1">
        <f>MONTH(Sample___Superstore[[#This Row],[Order Date]])</f>
        <v>4</v>
      </c>
    </row>
    <row r="6710" spans="1:28" x14ac:dyDescent="0.35">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c r="V6710">
        <f t="shared" si="624"/>
        <v>5</v>
      </c>
      <c r="W6710">
        <f t="shared" si="625"/>
        <v>0.1125</v>
      </c>
      <c r="X6710" t="str">
        <f t="shared" si="626"/>
        <v>Profit</v>
      </c>
      <c r="Y6710" s="1" t="str">
        <f t="shared" si="627"/>
        <v>Low Profit</v>
      </c>
      <c r="Z6710" s="1" t="str">
        <f t="shared" si="628"/>
        <v>Low Discount</v>
      </c>
      <c r="AA6710" s="1" t="str">
        <f t="shared" si="629"/>
        <v>High Sales</v>
      </c>
      <c r="AB6710" s="1">
        <f>MONTH(Sample___Superstore[[#This Row],[Order Date]])</f>
        <v>11</v>
      </c>
    </row>
    <row r="6711" spans="1:28" x14ac:dyDescent="0.35">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c r="V6711">
        <f t="shared" si="624"/>
        <v>5</v>
      </c>
      <c r="W6711">
        <f t="shared" si="625"/>
        <v>8.7499999999999994E-2</v>
      </c>
      <c r="X6711" t="str">
        <f t="shared" si="626"/>
        <v>Profit</v>
      </c>
      <c r="Y6711" s="1" t="str">
        <f t="shared" si="627"/>
        <v>Low Profit</v>
      </c>
      <c r="Z6711" s="1" t="str">
        <f t="shared" si="628"/>
        <v>Low Discount</v>
      </c>
      <c r="AA6711" s="1" t="str">
        <f t="shared" si="629"/>
        <v>Low Sales</v>
      </c>
      <c r="AB6711" s="1">
        <f>MONTH(Sample___Superstore[[#This Row],[Order Date]])</f>
        <v>11</v>
      </c>
    </row>
    <row r="6712" spans="1:28" x14ac:dyDescent="0.35">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c r="V6712">
        <f t="shared" si="624"/>
        <v>3</v>
      </c>
      <c r="W6712">
        <f t="shared" si="625"/>
        <v>0.36249999999999999</v>
      </c>
      <c r="X6712" t="str">
        <f t="shared" si="626"/>
        <v>Profit</v>
      </c>
      <c r="Y6712" s="1" t="str">
        <f t="shared" si="627"/>
        <v>Low Profit</v>
      </c>
      <c r="Z6712" s="1" t="str">
        <f t="shared" si="628"/>
        <v>Low Discount</v>
      </c>
      <c r="AA6712" s="1" t="str">
        <f t="shared" si="629"/>
        <v>Low Sales</v>
      </c>
      <c r="AB6712" s="1">
        <f>MONTH(Sample___Superstore[[#This Row],[Order Date]])</f>
        <v>12</v>
      </c>
    </row>
    <row r="6713" spans="1:28" x14ac:dyDescent="0.35">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c r="V6713">
        <f t="shared" si="624"/>
        <v>3</v>
      </c>
      <c r="W6713">
        <f t="shared" si="625"/>
        <v>0.125</v>
      </c>
      <c r="X6713" t="str">
        <f t="shared" si="626"/>
        <v>Profit</v>
      </c>
      <c r="Y6713" s="1" t="str">
        <f t="shared" si="627"/>
        <v>Low Profit</v>
      </c>
      <c r="Z6713" s="1" t="str">
        <f t="shared" si="628"/>
        <v>Low Discount</v>
      </c>
      <c r="AA6713" s="1" t="str">
        <f t="shared" si="629"/>
        <v>Low Sales</v>
      </c>
      <c r="AB6713" s="1">
        <f>MONTH(Sample___Superstore[[#This Row],[Order Date]])</f>
        <v>8</v>
      </c>
    </row>
    <row r="6714" spans="1:28" x14ac:dyDescent="0.35">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c r="V6714">
        <f t="shared" si="624"/>
        <v>0</v>
      </c>
      <c r="W6714">
        <f t="shared" si="625"/>
        <v>-1.1000000000000001</v>
      </c>
      <c r="X6714" t="str">
        <f t="shared" si="626"/>
        <v>Loss</v>
      </c>
      <c r="Y6714" s="1" t="str">
        <f t="shared" si="627"/>
        <v>Low Profit</v>
      </c>
      <c r="Z6714" s="1" t="str">
        <f t="shared" si="628"/>
        <v>High Discount</v>
      </c>
      <c r="AA6714" s="1" t="str">
        <f t="shared" si="629"/>
        <v>Low Sales</v>
      </c>
      <c r="AB6714" s="1">
        <f>MONTH(Sample___Superstore[[#This Row],[Order Date]])</f>
        <v>12</v>
      </c>
    </row>
    <row r="6715" spans="1:28" x14ac:dyDescent="0.35">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c r="V6715">
        <f t="shared" si="624"/>
        <v>0</v>
      </c>
      <c r="W6715">
        <f t="shared" si="625"/>
        <v>-0.47499999999999998</v>
      </c>
      <c r="X6715" t="str">
        <f t="shared" si="626"/>
        <v>Loss</v>
      </c>
      <c r="Y6715" s="1" t="str">
        <f t="shared" si="627"/>
        <v>Low Profit</v>
      </c>
      <c r="Z6715" s="1" t="str">
        <f t="shared" si="628"/>
        <v>High Discount</v>
      </c>
      <c r="AA6715" s="1" t="str">
        <f t="shared" si="629"/>
        <v>Low Sales</v>
      </c>
      <c r="AB6715" s="1">
        <f>MONTH(Sample___Superstore[[#This Row],[Order Date]])</f>
        <v>12</v>
      </c>
    </row>
    <row r="6716" spans="1:28" x14ac:dyDescent="0.35">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c r="V6716">
        <f t="shared" si="624"/>
        <v>0</v>
      </c>
      <c r="W6716">
        <f t="shared" si="625"/>
        <v>-0.125</v>
      </c>
      <c r="X6716" t="str">
        <f t="shared" si="626"/>
        <v>Loss</v>
      </c>
      <c r="Y6716" s="1" t="str">
        <f t="shared" si="627"/>
        <v>Low Profit</v>
      </c>
      <c r="Z6716" s="1" t="str">
        <f t="shared" si="628"/>
        <v>Low Discount</v>
      </c>
      <c r="AA6716" s="1" t="str">
        <f t="shared" si="629"/>
        <v>Low Sales</v>
      </c>
      <c r="AB6716" s="1">
        <f>MONTH(Sample___Superstore[[#This Row],[Order Date]])</f>
        <v>12</v>
      </c>
    </row>
    <row r="6717" spans="1:28" x14ac:dyDescent="0.35">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c r="V6717">
        <f t="shared" si="624"/>
        <v>0</v>
      </c>
      <c r="W6717">
        <f t="shared" si="625"/>
        <v>0.26250000000000001</v>
      </c>
      <c r="X6717" t="str">
        <f t="shared" si="626"/>
        <v>Profit</v>
      </c>
      <c r="Y6717" s="1" t="str">
        <f t="shared" si="627"/>
        <v>Low Profit</v>
      </c>
      <c r="Z6717" s="1" t="str">
        <f t="shared" si="628"/>
        <v>Low Discount</v>
      </c>
      <c r="AA6717" s="1" t="str">
        <f t="shared" si="629"/>
        <v>Low Sales</v>
      </c>
      <c r="AB6717" s="1">
        <f>MONTH(Sample___Superstore[[#This Row],[Order Date]])</f>
        <v>12</v>
      </c>
    </row>
    <row r="6718" spans="1:28" x14ac:dyDescent="0.35">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c r="V6718">
        <f t="shared" si="624"/>
        <v>7</v>
      </c>
      <c r="W6718">
        <f t="shared" si="625"/>
        <v>0.48000000000000004</v>
      </c>
      <c r="X6718" t="str">
        <f t="shared" si="626"/>
        <v>Profit</v>
      </c>
      <c r="Y6718" s="1" t="str">
        <f t="shared" si="627"/>
        <v>Low Profit</v>
      </c>
      <c r="Z6718" s="1" t="str">
        <f t="shared" si="628"/>
        <v>No Discount</v>
      </c>
      <c r="AA6718" s="1" t="str">
        <f t="shared" si="629"/>
        <v>Low Sales</v>
      </c>
      <c r="AB6718" s="1">
        <f>MONTH(Sample___Superstore[[#This Row],[Order Date]])</f>
        <v>4</v>
      </c>
    </row>
    <row r="6719" spans="1:28" x14ac:dyDescent="0.35">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c r="V6719">
        <f t="shared" si="624"/>
        <v>7</v>
      </c>
      <c r="W6719">
        <f t="shared" si="625"/>
        <v>0.48999999999999994</v>
      </c>
      <c r="X6719" t="str">
        <f t="shared" si="626"/>
        <v>Profit</v>
      </c>
      <c r="Y6719" s="1" t="str">
        <f t="shared" si="627"/>
        <v>Low Profit</v>
      </c>
      <c r="Z6719" s="1" t="str">
        <f t="shared" si="628"/>
        <v>No Discount</v>
      </c>
      <c r="AA6719" s="1" t="str">
        <f t="shared" si="629"/>
        <v>Low Sales</v>
      </c>
      <c r="AB6719" s="1">
        <f>MONTH(Sample___Superstore[[#This Row],[Order Date]])</f>
        <v>4</v>
      </c>
    </row>
    <row r="6720" spans="1:28" x14ac:dyDescent="0.35">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c r="V6720">
        <f t="shared" si="624"/>
        <v>7</v>
      </c>
      <c r="W6720">
        <f t="shared" si="625"/>
        <v>0.20000000000000004</v>
      </c>
      <c r="X6720" t="str">
        <f t="shared" si="626"/>
        <v>Profit</v>
      </c>
      <c r="Y6720" s="1" t="str">
        <f t="shared" si="627"/>
        <v>Low Profit</v>
      </c>
      <c r="Z6720" s="1" t="str">
        <f t="shared" si="628"/>
        <v>No Discount</v>
      </c>
      <c r="AA6720" s="1" t="str">
        <f t="shared" si="629"/>
        <v>Low Sales</v>
      </c>
      <c r="AB6720" s="1">
        <f>MONTH(Sample___Superstore[[#This Row],[Order Date]])</f>
        <v>4</v>
      </c>
    </row>
    <row r="6721" spans="1:28" x14ac:dyDescent="0.35">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c r="V6721">
        <f t="shared" si="624"/>
        <v>3</v>
      </c>
      <c r="W6721">
        <f t="shared" si="625"/>
        <v>8.7499999999999994E-2</v>
      </c>
      <c r="X6721" t="str">
        <f t="shared" si="626"/>
        <v>Profit</v>
      </c>
      <c r="Y6721" s="1" t="str">
        <f t="shared" si="627"/>
        <v>Low Profit</v>
      </c>
      <c r="Z6721" s="1" t="str">
        <f t="shared" si="628"/>
        <v>Low Discount</v>
      </c>
      <c r="AA6721" s="1" t="str">
        <f t="shared" si="629"/>
        <v>Low Sales</v>
      </c>
      <c r="AB6721" s="1">
        <f>MONTH(Sample___Superstore[[#This Row],[Order Date]])</f>
        <v>12</v>
      </c>
    </row>
    <row r="6722" spans="1:28" x14ac:dyDescent="0.35">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c r="V6722">
        <f t="shared" ref="V6722:V6785" si="630">D6722-C6722</f>
        <v>5</v>
      </c>
      <c r="W6722">
        <f t="shared" ref="W6722:W6785" si="631">U6722/R6722</f>
        <v>0.21000000000000002</v>
      </c>
      <c r="X6722" t="str">
        <f t="shared" ref="X6722:X6785" si="632">IF(U6722&lt;0,"Loss","Profit")</f>
        <v>Profit</v>
      </c>
      <c r="Y6722" s="1" t="str">
        <f t="shared" ref="Y6722:Y6785" si="633">IF(U6722&gt;100,"High Profit","Low Profit")</f>
        <v>Low Profit</v>
      </c>
      <c r="Z6722" s="1" t="str">
        <f t="shared" ref="Z6722:Z6785" si="634">IF(T6722=0,"No Discount",IF(T6722&lt;=0.2,"Low Discount","High Discount"))</f>
        <v>No Discount</v>
      </c>
      <c r="AA6722" s="1" t="str">
        <f t="shared" ref="AA6722:AA6785" si="635">IF(R6722&gt;500,"High Sales","Low Sales")</f>
        <v>Low Sales</v>
      </c>
      <c r="AB6722" s="1">
        <f>MONTH(Sample___Superstore[[#This Row],[Order Date]])</f>
        <v>9</v>
      </c>
    </row>
    <row r="6723" spans="1:28" x14ac:dyDescent="0.35">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c r="V6723">
        <f t="shared" si="630"/>
        <v>5</v>
      </c>
      <c r="W6723">
        <f t="shared" si="631"/>
        <v>0.26</v>
      </c>
      <c r="X6723" t="str">
        <f t="shared" si="632"/>
        <v>Profit</v>
      </c>
      <c r="Y6723" s="1" t="str">
        <f t="shared" si="633"/>
        <v>Low Profit</v>
      </c>
      <c r="Z6723" s="1" t="str">
        <f t="shared" si="634"/>
        <v>No Discount</v>
      </c>
      <c r="AA6723" s="1" t="str">
        <f t="shared" si="635"/>
        <v>Low Sales</v>
      </c>
      <c r="AB6723" s="1">
        <f>MONTH(Sample___Superstore[[#This Row],[Order Date]])</f>
        <v>9</v>
      </c>
    </row>
    <row r="6724" spans="1:28" x14ac:dyDescent="0.35">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c r="V6724">
        <f t="shared" si="630"/>
        <v>5</v>
      </c>
      <c r="W6724">
        <f t="shared" si="631"/>
        <v>0.28999999999999998</v>
      </c>
      <c r="X6724" t="str">
        <f t="shared" si="632"/>
        <v>Profit</v>
      </c>
      <c r="Y6724" s="1" t="str">
        <f t="shared" si="633"/>
        <v>Low Profit</v>
      </c>
      <c r="Z6724" s="1" t="str">
        <f t="shared" si="634"/>
        <v>No Discount</v>
      </c>
      <c r="AA6724" s="1" t="str">
        <f t="shared" si="635"/>
        <v>Low Sales</v>
      </c>
      <c r="AB6724" s="1">
        <f>MONTH(Sample___Superstore[[#This Row],[Order Date]])</f>
        <v>9</v>
      </c>
    </row>
    <row r="6725" spans="1:28" x14ac:dyDescent="0.35">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c r="V6725">
        <f t="shared" si="630"/>
        <v>2</v>
      </c>
      <c r="W6725">
        <f t="shared" si="631"/>
        <v>0.47</v>
      </c>
      <c r="X6725" t="str">
        <f t="shared" si="632"/>
        <v>Profit</v>
      </c>
      <c r="Y6725" s="1" t="str">
        <f t="shared" si="633"/>
        <v>Low Profit</v>
      </c>
      <c r="Z6725" s="1" t="str">
        <f t="shared" si="634"/>
        <v>No Discount</v>
      </c>
      <c r="AA6725" s="1" t="str">
        <f t="shared" si="635"/>
        <v>Low Sales</v>
      </c>
      <c r="AB6725" s="1">
        <f>MONTH(Sample___Superstore[[#This Row],[Order Date]])</f>
        <v>9</v>
      </c>
    </row>
    <row r="6726" spans="1:28" x14ac:dyDescent="0.35">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c r="V6726">
        <f t="shared" si="630"/>
        <v>4</v>
      </c>
      <c r="W6726">
        <f t="shared" si="631"/>
        <v>0.46</v>
      </c>
      <c r="X6726" t="str">
        <f t="shared" si="632"/>
        <v>Profit</v>
      </c>
      <c r="Y6726" s="1" t="str">
        <f t="shared" si="633"/>
        <v>Low Profit</v>
      </c>
      <c r="Z6726" s="1" t="str">
        <f t="shared" si="634"/>
        <v>No Discount</v>
      </c>
      <c r="AA6726" s="1" t="str">
        <f t="shared" si="635"/>
        <v>Low Sales</v>
      </c>
      <c r="AB6726" s="1">
        <f>MONTH(Sample___Superstore[[#This Row],[Order Date]])</f>
        <v>9</v>
      </c>
    </row>
    <row r="6727" spans="1:28" x14ac:dyDescent="0.35">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c r="V6727">
        <f t="shared" si="630"/>
        <v>4</v>
      </c>
      <c r="W6727">
        <f t="shared" si="631"/>
        <v>0.47</v>
      </c>
      <c r="X6727" t="str">
        <f t="shared" si="632"/>
        <v>Profit</v>
      </c>
      <c r="Y6727" s="1" t="str">
        <f t="shared" si="633"/>
        <v>Low Profit</v>
      </c>
      <c r="Z6727" s="1" t="str">
        <f t="shared" si="634"/>
        <v>No Discount</v>
      </c>
      <c r="AA6727" s="1" t="str">
        <f t="shared" si="635"/>
        <v>Low Sales</v>
      </c>
      <c r="AB6727" s="1">
        <f>MONTH(Sample___Superstore[[#This Row],[Order Date]])</f>
        <v>9</v>
      </c>
    </row>
    <row r="6728" spans="1:28" x14ac:dyDescent="0.35">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c r="V6728">
        <f t="shared" si="630"/>
        <v>4</v>
      </c>
      <c r="W6728">
        <f t="shared" si="631"/>
        <v>0.375</v>
      </c>
      <c r="X6728" t="str">
        <f t="shared" si="632"/>
        <v>Profit</v>
      </c>
      <c r="Y6728" s="1" t="str">
        <f t="shared" si="633"/>
        <v>Low Profit</v>
      </c>
      <c r="Z6728" s="1" t="str">
        <f t="shared" si="634"/>
        <v>Low Discount</v>
      </c>
      <c r="AA6728" s="1" t="str">
        <f t="shared" si="635"/>
        <v>Low Sales</v>
      </c>
      <c r="AB6728" s="1">
        <f>MONTH(Sample___Superstore[[#This Row],[Order Date]])</f>
        <v>9</v>
      </c>
    </row>
    <row r="6729" spans="1:28" x14ac:dyDescent="0.35">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c r="V6729">
        <f t="shared" si="630"/>
        <v>5</v>
      </c>
      <c r="W6729">
        <f t="shared" si="631"/>
        <v>0.47000000000000008</v>
      </c>
      <c r="X6729" t="str">
        <f t="shared" si="632"/>
        <v>Profit</v>
      </c>
      <c r="Y6729" s="1" t="str">
        <f t="shared" si="633"/>
        <v>Low Profit</v>
      </c>
      <c r="Z6729" s="1" t="str">
        <f t="shared" si="634"/>
        <v>No Discount</v>
      </c>
      <c r="AA6729" s="1" t="str">
        <f t="shared" si="635"/>
        <v>Low Sales</v>
      </c>
      <c r="AB6729" s="1">
        <f>MONTH(Sample___Superstore[[#This Row],[Order Date]])</f>
        <v>8</v>
      </c>
    </row>
    <row r="6730" spans="1:28" x14ac:dyDescent="0.35">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c r="V6730">
        <f t="shared" si="630"/>
        <v>5</v>
      </c>
      <c r="W6730">
        <f t="shared" si="631"/>
        <v>0.16250000000000001</v>
      </c>
      <c r="X6730" t="str">
        <f t="shared" si="632"/>
        <v>Profit</v>
      </c>
      <c r="Y6730" s="1" t="str">
        <f t="shared" si="633"/>
        <v>Low Profit</v>
      </c>
      <c r="Z6730" s="1" t="str">
        <f t="shared" si="634"/>
        <v>Low Discount</v>
      </c>
      <c r="AA6730" s="1" t="str">
        <f t="shared" si="635"/>
        <v>Low Sales</v>
      </c>
      <c r="AB6730" s="1">
        <f>MONTH(Sample___Superstore[[#This Row],[Order Date]])</f>
        <v>11</v>
      </c>
    </row>
    <row r="6731" spans="1:28" x14ac:dyDescent="0.35">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c r="V6731">
        <f t="shared" si="630"/>
        <v>2</v>
      </c>
      <c r="W6731">
        <f t="shared" si="631"/>
        <v>-0.73333333333333339</v>
      </c>
      <c r="X6731" t="str">
        <f t="shared" si="632"/>
        <v>Loss</v>
      </c>
      <c r="Y6731" s="1" t="str">
        <f t="shared" si="633"/>
        <v>Low Profit</v>
      </c>
      <c r="Z6731" s="1" t="str">
        <f t="shared" si="634"/>
        <v>High Discount</v>
      </c>
      <c r="AA6731" s="1" t="str">
        <f t="shared" si="635"/>
        <v>Low Sales</v>
      </c>
      <c r="AB6731" s="1">
        <f>MONTH(Sample___Superstore[[#This Row],[Order Date]])</f>
        <v>6</v>
      </c>
    </row>
    <row r="6732" spans="1:28" x14ac:dyDescent="0.35">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c r="V6732">
        <f t="shared" si="630"/>
        <v>2</v>
      </c>
      <c r="W6732">
        <f t="shared" si="631"/>
        <v>8.7500000000000008E-2</v>
      </c>
      <c r="X6732" t="str">
        <f t="shared" si="632"/>
        <v>Profit</v>
      </c>
      <c r="Y6732" s="1" t="str">
        <f t="shared" si="633"/>
        <v>Low Profit</v>
      </c>
      <c r="Z6732" s="1" t="str">
        <f t="shared" si="634"/>
        <v>Low Discount</v>
      </c>
      <c r="AA6732" s="1" t="str">
        <f t="shared" si="635"/>
        <v>High Sales</v>
      </c>
      <c r="AB6732" s="1">
        <f>MONTH(Sample___Superstore[[#This Row],[Order Date]])</f>
        <v>6</v>
      </c>
    </row>
    <row r="6733" spans="1:28" x14ac:dyDescent="0.35">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c r="V6733">
        <f t="shared" si="630"/>
        <v>2</v>
      </c>
      <c r="W6733">
        <f t="shared" si="631"/>
        <v>0.35</v>
      </c>
      <c r="X6733" t="str">
        <f t="shared" si="632"/>
        <v>Profit</v>
      </c>
      <c r="Y6733" s="1" t="str">
        <f t="shared" si="633"/>
        <v>Low Profit</v>
      </c>
      <c r="Z6733" s="1" t="str">
        <f t="shared" si="634"/>
        <v>Low Discount</v>
      </c>
      <c r="AA6733" s="1" t="str">
        <f t="shared" si="635"/>
        <v>Low Sales</v>
      </c>
      <c r="AB6733" s="1">
        <f>MONTH(Sample___Superstore[[#This Row],[Order Date]])</f>
        <v>6</v>
      </c>
    </row>
    <row r="6734" spans="1:28" x14ac:dyDescent="0.35">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c r="V6734">
        <f t="shared" si="630"/>
        <v>3</v>
      </c>
      <c r="W6734">
        <f t="shared" si="631"/>
        <v>0.35</v>
      </c>
      <c r="X6734" t="str">
        <f t="shared" si="632"/>
        <v>Profit</v>
      </c>
      <c r="Y6734" s="1" t="str">
        <f t="shared" si="633"/>
        <v>Low Profit</v>
      </c>
      <c r="Z6734" s="1" t="str">
        <f t="shared" si="634"/>
        <v>Low Discount</v>
      </c>
      <c r="AA6734" s="1" t="str">
        <f t="shared" si="635"/>
        <v>Low Sales</v>
      </c>
      <c r="AB6734" s="1">
        <f>MONTH(Sample___Superstore[[#This Row],[Order Date]])</f>
        <v>7</v>
      </c>
    </row>
    <row r="6735" spans="1:28" x14ac:dyDescent="0.35">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c r="V6735">
        <f t="shared" si="630"/>
        <v>3</v>
      </c>
      <c r="W6735">
        <f t="shared" si="631"/>
        <v>9.9999999999999992E-2</v>
      </c>
      <c r="X6735" t="str">
        <f t="shared" si="632"/>
        <v>Profit</v>
      </c>
      <c r="Y6735" s="1" t="str">
        <f t="shared" si="633"/>
        <v>Low Profit</v>
      </c>
      <c r="Z6735" s="1" t="str">
        <f t="shared" si="634"/>
        <v>Low Discount</v>
      </c>
      <c r="AA6735" s="1" t="str">
        <f t="shared" si="635"/>
        <v>Low Sales</v>
      </c>
      <c r="AB6735" s="1">
        <f>MONTH(Sample___Superstore[[#This Row],[Order Date]])</f>
        <v>7</v>
      </c>
    </row>
    <row r="6736" spans="1:28" x14ac:dyDescent="0.35">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c r="V6736">
        <f t="shared" si="630"/>
        <v>5</v>
      </c>
      <c r="W6736">
        <f t="shared" si="631"/>
        <v>0.33750000000000002</v>
      </c>
      <c r="X6736" t="str">
        <f t="shared" si="632"/>
        <v>Profit</v>
      </c>
      <c r="Y6736" s="1" t="str">
        <f t="shared" si="633"/>
        <v>Low Profit</v>
      </c>
      <c r="Z6736" s="1" t="str">
        <f t="shared" si="634"/>
        <v>Low Discount</v>
      </c>
      <c r="AA6736" s="1" t="str">
        <f t="shared" si="635"/>
        <v>Low Sales</v>
      </c>
      <c r="AB6736" s="1">
        <f>MONTH(Sample___Superstore[[#This Row],[Order Date]])</f>
        <v>12</v>
      </c>
    </row>
    <row r="6737" spans="1:28" x14ac:dyDescent="0.35">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c r="V6737">
        <f t="shared" si="630"/>
        <v>7</v>
      </c>
      <c r="W6737">
        <f t="shared" si="631"/>
        <v>0.38999999999999996</v>
      </c>
      <c r="X6737" t="str">
        <f t="shared" si="632"/>
        <v>Profit</v>
      </c>
      <c r="Y6737" s="1" t="str">
        <f t="shared" si="633"/>
        <v>Low Profit</v>
      </c>
      <c r="Z6737" s="1" t="str">
        <f t="shared" si="634"/>
        <v>No Discount</v>
      </c>
      <c r="AA6737" s="1" t="str">
        <f t="shared" si="635"/>
        <v>Low Sales</v>
      </c>
      <c r="AB6737" s="1">
        <f>MONTH(Sample___Superstore[[#This Row],[Order Date]])</f>
        <v>4</v>
      </c>
    </row>
    <row r="6738" spans="1:28" x14ac:dyDescent="0.35">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c r="V6738">
        <f t="shared" si="630"/>
        <v>7</v>
      </c>
      <c r="W6738">
        <f t="shared" si="631"/>
        <v>0.14000000000000001</v>
      </c>
      <c r="X6738" t="str">
        <f t="shared" si="632"/>
        <v>Profit</v>
      </c>
      <c r="Y6738" s="1" t="str">
        <f t="shared" si="633"/>
        <v>Low Profit</v>
      </c>
      <c r="Z6738" s="1" t="str">
        <f t="shared" si="634"/>
        <v>No Discount</v>
      </c>
      <c r="AA6738" s="1" t="str">
        <f t="shared" si="635"/>
        <v>High Sales</v>
      </c>
      <c r="AB6738" s="1">
        <f>MONTH(Sample___Superstore[[#This Row],[Order Date]])</f>
        <v>4</v>
      </c>
    </row>
    <row r="6739" spans="1:28" x14ac:dyDescent="0.35">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c r="V6739">
        <f t="shared" si="630"/>
        <v>7</v>
      </c>
      <c r="W6739">
        <f t="shared" si="631"/>
        <v>0.04</v>
      </c>
      <c r="X6739" t="str">
        <f t="shared" si="632"/>
        <v>Profit</v>
      </c>
      <c r="Y6739" s="1" t="str">
        <f t="shared" si="633"/>
        <v>Low Profit</v>
      </c>
      <c r="Z6739" s="1" t="str">
        <f t="shared" si="634"/>
        <v>No Discount</v>
      </c>
      <c r="AA6739" s="1" t="str">
        <f t="shared" si="635"/>
        <v>Low Sales</v>
      </c>
      <c r="AB6739" s="1">
        <f>MONTH(Sample___Superstore[[#This Row],[Order Date]])</f>
        <v>4</v>
      </c>
    </row>
    <row r="6740" spans="1:28" x14ac:dyDescent="0.35">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c r="V6740">
        <f t="shared" si="630"/>
        <v>7</v>
      </c>
      <c r="W6740">
        <f t="shared" si="631"/>
        <v>0.32500000000000001</v>
      </c>
      <c r="X6740" t="str">
        <f t="shared" si="632"/>
        <v>Profit</v>
      </c>
      <c r="Y6740" s="1" t="str">
        <f t="shared" si="633"/>
        <v>Low Profit</v>
      </c>
      <c r="Z6740" s="1" t="str">
        <f t="shared" si="634"/>
        <v>Low Discount</v>
      </c>
      <c r="AA6740" s="1" t="str">
        <f t="shared" si="635"/>
        <v>Low Sales</v>
      </c>
      <c r="AB6740" s="1">
        <f>MONTH(Sample___Superstore[[#This Row],[Order Date]])</f>
        <v>4</v>
      </c>
    </row>
    <row r="6741" spans="1:28" x14ac:dyDescent="0.35">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c r="V6741">
        <f t="shared" si="630"/>
        <v>5</v>
      </c>
      <c r="W6741">
        <f t="shared" si="631"/>
        <v>7.4999999999999997E-2</v>
      </c>
      <c r="X6741" t="str">
        <f t="shared" si="632"/>
        <v>Profit</v>
      </c>
      <c r="Y6741" s="1" t="str">
        <f t="shared" si="633"/>
        <v>Low Profit</v>
      </c>
      <c r="Z6741" s="1" t="str">
        <f t="shared" si="634"/>
        <v>Low Discount</v>
      </c>
      <c r="AA6741" s="1" t="str">
        <f t="shared" si="635"/>
        <v>Low Sales</v>
      </c>
      <c r="AB6741" s="1">
        <f>MONTH(Sample___Superstore[[#This Row],[Order Date]])</f>
        <v>5</v>
      </c>
    </row>
    <row r="6742" spans="1:28" x14ac:dyDescent="0.35">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c r="V6742">
        <f t="shared" si="630"/>
        <v>5</v>
      </c>
      <c r="W6742">
        <f t="shared" si="631"/>
        <v>-1.4285714285714285E-2</v>
      </c>
      <c r="X6742" t="str">
        <f t="shared" si="632"/>
        <v>Loss</v>
      </c>
      <c r="Y6742" s="1" t="str">
        <f t="shared" si="633"/>
        <v>Low Profit</v>
      </c>
      <c r="Z6742" s="1" t="str">
        <f t="shared" si="634"/>
        <v>High Discount</v>
      </c>
      <c r="AA6742" s="1" t="str">
        <f t="shared" si="635"/>
        <v>Low Sales</v>
      </c>
      <c r="AB6742" s="1">
        <f>MONTH(Sample___Superstore[[#This Row],[Order Date]])</f>
        <v>5</v>
      </c>
    </row>
    <row r="6743" spans="1:28" x14ac:dyDescent="0.35">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c r="V6743">
        <f t="shared" si="630"/>
        <v>5</v>
      </c>
      <c r="W6743">
        <f t="shared" si="631"/>
        <v>0.23750000000000002</v>
      </c>
      <c r="X6743" t="str">
        <f t="shared" si="632"/>
        <v>Profit</v>
      </c>
      <c r="Y6743" s="1" t="str">
        <f t="shared" si="633"/>
        <v>Low Profit</v>
      </c>
      <c r="Z6743" s="1" t="str">
        <f t="shared" si="634"/>
        <v>Low Discount</v>
      </c>
      <c r="AA6743" s="1" t="str">
        <f t="shared" si="635"/>
        <v>Low Sales</v>
      </c>
      <c r="AB6743" s="1">
        <f>MONTH(Sample___Superstore[[#This Row],[Order Date]])</f>
        <v>5</v>
      </c>
    </row>
    <row r="6744" spans="1:28" x14ac:dyDescent="0.35">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c r="V6744">
        <f t="shared" si="630"/>
        <v>5</v>
      </c>
      <c r="W6744">
        <f t="shared" si="631"/>
        <v>-0.1125</v>
      </c>
      <c r="X6744" t="str">
        <f t="shared" si="632"/>
        <v>Loss</v>
      </c>
      <c r="Y6744" s="1" t="str">
        <f t="shared" si="633"/>
        <v>Low Profit</v>
      </c>
      <c r="Z6744" s="1" t="str">
        <f t="shared" si="634"/>
        <v>Low Discount</v>
      </c>
      <c r="AA6744" s="1" t="str">
        <f t="shared" si="635"/>
        <v>Low Sales</v>
      </c>
      <c r="AB6744" s="1">
        <f>MONTH(Sample___Superstore[[#This Row],[Order Date]])</f>
        <v>7</v>
      </c>
    </row>
    <row r="6745" spans="1:28" x14ac:dyDescent="0.35">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c r="V6745">
        <f t="shared" si="630"/>
        <v>4</v>
      </c>
      <c r="W6745">
        <f t="shared" si="631"/>
        <v>0.45</v>
      </c>
      <c r="X6745" t="str">
        <f t="shared" si="632"/>
        <v>Profit</v>
      </c>
      <c r="Y6745" s="1" t="str">
        <f t="shared" si="633"/>
        <v>Low Profit</v>
      </c>
      <c r="Z6745" s="1" t="str">
        <f t="shared" si="634"/>
        <v>No Discount</v>
      </c>
      <c r="AA6745" s="1" t="str">
        <f t="shared" si="635"/>
        <v>Low Sales</v>
      </c>
      <c r="AB6745" s="1">
        <f>MONTH(Sample___Superstore[[#This Row],[Order Date]])</f>
        <v>2</v>
      </c>
    </row>
    <row r="6746" spans="1:28" x14ac:dyDescent="0.35">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c r="V6746">
        <f t="shared" si="630"/>
        <v>2</v>
      </c>
      <c r="W6746">
        <f t="shared" si="631"/>
        <v>0.22500000000000001</v>
      </c>
      <c r="X6746" t="str">
        <f t="shared" si="632"/>
        <v>Profit</v>
      </c>
      <c r="Y6746" s="1" t="str">
        <f t="shared" si="633"/>
        <v>High Profit</v>
      </c>
      <c r="Z6746" s="1" t="str">
        <f t="shared" si="634"/>
        <v>Low Discount</v>
      </c>
      <c r="AA6746" s="1" t="str">
        <f t="shared" si="635"/>
        <v>Low Sales</v>
      </c>
      <c r="AB6746" s="1">
        <f>MONTH(Sample___Superstore[[#This Row],[Order Date]])</f>
        <v>6</v>
      </c>
    </row>
    <row r="6747" spans="1:28" x14ac:dyDescent="0.35">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c r="V6747">
        <f t="shared" si="630"/>
        <v>2</v>
      </c>
      <c r="W6747">
        <f t="shared" si="631"/>
        <v>7.4999999999999997E-2</v>
      </c>
      <c r="X6747" t="str">
        <f t="shared" si="632"/>
        <v>Profit</v>
      </c>
      <c r="Y6747" s="1" t="str">
        <f t="shared" si="633"/>
        <v>Low Profit</v>
      </c>
      <c r="Z6747" s="1" t="str">
        <f t="shared" si="634"/>
        <v>Low Discount</v>
      </c>
      <c r="AA6747" s="1" t="str">
        <f t="shared" si="635"/>
        <v>Low Sales</v>
      </c>
      <c r="AB6747" s="1">
        <f>MONTH(Sample___Superstore[[#This Row],[Order Date]])</f>
        <v>6</v>
      </c>
    </row>
    <row r="6748" spans="1:28" x14ac:dyDescent="0.35">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c r="V6748">
        <f t="shared" si="630"/>
        <v>3</v>
      </c>
      <c r="W6748">
        <f t="shared" si="631"/>
        <v>0.26</v>
      </c>
      <c r="X6748" t="str">
        <f t="shared" si="632"/>
        <v>Profit</v>
      </c>
      <c r="Y6748" s="1" t="str">
        <f t="shared" si="633"/>
        <v>High Profit</v>
      </c>
      <c r="Z6748" s="1" t="str">
        <f t="shared" si="634"/>
        <v>No Discount</v>
      </c>
      <c r="AA6748" s="1" t="str">
        <f t="shared" si="635"/>
        <v>High Sales</v>
      </c>
      <c r="AB6748" s="1">
        <f>MONTH(Sample___Superstore[[#This Row],[Order Date]])</f>
        <v>11</v>
      </c>
    </row>
    <row r="6749" spans="1:28" x14ac:dyDescent="0.35">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c r="V6749">
        <f t="shared" si="630"/>
        <v>4</v>
      </c>
      <c r="W6749">
        <f t="shared" si="631"/>
        <v>0.33749999999999997</v>
      </c>
      <c r="X6749" t="str">
        <f t="shared" si="632"/>
        <v>Profit</v>
      </c>
      <c r="Y6749" s="1" t="str">
        <f t="shared" si="633"/>
        <v>Low Profit</v>
      </c>
      <c r="Z6749" s="1" t="str">
        <f t="shared" si="634"/>
        <v>Low Discount</v>
      </c>
      <c r="AA6749" s="1" t="str">
        <f t="shared" si="635"/>
        <v>Low Sales</v>
      </c>
      <c r="AB6749" s="1">
        <f>MONTH(Sample___Superstore[[#This Row],[Order Date]])</f>
        <v>12</v>
      </c>
    </row>
    <row r="6750" spans="1:28" x14ac:dyDescent="0.35">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c r="V6750">
        <f t="shared" si="630"/>
        <v>4</v>
      </c>
      <c r="W6750">
        <f t="shared" si="631"/>
        <v>0.45</v>
      </c>
      <c r="X6750" t="str">
        <f t="shared" si="632"/>
        <v>Profit</v>
      </c>
      <c r="Y6750" s="1" t="str">
        <f t="shared" si="633"/>
        <v>Low Profit</v>
      </c>
      <c r="Z6750" s="1" t="str">
        <f t="shared" si="634"/>
        <v>No Discount</v>
      </c>
      <c r="AA6750" s="1" t="str">
        <f t="shared" si="635"/>
        <v>Low Sales</v>
      </c>
      <c r="AB6750" s="1">
        <f>MONTH(Sample___Superstore[[#This Row],[Order Date]])</f>
        <v>12</v>
      </c>
    </row>
    <row r="6751" spans="1:28" x14ac:dyDescent="0.35">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c r="V6751">
        <f t="shared" si="630"/>
        <v>4</v>
      </c>
      <c r="W6751">
        <f t="shared" si="631"/>
        <v>0.25</v>
      </c>
      <c r="X6751" t="str">
        <f t="shared" si="632"/>
        <v>Profit</v>
      </c>
      <c r="Y6751" s="1" t="str">
        <f t="shared" si="633"/>
        <v>Low Profit</v>
      </c>
      <c r="Z6751" s="1" t="str">
        <f t="shared" si="634"/>
        <v>No Discount</v>
      </c>
      <c r="AA6751" s="1" t="str">
        <f t="shared" si="635"/>
        <v>Low Sales</v>
      </c>
      <c r="AB6751" s="1">
        <f>MONTH(Sample___Superstore[[#This Row],[Order Date]])</f>
        <v>12</v>
      </c>
    </row>
    <row r="6752" spans="1:28" x14ac:dyDescent="0.35">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c r="V6752">
        <f t="shared" si="630"/>
        <v>2</v>
      </c>
      <c r="W6752">
        <f t="shared" si="631"/>
        <v>0.17</v>
      </c>
      <c r="X6752" t="str">
        <f t="shared" si="632"/>
        <v>Profit</v>
      </c>
      <c r="Y6752" s="1" t="str">
        <f t="shared" si="633"/>
        <v>Low Profit</v>
      </c>
      <c r="Z6752" s="1" t="str">
        <f t="shared" si="634"/>
        <v>No Discount</v>
      </c>
      <c r="AA6752" s="1" t="str">
        <f t="shared" si="635"/>
        <v>Low Sales</v>
      </c>
      <c r="AB6752" s="1">
        <f>MONTH(Sample___Superstore[[#This Row],[Order Date]])</f>
        <v>6</v>
      </c>
    </row>
    <row r="6753" spans="1:28" x14ac:dyDescent="0.35">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c r="V6753">
        <f t="shared" si="630"/>
        <v>2</v>
      </c>
      <c r="W6753">
        <f t="shared" si="631"/>
        <v>0.26</v>
      </c>
      <c r="X6753" t="str">
        <f t="shared" si="632"/>
        <v>Profit</v>
      </c>
      <c r="Y6753" s="1" t="str">
        <f t="shared" si="633"/>
        <v>Low Profit</v>
      </c>
      <c r="Z6753" s="1" t="str">
        <f t="shared" si="634"/>
        <v>No Discount</v>
      </c>
      <c r="AA6753" s="1" t="str">
        <f t="shared" si="635"/>
        <v>Low Sales</v>
      </c>
      <c r="AB6753" s="1">
        <f>MONTH(Sample___Superstore[[#This Row],[Order Date]])</f>
        <v>6</v>
      </c>
    </row>
    <row r="6754" spans="1:28" x14ac:dyDescent="0.35">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c r="V6754">
        <f t="shared" si="630"/>
        <v>2</v>
      </c>
      <c r="W6754">
        <f t="shared" si="631"/>
        <v>0.45</v>
      </c>
      <c r="X6754" t="str">
        <f t="shared" si="632"/>
        <v>Profit</v>
      </c>
      <c r="Y6754" s="1" t="str">
        <f t="shared" si="633"/>
        <v>Low Profit</v>
      </c>
      <c r="Z6754" s="1" t="str">
        <f t="shared" si="634"/>
        <v>No Discount</v>
      </c>
      <c r="AA6754" s="1" t="str">
        <f t="shared" si="635"/>
        <v>Low Sales</v>
      </c>
      <c r="AB6754" s="1">
        <f>MONTH(Sample___Superstore[[#This Row],[Order Date]])</f>
        <v>6</v>
      </c>
    </row>
    <row r="6755" spans="1:28" x14ac:dyDescent="0.35">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c r="V6755">
        <f t="shared" si="630"/>
        <v>2</v>
      </c>
      <c r="W6755">
        <f t="shared" si="631"/>
        <v>0.47000000000000003</v>
      </c>
      <c r="X6755" t="str">
        <f t="shared" si="632"/>
        <v>Profit</v>
      </c>
      <c r="Y6755" s="1" t="str">
        <f t="shared" si="633"/>
        <v>Low Profit</v>
      </c>
      <c r="Z6755" s="1" t="str">
        <f t="shared" si="634"/>
        <v>No Discount</v>
      </c>
      <c r="AA6755" s="1" t="str">
        <f t="shared" si="635"/>
        <v>Low Sales</v>
      </c>
      <c r="AB6755" s="1">
        <f>MONTH(Sample___Superstore[[#This Row],[Order Date]])</f>
        <v>6</v>
      </c>
    </row>
    <row r="6756" spans="1:28" x14ac:dyDescent="0.35">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c r="V6756">
        <f t="shared" si="630"/>
        <v>2</v>
      </c>
      <c r="W6756">
        <f t="shared" si="631"/>
        <v>0.43999999999999995</v>
      </c>
      <c r="X6756" t="str">
        <f t="shared" si="632"/>
        <v>Profit</v>
      </c>
      <c r="Y6756" s="1" t="str">
        <f t="shared" si="633"/>
        <v>High Profit</v>
      </c>
      <c r="Z6756" s="1" t="str">
        <f t="shared" si="634"/>
        <v>No Discount</v>
      </c>
      <c r="AA6756" s="1" t="str">
        <f t="shared" si="635"/>
        <v>Low Sales</v>
      </c>
      <c r="AB6756" s="1">
        <f>MONTH(Sample___Superstore[[#This Row],[Order Date]])</f>
        <v>6</v>
      </c>
    </row>
    <row r="6757" spans="1:28" x14ac:dyDescent="0.35">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c r="V6757">
        <f t="shared" si="630"/>
        <v>4</v>
      </c>
      <c r="W6757">
        <f t="shared" si="631"/>
        <v>0.4</v>
      </c>
      <c r="X6757" t="str">
        <f t="shared" si="632"/>
        <v>Profit</v>
      </c>
      <c r="Y6757" s="1" t="str">
        <f t="shared" si="633"/>
        <v>Low Profit</v>
      </c>
      <c r="Z6757" s="1" t="str">
        <f t="shared" si="634"/>
        <v>No Discount</v>
      </c>
      <c r="AA6757" s="1" t="str">
        <f t="shared" si="635"/>
        <v>Low Sales</v>
      </c>
      <c r="AB6757" s="1">
        <f>MONTH(Sample___Superstore[[#This Row],[Order Date]])</f>
        <v>9</v>
      </c>
    </row>
    <row r="6758" spans="1:28" x14ac:dyDescent="0.35">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c r="V6758">
        <f t="shared" si="630"/>
        <v>4</v>
      </c>
      <c r="W6758">
        <f t="shared" si="631"/>
        <v>0.28000000000000003</v>
      </c>
      <c r="X6758" t="str">
        <f t="shared" si="632"/>
        <v>Profit</v>
      </c>
      <c r="Y6758" s="1" t="str">
        <f t="shared" si="633"/>
        <v>High Profit</v>
      </c>
      <c r="Z6758" s="1" t="str">
        <f t="shared" si="634"/>
        <v>No Discount</v>
      </c>
      <c r="AA6758" s="1" t="str">
        <f t="shared" si="635"/>
        <v>High Sales</v>
      </c>
      <c r="AB6758" s="1">
        <f>MONTH(Sample___Superstore[[#This Row],[Order Date]])</f>
        <v>9</v>
      </c>
    </row>
    <row r="6759" spans="1:28" x14ac:dyDescent="0.35">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c r="V6759">
        <f t="shared" si="630"/>
        <v>4</v>
      </c>
      <c r="W6759">
        <f t="shared" si="631"/>
        <v>0.26</v>
      </c>
      <c r="X6759" t="str">
        <f t="shared" si="632"/>
        <v>Profit</v>
      </c>
      <c r="Y6759" s="1" t="str">
        <f t="shared" si="633"/>
        <v>High Profit</v>
      </c>
      <c r="Z6759" s="1" t="str">
        <f t="shared" si="634"/>
        <v>No Discount</v>
      </c>
      <c r="AA6759" s="1" t="str">
        <f t="shared" si="635"/>
        <v>Low Sales</v>
      </c>
      <c r="AB6759" s="1">
        <f>MONTH(Sample___Superstore[[#This Row],[Order Date]])</f>
        <v>9</v>
      </c>
    </row>
    <row r="6760" spans="1:28" x14ac:dyDescent="0.35">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c r="V6760">
        <f t="shared" si="630"/>
        <v>4</v>
      </c>
      <c r="W6760">
        <f t="shared" si="631"/>
        <v>0</v>
      </c>
      <c r="X6760" t="str">
        <f t="shared" si="632"/>
        <v>Profit</v>
      </c>
      <c r="Y6760" s="1" t="str">
        <f t="shared" si="633"/>
        <v>Low Profit</v>
      </c>
      <c r="Z6760" s="1" t="str">
        <f t="shared" si="634"/>
        <v>No Discount</v>
      </c>
      <c r="AA6760" s="1" t="str">
        <f t="shared" si="635"/>
        <v>Low Sales</v>
      </c>
      <c r="AB6760" s="1">
        <f>MONTH(Sample___Superstore[[#This Row],[Order Date]])</f>
        <v>9</v>
      </c>
    </row>
    <row r="6761" spans="1:28" x14ac:dyDescent="0.35">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c r="V6761">
        <f t="shared" si="630"/>
        <v>6</v>
      </c>
      <c r="W6761">
        <f t="shared" si="631"/>
        <v>7.4999999999999997E-2</v>
      </c>
      <c r="X6761" t="str">
        <f t="shared" si="632"/>
        <v>Profit</v>
      </c>
      <c r="Y6761" s="1" t="str">
        <f t="shared" si="633"/>
        <v>Low Profit</v>
      </c>
      <c r="Z6761" s="1" t="str">
        <f t="shared" si="634"/>
        <v>Low Discount</v>
      </c>
      <c r="AA6761" s="1" t="str">
        <f t="shared" si="635"/>
        <v>Low Sales</v>
      </c>
      <c r="AB6761" s="1">
        <f>MONTH(Sample___Superstore[[#This Row],[Order Date]])</f>
        <v>12</v>
      </c>
    </row>
    <row r="6762" spans="1:28" x14ac:dyDescent="0.35">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c r="V6762">
        <f t="shared" si="630"/>
        <v>4</v>
      </c>
      <c r="W6762">
        <f t="shared" si="631"/>
        <v>0</v>
      </c>
      <c r="X6762" t="str">
        <f t="shared" si="632"/>
        <v>Profit</v>
      </c>
      <c r="Y6762" s="1" t="str">
        <f t="shared" si="633"/>
        <v>Low Profit</v>
      </c>
      <c r="Z6762" s="1" t="str">
        <f t="shared" si="634"/>
        <v>No Discount</v>
      </c>
      <c r="AA6762" s="1" t="str">
        <f t="shared" si="635"/>
        <v>Low Sales</v>
      </c>
      <c r="AB6762" s="1">
        <f>MONTH(Sample___Superstore[[#This Row],[Order Date]])</f>
        <v>6</v>
      </c>
    </row>
    <row r="6763" spans="1:28" x14ac:dyDescent="0.35">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c r="V6763">
        <f t="shared" si="630"/>
        <v>2</v>
      </c>
      <c r="W6763">
        <f t="shared" si="631"/>
        <v>0.12222222222222222</v>
      </c>
      <c r="X6763" t="str">
        <f t="shared" si="632"/>
        <v>Profit</v>
      </c>
      <c r="Y6763" s="1" t="str">
        <f t="shared" si="633"/>
        <v>Low Profit</v>
      </c>
      <c r="Z6763" s="1" t="str">
        <f t="shared" si="634"/>
        <v>Low Discount</v>
      </c>
      <c r="AA6763" s="1" t="str">
        <f t="shared" si="635"/>
        <v>Low Sales</v>
      </c>
      <c r="AB6763" s="1">
        <f>MONTH(Sample___Superstore[[#This Row],[Order Date]])</f>
        <v>7</v>
      </c>
    </row>
    <row r="6764" spans="1:28" x14ac:dyDescent="0.35">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c r="V6764">
        <f t="shared" si="630"/>
        <v>6</v>
      </c>
      <c r="W6764">
        <f t="shared" si="631"/>
        <v>0.33749999999999997</v>
      </c>
      <c r="X6764" t="str">
        <f t="shared" si="632"/>
        <v>Profit</v>
      </c>
      <c r="Y6764" s="1" t="str">
        <f t="shared" si="633"/>
        <v>Low Profit</v>
      </c>
      <c r="Z6764" s="1" t="str">
        <f t="shared" si="634"/>
        <v>Low Discount</v>
      </c>
      <c r="AA6764" s="1" t="str">
        <f t="shared" si="635"/>
        <v>Low Sales</v>
      </c>
      <c r="AB6764" s="1">
        <f>MONTH(Sample___Superstore[[#This Row],[Order Date]])</f>
        <v>9</v>
      </c>
    </row>
    <row r="6765" spans="1:28" x14ac:dyDescent="0.35">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c r="V6765">
        <f t="shared" si="630"/>
        <v>6</v>
      </c>
      <c r="W6765">
        <f t="shared" si="631"/>
        <v>-0.23749999999999999</v>
      </c>
      <c r="X6765" t="str">
        <f t="shared" si="632"/>
        <v>Loss</v>
      </c>
      <c r="Y6765" s="1" t="str">
        <f t="shared" si="633"/>
        <v>Low Profit</v>
      </c>
      <c r="Z6765" s="1" t="str">
        <f t="shared" si="634"/>
        <v>Low Discount</v>
      </c>
      <c r="AA6765" s="1" t="str">
        <f t="shared" si="635"/>
        <v>Low Sales</v>
      </c>
      <c r="AB6765" s="1">
        <f>MONTH(Sample___Superstore[[#This Row],[Order Date]])</f>
        <v>9</v>
      </c>
    </row>
    <row r="6766" spans="1:28" x14ac:dyDescent="0.35">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c r="V6766">
        <f t="shared" si="630"/>
        <v>6</v>
      </c>
      <c r="W6766">
        <f t="shared" si="631"/>
        <v>-1.4285714285714284E-2</v>
      </c>
      <c r="X6766" t="str">
        <f t="shared" si="632"/>
        <v>Loss</v>
      </c>
      <c r="Y6766" s="1" t="str">
        <f t="shared" si="633"/>
        <v>Low Profit</v>
      </c>
      <c r="Z6766" s="1" t="str">
        <f t="shared" si="634"/>
        <v>High Discount</v>
      </c>
      <c r="AA6766" s="1" t="str">
        <f t="shared" si="635"/>
        <v>High Sales</v>
      </c>
      <c r="AB6766" s="1">
        <f>MONTH(Sample___Superstore[[#This Row],[Order Date]])</f>
        <v>9</v>
      </c>
    </row>
    <row r="6767" spans="1:28" x14ac:dyDescent="0.35">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c r="V6767">
        <f t="shared" si="630"/>
        <v>4</v>
      </c>
      <c r="W6767">
        <f t="shared" si="631"/>
        <v>-5.7142857142857141E-2</v>
      </c>
      <c r="X6767" t="str">
        <f t="shared" si="632"/>
        <v>Loss</v>
      </c>
      <c r="Y6767" s="1" t="str">
        <f t="shared" si="633"/>
        <v>Low Profit</v>
      </c>
      <c r="Z6767" s="1" t="str">
        <f t="shared" si="634"/>
        <v>High Discount</v>
      </c>
      <c r="AA6767" s="1" t="str">
        <f t="shared" si="635"/>
        <v>Low Sales</v>
      </c>
      <c r="AB6767" s="1">
        <f>MONTH(Sample___Superstore[[#This Row],[Order Date]])</f>
        <v>4</v>
      </c>
    </row>
    <row r="6768" spans="1:28" x14ac:dyDescent="0.35">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c r="V6768">
        <f t="shared" si="630"/>
        <v>4</v>
      </c>
      <c r="W6768">
        <f t="shared" si="631"/>
        <v>0.22499999999999998</v>
      </c>
      <c r="X6768" t="str">
        <f t="shared" si="632"/>
        <v>Profit</v>
      </c>
      <c r="Y6768" s="1" t="str">
        <f t="shared" si="633"/>
        <v>Low Profit</v>
      </c>
      <c r="Z6768" s="1" t="str">
        <f t="shared" si="634"/>
        <v>Low Discount</v>
      </c>
      <c r="AA6768" s="1" t="str">
        <f t="shared" si="635"/>
        <v>Low Sales</v>
      </c>
      <c r="AB6768" s="1">
        <f>MONTH(Sample___Superstore[[#This Row],[Order Date]])</f>
        <v>4</v>
      </c>
    </row>
    <row r="6769" spans="1:28" x14ac:dyDescent="0.35">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c r="V6769">
        <f t="shared" si="630"/>
        <v>4</v>
      </c>
      <c r="W6769">
        <f t="shared" si="631"/>
        <v>-0.42499999999999999</v>
      </c>
      <c r="X6769" t="str">
        <f t="shared" si="632"/>
        <v>Loss</v>
      </c>
      <c r="Y6769" s="1" t="str">
        <f t="shared" si="633"/>
        <v>Low Profit</v>
      </c>
      <c r="Z6769" s="1" t="str">
        <f t="shared" si="634"/>
        <v>High Discount</v>
      </c>
      <c r="AA6769" s="1" t="str">
        <f t="shared" si="635"/>
        <v>Low Sales</v>
      </c>
      <c r="AB6769" s="1">
        <f>MONTH(Sample___Superstore[[#This Row],[Order Date]])</f>
        <v>4</v>
      </c>
    </row>
    <row r="6770" spans="1:28" x14ac:dyDescent="0.35">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c r="V6770">
        <f t="shared" si="630"/>
        <v>4</v>
      </c>
      <c r="W6770">
        <f t="shared" si="631"/>
        <v>0.5</v>
      </c>
      <c r="X6770" t="str">
        <f t="shared" si="632"/>
        <v>Profit</v>
      </c>
      <c r="Y6770" s="1" t="str">
        <f t="shared" si="633"/>
        <v>Low Profit</v>
      </c>
      <c r="Z6770" s="1" t="str">
        <f t="shared" si="634"/>
        <v>No Discount</v>
      </c>
      <c r="AA6770" s="1" t="str">
        <f t="shared" si="635"/>
        <v>Low Sales</v>
      </c>
      <c r="AB6770" s="1">
        <f>MONTH(Sample___Superstore[[#This Row],[Order Date]])</f>
        <v>8</v>
      </c>
    </row>
    <row r="6771" spans="1:28" x14ac:dyDescent="0.35">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c r="V6771">
        <f t="shared" si="630"/>
        <v>4</v>
      </c>
      <c r="W6771">
        <f t="shared" si="631"/>
        <v>0.38</v>
      </c>
      <c r="X6771" t="str">
        <f t="shared" si="632"/>
        <v>Profit</v>
      </c>
      <c r="Y6771" s="1" t="str">
        <f t="shared" si="633"/>
        <v>Low Profit</v>
      </c>
      <c r="Z6771" s="1" t="str">
        <f t="shared" si="634"/>
        <v>No Discount</v>
      </c>
      <c r="AA6771" s="1" t="str">
        <f t="shared" si="635"/>
        <v>Low Sales</v>
      </c>
      <c r="AB6771" s="1">
        <f>MONTH(Sample___Superstore[[#This Row],[Order Date]])</f>
        <v>9</v>
      </c>
    </row>
    <row r="6772" spans="1:28" x14ac:dyDescent="0.35">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c r="V6772">
        <f t="shared" si="630"/>
        <v>4</v>
      </c>
      <c r="W6772">
        <f t="shared" si="631"/>
        <v>0.35</v>
      </c>
      <c r="X6772" t="str">
        <f t="shared" si="632"/>
        <v>Profit</v>
      </c>
      <c r="Y6772" s="1" t="str">
        <f t="shared" si="633"/>
        <v>High Profit</v>
      </c>
      <c r="Z6772" s="1" t="str">
        <f t="shared" si="634"/>
        <v>Low Discount</v>
      </c>
      <c r="AA6772" s="1" t="str">
        <f t="shared" si="635"/>
        <v>Low Sales</v>
      </c>
      <c r="AB6772" s="1">
        <f>MONTH(Sample___Superstore[[#This Row],[Order Date]])</f>
        <v>12</v>
      </c>
    </row>
    <row r="6773" spans="1:28" x14ac:dyDescent="0.35">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c r="V6773">
        <f t="shared" si="630"/>
        <v>4</v>
      </c>
      <c r="W6773">
        <f t="shared" si="631"/>
        <v>-0.76666666666666661</v>
      </c>
      <c r="X6773" t="str">
        <f t="shared" si="632"/>
        <v>Loss</v>
      </c>
      <c r="Y6773" s="1" t="str">
        <f t="shared" si="633"/>
        <v>Low Profit</v>
      </c>
      <c r="Z6773" s="1" t="str">
        <f t="shared" si="634"/>
        <v>High Discount</v>
      </c>
      <c r="AA6773" s="1" t="str">
        <f t="shared" si="635"/>
        <v>Low Sales</v>
      </c>
      <c r="AB6773" s="1">
        <f>MONTH(Sample___Superstore[[#This Row],[Order Date]])</f>
        <v>12</v>
      </c>
    </row>
    <row r="6774" spans="1:28" x14ac:dyDescent="0.35">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c r="V6774">
        <f t="shared" si="630"/>
        <v>4</v>
      </c>
      <c r="W6774">
        <f t="shared" si="631"/>
        <v>0.36249999999999999</v>
      </c>
      <c r="X6774" t="str">
        <f t="shared" si="632"/>
        <v>Profit</v>
      </c>
      <c r="Y6774" s="1" t="str">
        <f t="shared" si="633"/>
        <v>Low Profit</v>
      </c>
      <c r="Z6774" s="1" t="str">
        <f t="shared" si="634"/>
        <v>Low Discount</v>
      </c>
      <c r="AA6774" s="1" t="str">
        <f t="shared" si="635"/>
        <v>Low Sales</v>
      </c>
      <c r="AB6774" s="1">
        <f>MONTH(Sample___Superstore[[#This Row],[Order Date]])</f>
        <v>11</v>
      </c>
    </row>
    <row r="6775" spans="1:28" x14ac:dyDescent="0.35">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c r="V6775">
        <f t="shared" si="630"/>
        <v>4</v>
      </c>
      <c r="W6775">
        <f t="shared" si="631"/>
        <v>0.3125</v>
      </c>
      <c r="X6775" t="str">
        <f t="shared" si="632"/>
        <v>Profit</v>
      </c>
      <c r="Y6775" s="1" t="str">
        <f t="shared" si="633"/>
        <v>Low Profit</v>
      </c>
      <c r="Z6775" s="1" t="str">
        <f t="shared" si="634"/>
        <v>Low Discount</v>
      </c>
      <c r="AA6775" s="1" t="str">
        <f t="shared" si="635"/>
        <v>Low Sales</v>
      </c>
      <c r="AB6775" s="1">
        <f>MONTH(Sample___Superstore[[#This Row],[Order Date]])</f>
        <v>11</v>
      </c>
    </row>
    <row r="6776" spans="1:28" x14ac:dyDescent="0.35">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c r="V6776">
        <f t="shared" si="630"/>
        <v>4</v>
      </c>
      <c r="W6776">
        <f t="shared" si="631"/>
        <v>0.48000000000000004</v>
      </c>
      <c r="X6776" t="str">
        <f t="shared" si="632"/>
        <v>Profit</v>
      </c>
      <c r="Y6776" s="1" t="str">
        <f t="shared" si="633"/>
        <v>Low Profit</v>
      </c>
      <c r="Z6776" s="1" t="str">
        <f t="shared" si="634"/>
        <v>No Discount</v>
      </c>
      <c r="AA6776" s="1" t="str">
        <f t="shared" si="635"/>
        <v>Low Sales</v>
      </c>
      <c r="AB6776" s="1">
        <f>MONTH(Sample___Superstore[[#This Row],[Order Date]])</f>
        <v>11</v>
      </c>
    </row>
    <row r="6777" spans="1:28" x14ac:dyDescent="0.35">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c r="V6777">
        <f t="shared" si="630"/>
        <v>6</v>
      </c>
      <c r="W6777">
        <f t="shared" si="631"/>
        <v>0.45999999999999996</v>
      </c>
      <c r="X6777" t="str">
        <f t="shared" si="632"/>
        <v>Profit</v>
      </c>
      <c r="Y6777" s="1" t="str">
        <f t="shared" si="633"/>
        <v>Low Profit</v>
      </c>
      <c r="Z6777" s="1" t="str">
        <f t="shared" si="634"/>
        <v>No Discount</v>
      </c>
      <c r="AA6777" s="1" t="str">
        <f t="shared" si="635"/>
        <v>Low Sales</v>
      </c>
      <c r="AB6777" s="1">
        <f>MONTH(Sample___Superstore[[#This Row],[Order Date]])</f>
        <v>3</v>
      </c>
    </row>
    <row r="6778" spans="1:28" x14ac:dyDescent="0.35">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c r="V6778">
        <f t="shared" si="630"/>
        <v>6</v>
      </c>
      <c r="W6778">
        <f t="shared" si="631"/>
        <v>-0.1875</v>
      </c>
      <c r="X6778" t="str">
        <f t="shared" si="632"/>
        <v>Loss</v>
      </c>
      <c r="Y6778" s="1" t="str">
        <f t="shared" si="633"/>
        <v>Low Profit</v>
      </c>
      <c r="Z6778" s="1" t="str">
        <f t="shared" si="634"/>
        <v>Low Discount</v>
      </c>
      <c r="AA6778" s="1" t="str">
        <f t="shared" si="635"/>
        <v>Low Sales</v>
      </c>
      <c r="AB6778" s="1">
        <f>MONTH(Sample___Superstore[[#This Row],[Order Date]])</f>
        <v>9</v>
      </c>
    </row>
    <row r="6779" spans="1:28" x14ac:dyDescent="0.35">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c r="V6779">
        <f t="shared" si="630"/>
        <v>4</v>
      </c>
      <c r="W6779">
        <f t="shared" si="631"/>
        <v>0.35</v>
      </c>
      <c r="X6779" t="str">
        <f t="shared" si="632"/>
        <v>Profit</v>
      </c>
      <c r="Y6779" s="1" t="str">
        <f t="shared" si="633"/>
        <v>High Profit</v>
      </c>
      <c r="Z6779" s="1" t="str">
        <f t="shared" si="634"/>
        <v>No Discount</v>
      </c>
      <c r="AA6779" s="1" t="str">
        <f t="shared" si="635"/>
        <v>Low Sales</v>
      </c>
      <c r="AB6779" s="1">
        <f>MONTH(Sample___Superstore[[#This Row],[Order Date]])</f>
        <v>1</v>
      </c>
    </row>
    <row r="6780" spans="1:28" x14ac:dyDescent="0.35">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c r="V6780">
        <f t="shared" si="630"/>
        <v>5</v>
      </c>
      <c r="W6780">
        <f t="shared" si="631"/>
        <v>0.09</v>
      </c>
      <c r="X6780" t="str">
        <f t="shared" si="632"/>
        <v>Profit</v>
      </c>
      <c r="Y6780" s="1" t="str">
        <f t="shared" si="633"/>
        <v>Low Profit</v>
      </c>
      <c r="Z6780" s="1" t="str">
        <f t="shared" si="634"/>
        <v>No Discount</v>
      </c>
      <c r="AA6780" s="1" t="str">
        <f t="shared" si="635"/>
        <v>Low Sales</v>
      </c>
      <c r="AB6780" s="1">
        <f>MONTH(Sample___Superstore[[#This Row],[Order Date]])</f>
        <v>9</v>
      </c>
    </row>
    <row r="6781" spans="1:28" x14ac:dyDescent="0.35">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c r="V6781">
        <f t="shared" si="630"/>
        <v>5</v>
      </c>
      <c r="W6781">
        <f t="shared" si="631"/>
        <v>0.29000000000000004</v>
      </c>
      <c r="X6781" t="str">
        <f t="shared" si="632"/>
        <v>Profit</v>
      </c>
      <c r="Y6781" s="1" t="str">
        <f t="shared" si="633"/>
        <v>Low Profit</v>
      </c>
      <c r="Z6781" s="1" t="str">
        <f t="shared" si="634"/>
        <v>No Discount</v>
      </c>
      <c r="AA6781" s="1" t="str">
        <f t="shared" si="635"/>
        <v>Low Sales</v>
      </c>
      <c r="AB6781" s="1">
        <f>MONTH(Sample___Superstore[[#This Row],[Order Date]])</f>
        <v>9</v>
      </c>
    </row>
    <row r="6782" spans="1:28" x14ac:dyDescent="0.35">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c r="V6782">
        <f t="shared" si="630"/>
        <v>5</v>
      </c>
      <c r="W6782">
        <f t="shared" si="631"/>
        <v>0.46</v>
      </c>
      <c r="X6782" t="str">
        <f t="shared" si="632"/>
        <v>Profit</v>
      </c>
      <c r="Y6782" s="1" t="str">
        <f t="shared" si="633"/>
        <v>Low Profit</v>
      </c>
      <c r="Z6782" s="1" t="str">
        <f t="shared" si="634"/>
        <v>No Discount</v>
      </c>
      <c r="AA6782" s="1" t="str">
        <f t="shared" si="635"/>
        <v>Low Sales</v>
      </c>
      <c r="AB6782" s="1">
        <f>MONTH(Sample___Superstore[[#This Row],[Order Date]])</f>
        <v>9</v>
      </c>
    </row>
    <row r="6783" spans="1:28" x14ac:dyDescent="0.35">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c r="V6783">
        <f t="shared" si="630"/>
        <v>5</v>
      </c>
      <c r="W6783">
        <f t="shared" si="631"/>
        <v>0.47000000000000003</v>
      </c>
      <c r="X6783" t="str">
        <f t="shared" si="632"/>
        <v>Profit</v>
      </c>
      <c r="Y6783" s="1" t="str">
        <f t="shared" si="633"/>
        <v>Low Profit</v>
      </c>
      <c r="Z6783" s="1" t="str">
        <f t="shared" si="634"/>
        <v>No Discount</v>
      </c>
      <c r="AA6783" s="1" t="str">
        <f t="shared" si="635"/>
        <v>Low Sales</v>
      </c>
      <c r="AB6783" s="1">
        <f>MONTH(Sample___Superstore[[#This Row],[Order Date]])</f>
        <v>9</v>
      </c>
    </row>
    <row r="6784" spans="1:28" x14ac:dyDescent="0.35">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c r="V6784">
        <f t="shared" si="630"/>
        <v>3</v>
      </c>
      <c r="W6784">
        <f t="shared" si="631"/>
        <v>0.15000000000000002</v>
      </c>
      <c r="X6784" t="str">
        <f t="shared" si="632"/>
        <v>Profit</v>
      </c>
      <c r="Y6784" s="1" t="str">
        <f t="shared" si="633"/>
        <v>Low Profit</v>
      </c>
      <c r="Z6784" s="1" t="str">
        <f t="shared" si="634"/>
        <v>Low Discount</v>
      </c>
      <c r="AA6784" s="1" t="str">
        <f t="shared" si="635"/>
        <v>Low Sales</v>
      </c>
      <c r="AB6784" s="1">
        <f>MONTH(Sample___Superstore[[#This Row],[Order Date]])</f>
        <v>7</v>
      </c>
    </row>
    <row r="6785" spans="1:28" x14ac:dyDescent="0.35">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c r="V6785">
        <f t="shared" si="630"/>
        <v>3</v>
      </c>
      <c r="W6785">
        <f t="shared" si="631"/>
        <v>0.11249999999999999</v>
      </c>
      <c r="X6785" t="str">
        <f t="shared" si="632"/>
        <v>Profit</v>
      </c>
      <c r="Y6785" s="1" t="str">
        <f t="shared" si="633"/>
        <v>Low Profit</v>
      </c>
      <c r="Z6785" s="1" t="str">
        <f t="shared" si="634"/>
        <v>Low Discount</v>
      </c>
      <c r="AA6785" s="1" t="str">
        <f t="shared" si="635"/>
        <v>Low Sales</v>
      </c>
      <c r="AB6785" s="1">
        <f>MONTH(Sample___Superstore[[#This Row],[Order Date]])</f>
        <v>7</v>
      </c>
    </row>
    <row r="6786" spans="1:28" x14ac:dyDescent="0.35">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c r="V6786">
        <f t="shared" ref="V6786:V6849" si="636">D6786-C6786</f>
        <v>3</v>
      </c>
      <c r="W6786">
        <f t="shared" ref="W6786:W6849" si="637">U6786/R6786</f>
        <v>-0.25</v>
      </c>
      <c r="X6786" t="str">
        <f t="shared" ref="X6786:X6849" si="638">IF(U6786&lt;0,"Loss","Profit")</f>
        <v>Loss</v>
      </c>
      <c r="Y6786" s="1" t="str">
        <f t="shared" ref="Y6786:Y6849" si="639">IF(U6786&gt;100,"High Profit","Low Profit")</f>
        <v>Low Profit</v>
      </c>
      <c r="Z6786" s="1" t="str">
        <f t="shared" ref="Z6786:Z6849" si="640">IF(T6786=0,"No Discount",IF(T6786&lt;=0.2,"Low Discount","High Discount"))</f>
        <v>High Discount</v>
      </c>
      <c r="AA6786" s="1" t="str">
        <f t="shared" ref="AA6786:AA6849" si="641">IF(R6786&gt;500,"High Sales","Low Sales")</f>
        <v>Low Sales</v>
      </c>
      <c r="AB6786" s="1">
        <f>MONTH(Sample___Superstore[[#This Row],[Order Date]])</f>
        <v>7</v>
      </c>
    </row>
    <row r="6787" spans="1:28" x14ac:dyDescent="0.35">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c r="V6787">
        <f t="shared" si="636"/>
        <v>3</v>
      </c>
      <c r="W6787">
        <f t="shared" si="637"/>
        <v>-9.9999999999999992E-2</v>
      </c>
      <c r="X6787" t="str">
        <f t="shared" si="638"/>
        <v>Loss</v>
      </c>
      <c r="Y6787" s="1" t="str">
        <f t="shared" si="639"/>
        <v>Low Profit</v>
      </c>
      <c r="Z6787" s="1" t="str">
        <f t="shared" si="640"/>
        <v>Low Discount</v>
      </c>
      <c r="AA6787" s="1" t="str">
        <f t="shared" si="641"/>
        <v>Low Sales</v>
      </c>
      <c r="AB6787" s="1">
        <f>MONTH(Sample___Superstore[[#This Row],[Order Date]])</f>
        <v>7</v>
      </c>
    </row>
    <row r="6788" spans="1:28" x14ac:dyDescent="0.35">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c r="V6788">
        <f t="shared" si="636"/>
        <v>3</v>
      </c>
      <c r="W6788">
        <f t="shared" si="637"/>
        <v>0.35</v>
      </c>
      <c r="X6788" t="str">
        <f t="shared" si="638"/>
        <v>Profit</v>
      </c>
      <c r="Y6788" s="1" t="str">
        <f t="shared" si="639"/>
        <v>Low Profit</v>
      </c>
      <c r="Z6788" s="1" t="str">
        <f t="shared" si="640"/>
        <v>Low Discount</v>
      </c>
      <c r="AA6788" s="1" t="str">
        <f t="shared" si="641"/>
        <v>Low Sales</v>
      </c>
      <c r="AB6788" s="1">
        <f>MONTH(Sample___Superstore[[#This Row],[Order Date]])</f>
        <v>7</v>
      </c>
    </row>
    <row r="6789" spans="1:28" x14ac:dyDescent="0.35">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c r="V6789">
        <f t="shared" si="636"/>
        <v>7</v>
      </c>
      <c r="W6789">
        <f t="shared" si="637"/>
        <v>9.9999999999999992E-2</v>
      </c>
      <c r="X6789" t="str">
        <f t="shared" si="638"/>
        <v>Profit</v>
      </c>
      <c r="Y6789" s="1" t="str">
        <f t="shared" si="639"/>
        <v>Low Profit</v>
      </c>
      <c r="Z6789" s="1" t="str">
        <f t="shared" si="640"/>
        <v>No Discount</v>
      </c>
      <c r="AA6789" s="1" t="str">
        <f t="shared" si="641"/>
        <v>Low Sales</v>
      </c>
      <c r="AB6789" s="1">
        <f>MONTH(Sample___Superstore[[#This Row],[Order Date]])</f>
        <v>9</v>
      </c>
    </row>
    <row r="6790" spans="1:28" x14ac:dyDescent="0.35">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c r="V6790">
        <f t="shared" si="636"/>
        <v>7</v>
      </c>
      <c r="W6790">
        <f t="shared" si="637"/>
        <v>0.44999999999999996</v>
      </c>
      <c r="X6790" t="str">
        <f t="shared" si="638"/>
        <v>Profit</v>
      </c>
      <c r="Y6790" s="1" t="str">
        <f t="shared" si="639"/>
        <v>Low Profit</v>
      </c>
      <c r="Z6790" s="1" t="str">
        <f t="shared" si="640"/>
        <v>No Discount</v>
      </c>
      <c r="AA6790" s="1" t="str">
        <f t="shared" si="641"/>
        <v>Low Sales</v>
      </c>
      <c r="AB6790" s="1">
        <f>MONTH(Sample___Superstore[[#This Row],[Order Date]])</f>
        <v>9</v>
      </c>
    </row>
    <row r="6791" spans="1:28" x14ac:dyDescent="0.35">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c r="V6791">
        <f t="shared" si="636"/>
        <v>2</v>
      </c>
      <c r="W6791">
        <f t="shared" si="637"/>
        <v>8.7499999999999994E-2</v>
      </c>
      <c r="X6791" t="str">
        <f t="shared" si="638"/>
        <v>Profit</v>
      </c>
      <c r="Y6791" s="1" t="str">
        <f t="shared" si="639"/>
        <v>Low Profit</v>
      </c>
      <c r="Z6791" s="1" t="str">
        <f t="shared" si="640"/>
        <v>Low Discount</v>
      </c>
      <c r="AA6791" s="1" t="str">
        <f t="shared" si="641"/>
        <v>Low Sales</v>
      </c>
      <c r="AB6791" s="1">
        <f>MONTH(Sample___Superstore[[#This Row],[Order Date]])</f>
        <v>9</v>
      </c>
    </row>
    <row r="6792" spans="1:28" x14ac:dyDescent="0.35">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c r="V6792">
        <f t="shared" si="636"/>
        <v>1</v>
      </c>
      <c r="W6792">
        <f t="shared" si="637"/>
        <v>0.33749999999999997</v>
      </c>
      <c r="X6792" t="str">
        <f t="shared" si="638"/>
        <v>Profit</v>
      </c>
      <c r="Y6792" s="1" t="str">
        <f t="shared" si="639"/>
        <v>Low Profit</v>
      </c>
      <c r="Z6792" s="1" t="str">
        <f t="shared" si="640"/>
        <v>Low Discount</v>
      </c>
      <c r="AA6792" s="1" t="str">
        <f t="shared" si="641"/>
        <v>Low Sales</v>
      </c>
      <c r="AB6792" s="1">
        <f>MONTH(Sample___Superstore[[#This Row],[Order Date]])</f>
        <v>11</v>
      </c>
    </row>
    <row r="6793" spans="1:28" x14ac:dyDescent="0.35">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c r="V6793">
        <f t="shared" si="636"/>
        <v>5</v>
      </c>
      <c r="W6793">
        <f t="shared" si="637"/>
        <v>0.27999999999999997</v>
      </c>
      <c r="X6793" t="str">
        <f t="shared" si="638"/>
        <v>Profit</v>
      </c>
      <c r="Y6793" s="1" t="str">
        <f t="shared" si="639"/>
        <v>Low Profit</v>
      </c>
      <c r="Z6793" s="1" t="str">
        <f t="shared" si="640"/>
        <v>No Discount</v>
      </c>
      <c r="AA6793" s="1" t="str">
        <f t="shared" si="641"/>
        <v>Low Sales</v>
      </c>
      <c r="AB6793" s="1">
        <f>MONTH(Sample___Superstore[[#This Row],[Order Date]])</f>
        <v>11</v>
      </c>
    </row>
    <row r="6794" spans="1:28" x14ac:dyDescent="0.35">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c r="V6794">
        <f t="shared" si="636"/>
        <v>3</v>
      </c>
      <c r="W6794">
        <f t="shared" si="637"/>
        <v>0.48000000000000004</v>
      </c>
      <c r="X6794" t="str">
        <f t="shared" si="638"/>
        <v>Profit</v>
      </c>
      <c r="Y6794" s="1" t="str">
        <f t="shared" si="639"/>
        <v>Low Profit</v>
      </c>
      <c r="Z6794" s="1" t="str">
        <f t="shared" si="640"/>
        <v>No Discount</v>
      </c>
      <c r="AA6794" s="1" t="str">
        <f t="shared" si="641"/>
        <v>Low Sales</v>
      </c>
      <c r="AB6794" s="1">
        <f>MONTH(Sample___Superstore[[#This Row],[Order Date]])</f>
        <v>8</v>
      </c>
    </row>
    <row r="6795" spans="1:28" x14ac:dyDescent="0.35">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c r="V6795">
        <f t="shared" si="636"/>
        <v>4</v>
      </c>
      <c r="W6795">
        <f t="shared" si="637"/>
        <v>7.4999999999999997E-2</v>
      </c>
      <c r="X6795" t="str">
        <f t="shared" si="638"/>
        <v>Profit</v>
      </c>
      <c r="Y6795" s="1" t="str">
        <f t="shared" si="639"/>
        <v>Low Profit</v>
      </c>
      <c r="Z6795" s="1" t="str">
        <f t="shared" si="640"/>
        <v>Low Discount</v>
      </c>
      <c r="AA6795" s="1" t="str">
        <f t="shared" si="641"/>
        <v>Low Sales</v>
      </c>
      <c r="AB6795" s="1">
        <f>MONTH(Sample___Superstore[[#This Row],[Order Date]])</f>
        <v>11</v>
      </c>
    </row>
    <row r="6796" spans="1:28" x14ac:dyDescent="0.35">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c r="V6796">
        <f t="shared" si="636"/>
        <v>4</v>
      </c>
      <c r="W6796">
        <f t="shared" si="637"/>
        <v>0.1125</v>
      </c>
      <c r="X6796" t="str">
        <f t="shared" si="638"/>
        <v>Profit</v>
      </c>
      <c r="Y6796" s="1" t="str">
        <f t="shared" si="639"/>
        <v>Low Profit</v>
      </c>
      <c r="Z6796" s="1" t="str">
        <f t="shared" si="640"/>
        <v>Low Discount</v>
      </c>
      <c r="AA6796" s="1" t="str">
        <f t="shared" si="641"/>
        <v>Low Sales</v>
      </c>
      <c r="AB6796" s="1">
        <f>MONTH(Sample___Superstore[[#This Row],[Order Date]])</f>
        <v>11</v>
      </c>
    </row>
    <row r="6797" spans="1:28" x14ac:dyDescent="0.35">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c r="V6797">
        <f t="shared" si="636"/>
        <v>4</v>
      </c>
      <c r="W6797">
        <f t="shared" si="637"/>
        <v>-0.45</v>
      </c>
      <c r="X6797" t="str">
        <f t="shared" si="638"/>
        <v>Loss</v>
      </c>
      <c r="Y6797" s="1" t="str">
        <f t="shared" si="639"/>
        <v>Low Profit</v>
      </c>
      <c r="Z6797" s="1" t="str">
        <f t="shared" si="640"/>
        <v>High Discount</v>
      </c>
      <c r="AA6797" s="1" t="str">
        <f t="shared" si="641"/>
        <v>Low Sales</v>
      </c>
      <c r="AB6797" s="1">
        <f>MONTH(Sample___Superstore[[#This Row],[Order Date]])</f>
        <v>11</v>
      </c>
    </row>
    <row r="6798" spans="1:28" x14ac:dyDescent="0.35">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c r="V6798">
        <f t="shared" si="636"/>
        <v>0</v>
      </c>
      <c r="W6798">
        <f t="shared" si="637"/>
        <v>-0.82499999999999996</v>
      </c>
      <c r="X6798" t="str">
        <f t="shared" si="638"/>
        <v>Loss</v>
      </c>
      <c r="Y6798" s="1" t="str">
        <f t="shared" si="639"/>
        <v>Low Profit</v>
      </c>
      <c r="Z6798" s="1" t="str">
        <f t="shared" si="640"/>
        <v>High Discount</v>
      </c>
      <c r="AA6798" s="1" t="str">
        <f t="shared" si="641"/>
        <v>Low Sales</v>
      </c>
      <c r="AB6798" s="1">
        <f>MONTH(Sample___Superstore[[#This Row],[Order Date]])</f>
        <v>8</v>
      </c>
    </row>
    <row r="6799" spans="1:28" x14ac:dyDescent="0.35">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c r="V6799">
        <f t="shared" si="636"/>
        <v>0</v>
      </c>
      <c r="W6799">
        <f t="shared" si="637"/>
        <v>-1.6</v>
      </c>
      <c r="X6799" t="str">
        <f t="shared" si="638"/>
        <v>Loss</v>
      </c>
      <c r="Y6799" s="1" t="str">
        <f t="shared" si="639"/>
        <v>Low Profit</v>
      </c>
      <c r="Z6799" s="1" t="str">
        <f t="shared" si="640"/>
        <v>High Discount</v>
      </c>
      <c r="AA6799" s="1" t="str">
        <f t="shared" si="641"/>
        <v>Low Sales</v>
      </c>
      <c r="AB6799" s="1">
        <f>MONTH(Sample___Superstore[[#This Row],[Order Date]])</f>
        <v>8</v>
      </c>
    </row>
    <row r="6800" spans="1:28" x14ac:dyDescent="0.35">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c r="V6800">
        <f t="shared" si="636"/>
        <v>0</v>
      </c>
      <c r="W6800">
        <f t="shared" si="637"/>
        <v>-0.5</v>
      </c>
      <c r="X6800" t="str">
        <f t="shared" si="638"/>
        <v>Loss</v>
      </c>
      <c r="Y6800" s="1" t="str">
        <f t="shared" si="639"/>
        <v>Low Profit</v>
      </c>
      <c r="Z6800" s="1" t="str">
        <f t="shared" si="640"/>
        <v>High Discount</v>
      </c>
      <c r="AA6800" s="1" t="str">
        <f t="shared" si="641"/>
        <v>Low Sales</v>
      </c>
      <c r="AB6800" s="1">
        <f>MONTH(Sample___Superstore[[#This Row],[Order Date]])</f>
        <v>8</v>
      </c>
    </row>
    <row r="6801" spans="1:28" x14ac:dyDescent="0.35">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c r="V6801">
        <f t="shared" si="636"/>
        <v>7</v>
      </c>
      <c r="W6801">
        <f t="shared" si="637"/>
        <v>-0.67999999999999994</v>
      </c>
      <c r="X6801" t="str">
        <f t="shared" si="638"/>
        <v>Loss</v>
      </c>
      <c r="Y6801" s="1" t="str">
        <f t="shared" si="639"/>
        <v>Low Profit</v>
      </c>
      <c r="Z6801" s="1" t="str">
        <f t="shared" si="640"/>
        <v>High Discount</v>
      </c>
      <c r="AA6801" s="1" t="str">
        <f t="shared" si="641"/>
        <v>Low Sales</v>
      </c>
      <c r="AB6801" s="1">
        <f>MONTH(Sample___Superstore[[#This Row],[Order Date]])</f>
        <v>12</v>
      </c>
    </row>
    <row r="6802" spans="1:28" x14ac:dyDescent="0.35">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c r="V6802">
        <f t="shared" si="636"/>
        <v>7</v>
      </c>
      <c r="W6802">
        <f t="shared" si="637"/>
        <v>-1.4333333333333331</v>
      </c>
      <c r="X6802" t="str">
        <f t="shared" si="638"/>
        <v>Loss</v>
      </c>
      <c r="Y6802" s="1" t="str">
        <f t="shared" si="639"/>
        <v>Low Profit</v>
      </c>
      <c r="Z6802" s="1" t="str">
        <f t="shared" si="640"/>
        <v>High Discount</v>
      </c>
      <c r="AA6802" s="1" t="str">
        <f t="shared" si="641"/>
        <v>Low Sales</v>
      </c>
      <c r="AB6802" s="1">
        <f>MONTH(Sample___Superstore[[#This Row],[Order Date]])</f>
        <v>12</v>
      </c>
    </row>
    <row r="6803" spans="1:28" x14ac:dyDescent="0.35">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c r="V6803">
        <f t="shared" si="636"/>
        <v>7</v>
      </c>
      <c r="W6803">
        <f t="shared" si="637"/>
        <v>-0.17500000000000002</v>
      </c>
      <c r="X6803" t="str">
        <f t="shared" si="638"/>
        <v>Loss</v>
      </c>
      <c r="Y6803" s="1" t="str">
        <f t="shared" si="639"/>
        <v>Low Profit</v>
      </c>
      <c r="Z6803" s="1" t="str">
        <f t="shared" si="640"/>
        <v>Low Discount</v>
      </c>
      <c r="AA6803" s="1" t="str">
        <f t="shared" si="641"/>
        <v>Low Sales</v>
      </c>
      <c r="AB6803" s="1">
        <f>MONTH(Sample___Superstore[[#This Row],[Order Date]])</f>
        <v>12</v>
      </c>
    </row>
    <row r="6804" spans="1:28" x14ac:dyDescent="0.35">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c r="V6804">
        <f t="shared" si="636"/>
        <v>7</v>
      </c>
      <c r="W6804">
        <f t="shared" si="637"/>
        <v>0.21250000000000002</v>
      </c>
      <c r="X6804" t="str">
        <f t="shared" si="638"/>
        <v>Profit</v>
      </c>
      <c r="Y6804" s="1" t="str">
        <f t="shared" si="639"/>
        <v>Low Profit</v>
      </c>
      <c r="Z6804" s="1" t="str">
        <f t="shared" si="640"/>
        <v>Low Discount</v>
      </c>
      <c r="AA6804" s="1" t="str">
        <f t="shared" si="641"/>
        <v>Low Sales</v>
      </c>
      <c r="AB6804" s="1">
        <f>MONTH(Sample___Superstore[[#This Row],[Order Date]])</f>
        <v>12</v>
      </c>
    </row>
    <row r="6805" spans="1:28" x14ac:dyDescent="0.35">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c r="V6805">
        <f t="shared" si="636"/>
        <v>7</v>
      </c>
      <c r="W6805">
        <f t="shared" si="637"/>
        <v>8.7499999999999981E-2</v>
      </c>
      <c r="X6805" t="str">
        <f t="shared" si="638"/>
        <v>Profit</v>
      </c>
      <c r="Y6805" s="1" t="str">
        <f t="shared" si="639"/>
        <v>Low Profit</v>
      </c>
      <c r="Z6805" s="1" t="str">
        <f t="shared" si="640"/>
        <v>Low Discount</v>
      </c>
      <c r="AA6805" s="1" t="str">
        <f t="shared" si="641"/>
        <v>Low Sales</v>
      </c>
      <c r="AB6805" s="1">
        <f>MONTH(Sample___Superstore[[#This Row],[Order Date]])</f>
        <v>12</v>
      </c>
    </row>
    <row r="6806" spans="1:28" x14ac:dyDescent="0.35">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c r="V6806">
        <f t="shared" si="636"/>
        <v>1</v>
      </c>
      <c r="W6806">
        <f t="shared" si="637"/>
        <v>0.35000000000000003</v>
      </c>
      <c r="X6806" t="str">
        <f t="shared" si="638"/>
        <v>Profit</v>
      </c>
      <c r="Y6806" s="1" t="str">
        <f t="shared" si="639"/>
        <v>Low Profit</v>
      </c>
      <c r="Z6806" s="1" t="str">
        <f t="shared" si="640"/>
        <v>No Discount</v>
      </c>
      <c r="AA6806" s="1" t="str">
        <f t="shared" si="641"/>
        <v>Low Sales</v>
      </c>
      <c r="AB6806" s="1">
        <f>MONTH(Sample___Superstore[[#This Row],[Order Date]])</f>
        <v>10</v>
      </c>
    </row>
    <row r="6807" spans="1:28" x14ac:dyDescent="0.35">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c r="V6807">
        <f t="shared" si="636"/>
        <v>3</v>
      </c>
      <c r="W6807">
        <f t="shared" si="637"/>
        <v>0.48999999999999994</v>
      </c>
      <c r="X6807" t="str">
        <f t="shared" si="638"/>
        <v>Profit</v>
      </c>
      <c r="Y6807" s="1" t="str">
        <f t="shared" si="639"/>
        <v>Low Profit</v>
      </c>
      <c r="Z6807" s="1" t="str">
        <f t="shared" si="640"/>
        <v>No Discount</v>
      </c>
      <c r="AA6807" s="1" t="str">
        <f t="shared" si="641"/>
        <v>Low Sales</v>
      </c>
      <c r="AB6807" s="1">
        <f>MONTH(Sample___Superstore[[#This Row],[Order Date]])</f>
        <v>11</v>
      </c>
    </row>
    <row r="6808" spans="1:28" x14ac:dyDescent="0.35">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c r="V6808">
        <f t="shared" si="636"/>
        <v>4</v>
      </c>
      <c r="W6808">
        <f t="shared" si="637"/>
        <v>0.36249999999999999</v>
      </c>
      <c r="X6808" t="str">
        <f t="shared" si="638"/>
        <v>Profit</v>
      </c>
      <c r="Y6808" s="1" t="str">
        <f t="shared" si="639"/>
        <v>Low Profit</v>
      </c>
      <c r="Z6808" s="1" t="str">
        <f t="shared" si="640"/>
        <v>Low Discount</v>
      </c>
      <c r="AA6808" s="1" t="str">
        <f t="shared" si="641"/>
        <v>Low Sales</v>
      </c>
      <c r="AB6808" s="1">
        <f>MONTH(Sample___Superstore[[#This Row],[Order Date]])</f>
        <v>12</v>
      </c>
    </row>
    <row r="6809" spans="1:28" x14ac:dyDescent="0.35">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c r="V6809">
        <f t="shared" si="636"/>
        <v>5</v>
      </c>
      <c r="W6809">
        <f t="shared" si="637"/>
        <v>0.36249999999999993</v>
      </c>
      <c r="X6809" t="str">
        <f t="shared" si="638"/>
        <v>Profit</v>
      </c>
      <c r="Y6809" s="1" t="str">
        <f t="shared" si="639"/>
        <v>Low Profit</v>
      </c>
      <c r="Z6809" s="1" t="str">
        <f t="shared" si="640"/>
        <v>Low Discount</v>
      </c>
      <c r="AA6809" s="1" t="str">
        <f t="shared" si="641"/>
        <v>Low Sales</v>
      </c>
      <c r="AB6809" s="1">
        <f>MONTH(Sample___Superstore[[#This Row],[Order Date]])</f>
        <v>3</v>
      </c>
    </row>
    <row r="6810" spans="1:28" x14ac:dyDescent="0.35">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c r="V6810">
        <f t="shared" si="636"/>
        <v>5</v>
      </c>
      <c r="W6810">
        <f t="shared" si="637"/>
        <v>-0.35000000000000003</v>
      </c>
      <c r="X6810" t="str">
        <f t="shared" si="638"/>
        <v>Loss</v>
      </c>
      <c r="Y6810" s="1" t="str">
        <f t="shared" si="639"/>
        <v>Low Profit</v>
      </c>
      <c r="Z6810" s="1" t="str">
        <f t="shared" si="640"/>
        <v>High Discount</v>
      </c>
      <c r="AA6810" s="1" t="str">
        <f t="shared" si="641"/>
        <v>Low Sales</v>
      </c>
      <c r="AB6810" s="1">
        <f>MONTH(Sample___Superstore[[#This Row],[Order Date]])</f>
        <v>3</v>
      </c>
    </row>
    <row r="6811" spans="1:28" x14ac:dyDescent="0.35">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c r="V6811">
        <f t="shared" si="636"/>
        <v>1</v>
      </c>
      <c r="W6811">
        <f t="shared" si="637"/>
        <v>-0.66666666666666663</v>
      </c>
      <c r="X6811" t="str">
        <f t="shared" si="638"/>
        <v>Loss</v>
      </c>
      <c r="Y6811" s="1" t="str">
        <f t="shared" si="639"/>
        <v>Low Profit</v>
      </c>
      <c r="Z6811" s="1" t="str">
        <f t="shared" si="640"/>
        <v>High Discount</v>
      </c>
      <c r="AA6811" s="1" t="str">
        <f t="shared" si="641"/>
        <v>Low Sales</v>
      </c>
      <c r="AB6811" s="1">
        <f>MONTH(Sample___Superstore[[#This Row],[Order Date]])</f>
        <v>9</v>
      </c>
    </row>
    <row r="6812" spans="1:28" x14ac:dyDescent="0.35">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c r="V6812">
        <f t="shared" si="636"/>
        <v>1</v>
      </c>
      <c r="W6812">
        <f t="shared" si="637"/>
        <v>-1.4333333333333331</v>
      </c>
      <c r="X6812" t="str">
        <f t="shared" si="638"/>
        <v>Loss</v>
      </c>
      <c r="Y6812" s="1" t="str">
        <f t="shared" si="639"/>
        <v>Low Profit</v>
      </c>
      <c r="Z6812" s="1" t="str">
        <f t="shared" si="640"/>
        <v>High Discount</v>
      </c>
      <c r="AA6812" s="1" t="str">
        <f t="shared" si="641"/>
        <v>Low Sales</v>
      </c>
      <c r="AB6812" s="1">
        <f>MONTH(Sample___Superstore[[#This Row],[Order Date]])</f>
        <v>9</v>
      </c>
    </row>
    <row r="6813" spans="1:28" x14ac:dyDescent="0.35">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c r="V6813">
        <f t="shared" si="636"/>
        <v>1</v>
      </c>
      <c r="W6813">
        <f t="shared" si="637"/>
        <v>-0.25714285714285712</v>
      </c>
      <c r="X6813" t="str">
        <f t="shared" si="638"/>
        <v>Loss</v>
      </c>
      <c r="Y6813" s="1" t="str">
        <f t="shared" si="639"/>
        <v>Low Profit</v>
      </c>
      <c r="Z6813" s="1" t="str">
        <f t="shared" si="640"/>
        <v>High Discount</v>
      </c>
      <c r="AA6813" s="1" t="str">
        <f t="shared" si="641"/>
        <v>Low Sales</v>
      </c>
      <c r="AB6813" s="1">
        <f>MONTH(Sample___Superstore[[#This Row],[Order Date]])</f>
        <v>9</v>
      </c>
    </row>
    <row r="6814" spans="1:28" x14ac:dyDescent="0.35">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c r="V6814">
        <f t="shared" si="636"/>
        <v>1</v>
      </c>
      <c r="W6814">
        <f t="shared" si="637"/>
        <v>-0.66666666666666663</v>
      </c>
      <c r="X6814" t="str">
        <f t="shared" si="638"/>
        <v>Loss</v>
      </c>
      <c r="Y6814" s="1" t="str">
        <f t="shared" si="639"/>
        <v>Low Profit</v>
      </c>
      <c r="Z6814" s="1" t="str">
        <f t="shared" si="640"/>
        <v>High Discount</v>
      </c>
      <c r="AA6814" s="1" t="str">
        <f t="shared" si="641"/>
        <v>Low Sales</v>
      </c>
      <c r="AB6814" s="1">
        <f>MONTH(Sample___Superstore[[#This Row],[Order Date]])</f>
        <v>9</v>
      </c>
    </row>
    <row r="6815" spans="1:28" x14ac:dyDescent="0.35">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c r="V6815">
        <f t="shared" si="636"/>
        <v>1</v>
      </c>
      <c r="W6815">
        <f t="shared" si="637"/>
        <v>3.7499999999999999E-2</v>
      </c>
      <c r="X6815" t="str">
        <f t="shared" si="638"/>
        <v>Profit</v>
      </c>
      <c r="Y6815" s="1" t="str">
        <f t="shared" si="639"/>
        <v>Low Profit</v>
      </c>
      <c r="Z6815" s="1" t="str">
        <f t="shared" si="640"/>
        <v>Low Discount</v>
      </c>
      <c r="AA6815" s="1" t="str">
        <f t="shared" si="641"/>
        <v>Low Sales</v>
      </c>
      <c r="AB6815" s="1">
        <f>MONTH(Sample___Superstore[[#This Row],[Order Date]])</f>
        <v>9</v>
      </c>
    </row>
    <row r="6816" spans="1:28" x14ac:dyDescent="0.35">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c r="V6816">
        <f t="shared" si="636"/>
        <v>1</v>
      </c>
      <c r="W6816">
        <f t="shared" si="637"/>
        <v>-0.7</v>
      </c>
      <c r="X6816" t="str">
        <f t="shared" si="638"/>
        <v>Loss</v>
      </c>
      <c r="Y6816" s="1" t="str">
        <f t="shared" si="639"/>
        <v>Low Profit</v>
      </c>
      <c r="Z6816" s="1" t="str">
        <f t="shared" si="640"/>
        <v>High Discount</v>
      </c>
      <c r="AA6816" s="1" t="str">
        <f t="shared" si="641"/>
        <v>Low Sales</v>
      </c>
      <c r="AB6816" s="1">
        <f>MONTH(Sample___Superstore[[#This Row],[Order Date]])</f>
        <v>9</v>
      </c>
    </row>
    <row r="6817" spans="1:28" x14ac:dyDescent="0.35">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c r="V6817">
        <f t="shared" si="636"/>
        <v>4</v>
      </c>
      <c r="W6817">
        <f t="shared" si="637"/>
        <v>0.42</v>
      </c>
      <c r="X6817" t="str">
        <f t="shared" si="638"/>
        <v>Profit</v>
      </c>
      <c r="Y6817" s="1" t="str">
        <f t="shared" si="639"/>
        <v>Low Profit</v>
      </c>
      <c r="Z6817" s="1" t="str">
        <f t="shared" si="640"/>
        <v>No Discount</v>
      </c>
      <c r="AA6817" s="1" t="str">
        <f t="shared" si="641"/>
        <v>Low Sales</v>
      </c>
      <c r="AB6817" s="1">
        <f>MONTH(Sample___Superstore[[#This Row],[Order Date]])</f>
        <v>6</v>
      </c>
    </row>
    <row r="6818" spans="1:28" x14ac:dyDescent="0.35">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c r="V6818">
        <f t="shared" si="636"/>
        <v>4</v>
      </c>
      <c r="W6818">
        <f t="shared" si="637"/>
        <v>0.5</v>
      </c>
      <c r="X6818" t="str">
        <f t="shared" si="638"/>
        <v>Profit</v>
      </c>
      <c r="Y6818" s="1" t="str">
        <f t="shared" si="639"/>
        <v>Low Profit</v>
      </c>
      <c r="Z6818" s="1" t="str">
        <f t="shared" si="640"/>
        <v>No Discount</v>
      </c>
      <c r="AA6818" s="1" t="str">
        <f t="shared" si="641"/>
        <v>Low Sales</v>
      </c>
      <c r="AB6818" s="1">
        <f>MONTH(Sample___Superstore[[#This Row],[Order Date]])</f>
        <v>6</v>
      </c>
    </row>
    <row r="6819" spans="1:28" x14ac:dyDescent="0.35">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c r="V6819">
        <f t="shared" si="636"/>
        <v>4</v>
      </c>
      <c r="W6819">
        <f t="shared" si="637"/>
        <v>0.32500000000000001</v>
      </c>
      <c r="X6819" t="str">
        <f t="shared" si="638"/>
        <v>Profit</v>
      </c>
      <c r="Y6819" s="1" t="str">
        <f t="shared" si="639"/>
        <v>High Profit</v>
      </c>
      <c r="Z6819" s="1" t="str">
        <f t="shared" si="640"/>
        <v>Low Discount</v>
      </c>
      <c r="AA6819" s="1" t="str">
        <f t="shared" si="641"/>
        <v>High Sales</v>
      </c>
      <c r="AB6819" s="1">
        <f>MONTH(Sample___Superstore[[#This Row],[Order Date]])</f>
        <v>6</v>
      </c>
    </row>
    <row r="6820" spans="1:28" x14ac:dyDescent="0.35">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c r="V6820">
        <f t="shared" si="636"/>
        <v>4</v>
      </c>
      <c r="W6820">
        <f t="shared" si="637"/>
        <v>-1.6</v>
      </c>
      <c r="X6820" t="str">
        <f t="shared" si="638"/>
        <v>Loss</v>
      </c>
      <c r="Y6820" s="1" t="str">
        <f t="shared" si="639"/>
        <v>Low Profit</v>
      </c>
      <c r="Z6820" s="1" t="str">
        <f t="shared" si="640"/>
        <v>High Discount</v>
      </c>
      <c r="AA6820" s="1" t="str">
        <f t="shared" si="641"/>
        <v>Low Sales</v>
      </c>
      <c r="AB6820" s="1">
        <f>MONTH(Sample___Superstore[[#This Row],[Order Date]])</f>
        <v>12</v>
      </c>
    </row>
    <row r="6821" spans="1:28" x14ac:dyDescent="0.35">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c r="V6821">
        <f t="shared" si="636"/>
        <v>4</v>
      </c>
      <c r="W6821">
        <f t="shared" si="637"/>
        <v>-0.3</v>
      </c>
      <c r="X6821" t="str">
        <f t="shared" si="638"/>
        <v>Loss</v>
      </c>
      <c r="Y6821" s="1" t="str">
        <f t="shared" si="639"/>
        <v>Low Profit</v>
      </c>
      <c r="Z6821" s="1" t="str">
        <f t="shared" si="640"/>
        <v>High Discount</v>
      </c>
      <c r="AA6821" s="1" t="str">
        <f t="shared" si="641"/>
        <v>Low Sales</v>
      </c>
      <c r="AB6821" s="1">
        <f>MONTH(Sample___Superstore[[#This Row],[Order Date]])</f>
        <v>12</v>
      </c>
    </row>
    <row r="6822" spans="1:28" x14ac:dyDescent="0.35">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c r="V6822">
        <f t="shared" si="636"/>
        <v>4</v>
      </c>
      <c r="W6822">
        <f t="shared" si="637"/>
        <v>-2.8571428571428571E-2</v>
      </c>
      <c r="X6822" t="str">
        <f t="shared" si="638"/>
        <v>Loss</v>
      </c>
      <c r="Y6822" s="1" t="str">
        <f t="shared" si="639"/>
        <v>Low Profit</v>
      </c>
      <c r="Z6822" s="1" t="str">
        <f t="shared" si="640"/>
        <v>High Discount</v>
      </c>
      <c r="AA6822" s="1" t="str">
        <f t="shared" si="641"/>
        <v>Low Sales</v>
      </c>
      <c r="AB6822" s="1">
        <f>MONTH(Sample___Superstore[[#This Row],[Order Date]])</f>
        <v>12</v>
      </c>
    </row>
    <row r="6823" spans="1:28" x14ac:dyDescent="0.35">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c r="V6823">
        <f t="shared" si="636"/>
        <v>4</v>
      </c>
      <c r="W6823">
        <f t="shared" si="637"/>
        <v>-0.47499999999999998</v>
      </c>
      <c r="X6823" t="str">
        <f t="shared" si="638"/>
        <v>Loss</v>
      </c>
      <c r="Y6823" s="1" t="str">
        <f t="shared" si="639"/>
        <v>Low Profit</v>
      </c>
      <c r="Z6823" s="1" t="str">
        <f t="shared" si="640"/>
        <v>High Discount</v>
      </c>
      <c r="AA6823" s="1" t="str">
        <f t="shared" si="641"/>
        <v>Low Sales</v>
      </c>
      <c r="AB6823" s="1">
        <f>MONTH(Sample___Superstore[[#This Row],[Order Date]])</f>
        <v>12</v>
      </c>
    </row>
    <row r="6824" spans="1:28" x14ac:dyDescent="0.35">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c r="V6824">
        <f t="shared" si="636"/>
        <v>5</v>
      </c>
      <c r="W6824">
        <f t="shared" si="637"/>
        <v>0.26</v>
      </c>
      <c r="X6824" t="str">
        <f t="shared" si="638"/>
        <v>Profit</v>
      </c>
      <c r="Y6824" s="1" t="str">
        <f t="shared" si="639"/>
        <v>Low Profit</v>
      </c>
      <c r="Z6824" s="1" t="str">
        <f t="shared" si="640"/>
        <v>No Discount</v>
      </c>
      <c r="AA6824" s="1" t="str">
        <f t="shared" si="641"/>
        <v>Low Sales</v>
      </c>
      <c r="AB6824" s="1">
        <f>MONTH(Sample___Superstore[[#This Row],[Order Date]])</f>
        <v>11</v>
      </c>
    </row>
    <row r="6825" spans="1:28" x14ac:dyDescent="0.35">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c r="V6825">
        <f t="shared" si="636"/>
        <v>4</v>
      </c>
      <c r="W6825">
        <f t="shared" si="637"/>
        <v>0.5</v>
      </c>
      <c r="X6825" t="str">
        <f t="shared" si="638"/>
        <v>Profit</v>
      </c>
      <c r="Y6825" s="1" t="str">
        <f t="shared" si="639"/>
        <v>Low Profit</v>
      </c>
      <c r="Z6825" s="1" t="str">
        <f t="shared" si="640"/>
        <v>No Discount</v>
      </c>
      <c r="AA6825" s="1" t="str">
        <f t="shared" si="641"/>
        <v>Low Sales</v>
      </c>
      <c r="AB6825" s="1">
        <f>MONTH(Sample___Superstore[[#This Row],[Order Date]])</f>
        <v>7</v>
      </c>
    </row>
    <row r="6826" spans="1:28" x14ac:dyDescent="0.35">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c r="V6826">
        <f t="shared" si="636"/>
        <v>4</v>
      </c>
      <c r="W6826">
        <f t="shared" si="637"/>
        <v>0.11000000000000001</v>
      </c>
      <c r="X6826" t="str">
        <f t="shared" si="638"/>
        <v>Profit</v>
      </c>
      <c r="Y6826" s="1" t="str">
        <f t="shared" si="639"/>
        <v>Low Profit</v>
      </c>
      <c r="Z6826" s="1" t="str">
        <f t="shared" si="640"/>
        <v>No Discount</v>
      </c>
      <c r="AA6826" s="1" t="str">
        <f t="shared" si="641"/>
        <v>Low Sales</v>
      </c>
      <c r="AB6826" s="1">
        <f>MONTH(Sample___Superstore[[#This Row],[Order Date]])</f>
        <v>7</v>
      </c>
    </row>
    <row r="6827" spans="1:28" x14ac:dyDescent="0.35">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c r="V6827">
        <f t="shared" si="636"/>
        <v>7</v>
      </c>
      <c r="W6827">
        <f t="shared" si="637"/>
        <v>0.15000000000000002</v>
      </c>
      <c r="X6827" t="str">
        <f t="shared" si="638"/>
        <v>Profit</v>
      </c>
      <c r="Y6827" s="1" t="str">
        <f t="shared" si="639"/>
        <v>Low Profit</v>
      </c>
      <c r="Z6827" s="1" t="str">
        <f t="shared" si="640"/>
        <v>No Discount</v>
      </c>
      <c r="AA6827" s="1" t="str">
        <f t="shared" si="641"/>
        <v>Low Sales</v>
      </c>
      <c r="AB6827" s="1">
        <f>MONTH(Sample___Superstore[[#This Row],[Order Date]])</f>
        <v>10</v>
      </c>
    </row>
    <row r="6828" spans="1:28" x14ac:dyDescent="0.35">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c r="V6828">
        <f t="shared" si="636"/>
        <v>7</v>
      </c>
      <c r="W6828">
        <f t="shared" si="637"/>
        <v>0.48000000000000004</v>
      </c>
      <c r="X6828" t="str">
        <f t="shared" si="638"/>
        <v>Profit</v>
      </c>
      <c r="Y6828" s="1" t="str">
        <f t="shared" si="639"/>
        <v>High Profit</v>
      </c>
      <c r="Z6828" s="1" t="str">
        <f t="shared" si="640"/>
        <v>No Discount</v>
      </c>
      <c r="AA6828" s="1" t="str">
        <f t="shared" si="641"/>
        <v>High Sales</v>
      </c>
      <c r="AB6828" s="1">
        <f>MONTH(Sample___Superstore[[#This Row],[Order Date]])</f>
        <v>10</v>
      </c>
    </row>
    <row r="6829" spans="1:28" x14ac:dyDescent="0.35">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c r="V6829">
        <f t="shared" si="636"/>
        <v>7</v>
      </c>
      <c r="W6829">
        <f t="shared" si="637"/>
        <v>0.44999999999999996</v>
      </c>
      <c r="X6829" t="str">
        <f t="shared" si="638"/>
        <v>Profit</v>
      </c>
      <c r="Y6829" s="1" t="str">
        <f t="shared" si="639"/>
        <v>High Profit</v>
      </c>
      <c r="Z6829" s="1" t="str">
        <f t="shared" si="640"/>
        <v>No Discount</v>
      </c>
      <c r="AA6829" s="1" t="str">
        <f t="shared" si="641"/>
        <v>High Sales</v>
      </c>
      <c r="AB6829" s="1">
        <f>MONTH(Sample___Superstore[[#This Row],[Order Date]])</f>
        <v>10</v>
      </c>
    </row>
    <row r="6830" spans="1:28" x14ac:dyDescent="0.35">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c r="V6830">
        <f t="shared" si="636"/>
        <v>7</v>
      </c>
      <c r="W6830">
        <f t="shared" si="637"/>
        <v>0.49000000000000005</v>
      </c>
      <c r="X6830" t="str">
        <f t="shared" si="638"/>
        <v>Profit</v>
      </c>
      <c r="Y6830" s="1" t="str">
        <f t="shared" si="639"/>
        <v>Low Profit</v>
      </c>
      <c r="Z6830" s="1" t="str">
        <f t="shared" si="640"/>
        <v>No Discount</v>
      </c>
      <c r="AA6830" s="1" t="str">
        <f t="shared" si="641"/>
        <v>Low Sales</v>
      </c>
      <c r="AB6830" s="1">
        <f>MONTH(Sample___Superstore[[#This Row],[Order Date]])</f>
        <v>10</v>
      </c>
    </row>
    <row r="6831" spans="1:28" x14ac:dyDescent="0.35">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c r="V6831">
        <f t="shared" si="636"/>
        <v>7</v>
      </c>
      <c r="W6831">
        <f t="shared" si="637"/>
        <v>0.28000000000000003</v>
      </c>
      <c r="X6831" t="str">
        <f t="shared" si="638"/>
        <v>Profit</v>
      </c>
      <c r="Y6831" s="1" t="str">
        <f t="shared" si="639"/>
        <v>Low Profit</v>
      </c>
      <c r="Z6831" s="1" t="str">
        <f t="shared" si="640"/>
        <v>No Discount</v>
      </c>
      <c r="AA6831" s="1" t="str">
        <f t="shared" si="641"/>
        <v>Low Sales</v>
      </c>
      <c r="AB6831" s="1">
        <f>MONTH(Sample___Superstore[[#This Row],[Order Date]])</f>
        <v>10</v>
      </c>
    </row>
    <row r="6832" spans="1:28" x14ac:dyDescent="0.35">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c r="V6832">
        <f t="shared" si="636"/>
        <v>3</v>
      </c>
      <c r="W6832">
        <f t="shared" si="637"/>
        <v>0.27</v>
      </c>
      <c r="X6832" t="str">
        <f t="shared" si="638"/>
        <v>Profit</v>
      </c>
      <c r="Y6832" s="1" t="str">
        <f t="shared" si="639"/>
        <v>Low Profit</v>
      </c>
      <c r="Z6832" s="1" t="str">
        <f t="shared" si="640"/>
        <v>No Discount</v>
      </c>
      <c r="AA6832" s="1" t="str">
        <f t="shared" si="641"/>
        <v>Low Sales</v>
      </c>
      <c r="AB6832" s="1">
        <f>MONTH(Sample___Superstore[[#This Row],[Order Date]])</f>
        <v>12</v>
      </c>
    </row>
    <row r="6833" spans="1:28" x14ac:dyDescent="0.35">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c r="V6833">
        <f t="shared" si="636"/>
        <v>6</v>
      </c>
      <c r="W6833">
        <f t="shared" si="637"/>
        <v>0.26</v>
      </c>
      <c r="X6833" t="str">
        <f t="shared" si="638"/>
        <v>Profit</v>
      </c>
      <c r="Y6833" s="1" t="str">
        <f t="shared" si="639"/>
        <v>Low Profit</v>
      </c>
      <c r="Z6833" s="1" t="str">
        <f t="shared" si="640"/>
        <v>No Discount</v>
      </c>
      <c r="AA6833" s="1" t="str">
        <f t="shared" si="641"/>
        <v>Low Sales</v>
      </c>
      <c r="AB6833" s="1">
        <f>MONTH(Sample___Superstore[[#This Row],[Order Date]])</f>
        <v>7</v>
      </c>
    </row>
    <row r="6834" spans="1:28" x14ac:dyDescent="0.35">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c r="V6834">
        <f t="shared" si="636"/>
        <v>7</v>
      </c>
      <c r="W6834">
        <f t="shared" si="637"/>
        <v>0.125</v>
      </c>
      <c r="X6834" t="str">
        <f t="shared" si="638"/>
        <v>Profit</v>
      </c>
      <c r="Y6834" s="1" t="str">
        <f t="shared" si="639"/>
        <v>Low Profit</v>
      </c>
      <c r="Z6834" s="1" t="str">
        <f t="shared" si="640"/>
        <v>Low Discount</v>
      </c>
      <c r="AA6834" s="1" t="str">
        <f t="shared" si="641"/>
        <v>Low Sales</v>
      </c>
      <c r="AB6834" s="1">
        <f>MONTH(Sample___Superstore[[#This Row],[Order Date]])</f>
        <v>10</v>
      </c>
    </row>
    <row r="6835" spans="1:28" x14ac:dyDescent="0.35">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c r="V6835">
        <f t="shared" si="636"/>
        <v>0</v>
      </c>
      <c r="W6835">
        <f t="shared" si="637"/>
        <v>-8.7499999999999994E-2</v>
      </c>
      <c r="X6835" t="str">
        <f t="shared" si="638"/>
        <v>Loss</v>
      </c>
      <c r="Y6835" s="1" t="str">
        <f t="shared" si="639"/>
        <v>Low Profit</v>
      </c>
      <c r="Z6835" s="1" t="str">
        <f t="shared" si="640"/>
        <v>Low Discount</v>
      </c>
      <c r="AA6835" s="1" t="str">
        <f t="shared" si="641"/>
        <v>Low Sales</v>
      </c>
      <c r="AB6835" s="1">
        <f>MONTH(Sample___Superstore[[#This Row],[Order Date]])</f>
        <v>9</v>
      </c>
    </row>
    <row r="6836" spans="1:28" x14ac:dyDescent="0.35">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c r="V6836">
        <f t="shared" si="636"/>
        <v>4</v>
      </c>
      <c r="W6836">
        <f t="shared" si="637"/>
        <v>0.14000000000000001</v>
      </c>
      <c r="X6836" t="str">
        <f t="shared" si="638"/>
        <v>Profit</v>
      </c>
      <c r="Y6836" s="1" t="str">
        <f t="shared" si="639"/>
        <v>Low Profit</v>
      </c>
      <c r="Z6836" s="1" t="str">
        <f t="shared" si="640"/>
        <v>No Discount</v>
      </c>
      <c r="AA6836" s="1" t="str">
        <f t="shared" si="641"/>
        <v>Low Sales</v>
      </c>
      <c r="AB6836" s="1">
        <f>MONTH(Sample___Superstore[[#This Row],[Order Date]])</f>
        <v>11</v>
      </c>
    </row>
    <row r="6837" spans="1:28" x14ac:dyDescent="0.35">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c r="V6837">
        <f t="shared" si="636"/>
        <v>5</v>
      </c>
      <c r="W6837">
        <f t="shared" si="637"/>
        <v>0.45999999999999996</v>
      </c>
      <c r="X6837" t="str">
        <f t="shared" si="638"/>
        <v>Profit</v>
      </c>
      <c r="Y6837" s="1" t="str">
        <f t="shared" si="639"/>
        <v>Low Profit</v>
      </c>
      <c r="Z6837" s="1" t="str">
        <f t="shared" si="640"/>
        <v>No Discount</v>
      </c>
      <c r="AA6837" s="1" t="str">
        <f t="shared" si="641"/>
        <v>Low Sales</v>
      </c>
      <c r="AB6837" s="1">
        <f>MONTH(Sample___Superstore[[#This Row],[Order Date]])</f>
        <v>10</v>
      </c>
    </row>
    <row r="6838" spans="1:28" x14ac:dyDescent="0.35">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c r="V6838">
        <f t="shared" si="636"/>
        <v>5</v>
      </c>
      <c r="W6838">
        <f t="shared" si="637"/>
        <v>0.41000000000000003</v>
      </c>
      <c r="X6838" t="str">
        <f t="shared" si="638"/>
        <v>Profit</v>
      </c>
      <c r="Y6838" s="1" t="str">
        <f t="shared" si="639"/>
        <v>Low Profit</v>
      </c>
      <c r="Z6838" s="1" t="str">
        <f t="shared" si="640"/>
        <v>No Discount</v>
      </c>
      <c r="AA6838" s="1" t="str">
        <f t="shared" si="641"/>
        <v>Low Sales</v>
      </c>
      <c r="AB6838" s="1">
        <f>MONTH(Sample___Superstore[[#This Row],[Order Date]])</f>
        <v>10</v>
      </c>
    </row>
    <row r="6839" spans="1:28" x14ac:dyDescent="0.35">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c r="V6839">
        <f t="shared" si="636"/>
        <v>6</v>
      </c>
      <c r="W6839">
        <f t="shared" si="637"/>
        <v>0.26</v>
      </c>
      <c r="X6839" t="str">
        <f t="shared" si="638"/>
        <v>Profit</v>
      </c>
      <c r="Y6839" s="1" t="str">
        <f t="shared" si="639"/>
        <v>Low Profit</v>
      </c>
      <c r="Z6839" s="1" t="str">
        <f t="shared" si="640"/>
        <v>No Discount</v>
      </c>
      <c r="AA6839" s="1" t="str">
        <f t="shared" si="641"/>
        <v>Low Sales</v>
      </c>
      <c r="AB6839" s="1">
        <f>MONTH(Sample___Superstore[[#This Row],[Order Date]])</f>
        <v>7</v>
      </c>
    </row>
    <row r="6840" spans="1:28" x14ac:dyDescent="0.35">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c r="V6840">
        <f t="shared" si="636"/>
        <v>4</v>
      </c>
      <c r="W6840">
        <f t="shared" si="637"/>
        <v>0.28000000000000003</v>
      </c>
      <c r="X6840" t="str">
        <f t="shared" si="638"/>
        <v>Profit</v>
      </c>
      <c r="Y6840" s="1" t="str">
        <f t="shared" si="639"/>
        <v>High Profit</v>
      </c>
      <c r="Z6840" s="1" t="str">
        <f t="shared" si="640"/>
        <v>No Discount</v>
      </c>
      <c r="AA6840" s="1" t="str">
        <f t="shared" si="641"/>
        <v>High Sales</v>
      </c>
      <c r="AB6840" s="1">
        <f>MONTH(Sample___Superstore[[#This Row],[Order Date]])</f>
        <v>2</v>
      </c>
    </row>
    <row r="6841" spans="1:28" x14ac:dyDescent="0.35">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c r="V6841">
        <f t="shared" si="636"/>
        <v>4</v>
      </c>
      <c r="W6841">
        <f t="shared" si="637"/>
        <v>0.1125</v>
      </c>
      <c r="X6841" t="str">
        <f t="shared" si="638"/>
        <v>Profit</v>
      </c>
      <c r="Y6841" s="1" t="str">
        <f t="shared" si="639"/>
        <v>Low Profit</v>
      </c>
      <c r="Z6841" s="1" t="str">
        <f t="shared" si="640"/>
        <v>Low Discount</v>
      </c>
      <c r="AA6841" s="1" t="str">
        <f t="shared" si="641"/>
        <v>Low Sales</v>
      </c>
      <c r="AB6841" s="1">
        <f>MONTH(Sample___Superstore[[#This Row],[Order Date]])</f>
        <v>2</v>
      </c>
    </row>
    <row r="6842" spans="1:28" x14ac:dyDescent="0.35">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c r="V6842">
        <f t="shared" si="636"/>
        <v>1</v>
      </c>
      <c r="W6842">
        <f t="shared" si="637"/>
        <v>-0.7</v>
      </c>
      <c r="X6842" t="str">
        <f t="shared" si="638"/>
        <v>Loss</v>
      </c>
      <c r="Y6842" s="1" t="str">
        <f t="shared" si="639"/>
        <v>Low Profit</v>
      </c>
      <c r="Z6842" s="1" t="str">
        <f t="shared" si="640"/>
        <v>High Discount</v>
      </c>
      <c r="AA6842" s="1" t="str">
        <f t="shared" si="641"/>
        <v>Low Sales</v>
      </c>
      <c r="AB6842" s="1">
        <f>MONTH(Sample___Superstore[[#This Row],[Order Date]])</f>
        <v>12</v>
      </c>
    </row>
    <row r="6843" spans="1:28" x14ac:dyDescent="0.35">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c r="V6843">
        <f t="shared" si="636"/>
        <v>5</v>
      </c>
      <c r="W6843">
        <f t="shared" si="637"/>
        <v>0.08</v>
      </c>
      <c r="X6843" t="str">
        <f t="shared" si="638"/>
        <v>Profit</v>
      </c>
      <c r="Y6843" s="1" t="str">
        <f t="shared" si="639"/>
        <v>Low Profit</v>
      </c>
      <c r="Z6843" s="1" t="str">
        <f t="shared" si="640"/>
        <v>No Discount</v>
      </c>
      <c r="AA6843" s="1" t="str">
        <f t="shared" si="641"/>
        <v>Low Sales</v>
      </c>
      <c r="AB6843" s="1">
        <f>MONTH(Sample___Superstore[[#This Row],[Order Date]])</f>
        <v>9</v>
      </c>
    </row>
    <row r="6844" spans="1:28" x14ac:dyDescent="0.35">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c r="V6844">
        <f t="shared" si="636"/>
        <v>5</v>
      </c>
      <c r="W6844">
        <f t="shared" si="637"/>
        <v>0.46</v>
      </c>
      <c r="X6844" t="str">
        <f t="shared" si="638"/>
        <v>Profit</v>
      </c>
      <c r="Y6844" s="1" t="str">
        <f t="shared" si="639"/>
        <v>Low Profit</v>
      </c>
      <c r="Z6844" s="1" t="str">
        <f t="shared" si="640"/>
        <v>No Discount</v>
      </c>
      <c r="AA6844" s="1" t="str">
        <f t="shared" si="641"/>
        <v>Low Sales</v>
      </c>
      <c r="AB6844" s="1">
        <f>MONTH(Sample___Superstore[[#This Row],[Order Date]])</f>
        <v>9</v>
      </c>
    </row>
    <row r="6845" spans="1:28" x14ac:dyDescent="0.35">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c r="V6845">
        <f t="shared" si="636"/>
        <v>5</v>
      </c>
      <c r="W6845">
        <f t="shared" si="637"/>
        <v>0.01</v>
      </c>
      <c r="X6845" t="str">
        <f t="shared" si="638"/>
        <v>Profit</v>
      </c>
      <c r="Y6845" s="1" t="str">
        <f t="shared" si="639"/>
        <v>Low Profit</v>
      </c>
      <c r="Z6845" s="1" t="str">
        <f t="shared" si="640"/>
        <v>No Discount</v>
      </c>
      <c r="AA6845" s="1" t="str">
        <f t="shared" si="641"/>
        <v>Low Sales</v>
      </c>
      <c r="AB6845" s="1">
        <f>MONTH(Sample___Superstore[[#This Row],[Order Date]])</f>
        <v>9</v>
      </c>
    </row>
    <row r="6846" spans="1:28" x14ac:dyDescent="0.35">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c r="V6846">
        <f t="shared" si="636"/>
        <v>5</v>
      </c>
      <c r="W6846">
        <f t="shared" si="637"/>
        <v>0.28999999999999998</v>
      </c>
      <c r="X6846" t="str">
        <f t="shared" si="638"/>
        <v>Profit</v>
      </c>
      <c r="Y6846" s="1" t="str">
        <f t="shared" si="639"/>
        <v>High Profit</v>
      </c>
      <c r="Z6846" s="1" t="str">
        <f t="shared" si="640"/>
        <v>No Discount</v>
      </c>
      <c r="AA6846" s="1" t="str">
        <f t="shared" si="641"/>
        <v>High Sales</v>
      </c>
      <c r="AB6846" s="1">
        <f>MONTH(Sample___Superstore[[#This Row],[Order Date]])</f>
        <v>9</v>
      </c>
    </row>
    <row r="6847" spans="1:28" x14ac:dyDescent="0.35">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c r="V6847">
        <f t="shared" si="636"/>
        <v>6</v>
      </c>
      <c r="W6847">
        <f t="shared" si="637"/>
        <v>9.9999999999999992E-2</v>
      </c>
      <c r="X6847" t="str">
        <f t="shared" si="638"/>
        <v>Profit</v>
      </c>
      <c r="Y6847" s="1" t="str">
        <f t="shared" si="639"/>
        <v>Low Profit</v>
      </c>
      <c r="Z6847" s="1" t="str">
        <f t="shared" si="640"/>
        <v>Low Discount</v>
      </c>
      <c r="AA6847" s="1" t="str">
        <f t="shared" si="641"/>
        <v>Low Sales</v>
      </c>
      <c r="AB6847" s="1">
        <f>MONTH(Sample___Superstore[[#This Row],[Order Date]])</f>
        <v>7</v>
      </c>
    </row>
    <row r="6848" spans="1:28" x14ac:dyDescent="0.35">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c r="V6848">
        <f t="shared" si="636"/>
        <v>5</v>
      </c>
      <c r="W6848">
        <f t="shared" si="637"/>
        <v>0.45</v>
      </c>
      <c r="X6848" t="str">
        <f t="shared" si="638"/>
        <v>Profit</v>
      </c>
      <c r="Y6848" s="1" t="str">
        <f t="shared" si="639"/>
        <v>Low Profit</v>
      </c>
      <c r="Z6848" s="1" t="str">
        <f t="shared" si="640"/>
        <v>No Discount</v>
      </c>
      <c r="AA6848" s="1" t="str">
        <f t="shared" si="641"/>
        <v>Low Sales</v>
      </c>
      <c r="AB6848" s="1">
        <f>MONTH(Sample___Superstore[[#This Row],[Order Date]])</f>
        <v>5</v>
      </c>
    </row>
    <row r="6849" spans="1:28" x14ac:dyDescent="0.35">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c r="V6849">
        <f t="shared" si="636"/>
        <v>4</v>
      </c>
      <c r="W6849">
        <f t="shared" si="637"/>
        <v>6.25E-2</v>
      </c>
      <c r="X6849" t="str">
        <f t="shared" si="638"/>
        <v>Profit</v>
      </c>
      <c r="Y6849" s="1" t="str">
        <f t="shared" si="639"/>
        <v>Low Profit</v>
      </c>
      <c r="Z6849" s="1" t="str">
        <f t="shared" si="640"/>
        <v>Low Discount</v>
      </c>
      <c r="AA6849" s="1" t="str">
        <f t="shared" si="641"/>
        <v>Low Sales</v>
      </c>
      <c r="AB6849" s="1">
        <f>MONTH(Sample___Superstore[[#This Row],[Order Date]])</f>
        <v>7</v>
      </c>
    </row>
    <row r="6850" spans="1:28" x14ac:dyDescent="0.35">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c r="V6850">
        <f t="shared" ref="V6850:V6913" si="642">D6850-C6850</f>
        <v>3</v>
      </c>
      <c r="W6850">
        <f t="shared" ref="W6850:W6913" si="643">U6850/R6850</f>
        <v>0.35</v>
      </c>
      <c r="X6850" t="str">
        <f t="shared" ref="X6850:X6913" si="644">IF(U6850&lt;0,"Loss","Profit")</f>
        <v>Profit</v>
      </c>
      <c r="Y6850" s="1" t="str">
        <f t="shared" ref="Y6850:Y6913" si="645">IF(U6850&gt;100,"High Profit","Low Profit")</f>
        <v>Low Profit</v>
      </c>
      <c r="Z6850" s="1" t="str">
        <f t="shared" ref="Z6850:Z6913" si="646">IF(T6850=0,"No Discount",IF(T6850&lt;=0.2,"Low Discount","High Discount"))</f>
        <v>Low Discount</v>
      </c>
      <c r="AA6850" s="1" t="str">
        <f t="shared" ref="AA6850:AA6913" si="647">IF(R6850&gt;500,"High Sales","Low Sales")</f>
        <v>Low Sales</v>
      </c>
      <c r="AB6850" s="1">
        <f>MONTH(Sample___Superstore[[#This Row],[Order Date]])</f>
        <v>6</v>
      </c>
    </row>
    <row r="6851" spans="1:28" x14ac:dyDescent="0.35">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c r="V6851">
        <f t="shared" si="642"/>
        <v>5</v>
      </c>
      <c r="W6851">
        <f t="shared" si="643"/>
        <v>0.45999999999999996</v>
      </c>
      <c r="X6851" t="str">
        <f t="shared" si="644"/>
        <v>Profit</v>
      </c>
      <c r="Y6851" s="1" t="str">
        <f t="shared" si="645"/>
        <v>Low Profit</v>
      </c>
      <c r="Z6851" s="1" t="str">
        <f t="shared" si="646"/>
        <v>No Discount</v>
      </c>
      <c r="AA6851" s="1" t="str">
        <f t="shared" si="647"/>
        <v>Low Sales</v>
      </c>
      <c r="AB6851" s="1">
        <f>MONTH(Sample___Superstore[[#This Row],[Order Date]])</f>
        <v>4</v>
      </c>
    </row>
    <row r="6852" spans="1:28" x14ac:dyDescent="0.35">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c r="V6852">
        <f t="shared" si="642"/>
        <v>4</v>
      </c>
      <c r="W6852">
        <f t="shared" si="643"/>
        <v>0.26</v>
      </c>
      <c r="X6852" t="str">
        <f t="shared" si="644"/>
        <v>Profit</v>
      </c>
      <c r="Y6852" s="1" t="str">
        <f t="shared" si="645"/>
        <v>High Profit</v>
      </c>
      <c r="Z6852" s="1" t="str">
        <f t="shared" si="646"/>
        <v>No Discount</v>
      </c>
      <c r="AA6852" s="1" t="str">
        <f t="shared" si="647"/>
        <v>High Sales</v>
      </c>
      <c r="AB6852" s="1">
        <f>MONTH(Sample___Superstore[[#This Row],[Order Date]])</f>
        <v>1</v>
      </c>
    </row>
    <row r="6853" spans="1:28" x14ac:dyDescent="0.35">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c r="V6853">
        <f t="shared" si="642"/>
        <v>4</v>
      </c>
      <c r="W6853">
        <f t="shared" si="643"/>
        <v>0.47000000000000003</v>
      </c>
      <c r="X6853" t="str">
        <f t="shared" si="644"/>
        <v>Profit</v>
      </c>
      <c r="Y6853" s="1" t="str">
        <f t="shared" si="645"/>
        <v>Low Profit</v>
      </c>
      <c r="Z6853" s="1" t="str">
        <f t="shared" si="646"/>
        <v>No Discount</v>
      </c>
      <c r="AA6853" s="1" t="str">
        <f t="shared" si="647"/>
        <v>Low Sales</v>
      </c>
      <c r="AB6853" s="1">
        <f>MONTH(Sample___Superstore[[#This Row],[Order Date]])</f>
        <v>1</v>
      </c>
    </row>
    <row r="6854" spans="1:28" x14ac:dyDescent="0.35">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c r="V6854">
        <f t="shared" si="642"/>
        <v>5</v>
      </c>
      <c r="W6854">
        <f t="shared" si="643"/>
        <v>0.28000000000000003</v>
      </c>
      <c r="X6854" t="str">
        <f t="shared" si="644"/>
        <v>Profit</v>
      </c>
      <c r="Y6854" s="1" t="str">
        <f t="shared" si="645"/>
        <v>Low Profit</v>
      </c>
      <c r="Z6854" s="1" t="str">
        <f t="shared" si="646"/>
        <v>No Discount</v>
      </c>
      <c r="AA6854" s="1" t="str">
        <f t="shared" si="647"/>
        <v>Low Sales</v>
      </c>
      <c r="AB6854" s="1">
        <f>MONTH(Sample___Superstore[[#This Row],[Order Date]])</f>
        <v>12</v>
      </c>
    </row>
    <row r="6855" spans="1:28" x14ac:dyDescent="0.35">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c r="V6855">
        <f t="shared" si="642"/>
        <v>5</v>
      </c>
      <c r="W6855">
        <f t="shared" si="643"/>
        <v>0.3</v>
      </c>
      <c r="X6855" t="str">
        <f t="shared" si="644"/>
        <v>Profit</v>
      </c>
      <c r="Y6855" s="1" t="str">
        <f t="shared" si="645"/>
        <v>High Profit</v>
      </c>
      <c r="Z6855" s="1" t="str">
        <f t="shared" si="646"/>
        <v>No Discount</v>
      </c>
      <c r="AA6855" s="1" t="str">
        <f t="shared" si="647"/>
        <v>Low Sales</v>
      </c>
      <c r="AB6855" s="1">
        <f>MONTH(Sample___Superstore[[#This Row],[Order Date]])</f>
        <v>12</v>
      </c>
    </row>
    <row r="6856" spans="1:28" x14ac:dyDescent="0.35">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c r="V6856">
        <f t="shared" si="642"/>
        <v>5</v>
      </c>
      <c r="W6856">
        <f t="shared" si="643"/>
        <v>4.0000000000000008E-2</v>
      </c>
      <c r="X6856" t="str">
        <f t="shared" si="644"/>
        <v>Profit</v>
      </c>
      <c r="Y6856" s="1" t="str">
        <f t="shared" si="645"/>
        <v>Low Profit</v>
      </c>
      <c r="Z6856" s="1" t="str">
        <f t="shared" si="646"/>
        <v>No Discount</v>
      </c>
      <c r="AA6856" s="1" t="str">
        <f t="shared" si="647"/>
        <v>Low Sales</v>
      </c>
      <c r="AB6856" s="1">
        <f>MONTH(Sample___Superstore[[#This Row],[Order Date]])</f>
        <v>12</v>
      </c>
    </row>
    <row r="6857" spans="1:28" x14ac:dyDescent="0.35">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c r="V6857">
        <f t="shared" si="642"/>
        <v>5</v>
      </c>
      <c r="W6857">
        <f t="shared" si="643"/>
        <v>0.45999999999999996</v>
      </c>
      <c r="X6857" t="str">
        <f t="shared" si="644"/>
        <v>Profit</v>
      </c>
      <c r="Y6857" s="1" t="str">
        <f t="shared" si="645"/>
        <v>Low Profit</v>
      </c>
      <c r="Z6857" s="1" t="str">
        <f t="shared" si="646"/>
        <v>No Discount</v>
      </c>
      <c r="AA6857" s="1" t="str">
        <f t="shared" si="647"/>
        <v>Low Sales</v>
      </c>
      <c r="AB6857" s="1">
        <f>MONTH(Sample___Superstore[[#This Row],[Order Date]])</f>
        <v>12</v>
      </c>
    </row>
    <row r="6858" spans="1:28" x14ac:dyDescent="0.35">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c r="V6858">
        <f t="shared" si="642"/>
        <v>5</v>
      </c>
      <c r="W6858">
        <f t="shared" si="643"/>
        <v>0.47000000000000003</v>
      </c>
      <c r="X6858" t="str">
        <f t="shared" si="644"/>
        <v>Profit</v>
      </c>
      <c r="Y6858" s="1" t="str">
        <f t="shared" si="645"/>
        <v>Low Profit</v>
      </c>
      <c r="Z6858" s="1" t="str">
        <f t="shared" si="646"/>
        <v>No Discount</v>
      </c>
      <c r="AA6858" s="1" t="str">
        <f t="shared" si="647"/>
        <v>Low Sales</v>
      </c>
      <c r="AB6858" s="1">
        <f>MONTH(Sample___Superstore[[#This Row],[Order Date]])</f>
        <v>12</v>
      </c>
    </row>
    <row r="6859" spans="1:28" x14ac:dyDescent="0.35">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c r="V6859">
        <f t="shared" si="642"/>
        <v>5</v>
      </c>
      <c r="W6859">
        <f t="shared" si="643"/>
        <v>0.48</v>
      </c>
      <c r="X6859" t="str">
        <f t="shared" si="644"/>
        <v>Profit</v>
      </c>
      <c r="Y6859" s="1" t="str">
        <f t="shared" si="645"/>
        <v>Low Profit</v>
      </c>
      <c r="Z6859" s="1" t="str">
        <f t="shared" si="646"/>
        <v>No Discount</v>
      </c>
      <c r="AA6859" s="1" t="str">
        <f t="shared" si="647"/>
        <v>Low Sales</v>
      </c>
      <c r="AB6859" s="1">
        <f>MONTH(Sample___Superstore[[#This Row],[Order Date]])</f>
        <v>4</v>
      </c>
    </row>
    <row r="6860" spans="1:28" x14ac:dyDescent="0.35">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c r="V6860">
        <f t="shared" si="642"/>
        <v>5</v>
      </c>
      <c r="W6860">
        <f t="shared" si="643"/>
        <v>0.47</v>
      </c>
      <c r="X6860" t="str">
        <f t="shared" si="644"/>
        <v>Profit</v>
      </c>
      <c r="Y6860" s="1" t="str">
        <f t="shared" si="645"/>
        <v>Low Profit</v>
      </c>
      <c r="Z6860" s="1" t="str">
        <f t="shared" si="646"/>
        <v>No Discount</v>
      </c>
      <c r="AA6860" s="1" t="str">
        <f t="shared" si="647"/>
        <v>Low Sales</v>
      </c>
      <c r="AB6860" s="1">
        <f>MONTH(Sample___Superstore[[#This Row],[Order Date]])</f>
        <v>4</v>
      </c>
    </row>
    <row r="6861" spans="1:28" x14ac:dyDescent="0.35">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c r="V6861">
        <f t="shared" si="642"/>
        <v>5</v>
      </c>
      <c r="W6861">
        <f t="shared" si="643"/>
        <v>0.32999999999999996</v>
      </c>
      <c r="X6861" t="str">
        <f t="shared" si="644"/>
        <v>Profit</v>
      </c>
      <c r="Y6861" s="1" t="str">
        <f t="shared" si="645"/>
        <v>Low Profit</v>
      </c>
      <c r="Z6861" s="1" t="str">
        <f t="shared" si="646"/>
        <v>No Discount</v>
      </c>
      <c r="AA6861" s="1" t="str">
        <f t="shared" si="647"/>
        <v>Low Sales</v>
      </c>
      <c r="AB6861" s="1">
        <f>MONTH(Sample___Superstore[[#This Row],[Order Date]])</f>
        <v>4</v>
      </c>
    </row>
    <row r="6862" spans="1:28" x14ac:dyDescent="0.35">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c r="V6862">
        <f t="shared" si="642"/>
        <v>5</v>
      </c>
      <c r="W6862">
        <f t="shared" si="643"/>
        <v>0.17</v>
      </c>
      <c r="X6862" t="str">
        <f t="shared" si="644"/>
        <v>Profit</v>
      </c>
      <c r="Y6862" s="1" t="str">
        <f t="shared" si="645"/>
        <v>Low Profit</v>
      </c>
      <c r="Z6862" s="1" t="str">
        <f t="shared" si="646"/>
        <v>No Discount</v>
      </c>
      <c r="AA6862" s="1" t="str">
        <f t="shared" si="647"/>
        <v>Low Sales</v>
      </c>
      <c r="AB6862" s="1">
        <f>MONTH(Sample___Superstore[[#This Row],[Order Date]])</f>
        <v>4</v>
      </c>
    </row>
    <row r="6863" spans="1:28" x14ac:dyDescent="0.35">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c r="V6863">
        <f t="shared" si="642"/>
        <v>5</v>
      </c>
      <c r="W6863">
        <f t="shared" si="643"/>
        <v>0.49000000000000005</v>
      </c>
      <c r="X6863" t="str">
        <f t="shared" si="644"/>
        <v>Profit</v>
      </c>
      <c r="Y6863" s="1" t="str">
        <f t="shared" si="645"/>
        <v>Low Profit</v>
      </c>
      <c r="Z6863" s="1" t="str">
        <f t="shared" si="646"/>
        <v>No Discount</v>
      </c>
      <c r="AA6863" s="1" t="str">
        <f t="shared" si="647"/>
        <v>Low Sales</v>
      </c>
      <c r="AB6863" s="1">
        <f>MONTH(Sample___Superstore[[#This Row],[Order Date]])</f>
        <v>4</v>
      </c>
    </row>
    <row r="6864" spans="1:28" x14ac:dyDescent="0.35">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c r="V6864">
        <f t="shared" si="642"/>
        <v>5</v>
      </c>
      <c r="W6864">
        <f t="shared" si="643"/>
        <v>-8.7499999999999994E-2</v>
      </c>
      <c r="X6864" t="str">
        <f t="shared" si="644"/>
        <v>Loss</v>
      </c>
      <c r="Y6864" s="1" t="str">
        <f t="shared" si="645"/>
        <v>Low Profit</v>
      </c>
      <c r="Z6864" s="1" t="str">
        <f t="shared" si="646"/>
        <v>Low Discount</v>
      </c>
      <c r="AA6864" s="1" t="str">
        <f t="shared" si="647"/>
        <v>Low Sales</v>
      </c>
      <c r="AB6864" s="1">
        <f>MONTH(Sample___Superstore[[#This Row],[Order Date]])</f>
        <v>4</v>
      </c>
    </row>
    <row r="6865" spans="1:28" x14ac:dyDescent="0.35">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c r="V6865">
        <f t="shared" si="642"/>
        <v>7</v>
      </c>
      <c r="W6865">
        <f t="shared" si="643"/>
        <v>0.35</v>
      </c>
      <c r="X6865" t="str">
        <f t="shared" si="644"/>
        <v>Profit</v>
      </c>
      <c r="Y6865" s="1" t="str">
        <f t="shared" si="645"/>
        <v>Low Profit</v>
      </c>
      <c r="Z6865" s="1" t="str">
        <f t="shared" si="646"/>
        <v>Low Discount</v>
      </c>
      <c r="AA6865" s="1" t="str">
        <f t="shared" si="647"/>
        <v>Low Sales</v>
      </c>
      <c r="AB6865" s="1">
        <f>MONTH(Sample___Superstore[[#This Row],[Order Date]])</f>
        <v>12</v>
      </c>
    </row>
    <row r="6866" spans="1:28" x14ac:dyDescent="0.35">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c r="V6866">
        <f t="shared" si="642"/>
        <v>7</v>
      </c>
      <c r="W6866">
        <f t="shared" si="643"/>
        <v>0.37499999999999994</v>
      </c>
      <c r="X6866" t="str">
        <f t="shared" si="644"/>
        <v>Profit</v>
      </c>
      <c r="Y6866" s="1" t="str">
        <f t="shared" si="645"/>
        <v>Low Profit</v>
      </c>
      <c r="Z6866" s="1" t="str">
        <f t="shared" si="646"/>
        <v>Low Discount</v>
      </c>
      <c r="AA6866" s="1" t="str">
        <f t="shared" si="647"/>
        <v>Low Sales</v>
      </c>
      <c r="AB6866" s="1">
        <f>MONTH(Sample___Superstore[[#This Row],[Order Date]])</f>
        <v>8</v>
      </c>
    </row>
    <row r="6867" spans="1:28" x14ac:dyDescent="0.35">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c r="V6867">
        <f t="shared" si="642"/>
        <v>7</v>
      </c>
      <c r="W6867">
        <f t="shared" si="643"/>
        <v>-0.22500000000000001</v>
      </c>
      <c r="X6867" t="str">
        <f t="shared" si="644"/>
        <v>Loss</v>
      </c>
      <c r="Y6867" s="1" t="str">
        <f t="shared" si="645"/>
        <v>Low Profit</v>
      </c>
      <c r="Z6867" s="1" t="str">
        <f t="shared" si="646"/>
        <v>Low Discount</v>
      </c>
      <c r="AA6867" s="1" t="str">
        <f t="shared" si="647"/>
        <v>Low Sales</v>
      </c>
      <c r="AB6867" s="1">
        <f>MONTH(Sample___Superstore[[#This Row],[Order Date]])</f>
        <v>8</v>
      </c>
    </row>
    <row r="6868" spans="1:28" x14ac:dyDescent="0.35">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c r="V6868">
        <f t="shared" si="642"/>
        <v>7</v>
      </c>
      <c r="W6868">
        <f t="shared" si="643"/>
        <v>0.36</v>
      </c>
      <c r="X6868" t="str">
        <f t="shared" si="644"/>
        <v>Profit</v>
      </c>
      <c r="Y6868" s="1" t="str">
        <f t="shared" si="645"/>
        <v>Low Profit</v>
      </c>
      <c r="Z6868" s="1" t="str">
        <f t="shared" si="646"/>
        <v>No Discount</v>
      </c>
      <c r="AA6868" s="1" t="str">
        <f t="shared" si="647"/>
        <v>Low Sales</v>
      </c>
      <c r="AB6868" s="1">
        <f>MONTH(Sample___Superstore[[#This Row],[Order Date]])</f>
        <v>8</v>
      </c>
    </row>
    <row r="6869" spans="1:28" x14ac:dyDescent="0.35">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c r="V6869">
        <f t="shared" si="642"/>
        <v>7</v>
      </c>
      <c r="W6869">
        <f t="shared" si="643"/>
        <v>-0.25</v>
      </c>
      <c r="X6869" t="str">
        <f t="shared" si="644"/>
        <v>Loss</v>
      </c>
      <c r="Y6869" s="1" t="str">
        <f t="shared" si="645"/>
        <v>Low Profit</v>
      </c>
      <c r="Z6869" s="1" t="str">
        <f t="shared" si="646"/>
        <v>Low Discount</v>
      </c>
      <c r="AA6869" s="1" t="str">
        <f t="shared" si="647"/>
        <v>Low Sales</v>
      </c>
      <c r="AB6869" s="1">
        <f>MONTH(Sample___Superstore[[#This Row],[Order Date]])</f>
        <v>8</v>
      </c>
    </row>
    <row r="6870" spans="1:28" x14ac:dyDescent="0.35">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c r="V6870">
        <f t="shared" si="642"/>
        <v>7</v>
      </c>
      <c r="W6870">
        <f t="shared" si="643"/>
        <v>6.25E-2</v>
      </c>
      <c r="X6870" t="str">
        <f t="shared" si="644"/>
        <v>Profit</v>
      </c>
      <c r="Y6870" s="1" t="str">
        <f t="shared" si="645"/>
        <v>High Profit</v>
      </c>
      <c r="Z6870" s="1" t="str">
        <f t="shared" si="646"/>
        <v>Low Discount</v>
      </c>
      <c r="AA6870" s="1" t="str">
        <f t="shared" si="647"/>
        <v>High Sales</v>
      </c>
      <c r="AB6870" s="1">
        <f>MONTH(Sample___Superstore[[#This Row],[Order Date]])</f>
        <v>8</v>
      </c>
    </row>
    <row r="6871" spans="1:28" x14ac:dyDescent="0.35">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c r="V6871">
        <f t="shared" si="642"/>
        <v>7</v>
      </c>
      <c r="W6871">
        <f t="shared" si="643"/>
        <v>0.47999999999999993</v>
      </c>
      <c r="X6871" t="str">
        <f t="shared" si="644"/>
        <v>Profit</v>
      </c>
      <c r="Y6871" s="1" t="str">
        <f t="shared" si="645"/>
        <v>Low Profit</v>
      </c>
      <c r="Z6871" s="1" t="str">
        <f t="shared" si="646"/>
        <v>No Discount</v>
      </c>
      <c r="AA6871" s="1" t="str">
        <f t="shared" si="647"/>
        <v>Low Sales</v>
      </c>
      <c r="AB6871" s="1">
        <f>MONTH(Sample___Superstore[[#This Row],[Order Date]])</f>
        <v>8</v>
      </c>
    </row>
    <row r="6872" spans="1:28" x14ac:dyDescent="0.35">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c r="V6872">
        <f t="shared" si="642"/>
        <v>7</v>
      </c>
      <c r="W6872">
        <f t="shared" si="643"/>
        <v>0.44999999999999996</v>
      </c>
      <c r="X6872" t="str">
        <f t="shared" si="644"/>
        <v>Profit</v>
      </c>
      <c r="Y6872" s="1" t="str">
        <f t="shared" si="645"/>
        <v>Low Profit</v>
      </c>
      <c r="Z6872" s="1" t="str">
        <f t="shared" si="646"/>
        <v>No Discount</v>
      </c>
      <c r="AA6872" s="1" t="str">
        <f t="shared" si="647"/>
        <v>Low Sales</v>
      </c>
      <c r="AB6872" s="1">
        <f>MONTH(Sample___Superstore[[#This Row],[Order Date]])</f>
        <v>8</v>
      </c>
    </row>
    <row r="6873" spans="1:28" x14ac:dyDescent="0.35">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c r="V6873">
        <f t="shared" si="642"/>
        <v>3</v>
      </c>
      <c r="W6873">
        <f t="shared" si="643"/>
        <v>0.32500000000000001</v>
      </c>
      <c r="X6873" t="str">
        <f t="shared" si="644"/>
        <v>Profit</v>
      </c>
      <c r="Y6873" s="1" t="str">
        <f t="shared" si="645"/>
        <v>Low Profit</v>
      </c>
      <c r="Z6873" s="1" t="str">
        <f t="shared" si="646"/>
        <v>Low Discount</v>
      </c>
      <c r="AA6873" s="1" t="str">
        <f t="shared" si="647"/>
        <v>Low Sales</v>
      </c>
      <c r="AB6873" s="1">
        <f>MONTH(Sample___Superstore[[#This Row],[Order Date]])</f>
        <v>12</v>
      </c>
    </row>
    <row r="6874" spans="1:28" x14ac:dyDescent="0.35">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c r="V6874">
        <f t="shared" si="642"/>
        <v>3</v>
      </c>
      <c r="W6874">
        <f t="shared" si="643"/>
        <v>0.46999999999999992</v>
      </c>
      <c r="X6874" t="str">
        <f t="shared" si="644"/>
        <v>Profit</v>
      </c>
      <c r="Y6874" s="1" t="str">
        <f t="shared" si="645"/>
        <v>Low Profit</v>
      </c>
      <c r="Z6874" s="1" t="str">
        <f t="shared" si="646"/>
        <v>No Discount</v>
      </c>
      <c r="AA6874" s="1" t="str">
        <f t="shared" si="647"/>
        <v>Low Sales</v>
      </c>
      <c r="AB6874" s="1">
        <f>MONTH(Sample___Superstore[[#This Row],[Order Date]])</f>
        <v>12</v>
      </c>
    </row>
    <row r="6875" spans="1:28" x14ac:dyDescent="0.35">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c r="V6875">
        <f t="shared" si="642"/>
        <v>5</v>
      </c>
      <c r="W6875">
        <f t="shared" si="643"/>
        <v>-1.6</v>
      </c>
      <c r="X6875" t="str">
        <f t="shared" si="644"/>
        <v>Loss</v>
      </c>
      <c r="Y6875" s="1" t="str">
        <f t="shared" si="645"/>
        <v>Low Profit</v>
      </c>
      <c r="Z6875" s="1" t="str">
        <f t="shared" si="646"/>
        <v>High Discount</v>
      </c>
      <c r="AA6875" s="1" t="str">
        <f t="shared" si="647"/>
        <v>Low Sales</v>
      </c>
      <c r="AB6875" s="1">
        <f>MONTH(Sample___Superstore[[#This Row],[Order Date]])</f>
        <v>10</v>
      </c>
    </row>
    <row r="6876" spans="1:28" x14ac:dyDescent="0.35">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c r="V6876">
        <f t="shared" si="642"/>
        <v>5</v>
      </c>
      <c r="W6876">
        <f t="shared" si="643"/>
        <v>-0.15000000000000002</v>
      </c>
      <c r="X6876" t="str">
        <f t="shared" si="644"/>
        <v>Loss</v>
      </c>
      <c r="Y6876" s="1" t="str">
        <f t="shared" si="645"/>
        <v>Low Profit</v>
      </c>
      <c r="Z6876" s="1" t="str">
        <f t="shared" si="646"/>
        <v>Low Discount</v>
      </c>
      <c r="AA6876" s="1" t="str">
        <f t="shared" si="647"/>
        <v>Low Sales</v>
      </c>
      <c r="AB6876" s="1">
        <f>MONTH(Sample___Superstore[[#This Row],[Order Date]])</f>
        <v>10</v>
      </c>
    </row>
    <row r="6877" spans="1:28" x14ac:dyDescent="0.35">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c r="V6877">
        <f t="shared" si="642"/>
        <v>5</v>
      </c>
      <c r="W6877">
        <f t="shared" si="643"/>
        <v>0.47000000000000003</v>
      </c>
      <c r="X6877" t="str">
        <f t="shared" si="644"/>
        <v>Profit</v>
      </c>
      <c r="Y6877" s="1" t="str">
        <f t="shared" si="645"/>
        <v>Low Profit</v>
      </c>
      <c r="Z6877" s="1" t="str">
        <f t="shared" si="646"/>
        <v>No Discount</v>
      </c>
      <c r="AA6877" s="1" t="str">
        <f t="shared" si="647"/>
        <v>Low Sales</v>
      </c>
      <c r="AB6877" s="1">
        <f>MONTH(Sample___Superstore[[#This Row],[Order Date]])</f>
        <v>9</v>
      </c>
    </row>
    <row r="6878" spans="1:28" x14ac:dyDescent="0.35">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c r="V6878">
        <f t="shared" si="642"/>
        <v>5</v>
      </c>
      <c r="W6878">
        <f t="shared" si="643"/>
        <v>0.19</v>
      </c>
      <c r="X6878" t="str">
        <f t="shared" si="644"/>
        <v>Profit</v>
      </c>
      <c r="Y6878" s="1" t="str">
        <f t="shared" si="645"/>
        <v>High Profit</v>
      </c>
      <c r="Z6878" s="1" t="str">
        <f t="shared" si="646"/>
        <v>No Discount</v>
      </c>
      <c r="AA6878" s="1" t="str">
        <f t="shared" si="647"/>
        <v>High Sales</v>
      </c>
      <c r="AB6878" s="1">
        <f>MONTH(Sample___Superstore[[#This Row],[Order Date]])</f>
        <v>9</v>
      </c>
    </row>
    <row r="6879" spans="1:28" x14ac:dyDescent="0.35">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c r="V6879">
        <f t="shared" si="642"/>
        <v>0</v>
      </c>
      <c r="W6879">
        <f t="shared" si="643"/>
        <v>-0.72499999999999998</v>
      </c>
      <c r="X6879" t="str">
        <f t="shared" si="644"/>
        <v>Loss</v>
      </c>
      <c r="Y6879" s="1" t="str">
        <f t="shared" si="645"/>
        <v>Low Profit</v>
      </c>
      <c r="Z6879" s="1" t="str">
        <f t="shared" si="646"/>
        <v>High Discount</v>
      </c>
      <c r="AA6879" s="1" t="str">
        <f t="shared" si="647"/>
        <v>Low Sales</v>
      </c>
      <c r="AB6879" s="1">
        <f>MONTH(Sample___Superstore[[#This Row],[Order Date]])</f>
        <v>10</v>
      </c>
    </row>
    <row r="6880" spans="1:28" x14ac:dyDescent="0.35">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c r="V6880">
        <f t="shared" si="642"/>
        <v>0</v>
      </c>
      <c r="W6880">
        <f t="shared" si="643"/>
        <v>0.35</v>
      </c>
      <c r="X6880" t="str">
        <f t="shared" si="644"/>
        <v>Profit</v>
      </c>
      <c r="Y6880" s="1" t="str">
        <f t="shared" si="645"/>
        <v>Low Profit</v>
      </c>
      <c r="Z6880" s="1" t="str">
        <f t="shared" si="646"/>
        <v>Low Discount</v>
      </c>
      <c r="AA6880" s="1" t="str">
        <f t="shared" si="647"/>
        <v>Low Sales</v>
      </c>
      <c r="AB6880" s="1">
        <f>MONTH(Sample___Superstore[[#This Row],[Order Date]])</f>
        <v>10</v>
      </c>
    </row>
    <row r="6881" spans="1:28" x14ac:dyDescent="0.35">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c r="V6881">
        <f t="shared" si="642"/>
        <v>4</v>
      </c>
      <c r="W6881">
        <f t="shared" si="643"/>
        <v>6.25E-2</v>
      </c>
      <c r="X6881" t="str">
        <f t="shared" si="644"/>
        <v>Profit</v>
      </c>
      <c r="Y6881" s="1" t="str">
        <f t="shared" si="645"/>
        <v>High Profit</v>
      </c>
      <c r="Z6881" s="1" t="str">
        <f t="shared" si="646"/>
        <v>Low Discount</v>
      </c>
      <c r="AA6881" s="1" t="str">
        <f t="shared" si="647"/>
        <v>High Sales</v>
      </c>
      <c r="AB6881" s="1">
        <f>MONTH(Sample___Superstore[[#This Row],[Order Date]])</f>
        <v>12</v>
      </c>
    </row>
    <row r="6882" spans="1:28" x14ac:dyDescent="0.35">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c r="V6882">
        <f t="shared" si="642"/>
        <v>4</v>
      </c>
      <c r="W6882">
        <f t="shared" si="643"/>
        <v>0.48</v>
      </c>
      <c r="X6882" t="str">
        <f t="shared" si="644"/>
        <v>Profit</v>
      </c>
      <c r="Y6882" s="1" t="str">
        <f t="shared" si="645"/>
        <v>Low Profit</v>
      </c>
      <c r="Z6882" s="1" t="str">
        <f t="shared" si="646"/>
        <v>No Discount</v>
      </c>
      <c r="AA6882" s="1" t="str">
        <f t="shared" si="647"/>
        <v>Low Sales</v>
      </c>
      <c r="AB6882" s="1">
        <f>MONTH(Sample___Superstore[[#This Row],[Order Date]])</f>
        <v>12</v>
      </c>
    </row>
    <row r="6883" spans="1:28" x14ac:dyDescent="0.35">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c r="V6883">
        <f t="shared" si="642"/>
        <v>4</v>
      </c>
      <c r="W6883">
        <f t="shared" si="643"/>
        <v>0.21</v>
      </c>
      <c r="X6883" t="str">
        <f t="shared" si="644"/>
        <v>Profit</v>
      </c>
      <c r="Y6883" s="1" t="str">
        <f t="shared" si="645"/>
        <v>High Profit</v>
      </c>
      <c r="Z6883" s="1" t="str">
        <f t="shared" si="646"/>
        <v>No Discount</v>
      </c>
      <c r="AA6883" s="1" t="str">
        <f t="shared" si="647"/>
        <v>High Sales</v>
      </c>
      <c r="AB6883" s="1">
        <f>MONTH(Sample___Superstore[[#This Row],[Order Date]])</f>
        <v>12</v>
      </c>
    </row>
    <row r="6884" spans="1:28" x14ac:dyDescent="0.35">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c r="V6884">
        <f t="shared" si="642"/>
        <v>4</v>
      </c>
      <c r="W6884">
        <f t="shared" si="643"/>
        <v>0.02</v>
      </c>
      <c r="X6884" t="str">
        <f t="shared" si="644"/>
        <v>Profit</v>
      </c>
      <c r="Y6884" s="1" t="str">
        <f t="shared" si="645"/>
        <v>Low Profit</v>
      </c>
      <c r="Z6884" s="1" t="str">
        <f t="shared" si="646"/>
        <v>No Discount</v>
      </c>
      <c r="AA6884" s="1" t="str">
        <f t="shared" si="647"/>
        <v>Low Sales</v>
      </c>
      <c r="AB6884" s="1">
        <f>MONTH(Sample___Superstore[[#This Row],[Order Date]])</f>
        <v>12</v>
      </c>
    </row>
    <row r="6885" spans="1:28" x14ac:dyDescent="0.35">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c r="V6885">
        <f t="shared" si="642"/>
        <v>4</v>
      </c>
      <c r="W6885">
        <f t="shared" si="643"/>
        <v>0.45999999999999996</v>
      </c>
      <c r="X6885" t="str">
        <f t="shared" si="644"/>
        <v>Profit</v>
      </c>
      <c r="Y6885" s="1" t="str">
        <f t="shared" si="645"/>
        <v>Low Profit</v>
      </c>
      <c r="Z6885" s="1" t="str">
        <f t="shared" si="646"/>
        <v>No Discount</v>
      </c>
      <c r="AA6885" s="1" t="str">
        <f t="shared" si="647"/>
        <v>Low Sales</v>
      </c>
      <c r="AB6885" s="1">
        <f>MONTH(Sample___Superstore[[#This Row],[Order Date]])</f>
        <v>12</v>
      </c>
    </row>
    <row r="6886" spans="1:28" x14ac:dyDescent="0.35">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c r="V6886">
        <f t="shared" si="642"/>
        <v>4</v>
      </c>
      <c r="W6886">
        <f t="shared" si="643"/>
        <v>0.3</v>
      </c>
      <c r="X6886" t="str">
        <f t="shared" si="644"/>
        <v>Profit</v>
      </c>
      <c r="Y6886" s="1" t="str">
        <f t="shared" si="645"/>
        <v>High Profit</v>
      </c>
      <c r="Z6886" s="1" t="str">
        <f t="shared" si="646"/>
        <v>No Discount</v>
      </c>
      <c r="AA6886" s="1" t="str">
        <f t="shared" si="647"/>
        <v>High Sales</v>
      </c>
      <c r="AB6886" s="1">
        <f>MONTH(Sample___Superstore[[#This Row],[Order Date]])</f>
        <v>5</v>
      </c>
    </row>
    <row r="6887" spans="1:28" x14ac:dyDescent="0.35">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c r="V6887">
        <f t="shared" si="642"/>
        <v>7</v>
      </c>
      <c r="W6887">
        <f t="shared" si="643"/>
        <v>0.23750000000000004</v>
      </c>
      <c r="X6887" t="str">
        <f t="shared" si="644"/>
        <v>Profit</v>
      </c>
      <c r="Y6887" s="1" t="str">
        <f t="shared" si="645"/>
        <v>Low Profit</v>
      </c>
      <c r="Z6887" s="1" t="str">
        <f t="shared" si="646"/>
        <v>Low Discount</v>
      </c>
      <c r="AA6887" s="1" t="str">
        <f t="shared" si="647"/>
        <v>Low Sales</v>
      </c>
      <c r="AB6887" s="1">
        <f>MONTH(Sample___Superstore[[#This Row],[Order Date]])</f>
        <v>9</v>
      </c>
    </row>
    <row r="6888" spans="1:28" x14ac:dyDescent="0.35">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c r="V6888">
        <f t="shared" si="642"/>
        <v>7</v>
      </c>
      <c r="W6888">
        <f t="shared" si="643"/>
        <v>-0.21666666666666665</v>
      </c>
      <c r="X6888" t="str">
        <f t="shared" si="644"/>
        <v>Loss</v>
      </c>
      <c r="Y6888" s="1" t="str">
        <f t="shared" si="645"/>
        <v>Low Profit</v>
      </c>
      <c r="Z6888" s="1" t="str">
        <f t="shared" si="646"/>
        <v>High Discount</v>
      </c>
      <c r="AA6888" s="1" t="str">
        <f t="shared" si="647"/>
        <v>Low Sales</v>
      </c>
      <c r="AB6888" s="1">
        <f>MONTH(Sample___Superstore[[#This Row],[Order Date]])</f>
        <v>9</v>
      </c>
    </row>
    <row r="6889" spans="1:28" x14ac:dyDescent="0.35">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c r="V6889">
        <f t="shared" si="642"/>
        <v>7</v>
      </c>
      <c r="W6889">
        <f t="shared" si="643"/>
        <v>0.45999999999999996</v>
      </c>
      <c r="X6889" t="str">
        <f t="shared" si="644"/>
        <v>Profit</v>
      </c>
      <c r="Y6889" s="1" t="str">
        <f t="shared" si="645"/>
        <v>Low Profit</v>
      </c>
      <c r="Z6889" s="1" t="str">
        <f t="shared" si="646"/>
        <v>No Discount</v>
      </c>
      <c r="AA6889" s="1" t="str">
        <f t="shared" si="647"/>
        <v>Low Sales</v>
      </c>
      <c r="AB6889" s="1">
        <f>MONTH(Sample___Superstore[[#This Row],[Order Date]])</f>
        <v>4</v>
      </c>
    </row>
    <row r="6890" spans="1:28" x14ac:dyDescent="0.35">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c r="V6890">
        <f t="shared" si="642"/>
        <v>7</v>
      </c>
      <c r="W6890">
        <f t="shared" si="643"/>
        <v>0.37500000000000006</v>
      </c>
      <c r="X6890" t="str">
        <f t="shared" si="644"/>
        <v>Profit</v>
      </c>
      <c r="Y6890" s="1" t="str">
        <f t="shared" si="645"/>
        <v>Low Profit</v>
      </c>
      <c r="Z6890" s="1" t="str">
        <f t="shared" si="646"/>
        <v>Low Discount</v>
      </c>
      <c r="AA6890" s="1" t="str">
        <f t="shared" si="647"/>
        <v>Low Sales</v>
      </c>
      <c r="AB6890" s="1">
        <f>MONTH(Sample___Superstore[[#This Row],[Order Date]])</f>
        <v>4</v>
      </c>
    </row>
    <row r="6891" spans="1:28" x14ac:dyDescent="0.35">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c r="V6891">
        <f t="shared" si="642"/>
        <v>4</v>
      </c>
      <c r="W6891">
        <f t="shared" si="643"/>
        <v>0.27999999999999997</v>
      </c>
      <c r="X6891" t="str">
        <f t="shared" si="644"/>
        <v>Profit</v>
      </c>
      <c r="Y6891" s="1" t="str">
        <f t="shared" si="645"/>
        <v>Low Profit</v>
      </c>
      <c r="Z6891" s="1" t="str">
        <f t="shared" si="646"/>
        <v>No Discount</v>
      </c>
      <c r="AA6891" s="1" t="str">
        <f t="shared" si="647"/>
        <v>Low Sales</v>
      </c>
      <c r="AB6891" s="1">
        <f>MONTH(Sample___Superstore[[#This Row],[Order Date]])</f>
        <v>9</v>
      </c>
    </row>
    <row r="6892" spans="1:28" x14ac:dyDescent="0.35">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c r="V6892">
        <f t="shared" si="642"/>
        <v>4</v>
      </c>
      <c r="W6892">
        <f t="shared" si="643"/>
        <v>0.48</v>
      </c>
      <c r="X6892" t="str">
        <f t="shared" si="644"/>
        <v>Profit</v>
      </c>
      <c r="Y6892" s="1" t="str">
        <f t="shared" si="645"/>
        <v>Low Profit</v>
      </c>
      <c r="Z6892" s="1" t="str">
        <f t="shared" si="646"/>
        <v>No Discount</v>
      </c>
      <c r="AA6892" s="1" t="str">
        <f t="shared" si="647"/>
        <v>Low Sales</v>
      </c>
      <c r="AB6892" s="1">
        <f>MONTH(Sample___Superstore[[#This Row],[Order Date]])</f>
        <v>9</v>
      </c>
    </row>
    <row r="6893" spans="1:28" x14ac:dyDescent="0.35">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c r="V6893">
        <f t="shared" si="642"/>
        <v>4</v>
      </c>
      <c r="W6893">
        <f t="shared" si="643"/>
        <v>0.30000000000000004</v>
      </c>
      <c r="X6893" t="str">
        <f t="shared" si="644"/>
        <v>Profit</v>
      </c>
      <c r="Y6893" s="1" t="str">
        <f t="shared" si="645"/>
        <v>Low Profit</v>
      </c>
      <c r="Z6893" s="1" t="str">
        <f t="shared" si="646"/>
        <v>No Discount</v>
      </c>
      <c r="AA6893" s="1" t="str">
        <f t="shared" si="647"/>
        <v>Low Sales</v>
      </c>
      <c r="AB6893" s="1">
        <f>MONTH(Sample___Superstore[[#This Row],[Order Date]])</f>
        <v>9</v>
      </c>
    </row>
    <row r="6894" spans="1:28" x14ac:dyDescent="0.35">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c r="V6894">
        <f t="shared" si="642"/>
        <v>4</v>
      </c>
      <c r="W6894">
        <f t="shared" si="643"/>
        <v>0.47999999999999993</v>
      </c>
      <c r="X6894" t="str">
        <f t="shared" si="644"/>
        <v>Profit</v>
      </c>
      <c r="Y6894" s="1" t="str">
        <f t="shared" si="645"/>
        <v>Low Profit</v>
      </c>
      <c r="Z6894" s="1" t="str">
        <f t="shared" si="646"/>
        <v>No Discount</v>
      </c>
      <c r="AA6894" s="1" t="str">
        <f t="shared" si="647"/>
        <v>Low Sales</v>
      </c>
      <c r="AB6894" s="1">
        <f>MONTH(Sample___Superstore[[#This Row],[Order Date]])</f>
        <v>9</v>
      </c>
    </row>
    <row r="6895" spans="1:28" x14ac:dyDescent="0.35">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c r="V6895">
        <f t="shared" si="642"/>
        <v>4</v>
      </c>
      <c r="W6895">
        <f t="shared" si="643"/>
        <v>0.34</v>
      </c>
      <c r="X6895" t="str">
        <f t="shared" si="644"/>
        <v>Profit</v>
      </c>
      <c r="Y6895" s="1" t="str">
        <f t="shared" si="645"/>
        <v>Low Profit</v>
      </c>
      <c r="Z6895" s="1" t="str">
        <f t="shared" si="646"/>
        <v>No Discount</v>
      </c>
      <c r="AA6895" s="1" t="str">
        <f t="shared" si="647"/>
        <v>Low Sales</v>
      </c>
      <c r="AB6895" s="1">
        <f>MONTH(Sample___Superstore[[#This Row],[Order Date]])</f>
        <v>9</v>
      </c>
    </row>
    <row r="6896" spans="1:28" x14ac:dyDescent="0.35">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c r="V6896">
        <f t="shared" si="642"/>
        <v>4</v>
      </c>
      <c r="W6896">
        <f t="shared" si="643"/>
        <v>0.28999999999999998</v>
      </c>
      <c r="X6896" t="str">
        <f t="shared" si="644"/>
        <v>Profit</v>
      </c>
      <c r="Y6896" s="1" t="str">
        <f t="shared" si="645"/>
        <v>High Profit</v>
      </c>
      <c r="Z6896" s="1" t="str">
        <f t="shared" si="646"/>
        <v>No Discount</v>
      </c>
      <c r="AA6896" s="1" t="str">
        <f t="shared" si="647"/>
        <v>Low Sales</v>
      </c>
      <c r="AB6896" s="1">
        <f>MONTH(Sample___Superstore[[#This Row],[Order Date]])</f>
        <v>9</v>
      </c>
    </row>
    <row r="6897" spans="1:28" x14ac:dyDescent="0.35">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c r="V6897">
        <f t="shared" si="642"/>
        <v>4</v>
      </c>
      <c r="W6897">
        <f t="shared" si="643"/>
        <v>0.29000000000000004</v>
      </c>
      <c r="X6897" t="str">
        <f t="shared" si="644"/>
        <v>Profit</v>
      </c>
      <c r="Y6897" s="1" t="str">
        <f t="shared" si="645"/>
        <v>Low Profit</v>
      </c>
      <c r="Z6897" s="1" t="str">
        <f t="shared" si="646"/>
        <v>No Discount</v>
      </c>
      <c r="AA6897" s="1" t="str">
        <f t="shared" si="647"/>
        <v>Low Sales</v>
      </c>
      <c r="AB6897" s="1">
        <f>MONTH(Sample___Superstore[[#This Row],[Order Date]])</f>
        <v>9</v>
      </c>
    </row>
    <row r="6898" spans="1:28" x14ac:dyDescent="0.35">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c r="V6898">
        <f t="shared" si="642"/>
        <v>4</v>
      </c>
      <c r="W6898">
        <f t="shared" si="643"/>
        <v>0.47</v>
      </c>
      <c r="X6898" t="str">
        <f t="shared" si="644"/>
        <v>Profit</v>
      </c>
      <c r="Y6898" s="1" t="str">
        <f t="shared" si="645"/>
        <v>High Profit</v>
      </c>
      <c r="Z6898" s="1" t="str">
        <f t="shared" si="646"/>
        <v>No Discount</v>
      </c>
      <c r="AA6898" s="1" t="str">
        <f t="shared" si="647"/>
        <v>Low Sales</v>
      </c>
      <c r="AB6898" s="1">
        <f>MONTH(Sample___Superstore[[#This Row],[Order Date]])</f>
        <v>9</v>
      </c>
    </row>
    <row r="6899" spans="1:28" x14ac:dyDescent="0.35">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c r="V6899">
        <f t="shared" si="642"/>
        <v>7</v>
      </c>
      <c r="W6899">
        <f t="shared" si="643"/>
        <v>-0.73333333333333328</v>
      </c>
      <c r="X6899" t="str">
        <f t="shared" si="644"/>
        <v>Loss</v>
      </c>
      <c r="Y6899" s="1" t="str">
        <f t="shared" si="645"/>
        <v>Low Profit</v>
      </c>
      <c r="Z6899" s="1" t="str">
        <f t="shared" si="646"/>
        <v>High Discount</v>
      </c>
      <c r="AA6899" s="1" t="str">
        <f t="shared" si="647"/>
        <v>Low Sales</v>
      </c>
      <c r="AB6899" s="1">
        <f>MONTH(Sample___Superstore[[#This Row],[Order Date]])</f>
        <v>8</v>
      </c>
    </row>
    <row r="6900" spans="1:28" x14ac:dyDescent="0.35">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c r="V6900">
        <f t="shared" si="642"/>
        <v>2</v>
      </c>
      <c r="W6900">
        <f t="shared" si="643"/>
        <v>-0.27142857142857141</v>
      </c>
      <c r="X6900" t="str">
        <f t="shared" si="644"/>
        <v>Loss</v>
      </c>
      <c r="Y6900" s="1" t="str">
        <f t="shared" si="645"/>
        <v>Low Profit</v>
      </c>
      <c r="Z6900" s="1" t="str">
        <f t="shared" si="646"/>
        <v>High Discount</v>
      </c>
      <c r="AA6900" s="1" t="str">
        <f t="shared" si="647"/>
        <v>High Sales</v>
      </c>
      <c r="AB6900" s="1">
        <f>MONTH(Sample___Superstore[[#This Row],[Order Date]])</f>
        <v>5</v>
      </c>
    </row>
    <row r="6901" spans="1:28" x14ac:dyDescent="0.35">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c r="V6901">
        <f t="shared" si="642"/>
        <v>2</v>
      </c>
      <c r="W6901">
        <f t="shared" si="643"/>
        <v>-1.7000000000000002</v>
      </c>
      <c r="X6901" t="str">
        <f t="shared" si="644"/>
        <v>Loss</v>
      </c>
      <c r="Y6901" s="1" t="str">
        <f t="shared" si="645"/>
        <v>Low Profit</v>
      </c>
      <c r="Z6901" s="1" t="str">
        <f t="shared" si="646"/>
        <v>High Discount</v>
      </c>
      <c r="AA6901" s="1" t="str">
        <f t="shared" si="647"/>
        <v>Low Sales</v>
      </c>
      <c r="AB6901" s="1">
        <f>MONTH(Sample___Superstore[[#This Row],[Order Date]])</f>
        <v>5</v>
      </c>
    </row>
    <row r="6902" spans="1:28" x14ac:dyDescent="0.35">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c r="V6902">
        <f t="shared" si="642"/>
        <v>4</v>
      </c>
      <c r="W6902">
        <f t="shared" si="643"/>
        <v>0.30000000000000004</v>
      </c>
      <c r="X6902" t="str">
        <f t="shared" si="644"/>
        <v>Profit</v>
      </c>
      <c r="Y6902" s="1" t="str">
        <f t="shared" si="645"/>
        <v>High Profit</v>
      </c>
      <c r="Z6902" s="1" t="str">
        <f t="shared" si="646"/>
        <v>No Discount</v>
      </c>
      <c r="AA6902" s="1" t="str">
        <f t="shared" si="647"/>
        <v>High Sales</v>
      </c>
      <c r="AB6902" s="1">
        <f>MONTH(Sample___Superstore[[#This Row],[Order Date]])</f>
        <v>9</v>
      </c>
    </row>
    <row r="6903" spans="1:28" x14ac:dyDescent="0.35">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c r="V6903">
        <f t="shared" si="642"/>
        <v>0</v>
      </c>
      <c r="W6903">
        <f t="shared" si="643"/>
        <v>0.35</v>
      </c>
      <c r="X6903" t="str">
        <f t="shared" si="644"/>
        <v>Profit</v>
      </c>
      <c r="Y6903" s="1" t="str">
        <f t="shared" si="645"/>
        <v>High Profit</v>
      </c>
      <c r="Z6903" s="1" t="str">
        <f t="shared" si="646"/>
        <v>Low Discount</v>
      </c>
      <c r="AA6903" s="1" t="str">
        <f t="shared" si="647"/>
        <v>High Sales</v>
      </c>
      <c r="AB6903" s="1">
        <f>MONTH(Sample___Superstore[[#This Row],[Order Date]])</f>
        <v>7</v>
      </c>
    </row>
    <row r="6904" spans="1:28" x14ac:dyDescent="0.35">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c r="V6904">
        <f t="shared" si="642"/>
        <v>6</v>
      </c>
      <c r="W6904">
        <f t="shared" si="643"/>
        <v>0.35</v>
      </c>
      <c r="X6904" t="str">
        <f t="shared" si="644"/>
        <v>Profit</v>
      </c>
      <c r="Y6904" s="1" t="str">
        <f t="shared" si="645"/>
        <v>Low Profit</v>
      </c>
      <c r="Z6904" s="1" t="str">
        <f t="shared" si="646"/>
        <v>Low Discount</v>
      </c>
      <c r="AA6904" s="1" t="str">
        <f t="shared" si="647"/>
        <v>Low Sales</v>
      </c>
      <c r="AB6904" s="1">
        <f>MONTH(Sample___Superstore[[#This Row],[Order Date]])</f>
        <v>9</v>
      </c>
    </row>
    <row r="6905" spans="1:28" x14ac:dyDescent="0.35">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c r="V6905">
        <f t="shared" si="642"/>
        <v>6</v>
      </c>
      <c r="W6905">
        <f t="shared" si="643"/>
        <v>-2.7</v>
      </c>
      <c r="X6905" t="str">
        <f t="shared" si="644"/>
        <v>Loss</v>
      </c>
      <c r="Y6905" s="1" t="str">
        <f t="shared" si="645"/>
        <v>Low Profit</v>
      </c>
      <c r="Z6905" s="1" t="str">
        <f t="shared" si="646"/>
        <v>High Discount</v>
      </c>
      <c r="AA6905" s="1" t="str">
        <f t="shared" si="647"/>
        <v>Low Sales</v>
      </c>
      <c r="AB6905" s="1">
        <f>MONTH(Sample___Superstore[[#This Row],[Order Date]])</f>
        <v>9</v>
      </c>
    </row>
    <row r="6906" spans="1:28" x14ac:dyDescent="0.35">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c r="V6906">
        <f t="shared" si="642"/>
        <v>6</v>
      </c>
      <c r="W6906">
        <f t="shared" si="643"/>
        <v>-0.1875</v>
      </c>
      <c r="X6906" t="str">
        <f t="shared" si="644"/>
        <v>Loss</v>
      </c>
      <c r="Y6906" s="1" t="str">
        <f t="shared" si="645"/>
        <v>Low Profit</v>
      </c>
      <c r="Z6906" s="1" t="str">
        <f t="shared" si="646"/>
        <v>Low Discount</v>
      </c>
      <c r="AA6906" s="1" t="str">
        <f t="shared" si="647"/>
        <v>Low Sales</v>
      </c>
      <c r="AB6906" s="1">
        <f>MONTH(Sample___Superstore[[#This Row],[Order Date]])</f>
        <v>9</v>
      </c>
    </row>
    <row r="6907" spans="1:28" x14ac:dyDescent="0.35">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c r="V6907">
        <f t="shared" si="642"/>
        <v>2</v>
      </c>
      <c r="W6907">
        <f t="shared" si="643"/>
        <v>0.27</v>
      </c>
      <c r="X6907" t="str">
        <f t="shared" si="644"/>
        <v>Profit</v>
      </c>
      <c r="Y6907" s="1" t="str">
        <f t="shared" si="645"/>
        <v>Low Profit</v>
      </c>
      <c r="Z6907" s="1" t="str">
        <f t="shared" si="646"/>
        <v>No Discount</v>
      </c>
      <c r="AA6907" s="1" t="str">
        <f t="shared" si="647"/>
        <v>Low Sales</v>
      </c>
      <c r="AB6907" s="1">
        <f>MONTH(Sample___Superstore[[#This Row],[Order Date]])</f>
        <v>12</v>
      </c>
    </row>
    <row r="6908" spans="1:28" x14ac:dyDescent="0.35">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c r="V6908">
        <f t="shared" si="642"/>
        <v>0</v>
      </c>
      <c r="W6908">
        <f t="shared" si="643"/>
        <v>0.48</v>
      </c>
      <c r="X6908" t="str">
        <f t="shared" si="644"/>
        <v>Profit</v>
      </c>
      <c r="Y6908" s="1" t="str">
        <f t="shared" si="645"/>
        <v>Low Profit</v>
      </c>
      <c r="Z6908" s="1" t="str">
        <f t="shared" si="646"/>
        <v>No Discount</v>
      </c>
      <c r="AA6908" s="1" t="str">
        <f t="shared" si="647"/>
        <v>Low Sales</v>
      </c>
      <c r="AB6908" s="1">
        <f>MONTH(Sample___Superstore[[#This Row],[Order Date]])</f>
        <v>5</v>
      </c>
    </row>
    <row r="6909" spans="1:28" x14ac:dyDescent="0.35">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c r="V6909">
        <f t="shared" si="642"/>
        <v>6</v>
      </c>
      <c r="W6909">
        <f t="shared" si="643"/>
        <v>0.125</v>
      </c>
      <c r="X6909" t="str">
        <f t="shared" si="644"/>
        <v>Profit</v>
      </c>
      <c r="Y6909" s="1" t="str">
        <f t="shared" si="645"/>
        <v>High Profit</v>
      </c>
      <c r="Z6909" s="1" t="str">
        <f t="shared" si="646"/>
        <v>Low Discount</v>
      </c>
      <c r="AA6909" s="1" t="str">
        <f t="shared" si="647"/>
        <v>High Sales</v>
      </c>
      <c r="AB6909" s="1">
        <f>MONTH(Sample___Superstore[[#This Row],[Order Date]])</f>
        <v>9</v>
      </c>
    </row>
    <row r="6910" spans="1:28" x14ac:dyDescent="0.35">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c r="V6910">
        <f t="shared" si="642"/>
        <v>5</v>
      </c>
      <c r="W6910">
        <f t="shared" si="643"/>
        <v>0.29000000000000004</v>
      </c>
      <c r="X6910" t="str">
        <f t="shared" si="644"/>
        <v>Profit</v>
      </c>
      <c r="Y6910" s="1" t="str">
        <f t="shared" si="645"/>
        <v>Low Profit</v>
      </c>
      <c r="Z6910" s="1" t="str">
        <f t="shared" si="646"/>
        <v>No Discount</v>
      </c>
      <c r="AA6910" s="1" t="str">
        <f t="shared" si="647"/>
        <v>Low Sales</v>
      </c>
      <c r="AB6910" s="1">
        <f>MONTH(Sample___Superstore[[#This Row],[Order Date]])</f>
        <v>12</v>
      </c>
    </row>
    <row r="6911" spans="1:28" x14ac:dyDescent="0.35">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c r="V6911">
        <f t="shared" si="642"/>
        <v>5</v>
      </c>
      <c r="W6911">
        <f t="shared" si="643"/>
        <v>-0.8</v>
      </c>
      <c r="X6911" t="str">
        <f t="shared" si="644"/>
        <v>Loss</v>
      </c>
      <c r="Y6911" s="1" t="str">
        <f t="shared" si="645"/>
        <v>Low Profit</v>
      </c>
      <c r="Z6911" s="1" t="str">
        <f t="shared" si="646"/>
        <v>High Discount</v>
      </c>
      <c r="AA6911" s="1" t="str">
        <f t="shared" si="647"/>
        <v>Low Sales</v>
      </c>
      <c r="AB6911" s="1">
        <f>MONTH(Sample___Superstore[[#This Row],[Order Date]])</f>
        <v>9</v>
      </c>
    </row>
    <row r="6912" spans="1:28" x14ac:dyDescent="0.35">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c r="V6912">
        <f t="shared" si="642"/>
        <v>4</v>
      </c>
      <c r="W6912">
        <f t="shared" si="643"/>
        <v>0.22</v>
      </c>
      <c r="X6912" t="str">
        <f t="shared" si="644"/>
        <v>Profit</v>
      </c>
      <c r="Y6912" s="1" t="str">
        <f t="shared" si="645"/>
        <v>Low Profit</v>
      </c>
      <c r="Z6912" s="1" t="str">
        <f t="shared" si="646"/>
        <v>No Discount</v>
      </c>
      <c r="AA6912" s="1" t="str">
        <f t="shared" si="647"/>
        <v>Low Sales</v>
      </c>
      <c r="AB6912" s="1">
        <f>MONTH(Sample___Superstore[[#This Row],[Order Date]])</f>
        <v>7</v>
      </c>
    </row>
    <row r="6913" spans="1:28" x14ac:dyDescent="0.35">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c r="V6913">
        <f t="shared" si="642"/>
        <v>4</v>
      </c>
      <c r="W6913">
        <f t="shared" si="643"/>
        <v>0.27</v>
      </c>
      <c r="X6913" t="str">
        <f t="shared" si="644"/>
        <v>Profit</v>
      </c>
      <c r="Y6913" s="1" t="str">
        <f t="shared" si="645"/>
        <v>Low Profit</v>
      </c>
      <c r="Z6913" s="1" t="str">
        <f t="shared" si="646"/>
        <v>No Discount</v>
      </c>
      <c r="AA6913" s="1" t="str">
        <f t="shared" si="647"/>
        <v>Low Sales</v>
      </c>
      <c r="AB6913" s="1">
        <f>MONTH(Sample___Superstore[[#This Row],[Order Date]])</f>
        <v>8</v>
      </c>
    </row>
    <row r="6914" spans="1:28" x14ac:dyDescent="0.35">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c r="V6914">
        <f t="shared" ref="V6914:V6977" si="648">D6914-C6914</f>
        <v>3</v>
      </c>
      <c r="W6914">
        <f t="shared" ref="W6914:W6977" si="649">U6914/R6914</f>
        <v>0.37</v>
      </c>
      <c r="X6914" t="str">
        <f t="shared" ref="X6914:X6977" si="650">IF(U6914&lt;0,"Loss","Profit")</f>
        <v>Profit</v>
      </c>
      <c r="Y6914" s="1" t="str">
        <f t="shared" ref="Y6914:Y6977" si="651">IF(U6914&gt;100,"High Profit","Low Profit")</f>
        <v>Low Profit</v>
      </c>
      <c r="Z6914" s="1" t="str">
        <f t="shared" ref="Z6914:Z6977" si="652">IF(T6914=0,"No Discount",IF(T6914&lt;=0.2,"Low Discount","High Discount"))</f>
        <v>No Discount</v>
      </c>
      <c r="AA6914" s="1" t="str">
        <f t="shared" ref="AA6914:AA6977" si="653">IF(R6914&gt;500,"High Sales","Low Sales")</f>
        <v>Low Sales</v>
      </c>
      <c r="AB6914" s="1">
        <f>MONTH(Sample___Superstore[[#This Row],[Order Date]])</f>
        <v>5</v>
      </c>
    </row>
    <row r="6915" spans="1:28" x14ac:dyDescent="0.35">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c r="V6915">
        <f t="shared" si="648"/>
        <v>4</v>
      </c>
      <c r="W6915">
        <f t="shared" si="649"/>
        <v>7.4999999999999997E-2</v>
      </c>
      <c r="X6915" t="str">
        <f t="shared" si="650"/>
        <v>Profit</v>
      </c>
      <c r="Y6915" s="1" t="str">
        <f t="shared" si="651"/>
        <v>Low Profit</v>
      </c>
      <c r="Z6915" s="1" t="str">
        <f t="shared" si="652"/>
        <v>Low Discount</v>
      </c>
      <c r="AA6915" s="1" t="str">
        <f t="shared" si="653"/>
        <v>Low Sales</v>
      </c>
      <c r="AB6915" s="1">
        <f>MONTH(Sample___Superstore[[#This Row],[Order Date]])</f>
        <v>6</v>
      </c>
    </row>
    <row r="6916" spans="1:28" x14ac:dyDescent="0.35">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c r="V6916">
        <f t="shared" si="648"/>
        <v>7</v>
      </c>
      <c r="W6916">
        <f t="shared" si="649"/>
        <v>7.5000000000000011E-2</v>
      </c>
      <c r="X6916" t="str">
        <f t="shared" si="650"/>
        <v>Profit</v>
      </c>
      <c r="Y6916" s="1" t="str">
        <f t="shared" si="651"/>
        <v>Low Profit</v>
      </c>
      <c r="Z6916" s="1" t="str">
        <f t="shared" si="652"/>
        <v>Low Discount</v>
      </c>
      <c r="AA6916" s="1" t="str">
        <f t="shared" si="653"/>
        <v>Low Sales</v>
      </c>
      <c r="AB6916" s="1">
        <f>MONTH(Sample___Superstore[[#This Row],[Order Date]])</f>
        <v>12</v>
      </c>
    </row>
    <row r="6917" spans="1:28" x14ac:dyDescent="0.35">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c r="V6917">
        <f t="shared" si="648"/>
        <v>7</v>
      </c>
      <c r="W6917">
        <f t="shared" si="649"/>
        <v>-1.75</v>
      </c>
      <c r="X6917" t="str">
        <f t="shared" si="650"/>
        <v>Loss</v>
      </c>
      <c r="Y6917" s="1" t="str">
        <f t="shared" si="651"/>
        <v>Low Profit</v>
      </c>
      <c r="Z6917" s="1" t="str">
        <f t="shared" si="652"/>
        <v>High Discount</v>
      </c>
      <c r="AA6917" s="1" t="str">
        <f t="shared" si="653"/>
        <v>Low Sales</v>
      </c>
      <c r="AB6917" s="1">
        <f>MONTH(Sample___Superstore[[#This Row],[Order Date]])</f>
        <v>12</v>
      </c>
    </row>
    <row r="6918" spans="1:28" x14ac:dyDescent="0.35">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c r="V6918">
        <f t="shared" si="648"/>
        <v>7</v>
      </c>
      <c r="W6918">
        <f t="shared" si="649"/>
        <v>0.36249999999999999</v>
      </c>
      <c r="X6918" t="str">
        <f t="shared" si="650"/>
        <v>Profit</v>
      </c>
      <c r="Y6918" s="1" t="str">
        <f t="shared" si="651"/>
        <v>Low Profit</v>
      </c>
      <c r="Z6918" s="1" t="str">
        <f t="shared" si="652"/>
        <v>Low Discount</v>
      </c>
      <c r="AA6918" s="1" t="str">
        <f t="shared" si="653"/>
        <v>Low Sales</v>
      </c>
      <c r="AB6918" s="1">
        <f>MONTH(Sample___Superstore[[#This Row],[Order Date]])</f>
        <v>12</v>
      </c>
    </row>
    <row r="6919" spans="1:28" x14ac:dyDescent="0.35">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c r="V6919">
        <f t="shared" si="648"/>
        <v>5</v>
      </c>
      <c r="W6919">
        <f t="shared" si="649"/>
        <v>4.9999999999999996E-2</v>
      </c>
      <c r="X6919" t="str">
        <f t="shared" si="650"/>
        <v>Profit</v>
      </c>
      <c r="Y6919" s="1" t="str">
        <f t="shared" si="651"/>
        <v>Low Profit</v>
      </c>
      <c r="Z6919" s="1" t="str">
        <f t="shared" si="652"/>
        <v>Low Discount</v>
      </c>
      <c r="AA6919" s="1" t="str">
        <f t="shared" si="653"/>
        <v>High Sales</v>
      </c>
      <c r="AB6919" s="1">
        <f>MONTH(Sample___Superstore[[#This Row],[Order Date]])</f>
        <v>12</v>
      </c>
    </row>
    <row r="6920" spans="1:28" x14ac:dyDescent="0.35">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c r="V6920">
        <f t="shared" si="648"/>
        <v>2</v>
      </c>
      <c r="W6920">
        <f t="shared" si="649"/>
        <v>0.03</v>
      </c>
      <c r="X6920" t="str">
        <f t="shared" si="650"/>
        <v>Profit</v>
      </c>
      <c r="Y6920" s="1" t="str">
        <f t="shared" si="651"/>
        <v>Low Profit</v>
      </c>
      <c r="Z6920" s="1" t="str">
        <f t="shared" si="652"/>
        <v>No Discount</v>
      </c>
      <c r="AA6920" s="1" t="str">
        <f t="shared" si="653"/>
        <v>Low Sales</v>
      </c>
      <c r="AB6920" s="1">
        <f>MONTH(Sample___Superstore[[#This Row],[Order Date]])</f>
        <v>4</v>
      </c>
    </row>
    <row r="6921" spans="1:28" x14ac:dyDescent="0.35">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c r="V6921">
        <f t="shared" si="648"/>
        <v>7</v>
      </c>
      <c r="W6921">
        <f t="shared" si="649"/>
        <v>-0.73333333333333328</v>
      </c>
      <c r="X6921" t="str">
        <f t="shared" si="650"/>
        <v>Loss</v>
      </c>
      <c r="Y6921" s="1" t="str">
        <f t="shared" si="651"/>
        <v>Low Profit</v>
      </c>
      <c r="Z6921" s="1" t="str">
        <f t="shared" si="652"/>
        <v>High Discount</v>
      </c>
      <c r="AA6921" s="1" t="str">
        <f t="shared" si="653"/>
        <v>Low Sales</v>
      </c>
      <c r="AB6921" s="1">
        <f>MONTH(Sample___Superstore[[#This Row],[Order Date]])</f>
        <v>5</v>
      </c>
    </row>
    <row r="6922" spans="1:28" x14ac:dyDescent="0.35">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c r="V6922">
        <f t="shared" si="648"/>
        <v>4</v>
      </c>
      <c r="W6922">
        <f t="shared" si="649"/>
        <v>0.27999999999999997</v>
      </c>
      <c r="X6922" t="str">
        <f t="shared" si="650"/>
        <v>Profit</v>
      </c>
      <c r="Y6922" s="1" t="str">
        <f t="shared" si="651"/>
        <v>Low Profit</v>
      </c>
      <c r="Z6922" s="1" t="str">
        <f t="shared" si="652"/>
        <v>No Discount</v>
      </c>
      <c r="AA6922" s="1" t="str">
        <f t="shared" si="653"/>
        <v>Low Sales</v>
      </c>
      <c r="AB6922" s="1">
        <f>MONTH(Sample___Superstore[[#This Row],[Order Date]])</f>
        <v>2</v>
      </c>
    </row>
    <row r="6923" spans="1:28" x14ac:dyDescent="0.35">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c r="V6923">
        <f t="shared" si="648"/>
        <v>6</v>
      </c>
      <c r="W6923">
        <f t="shared" si="649"/>
        <v>0.5</v>
      </c>
      <c r="X6923" t="str">
        <f t="shared" si="650"/>
        <v>Profit</v>
      </c>
      <c r="Y6923" s="1" t="str">
        <f t="shared" si="651"/>
        <v>Low Profit</v>
      </c>
      <c r="Z6923" s="1" t="str">
        <f t="shared" si="652"/>
        <v>No Discount</v>
      </c>
      <c r="AA6923" s="1" t="str">
        <f t="shared" si="653"/>
        <v>Low Sales</v>
      </c>
      <c r="AB6923" s="1">
        <f>MONTH(Sample___Superstore[[#This Row],[Order Date]])</f>
        <v>4</v>
      </c>
    </row>
    <row r="6924" spans="1:28" x14ac:dyDescent="0.35">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c r="V6924">
        <f t="shared" si="648"/>
        <v>3</v>
      </c>
      <c r="W6924">
        <f t="shared" si="649"/>
        <v>0.49</v>
      </c>
      <c r="X6924" t="str">
        <f t="shared" si="650"/>
        <v>Profit</v>
      </c>
      <c r="Y6924" s="1" t="str">
        <f t="shared" si="651"/>
        <v>High Profit</v>
      </c>
      <c r="Z6924" s="1" t="str">
        <f t="shared" si="652"/>
        <v>No Discount</v>
      </c>
      <c r="AA6924" s="1" t="str">
        <f t="shared" si="653"/>
        <v>Low Sales</v>
      </c>
      <c r="AB6924" s="1">
        <f>MONTH(Sample___Superstore[[#This Row],[Order Date]])</f>
        <v>3</v>
      </c>
    </row>
    <row r="6925" spans="1:28" x14ac:dyDescent="0.35">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c r="V6925">
        <f t="shared" si="648"/>
        <v>3</v>
      </c>
      <c r="W6925">
        <f t="shared" si="649"/>
        <v>0.46</v>
      </c>
      <c r="X6925" t="str">
        <f t="shared" si="650"/>
        <v>Profit</v>
      </c>
      <c r="Y6925" s="1" t="str">
        <f t="shared" si="651"/>
        <v>Low Profit</v>
      </c>
      <c r="Z6925" s="1" t="str">
        <f t="shared" si="652"/>
        <v>No Discount</v>
      </c>
      <c r="AA6925" s="1" t="str">
        <f t="shared" si="653"/>
        <v>Low Sales</v>
      </c>
      <c r="AB6925" s="1">
        <f>MONTH(Sample___Superstore[[#This Row],[Order Date]])</f>
        <v>3</v>
      </c>
    </row>
    <row r="6926" spans="1:28" x14ac:dyDescent="0.35">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c r="V6926">
        <f t="shared" si="648"/>
        <v>4</v>
      </c>
      <c r="W6926">
        <f t="shared" si="649"/>
        <v>0.45999999999999996</v>
      </c>
      <c r="X6926" t="str">
        <f t="shared" si="650"/>
        <v>Profit</v>
      </c>
      <c r="Y6926" s="1" t="str">
        <f t="shared" si="651"/>
        <v>Low Profit</v>
      </c>
      <c r="Z6926" s="1" t="str">
        <f t="shared" si="652"/>
        <v>No Discount</v>
      </c>
      <c r="AA6926" s="1" t="str">
        <f t="shared" si="653"/>
        <v>Low Sales</v>
      </c>
      <c r="AB6926" s="1">
        <f>MONTH(Sample___Superstore[[#This Row],[Order Date]])</f>
        <v>11</v>
      </c>
    </row>
    <row r="6927" spans="1:28" x14ac:dyDescent="0.35">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c r="V6927">
        <f t="shared" si="648"/>
        <v>4</v>
      </c>
      <c r="W6927">
        <f t="shared" si="649"/>
        <v>6.25E-2</v>
      </c>
      <c r="X6927" t="str">
        <f t="shared" si="650"/>
        <v>Profit</v>
      </c>
      <c r="Y6927" s="1" t="str">
        <f t="shared" si="651"/>
        <v>Low Profit</v>
      </c>
      <c r="Z6927" s="1" t="str">
        <f t="shared" si="652"/>
        <v>Low Discount</v>
      </c>
      <c r="AA6927" s="1" t="str">
        <f t="shared" si="653"/>
        <v>High Sales</v>
      </c>
      <c r="AB6927" s="1">
        <f>MONTH(Sample___Superstore[[#This Row],[Order Date]])</f>
        <v>11</v>
      </c>
    </row>
    <row r="6928" spans="1:28" x14ac:dyDescent="0.35">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c r="V6928">
        <f t="shared" si="648"/>
        <v>6</v>
      </c>
      <c r="W6928">
        <f t="shared" si="649"/>
        <v>0.46000000000000008</v>
      </c>
      <c r="X6928" t="str">
        <f t="shared" si="650"/>
        <v>Profit</v>
      </c>
      <c r="Y6928" s="1" t="str">
        <f t="shared" si="651"/>
        <v>Low Profit</v>
      </c>
      <c r="Z6928" s="1" t="str">
        <f t="shared" si="652"/>
        <v>No Discount</v>
      </c>
      <c r="AA6928" s="1" t="str">
        <f t="shared" si="653"/>
        <v>Low Sales</v>
      </c>
      <c r="AB6928" s="1">
        <f>MONTH(Sample___Superstore[[#This Row],[Order Date]])</f>
        <v>7</v>
      </c>
    </row>
    <row r="6929" spans="1:28" x14ac:dyDescent="0.35">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c r="V6929">
        <f t="shared" si="648"/>
        <v>2</v>
      </c>
      <c r="W6929">
        <f t="shared" si="649"/>
        <v>0.27</v>
      </c>
      <c r="X6929" t="str">
        <f t="shared" si="650"/>
        <v>Profit</v>
      </c>
      <c r="Y6929" s="1" t="str">
        <f t="shared" si="651"/>
        <v>Low Profit</v>
      </c>
      <c r="Z6929" s="1" t="str">
        <f t="shared" si="652"/>
        <v>No Discount</v>
      </c>
      <c r="AA6929" s="1" t="str">
        <f t="shared" si="653"/>
        <v>Low Sales</v>
      </c>
      <c r="AB6929" s="1">
        <f>MONTH(Sample___Superstore[[#This Row],[Order Date]])</f>
        <v>6</v>
      </c>
    </row>
    <row r="6930" spans="1:28" x14ac:dyDescent="0.35">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c r="V6930">
        <f t="shared" si="648"/>
        <v>2</v>
      </c>
      <c r="W6930">
        <f t="shared" si="649"/>
        <v>0.47000000000000003</v>
      </c>
      <c r="X6930" t="str">
        <f t="shared" si="650"/>
        <v>Profit</v>
      </c>
      <c r="Y6930" s="1" t="str">
        <f t="shared" si="651"/>
        <v>Low Profit</v>
      </c>
      <c r="Z6930" s="1" t="str">
        <f t="shared" si="652"/>
        <v>No Discount</v>
      </c>
      <c r="AA6930" s="1" t="str">
        <f t="shared" si="653"/>
        <v>Low Sales</v>
      </c>
      <c r="AB6930" s="1">
        <f>MONTH(Sample___Superstore[[#This Row],[Order Date]])</f>
        <v>6</v>
      </c>
    </row>
    <row r="6931" spans="1:28" x14ac:dyDescent="0.35">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c r="V6931">
        <f t="shared" si="648"/>
        <v>2</v>
      </c>
      <c r="W6931">
        <f t="shared" si="649"/>
        <v>0.11249999999999999</v>
      </c>
      <c r="X6931" t="str">
        <f t="shared" si="650"/>
        <v>Profit</v>
      </c>
      <c r="Y6931" s="1" t="str">
        <f t="shared" si="651"/>
        <v>Low Profit</v>
      </c>
      <c r="Z6931" s="1" t="str">
        <f t="shared" si="652"/>
        <v>Low Discount</v>
      </c>
      <c r="AA6931" s="1" t="str">
        <f t="shared" si="653"/>
        <v>High Sales</v>
      </c>
      <c r="AB6931" s="1">
        <f>MONTH(Sample___Superstore[[#This Row],[Order Date]])</f>
        <v>6</v>
      </c>
    </row>
    <row r="6932" spans="1:28" x14ac:dyDescent="0.35">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c r="V6932">
        <f t="shared" si="648"/>
        <v>2</v>
      </c>
      <c r="W6932">
        <f t="shared" si="649"/>
        <v>0.47</v>
      </c>
      <c r="X6932" t="str">
        <f t="shared" si="650"/>
        <v>Profit</v>
      </c>
      <c r="Y6932" s="1" t="str">
        <f t="shared" si="651"/>
        <v>Low Profit</v>
      </c>
      <c r="Z6932" s="1" t="str">
        <f t="shared" si="652"/>
        <v>No Discount</v>
      </c>
      <c r="AA6932" s="1" t="str">
        <f t="shared" si="653"/>
        <v>Low Sales</v>
      </c>
      <c r="AB6932" s="1">
        <f>MONTH(Sample___Superstore[[#This Row],[Order Date]])</f>
        <v>6</v>
      </c>
    </row>
    <row r="6933" spans="1:28" x14ac:dyDescent="0.35">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c r="V6933">
        <f t="shared" si="648"/>
        <v>4</v>
      </c>
      <c r="W6933">
        <f t="shared" si="649"/>
        <v>-0.16666666666666669</v>
      </c>
      <c r="X6933" t="str">
        <f t="shared" si="650"/>
        <v>Loss</v>
      </c>
      <c r="Y6933" s="1" t="str">
        <f t="shared" si="651"/>
        <v>Low Profit</v>
      </c>
      <c r="Z6933" s="1" t="str">
        <f t="shared" si="652"/>
        <v>High Discount</v>
      </c>
      <c r="AA6933" s="1" t="str">
        <f t="shared" si="653"/>
        <v>Low Sales</v>
      </c>
      <c r="AB6933" s="1">
        <f>MONTH(Sample___Superstore[[#This Row],[Order Date]])</f>
        <v>7</v>
      </c>
    </row>
    <row r="6934" spans="1:28" x14ac:dyDescent="0.35">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c r="V6934">
        <f t="shared" si="648"/>
        <v>4</v>
      </c>
      <c r="W6934">
        <f t="shared" si="649"/>
        <v>-0.58333333333333337</v>
      </c>
      <c r="X6934" t="str">
        <f t="shared" si="650"/>
        <v>Loss</v>
      </c>
      <c r="Y6934" s="1" t="str">
        <f t="shared" si="651"/>
        <v>Low Profit</v>
      </c>
      <c r="Z6934" s="1" t="str">
        <f t="shared" si="652"/>
        <v>High Discount</v>
      </c>
      <c r="AA6934" s="1" t="str">
        <f t="shared" si="653"/>
        <v>Low Sales</v>
      </c>
      <c r="AB6934" s="1">
        <f>MONTH(Sample___Superstore[[#This Row],[Order Date]])</f>
        <v>7</v>
      </c>
    </row>
    <row r="6935" spans="1:28" x14ac:dyDescent="0.35">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c r="V6935">
        <f t="shared" si="648"/>
        <v>4</v>
      </c>
      <c r="W6935">
        <f t="shared" si="649"/>
        <v>3.7499999999999999E-2</v>
      </c>
      <c r="X6935" t="str">
        <f t="shared" si="650"/>
        <v>Profit</v>
      </c>
      <c r="Y6935" s="1" t="str">
        <f t="shared" si="651"/>
        <v>Low Profit</v>
      </c>
      <c r="Z6935" s="1" t="str">
        <f t="shared" si="652"/>
        <v>Low Discount</v>
      </c>
      <c r="AA6935" s="1" t="str">
        <f t="shared" si="653"/>
        <v>Low Sales</v>
      </c>
      <c r="AB6935" s="1">
        <f>MONTH(Sample___Superstore[[#This Row],[Order Date]])</f>
        <v>7</v>
      </c>
    </row>
    <row r="6936" spans="1:28" x14ac:dyDescent="0.35">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c r="V6936">
        <f t="shared" si="648"/>
        <v>4</v>
      </c>
      <c r="W6936">
        <f t="shared" si="649"/>
        <v>0.1125</v>
      </c>
      <c r="X6936" t="str">
        <f t="shared" si="650"/>
        <v>Profit</v>
      </c>
      <c r="Y6936" s="1" t="str">
        <f t="shared" si="651"/>
        <v>Low Profit</v>
      </c>
      <c r="Z6936" s="1" t="str">
        <f t="shared" si="652"/>
        <v>Low Discount</v>
      </c>
      <c r="AA6936" s="1" t="str">
        <f t="shared" si="653"/>
        <v>Low Sales</v>
      </c>
      <c r="AB6936" s="1">
        <f>MONTH(Sample___Superstore[[#This Row],[Order Date]])</f>
        <v>7</v>
      </c>
    </row>
    <row r="6937" spans="1:28" x14ac:dyDescent="0.35">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c r="V6937">
        <f t="shared" si="648"/>
        <v>3</v>
      </c>
      <c r="W6937">
        <f t="shared" si="649"/>
        <v>-0.1125</v>
      </c>
      <c r="X6937" t="str">
        <f t="shared" si="650"/>
        <v>Loss</v>
      </c>
      <c r="Y6937" s="1" t="str">
        <f t="shared" si="651"/>
        <v>Low Profit</v>
      </c>
      <c r="Z6937" s="1" t="str">
        <f t="shared" si="652"/>
        <v>Low Discount</v>
      </c>
      <c r="AA6937" s="1" t="str">
        <f t="shared" si="653"/>
        <v>Low Sales</v>
      </c>
      <c r="AB6937" s="1">
        <f>MONTH(Sample___Superstore[[#This Row],[Order Date]])</f>
        <v>11</v>
      </c>
    </row>
    <row r="6938" spans="1:28" x14ac:dyDescent="0.35">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c r="V6938">
        <f t="shared" si="648"/>
        <v>2</v>
      </c>
      <c r="W6938">
        <f t="shared" si="649"/>
        <v>-0.9</v>
      </c>
      <c r="X6938" t="str">
        <f t="shared" si="650"/>
        <v>Loss</v>
      </c>
      <c r="Y6938" s="1" t="str">
        <f t="shared" si="651"/>
        <v>Low Profit</v>
      </c>
      <c r="Z6938" s="1" t="str">
        <f t="shared" si="652"/>
        <v>High Discount</v>
      </c>
      <c r="AA6938" s="1" t="str">
        <f t="shared" si="653"/>
        <v>Low Sales</v>
      </c>
      <c r="AB6938" s="1">
        <f>MONTH(Sample___Superstore[[#This Row],[Order Date]])</f>
        <v>9</v>
      </c>
    </row>
    <row r="6939" spans="1:28" x14ac:dyDescent="0.35">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c r="V6939">
        <f t="shared" si="648"/>
        <v>0</v>
      </c>
      <c r="W6939">
        <f t="shared" si="649"/>
        <v>0.32500000000000001</v>
      </c>
      <c r="X6939" t="str">
        <f t="shared" si="650"/>
        <v>Profit</v>
      </c>
      <c r="Y6939" s="1" t="str">
        <f t="shared" si="651"/>
        <v>Low Profit</v>
      </c>
      <c r="Z6939" s="1" t="str">
        <f t="shared" si="652"/>
        <v>Low Discount</v>
      </c>
      <c r="AA6939" s="1" t="str">
        <f t="shared" si="653"/>
        <v>Low Sales</v>
      </c>
      <c r="AB6939" s="1">
        <f>MONTH(Sample___Superstore[[#This Row],[Order Date]])</f>
        <v>6</v>
      </c>
    </row>
    <row r="6940" spans="1:28" x14ac:dyDescent="0.35">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c r="V6940">
        <f t="shared" si="648"/>
        <v>4</v>
      </c>
      <c r="W6940">
        <f t="shared" si="649"/>
        <v>0.10999999999999999</v>
      </c>
      <c r="X6940" t="str">
        <f t="shared" si="650"/>
        <v>Profit</v>
      </c>
      <c r="Y6940" s="1" t="str">
        <f t="shared" si="651"/>
        <v>Low Profit</v>
      </c>
      <c r="Z6940" s="1" t="str">
        <f t="shared" si="652"/>
        <v>No Discount</v>
      </c>
      <c r="AA6940" s="1" t="str">
        <f t="shared" si="653"/>
        <v>Low Sales</v>
      </c>
      <c r="AB6940" s="1">
        <f>MONTH(Sample___Superstore[[#This Row],[Order Date]])</f>
        <v>11</v>
      </c>
    </row>
    <row r="6941" spans="1:28" x14ac:dyDescent="0.35">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c r="V6941">
        <f t="shared" si="648"/>
        <v>4</v>
      </c>
      <c r="W6941">
        <f t="shared" si="649"/>
        <v>0.36250000000000004</v>
      </c>
      <c r="X6941" t="str">
        <f t="shared" si="650"/>
        <v>Profit</v>
      </c>
      <c r="Y6941" s="1" t="str">
        <f t="shared" si="651"/>
        <v>Low Profit</v>
      </c>
      <c r="Z6941" s="1" t="str">
        <f t="shared" si="652"/>
        <v>Low Discount</v>
      </c>
      <c r="AA6941" s="1" t="str">
        <f t="shared" si="653"/>
        <v>Low Sales</v>
      </c>
      <c r="AB6941" s="1">
        <f>MONTH(Sample___Superstore[[#This Row],[Order Date]])</f>
        <v>6</v>
      </c>
    </row>
    <row r="6942" spans="1:28" x14ac:dyDescent="0.35">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c r="V6942">
        <f t="shared" si="648"/>
        <v>4</v>
      </c>
      <c r="W6942">
        <f t="shared" si="649"/>
        <v>0.29000000000000004</v>
      </c>
      <c r="X6942" t="str">
        <f t="shared" si="650"/>
        <v>Profit</v>
      </c>
      <c r="Y6942" s="1" t="str">
        <f t="shared" si="651"/>
        <v>Low Profit</v>
      </c>
      <c r="Z6942" s="1" t="str">
        <f t="shared" si="652"/>
        <v>No Discount</v>
      </c>
      <c r="AA6942" s="1" t="str">
        <f t="shared" si="653"/>
        <v>Low Sales</v>
      </c>
      <c r="AB6942" s="1">
        <f>MONTH(Sample___Superstore[[#This Row],[Order Date]])</f>
        <v>6</v>
      </c>
    </row>
    <row r="6943" spans="1:28" x14ac:dyDescent="0.35">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c r="V6943">
        <f t="shared" si="648"/>
        <v>4</v>
      </c>
      <c r="W6943">
        <f t="shared" si="649"/>
        <v>0.3</v>
      </c>
      <c r="X6943" t="str">
        <f t="shared" si="650"/>
        <v>Profit</v>
      </c>
      <c r="Y6943" s="1" t="str">
        <f t="shared" si="651"/>
        <v>High Profit</v>
      </c>
      <c r="Z6943" s="1" t="str">
        <f t="shared" si="652"/>
        <v>No Discount</v>
      </c>
      <c r="AA6943" s="1" t="str">
        <f t="shared" si="653"/>
        <v>High Sales</v>
      </c>
      <c r="AB6943" s="1">
        <f>MONTH(Sample___Superstore[[#This Row],[Order Date]])</f>
        <v>6</v>
      </c>
    </row>
    <row r="6944" spans="1:28" x14ac:dyDescent="0.35">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c r="V6944">
        <f t="shared" si="648"/>
        <v>4</v>
      </c>
      <c r="W6944">
        <f t="shared" si="649"/>
        <v>0.46</v>
      </c>
      <c r="X6944" t="str">
        <f t="shared" si="650"/>
        <v>Profit</v>
      </c>
      <c r="Y6944" s="1" t="str">
        <f t="shared" si="651"/>
        <v>Low Profit</v>
      </c>
      <c r="Z6944" s="1" t="str">
        <f t="shared" si="652"/>
        <v>No Discount</v>
      </c>
      <c r="AA6944" s="1" t="str">
        <f t="shared" si="653"/>
        <v>Low Sales</v>
      </c>
      <c r="AB6944" s="1">
        <f>MONTH(Sample___Superstore[[#This Row],[Order Date]])</f>
        <v>6</v>
      </c>
    </row>
    <row r="6945" spans="1:28" x14ac:dyDescent="0.35">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c r="V6945">
        <f t="shared" si="648"/>
        <v>5</v>
      </c>
      <c r="W6945">
        <f t="shared" si="649"/>
        <v>6.25E-2</v>
      </c>
      <c r="X6945" t="str">
        <f t="shared" si="650"/>
        <v>Profit</v>
      </c>
      <c r="Y6945" s="1" t="str">
        <f t="shared" si="651"/>
        <v>Low Profit</v>
      </c>
      <c r="Z6945" s="1" t="str">
        <f t="shared" si="652"/>
        <v>Low Discount</v>
      </c>
      <c r="AA6945" s="1" t="str">
        <f t="shared" si="653"/>
        <v>High Sales</v>
      </c>
      <c r="AB6945" s="1">
        <f>MONTH(Sample___Superstore[[#This Row],[Order Date]])</f>
        <v>7</v>
      </c>
    </row>
    <row r="6946" spans="1:28" x14ac:dyDescent="0.35">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c r="V6946">
        <f t="shared" si="648"/>
        <v>4</v>
      </c>
      <c r="W6946">
        <f t="shared" si="649"/>
        <v>0.49000000000000005</v>
      </c>
      <c r="X6946" t="str">
        <f t="shared" si="650"/>
        <v>Profit</v>
      </c>
      <c r="Y6946" s="1" t="str">
        <f t="shared" si="651"/>
        <v>Low Profit</v>
      </c>
      <c r="Z6946" s="1" t="str">
        <f t="shared" si="652"/>
        <v>No Discount</v>
      </c>
      <c r="AA6946" s="1" t="str">
        <f t="shared" si="653"/>
        <v>Low Sales</v>
      </c>
      <c r="AB6946" s="1">
        <f>MONTH(Sample___Superstore[[#This Row],[Order Date]])</f>
        <v>9</v>
      </c>
    </row>
    <row r="6947" spans="1:28" x14ac:dyDescent="0.35">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c r="V6947">
        <f t="shared" si="648"/>
        <v>4</v>
      </c>
      <c r="W6947">
        <f t="shared" si="649"/>
        <v>-5.000000000000001E-2</v>
      </c>
      <c r="X6947" t="str">
        <f t="shared" si="650"/>
        <v>Loss</v>
      </c>
      <c r="Y6947" s="1" t="str">
        <f t="shared" si="651"/>
        <v>Low Profit</v>
      </c>
      <c r="Z6947" s="1" t="str">
        <f t="shared" si="652"/>
        <v>Low Discount</v>
      </c>
      <c r="AA6947" s="1" t="str">
        <f t="shared" si="653"/>
        <v>High Sales</v>
      </c>
      <c r="AB6947" s="1">
        <f>MONTH(Sample___Superstore[[#This Row],[Order Date]])</f>
        <v>9</v>
      </c>
    </row>
    <row r="6948" spans="1:28" x14ac:dyDescent="0.35">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c r="V6948">
        <f t="shared" si="648"/>
        <v>4</v>
      </c>
      <c r="W6948">
        <f t="shared" si="649"/>
        <v>0.47</v>
      </c>
      <c r="X6948" t="str">
        <f t="shared" si="650"/>
        <v>Profit</v>
      </c>
      <c r="Y6948" s="1" t="str">
        <f t="shared" si="651"/>
        <v>Low Profit</v>
      </c>
      <c r="Z6948" s="1" t="str">
        <f t="shared" si="652"/>
        <v>No Discount</v>
      </c>
      <c r="AA6948" s="1" t="str">
        <f t="shared" si="653"/>
        <v>Low Sales</v>
      </c>
      <c r="AB6948" s="1">
        <f>MONTH(Sample___Superstore[[#This Row],[Order Date]])</f>
        <v>11</v>
      </c>
    </row>
    <row r="6949" spans="1:28" x14ac:dyDescent="0.35">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c r="V6949">
        <f t="shared" si="648"/>
        <v>4</v>
      </c>
      <c r="W6949">
        <f t="shared" si="649"/>
        <v>-0.25</v>
      </c>
      <c r="X6949" t="str">
        <f t="shared" si="650"/>
        <v>Loss</v>
      </c>
      <c r="Y6949" s="1" t="str">
        <f t="shared" si="651"/>
        <v>Low Profit</v>
      </c>
      <c r="Z6949" s="1" t="str">
        <f t="shared" si="652"/>
        <v>Low Discount</v>
      </c>
      <c r="AA6949" s="1" t="str">
        <f t="shared" si="653"/>
        <v>Low Sales</v>
      </c>
      <c r="AB6949" s="1">
        <f>MONTH(Sample___Superstore[[#This Row],[Order Date]])</f>
        <v>4</v>
      </c>
    </row>
    <row r="6950" spans="1:28" x14ac:dyDescent="0.35">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c r="V6950">
        <f t="shared" si="648"/>
        <v>4</v>
      </c>
      <c r="W6950">
        <f t="shared" si="649"/>
        <v>-0.18571428571428572</v>
      </c>
      <c r="X6950" t="str">
        <f t="shared" si="650"/>
        <v>Loss</v>
      </c>
      <c r="Y6950" s="1" t="str">
        <f t="shared" si="651"/>
        <v>Low Profit</v>
      </c>
      <c r="Z6950" s="1" t="str">
        <f t="shared" si="652"/>
        <v>High Discount</v>
      </c>
      <c r="AA6950" s="1" t="str">
        <f t="shared" si="653"/>
        <v>Low Sales</v>
      </c>
      <c r="AB6950" s="1">
        <f>MONTH(Sample___Superstore[[#This Row],[Order Date]])</f>
        <v>4</v>
      </c>
    </row>
    <row r="6951" spans="1:28" x14ac:dyDescent="0.35">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c r="V6951">
        <f t="shared" si="648"/>
        <v>0</v>
      </c>
      <c r="W6951">
        <f t="shared" si="649"/>
        <v>0.3125</v>
      </c>
      <c r="X6951" t="str">
        <f t="shared" si="650"/>
        <v>Profit</v>
      </c>
      <c r="Y6951" s="1" t="str">
        <f t="shared" si="651"/>
        <v>Low Profit</v>
      </c>
      <c r="Z6951" s="1" t="str">
        <f t="shared" si="652"/>
        <v>Low Discount</v>
      </c>
      <c r="AA6951" s="1" t="str">
        <f t="shared" si="653"/>
        <v>Low Sales</v>
      </c>
      <c r="AB6951" s="1">
        <f>MONTH(Sample___Superstore[[#This Row],[Order Date]])</f>
        <v>11</v>
      </c>
    </row>
    <row r="6952" spans="1:28" x14ac:dyDescent="0.35">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c r="V6952">
        <f t="shared" si="648"/>
        <v>0</v>
      </c>
      <c r="W6952">
        <f t="shared" si="649"/>
        <v>-0.36666666666666664</v>
      </c>
      <c r="X6952" t="str">
        <f t="shared" si="650"/>
        <v>Loss</v>
      </c>
      <c r="Y6952" s="1" t="str">
        <f t="shared" si="651"/>
        <v>Low Profit</v>
      </c>
      <c r="Z6952" s="1" t="str">
        <f t="shared" si="652"/>
        <v>High Discount</v>
      </c>
      <c r="AA6952" s="1" t="str">
        <f t="shared" si="653"/>
        <v>Low Sales</v>
      </c>
      <c r="AB6952" s="1">
        <f>MONTH(Sample___Superstore[[#This Row],[Order Date]])</f>
        <v>11</v>
      </c>
    </row>
    <row r="6953" spans="1:28" x14ac:dyDescent="0.35">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c r="V6953">
        <f t="shared" si="648"/>
        <v>4</v>
      </c>
      <c r="W6953">
        <f t="shared" si="649"/>
        <v>0.11666666666666667</v>
      </c>
      <c r="X6953" t="str">
        <f t="shared" si="650"/>
        <v>Profit</v>
      </c>
      <c r="Y6953" s="1" t="str">
        <f t="shared" si="651"/>
        <v>Low Profit</v>
      </c>
      <c r="Z6953" s="1" t="str">
        <f t="shared" si="652"/>
        <v>High Discount</v>
      </c>
      <c r="AA6953" s="1" t="str">
        <f t="shared" si="653"/>
        <v>Low Sales</v>
      </c>
      <c r="AB6953" s="1">
        <f>MONTH(Sample___Superstore[[#This Row],[Order Date]])</f>
        <v>11</v>
      </c>
    </row>
    <row r="6954" spans="1:28" x14ac:dyDescent="0.35">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c r="V6954">
        <f t="shared" si="648"/>
        <v>1</v>
      </c>
      <c r="W6954">
        <f t="shared" si="649"/>
        <v>0.35</v>
      </c>
      <c r="X6954" t="str">
        <f t="shared" si="650"/>
        <v>Profit</v>
      </c>
      <c r="Y6954" s="1" t="str">
        <f t="shared" si="651"/>
        <v>Low Profit</v>
      </c>
      <c r="Z6954" s="1" t="str">
        <f t="shared" si="652"/>
        <v>Low Discount</v>
      </c>
      <c r="AA6954" s="1" t="str">
        <f t="shared" si="653"/>
        <v>Low Sales</v>
      </c>
      <c r="AB6954" s="1">
        <f>MONTH(Sample___Superstore[[#This Row],[Order Date]])</f>
        <v>10</v>
      </c>
    </row>
    <row r="6955" spans="1:28" x14ac:dyDescent="0.35">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c r="V6955">
        <f t="shared" si="648"/>
        <v>1</v>
      </c>
      <c r="W6955">
        <f t="shared" si="649"/>
        <v>0.36249999999999999</v>
      </c>
      <c r="X6955" t="str">
        <f t="shared" si="650"/>
        <v>Profit</v>
      </c>
      <c r="Y6955" s="1" t="str">
        <f t="shared" si="651"/>
        <v>Low Profit</v>
      </c>
      <c r="Z6955" s="1" t="str">
        <f t="shared" si="652"/>
        <v>Low Discount</v>
      </c>
      <c r="AA6955" s="1" t="str">
        <f t="shared" si="653"/>
        <v>Low Sales</v>
      </c>
      <c r="AB6955" s="1">
        <f>MONTH(Sample___Superstore[[#This Row],[Order Date]])</f>
        <v>10</v>
      </c>
    </row>
    <row r="6956" spans="1:28" x14ac:dyDescent="0.35">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c r="V6956">
        <f t="shared" si="648"/>
        <v>1</v>
      </c>
      <c r="W6956">
        <f t="shared" si="649"/>
        <v>0.1</v>
      </c>
      <c r="X6956" t="str">
        <f t="shared" si="650"/>
        <v>Profit</v>
      </c>
      <c r="Y6956" s="1" t="str">
        <f t="shared" si="651"/>
        <v>Low Profit</v>
      </c>
      <c r="Z6956" s="1" t="str">
        <f t="shared" si="652"/>
        <v>Low Discount</v>
      </c>
      <c r="AA6956" s="1" t="str">
        <f t="shared" si="653"/>
        <v>High Sales</v>
      </c>
      <c r="AB6956" s="1">
        <f>MONTH(Sample___Superstore[[#This Row],[Order Date]])</f>
        <v>10</v>
      </c>
    </row>
    <row r="6957" spans="1:28" x14ac:dyDescent="0.35">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c r="V6957">
        <f t="shared" si="648"/>
        <v>7</v>
      </c>
      <c r="W6957">
        <f t="shared" si="649"/>
        <v>0.46</v>
      </c>
      <c r="X6957" t="str">
        <f t="shared" si="650"/>
        <v>Profit</v>
      </c>
      <c r="Y6957" s="1" t="str">
        <f t="shared" si="651"/>
        <v>Low Profit</v>
      </c>
      <c r="Z6957" s="1" t="str">
        <f t="shared" si="652"/>
        <v>No Discount</v>
      </c>
      <c r="AA6957" s="1" t="str">
        <f t="shared" si="653"/>
        <v>Low Sales</v>
      </c>
      <c r="AB6957" s="1">
        <f>MONTH(Sample___Superstore[[#This Row],[Order Date]])</f>
        <v>4</v>
      </c>
    </row>
    <row r="6958" spans="1:28" x14ac:dyDescent="0.35">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c r="V6958">
        <f t="shared" si="648"/>
        <v>5</v>
      </c>
      <c r="W6958">
        <f t="shared" si="649"/>
        <v>0.47000000000000003</v>
      </c>
      <c r="X6958" t="str">
        <f t="shared" si="650"/>
        <v>Profit</v>
      </c>
      <c r="Y6958" s="1" t="str">
        <f t="shared" si="651"/>
        <v>Low Profit</v>
      </c>
      <c r="Z6958" s="1" t="str">
        <f t="shared" si="652"/>
        <v>No Discount</v>
      </c>
      <c r="AA6958" s="1" t="str">
        <f t="shared" si="653"/>
        <v>Low Sales</v>
      </c>
      <c r="AB6958" s="1">
        <f>MONTH(Sample___Superstore[[#This Row],[Order Date]])</f>
        <v>7</v>
      </c>
    </row>
    <row r="6959" spans="1:28" x14ac:dyDescent="0.35">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c r="V6959">
        <f t="shared" si="648"/>
        <v>5</v>
      </c>
      <c r="W6959">
        <f t="shared" si="649"/>
        <v>0.3</v>
      </c>
      <c r="X6959" t="str">
        <f t="shared" si="650"/>
        <v>Profit</v>
      </c>
      <c r="Y6959" s="1" t="str">
        <f t="shared" si="651"/>
        <v>Low Profit</v>
      </c>
      <c r="Z6959" s="1" t="str">
        <f t="shared" si="652"/>
        <v>No Discount</v>
      </c>
      <c r="AA6959" s="1" t="str">
        <f t="shared" si="653"/>
        <v>Low Sales</v>
      </c>
      <c r="AB6959" s="1">
        <f>MONTH(Sample___Superstore[[#This Row],[Order Date]])</f>
        <v>7</v>
      </c>
    </row>
    <row r="6960" spans="1:28" x14ac:dyDescent="0.35">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c r="V6960">
        <f t="shared" si="648"/>
        <v>2</v>
      </c>
      <c r="W6960">
        <f t="shared" si="649"/>
        <v>0.28000000000000003</v>
      </c>
      <c r="X6960" t="str">
        <f t="shared" si="650"/>
        <v>Profit</v>
      </c>
      <c r="Y6960" s="1" t="str">
        <f t="shared" si="651"/>
        <v>Low Profit</v>
      </c>
      <c r="Z6960" s="1" t="str">
        <f t="shared" si="652"/>
        <v>No Discount</v>
      </c>
      <c r="AA6960" s="1" t="str">
        <f t="shared" si="653"/>
        <v>Low Sales</v>
      </c>
      <c r="AB6960" s="1">
        <f>MONTH(Sample___Superstore[[#This Row],[Order Date]])</f>
        <v>9</v>
      </c>
    </row>
    <row r="6961" spans="1:28" x14ac:dyDescent="0.35">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c r="V6961">
        <f t="shared" si="648"/>
        <v>2</v>
      </c>
      <c r="W6961">
        <f t="shared" si="649"/>
        <v>0.5</v>
      </c>
      <c r="X6961" t="str">
        <f t="shared" si="650"/>
        <v>Profit</v>
      </c>
      <c r="Y6961" s="1" t="str">
        <f t="shared" si="651"/>
        <v>Low Profit</v>
      </c>
      <c r="Z6961" s="1" t="str">
        <f t="shared" si="652"/>
        <v>No Discount</v>
      </c>
      <c r="AA6961" s="1" t="str">
        <f t="shared" si="653"/>
        <v>Low Sales</v>
      </c>
      <c r="AB6961" s="1">
        <f>MONTH(Sample___Superstore[[#This Row],[Order Date]])</f>
        <v>9</v>
      </c>
    </row>
    <row r="6962" spans="1:28" x14ac:dyDescent="0.35">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c r="V6962">
        <f t="shared" si="648"/>
        <v>2</v>
      </c>
      <c r="W6962">
        <f t="shared" si="649"/>
        <v>0.47999999999999993</v>
      </c>
      <c r="X6962" t="str">
        <f t="shared" si="650"/>
        <v>Profit</v>
      </c>
      <c r="Y6962" s="1" t="str">
        <f t="shared" si="651"/>
        <v>Low Profit</v>
      </c>
      <c r="Z6962" s="1" t="str">
        <f t="shared" si="652"/>
        <v>No Discount</v>
      </c>
      <c r="AA6962" s="1" t="str">
        <f t="shared" si="653"/>
        <v>Low Sales</v>
      </c>
      <c r="AB6962" s="1">
        <f>MONTH(Sample___Superstore[[#This Row],[Order Date]])</f>
        <v>9</v>
      </c>
    </row>
    <row r="6963" spans="1:28" x14ac:dyDescent="0.35">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c r="V6963">
        <f t="shared" si="648"/>
        <v>0</v>
      </c>
      <c r="W6963">
        <f t="shared" si="649"/>
        <v>0.26999999999999996</v>
      </c>
      <c r="X6963" t="str">
        <f t="shared" si="650"/>
        <v>Profit</v>
      </c>
      <c r="Y6963" s="1" t="str">
        <f t="shared" si="651"/>
        <v>Low Profit</v>
      </c>
      <c r="Z6963" s="1" t="str">
        <f t="shared" si="652"/>
        <v>No Discount</v>
      </c>
      <c r="AA6963" s="1" t="str">
        <f t="shared" si="653"/>
        <v>Low Sales</v>
      </c>
      <c r="AB6963" s="1">
        <f>MONTH(Sample___Superstore[[#This Row],[Order Date]])</f>
        <v>11</v>
      </c>
    </row>
    <row r="6964" spans="1:28" x14ac:dyDescent="0.35">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c r="V6964">
        <f t="shared" si="648"/>
        <v>4</v>
      </c>
      <c r="W6964">
        <f t="shared" si="649"/>
        <v>0.47</v>
      </c>
      <c r="X6964" t="str">
        <f t="shared" si="650"/>
        <v>Profit</v>
      </c>
      <c r="Y6964" s="1" t="str">
        <f t="shared" si="651"/>
        <v>Low Profit</v>
      </c>
      <c r="Z6964" s="1" t="str">
        <f t="shared" si="652"/>
        <v>No Discount</v>
      </c>
      <c r="AA6964" s="1" t="str">
        <f t="shared" si="653"/>
        <v>Low Sales</v>
      </c>
      <c r="AB6964" s="1">
        <f>MONTH(Sample___Superstore[[#This Row],[Order Date]])</f>
        <v>7</v>
      </c>
    </row>
    <row r="6965" spans="1:28" x14ac:dyDescent="0.35">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c r="V6965">
        <f t="shared" si="648"/>
        <v>4</v>
      </c>
      <c r="W6965">
        <f t="shared" si="649"/>
        <v>0.25</v>
      </c>
      <c r="X6965" t="str">
        <f t="shared" si="650"/>
        <v>Profit</v>
      </c>
      <c r="Y6965" s="1" t="str">
        <f t="shared" si="651"/>
        <v>Low Profit</v>
      </c>
      <c r="Z6965" s="1" t="str">
        <f t="shared" si="652"/>
        <v>No Discount</v>
      </c>
      <c r="AA6965" s="1" t="str">
        <f t="shared" si="653"/>
        <v>Low Sales</v>
      </c>
      <c r="AB6965" s="1">
        <f>MONTH(Sample___Superstore[[#This Row],[Order Date]])</f>
        <v>7</v>
      </c>
    </row>
    <row r="6966" spans="1:28" x14ac:dyDescent="0.35">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c r="V6966">
        <f t="shared" si="648"/>
        <v>4</v>
      </c>
      <c r="W6966">
        <f t="shared" si="649"/>
        <v>0.45999999999999996</v>
      </c>
      <c r="X6966" t="str">
        <f t="shared" si="650"/>
        <v>Profit</v>
      </c>
      <c r="Y6966" s="1" t="str">
        <f t="shared" si="651"/>
        <v>Low Profit</v>
      </c>
      <c r="Z6966" s="1" t="str">
        <f t="shared" si="652"/>
        <v>No Discount</v>
      </c>
      <c r="AA6966" s="1" t="str">
        <f t="shared" si="653"/>
        <v>Low Sales</v>
      </c>
      <c r="AB6966" s="1">
        <f>MONTH(Sample___Superstore[[#This Row],[Order Date]])</f>
        <v>7</v>
      </c>
    </row>
    <row r="6967" spans="1:28" x14ac:dyDescent="0.35">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c r="V6967">
        <f t="shared" si="648"/>
        <v>4</v>
      </c>
      <c r="W6967">
        <f t="shared" si="649"/>
        <v>0.23999999999999996</v>
      </c>
      <c r="X6967" t="str">
        <f t="shared" si="650"/>
        <v>Profit</v>
      </c>
      <c r="Y6967" s="1" t="str">
        <f t="shared" si="651"/>
        <v>Low Profit</v>
      </c>
      <c r="Z6967" s="1" t="str">
        <f t="shared" si="652"/>
        <v>No Discount</v>
      </c>
      <c r="AA6967" s="1" t="str">
        <f t="shared" si="653"/>
        <v>Low Sales</v>
      </c>
      <c r="AB6967" s="1">
        <f>MONTH(Sample___Superstore[[#This Row],[Order Date]])</f>
        <v>7</v>
      </c>
    </row>
    <row r="6968" spans="1:28" x14ac:dyDescent="0.35">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c r="V6968">
        <f t="shared" si="648"/>
        <v>4</v>
      </c>
      <c r="W6968">
        <f t="shared" si="649"/>
        <v>0.49</v>
      </c>
      <c r="X6968" t="str">
        <f t="shared" si="650"/>
        <v>Profit</v>
      </c>
      <c r="Y6968" s="1" t="str">
        <f t="shared" si="651"/>
        <v>Low Profit</v>
      </c>
      <c r="Z6968" s="1" t="str">
        <f t="shared" si="652"/>
        <v>No Discount</v>
      </c>
      <c r="AA6968" s="1" t="str">
        <f t="shared" si="653"/>
        <v>Low Sales</v>
      </c>
      <c r="AB6968" s="1">
        <f>MONTH(Sample___Superstore[[#This Row],[Order Date]])</f>
        <v>7</v>
      </c>
    </row>
    <row r="6969" spans="1:28" x14ac:dyDescent="0.35">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c r="V6969">
        <f t="shared" si="648"/>
        <v>4</v>
      </c>
      <c r="W6969">
        <f t="shared" si="649"/>
        <v>0.48000000000000004</v>
      </c>
      <c r="X6969" t="str">
        <f t="shared" si="650"/>
        <v>Profit</v>
      </c>
      <c r="Y6969" s="1" t="str">
        <f t="shared" si="651"/>
        <v>Low Profit</v>
      </c>
      <c r="Z6969" s="1" t="str">
        <f t="shared" si="652"/>
        <v>No Discount</v>
      </c>
      <c r="AA6969" s="1" t="str">
        <f t="shared" si="653"/>
        <v>Low Sales</v>
      </c>
      <c r="AB6969" s="1">
        <f>MONTH(Sample___Superstore[[#This Row],[Order Date]])</f>
        <v>7</v>
      </c>
    </row>
    <row r="6970" spans="1:28" x14ac:dyDescent="0.35">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c r="V6970">
        <f t="shared" si="648"/>
        <v>4</v>
      </c>
      <c r="W6970">
        <f t="shared" si="649"/>
        <v>0.26</v>
      </c>
      <c r="X6970" t="str">
        <f t="shared" si="650"/>
        <v>Profit</v>
      </c>
      <c r="Y6970" s="1" t="str">
        <f t="shared" si="651"/>
        <v>High Profit</v>
      </c>
      <c r="Z6970" s="1" t="str">
        <f t="shared" si="652"/>
        <v>No Discount</v>
      </c>
      <c r="AA6970" s="1" t="str">
        <f t="shared" si="653"/>
        <v>High Sales</v>
      </c>
      <c r="AB6970" s="1">
        <f>MONTH(Sample___Superstore[[#This Row],[Order Date]])</f>
        <v>10</v>
      </c>
    </row>
    <row r="6971" spans="1:28" x14ac:dyDescent="0.35">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c r="V6971">
        <f t="shared" si="648"/>
        <v>3</v>
      </c>
      <c r="W6971">
        <f t="shared" si="649"/>
        <v>0.31</v>
      </c>
      <c r="X6971" t="str">
        <f t="shared" si="650"/>
        <v>Profit</v>
      </c>
      <c r="Y6971" s="1" t="str">
        <f t="shared" si="651"/>
        <v>Low Profit</v>
      </c>
      <c r="Z6971" s="1" t="str">
        <f t="shared" si="652"/>
        <v>No Discount</v>
      </c>
      <c r="AA6971" s="1" t="str">
        <f t="shared" si="653"/>
        <v>Low Sales</v>
      </c>
      <c r="AB6971" s="1">
        <f>MONTH(Sample___Superstore[[#This Row],[Order Date]])</f>
        <v>1</v>
      </c>
    </row>
    <row r="6972" spans="1:28" x14ac:dyDescent="0.35">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c r="V6972">
        <f t="shared" si="648"/>
        <v>6</v>
      </c>
      <c r="W6972">
        <f t="shared" si="649"/>
        <v>-0.19999999999999998</v>
      </c>
      <c r="X6972" t="str">
        <f t="shared" si="650"/>
        <v>Loss</v>
      </c>
      <c r="Y6972" s="1" t="str">
        <f t="shared" si="651"/>
        <v>Low Profit</v>
      </c>
      <c r="Z6972" s="1" t="str">
        <f t="shared" si="652"/>
        <v>Low Discount</v>
      </c>
      <c r="AA6972" s="1" t="str">
        <f t="shared" si="653"/>
        <v>Low Sales</v>
      </c>
      <c r="AB6972" s="1">
        <f>MONTH(Sample___Superstore[[#This Row],[Order Date]])</f>
        <v>9</v>
      </c>
    </row>
    <row r="6973" spans="1:28" x14ac:dyDescent="0.35">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c r="V6973">
        <f t="shared" si="648"/>
        <v>6</v>
      </c>
      <c r="W6973">
        <f t="shared" si="649"/>
        <v>4.9999999999999996E-2</v>
      </c>
      <c r="X6973" t="str">
        <f t="shared" si="650"/>
        <v>Profit</v>
      </c>
      <c r="Y6973" s="1" t="str">
        <f t="shared" si="651"/>
        <v>Low Profit</v>
      </c>
      <c r="Z6973" s="1" t="str">
        <f t="shared" si="652"/>
        <v>Low Discount</v>
      </c>
      <c r="AA6973" s="1" t="str">
        <f t="shared" si="653"/>
        <v>Low Sales</v>
      </c>
      <c r="AB6973" s="1">
        <f>MONTH(Sample___Superstore[[#This Row],[Order Date]])</f>
        <v>9</v>
      </c>
    </row>
    <row r="6974" spans="1:28" x14ac:dyDescent="0.35">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c r="V6974">
        <f t="shared" si="648"/>
        <v>6</v>
      </c>
      <c r="W6974">
        <f t="shared" si="649"/>
        <v>6.25E-2</v>
      </c>
      <c r="X6974" t="str">
        <f t="shared" si="650"/>
        <v>Profit</v>
      </c>
      <c r="Y6974" s="1" t="str">
        <f t="shared" si="651"/>
        <v>Low Profit</v>
      </c>
      <c r="Z6974" s="1" t="str">
        <f t="shared" si="652"/>
        <v>Low Discount</v>
      </c>
      <c r="AA6974" s="1" t="str">
        <f t="shared" si="653"/>
        <v>Low Sales</v>
      </c>
      <c r="AB6974" s="1">
        <f>MONTH(Sample___Superstore[[#This Row],[Order Date]])</f>
        <v>9</v>
      </c>
    </row>
    <row r="6975" spans="1:28" x14ac:dyDescent="0.35">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c r="V6975">
        <f t="shared" si="648"/>
        <v>6</v>
      </c>
      <c r="W6975">
        <f t="shared" si="649"/>
        <v>-0.76666666666666672</v>
      </c>
      <c r="X6975" t="str">
        <f t="shared" si="650"/>
        <v>Loss</v>
      </c>
      <c r="Y6975" s="1" t="str">
        <f t="shared" si="651"/>
        <v>Low Profit</v>
      </c>
      <c r="Z6975" s="1" t="str">
        <f t="shared" si="652"/>
        <v>High Discount</v>
      </c>
      <c r="AA6975" s="1" t="str">
        <f t="shared" si="653"/>
        <v>Low Sales</v>
      </c>
      <c r="AB6975" s="1">
        <f>MONTH(Sample___Superstore[[#This Row],[Order Date]])</f>
        <v>9</v>
      </c>
    </row>
    <row r="6976" spans="1:28" x14ac:dyDescent="0.35">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c r="V6976">
        <f t="shared" si="648"/>
        <v>4</v>
      </c>
      <c r="W6976">
        <f t="shared" si="649"/>
        <v>0.26250000000000001</v>
      </c>
      <c r="X6976" t="str">
        <f t="shared" si="650"/>
        <v>Profit</v>
      </c>
      <c r="Y6976" s="1" t="str">
        <f t="shared" si="651"/>
        <v>Low Profit</v>
      </c>
      <c r="Z6976" s="1" t="str">
        <f t="shared" si="652"/>
        <v>Low Discount</v>
      </c>
      <c r="AA6976" s="1" t="str">
        <f t="shared" si="653"/>
        <v>Low Sales</v>
      </c>
      <c r="AB6976" s="1">
        <f>MONTH(Sample___Superstore[[#This Row],[Order Date]])</f>
        <v>9</v>
      </c>
    </row>
    <row r="6977" spans="1:28" x14ac:dyDescent="0.35">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c r="V6977">
        <f t="shared" si="648"/>
        <v>4</v>
      </c>
      <c r="W6977">
        <f t="shared" si="649"/>
        <v>0.33749999999999997</v>
      </c>
      <c r="X6977" t="str">
        <f t="shared" si="650"/>
        <v>Profit</v>
      </c>
      <c r="Y6977" s="1" t="str">
        <f t="shared" si="651"/>
        <v>Low Profit</v>
      </c>
      <c r="Z6977" s="1" t="str">
        <f t="shared" si="652"/>
        <v>Low Discount</v>
      </c>
      <c r="AA6977" s="1" t="str">
        <f t="shared" si="653"/>
        <v>Low Sales</v>
      </c>
      <c r="AB6977" s="1">
        <f>MONTH(Sample___Superstore[[#This Row],[Order Date]])</f>
        <v>6</v>
      </c>
    </row>
    <row r="6978" spans="1:28" x14ac:dyDescent="0.35">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c r="V6978">
        <f t="shared" ref="V6978:V7041" si="654">D6978-C6978</f>
        <v>4</v>
      </c>
      <c r="W6978">
        <f t="shared" ref="W6978:W7041" si="655">U6978/R6978</f>
        <v>7.4999999999999997E-2</v>
      </c>
      <c r="X6978" t="str">
        <f t="shared" ref="X6978:X7041" si="656">IF(U6978&lt;0,"Loss","Profit")</f>
        <v>Profit</v>
      </c>
      <c r="Y6978" s="1" t="str">
        <f t="shared" ref="Y6978:Y7041" si="657">IF(U6978&gt;100,"High Profit","Low Profit")</f>
        <v>Low Profit</v>
      </c>
      <c r="Z6978" s="1" t="str">
        <f t="shared" ref="Z6978:Z7041" si="658">IF(T6978=0,"No Discount",IF(T6978&lt;=0.2,"Low Discount","High Discount"))</f>
        <v>Low Discount</v>
      </c>
      <c r="AA6978" s="1" t="str">
        <f t="shared" ref="AA6978:AA7041" si="659">IF(R6978&gt;500,"High Sales","Low Sales")</f>
        <v>High Sales</v>
      </c>
      <c r="AB6978" s="1">
        <f>MONTH(Sample___Superstore[[#This Row],[Order Date]])</f>
        <v>6</v>
      </c>
    </row>
    <row r="6979" spans="1:28" x14ac:dyDescent="0.35">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c r="V6979">
        <f t="shared" si="654"/>
        <v>3</v>
      </c>
      <c r="W6979">
        <f t="shared" si="655"/>
        <v>0.3</v>
      </c>
      <c r="X6979" t="str">
        <f t="shared" si="656"/>
        <v>Profit</v>
      </c>
      <c r="Y6979" s="1" t="str">
        <f t="shared" si="657"/>
        <v>Low Profit</v>
      </c>
      <c r="Z6979" s="1" t="str">
        <f t="shared" si="658"/>
        <v>No Discount</v>
      </c>
      <c r="AA6979" s="1" t="str">
        <f t="shared" si="659"/>
        <v>Low Sales</v>
      </c>
      <c r="AB6979" s="1">
        <f>MONTH(Sample___Superstore[[#This Row],[Order Date]])</f>
        <v>11</v>
      </c>
    </row>
    <row r="6980" spans="1:28" x14ac:dyDescent="0.35">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c r="V6980">
        <f t="shared" si="654"/>
        <v>4</v>
      </c>
      <c r="W6980">
        <f t="shared" si="655"/>
        <v>0.49000000000000005</v>
      </c>
      <c r="X6980" t="str">
        <f t="shared" si="656"/>
        <v>Profit</v>
      </c>
      <c r="Y6980" s="1" t="str">
        <f t="shared" si="657"/>
        <v>Low Profit</v>
      </c>
      <c r="Z6980" s="1" t="str">
        <f t="shared" si="658"/>
        <v>No Discount</v>
      </c>
      <c r="AA6980" s="1" t="str">
        <f t="shared" si="659"/>
        <v>Low Sales</v>
      </c>
      <c r="AB6980" s="1">
        <f>MONTH(Sample___Superstore[[#This Row],[Order Date]])</f>
        <v>11</v>
      </c>
    </row>
    <row r="6981" spans="1:28" x14ac:dyDescent="0.35">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c r="V6981">
        <f t="shared" si="654"/>
        <v>5</v>
      </c>
      <c r="W6981">
        <f t="shared" si="655"/>
        <v>0.44999999999999996</v>
      </c>
      <c r="X6981" t="str">
        <f t="shared" si="656"/>
        <v>Profit</v>
      </c>
      <c r="Y6981" s="1" t="str">
        <f t="shared" si="657"/>
        <v>Low Profit</v>
      </c>
      <c r="Z6981" s="1" t="str">
        <f t="shared" si="658"/>
        <v>No Discount</v>
      </c>
      <c r="AA6981" s="1" t="str">
        <f t="shared" si="659"/>
        <v>Low Sales</v>
      </c>
      <c r="AB6981" s="1">
        <f>MONTH(Sample___Superstore[[#This Row],[Order Date]])</f>
        <v>1</v>
      </c>
    </row>
    <row r="6982" spans="1:28" x14ac:dyDescent="0.35">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c r="V6982">
        <f t="shared" si="654"/>
        <v>1</v>
      </c>
      <c r="W6982">
        <f t="shared" si="655"/>
        <v>0.48000000000000004</v>
      </c>
      <c r="X6982" t="str">
        <f t="shared" si="656"/>
        <v>Profit</v>
      </c>
      <c r="Y6982" s="1" t="str">
        <f t="shared" si="657"/>
        <v>Low Profit</v>
      </c>
      <c r="Z6982" s="1" t="str">
        <f t="shared" si="658"/>
        <v>No Discount</v>
      </c>
      <c r="AA6982" s="1" t="str">
        <f t="shared" si="659"/>
        <v>Low Sales</v>
      </c>
      <c r="AB6982" s="1">
        <f>MONTH(Sample___Superstore[[#This Row],[Order Date]])</f>
        <v>11</v>
      </c>
    </row>
    <row r="6983" spans="1:28" x14ac:dyDescent="0.35">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c r="V6983">
        <f t="shared" si="654"/>
        <v>1</v>
      </c>
      <c r="W6983">
        <f t="shared" si="655"/>
        <v>0.45999999999999996</v>
      </c>
      <c r="X6983" t="str">
        <f t="shared" si="656"/>
        <v>Profit</v>
      </c>
      <c r="Y6983" s="1" t="str">
        <f t="shared" si="657"/>
        <v>Low Profit</v>
      </c>
      <c r="Z6983" s="1" t="str">
        <f t="shared" si="658"/>
        <v>No Discount</v>
      </c>
      <c r="AA6983" s="1" t="str">
        <f t="shared" si="659"/>
        <v>Low Sales</v>
      </c>
      <c r="AB6983" s="1">
        <f>MONTH(Sample___Superstore[[#This Row],[Order Date]])</f>
        <v>11</v>
      </c>
    </row>
    <row r="6984" spans="1:28" x14ac:dyDescent="0.35">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c r="V6984">
        <f t="shared" si="654"/>
        <v>4</v>
      </c>
      <c r="W6984">
        <f t="shared" si="655"/>
        <v>0.45999999999999996</v>
      </c>
      <c r="X6984" t="str">
        <f t="shared" si="656"/>
        <v>Profit</v>
      </c>
      <c r="Y6984" s="1" t="str">
        <f t="shared" si="657"/>
        <v>Low Profit</v>
      </c>
      <c r="Z6984" s="1" t="str">
        <f t="shared" si="658"/>
        <v>No Discount</v>
      </c>
      <c r="AA6984" s="1" t="str">
        <f t="shared" si="659"/>
        <v>Low Sales</v>
      </c>
      <c r="AB6984" s="1">
        <f>MONTH(Sample___Superstore[[#This Row],[Order Date]])</f>
        <v>9</v>
      </c>
    </row>
    <row r="6985" spans="1:28" x14ac:dyDescent="0.35">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c r="V6985">
        <f t="shared" si="654"/>
        <v>4</v>
      </c>
      <c r="W6985">
        <f t="shared" si="655"/>
        <v>0.26</v>
      </c>
      <c r="X6985" t="str">
        <f t="shared" si="656"/>
        <v>Profit</v>
      </c>
      <c r="Y6985" s="1" t="str">
        <f t="shared" si="657"/>
        <v>Low Profit</v>
      </c>
      <c r="Z6985" s="1" t="str">
        <f t="shared" si="658"/>
        <v>No Discount</v>
      </c>
      <c r="AA6985" s="1" t="str">
        <f t="shared" si="659"/>
        <v>Low Sales</v>
      </c>
      <c r="AB6985" s="1">
        <f>MONTH(Sample___Superstore[[#This Row],[Order Date]])</f>
        <v>9</v>
      </c>
    </row>
    <row r="6986" spans="1:28" x14ac:dyDescent="0.35">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c r="V6986">
        <f t="shared" si="654"/>
        <v>4</v>
      </c>
      <c r="W6986">
        <f t="shared" si="655"/>
        <v>0.18888888888888891</v>
      </c>
      <c r="X6986" t="str">
        <f t="shared" si="656"/>
        <v>Profit</v>
      </c>
      <c r="Y6986" s="1" t="str">
        <f t="shared" si="657"/>
        <v>Low Profit</v>
      </c>
      <c r="Z6986" s="1" t="str">
        <f t="shared" si="658"/>
        <v>Low Discount</v>
      </c>
      <c r="AA6986" s="1" t="str">
        <f t="shared" si="659"/>
        <v>Low Sales</v>
      </c>
      <c r="AB6986" s="1">
        <f>MONTH(Sample___Superstore[[#This Row],[Order Date]])</f>
        <v>9</v>
      </c>
    </row>
    <row r="6987" spans="1:28" x14ac:dyDescent="0.35">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c r="V6987">
        <f t="shared" si="654"/>
        <v>4</v>
      </c>
      <c r="W6987">
        <f t="shared" si="655"/>
        <v>0.49</v>
      </c>
      <c r="X6987" t="str">
        <f t="shared" si="656"/>
        <v>Profit</v>
      </c>
      <c r="Y6987" s="1" t="str">
        <f t="shared" si="657"/>
        <v>Low Profit</v>
      </c>
      <c r="Z6987" s="1" t="str">
        <f t="shared" si="658"/>
        <v>No Discount</v>
      </c>
      <c r="AA6987" s="1" t="str">
        <f t="shared" si="659"/>
        <v>Low Sales</v>
      </c>
      <c r="AB6987" s="1">
        <f>MONTH(Sample___Superstore[[#This Row],[Order Date]])</f>
        <v>9</v>
      </c>
    </row>
    <row r="6988" spans="1:28" x14ac:dyDescent="0.35">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c r="V6988">
        <f t="shared" si="654"/>
        <v>4</v>
      </c>
      <c r="W6988">
        <f t="shared" si="655"/>
        <v>0.25</v>
      </c>
      <c r="X6988" t="str">
        <f t="shared" si="656"/>
        <v>Profit</v>
      </c>
      <c r="Y6988" s="1" t="str">
        <f t="shared" si="657"/>
        <v>Low Profit</v>
      </c>
      <c r="Z6988" s="1" t="str">
        <f t="shared" si="658"/>
        <v>No Discount</v>
      </c>
      <c r="AA6988" s="1" t="str">
        <f t="shared" si="659"/>
        <v>Low Sales</v>
      </c>
      <c r="AB6988" s="1">
        <f>MONTH(Sample___Superstore[[#This Row],[Order Date]])</f>
        <v>9</v>
      </c>
    </row>
    <row r="6989" spans="1:28" x14ac:dyDescent="0.35">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c r="V6989">
        <f t="shared" si="654"/>
        <v>4</v>
      </c>
      <c r="W6989">
        <f t="shared" si="655"/>
        <v>0.48000000000000004</v>
      </c>
      <c r="X6989" t="str">
        <f t="shared" si="656"/>
        <v>Profit</v>
      </c>
      <c r="Y6989" s="1" t="str">
        <f t="shared" si="657"/>
        <v>Low Profit</v>
      </c>
      <c r="Z6989" s="1" t="str">
        <f t="shared" si="658"/>
        <v>No Discount</v>
      </c>
      <c r="AA6989" s="1" t="str">
        <f t="shared" si="659"/>
        <v>Low Sales</v>
      </c>
      <c r="AB6989" s="1">
        <f>MONTH(Sample___Superstore[[#This Row],[Order Date]])</f>
        <v>9</v>
      </c>
    </row>
    <row r="6990" spans="1:28" x14ac:dyDescent="0.35">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c r="V6990">
        <f t="shared" si="654"/>
        <v>5</v>
      </c>
      <c r="W6990">
        <f t="shared" si="655"/>
        <v>0.11250000000000002</v>
      </c>
      <c r="X6990" t="str">
        <f t="shared" si="656"/>
        <v>Profit</v>
      </c>
      <c r="Y6990" s="1" t="str">
        <f t="shared" si="657"/>
        <v>High Profit</v>
      </c>
      <c r="Z6990" s="1" t="str">
        <f t="shared" si="658"/>
        <v>Low Discount</v>
      </c>
      <c r="AA6990" s="1" t="str">
        <f t="shared" si="659"/>
        <v>High Sales</v>
      </c>
      <c r="AB6990" s="1">
        <f>MONTH(Sample___Superstore[[#This Row],[Order Date]])</f>
        <v>11</v>
      </c>
    </row>
    <row r="6991" spans="1:28" x14ac:dyDescent="0.35">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c r="V6991">
        <f t="shared" si="654"/>
        <v>2</v>
      </c>
      <c r="W6991">
        <f t="shared" si="655"/>
        <v>-2.7</v>
      </c>
      <c r="X6991" t="str">
        <f t="shared" si="656"/>
        <v>Loss</v>
      </c>
      <c r="Y6991" s="1" t="str">
        <f t="shared" si="657"/>
        <v>Low Profit</v>
      </c>
      <c r="Z6991" s="1" t="str">
        <f t="shared" si="658"/>
        <v>High Discount</v>
      </c>
      <c r="AA6991" s="1" t="str">
        <f t="shared" si="659"/>
        <v>Low Sales</v>
      </c>
      <c r="AB6991" s="1">
        <f>MONTH(Sample___Superstore[[#This Row],[Order Date]])</f>
        <v>12</v>
      </c>
    </row>
    <row r="6992" spans="1:28" x14ac:dyDescent="0.35">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c r="V6992">
        <f t="shared" si="654"/>
        <v>5</v>
      </c>
      <c r="W6992">
        <f t="shared" si="655"/>
        <v>0.42</v>
      </c>
      <c r="X6992" t="str">
        <f t="shared" si="656"/>
        <v>Profit</v>
      </c>
      <c r="Y6992" s="1" t="str">
        <f t="shared" si="657"/>
        <v>Low Profit</v>
      </c>
      <c r="Z6992" s="1" t="str">
        <f t="shared" si="658"/>
        <v>No Discount</v>
      </c>
      <c r="AA6992" s="1" t="str">
        <f t="shared" si="659"/>
        <v>Low Sales</v>
      </c>
      <c r="AB6992" s="1">
        <f>MONTH(Sample___Superstore[[#This Row],[Order Date]])</f>
        <v>11</v>
      </c>
    </row>
    <row r="6993" spans="1:28" x14ac:dyDescent="0.35">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c r="V6993">
        <f t="shared" si="654"/>
        <v>5</v>
      </c>
      <c r="W6993">
        <f t="shared" si="655"/>
        <v>0.26</v>
      </c>
      <c r="X6993" t="str">
        <f t="shared" si="656"/>
        <v>Profit</v>
      </c>
      <c r="Y6993" s="1" t="str">
        <f t="shared" si="657"/>
        <v>Low Profit</v>
      </c>
      <c r="Z6993" s="1" t="str">
        <f t="shared" si="658"/>
        <v>No Discount</v>
      </c>
      <c r="AA6993" s="1" t="str">
        <f t="shared" si="659"/>
        <v>Low Sales</v>
      </c>
      <c r="AB6993" s="1">
        <f>MONTH(Sample___Superstore[[#This Row],[Order Date]])</f>
        <v>11</v>
      </c>
    </row>
    <row r="6994" spans="1:28" x14ac:dyDescent="0.35">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c r="V6994">
        <f t="shared" si="654"/>
        <v>5</v>
      </c>
      <c r="W6994">
        <f t="shared" si="655"/>
        <v>0.22000000000000003</v>
      </c>
      <c r="X6994" t="str">
        <f t="shared" si="656"/>
        <v>Profit</v>
      </c>
      <c r="Y6994" s="1" t="str">
        <f t="shared" si="657"/>
        <v>Low Profit</v>
      </c>
      <c r="Z6994" s="1" t="str">
        <f t="shared" si="658"/>
        <v>No Discount</v>
      </c>
      <c r="AA6994" s="1" t="str">
        <f t="shared" si="659"/>
        <v>Low Sales</v>
      </c>
      <c r="AB6994" s="1">
        <f>MONTH(Sample___Superstore[[#This Row],[Order Date]])</f>
        <v>11</v>
      </c>
    </row>
    <row r="6995" spans="1:28" x14ac:dyDescent="0.35">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c r="V6995">
        <f t="shared" si="654"/>
        <v>5</v>
      </c>
      <c r="W6995">
        <f t="shared" si="655"/>
        <v>0.3</v>
      </c>
      <c r="X6995" t="str">
        <f t="shared" si="656"/>
        <v>Profit</v>
      </c>
      <c r="Y6995" s="1" t="str">
        <f t="shared" si="657"/>
        <v>Low Profit</v>
      </c>
      <c r="Z6995" s="1" t="str">
        <f t="shared" si="658"/>
        <v>No Discount</v>
      </c>
      <c r="AA6995" s="1" t="str">
        <f t="shared" si="659"/>
        <v>Low Sales</v>
      </c>
      <c r="AB6995" s="1">
        <f>MONTH(Sample___Superstore[[#This Row],[Order Date]])</f>
        <v>11</v>
      </c>
    </row>
    <row r="6996" spans="1:28" x14ac:dyDescent="0.35">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c r="V6996">
        <f t="shared" si="654"/>
        <v>5</v>
      </c>
      <c r="W6996">
        <f t="shared" si="655"/>
        <v>0.25</v>
      </c>
      <c r="X6996" t="str">
        <f t="shared" si="656"/>
        <v>Profit</v>
      </c>
      <c r="Y6996" s="1" t="str">
        <f t="shared" si="657"/>
        <v>Low Profit</v>
      </c>
      <c r="Z6996" s="1" t="str">
        <f t="shared" si="658"/>
        <v>No Discount</v>
      </c>
      <c r="AA6996" s="1" t="str">
        <f t="shared" si="659"/>
        <v>Low Sales</v>
      </c>
      <c r="AB6996" s="1">
        <f>MONTH(Sample___Superstore[[#This Row],[Order Date]])</f>
        <v>11</v>
      </c>
    </row>
    <row r="6997" spans="1:28" x14ac:dyDescent="0.35">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c r="V6997">
        <f t="shared" si="654"/>
        <v>7</v>
      </c>
      <c r="W6997">
        <f t="shared" si="655"/>
        <v>0.27</v>
      </c>
      <c r="X6997" t="str">
        <f t="shared" si="656"/>
        <v>Profit</v>
      </c>
      <c r="Y6997" s="1" t="str">
        <f t="shared" si="657"/>
        <v>Low Profit</v>
      </c>
      <c r="Z6997" s="1" t="str">
        <f t="shared" si="658"/>
        <v>No Discount</v>
      </c>
      <c r="AA6997" s="1" t="str">
        <f t="shared" si="659"/>
        <v>Low Sales</v>
      </c>
      <c r="AB6997" s="1">
        <f>MONTH(Sample___Superstore[[#This Row],[Order Date]])</f>
        <v>11</v>
      </c>
    </row>
    <row r="6998" spans="1:28" x14ac:dyDescent="0.35">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c r="V6998">
        <f t="shared" si="654"/>
        <v>2</v>
      </c>
      <c r="W6998">
        <f t="shared" si="655"/>
        <v>-1.5999999999999999</v>
      </c>
      <c r="X6998" t="str">
        <f t="shared" si="656"/>
        <v>Loss</v>
      </c>
      <c r="Y6998" s="1" t="str">
        <f t="shared" si="657"/>
        <v>Low Profit</v>
      </c>
      <c r="Z6998" s="1" t="str">
        <f t="shared" si="658"/>
        <v>High Discount</v>
      </c>
      <c r="AA6998" s="1" t="str">
        <f t="shared" si="659"/>
        <v>Low Sales</v>
      </c>
      <c r="AB6998" s="1">
        <f>MONTH(Sample___Superstore[[#This Row],[Order Date]])</f>
        <v>12</v>
      </c>
    </row>
    <row r="6999" spans="1:28" x14ac:dyDescent="0.35">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c r="V6999">
        <f t="shared" si="654"/>
        <v>2</v>
      </c>
      <c r="W6999">
        <f t="shared" si="655"/>
        <v>0.36249999999999999</v>
      </c>
      <c r="X6999" t="str">
        <f t="shared" si="656"/>
        <v>Profit</v>
      </c>
      <c r="Y6999" s="1" t="str">
        <f t="shared" si="657"/>
        <v>Low Profit</v>
      </c>
      <c r="Z6999" s="1" t="str">
        <f t="shared" si="658"/>
        <v>Low Discount</v>
      </c>
      <c r="AA6999" s="1" t="str">
        <f t="shared" si="659"/>
        <v>Low Sales</v>
      </c>
      <c r="AB6999" s="1">
        <f>MONTH(Sample___Superstore[[#This Row],[Order Date]])</f>
        <v>12</v>
      </c>
    </row>
    <row r="7000" spans="1:28" x14ac:dyDescent="0.35">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c r="V7000">
        <f t="shared" si="654"/>
        <v>6</v>
      </c>
      <c r="W7000">
        <f t="shared" si="655"/>
        <v>0.48999999999999994</v>
      </c>
      <c r="X7000" t="str">
        <f t="shared" si="656"/>
        <v>Profit</v>
      </c>
      <c r="Y7000" s="1" t="str">
        <f t="shared" si="657"/>
        <v>Low Profit</v>
      </c>
      <c r="Z7000" s="1" t="str">
        <f t="shared" si="658"/>
        <v>No Discount</v>
      </c>
      <c r="AA7000" s="1" t="str">
        <f t="shared" si="659"/>
        <v>Low Sales</v>
      </c>
      <c r="AB7000" s="1">
        <f>MONTH(Sample___Superstore[[#This Row],[Order Date]])</f>
        <v>9</v>
      </c>
    </row>
    <row r="7001" spans="1:28" x14ac:dyDescent="0.35">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c r="V7001">
        <f t="shared" si="654"/>
        <v>3</v>
      </c>
      <c r="W7001">
        <f t="shared" si="655"/>
        <v>0.3</v>
      </c>
      <c r="X7001" t="str">
        <f t="shared" si="656"/>
        <v>Profit</v>
      </c>
      <c r="Y7001" s="1" t="str">
        <f t="shared" si="657"/>
        <v>Low Profit</v>
      </c>
      <c r="Z7001" s="1" t="str">
        <f t="shared" si="658"/>
        <v>No Discount</v>
      </c>
      <c r="AA7001" s="1" t="str">
        <f t="shared" si="659"/>
        <v>Low Sales</v>
      </c>
      <c r="AB7001" s="1">
        <f>MONTH(Sample___Superstore[[#This Row],[Order Date]])</f>
        <v>5</v>
      </c>
    </row>
    <row r="7002" spans="1:28" x14ac:dyDescent="0.35">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c r="V7002">
        <f t="shared" si="654"/>
        <v>3</v>
      </c>
      <c r="W7002">
        <f t="shared" si="655"/>
        <v>0.03</v>
      </c>
      <c r="X7002" t="str">
        <f t="shared" si="656"/>
        <v>Profit</v>
      </c>
      <c r="Y7002" s="1" t="str">
        <f t="shared" si="657"/>
        <v>Low Profit</v>
      </c>
      <c r="Z7002" s="1" t="str">
        <f t="shared" si="658"/>
        <v>No Discount</v>
      </c>
      <c r="AA7002" s="1" t="str">
        <f t="shared" si="659"/>
        <v>Low Sales</v>
      </c>
      <c r="AB7002" s="1">
        <f>MONTH(Sample___Superstore[[#This Row],[Order Date]])</f>
        <v>5</v>
      </c>
    </row>
    <row r="7003" spans="1:28" x14ac:dyDescent="0.35">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c r="V7003">
        <f t="shared" si="654"/>
        <v>4</v>
      </c>
      <c r="W7003">
        <f t="shared" si="655"/>
        <v>-0.3</v>
      </c>
      <c r="X7003" t="str">
        <f t="shared" si="656"/>
        <v>Loss</v>
      </c>
      <c r="Y7003" s="1" t="str">
        <f t="shared" si="657"/>
        <v>Low Profit</v>
      </c>
      <c r="Z7003" s="1" t="str">
        <f t="shared" si="658"/>
        <v>High Discount</v>
      </c>
      <c r="AA7003" s="1" t="str">
        <f t="shared" si="659"/>
        <v>Low Sales</v>
      </c>
      <c r="AB7003" s="1">
        <f>MONTH(Sample___Superstore[[#This Row],[Order Date]])</f>
        <v>3</v>
      </c>
    </row>
    <row r="7004" spans="1:28" x14ac:dyDescent="0.35">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c r="V7004">
        <f t="shared" si="654"/>
        <v>2</v>
      </c>
      <c r="W7004">
        <f t="shared" si="655"/>
        <v>0.09</v>
      </c>
      <c r="X7004" t="str">
        <f t="shared" si="656"/>
        <v>Profit</v>
      </c>
      <c r="Y7004" s="1" t="str">
        <f t="shared" si="657"/>
        <v>Low Profit</v>
      </c>
      <c r="Z7004" s="1" t="str">
        <f t="shared" si="658"/>
        <v>No Discount</v>
      </c>
      <c r="AA7004" s="1" t="str">
        <f t="shared" si="659"/>
        <v>Low Sales</v>
      </c>
      <c r="AB7004" s="1">
        <f>MONTH(Sample___Superstore[[#This Row],[Order Date]])</f>
        <v>8</v>
      </c>
    </row>
    <row r="7005" spans="1:28" x14ac:dyDescent="0.35">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c r="V7005">
        <f t="shared" si="654"/>
        <v>2</v>
      </c>
      <c r="W7005">
        <f t="shared" si="655"/>
        <v>0.32500000000000001</v>
      </c>
      <c r="X7005" t="str">
        <f t="shared" si="656"/>
        <v>Profit</v>
      </c>
      <c r="Y7005" s="1" t="str">
        <f t="shared" si="657"/>
        <v>Low Profit</v>
      </c>
      <c r="Z7005" s="1" t="str">
        <f t="shared" si="658"/>
        <v>Low Discount</v>
      </c>
      <c r="AA7005" s="1" t="str">
        <f t="shared" si="659"/>
        <v>Low Sales</v>
      </c>
      <c r="AB7005" s="1">
        <f>MONTH(Sample___Superstore[[#This Row],[Order Date]])</f>
        <v>8</v>
      </c>
    </row>
    <row r="7006" spans="1:28" x14ac:dyDescent="0.35">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c r="V7006">
        <f t="shared" si="654"/>
        <v>5</v>
      </c>
      <c r="W7006">
        <f t="shared" si="655"/>
        <v>0.35</v>
      </c>
      <c r="X7006" t="str">
        <f t="shared" si="656"/>
        <v>Profit</v>
      </c>
      <c r="Y7006" s="1" t="str">
        <f t="shared" si="657"/>
        <v>Low Profit</v>
      </c>
      <c r="Z7006" s="1" t="str">
        <f t="shared" si="658"/>
        <v>Low Discount</v>
      </c>
      <c r="AA7006" s="1" t="str">
        <f t="shared" si="659"/>
        <v>Low Sales</v>
      </c>
      <c r="AB7006" s="1">
        <f>MONTH(Sample___Superstore[[#This Row],[Order Date]])</f>
        <v>12</v>
      </c>
    </row>
    <row r="7007" spans="1:28" x14ac:dyDescent="0.35">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c r="V7007">
        <f t="shared" si="654"/>
        <v>4</v>
      </c>
      <c r="W7007">
        <f t="shared" si="655"/>
        <v>6.6666666666666666E-2</v>
      </c>
      <c r="X7007" t="str">
        <f t="shared" si="656"/>
        <v>Profit</v>
      </c>
      <c r="Y7007" s="1" t="str">
        <f t="shared" si="657"/>
        <v>Low Profit</v>
      </c>
      <c r="Z7007" s="1" t="str">
        <f t="shared" si="658"/>
        <v>Low Discount</v>
      </c>
      <c r="AA7007" s="1" t="str">
        <f t="shared" si="659"/>
        <v>Low Sales</v>
      </c>
      <c r="AB7007" s="1">
        <f>MONTH(Sample___Superstore[[#This Row],[Order Date]])</f>
        <v>11</v>
      </c>
    </row>
    <row r="7008" spans="1:28" x14ac:dyDescent="0.35">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c r="V7008">
        <f t="shared" si="654"/>
        <v>6</v>
      </c>
      <c r="W7008">
        <f t="shared" si="655"/>
        <v>-0.875</v>
      </c>
      <c r="X7008" t="str">
        <f t="shared" si="656"/>
        <v>Loss</v>
      </c>
      <c r="Y7008" s="1" t="str">
        <f t="shared" si="657"/>
        <v>Low Profit</v>
      </c>
      <c r="Z7008" s="1" t="str">
        <f t="shared" si="658"/>
        <v>High Discount</v>
      </c>
      <c r="AA7008" s="1" t="str">
        <f t="shared" si="659"/>
        <v>Low Sales</v>
      </c>
      <c r="AB7008" s="1">
        <f>MONTH(Sample___Superstore[[#This Row],[Order Date]])</f>
        <v>12</v>
      </c>
    </row>
    <row r="7009" spans="1:28" x14ac:dyDescent="0.35">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c r="V7009">
        <f t="shared" si="654"/>
        <v>4</v>
      </c>
      <c r="W7009">
        <f t="shared" si="655"/>
        <v>-0.7</v>
      </c>
      <c r="X7009" t="str">
        <f t="shared" si="656"/>
        <v>Loss</v>
      </c>
      <c r="Y7009" s="1" t="str">
        <f t="shared" si="657"/>
        <v>Low Profit</v>
      </c>
      <c r="Z7009" s="1" t="str">
        <f t="shared" si="658"/>
        <v>High Discount</v>
      </c>
      <c r="AA7009" s="1" t="str">
        <f t="shared" si="659"/>
        <v>Low Sales</v>
      </c>
      <c r="AB7009" s="1">
        <f>MONTH(Sample___Superstore[[#This Row],[Order Date]])</f>
        <v>8</v>
      </c>
    </row>
    <row r="7010" spans="1:28" x14ac:dyDescent="0.35">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c r="V7010">
        <f t="shared" si="654"/>
        <v>4</v>
      </c>
      <c r="W7010">
        <f t="shared" si="655"/>
        <v>-7.1428571428571438E-2</v>
      </c>
      <c r="X7010" t="str">
        <f t="shared" si="656"/>
        <v>Loss</v>
      </c>
      <c r="Y7010" s="1" t="str">
        <f t="shared" si="657"/>
        <v>Low Profit</v>
      </c>
      <c r="Z7010" s="1" t="str">
        <f t="shared" si="658"/>
        <v>High Discount</v>
      </c>
      <c r="AA7010" s="1" t="str">
        <f t="shared" si="659"/>
        <v>High Sales</v>
      </c>
      <c r="AB7010" s="1">
        <f>MONTH(Sample___Superstore[[#This Row],[Order Date]])</f>
        <v>8</v>
      </c>
    </row>
    <row r="7011" spans="1:28" x14ac:dyDescent="0.35">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c r="V7011">
        <f t="shared" si="654"/>
        <v>4</v>
      </c>
      <c r="W7011">
        <f t="shared" si="655"/>
        <v>-0.15</v>
      </c>
      <c r="X7011" t="str">
        <f t="shared" si="656"/>
        <v>Loss</v>
      </c>
      <c r="Y7011" s="1" t="str">
        <f t="shared" si="657"/>
        <v>Low Profit</v>
      </c>
      <c r="Z7011" s="1" t="str">
        <f t="shared" si="658"/>
        <v>Low Discount</v>
      </c>
      <c r="AA7011" s="1" t="str">
        <f t="shared" si="659"/>
        <v>Low Sales</v>
      </c>
      <c r="AB7011" s="1">
        <f>MONTH(Sample___Superstore[[#This Row],[Order Date]])</f>
        <v>8</v>
      </c>
    </row>
    <row r="7012" spans="1:28" x14ac:dyDescent="0.35">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c r="V7012">
        <f t="shared" si="654"/>
        <v>4</v>
      </c>
      <c r="W7012">
        <f t="shared" si="655"/>
        <v>0.32499999999999996</v>
      </c>
      <c r="X7012" t="str">
        <f t="shared" si="656"/>
        <v>Profit</v>
      </c>
      <c r="Y7012" s="1" t="str">
        <f t="shared" si="657"/>
        <v>Low Profit</v>
      </c>
      <c r="Z7012" s="1" t="str">
        <f t="shared" si="658"/>
        <v>Low Discount</v>
      </c>
      <c r="AA7012" s="1" t="str">
        <f t="shared" si="659"/>
        <v>Low Sales</v>
      </c>
      <c r="AB7012" s="1">
        <f>MONTH(Sample___Superstore[[#This Row],[Order Date]])</f>
        <v>5</v>
      </c>
    </row>
    <row r="7013" spans="1:28" x14ac:dyDescent="0.35">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c r="V7013">
        <f t="shared" si="654"/>
        <v>4</v>
      </c>
      <c r="W7013">
        <f t="shared" si="655"/>
        <v>0.03</v>
      </c>
      <c r="X7013" t="str">
        <f t="shared" si="656"/>
        <v>Profit</v>
      </c>
      <c r="Y7013" s="1" t="str">
        <f t="shared" si="657"/>
        <v>Low Profit</v>
      </c>
      <c r="Z7013" s="1" t="str">
        <f t="shared" si="658"/>
        <v>No Discount</v>
      </c>
      <c r="AA7013" s="1" t="str">
        <f t="shared" si="659"/>
        <v>Low Sales</v>
      </c>
      <c r="AB7013" s="1">
        <f>MONTH(Sample___Superstore[[#This Row],[Order Date]])</f>
        <v>5</v>
      </c>
    </row>
    <row r="7014" spans="1:28" x14ac:dyDescent="0.35">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c r="V7014">
        <f t="shared" si="654"/>
        <v>4</v>
      </c>
      <c r="W7014">
        <f t="shared" si="655"/>
        <v>0.27</v>
      </c>
      <c r="X7014" t="str">
        <f t="shared" si="656"/>
        <v>Profit</v>
      </c>
      <c r="Y7014" s="1" t="str">
        <f t="shared" si="657"/>
        <v>Low Profit</v>
      </c>
      <c r="Z7014" s="1" t="str">
        <f t="shared" si="658"/>
        <v>No Discount</v>
      </c>
      <c r="AA7014" s="1" t="str">
        <f t="shared" si="659"/>
        <v>Low Sales</v>
      </c>
      <c r="AB7014" s="1">
        <f>MONTH(Sample___Superstore[[#This Row],[Order Date]])</f>
        <v>5</v>
      </c>
    </row>
    <row r="7015" spans="1:28" x14ac:dyDescent="0.35">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c r="V7015">
        <f t="shared" si="654"/>
        <v>2</v>
      </c>
      <c r="W7015">
        <f t="shared" si="655"/>
        <v>0.10588235294117647</v>
      </c>
      <c r="X7015" t="str">
        <f t="shared" si="656"/>
        <v>Profit</v>
      </c>
      <c r="Y7015" s="1" t="str">
        <f t="shared" si="657"/>
        <v>Low Profit</v>
      </c>
      <c r="Z7015" s="1" t="str">
        <f t="shared" si="658"/>
        <v>Low Discount</v>
      </c>
      <c r="AA7015" s="1" t="str">
        <f t="shared" si="659"/>
        <v>Low Sales</v>
      </c>
      <c r="AB7015" s="1">
        <f>MONTH(Sample___Superstore[[#This Row],[Order Date]])</f>
        <v>12</v>
      </c>
    </row>
    <row r="7016" spans="1:28" x14ac:dyDescent="0.35">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c r="V7016">
        <f t="shared" si="654"/>
        <v>2</v>
      </c>
      <c r="W7016">
        <f t="shared" si="655"/>
        <v>0.26</v>
      </c>
      <c r="X7016" t="str">
        <f t="shared" si="656"/>
        <v>Profit</v>
      </c>
      <c r="Y7016" s="1" t="str">
        <f t="shared" si="657"/>
        <v>Low Profit</v>
      </c>
      <c r="Z7016" s="1" t="str">
        <f t="shared" si="658"/>
        <v>No Discount</v>
      </c>
      <c r="AA7016" s="1" t="str">
        <f t="shared" si="659"/>
        <v>Low Sales</v>
      </c>
      <c r="AB7016" s="1">
        <f>MONTH(Sample___Superstore[[#This Row],[Order Date]])</f>
        <v>3</v>
      </c>
    </row>
    <row r="7017" spans="1:28" x14ac:dyDescent="0.35">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c r="V7017">
        <f t="shared" si="654"/>
        <v>2</v>
      </c>
      <c r="W7017">
        <f t="shared" si="655"/>
        <v>0.43</v>
      </c>
      <c r="X7017" t="str">
        <f t="shared" si="656"/>
        <v>Profit</v>
      </c>
      <c r="Y7017" s="1" t="str">
        <f t="shared" si="657"/>
        <v>Low Profit</v>
      </c>
      <c r="Z7017" s="1" t="str">
        <f t="shared" si="658"/>
        <v>No Discount</v>
      </c>
      <c r="AA7017" s="1" t="str">
        <f t="shared" si="659"/>
        <v>Low Sales</v>
      </c>
      <c r="AB7017" s="1">
        <f>MONTH(Sample___Superstore[[#This Row],[Order Date]])</f>
        <v>3</v>
      </c>
    </row>
    <row r="7018" spans="1:28" x14ac:dyDescent="0.35">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c r="V7018">
        <f t="shared" si="654"/>
        <v>2</v>
      </c>
      <c r="W7018">
        <f t="shared" si="655"/>
        <v>0.27999999999999997</v>
      </c>
      <c r="X7018" t="str">
        <f t="shared" si="656"/>
        <v>Profit</v>
      </c>
      <c r="Y7018" s="1" t="str">
        <f t="shared" si="657"/>
        <v>High Profit</v>
      </c>
      <c r="Z7018" s="1" t="str">
        <f t="shared" si="658"/>
        <v>No Discount</v>
      </c>
      <c r="AA7018" s="1" t="str">
        <f t="shared" si="659"/>
        <v>High Sales</v>
      </c>
      <c r="AB7018" s="1">
        <f>MONTH(Sample___Superstore[[#This Row],[Order Date]])</f>
        <v>3</v>
      </c>
    </row>
    <row r="7019" spans="1:28" x14ac:dyDescent="0.35">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c r="V7019">
        <f t="shared" si="654"/>
        <v>2</v>
      </c>
      <c r="W7019">
        <f t="shared" si="655"/>
        <v>0.47000000000000003</v>
      </c>
      <c r="X7019" t="str">
        <f t="shared" si="656"/>
        <v>Profit</v>
      </c>
      <c r="Y7019" s="1" t="str">
        <f t="shared" si="657"/>
        <v>Low Profit</v>
      </c>
      <c r="Z7019" s="1" t="str">
        <f t="shared" si="658"/>
        <v>No Discount</v>
      </c>
      <c r="AA7019" s="1" t="str">
        <f t="shared" si="659"/>
        <v>Low Sales</v>
      </c>
      <c r="AB7019" s="1">
        <f>MONTH(Sample___Superstore[[#This Row],[Order Date]])</f>
        <v>3</v>
      </c>
    </row>
    <row r="7020" spans="1:28" x14ac:dyDescent="0.35">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c r="V7020">
        <f t="shared" si="654"/>
        <v>4</v>
      </c>
      <c r="W7020">
        <f t="shared" si="655"/>
        <v>0.47000000000000003</v>
      </c>
      <c r="X7020" t="str">
        <f t="shared" si="656"/>
        <v>Profit</v>
      </c>
      <c r="Y7020" s="1" t="str">
        <f t="shared" si="657"/>
        <v>Low Profit</v>
      </c>
      <c r="Z7020" s="1" t="str">
        <f t="shared" si="658"/>
        <v>No Discount</v>
      </c>
      <c r="AA7020" s="1" t="str">
        <f t="shared" si="659"/>
        <v>Low Sales</v>
      </c>
      <c r="AB7020" s="1">
        <f>MONTH(Sample___Superstore[[#This Row],[Order Date]])</f>
        <v>6</v>
      </c>
    </row>
    <row r="7021" spans="1:28" x14ac:dyDescent="0.35">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c r="V7021">
        <f t="shared" si="654"/>
        <v>4</v>
      </c>
      <c r="W7021">
        <f t="shared" si="655"/>
        <v>0.35000000000000003</v>
      </c>
      <c r="X7021" t="str">
        <f t="shared" si="656"/>
        <v>Profit</v>
      </c>
      <c r="Y7021" s="1" t="str">
        <f t="shared" si="657"/>
        <v>Low Profit</v>
      </c>
      <c r="Z7021" s="1" t="str">
        <f t="shared" si="658"/>
        <v>Low Discount</v>
      </c>
      <c r="AA7021" s="1" t="str">
        <f t="shared" si="659"/>
        <v>Low Sales</v>
      </c>
      <c r="AB7021" s="1">
        <f>MONTH(Sample___Superstore[[#This Row],[Order Date]])</f>
        <v>8</v>
      </c>
    </row>
    <row r="7022" spans="1:28" x14ac:dyDescent="0.35">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c r="V7022">
        <f t="shared" si="654"/>
        <v>4</v>
      </c>
      <c r="W7022">
        <f t="shared" si="655"/>
        <v>7.4999999999999997E-2</v>
      </c>
      <c r="X7022" t="str">
        <f t="shared" si="656"/>
        <v>Profit</v>
      </c>
      <c r="Y7022" s="1" t="str">
        <f t="shared" si="657"/>
        <v>Low Profit</v>
      </c>
      <c r="Z7022" s="1" t="str">
        <f t="shared" si="658"/>
        <v>Low Discount</v>
      </c>
      <c r="AA7022" s="1" t="str">
        <f t="shared" si="659"/>
        <v>Low Sales</v>
      </c>
      <c r="AB7022" s="1">
        <f>MONTH(Sample___Superstore[[#This Row],[Order Date]])</f>
        <v>8</v>
      </c>
    </row>
    <row r="7023" spans="1:28" x14ac:dyDescent="0.35">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c r="V7023">
        <f t="shared" si="654"/>
        <v>4</v>
      </c>
      <c r="W7023">
        <f t="shared" si="655"/>
        <v>0.3</v>
      </c>
      <c r="X7023" t="str">
        <f t="shared" si="656"/>
        <v>Profit</v>
      </c>
      <c r="Y7023" s="1" t="str">
        <f t="shared" si="657"/>
        <v>Low Profit</v>
      </c>
      <c r="Z7023" s="1" t="str">
        <f t="shared" si="658"/>
        <v>Low Discount</v>
      </c>
      <c r="AA7023" s="1" t="str">
        <f t="shared" si="659"/>
        <v>Low Sales</v>
      </c>
      <c r="AB7023" s="1">
        <f>MONTH(Sample___Superstore[[#This Row],[Order Date]])</f>
        <v>8</v>
      </c>
    </row>
    <row r="7024" spans="1:28" x14ac:dyDescent="0.35">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c r="V7024">
        <f t="shared" si="654"/>
        <v>4</v>
      </c>
      <c r="W7024">
        <f t="shared" si="655"/>
        <v>7.5000000000000011E-2</v>
      </c>
      <c r="X7024" t="str">
        <f t="shared" si="656"/>
        <v>Profit</v>
      </c>
      <c r="Y7024" s="1" t="str">
        <f t="shared" si="657"/>
        <v>Low Profit</v>
      </c>
      <c r="Z7024" s="1" t="str">
        <f t="shared" si="658"/>
        <v>Low Discount</v>
      </c>
      <c r="AA7024" s="1" t="str">
        <f t="shared" si="659"/>
        <v>Low Sales</v>
      </c>
      <c r="AB7024" s="1">
        <f>MONTH(Sample___Superstore[[#This Row],[Order Date]])</f>
        <v>8</v>
      </c>
    </row>
    <row r="7025" spans="1:28" x14ac:dyDescent="0.35">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c r="V7025">
        <f t="shared" si="654"/>
        <v>4</v>
      </c>
      <c r="W7025">
        <f t="shared" si="655"/>
        <v>0.35000000000000003</v>
      </c>
      <c r="X7025" t="str">
        <f t="shared" si="656"/>
        <v>Profit</v>
      </c>
      <c r="Y7025" s="1" t="str">
        <f t="shared" si="657"/>
        <v>Low Profit</v>
      </c>
      <c r="Z7025" s="1" t="str">
        <f t="shared" si="658"/>
        <v>Low Discount</v>
      </c>
      <c r="AA7025" s="1" t="str">
        <f t="shared" si="659"/>
        <v>Low Sales</v>
      </c>
      <c r="AB7025" s="1">
        <f>MONTH(Sample___Superstore[[#This Row],[Order Date]])</f>
        <v>8</v>
      </c>
    </row>
    <row r="7026" spans="1:28" x14ac:dyDescent="0.35">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c r="V7026">
        <f t="shared" si="654"/>
        <v>4</v>
      </c>
      <c r="W7026">
        <f t="shared" si="655"/>
        <v>0.3125</v>
      </c>
      <c r="X7026" t="str">
        <f t="shared" si="656"/>
        <v>Profit</v>
      </c>
      <c r="Y7026" s="1" t="str">
        <f t="shared" si="657"/>
        <v>Low Profit</v>
      </c>
      <c r="Z7026" s="1" t="str">
        <f t="shared" si="658"/>
        <v>Low Discount</v>
      </c>
      <c r="AA7026" s="1" t="str">
        <f t="shared" si="659"/>
        <v>Low Sales</v>
      </c>
      <c r="AB7026" s="1">
        <f>MONTH(Sample___Superstore[[#This Row],[Order Date]])</f>
        <v>8</v>
      </c>
    </row>
    <row r="7027" spans="1:28" x14ac:dyDescent="0.35">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c r="V7027">
        <f t="shared" si="654"/>
        <v>6</v>
      </c>
      <c r="W7027">
        <f t="shared" si="655"/>
        <v>0.28999999999999998</v>
      </c>
      <c r="X7027" t="str">
        <f t="shared" si="656"/>
        <v>Profit</v>
      </c>
      <c r="Y7027" s="1" t="str">
        <f t="shared" si="657"/>
        <v>Low Profit</v>
      </c>
      <c r="Z7027" s="1" t="str">
        <f t="shared" si="658"/>
        <v>No Discount</v>
      </c>
      <c r="AA7027" s="1" t="str">
        <f t="shared" si="659"/>
        <v>Low Sales</v>
      </c>
      <c r="AB7027" s="1">
        <f>MONTH(Sample___Superstore[[#This Row],[Order Date]])</f>
        <v>2</v>
      </c>
    </row>
    <row r="7028" spans="1:28" x14ac:dyDescent="0.35">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c r="V7028">
        <f t="shared" si="654"/>
        <v>6</v>
      </c>
      <c r="W7028">
        <f t="shared" si="655"/>
        <v>0.33749999999999997</v>
      </c>
      <c r="X7028" t="str">
        <f t="shared" si="656"/>
        <v>Profit</v>
      </c>
      <c r="Y7028" s="1" t="str">
        <f t="shared" si="657"/>
        <v>Low Profit</v>
      </c>
      <c r="Z7028" s="1" t="str">
        <f t="shared" si="658"/>
        <v>Low Discount</v>
      </c>
      <c r="AA7028" s="1" t="str">
        <f t="shared" si="659"/>
        <v>Low Sales</v>
      </c>
      <c r="AB7028" s="1">
        <f>MONTH(Sample___Superstore[[#This Row],[Order Date]])</f>
        <v>2</v>
      </c>
    </row>
    <row r="7029" spans="1:28" x14ac:dyDescent="0.35">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c r="V7029">
        <f t="shared" si="654"/>
        <v>7</v>
      </c>
      <c r="W7029">
        <f t="shared" si="655"/>
        <v>0.45999999999999996</v>
      </c>
      <c r="X7029" t="str">
        <f t="shared" si="656"/>
        <v>Profit</v>
      </c>
      <c r="Y7029" s="1" t="str">
        <f t="shared" si="657"/>
        <v>Low Profit</v>
      </c>
      <c r="Z7029" s="1" t="str">
        <f t="shared" si="658"/>
        <v>No Discount</v>
      </c>
      <c r="AA7029" s="1" t="str">
        <f t="shared" si="659"/>
        <v>Low Sales</v>
      </c>
      <c r="AB7029" s="1">
        <f>MONTH(Sample___Superstore[[#This Row],[Order Date]])</f>
        <v>1</v>
      </c>
    </row>
    <row r="7030" spans="1:28" x14ac:dyDescent="0.35">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c r="V7030">
        <f t="shared" si="654"/>
        <v>3</v>
      </c>
      <c r="W7030">
        <f t="shared" si="655"/>
        <v>0.46</v>
      </c>
      <c r="X7030" t="str">
        <f t="shared" si="656"/>
        <v>Profit</v>
      </c>
      <c r="Y7030" s="1" t="str">
        <f t="shared" si="657"/>
        <v>Low Profit</v>
      </c>
      <c r="Z7030" s="1" t="str">
        <f t="shared" si="658"/>
        <v>No Discount</v>
      </c>
      <c r="AA7030" s="1" t="str">
        <f t="shared" si="659"/>
        <v>Low Sales</v>
      </c>
      <c r="AB7030" s="1">
        <f>MONTH(Sample___Superstore[[#This Row],[Order Date]])</f>
        <v>12</v>
      </c>
    </row>
    <row r="7031" spans="1:28" x14ac:dyDescent="0.35">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c r="V7031">
        <f t="shared" si="654"/>
        <v>5</v>
      </c>
      <c r="W7031">
        <f t="shared" si="655"/>
        <v>0.27999999999999997</v>
      </c>
      <c r="X7031" t="str">
        <f t="shared" si="656"/>
        <v>Profit</v>
      </c>
      <c r="Y7031" s="1" t="str">
        <f t="shared" si="657"/>
        <v>Low Profit</v>
      </c>
      <c r="Z7031" s="1" t="str">
        <f t="shared" si="658"/>
        <v>No Discount</v>
      </c>
      <c r="AA7031" s="1" t="str">
        <f t="shared" si="659"/>
        <v>Low Sales</v>
      </c>
      <c r="AB7031" s="1">
        <f>MONTH(Sample___Superstore[[#This Row],[Order Date]])</f>
        <v>11</v>
      </c>
    </row>
    <row r="7032" spans="1:28" x14ac:dyDescent="0.35">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c r="V7032">
        <f t="shared" si="654"/>
        <v>5</v>
      </c>
      <c r="W7032">
        <f t="shared" si="655"/>
        <v>0.18000000000000002</v>
      </c>
      <c r="X7032" t="str">
        <f t="shared" si="656"/>
        <v>Profit</v>
      </c>
      <c r="Y7032" s="1" t="str">
        <f t="shared" si="657"/>
        <v>Low Profit</v>
      </c>
      <c r="Z7032" s="1" t="str">
        <f t="shared" si="658"/>
        <v>No Discount</v>
      </c>
      <c r="AA7032" s="1" t="str">
        <f t="shared" si="659"/>
        <v>Low Sales</v>
      </c>
      <c r="AB7032" s="1">
        <f>MONTH(Sample___Superstore[[#This Row],[Order Date]])</f>
        <v>11</v>
      </c>
    </row>
    <row r="7033" spans="1:28" x14ac:dyDescent="0.35">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c r="V7033">
        <f t="shared" si="654"/>
        <v>5</v>
      </c>
      <c r="W7033">
        <f t="shared" si="655"/>
        <v>0.27</v>
      </c>
      <c r="X7033" t="str">
        <f t="shared" si="656"/>
        <v>Profit</v>
      </c>
      <c r="Y7033" s="1" t="str">
        <f t="shared" si="657"/>
        <v>Low Profit</v>
      </c>
      <c r="Z7033" s="1" t="str">
        <f t="shared" si="658"/>
        <v>No Discount</v>
      </c>
      <c r="AA7033" s="1" t="str">
        <f t="shared" si="659"/>
        <v>Low Sales</v>
      </c>
      <c r="AB7033" s="1">
        <f>MONTH(Sample___Superstore[[#This Row],[Order Date]])</f>
        <v>11</v>
      </c>
    </row>
    <row r="7034" spans="1:28" x14ac:dyDescent="0.35">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c r="V7034">
        <f t="shared" si="654"/>
        <v>5</v>
      </c>
      <c r="W7034">
        <f t="shared" si="655"/>
        <v>3.3333333333333333E-2</v>
      </c>
      <c r="X7034" t="str">
        <f t="shared" si="656"/>
        <v>Profit</v>
      </c>
      <c r="Y7034" s="1" t="str">
        <f t="shared" si="657"/>
        <v>Low Profit</v>
      </c>
      <c r="Z7034" s="1" t="str">
        <f t="shared" si="658"/>
        <v>Low Discount</v>
      </c>
      <c r="AA7034" s="1" t="str">
        <f t="shared" si="659"/>
        <v>Low Sales</v>
      </c>
      <c r="AB7034" s="1">
        <f>MONTH(Sample___Superstore[[#This Row],[Order Date]])</f>
        <v>11</v>
      </c>
    </row>
    <row r="7035" spans="1:28" x14ac:dyDescent="0.35">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c r="V7035">
        <f t="shared" si="654"/>
        <v>5</v>
      </c>
      <c r="W7035">
        <f t="shared" si="655"/>
        <v>0.3125</v>
      </c>
      <c r="X7035" t="str">
        <f t="shared" si="656"/>
        <v>Profit</v>
      </c>
      <c r="Y7035" s="1" t="str">
        <f t="shared" si="657"/>
        <v>Low Profit</v>
      </c>
      <c r="Z7035" s="1" t="str">
        <f t="shared" si="658"/>
        <v>Low Discount</v>
      </c>
      <c r="AA7035" s="1" t="str">
        <f t="shared" si="659"/>
        <v>Low Sales</v>
      </c>
      <c r="AB7035" s="1">
        <f>MONTH(Sample___Superstore[[#This Row],[Order Date]])</f>
        <v>11</v>
      </c>
    </row>
    <row r="7036" spans="1:28" x14ac:dyDescent="0.35">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c r="V7036">
        <f t="shared" si="654"/>
        <v>5</v>
      </c>
      <c r="W7036">
        <f t="shared" si="655"/>
        <v>0.32500000000000001</v>
      </c>
      <c r="X7036" t="str">
        <f t="shared" si="656"/>
        <v>Profit</v>
      </c>
      <c r="Y7036" s="1" t="str">
        <f t="shared" si="657"/>
        <v>Low Profit</v>
      </c>
      <c r="Z7036" s="1" t="str">
        <f t="shared" si="658"/>
        <v>Low Discount</v>
      </c>
      <c r="AA7036" s="1" t="str">
        <f t="shared" si="659"/>
        <v>Low Sales</v>
      </c>
      <c r="AB7036" s="1">
        <f>MONTH(Sample___Superstore[[#This Row],[Order Date]])</f>
        <v>11</v>
      </c>
    </row>
    <row r="7037" spans="1:28" x14ac:dyDescent="0.35">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c r="V7037">
        <f t="shared" si="654"/>
        <v>4</v>
      </c>
      <c r="W7037">
        <f t="shared" si="655"/>
        <v>9.9999999999999992E-2</v>
      </c>
      <c r="X7037" t="str">
        <f t="shared" si="656"/>
        <v>Profit</v>
      </c>
      <c r="Y7037" s="1" t="str">
        <f t="shared" si="657"/>
        <v>Low Profit</v>
      </c>
      <c r="Z7037" s="1" t="str">
        <f t="shared" si="658"/>
        <v>Low Discount</v>
      </c>
      <c r="AA7037" s="1" t="str">
        <f t="shared" si="659"/>
        <v>High Sales</v>
      </c>
      <c r="AB7037" s="1">
        <f>MONTH(Sample___Superstore[[#This Row],[Order Date]])</f>
        <v>11</v>
      </c>
    </row>
    <row r="7038" spans="1:28" x14ac:dyDescent="0.35">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c r="V7038">
        <f t="shared" si="654"/>
        <v>2</v>
      </c>
      <c r="W7038">
        <f t="shared" si="655"/>
        <v>0.1875</v>
      </c>
      <c r="X7038" t="str">
        <f t="shared" si="656"/>
        <v>Profit</v>
      </c>
      <c r="Y7038" s="1" t="str">
        <f t="shared" si="657"/>
        <v>Low Profit</v>
      </c>
      <c r="Z7038" s="1" t="str">
        <f t="shared" si="658"/>
        <v>Low Discount</v>
      </c>
      <c r="AA7038" s="1" t="str">
        <f t="shared" si="659"/>
        <v>Low Sales</v>
      </c>
      <c r="AB7038" s="1">
        <f>MONTH(Sample___Superstore[[#This Row],[Order Date]])</f>
        <v>5</v>
      </c>
    </row>
    <row r="7039" spans="1:28" x14ac:dyDescent="0.35">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c r="V7039">
        <f t="shared" si="654"/>
        <v>5</v>
      </c>
      <c r="W7039">
        <f t="shared" si="655"/>
        <v>0.47999999999999993</v>
      </c>
      <c r="X7039" t="str">
        <f t="shared" si="656"/>
        <v>Profit</v>
      </c>
      <c r="Y7039" s="1" t="str">
        <f t="shared" si="657"/>
        <v>Low Profit</v>
      </c>
      <c r="Z7039" s="1" t="str">
        <f t="shared" si="658"/>
        <v>No Discount</v>
      </c>
      <c r="AA7039" s="1" t="str">
        <f t="shared" si="659"/>
        <v>Low Sales</v>
      </c>
      <c r="AB7039" s="1">
        <f>MONTH(Sample___Superstore[[#This Row],[Order Date]])</f>
        <v>9</v>
      </c>
    </row>
    <row r="7040" spans="1:28" x14ac:dyDescent="0.35">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c r="V7040">
        <f t="shared" si="654"/>
        <v>5</v>
      </c>
      <c r="W7040">
        <f t="shared" si="655"/>
        <v>0.36</v>
      </c>
      <c r="X7040" t="str">
        <f t="shared" si="656"/>
        <v>Profit</v>
      </c>
      <c r="Y7040" s="1" t="str">
        <f t="shared" si="657"/>
        <v>Low Profit</v>
      </c>
      <c r="Z7040" s="1" t="str">
        <f t="shared" si="658"/>
        <v>No Discount</v>
      </c>
      <c r="AA7040" s="1" t="str">
        <f t="shared" si="659"/>
        <v>Low Sales</v>
      </c>
      <c r="AB7040" s="1">
        <f>MONTH(Sample___Superstore[[#This Row],[Order Date]])</f>
        <v>9</v>
      </c>
    </row>
    <row r="7041" spans="1:28" x14ac:dyDescent="0.35">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c r="V7041">
        <f t="shared" si="654"/>
        <v>6</v>
      </c>
      <c r="W7041">
        <f t="shared" si="655"/>
        <v>0.25</v>
      </c>
      <c r="X7041" t="str">
        <f t="shared" si="656"/>
        <v>Profit</v>
      </c>
      <c r="Y7041" s="1" t="str">
        <f t="shared" si="657"/>
        <v>Low Profit</v>
      </c>
      <c r="Z7041" s="1" t="str">
        <f t="shared" si="658"/>
        <v>No Discount</v>
      </c>
      <c r="AA7041" s="1" t="str">
        <f t="shared" si="659"/>
        <v>Low Sales</v>
      </c>
      <c r="AB7041" s="1">
        <f>MONTH(Sample___Superstore[[#This Row],[Order Date]])</f>
        <v>12</v>
      </c>
    </row>
    <row r="7042" spans="1:28" x14ac:dyDescent="0.35">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c r="V7042">
        <f t="shared" ref="V7042:V7105" si="660">D7042-C7042</f>
        <v>6</v>
      </c>
      <c r="W7042">
        <f t="shared" ref="W7042:W7105" si="661">U7042/R7042</f>
        <v>0.33750000000000002</v>
      </c>
      <c r="X7042" t="str">
        <f t="shared" ref="X7042:X7105" si="662">IF(U7042&lt;0,"Loss","Profit")</f>
        <v>Profit</v>
      </c>
      <c r="Y7042" s="1" t="str">
        <f t="shared" ref="Y7042:Y7105" si="663">IF(U7042&gt;100,"High Profit","Low Profit")</f>
        <v>Low Profit</v>
      </c>
      <c r="Z7042" s="1" t="str">
        <f t="shared" ref="Z7042:Z7105" si="664">IF(T7042=0,"No Discount",IF(T7042&lt;=0.2,"Low Discount","High Discount"))</f>
        <v>Low Discount</v>
      </c>
      <c r="AA7042" s="1" t="str">
        <f t="shared" ref="AA7042:AA7105" si="665">IF(R7042&gt;500,"High Sales","Low Sales")</f>
        <v>Low Sales</v>
      </c>
      <c r="AB7042" s="1">
        <f>MONTH(Sample___Superstore[[#This Row],[Order Date]])</f>
        <v>12</v>
      </c>
    </row>
    <row r="7043" spans="1:28" x14ac:dyDescent="0.35">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c r="V7043">
        <f t="shared" si="660"/>
        <v>6</v>
      </c>
      <c r="W7043">
        <f t="shared" si="661"/>
        <v>0.22</v>
      </c>
      <c r="X7043" t="str">
        <f t="shared" si="662"/>
        <v>Profit</v>
      </c>
      <c r="Y7043" s="1" t="str">
        <f t="shared" si="663"/>
        <v>Low Profit</v>
      </c>
      <c r="Z7043" s="1" t="str">
        <f t="shared" si="664"/>
        <v>No Discount</v>
      </c>
      <c r="AA7043" s="1" t="str">
        <f t="shared" si="665"/>
        <v>Low Sales</v>
      </c>
      <c r="AB7043" s="1">
        <f>MONTH(Sample___Superstore[[#This Row],[Order Date]])</f>
        <v>12</v>
      </c>
    </row>
    <row r="7044" spans="1:28" x14ac:dyDescent="0.35">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c r="V7044">
        <f t="shared" si="660"/>
        <v>5</v>
      </c>
      <c r="W7044">
        <f t="shared" si="661"/>
        <v>0.11666666666666665</v>
      </c>
      <c r="X7044" t="str">
        <f t="shared" si="662"/>
        <v>Profit</v>
      </c>
      <c r="Y7044" s="1" t="str">
        <f t="shared" si="663"/>
        <v>Low Profit</v>
      </c>
      <c r="Z7044" s="1" t="str">
        <f t="shared" si="664"/>
        <v>High Discount</v>
      </c>
      <c r="AA7044" s="1" t="str">
        <f t="shared" si="665"/>
        <v>High Sales</v>
      </c>
      <c r="AB7044" s="1">
        <f>MONTH(Sample___Superstore[[#This Row],[Order Date]])</f>
        <v>7</v>
      </c>
    </row>
    <row r="7045" spans="1:28" x14ac:dyDescent="0.35">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c r="V7045">
        <f t="shared" si="660"/>
        <v>5</v>
      </c>
      <c r="W7045">
        <f t="shared" si="661"/>
        <v>-7.1428571428571425E-2</v>
      </c>
      <c r="X7045" t="str">
        <f t="shared" si="662"/>
        <v>Loss</v>
      </c>
      <c r="Y7045" s="1" t="str">
        <f t="shared" si="663"/>
        <v>Low Profit</v>
      </c>
      <c r="Z7045" s="1" t="str">
        <f t="shared" si="664"/>
        <v>High Discount</v>
      </c>
      <c r="AA7045" s="1" t="str">
        <f t="shared" si="665"/>
        <v>Low Sales</v>
      </c>
      <c r="AB7045" s="1">
        <f>MONTH(Sample___Superstore[[#This Row],[Order Date]])</f>
        <v>7</v>
      </c>
    </row>
    <row r="7046" spans="1:28" x14ac:dyDescent="0.35">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c r="V7046">
        <f t="shared" si="660"/>
        <v>5</v>
      </c>
      <c r="W7046">
        <f t="shared" si="661"/>
        <v>0.125</v>
      </c>
      <c r="X7046" t="str">
        <f t="shared" si="662"/>
        <v>Profit</v>
      </c>
      <c r="Y7046" s="1" t="str">
        <f t="shared" si="663"/>
        <v>Low Profit</v>
      </c>
      <c r="Z7046" s="1" t="str">
        <f t="shared" si="664"/>
        <v>Low Discount</v>
      </c>
      <c r="AA7046" s="1" t="str">
        <f t="shared" si="665"/>
        <v>Low Sales</v>
      </c>
      <c r="AB7046" s="1">
        <f>MONTH(Sample___Superstore[[#This Row],[Order Date]])</f>
        <v>7</v>
      </c>
    </row>
    <row r="7047" spans="1:28" x14ac:dyDescent="0.35">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c r="V7047">
        <f t="shared" si="660"/>
        <v>6</v>
      </c>
      <c r="W7047">
        <f t="shared" si="661"/>
        <v>0.36249999999999999</v>
      </c>
      <c r="X7047" t="str">
        <f t="shared" si="662"/>
        <v>Profit</v>
      </c>
      <c r="Y7047" s="1" t="str">
        <f t="shared" si="663"/>
        <v>Low Profit</v>
      </c>
      <c r="Z7047" s="1" t="str">
        <f t="shared" si="664"/>
        <v>Low Discount</v>
      </c>
      <c r="AA7047" s="1" t="str">
        <f t="shared" si="665"/>
        <v>Low Sales</v>
      </c>
      <c r="AB7047" s="1">
        <f>MONTH(Sample___Superstore[[#This Row],[Order Date]])</f>
        <v>11</v>
      </c>
    </row>
    <row r="7048" spans="1:28" x14ac:dyDescent="0.35">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c r="V7048">
        <f t="shared" si="660"/>
        <v>4</v>
      </c>
      <c r="W7048">
        <f t="shared" si="661"/>
        <v>2.4999999999999998E-2</v>
      </c>
      <c r="X7048" t="str">
        <f t="shared" si="662"/>
        <v>Profit</v>
      </c>
      <c r="Y7048" s="1" t="str">
        <f t="shared" si="663"/>
        <v>Low Profit</v>
      </c>
      <c r="Z7048" s="1" t="str">
        <f t="shared" si="664"/>
        <v>Low Discount</v>
      </c>
      <c r="AA7048" s="1" t="str">
        <f t="shared" si="665"/>
        <v>Low Sales</v>
      </c>
      <c r="AB7048" s="1">
        <f>MONTH(Sample___Superstore[[#This Row],[Order Date]])</f>
        <v>4</v>
      </c>
    </row>
    <row r="7049" spans="1:28" x14ac:dyDescent="0.35">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c r="V7049">
        <f t="shared" si="660"/>
        <v>4</v>
      </c>
      <c r="W7049">
        <f t="shared" si="661"/>
        <v>0.35</v>
      </c>
      <c r="X7049" t="str">
        <f t="shared" si="662"/>
        <v>Profit</v>
      </c>
      <c r="Y7049" s="1" t="str">
        <f t="shared" si="663"/>
        <v>High Profit</v>
      </c>
      <c r="Z7049" s="1" t="str">
        <f t="shared" si="664"/>
        <v>No Discount</v>
      </c>
      <c r="AA7049" s="1" t="str">
        <f t="shared" si="665"/>
        <v>Low Sales</v>
      </c>
      <c r="AB7049" s="1">
        <f>MONTH(Sample___Superstore[[#This Row],[Order Date]])</f>
        <v>4</v>
      </c>
    </row>
    <row r="7050" spans="1:28" x14ac:dyDescent="0.35">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c r="V7050">
        <f t="shared" si="660"/>
        <v>2</v>
      </c>
      <c r="W7050">
        <f t="shared" si="661"/>
        <v>0.35000000000000003</v>
      </c>
      <c r="X7050" t="str">
        <f t="shared" si="662"/>
        <v>Profit</v>
      </c>
      <c r="Y7050" s="1" t="str">
        <f t="shared" si="663"/>
        <v>Low Profit</v>
      </c>
      <c r="Z7050" s="1" t="str">
        <f t="shared" si="664"/>
        <v>Low Discount</v>
      </c>
      <c r="AA7050" s="1" t="str">
        <f t="shared" si="665"/>
        <v>Low Sales</v>
      </c>
      <c r="AB7050" s="1">
        <f>MONTH(Sample___Superstore[[#This Row],[Order Date]])</f>
        <v>8</v>
      </c>
    </row>
    <row r="7051" spans="1:28" x14ac:dyDescent="0.35">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c r="V7051">
        <f t="shared" si="660"/>
        <v>5</v>
      </c>
      <c r="W7051">
        <f t="shared" si="661"/>
        <v>0.16249999999999998</v>
      </c>
      <c r="X7051" t="str">
        <f t="shared" si="662"/>
        <v>Profit</v>
      </c>
      <c r="Y7051" s="1" t="str">
        <f t="shared" si="663"/>
        <v>Low Profit</v>
      </c>
      <c r="Z7051" s="1" t="str">
        <f t="shared" si="664"/>
        <v>Low Discount</v>
      </c>
      <c r="AA7051" s="1" t="str">
        <f t="shared" si="665"/>
        <v>Low Sales</v>
      </c>
      <c r="AB7051" s="1">
        <f>MONTH(Sample___Superstore[[#This Row],[Order Date]])</f>
        <v>9</v>
      </c>
    </row>
    <row r="7052" spans="1:28" x14ac:dyDescent="0.35">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c r="V7052">
        <f t="shared" si="660"/>
        <v>0</v>
      </c>
      <c r="W7052">
        <f t="shared" si="661"/>
        <v>0.32500000000000001</v>
      </c>
      <c r="X7052" t="str">
        <f t="shared" si="662"/>
        <v>Profit</v>
      </c>
      <c r="Y7052" s="1" t="str">
        <f t="shared" si="663"/>
        <v>Low Profit</v>
      </c>
      <c r="Z7052" s="1" t="str">
        <f t="shared" si="664"/>
        <v>Low Discount</v>
      </c>
      <c r="AA7052" s="1" t="str">
        <f t="shared" si="665"/>
        <v>Low Sales</v>
      </c>
      <c r="AB7052" s="1">
        <f>MONTH(Sample___Superstore[[#This Row],[Order Date]])</f>
        <v>12</v>
      </c>
    </row>
    <row r="7053" spans="1:28" x14ac:dyDescent="0.35">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c r="V7053">
        <f t="shared" si="660"/>
        <v>0</v>
      </c>
      <c r="W7053">
        <f t="shared" si="661"/>
        <v>0.26</v>
      </c>
      <c r="X7053" t="str">
        <f t="shared" si="662"/>
        <v>Profit</v>
      </c>
      <c r="Y7053" s="1" t="str">
        <f t="shared" si="663"/>
        <v>Low Profit</v>
      </c>
      <c r="Z7053" s="1" t="str">
        <f t="shared" si="664"/>
        <v>No Discount</v>
      </c>
      <c r="AA7053" s="1" t="str">
        <f t="shared" si="665"/>
        <v>Low Sales</v>
      </c>
      <c r="AB7053" s="1">
        <f>MONTH(Sample___Superstore[[#This Row],[Order Date]])</f>
        <v>12</v>
      </c>
    </row>
    <row r="7054" spans="1:28" x14ac:dyDescent="0.35">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c r="V7054">
        <f t="shared" si="660"/>
        <v>0</v>
      </c>
      <c r="W7054">
        <f t="shared" si="661"/>
        <v>0.45</v>
      </c>
      <c r="X7054" t="str">
        <f t="shared" si="662"/>
        <v>Profit</v>
      </c>
      <c r="Y7054" s="1" t="str">
        <f t="shared" si="663"/>
        <v>Low Profit</v>
      </c>
      <c r="Z7054" s="1" t="str">
        <f t="shared" si="664"/>
        <v>No Discount</v>
      </c>
      <c r="AA7054" s="1" t="str">
        <f t="shared" si="665"/>
        <v>Low Sales</v>
      </c>
      <c r="AB7054" s="1">
        <f>MONTH(Sample___Superstore[[#This Row],[Order Date]])</f>
        <v>12</v>
      </c>
    </row>
    <row r="7055" spans="1:28" x14ac:dyDescent="0.35">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c r="V7055">
        <f t="shared" si="660"/>
        <v>0</v>
      </c>
      <c r="W7055">
        <f t="shared" si="661"/>
        <v>0.21000000000000002</v>
      </c>
      <c r="X7055" t="str">
        <f t="shared" si="662"/>
        <v>Profit</v>
      </c>
      <c r="Y7055" s="1" t="str">
        <f t="shared" si="663"/>
        <v>Low Profit</v>
      </c>
      <c r="Z7055" s="1" t="str">
        <f t="shared" si="664"/>
        <v>No Discount</v>
      </c>
      <c r="AA7055" s="1" t="str">
        <f t="shared" si="665"/>
        <v>Low Sales</v>
      </c>
      <c r="AB7055" s="1">
        <f>MONTH(Sample___Superstore[[#This Row],[Order Date]])</f>
        <v>12</v>
      </c>
    </row>
    <row r="7056" spans="1:28" x14ac:dyDescent="0.35">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c r="V7056">
        <f t="shared" si="660"/>
        <v>0</v>
      </c>
      <c r="W7056">
        <f t="shared" si="661"/>
        <v>-8.7499999999999994E-2</v>
      </c>
      <c r="X7056" t="str">
        <f t="shared" si="662"/>
        <v>Loss</v>
      </c>
      <c r="Y7056" s="1" t="str">
        <f t="shared" si="663"/>
        <v>Low Profit</v>
      </c>
      <c r="Z7056" s="1" t="str">
        <f t="shared" si="664"/>
        <v>Low Discount</v>
      </c>
      <c r="AA7056" s="1" t="str">
        <f t="shared" si="665"/>
        <v>Low Sales</v>
      </c>
      <c r="AB7056" s="1">
        <f>MONTH(Sample___Superstore[[#This Row],[Order Date]])</f>
        <v>12</v>
      </c>
    </row>
    <row r="7057" spans="1:28" x14ac:dyDescent="0.35">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c r="V7057">
        <f t="shared" si="660"/>
        <v>0</v>
      </c>
      <c r="W7057">
        <f t="shared" si="661"/>
        <v>0.3125</v>
      </c>
      <c r="X7057" t="str">
        <f t="shared" si="662"/>
        <v>Profit</v>
      </c>
      <c r="Y7057" s="1" t="str">
        <f t="shared" si="663"/>
        <v>Low Profit</v>
      </c>
      <c r="Z7057" s="1" t="str">
        <f t="shared" si="664"/>
        <v>Low Discount</v>
      </c>
      <c r="AA7057" s="1" t="str">
        <f t="shared" si="665"/>
        <v>Low Sales</v>
      </c>
      <c r="AB7057" s="1">
        <f>MONTH(Sample___Superstore[[#This Row],[Order Date]])</f>
        <v>12</v>
      </c>
    </row>
    <row r="7058" spans="1:28" x14ac:dyDescent="0.35">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c r="V7058">
        <f t="shared" si="660"/>
        <v>0</v>
      </c>
      <c r="W7058">
        <f t="shared" si="661"/>
        <v>0.32500000000000001</v>
      </c>
      <c r="X7058" t="str">
        <f t="shared" si="662"/>
        <v>Profit</v>
      </c>
      <c r="Y7058" s="1" t="str">
        <f t="shared" si="663"/>
        <v>Low Profit</v>
      </c>
      <c r="Z7058" s="1" t="str">
        <f t="shared" si="664"/>
        <v>Low Discount</v>
      </c>
      <c r="AA7058" s="1" t="str">
        <f t="shared" si="665"/>
        <v>Low Sales</v>
      </c>
      <c r="AB7058" s="1">
        <f>MONTH(Sample___Superstore[[#This Row],[Order Date]])</f>
        <v>12</v>
      </c>
    </row>
    <row r="7059" spans="1:28" x14ac:dyDescent="0.35">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c r="V7059">
        <f t="shared" si="660"/>
        <v>0</v>
      </c>
      <c r="W7059">
        <f t="shared" si="661"/>
        <v>0.125</v>
      </c>
      <c r="X7059" t="str">
        <f t="shared" si="662"/>
        <v>Profit</v>
      </c>
      <c r="Y7059" s="1" t="str">
        <f t="shared" si="663"/>
        <v>High Profit</v>
      </c>
      <c r="Z7059" s="1" t="str">
        <f t="shared" si="664"/>
        <v>Low Discount</v>
      </c>
      <c r="AA7059" s="1" t="str">
        <f t="shared" si="665"/>
        <v>High Sales</v>
      </c>
      <c r="AB7059" s="1">
        <f>MONTH(Sample___Superstore[[#This Row],[Order Date]])</f>
        <v>12</v>
      </c>
    </row>
    <row r="7060" spans="1:28" x14ac:dyDescent="0.35">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c r="V7060">
        <f t="shared" si="660"/>
        <v>0</v>
      </c>
      <c r="W7060">
        <f t="shared" si="661"/>
        <v>0.04</v>
      </c>
      <c r="X7060" t="str">
        <f t="shared" si="662"/>
        <v>Profit</v>
      </c>
      <c r="Y7060" s="1" t="str">
        <f t="shared" si="663"/>
        <v>Low Profit</v>
      </c>
      <c r="Z7060" s="1" t="str">
        <f t="shared" si="664"/>
        <v>No Discount</v>
      </c>
      <c r="AA7060" s="1" t="str">
        <f t="shared" si="665"/>
        <v>Low Sales</v>
      </c>
      <c r="AB7060" s="1">
        <f>MONTH(Sample___Superstore[[#This Row],[Order Date]])</f>
        <v>12</v>
      </c>
    </row>
    <row r="7061" spans="1:28" x14ac:dyDescent="0.35">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c r="V7061">
        <f t="shared" si="660"/>
        <v>0</v>
      </c>
      <c r="W7061">
        <f t="shared" si="661"/>
        <v>0.28999999999999998</v>
      </c>
      <c r="X7061" t="str">
        <f t="shared" si="662"/>
        <v>Profit</v>
      </c>
      <c r="Y7061" s="1" t="str">
        <f t="shared" si="663"/>
        <v>Low Profit</v>
      </c>
      <c r="Z7061" s="1" t="str">
        <f t="shared" si="664"/>
        <v>No Discount</v>
      </c>
      <c r="AA7061" s="1" t="str">
        <f t="shared" si="665"/>
        <v>Low Sales</v>
      </c>
      <c r="AB7061" s="1">
        <f>MONTH(Sample___Superstore[[#This Row],[Order Date]])</f>
        <v>12</v>
      </c>
    </row>
    <row r="7062" spans="1:28" x14ac:dyDescent="0.35">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c r="V7062">
        <f t="shared" si="660"/>
        <v>0</v>
      </c>
      <c r="W7062">
        <f t="shared" si="661"/>
        <v>0.36249999999999999</v>
      </c>
      <c r="X7062" t="str">
        <f t="shared" si="662"/>
        <v>Profit</v>
      </c>
      <c r="Y7062" s="1" t="str">
        <f t="shared" si="663"/>
        <v>Low Profit</v>
      </c>
      <c r="Z7062" s="1" t="str">
        <f t="shared" si="664"/>
        <v>Low Discount</v>
      </c>
      <c r="AA7062" s="1" t="str">
        <f t="shared" si="665"/>
        <v>Low Sales</v>
      </c>
      <c r="AB7062" s="1">
        <f>MONTH(Sample___Superstore[[#This Row],[Order Date]])</f>
        <v>12</v>
      </c>
    </row>
    <row r="7063" spans="1:28" x14ac:dyDescent="0.35">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c r="V7063">
        <f t="shared" si="660"/>
        <v>2</v>
      </c>
      <c r="W7063">
        <f t="shared" si="661"/>
        <v>0.33750000000000002</v>
      </c>
      <c r="X7063" t="str">
        <f t="shared" si="662"/>
        <v>Profit</v>
      </c>
      <c r="Y7063" s="1" t="str">
        <f t="shared" si="663"/>
        <v>Low Profit</v>
      </c>
      <c r="Z7063" s="1" t="str">
        <f t="shared" si="664"/>
        <v>Low Discount</v>
      </c>
      <c r="AA7063" s="1" t="str">
        <f t="shared" si="665"/>
        <v>Low Sales</v>
      </c>
      <c r="AB7063" s="1">
        <f>MONTH(Sample___Superstore[[#This Row],[Order Date]])</f>
        <v>2</v>
      </c>
    </row>
    <row r="7064" spans="1:28" x14ac:dyDescent="0.35">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c r="V7064">
        <f t="shared" si="660"/>
        <v>2</v>
      </c>
      <c r="W7064">
        <f t="shared" si="661"/>
        <v>0.375</v>
      </c>
      <c r="X7064" t="str">
        <f t="shared" si="662"/>
        <v>Profit</v>
      </c>
      <c r="Y7064" s="1" t="str">
        <f t="shared" si="663"/>
        <v>Low Profit</v>
      </c>
      <c r="Z7064" s="1" t="str">
        <f t="shared" si="664"/>
        <v>Low Discount</v>
      </c>
      <c r="AA7064" s="1" t="str">
        <f t="shared" si="665"/>
        <v>Low Sales</v>
      </c>
      <c r="AB7064" s="1">
        <f>MONTH(Sample___Superstore[[#This Row],[Order Date]])</f>
        <v>12</v>
      </c>
    </row>
    <row r="7065" spans="1:28" x14ac:dyDescent="0.35">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c r="V7065">
        <f t="shared" si="660"/>
        <v>5</v>
      </c>
      <c r="W7065">
        <f t="shared" si="661"/>
        <v>0.1125</v>
      </c>
      <c r="X7065" t="str">
        <f t="shared" si="662"/>
        <v>Profit</v>
      </c>
      <c r="Y7065" s="1" t="str">
        <f t="shared" si="663"/>
        <v>Low Profit</v>
      </c>
      <c r="Z7065" s="1" t="str">
        <f t="shared" si="664"/>
        <v>Low Discount</v>
      </c>
      <c r="AA7065" s="1" t="str">
        <f t="shared" si="665"/>
        <v>Low Sales</v>
      </c>
      <c r="AB7065" s="1">
        <f>MONTH(Sample___Superstore[[#This Row],[Order Date]])</f>
        <v>8</v>
      </c>
    </row>
    <row r="7066" spans="1:28" x14ac:dyDescent="0.35">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c r="V7066">
        <f t="shared" si="660"/>
        <v>5</v>
      </c>
      <c r="W7066">
        <f t="shared" si="661"/>
        <v>0.25999999999999995</v>
      </c>
      <c r="X7066" t="str">
        <f t="shared" si="662"/>
        <v>Profit</v>
      </c>
      <c r="Y7066" s="1" t="str">
        <f t="shared" si="663"/>
        <v>Low Profit</v>
      </c>
      <c r="Z7066" s="1" t="str">
        <f t="shared" si="664"/>
        <v>No Discount</v>
      </c>
      <c r="AA7066" s="1" t="str">
        <f t="shared" si="665"/>
        <v>Low Sales</v>
      </c>
      <c r="AB7066" s="1">
        <f>MONTH(Sample___Superstore[[#This Row],[Order Date]])</f>
        <v>2</v>
      </c>
    </row>
    <row r="7067" spans="1:28" x14ac:dyDescent="0.35">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c r="V7067">
        <f t="shared" si="660"/>
        <v>2</v>
      </c>
      <c r="W7067">
        <f t="shared" si="661"/>
        <v>0.26</v>
      </c>
      <c r="X7067" t="str">
        <f t="shared" si="662"/>
        <v>Profit</v>
      </c>
      <c r="Y7067" s="1" t="str">
        <f t="shared" si="663"/>
        <v>High Profit</v>
      </c>
      <c r="Z7067" s="1" t="str">
        <f t="shared" si="664"/>
        <v>No Discount</v>
      </c>
      <c r="AA7067" s="1" t="str">
        <f t="shared" si="665"/>
        <v>High Sales</v>
      </c>
      <c r="AB7067" s="1">
        <f>MONTH(Sample___Superstore[[#This Row],[Order Date]])</f>
        <v>12</v>
      </c>
    </row>
    <row r="7068" spans="1:28" x14ac:dyDescent="0.35">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c r="V7068">
        <f t="shared" si="660"/>
        <v>4</v>
      </c>
      <c r="W7068">
        <f t="shared" si="661"/>
        <v>0.48000000000000004</v>
      </c>
      <c r="X7068" t="str">
        <f t="shared" si="662"/>
        <v>Profit</v>
      </c>
      <c r="Y7068" s="1" t="str">
        <f t="shared" si="663"/>
        <v>Low Profit</v>
      </c>
      <c r="Z7068" s="1" t="str">
        <f t="shared" si="664"/>
        <v>No Discount</v>
      </c>
      <c r="AA7068" s="1" t="str">
        <f t="shared" si="665"/>
        <v>Low Sales</v>
      </c>
      <c r="AB7068" s="1">
        <f>MONTH(Sample___Superstore[[#This Row],[Order Date]])</f>
        <v>5</v>
      </c>
    </row>
    <row r="7069" spans="1:28" x14ac:dyDescent="0.35">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c r="V7069">
        <f t="shared" si="660"/>
        <v>5</v>
      </c>
      <c r="W7069">
        <f t="shared" si="661"/>
        <v>-1.6500000000000001</v>
      </c>
      <c r="X7069" t="str">
        <f t="shared" si="662"/>
        <v>Loss</v>
      </c>
      <c r="Y7069" s="1" t="str">
        <f t="shared" si="663"/>
        <v>Low Profit</v>
      </c>
      <c r="Z7069" s="1" t="str">
        <f t="shared" si="664"/>
        <v>High Discount</v>
      </c>
      <c r="AA7069" s="1" t="str">
        <f t="shared" si="665"/>
        <v>Low Sales</v>
      </c>
      <c r="AB7069" s="1">
        <f>MONTH(Sample___Superstore[[#This Row],[Order Date]])</f>
        <v>5</v>
      </c>
    </row>
    <row r="7070" spans="1:28" x14ac:dyDescent="0.35">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c r="V7070">
        <f t="shared" si="660"/>
        <v>5</v>
      </c>
      <c r="W7070">
        <f t="shared" si="661"/>
        <v>0.37499999999999994</v>
      </c>
      <c r="X7070" t="str">
        <f t="shared" si="662"/>
        <v>Profit</v>
      </c>
      <c r="Y7070" s="1" t="str">
        <f t="shared" si="663"/>
        <v>Low Profit</v>
      </c>
      <c r="Z7070" s="1" t="str">
        <f t="shared" si="664"/>
        <v>Low Discount</v>
      </c>
      <c r="AA7070" s="1" t="str">
        <f t="shared" si="665"/>
        <v>Low Sales</v>
      </c>
      <c r="AB7070" s="1">
        <f>MONTH(Sample___Superstore[[#This Row],[Order Date]])</f>
        <v>5</v>
      </c>
    </row>
    <row r="7071" spans="1:28" x14ac:dyDescent="0.35">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c r="V7071">
        <f t="shared" si="660"/>
        <v>5</v>
      </c>
      <c r="W7071">
        <f t="shared" si="661"/>
        <v>0.44999999999999996</v>
      </c>
      <c r="X7071" t="str">
        <f t="shared" si="662"/>
        <v>Profit</v>
      </c>
      <c r="Y7071" s="1" t="str">
        <f t="shared" si="663"/>
        <v>Low Profit</v>
      </c>
      <c r="Z7071" s="1" t="str">
        <f t="shared" si="664"/>
        <v>No Discount</v>
      </c>
      <c r="AA7071" s="1" t="str">
        <f t="shared" si="665"/>
        <v>Low Sales</v>
      </c>
      <c r="AB7071" s="1">
        <f>MONTH(Sample___Superstore[[#This Row],[Order Date]])</f>
        <v>8</v>
      </c>
    </row>
    <row r="7072" spans="1:28" x14ac:dyDescent="0.35">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c r="V7072">
        <f t="shared" si="660"/>
        <v>5</v>
      </c>
      <c r="W7072">
        <f t="shared" si="661"/>
        <v>0.36249999999999999</v>
      </c>
      <c r="X7072" t="str">
        <f t="shared" si="662"/>
        <v>Profit</v>
      </c>
      <c r="Y7072" s="1" t="str">
        <f t="shared" si="663"/>
        <v>Low Profit</v>
      </c>
      <c r="Z7072" s="1" t="str">
        <f t="shared" si="664"/>
        <v>Low Discount</v>
      </c>
      <c r="AA7072" s="1" t="str">
        <f t="shared" si="665"/>
        <v>Low Sales</v>
      </c>
      <c r="AB7072" s="1">
        <f>MONTH(Sample___Superstore[[#This Row],[Order Date]])</f>
        <v>9</v>
      </c>
    </row>
    <row r="7073" spans="1:28" x14ac:dyDescent="0.35">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c r="V7073">
        <f t="shared" si="660"/>
        <v>5</v>
      </c>
      <c r="W7073">
        <f t="shared" si="661"/>
        <v>7.4999999999999997E-2</v>
      </c>
      <c r="X7073" t="str">
        <f t="shared" si="662"/>
        <v>Profit</v>
      </c>
      <c r="Y7073" s="1" t="str">
        <f t="shared" si="663"/>
        <v>Low Profit</v>
      </c>
      <c r="Z7073" s="1" t="str">
        <f t="shared" si="664"/>
        <v>Low Discount</v>
      </c>
      <c r="AA7073" s="1" t="str">
        <f t="shared" si="665"/>
        <v>Low Sales</v>
      </c>
      <c r="AB7073" s="1">
        <f>MONTH(Sample___Superstore[[#This Row],[Order Date]])</f>
        <v>7</v>
      </c>
    </row>
    <row r="7074" spans="1:28" x14ac:dyDescent="0.35">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c r="V7074">
        <f t="shared" si="660"/>
        <v>5</v>
      </c>
      <c r="W7074">
        <f t="shared" si="661"/>
        <v>0.35</v>
      </c>
      <c r="X7074" t="str">
        <f t="shared" si="662"/>
        <v>Profit</v>
      </c>
      <c r="Y7074" s="1" t="str">
        <f t="shared" si="663"/>
        <v>Low Profit</v>
      </c>
      <c r="Z7074" s="1" t="str">
        <f t="shared" si="664"/>
        <v>Low Discount</v>
      </c>
      <c r="AA7074" s="1" t="str">
        <f t="shared" si="665"/>
        <v>Low Sales</v>
      </c>
      <c r="AB7074" s="1">
        <f>MONTH(Sample___Superstore[[#This Row],[Order Date]])</f>
        <v>7</v>
      </c>
    </row>
    <row r="7075" spans="1:28" x14ac:dyDescent="0.35">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c r="V7075">
        <f t="shared" si="660"/>
        <v>5</v>
      </c>
      <c r="W7075">
        <f t="shared" si="661"/>
        <v>8.7500000000000008E-2</v>
      </c>
      <c r="X7075" t="str">
        <f t="shared" si="662"/>
        <v>Profit</v>
      </c>
      <c r="Y7075" s="1" t="str">
        <f t="shared" si="663"/>
        <v>Low Profit</v>
      </c>
      <c r="Z7075" s="1" t="str">
        <f t="shared" si="664"/>
        <v>Low Discount</v>
      </c>
      <c r="AA7075" s="1" t="str">
        <f t="shared" si="665"/>
        <v>Low Sales</v>
      </c>
      <c r="AB7075" s="1">
        <f>MONTH(Sample___Superstore[[#This Row],[Order Date]])</f>
        <v>7</v>
      </c>
    </row>
    <row r="7076" spans="1:28" x14ac:dyDescent="0.35">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c r="V7076">
        <f t="shared" si="660"/>
        <v>5</v>
      </c>
      <c r="W7076">
        <f t="shared" si="661"/>
        <v>-1.7500000000000002</v>
      </c>
      <c r="X7076" t="str">
        <f t="shared" si="662"/>
        <v>Loss</v>
      </c>
      <c r="Y7076" s="1" t="str">
        <f t="shared" si="663"/>
        <v>Low Profit</v>
      </c>
      <c r="Z7076" s="1" t="str">
        <f t="shared" si="664"/>
        <v>High Discount</v>
      </c>
      <c r="AA7076" s="1" t="str">
        <f t="shared" si="665"/>
        <v>Low Sales</v>
      </c>
      <c r="AB7076" s="1">
        <f>MONTH(Sample___Superstore[[#This Row],[Order Date]])</f>
        <v>7</v>
      </c>
    </row>
    <row r="7077" spans="1:28" x14ac:dyDescent="0.35">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c r="V7077">
        <f t="shared" si="660"/>
        <v>5</v>
      </c>
      <c r="W7077">
        <f t="shared" si="661"/>
        <v>7.4999999999999997E-2</v>
      </c>
      <c r="X7077" t="str">
        <f t="shared" si="662"/>
        <v>Profit</v>
      </c>
      <c r="Y7077" s="1" t="str">
        <f t="shared" si="663"/>
        <v>Low Profit</v>
      </c>
      <c r="Z7077" s="1" t="str">
        <f t="shared" si="664"/>
        <v>Low Discount</v>
      </c>
      <c r="AA7077" s="1" t="str">
        <f t="shared" si="665"/>
        <v>Low Sales</v>
      </c>
      <c r="AB7077" s="1">
        <f>MONTH(Sample___Superstore[[#This Row],[Order Date]])</f>
        <v>7</v>
      </c>
    </row>
    <row r="7078" spans="1:28" x14ac:dyDescent="0.35">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c r="V7078">
        <f t="shared" si="660"/>
        <v>5</v>
      </c>
      <c r="W7078">
        <f t="shared" si="661"/>
        <v>0.49</v>
      </c>
      <c r="X7078" t="str">
        <f t="shared" si="662"/>
        <v>Profit</v>
      </c>
      <c r="Y7078" s="1" t="str">
        <f t="shared" si="663"/>
        <v>Low Profit</v>
      </c>
      <c r="Z7078" s="1" t="str">
        <f t="shared" si="664"/>
        <v>No Discount</v>
      </c>
      <c r="AA7078" s="1" t="str">
        <f t="shared" si="665"/>
        <v>Low Sales</v>
      </c>
      <c r="AB7078" s="1">
        <f>MONTH(Sample___Superstore[[#This Row],[Order Date]])</f>
        <v>5</v>
      </c>
    </row>
    <row r="7079" spans="1:28" x14ac:dyDescent="0.35">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c r="V7079">
        <f t="shared" si="660"/>
        <v>4</v>
      </c>
      <c r="W7079">
        <f t="shared" si="661"/>
        <v>-0.76666666666666672</v>
      </c>
      <c r="X7079" t="str">
        <f t="shared" si="662"/>
        <v>Loss</v>
      </c>
      <c r="Y7079" s="1" t="str">
        <f t="shared" si="663"/>
        <v>Low Profit</v>
      </c>
      <c r="Z7079" s="1" t="str">
        <f t="shared" si="664"/>
        <v>High Discount</v>
      </c>
      <c r="AA7079" s="1" t="str">
        <f t="shared" si="665"/>
        <v>Low Sales</v>
      </c>
      <c r="AB7079" s="1">
        <f>MONTH(Sample___Superstore[[#This Row],[Order Date]])</f>
        <v>9</v>
      </c>
    </row>
    <row r="7080" spans="1:28" x14ac:dyDescent="0.35">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c r="V7080">
        <f t="shared" si="660"/>
        <v>4</v>
      </c>
      <c r="W7080">
        <f t="shared" si="661"/>
        <v>0.11249999999999999</v>
      </c>
      <c r="X7080" t="str">
        <f t="shared" si="662"/>
        <v>Profit</v>
      </c>
      <c r="Y7080" s="1" t="str">
        <f t="shared" si="663"/>
        <v>Low Profit</v>
      </c>
      <c r="Z7080" s="1" t="str">
        <f t="shared" si="664"/>
        <v>Low Discount</v>
      </c>
      <c r="AA7080" s="1" t="str">
        <f t="shared" si="665"/>
        <v>Low Sales</v>
      </c>
      <c r="AB7080" s="1">
        <f>MONTH(Sample___Superstore[[#This Row],[Order Date]])</f>
        <v>9</v>
      </c>
    </row>
    <row r="7081" spans="1:28" x14ac:dyDescent="0.35">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c r="V7081">
        <f t="shared" si="660"/>
        <v>4</v>
      </c>
      <c r="W7081">
        <f t="shared" si="661"/>
        <v>0.17499999999999999</v>
      </c>
      <c r="X7081" t="str">
        <f t="shared" si="662"/>
        <v>Profit</v>
      </c>
      <c r="Y7081" s="1" t="str">
        <f t="shared" si="663"/>
        <v>Low Profit</v>
      </c>
      <c r="Z7081" s="1" t="str">
        <f t="shared" si="664"/>
        <v>Low Discount</v>
      </c>
      <c r="AA7081" s="1" t="str">
        <f t="shared" si="665"/>
        <v>Low Sales</v>
      </c>
      <c r="AB7081" s="1">
        <f>MONTH(Sample___Superstore[[#This Row],[Order Date]])</f>
        <v>9</v>
      </c>
    </row>
    <row r="7082" spans="1:28" x14ac:dyDescent="0.35">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c r="V7082">
        <f t="shared" si="660"/>
        <v>4</v>
      </c>
      <c r="W7082">
        <f t="shared" si="661"/>
        <v>-0.31666666666666665</v>
      </c>
      <c r="X7082" t="str">
        <f t="shared" si="662"/>
        <v>Loss</v>
      </c>
      <c r="Y7082" s="1" t="str">
        <f t="shared" si="663"/>
        <v>Low Profit</v>
      </c>
      <c r="Z7082" s="1" t="str">
        <f t="shared" si="664"/>
        <v>High Discount</v>
      </c>
      <c r="AA7082" s="1" t="str">
        <f t="shared" si="665"/>
        <v>Low Sales</v>
      </c>
      <c r="AB7082" s="1">
        <f>MONTH(Sample___Superstore[[#This Row],[Order Date]])</f>
        <v>9</v>
      </c>
    </row>
    <row r="7083" spans="1:28" x14ac:dyDescent="0.35">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c r="V7083">
        <f t="shared" si="660"/>
        <v>4</v>
      </c>
      <c r="W7083">
        <f t="shared" si="661"/>
        <v>0.3</v>
      </c>
      <c r="X7083" t="str">
        <f t="shared" si="662"/>
        <v>Profit</v>
      </c>
      <c r="Y7083" s="1" t="str">
        <f t="shared" si="663"/>
        <v>High Profit</v>
      </c>
      <c r="Z7083" s="1" t="str">
        <f t="shared" si="664"/>
        <v>Low Discount</v>
      </c>
      <c r="AA7083" s="1" t="str">
        <f t="shared" si="665"/>
        <v>High Sales</v>
      </c>
      <c r="AB7083" s="1">
        <f>MONTH(Sample___Superstore[[#This Row],[Order Date]])</f>
        <v>9</v>
      </c>
    </row>
    <row r="7084" spans="1:28" x14ac:dyDescent="0.35">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c r="V7084">
        <f t="shared" si="660"/>
        <v>4</v>
      </c>
      <c r="W7084">
        <f t="shared" si="661"/>
        <v>-0.73333333333333339</v>
      </c>
      <c r="X7084" t="str">
        <f t="shared" si="662"/>
        <v>Loss</v>
      </c>
      <c r="Y7084" s="1" t="str">
        <f t="shared" si="663"/>
        <v>Low Profit</v>
      </c>
      <c r="Z7084" s="1" t="str">
        <f t="shared" si="664"/>
        <v>High Discount</v>
      </c>
      <c r="AA7084" s="1" t="str">
        <f t="shared" si="665"/>
        <v>Low Sales</v>
      </c>
      <c r="AB7084" s="1">
        <f>MONTH(Sample___Superstore[[#This Row],[Order Date]])</f>
        <v>9</v>
      </c>
    </row>
    <row r="7085" spans="1:28" x14ac:dyDescent="0.35">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c r="V7085">
        <f t="shared" si="660"/>
        <v>4</v>
      </c>
      <c r="W7085">
        <f t="shared" si="661"/>
        <v>0.48</v>
      </c>
      <c r="X7085" t="str">
        <f t="shared" si="662"/>
        <v>Profit</v>
      </c>
      <c r="Y7085" s="1" t="str">
        <f t="shared" si="663"/>
        <v>Low Profit</v>
      </c>
      <c r="Z7085" s="1" t="str">
        <f t="shared" si="664"/>
        <v>No Discount</v>
      </c>
      <c r="AA7085" s="1" t="str">
        <f t="shared" si="665"/>
        <v>Low Sales</v>
      </c>
      <c r="AB7085" s="1">
        <f>MONTH(Sample___Superstore[[#This Row],[Order Date]])</f>
        <v>7</v>
      </c>
    </row>
    <row r="7086" spans="1:28" x14ac:dyDescent="0.35">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c r="V7086">
        <f t="shared" si="660"/>
        <v>4</v>
      </c>
      <c r="W7086">
        <f t="shared" si="661"/>
        <v>7.4999999999999997E-2</v>
      </c>
      <c r="X7086" t="str">
        <f t="shared" si="662"/>
        <v>Profit</v>
      </c>
      <c r="Y7086" s="1" t="str">
        <f t="shared" si="663"/>
        <v>High Profit</v>
      </c>
      <c r="Z7086" s="1" t="str">
        <f t="shared" si="664"/>
        <v>Low Discount</v>
      </c>
      <c r="AA7086" s="1" t="str">
        <f t="shared" si="665"/>
        <v>High Sales</v>
      </c>
      <c r="AB7086" s="1">
        <f>MONTH(Sample___Superstore[[#This Row],[Order Date]])</f>
        <v>7</v>
      </c>
    </row>
    <row r="7087" spans="1:28" x14ac:dyDescent="0.35">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c r="V7087">
        <f t="shared" si="660"/>
        <v>3</v>
      </c>
      <c r="W7087">
        <f t="shared" si="661"/>
        <v>-0.73333333333333328</v>
      </c>
      <c r="X7087" t="str">
        <f t="shared" si="662"/>
        <v>Loss</v>
      </c>
      <c r="Y7087" s="1" t="str">
        <f t="shared" si="663"/>
        <v>Low Profit</v>
      </c>
      <c r="Z7087" s="1" t="str">
        <f t="shared" si="664"/>
        <v>High Discount</v>
      </c>
      <c r="AA7087" s="1" t="str">
        <f t="shared" si="665"/>
        <v>Low Sales</v>
      </c>
      <c r="AB7087" s="1">
        <f>MONTH(Sample___Superstore[[#This Row],[Order Date]])</f>
        <v>9</v>
      </c>
    </row>
    <row r="7088" spans="1:28" x14ac:dyDescent="0.35">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c r="V7088">
        <f t="shared" si="660"/>
        <v>3</v>
      </c>
      <c r="W7088">
        <f t="shared" si="661"/>
        <v>-0.22500000000000001</v>
      </c>
      <c r="X7088" t="str">
        <f t="shared" si="662"/>
        <v>Loss</v>
      </c>
      <c r="Y7088" s="1" t="str">
        <f t="shared" si="663"/>
        <v>Low Profit</v>
      </c>
      <c r="Z7088" s="1" t="str">
        <f t="shared" si="664"/>
        <v>Low Discount</v>
      </c>
      <c r="AA7088" s="1" t="str">
        <f t="shared" si="665"/>
        <v>Low Sales</v>
      </c>
      <c r="AB7088" s="1">
        <f>MONTH(Sample___Superstore[[#This Row],[Order Date]])</f>
        <v>9</v>
      </c>
    </row>
    <row r="7089" spans="1:28" x14ac:dyDescent="0.35">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c r="V7089">
        <f t="shared" si="660"/>
        <v>3</v>
      </c>
      <c r="W7089">
        <f t="shared" si="661"/>
        <v>0.24000000000000002</v>
      </c>
      <c r="X7089" t="str">
        <f t="shared" si="662"/>
        <v>Profit</v>
      </c>
      <c r="Y7089" s="1" t="str">
        <f t="shared" si="663"/>
        <v>Low Profit</v>
      </c>
      <c r="Z7089" s="1" t="str">
        <f t="shared" si="664"/>
        <v>No Discount</v>
      </c>
      <c r="AA7089" s="1" t="str">
        <f t="shared" si="665"/>
        <v>Low Sales</v>
      </c>
      <c r="AB7089" s="1">
        <f>MONTH(Sample___Superstore[[#This Row],[Order Date]])</f>
        <v>8</v>
      </c>
    </row>
    <row r="7090" spans="1:28" x14ac:dyDescent="0.35">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c r="V7090">
        <f t="shared" si="660"/>
        <v>2</v>
      </c>
      <c r="W7090">
        <f t="shared" si="661"/>
        <v>0.3</v>
      </c>
      <c r="X7090" t="str">
        <f t="shared" si="662"/>
        <v>Profit</v>
      </c>
      <c r="Y7090" s="1" t="str">
        <f t="shared" si="663"/>
        <v>Low Profit</v>
      </c>
      <c r="Z7090" s="1" t="str">
        <f t="shared" si="664"/>
        <v>No Discount</v>
      </c>
      <c r="AA7090" s="1" t="str">
        <f t="shared" si="665"/>
        <v>Low Sales</v>
      </c>
      <c r="AB7090" s="1">
        <f>MONTH(Sample___Superstore[[#This Row],[Order Date]])</f>
        <v>10</v>
      </c>
    </row>
    <row r="7091" spans="1:28" x14ac:dyDescent="0.35">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c r="V7091">
        <f t="shared" si="660"/>
        <v>4</v>
      </c>
      <c r="W7091">
        <f t="shared" si="661"/>
        <v>6.25E-2</v>
      </c>
      <c r="X7091" t="str">
        <f t="shared" si="662"/>
        <v>Profit</v>
      </c>
      <c r="Y7091" s="1" t="str">
        <f t="shared" si="663"/>
        <v>Low Profit</v>
      </c>
      <c r="Z7091" s="1" t="str">
        <f t="shared" si="664"/>
        <v>Low Discount</v>
      </c>
      <c r="AA7091" s="1" t="str">
        <f t="shared" si="665"/>
        <v>Low Sales</v>
      </c>
      <c r="AB7091" s="1">
        <f>MONTH(Sample___Superstore[[#This Row],[Order Date]])</f>
        <v>6</v>
      </c>
    </row>
    <row r="7092" spans="1:28" x14ac:dyDescent="0.35">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c r="V7092">
        <f t="shared" si="660"/>
        <v>4</v>
      </c>
      <c r="W7092">
        <f t="shared" si="661"/>
        <v>0.47000000000000003</v>
      </c>
      <c r="X7092" t="str">
        <f t="shared" si="662"/>
        <v>Profit</v>
      </c>
      <c r="Y7092" s="1" t="str">
        <f t="shared" si="663"/>
        <v>Low Profit</v>
      </c>
      <c r="Z7092" s="1" t="str">
        <f t="shared" si="664"/>
        <v>No Discount</v>
      </c>
      <c r="AA7092" s="1" t="str">
        <f t="shared" si="665"/>
        <v>Low Sales</v>
      </c>
      <c r="AB7092" s="1">
        <f>MONTH(Sample___Superstore[[#This Row],[Order Date]])</f>
        <v>1</v>
      </c>
    </row>
    <row r="7093" spans="1:28" x14ac:dyDescent="0.35">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c r="V7093">
        <f t="shared" si="660"/>
        <v>4</v>
      </c>
      <c r="W7093">
        <f t="shared" si="661"/>
        <v>0.27999999999999997</v>
      </c>
      <c r="X7093" t="str">
        <f t="shared" si="662"/>
        <v>Profit</v>
      </c>
      <c r="Y7093" s="1" t="str">
        <f t="shared" si="663"/>
        <v>Low Profit</v>
      </c>
      <c r="Z7093" s="1" t="str">
        <f t="shared" si="664"/>
        <v>No Discount</v>
      </c>
      <c r="AA7093" s="1" t="str">
        <f t="shared" si="665"/>
        <v>Low Sales</v>
      </c>
      <c r="AB7093" s="1">
        <f>MONTH(Sample___Superstore[[#This Row],[Order Date]])</f>
        <v>1</v>
      </c>
    </row>
    <row r="7094" spans="1:28" x14ac:dyDescent="0.35">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c r="V7094">
        <f t="shared" si="660"/>
        <v>4</v>
      </c>
      <c r="W7094">
        <f t="shared" si="661"/>
        <v>0.26</v>
      </c>
      <c r="X7094" t="str">
        <f t="shared" si="662"/>
        <v>Profit</v>
      </c>
      <c r="Y7094" s="1" t="str">
        <f t="shared" si="663"/>
        <v>Low Profit</v>
      </c>
      <c r="Z7094" s="1" t="str">
        <f t="shared" si="664"/>
        <v>No Discount</v>
      </c>
      <c r="AA7094" s="1" t="str">
        <f t="shared" si="665"/>
        <v>Low Sales</v>
      </c>
      <c r="AB7094" s="1">
        <f>MONTH(Sample___Superstore[[#This Row],[Order Date]])</f>
        <v>1</v>
      </c>
    </row>
    <row r="7095" spans="1:28" x14ac:dyDescent="0.35">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c r="V7095">
        <f t="shared" si="660"/>
        <v>4</v>
      </c>
      <c r="W7095">
        <f t="shared" si="661"/>
        <v>0.47000000000000003</v>
      </c>
      <c r="X7095" t="str">
        <f t="shared" si="662"/>
        <v>Profit</v>
      </c>
      <c r="Y7095" s="1" t="str">
        <f t="shared" si="663"/>
        <v>Low Profit</v>
      </c>
      <c r="Z7095" s="1" t="str">
        <f t="shared" si="664"/>
        <v>No Discount</v>
      </c>
      <c r="AA7095" s="1" t="str">
        <f t="shared" si="665"/>
        <v>Low Sales</v>
      </c>
      <c r="AB7095" s="1">
        <f>MONTH(Sample___Superstore[[#This Row],[Order Date]])</f>
        <v>1</v>
      </c>
    </row>
    <row r="7096" spans="1:28" x14ac:dyDescent="0.35">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c r="V7096">
        <f t="shared" si="660"/>
        <v>4</v>
      </c>
      <c r="W7096">
        <f t="shared" si="661"/>
        <v>0.1875</v>
      </c>
      <c r="X7096" t="str">
        <f t="shared" si="662"/>
        <v>Profit</v>
      </c>
      <c r="Y7096" s="1" t="str">
        <f t="shared" si="663"/>
        <v>Low Profit</v>
      </c>
      <c r="Z7096" s="1" t="str">
        <f t="shared" si="664"/>
        <v>Low Discount</v>
      </c>
      <c r="AA7096" s="1" t="str">
        <f t="shared" si="665"/>
        <v>Low Sales</v>
      </c>
      <c r="AB7096" s="1">
        <f>MONTH(Sample___Superstore[[#This Row],[Order Date]])</f>
        <v>2</v>
      </c>
    </row>
    <row r="7097" spans="1:28" x14ac:dyDescent="0.35">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c r="V7097">
        <f t="shared" si="660"/>
        <v>1</v>
      </c>
      <c r="W7097">
        <f t="shared" si="661"/>
        <v>0.37500000000000006</v>
      </c>
      <c r="X7097" t="str">
        <f t="shared" si="662"/>
        <v>Profit</v>
      </c>
      <c r="Y7097" s="1" t="str">
        <f t="shared" si="663"/>
        <v>Low Profit</v>
      </c>
      <c r="Z7097" s="1" t="str">
        <f t="shared" si="664"/>
        <v>Low Discount</v>
      </c>
      <c r="AA7097" s="1" t="str">
        <f t="shared" si="665"/>
        <v>Low Sales</v>
      </c>
      <c r="AB7097" s="1">
        <f>MONTH(Sample___Superstore[[#This Row],[Order Date]])</f>
        <v>8</v>
      </c>
    </row>
    <row r="7098" spans="1:28" x14ac:dyDescent="0.35">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c r="V7098">
        <f t="shared" si="660"/>
        <v>1</v>
      </c>
      <c r="W7098">
        <f t="shared" si="661"/>
        <v>0.32500000000000001</v>
      </c>
      <c r="X7098" t="str">
        <f t="shared" si="662"/>
        <v>Profit</v>
      </c>
      <c r="Y7098" s="1" t="str">
        <f t="shared" si="663"/>
        <v>Low Profit</v>
      </c>
      <c r="Z7098" s="1" t="str">
        <f t="shared" si="664"/>
        <v>Low Discount</v>
      </c>
      <c r="AA7098" s="1" t="str">
        <f t="shared" si="665"/>
        <v>Low Sales</v>
      </c>
      <c r="AB7098" s="1">
        <f>MONTH(Sample___Superstore[[#This Row],[Order Date]])</f>
        <v>8</v>
      </c>
    </row>
    <row r="7099" spans="1:28" x14ac:dyDescent="0.35">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c r="V7099">
        <f t="shared" si="660"/>
        <v>1</v>
      </c>
      <c r="W7099">
        <f t="shared" si="661"/>
        <v>0.36249999999999999</v>
      </c>
      <c r="X7099" t="str">
        <f t="shared" si="662"/>
        <v>Profit</v>
      </c>
      <c r="Y7099" s="1" t="str">
        <f t="shared" si="663"/>
        <v>Low Profit</v>
      </c>
      <c r="Z7099" s="1" t="str">
        <f t="shared" si="664"/>
        <v>Low Discount</v>
      </c>
      <c r="AA7099" s="1" t="str">
        <f t="shared" si="665"/>
        <v>Low Sales</v>
      </c>
      <c r="AB7099" s="1">
        <f>MONTH(Sample___Superstore[[#This Row],[Order Date]])</f>
        <v>8</v>
      </c>
    </row>
    <row r="7100" spans="1:28" x14ac:dyDescent="0.35">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c r="V7100">
        <f t="shared" si="660"/>
        <v>4</v>
      </c>
      <c r="W7100">
        <f t="shared" si="661"/>
        <v>0.47000000000000003</v>
      </c>
      <c r="X7100" t="str">
        <f t="shared" si="662"/>
        <v>Profit</v>
      </c>
      <c r="Y7100" s="1" t="str">
        <f t="shared" si="663"/>
        <v>High Profit</v>
      </c>
      <c r="Z7100" s="1" t="str">
        <f t="shared" si="664"/>
        <v>No Discount</v>
      </c>
      <c r="AA7100" s="1" t="str">
        <f t="shared" si="665"/>
        <v>Low Sales</v>
      </c>
      <c r="AB7100" s="1">
        <f>MONTH(Sample___Superstore[[#This Row],[Order Date]])</f>
        <v>11</v>
      </c>
    </row>
    <row r="7101" spans="1:28" x14ac:dyDescent="0.35">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c r="V7101">
        <f t="shared" si="660"/>
        <v>4</v>
      </c>
      <c r="W7101">
        <f t="shared" si="661"/>
        <v>0.47000000000000003</v>
      </c>
      <c r="X7101" t="str">
        <f t="shared" si="662"/>
        <v>Profit</v>
      </c>
      <c r="Y7101" s="1" t="str">
        <f t="shared" si="663"/>
        <v>Low Profit</v>
      </c>
      <c r="Z7101" s="1" t="str">
        <f t="shared" si="664"/>
        <v>No Discount</v>
      </c>
      <c r="AA7101" s="1" t="str">
        <f t="shared" si="665"/>
        <v>Low Sales</v>
      </c>
      <c r="AB7101" s="1">
        <f>MONTH(Sample___Superstore[[#This Row],[Order Date]])</f>
        <v>12</v>
      </c>
    </row>
    <row r="7102" spans="1:28" x14ac:dyDescent="0.35">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c r="V7102">
        <f t="shared" si="660"/>
        <v>5</v>
      </c>
      <c r="W7102">
        <f t="shared" si="661"/>
        <v>0.37499999999999994</v>
      </c>
      <c r="X7102" t="str">
        <f t="shared" si="662"/>
        <v>Profit</v>
      </c>
      <c r="Y7102" s="1" t="str">
        <f t="shared" si="663"/>
        <v>Low Profit</v>
      </c>
      <c r="Z7102" s="1" t="str">
        <f t="shared" si="664"/>
        <v>Low Discount</v>
      </c>
      <c r="AA7102" s="1" t="str">
        <f t="shared" si="665"/>
        <v>Low Sales</v>
      </c>
      <c r="AB7102" s="1">
        <f>MONTH(Sample___Superstore[[#This Row],[Order Date]])</f>
        <v>11</v>
      </c>
    </row>
    <row r="7103" spans="1:28" x14ac:dyDescent="0.35">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c r="V7103">
        <f t="shared" si="660"/>
        <v>4</v>
      </c>
      <c r="W7103">
        <f t="shared" si="661"/>
        <v>0.33749999999999997</v>
      </c>
      <c r="X7103" t="str">
        <f t="shared" si="662"/>
        <v>Profit</v>
      </c>
      <c r="Y7103" s="1" t="str">
        <f t="shared" si="663"/>
        <v>Low Profit</v>
      </c>
      <c r="Z7103" s="1" t="str">
        <f t="shared" si="664"/>
        <v>Low Discount</v>
      </c>
      <c r="AA7103" s="1" t="str">
        <f t="shared" si="665"/>
        <v>Low Sales</v>
      </c>
      <c r="AB7103" s="1">
        <f>MONTH(Sample___Superstore[[#This Row],[Order Date]])</f>
        <v>8</v>
      </c>
    </row>
    <row r="7104" spans="1:28" x14ac:dyDescent="0.35">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c r="V7104">
        <f t="shared" si="660"/>
        <v>3</v>
      </c>
      <c r="W7104">
        <f t="shared" si="661"/>
        <v>-0.76666666666666661</v>
      </c>
      <c r="X7104" t="str">
        <f t="shared" si="662"/>
        <v>Loss</v>
      </c>
      <c r="Y7104" s="1" t="str">
        <f t="shared" si="663"/>
        <v>Low Profit</v>
      </c>
      <c r="Z7104" s="1" t="str">
        <f t="shared" si="664"/>
        <v>High Discount</v>
      </c>
      <c r="AA7104" s="1" t="str">
        <f t="shared" si="665"/>
        <v>Low Sales</v>
      </c>
      <c r="AB7104" s="1">
        <f>MONTH(Sample___Superstore[[#This Row],[Order Date]])</f>
        <v>9</v>
      </c>
    </row>
    <row r="7105" spans="1:28" x14ac:dyDescent="0.35">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c r="V7105">
        <f t="shared" si="660"/>
        <v>4</v>
      </c>
      <c r="W7105">
        <f t="shared" si="661"/>
        <v>0.25</v>
      </c>
      <c r="X7105" t="str">
        <f t="shared" si="662"/>
        <v>Profit</v>
      </c>
      <c r="Y7105" s="1" t="str">
        <f t="shared" si="663"/>
        <v>High Profit</v>
      </c>
      <c r="Z7105" s="1" t="str">
        <f t="shared" si="664"/>
        <v>No Discount</v>
      </c>
      <c r="AA7105" s="1" t="str">
        <f t="shared" si="665"/>
        <v>Low Sales</v>
      </c>
      <c r="AB7105" s="1">
        <f>MONTH(Sample___Superstore[[#This Row],[Order Date]])</f>
        <v>9</v>
      </c>
    </row>
    <row r="7106" spans="1:28" x14ac:dyDescent="0.35">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c r="V7106">
        <f t="shared" ref="V7106:V7169" si="666">D7106-C7106</f>
        <v>2</v>
      </c>
      <c r="W7106">
        <f t="shared" ref="W7106:W7169" si="667">U7106/R7106</f>
        <v>-5.7142857142857148E-2</v>
      </c>
      <c r="X7106" t="str">
        <f t="shared" ref="X7106:X7169" si="668">IF(U7106&lt;0,"Loss","Profit")</f>
        <v>Loss</v>
      </c>
      <c r="Y7106" s="1" t="str">
        <f t="shared" ref="Y7106:Y7169" si="669">IF(U7106&gt;100,"High Profit","Low Profit")</f>
        <v>Low Profit</v>
      </c>
      <c r="Z7106" s="1" t="str">
        <f t="shared" ref="Z7106:Z7169" si="670">IF(T7106=0,"No Discount",IF(T7106&lt;=0.2,"Low Discount","High Discount"))</f>
        <v>High Discount</v>
      </c>
      <c r="AA7106" s="1" t="str">
        <f t="shared" ref="AA7106:AA7169" si="671">IF(R7106&gt;500,"High Sales","Low Sales")</f>
        <v>High Sales</v>
      </c>
      <c r="AB7106" s="1">
        <f>MONTH(Sample___Superstore[[#This Row],[Order Date]])</f>
        <v>6</v>
      </c>
    </row>
    <row r="7107" spans="1:28" x14ac:dyDescent="0.35">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c r="V7107">
        <f t="shared" si="666"/>
        <v>2</v>
      </c>
      <c r="W7107">
        <f t="shared" si="667"/>
        <v>0.1875</v>
      </c>
      <c r="X7107" t="str">
        <f t="shared" si="668"/>
        <v>Profit</v>
      </c>
      <c r="Y7107" s="1" t="str">
        <f t="shared" si="669"/>
        <v>Low Profit</v>
      </c>
      <c r="Z7107" s="1" t="str">
        <f t="shared" si="670"/>
        <v>Low Discount</v>
      </c>
      <c r="AA7107" s="1" t="str">
        <f t="shared" si="671"/>
        <v>Low Sales</v>
      </c>
      <c r="AB7107" s="1">
        <f>MONTH(Sample___Superstore[[#This Row],[Order Date]])</f>
        <v>6</v>
      </c>
    </row>
    <row r="7108" spans="1:28" x14ac:dyDescent="0.35">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c r="V7108">
        <f t="shared" si="666"/>
        <v>2</v>
      </c>
      <c r="W7108">
        <f t="shared" si="667"/>
        <v>1.2499999999999999E-2</v>
      </c>
      <c r="X7108" t="str">
        <f t="shared" si="668"/>
        <v>Profit</v>
      </c>
      <c r="Y7108" s="1" t="str">
        <f t="shared" si="669"/>
        <v>Low Profit</v>
      </c>
      <c r="Z7108" s="1" t="str">
        <f t="shared" si="670"/>
        <v>Low Discount</v>
      </c>
      <c r="AA7108" s="1" t="str">
        <f t="shared" si="671"/>
        <v>Low Sales</v>
      </c>
      <c r="AB7108" s="1">
        <f>MONTH(Sample___Superstore[[#This Row],[Order Date]])</f>
        <v>6</v>
      </c>
    </row>
    <row r="7109" spans="1:28" x14ac:dyDescent="0.35">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c r="V7109">
        <f t="shared" si="666"/>
        <v>7</v>
      </c>
      <c r="W7109">
        <f t="shared" si="667"/>
        <v>0.03</v>
      </c>
      <c r="X7109" t="str">
        <f t="shared" si="668"/>
        <v>Profit</v>
      </c>
      <c r="Y7109" s="1" t="str">
        <f t="shared" si="669"/>
        <v>Low Profit</v>
      </c>
      <c r="Z7109" s="1" t="str">
        <f t="shared" si="670"/>
        <v>No Discount</v>
      </c>
      <c r="AA7109" s="1" t="str">
        <f t="shared" si="671"/>
        <v>Low Sales</v>
      </c>
      <c r="AB7109" s="1">
        <f>MONTH(Sample___Superstore[[#This Row],[Order Date]])</f>
        <v>4</v>
      </c>
    </row>
    <row r="7110" spans="1:28" x14ac:dyDescent="0.35">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c r="V7110">
        <f t="shared" si="666"/>
        <v>7</v>
      </c>
      <c r="W7110">
        <f t="shared" si="667"/>
        <v>0.45</v>
      </c>
      <c r="X7110" t="str">
        <f t="shared" si="668"/>
        <v>Profit</v>
      </c>
      <c r="Y7110" s="1" t="str">
        <f t="shared" si="669"/>
        <v>Low Profit</v>
      </c>
      <c r="Z7110" s="1" t="str">
        <f t="shared" si="670"/>
        <v>No Discount</v>
      </c>
      <c r="AA7110" s="1" t="str">
        <f t="shared" si="671"/>
        <v>Low Sales</v>
      </c>
      <c r="AB7110" s="1">
        <f>MONTH(Sample___Superstore[[#This Row],[Order Date]])</f>
        <v>4</v>
      </c>
    </row>
    <row r="7111" spans="1:28" x14ac:dyDescent="0.35">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c r="V7111">
        <f t="shared" si="666"/>
        <v>7</v>
      </c>
      <c r="W7111">
        <f t="shared" si="667"/>
        <v>3.0000000000000002E-2</v>
      </c>
      <c r="X7111" t="str">
        <f t="shared" si="668"/>
        <v>Profit</v>
      </c>
      <c r="Y7111" s="1" t="str">
        <f t="shared" si="669"/>
        <v>Low Profit</v>
      </c>
      <c r="Z7111" s="1" t="str">
        <f t="shared" si="670"/>
        <v>No Discount</v>
      </c>
      <c r="AA7111" s="1" t="str">
        <f t="shared" si="671"/>
        <v>Low Sales</v>
      </c>
      <c r="AB7111" s="1">
        <f>MONTH(Sample___Superstore[[#This Row],[Order Date]])</f>
        <v>4</v>
      </c>
    </row>
    <row r="7112" spans="1:28" x14ac:dyDescent="0.35">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c r="V7112">
        <f t="shared" si="666"/>
        <v>7</v>
      </c>
      <c r="W7112">
        <f t="shared" si="667"/>
        <v>0.28999999999999998</v>
      </c>
      <c r="X7112" t="str">
        <f t="shared" si="668"/>
        <v>Profit</v>
      </c>
      <c r="Y7112" s="1" t="str">
        <f t="shared" si="669"/>
        <v>Low Profit</v>
      </c>
      <c r="Z7112" s="1" t="str">
        <f t="shared" si="670"/>
        <v>No Discount</v>
      </c>
      <c r="AA7112" s="1" t="str">
        <f t="shared" si="671"/>
        <v>Low Sales</v>
      </c>
      <c r="AB7112" s="1">
        <f>MONTH(Sample___Superstore[[#This Row],[Order Date]])</f>
        <v>4</v>
      </c>
    </row>
    <row r="7113" spans="1:28" x14ac:dyDescent="0.35">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c r="V7113">
        <f t="shared" si="666"/>
        <v>7</v>
      </c>
      <c r="W7113">
        <f t="shared" si="667"/>
        <v>0.25</v>
      </c>
      <c r="X7113" t="str">
        <f t="shared" si="668"/>
        <v>Profit</v>
      </c>
      <c r="Y7113" s="1" t="str">
        <f t="shared" si="669"/>
        <v>Low Profit</v>
      </c>
      <c r="Z7113" s="1" t="str">
        <f t="shared" si="670"/>
        <v>No Discount</v>
      </c>
      <c r="AA7113" s="1" t="str">
        <f t="shared" si="671"/>
        <v>Low Sales</v>
      </c>
      <c r="AB7113" s="1">
        <f>MONTH(Sample___Superstore[[#This Row],[Order Date]])</f>
        <v>4</v>
      </c>
    </row>
    <row r="7114" spans="1:28" x14ac:dyDescent="0.35">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c r="V7114">
        <f t="shared" si="666"/>
        <v>7</v>
      </c>
      <c r="W7114">
        <f t="shared" si="667"/>
        <v>0.28000000000000003</v>
      </c>
      <c r="X7114" t="str">
        <f t="shared" si="668"/>
        <v>Profit</v>
      </c>
      <c r="Y7114" s="1" t="str">
        <f t="shared" si="669"/>
        <v>Low Profit</v>
      </c>
      <c r="Z7114" s="1" t="str">
        <f t="shared" si="670"/>
        <v>No Discount</v>
      </c>
      <c r="AA7114" s="1" t="str">
        <f t="shared" si="671"/>
        <v>Low Sales</v>
      </c>
      <c r="AB7114" s="1">
        <f>MONTH(Sample___Superstore[[#This Row],[Order Date]])</f>
        <v>4</v>
      </c>
    </row>
    <row r="7115" spans="1:28" x14ac:dyDescent="0.35">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c r="V7115">
        <f t="shared" si="666"/>
        <v>7</v>
      </c>
      <c r="W7115">
        <f t="shared" si="667"/>
        <v>0.35000000000000003</v>
      </c>
      <c r="X7115" t="str">
        <f t="shared" si="668"/>
        <v>Profit</v>
      </c>
      <c r="Y7115" s="1" t="str">
        <f t="shared" si="669"/>
        <v>Low Profit</v>
      </c>
      <c r="Z7115" s="1" t="str">
        <f t="shared" si="670"/>
        <v>Low Discount</v>
      </c>
      <c r="AA7115" s="1" t="str">
        <f t="shared" si="671"/>
        <v>Low Sales</v>
      </c>
      <c r="AB7115" s="1">
        <f>MONTH(Sample___Superstore[[#This Row],[Order Date]])</f>
        <v>4</v>
      </c>
    </row>
    <row r="7116" spans="1:28" x14ac:dyDescent="0.35">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c r="V7116">
        <f t="shared" si="666"/>
        <v>1</v>
      </c>
      <c r="W7116">
        <f t="shared" si="667"/>
        <v>0.19</v>
      </c>
      <c r="X7116" t="str">
        <f t="shared" si="668"/>
        <v>Profit</v>
      </c>
      <c r="Y7116" s="1" t="str">
        <f t="shared" si="669"/>
        <v>High Profit</v>
      </c>
      <c r="Z7116" s="1" t="str">
        <f t="shared" si="670"/>
        <v>No Discount</v>
      </c>
      <c r="AA7116" s="1" t="str">
        <f t="shared" si="671"/>
        <v>High Sales</v>
      </c>
      <c r="AB7116" s="1">
        <f>MONTH(Sample___Superstore[[#This Row],[Order Date]])</f>
        <v>5</v>
      </c>
    </row>
    <row r="7117" spans="1:28" x14ac:dyDescent="0.35">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c r="V7117">
        <f t="shared" si="666"/>
        <v>1</v>
      </c>
      <c r="W7117">
        <f t="shared" si="667"/>
        <v>0.35</v>
      </c>
      <c r="X7117" t="str">
        <f t="shared" si="668"/>
        <v>Profit</v>
      </c>
      <c r="Y7117" s="1" t="str">
        <f t="shared" si="669"/>
        <v>Low Profit</v>
      </c>
      <c r="Z7117" s="1" t="str">
        <f t="shared" si="670"/>
        <v>Low Discount</v>
      </c>
      <c r="AA7117" s="1" t="str">
        <f t="shared" si="671"/>
        <v>Low Sales</v>
      </c>
      <c r="AB7117" s="1">
        <f>MONTH(Sample___Superstore[[#This Row],[Order Date]])</f>
        <v>5</v>
      </c>
    </row>
    <row r="7118" spans="1:28" x14ac:dyDescent="0.35">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c r="V7118">
        <f t="shared" si="666"/>
        <v>5</v>
      </c>
      <c r="W7118">
        <f t="shared" si="667"/>
        <v>0.45</v>
      </c>
      <c r="X7118" t="str">
        <f t="shared" si="668"/>
        <v>Profit</v>
      </c>
      <c r="Y7118" s="1" t="str">
        <f t="shared" si="669"/>
        <v>Low Profit</v>
      </c>
      <c r="Z7118" s="1" t="str">
        <f t="shared" si="670"/>
        <v>No Discount</v>
      </c>
      <c r="AA7118" s="1" t="str">
        <f t="shared" si="671"/>
        <v>Low Sales</v>
      </c>
      <c r="AB7118" s="1">
        <f>MONTH(Sample___Superstore[[#This Row],[Order Date]])</f>
        <v>10</v>
      </c>
    </row>
    <row r="7119" spans="1:28" x14ac:dyDescent="0.35">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c r="V7119">
        <f t="shared" si="666"/>
        <v>5</v>
      </c>
      <c r="W7119">
        <f t="shared" si="667"/>
        <v>0.35</v>
      </c>
      <c r="X7119" t="str">
        <f t="shared" si="668"/>
        <v>Profit</v>
      </c>
      <c r="Y7119" s="1" t="str">
        <f t="shared" si="669"/>
        <v>Low Profit</v>
      </c>
      <c r="Z7119" s="1" t="str">
        <f t="shared" si="670"/>
        <v>Low Discount</v>
      </c>
      <c r="AA7119" s="1" t="str">
        <f t="shared" si="671"/>
        <v>Low Sales</v>
      </c>
      <c r="AB7119" s="1">
        <f>MONTH(Sample___Superstore[[#This Row],[Order Date]])</f>
        <v>10</v>
      </c>
    </row>
    <row r="7120" spans="1:28" x14ac:dyDescent="0.35">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c r="V7120">
        <f t="shared" si="666"/>
        <v>4</v>
      </c>
      <c r="W7120">
        <f t="shared" si="667"/>
        <v>0.48999999999999994</v>
      </c>
      <c r="X7120" t="str">
        <f t="shared" si="668"/>
        <v>Profit</v>
      </c>
      <c r="Y7120" s="1" t="str">
        <f t="shared" si="669"/>
        <v>Low Profit</v>
      </c>
      <c r="Z7120" s="1" t="str">
        <f t="shared" si="670"/>
        <v>No Discount</v>
      </c>
      <c r="AA7120" s="1" t="str">
        <f t="shared" si="671"/>
        <v>Low Sales</v>
      </c>
      <c r="AB7120" s="1">
        <f>MONTH(Sample___Superstore[[#This Row],[Order Date]])</f>
        <v>2</v>
      </c>
    </row>
    <row r="7121" spans="1:28" x14ac:dyDescent="0.35">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c r="V7121">
        <f t="shared" si="666"/>
        <v>7</v>
      </c>
      <c r="W7121">
        <f t="shared" si="667"/>
        <v>0.32499999999999996</v>
      </c>
      <c r="X7121" t="str">
        <f t="shared" si="668"/>
        <v>Profit</v>
      </c>
      <c r="Y7121" s="1" t="str">
        <f t="shared" si="669"/>
        <v>Low Profit</v>
      </c>
      <c r="Z7121" s="1" t="str">
        <f t="shared" si="670"/>
        <v>Low Discount</v>
      </c>
      <c r="AA7121" s="1" t="str">
        <f t="shared" si="671"/>
        <v>Low Sales</v>
      </c>
      <c r="AB7121" s="1">
        <f>MONTH(Sample___Superstore[[#This Row],[Order Date]])</f>
        <v>11</v>
      </c>
    </row>
    <row r="7122" spans="1:28" x14ac:dyDescent="0.35">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c r="V7122">
        <f t="shared" si="666"/>
        <v>6</v>
      </c>
      <c r="W7122">
        <f t="shared" si="667"/>
        <v>-0.76666666666666661</v>
      </c>
      <c r="X7122" t="str">
        <f t="shared" si="668"/>
        <v>Loss</v>
      </c>
      <c r="Y7122" s="1" t="str">
        <f t="shared" si="669"/>
        <v>Low Profit</v>
      </c>
      <c r="Z7122" s="1" t="str">
        <f t="shared" si="670"/>
        <v>High Discount</v>
      </c>
      <c r="AA7122" s="1" t="str">
        <f t="shared" si="671"/>
        <v>Low Sales</v>
      </c>
      <c r="AB7122" s="1">
        <f>MONTH(Sample___Superstore[[#This Row],[Order Date]])</f>
        <v>1</v>
      </c>
    </row>
    <row r="7123" spans="1:28" x14ac:dyDescent="0.35">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c r="V7123">
        <f t="shared" si="666"/>
        <v>7</v>
      </c>
      <c r="W7123">
        <f t="shared" si="667"/>
        <v>0.45</v>
      </c>
      <c r="X7123" t="str">
        <f t="shared" si="668"/>
        <v>Profit</v>
      </c>
      <c r="Y7123" s="1" t="str">
        <f t="shared" si="669"/>
        <v>Low Profit</v>
      </c>
      <c r="Z7123" s="1" t="str">
        <f t="shared" si="670"/>
        <v>No Discount</v>
      </c>
      <c r="AA7123" s="1" t="str">
        <f t="shared" si="671"/>
        <v>Low Sales</v>
      </c>
      <c r="AB7123" s="1">
        <f>MONTH(Sample___Superstore[[#This Row],[Order Date]])</f>
        <v>12</v>
      </c>
    </row>
    <row r="7124" spans="1:28" x14ac:dyDescent="0.35">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c r="V7124">
        <f t="shared" si="666"/>
        <v>7</v>
      </c>
      <c r="W7124">
        <f t="shared" si="667"/>
        <v>0.28999999999999998</v>
      </c>
      <c r="X7124" t="str">
        <f t="shared" si="668"/>
        <v>Profit</v>
      </c>
      <c r="Y7124" s="1" t="str">
        <f t="shared" si="669"/>
        <v>Low Profit</v>
      </c>
      <c r="Z7124" s="1" t="str">
        <f t="shared" si="670"/>
        <v>No Discount</v>
      </c>
      <c r="AA7124" s="1" t="str">
        <f t="shared" si="671"/>
        <v>Low Sales</v>
      </c>
      <c r="AB7124" s="1">
        <f>MONTH(Sample___Superstore[[#This Row],[Order Date]])</f>
        <v>12</v>
      </c>
    </row>
    <row r="7125" spans="1:28" x14ac:dyDescent="0.35">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c r="V7125">
        <f t="shared" si="666"/>
        <v>7</v>
      </c>
      <c r="W7125">
        <f t="shared" si="667"/>
        <v>0.44000000000000006</v>
      </c>
      <c r="X7125" t="str">
        <f t="shared" si="668"/>
        <v>Profit</v>
      </c>
      <c r="Y7125" s="1" t="str">
        <f t="shared" si="669"/>
        <v>Low Profit</v>
      </c>
      <c r="Z7125" s="1" t="str">
        <f t="shared" si="670"/>
        <v>No Discount</v>
      </c>
      <c r="AA7125" s="1" t="str">
        <f t="shared" si="671"/>
        <v>Low Sales</v>
      </c>
      <c r="AB7125" s="1">
        <f>MONTH(Sample___Superstore[[#This Row],[Order Date]])</f>
        <v>8</v>
      </c>
    </row>
    <row r="7126" spans="1:28" x14ac:dyDescent="0.35">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c r="V7126">
        <f t="shared" si="666"/>
        <v>7</v>
      </c>
      <c r="W7126">
        <f t="shared" si="667"/>
        <v>0.48</v>
      </c>
      <c r="X7126" t="str">
        <f t="shared" si="668"/>
        <v>Profit</v>
      </c>
      <c r="Y7126" s="1" t="str">
        <f t="shared" si="669"/>
        <v>Low Profit</v>
      </c>
      <c r="Z7126" s="1" t="str">
        <f t="shared" si="670"/>
        <v>No Discount</v>
      </c>
      <c r="AA7126" s="1" t="str">
        <f t="shared" si="671"/>
        <v>Low Sales</v>
      </c>
      <c r="AB7126" s="1">
        <f>MONTH(Sample___Superstore[[#This Row],[Order Date]])</f>
        <v>8</v>
      </c>
    </row>
    <row r="7127" spans="1:28" x14ac:dyDescent="0.35">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c r="V7127">
        <f t="shared" si="666"/>
        <v>2</v>
      </c>
      <c r="W7127">
        <f t="shared" si="667"/>
        <v>0.48999999999999994</v>
      </c>
      <c r="X7127" t="str">
        <f t="shared" si="668"/>
        <v>Profit</v>
      </c>
      <c r="Y7127" s="1" t="str">
        <f t="shared" si="669"/>
        <v>Low Profit</v>
      </c>
      <c r="Z7127" s="1" t="str">
        <f t="shared" si="670"/>
        <v>No Discount</v>
      </c>
      <c r="AA7127" s="1" t="str">
        <f t="shared" si="671"/>
        <v>Low Sales</v>
      </c>
      <c r="AB7127" s="1">
        <f>MONTH(Sample___Superstore[[#This Row],[Order Date]])</f>
        <v>9</v>
      </c>
    </row>
    <row r="7128" spans="1:28" x14ac:dyDescent="0.35">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c r="V7128">
        <f t="shared" si="666"/>
        <v>2</v>
      </c>
      <c r="W7128">
        <f t="shared" si="667"/>
        <v>0.33</v>
      </c>
      <c r="X7128" t="str">
        <f t="shared" si="668"/>
        <v>Profit</v>
      </c>
      <c r="Y7128" s="1" t="str">
        <f t="shared" si="669"/>
        <v>Low Profit</v>
      </c>
      <c r="Z7128" s="1" t="str">
        <f t="shared" si="670"/>
        <v>No Discount</v>
      </c>
      <c r="AA7128" s="1" t="str">
        <f t="shared" si="671"/>
        <v>Low Sales</v>
      </c>
      <c r="AB7128" s="1">
        <f>MONTH(Sample___Superstore[[#This Row],[Order Date]])</f>
        <v>9</v>
      </c>
    </row>
    <row r="7129" spans="1:28" x14ac:dyDescent="0.35">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c r="V7129">
        <f t="shared" si="666"/>
        <v>6</v>
      </c>
      <c r="W7129">
        <f t="shared" si="667"/>
        <v>0.46</v>
      </c>
      <c r="X7129" t="str">
        <f t="shared" si="668"/>
        <v>Profit</v>
      </c>
      <c r="Y7129" s="1" t="str">
        <f t="shared" si="669"/>
        <v>Low Profit</v>
      </c>
      <c r="Z7129" s="1" t="str">
        <f t="shared" si="670"/>
        <v>No Discount</v>
      </c>
      <c r="AA7129" s="1" t="str">
        <f t="shared" si="671"/>
        <v>Low Sales</v>
      </c>
      <c r="AB7129" s="1">
        <f>MONTH(Sample___Superstore[[#This Row],[Order Date]])</f>
        <v>11</v>
      </c>
    </row>
    <row r="7130" spans="1:28" x14ac:dyDescent="0.35">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c r="V7130">
        <f t="shared" si="666"/>
        <v>6</v>
      </c>
      <c r="W7130">
        <f t="shared" si="667"/>
        <v>0.32999999999999996</v>
      </c>
      <c r="X7130" t="str">
        <f t="shared" si="668"/>
        <v>Profit</v>
      </c>
      <c r="Y7130" s="1" t="str">
        <f t="shared" si="669"/>
        <v>Low Profit</v>
      </c>
      <c r="Z7130" s="1" t="str">
        <f t="shared" si="670"/>
        <v>No Discount</v>
      </c>
      <c r="AA7130" s="1" t="str">
        <f t="shared" si="671"/>
        <v>Low Sales</v>
      </c>
      <c r="AB7130" s="1">
        <f>MONTH(Sample___Superstore[[#This Row],[Order Date]])</f>
        <v>11</v>
      </c>
    </row>
    <row r="7131" spans="1:28" x14ac:dyDescent="0.35">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c r="V7131">
        <f t="shared" si="666"/>
        <v>6</v>
      </c>
      <c r="W7131">
        <f t="shared" si="667"/>
        <v>0.23749999999999999</v>
      </c>
      <c r="X7131" t="str">
        <f t="shared" si="668"/>
        <v>Profit</v>
      </c>
      <c r="Y7131" s="1" t="str">
        <f t="shared" si="669"/>
        <v>Low Profit</v>
      </c>
      <c r="Z7131" s="1" t="str">
        <f t="shared" si="670"/>
        <v>Low Discount</v>
      </c>
      <c r="AA7131" s="1" t="str">
        <f t="shared" si="671"/>
        <v>Low Sales</v>
      </c>
      <c r="AB7131" s="1">
        <f>MONTH(Sample___Superstore[[#This Row],[Order Date]])</f>
        <v>4</v>
      </c>
    </row>
    <row r="7132" spans="1:28" x14ac:dyDescent="0.35">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c r="V7132">
        <f t="shared" si="666"/>
        <v>6</v>
      </c>
      <c r="W7132">
        <f t="shared" si="667"/>
        <v>0.32500000000000001</v>
      </c>
      <c r="X7132" t="str">
        <f t="shared" si="668"/>
        <v>Profit</v>
      </c>
      <c r="Y7132" s="1" t="str">
        <f t="shared" si="669"/>
        <v>Low Profit</v>
      </c>
      <c r="Z7132" s="1" t="str">
        <f t="shared" si="670"/>
        <v>Low Discount</v>
      </c>
      <c r="AA7132" s="1" t="str">
        <f t="shared" si="671"/>
        <v>Low Sales</v>
      </c>
      <c r="AB7132" s="1">
        <f>MONTH(Sample___Superstore[[#This Row],[Order Date]])</f>
        <v>4</v>
      </c>
    </row>
    <row r="7133" spans="1:28" x14ac:dyDescent="0.35">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c r="V7133">
        <f t="shared" si="666"/>
        <v>5</v>
      </c>
      <c r="W7133">
        <f t="shared" si="667"/>
        <v>0.26</v>
      </c>
      <c r="X7133" t="str">
        <f t="shared" si="668"/>
        <v>Profit</v>
      </c>
      <c r="Y7133" s="1" t="str">
        <f t="shared" si="669"/>
        <v>Low Profit</v>
      </c>
      <c r="Z7133" s="1" t="str">
        <f t="shared" si="670"/>
        <v>No Discount</v>
      </c>
      <c r="AA7133" s="1" t="str">
        <f t="shared" si="671"/>
        <v>Low Sales</v>
      </c>
      <c r="AB7133" s="1">
        <f>MONTH(Sample___Superstore[[#This Row],[Order Date]])</f>
        <v>11</v>
      </c>
    </row>
    <row r="7134" spans="1:28" x14ac:dyDescent="0.35">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c r="V7134">
        <f t="shared" si="666"/>
        <v>5</v>
      </c>
      <c r="W7134">
        <f t="shared" si="667"/>
        <v>0.28999999999999998</v>
      </c>
      <c r="X7134" t="str">
        <f t="shared" si="668"/>
        <v>Profit</v>
      </c>
      <c r="Y7134" s="1" t="str">
        <f t="shared" si="669"/>
        <v>High Profit</v>
      </c>
      <c r="Z7134" s="1" t="str">
        <f t="shared" si="670"/>
        <v>No Discount</v>
      </c>
      <c r="AA7134" s="1" t="str">
        <f t="shared" si="671"/>
        <v>High Sales</v>
      </c>
      <c r="AB7134" s="1">
        <f>MONTH(Sample___Superstore[[#This Row],[Order Date]])</f>
        <v>11</v>
      </c>
    </row>
    <row r="7135" spans="1:28" x14ac:dyDescent="0.35">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c r="V7135">
        <f t="shared" si="666"/>
        <v>5</v>
      </c>
      <c r="W7135">
        <f t="shared" si="667"/>
        <v>0.36</v>
      </c>
      <c r="X7135" t="str">
        <f t="shared" si="668"/>
        <v>Profit</v>
      </c>
      <c r="Y7135" s="1" t="str">
        <f t="shared" si="669"/>
        <v>Low Profit</v>
      </c>
      <c r="Z7135" s="1" t="str">
        <f t="shared" si="670"/>
        <v>No Discount</v>
      </c>
      <c r="AA7135" s="1" t="str">
        <f t="shared" si="671"/>
        <v>Low Sales</v>
      </c>
      <c r="AB7135" s="1">
        <f>MONTH(Sample___Superstore[[#This Row],[Order Date]])</f>
        <v>11</v>
      </c>
    </row>
    <row r="7136" spans="1:28" x14ac:dyDescent="0.35">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c r="V7136">
        <f t="shared" si="666"/>
        <v>5</v>
      </c>
      <c r="W7136">
        <f t="shared" si="667"/>
        <v>0.47999999999999993</v>
      </c>
      <c r="X7136" t="str">
        <f t="shared" si="668"/>
        <v>Profit</v>
      </c>
      <c r="Y7136" s="1" t="str">
        <f t="shared" si="669"/>
        <v>Low Profit</v>
      </c>
      <c r="Z7136" s="1" t="str">
        <f t="shared" si="670"/>
        <v>No Discount</v>
      </c>
      <c r="AA7136" s="1" t="str">
        <f t="shared" si="671"/>
        <v>Low Sales</v>
      </c>
      <c r="AB7136" s="1">
        <f>MONTH(Sample___Superstore[[#This Row],[Order Date]])</f>
        <v>11</v>
      </c>
    </row>
    <row r="7137" spans="1:28" x14ac:dyDescent="0.35">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c r="V7137">
        <f t="shared" si="666"/>
        <v>5</v>
      </c>
      <c r="W7137">
        <f t="shared" si="667"/>
        <v>0.28999999999999998</v>
      </c>
      <c r="X7137" t="str">
        <f t="shared" si="668"/>
        <v>Profit</v>
      </c>
      <c r="Y7137" s="1" t="str">
        <f t="shared" si="669"/>
        <v>High Profit</v>
      </c>
      <c r="Z7137" s="1" t="str">
        <f t="shared" si="670"/>
        <v>No Discount</v>
      </c>
      <c r="AA7137" s="1" t="str">
        <f t="shared" si="671"/>
        <v>High Sales</v>
      </c>
      <c r="AB7137" s="1">
        <f>MONTH(Sample___Superstore[[#This Row],[Order Date]])</f>
        <v>11</v>
      </c>
    </row>
    <row r="7138" spans="1:28" x14ac:dyDescent="0.35">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c r="V7138">
        <f t="shared" si="666"/>
        <v>7</v>
      </c>
      <c r="W7138">
        <f t="shared" si="667"/>
        <v>-0.79999999999999993</v>
      </c>
      <c r="X7138" t="str">
        <f t="shared" si="668"/>
        <v>Loss</v>
      </c>
      <c r="Y7138" s="1" t="str">
        <f t="shared" si="669"/>
        <v>Low Profit</v>
      </c>
      <c r="Z7138" s="1" t="str">
        <f t="shared" si="670"/>
        <v>High Discount</v>
      </c>
      <c r="AA7138" s="1" t="str">
        <f t="shared" si="671"/>
        <v>Low Sales</v>
      </c>
      <c r="AB7138" s="1">
        <f>MONTH(Sample___Superstore[[#This Row],[Order Date]])</f>
        <v>11</v>
      </c>
    </row>
    <row r="7139" spans="1:28" x14ac:dyDescent="0.35">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c r="V7139">
        <f t="shared" si="666"/>
        <v>7</v>
      </c>
      <c r="W7139">
        <f t="shared" si="667"/>
        <v>7.4999999999999997E-2</v>
      </c>
      <c r="X7139" t="str">
        <f t="shared" si="668"/>
        <v>Profit</v>
      </c>
      <c r="Y7139" s="1" t="str">
        <f t="shared" si="669"/>
        <v>Low Profit</v>
      </c>
      <c r="Z7139" s="1" t="str">
        <f t="shared" si="670"/>
        <v>Low Discount</v>
      </c>
      <c r="AA7139" s="1" t="str">
        <f t="shared" si="671"/>
        <v>Low Sales</v>
      </c>
      <c r="AB7139" s="1">
        <f>MONTH(Sample___Superstore[[#This Row],[Order Date]])</f>
        <v>11</v>
      </c>
    </row>
    <row r="7140" spans="1:28" x14ac:dyDescent="0.35">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c r="V7140">
        <f t="shared" si="666"/>
        <v>7</v>
      </c>
      <c r="W7140">
        <f t="shared" si="667"/>
        <v>-0.8</v>
      </c>
      <c r="X7140" t="str">
        <f t="shared" si="668"/>
        <v>Loss</v>
      </c>
      <c r="Y7140" s="1" t="str">
        <f t="shared" si="669"/>
        <v>Low Profit</v>
      </c>
      <c r="Z7140" s="1" t="str">
        <f t="shared" si="670"/>
        <v>High Discount</v>
      </c>
      <c r="AA7140" s="1" t="str">
        <f t="shared" si="671"/>
        <v>Low Sales</v>
      </c>
      <c r="AB7140" s="1">
        <f>MONTH(Sample___Superstore[[#This Row],[Order Date]])</f>
        <v>11</v>
      </c>
    </row>
    <row r="7141" spans="1:28" x14ac:dyDescent="0.35">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c r="V7141">
        <f t="shared" si="666"/>
        <v>7</v>
      </c>
      <c r="W7141">
        <f t="shared" si="667"/>
        <v>-0.125</v>
      </c>
      <c r="X7141" t="str">
        <f t="shared" si="668"/>
        <v>Loss</v>
      </c>
      <c r="Y7141" s="1" t="str">
        <f t="shared" si="669"/>
        <v>Low Profit</v>
      </c>
      <c r="Z7141" s="1" t="str">
        <f t="shared" si="670"/>
        <v>Low Discount</v>
      </c>
      <c r="AA7141" s="1" t="str">
        <f t="shared" si="671"/>
        <v>Low Sales</v>
      </c>
      <c r="AB7141" s="1">
        <f>MONTH(Sample___Superstore[[#This Row],[Order Date]])</f>
        <v>11</v>
      </c>
    </row>
    <row r="7142" spans="1:28" x14ac:dyDescent="0.35">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c r="V7142">
        <f t="shared" si="666"/>
        <v>0</v>
      </c>
      <c r="W7142">
        <f t="shared" si="667"/>
        <v>0.41000000000000003</v>
      </c>
      <c r="X7142" t="str">
        <f t="shared" si="668"/>
        <v>Profit</v>
      </c>
      <c r="Y7142" s="1" t="str">
        <f t="shared" si="669"/>
        <v>Low Profit</v>
      </c>
      <c r="Z7142" s="1" t="str">
        <f t="shared" si="670"/>
        <v>No Discount</v>
      </c>
      <c r="AA7142" s="1" t="str">
        <f t="shared" si="671"/>
        <v>Low Sales</v>
      </c>
      <c r="AB7142" s="1">
        <f>MONTH(Sample___Superstore[[#This Row],[Order Date]])</f>
        <v>9</v>
      </c>
    </row>
    <row r="7143" spans="1:28" x14ac:dyDescent="0.35">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c r="V7143">
        <f t="shared" si="666"/>
        <v>0</v>
      </c>
      <c r="W7143">
        <f t="shared" si="667"/>
        <v>0.27999999999999997</v>
      </c>
      <c r="X7143" t="str">
        <f t="shared" si="668"/>
        <v>Profit</v>
      </c>
      <c r="Y7143" s="1" t="str">
        <f t="shared" si="669"/>
        <v>Low Profit</v>
      </c>
      <c r="Z7143" s="1" t="str">
        <f t="shared" si="670"/>
        <v>No Discount</v>
      </c>
      <c r="AA7143" s="1" t="str">
        <f t="shared" si="671"/>
        <v>Low Sales</v>
      </c>
      <c r="AB7143" s="1">
        <f>MONTH(Sample___Superstore[[#This Row],[Order Date]])</f>
        <v>9</v>
      </c>
    </row>
    <row r="7144" spans="1:28" x14ac:dyDescent="0.35">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c r="V7144">
        <f t="shared" si="666"/>
        <v>5</v>
      </c>
      <c r="W7144">
        <f t="shared" si="667"/>
        <v>0.43999999999999995</v>
      </c>
      <c r="X7144" t="str">
        <f t="shared" si="668"/>
        <v>Profit</v>
      </c>
      <c r="Y7144" s="1" t="str">
        <f t="shared" si="669"/>
        <v>Low Profit</v>
      </c>
      <c r="Z7144" s="1" t="str">
        <f t="shared" si="670"/>
        <v>No Discount</v>
      </c>
      <c r="AA7144" s="1" t="str">
        <f t="shared" si="671"/>
        <v>Low Sales</v>
      </c>
      <c r="AB7144" s="1">
        <f>MONTH(Sample___Superstore[[#This Row],[Order Date]])</f>
        <v>11</v>
      </c>
    </row>
    <row r="7145" spans="1:28" x14ac:dyDescent="0.35">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c r="V7145">
        <f t="shared" si="666"/>
        <v>5</v>
      </c>
      <c r="W7145">
        <f t="shared" si="667"/>
        <v>-0.23333333333333331</v>
      </c>
      <c r="X7145" t="str">
        <f t="shared" si="668"/>
        <v>Loss</v>
      </c>
      <c r="Y7145" s="1" t="str">
        <f t="shared" si="669"/>
        <v>Low Profit</v>
      </c>
      <c r="Z7145" s="1" t="str">
        <f t="shared" si="670"/>
        <v>High Discount</v>
      </c>
      <c r="AA7145" s="1" t="str">
        <f t="shared" si="671"/>
        <v>High Sales</v>
      </c>
      <c r="AB7145" s="1">
        <f>MONTH(Sample___Superstore[[#This Row],[Order Date]])</f>
        <v>3</v>
      </c>
    </row>
    <row r="7146" spans="1:28" x14ac:dyDescent="0.35">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c r="V7146">
        <f t="shared" si="666"/>
        <v>5</v>
      </c>
      <c r="W7146">
        <f t="shared" si="667"/>
        <v>-0.7</v>
      </c>
      <c r="X7146" t="str">
        <f t="shared" si="668"/>
        <v>Loss</v>
      </c>
      <c r="Y7146" s="1" t="str">
        <f t="shared" si="669"/>
        <v>Low Profit</v>
      </c>
      <c r="Z7146" s="1" t="str">
        <f t="shared" si="670"/>
        <v>High Discount</v>
      </c>
      <c r="AA7146" s="1" t="str">
        <f t="shared" si="671"/>
        <v>Low Sales</v>
      </c>
      <c r="AB7146" s="1">
        <f>MONTH(Sample___Superstore[[#This Row],[Order Date]])</f>
        <v>3</v>
      </c>
    </row>
    <row r="7147" spans="1:28" x14ac:dyDescent="0.35">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c r="V7147">
        <f t="shared" si="666"/>
        <v>5</v>
      </c>
      <c r="W7147">
        <f t="shared" si="667"/>
        <v>-0.3</v>
      </c>
      <c r="X7147" t="str">
        <f t="shared" si="668"/>
        <v>Loss</v>
      </c>
      <c r="Y7147" s="1" t="str">
        <f t="shared" si="669"/>
        <v>Low Profit</v>
      </c>
      <c r="Z7147" s="1" t="str">
        <f t="shared" si="670"/>
        <v>High Discount</v>
      </c>
      <c r="AA7147" s="1" t="str">
        <f t="shared" si="671"/>
        <v>Low Sales</v>
      </c>
      <c r="AB7147" s="1">
        <f>MONTH(Sample___Superstore[[#This Row],[Order Date]])</f>
        <v>3</v>
      </c>
    </row>
    <row r="7148" spans="1:28" x14ac:dyDescent="0.35">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c r="V7148">
        <f t="shared" si="666"/>
        <v>5</v>
      </c>
      <c r="W7148">
        <f t="shared" si="667"/>
        <v>7.4999999999999997E-2</v>
      </c>
      <c r="X7148" t="str">
        <f t="shared" si="668"/>
        <v>Profit</v>
      </c>
      <c r="Y7148" s="1" t="str">
        <f t="shared" si="669"/>
        <v>Low Profit</v>
      </c>
      <c r="Z7148" s="1" t="str">
        <f t="shared" si="670"/>
        <v>Low Discount</v>
      </c>
      <c r="AA7148" s="1" t="str">
        <f t="shared" si="671"/>
        <v>Low Sales</v>
      </c>
      <c r="AB7148" s="1">
        <f>MONTH(Sample___Superstore[[#This Row],[Order Date]])</f>
        <v>3</v>
      </c>
    </row>
    <row r="7149" spans="1:28" x14ac:dyDescent="0.35">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c r="V7149">
        <f t="shared" si="666"/>
        <v>5</v>
      </c>
      <c r="W7149">
        <f t="shared" si="667"/>
        <v>0.45</v>
      </c>
      <c r="X7149" t="str">
        <f t="shared" si="668"/>
        <v>Profit</v>
      </c>
      <c r="Y7149" s="1" t="str">
        <f t="shared" si="669"/>
        <v>Low Profit</v>
      </c>
      <c r="Z7149" s="1" t="str">
        <f t="shared" si="670"/>
        <v>No Discount</v>
      </c>
      <c r="AA7149" s="1" t="str">
        <f t="shared" si="671"/>
        <v>Low Sales</v>
      </c>
      <c r="AB7149" s="1">
        <f>MONTH(Sample___Superstore[[#This Row],[Order Date]])</f>
        <v>6</v>
      </c>
    </row>
    <row r="7150" spans="1:28" x14ac:dyDescent="0.35">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c r="V7150">
        <f t="shared" si="666"/>
        <v>5</v>
      </c>
      <c r="W7150">
        <f t="shared" si="667"/>
        <v>0.35</v>
      </c>
      <c r="X7150" t="str">
        <f t="shared" si="668"/>
        <v>Profit</v>
      </c>
      <c r="Y7150" s="1" t="str">
        <f t="shared" si="669"/>
        <v>Low Profit</v>
      </c>
      <c r="Z7150" s="1" t="str">
        <f t="shared" si="670"/>
        <v>No Discount</v>
      </c>
      <c r="AA7150" s="1" t="str">
        <f t="shared" si="671"/>
        <v>Low Sales</v>
      </c>
      <c r="AB7150" s="1">
        <f>MONTH(Sample___Superstore[[#This Row],[Order Date]])</f>
        <v>6</v>
      </c>
    </row>
    <row r="7151" spans="1:28" x14ac:dyDescent="0.35">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c r="V7151">
        <f t="shared" si="666"/>
        <v>4</v>
      </c>
      <c r="W7151">
        <f t="shared" si="667"/>
        <v>0.1125</v>
      </c>
      <c r="X7151" t="str">
        <f t="shared" si="668"/>
        <v>Profit</v>
      </c>
      <c r="Y7151" s="1" t="str">
        <f t="shared" si="669"/>
        <v>High Profit</v>
      </c>
      <c r="Z7151" s="1" t="str">
        <f t="shared" si="670"/>
        <v>Low Discount</v>
      </c>
      <c r="AA7151" s="1" t="str">
        <f t="shared" si="671"/>
        <v>High Sales</v>
      </c>
      <c r="AB7151" s="1">
        <f>MONTH(Sample___Superstore[[#This Row],[Order Date]])</f>
        <v>6</v>
      </c>
    </row>
    <row r="7152" spans="1:28" x14ac:dyDescent="0.35">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c r="V7152">
        <f t="shared" si="666"/>
        <v>4</v>
      </c>
      <c r="W7152">
        <f t="shared" si="667"/>
        <v>0.25</v>
      </c>
      <c r="X7152" t="str">
        <f t="shared" si="668"/>
        <v>Profit</v>
      </c>
      <c r="Y7152" s="1" t="str">
        <f t="shared" si="669"/>
        <v>Low Profit</v>
      </c>
      <c r="Z7152" s="1" t="str">
        <f t="shared" si="670"/>
        <v>No Discount</v>
      </c>
      <c r="AA7152" s="1" t="str">
        <f t="shared" si="671"/>
        <v>Low Sales</v>
      </c>
      <c r="AB7152" s="1">
        <f>MONTH(Sample___Superstore[[#This Row],[Order Date]])</f>
        <v>12</v>
      </c>
    </row>
    <row r="7153" spans="1:28" x14ac:dyDescent="0.35">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c r="V7153">
        <f t="shared" si="666"/>
        <v>3</v>
      </c>
      <c r="W7153">
        <f t="shared" si="667"/>
        <v>-0.73999999999999988</v>
      </c>
      <c r="X7153" t="str">
        <f t="shared" si="668"/>
        <v>Loss</v>
      </c>
      <c r="Y7153" s="1" t="str">
        <f t="shared" si="669"/>
        <v>Low Profit</v>
      </c>
      <c r="Z7153" s="1" t="str">
        <f t="shared" si="670"/>
        <v>High Discount</v>
      </c>
      <c r="AA7153" s="1" t="str">
        <f t="shared" si="671"/>
        <v>Low Sales</v>
      </c>
      <c r="AB7153" s="1">
        <f>MONTH(Sample___Superstore[[#This Row],[Order Date]])</f>
        <v>12</v>
      </c>
    </row>
    <row r="7154" spans="1:28" x14ac:dyDescent="0.35">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c r="V7154">
        <f t="shared" si="666"/>
        <v>6</v>
      </c>
      <c r="W7154">
        <f t="shared" si="667"/>
        <v>0.35</v>
      </c>
      <c r="X7154" t="str">
        <f t="shared" si="668"/>
        <v>Profit</v>
      </c>
      <c r="Y7154" s="1" t="str">
        <f t="shared" si="669"/>
        <v>Low Profit</v>
      </c>
      <c r="Z7154" s="1" t="str">
        <f t="shared" si="670"/>
        <v>Low Discount</v>
      </c>
      <c r="AA7154" s="1" t="str">
        <f t="shared" si="671"/>
        <v>Low Sales</v>
      </c>
      <c r="AB7154" s="1">
        <f>MONTH(Sample___Superstore[[#This Row],[Order Date]])</f>
        <v>10</v>
      </c>
    </row>
    <row r="7155" spans="1:28" x14ac:dyDescent="0.35">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c r="V7155">
        <f t="shared" si="666"/>
        <v>5</v>
      </c>
      <c r="W7155">
        <f t="shared" si="667"/>
        <v>-2.0499999999999998</v>
      </c>
      <c r="X7155" t="str">
        <f t="shared" si="668"/>
        <v>Loss</v>
      </c>
      <c r="Y7155" s="1" t="str">
        <f t="shared" si="669"/>
        <v>Low Profit</v>
      </c>
      <c r="Z7155" s="1" t="str">
        <f t="shared" si="670"/>
        <v>High Discount</v>
      </c>
      <c r="AA7155" s="1" t="str">
        <f t="shared" si="671"/>
        <v>Low Sales</v>
      </c>
      <c r="AB7155" s="1">
        <f>MONTH(Sample___Superstore[[#This Row],[Order Date]])</f>
        <v>12</v>
      </c>
    </row>
    <row r="7156" spans="1:28" x14ac:dyDescent="0.35">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c r="V7156">
        <f t="shared" si="666"/>
        <v>2</v>
      </c>
      <c r="W7156">
        <f t="shared" si="667"/>
        <v>0.17</v>
      </c>
      <c r="X7156" t="str">
        <f t="shared" si="668"/>
        <v>Profit</v>
      </c>
      <c r="Y7156" s="1" t="str">
        <f t="shared" si="669"/>
        <v>Low Profit</v>
      </c>
      <c r="Z7156" s="1" t="str">
        <f t="shared" si="670"/>
        <v>No Discount</v>
      </c>
      <c r="AA7156" s="1" t="str">
        <f t="shared" si="671"/>
        <v>Low Sales</v>
      </c>
      <c r="AB7156" s="1">
        <f>MONTH(Sample___Superstore[[#This Row],[Order Date]])</f>
        <v>12</v>
      </c>
    </row>
    <row r="7157" spans="1:28" x14ac:dyDescent="0.35">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c r="V7157">
        <f t="shared" si="666"/>
        <v>2</v>
      </c>
      <c r="W7157">
        <f t="shared" si="667"/>
        <v>0.46999999999999992</v>
      </c>
      <c r="X7157" t="str">
        <f t="shared" si="668"/>
        <v>Profit</v>
      </c>
      <c r="Y7157" s="1" t="str">
        <f t="shared" si="669"/>
        <v>Low Profit</v>
      </c>
      <c r="Z7157" s="1" t="str">
        <f t="shared" si="670"/>
        <v>No Discount</v>
      </c>
      <c r="AA7157" s="1" t="str">
        <f t="shared" si="671"/>
        <v>Low Sales</v>
      </c>
      <c r="AB7157" s="1">
        <f>MONTH(Sample___Superstore[[#This Row],[Order Date]])</f>
        <v>12</v>
      </c>
    </row>
    <row r="7158" spans="1:28" x14ac:dyDescent="0.35">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c r="V7158">
        <f t="shared" si="666"/>
        <v>5</v>
      </c>
      <c r="W7158">
        <f t="shared" si="667"/>
        <v>0.49</v>
      </c>
      <c r="X7158" t="str">
        <f t="shared" si="668"/>
        <v>Profit</v>
      </c>
      <c r="Y7158" s="1" t="str">
        <f t="shared" si="669"/>
        <v>Low Profit</v>
      </c>
      <c r="Z7158" s="1" t="str">
        <f t="shared" si="670"/>
        <v>No Discount</v>
      </c>
      <c r="AA7158" s="1" t="str">
        <f t="shared" si="671"/>
        <v>Low Sales</v>
      </c>
      <c r="AB7158" s="1">
        <f>MONTH(Sample___Superstore[[#This Row],[Order Date]])</f>
        <v>4</v>
      </c>
    </row>
    <row r="7159" spans="1:28" x14ac:dyDescent="0.35">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c r="V7159">
        <f t="shared" si="666"/>
        <v>3</v>
      </c>
      <c r="W7159">
        <f t="shared" si="667"/>
        <v>0.01</v>
      </c>
      <c r="X7159" t="str">
        <f t="shared" si="668"/>
        <v>Profit</v>
      </c>
      <c r="Y7159" s="1" t="str">
        <f t="shared" si="669"/>
        <v>Low Profit</v>
      </c>
      <c r="Z7159" s="1" t="str">
        <f t="shared" si="670"/>
        <v>No Discount</v>
      </c>
      <c r="AA7159" s="1" t="str">
        <f t="shared" si="671"/>
        <v>Low Sales</v>
      </c>
      <c r="AB7159" s="1">
        <f>MONTH(Sample___Superstore[[#This Row],[Order Date]])</f>
        <v>3</v>
      </c>
    </row>
    <row r="7160" spans="1:28" x14ac:dyDescent="0.35">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c r="V7160">
        <f t="shared" si="666"/>
        <v>3</v>
      </c>
      <c r="W7160">
        <f t="shared" si="667"/>
        <v>0.49</v>
      </c>
      <c r="X7160" t="str">
        <f t="shared" si="668"/>
        <v>Profit</v>
      </c>
      <c r="Y7160" s="1" t="str">
        <f t="shared" si="669"/>
        <v>Low Profit</v>
      </c>
      <c r="Z7160" s="1" t="str">
        <f t="shared" si="670"/>
        <v>No Discount</v>
      </c>
      <c r="AA7160" s="1" t="str">
        <f t="shared" si="671"/>
        <v>Low Sales</v>
      </c>
      <c r="AB7160" s="1">
        <f>MONTH(Sample___Superstore[[#This Row],[Order Date]])</f>
        <v>3</v>
      </c>
    </row>
    <row r="7161" spans="1:28" x14ac:dyDescent="0.35">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c r="V7161">
        <f t="shared" si="666"/>
        <v>5</v>
      </c>
      <c r="W7161">
        <f t="shared" si="667"/>
        <v>7.4999999999999997E-2</v>
      </c>
      <c r="X7161" t="str">
        <f t="shared" si="668"/>
        <v>Profit</v>
      </c>
      <c r="Y7161" s="1" t="str">
        <f t="shared" si="669"/>
        <v>Low Profit</v>
      </c>
      <c r="Z7161" s="1" t="str">
        <f t="shared" si="670"/>
        <v>Low Discount</v>
      </c>
      <c r="AA7161" s="1" t="str">
        <f t="shared" si="671"/>
        <v>Low Sales</v>
      </c>
      <c r="AB7161" s="1">
        <f>MONTH(Sample___Superstore[[#This Row],[Order Date]])</f>
        <v>5</v>
      </c>
    </row>
    <row r="7162" spans="1:28" x14ac:dyDescent="0.35">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c r="V7162">
        <f t="shared" si="666"/>
        <v>5</v>
      </c>
      <c r="W7162">
        <f t="shared" si="667"/>
        <v>0.35</v>
      </c>
      <c r="X7162" t="str">
        <f t="shared" si="668"/>
        <v>Profit</v>
      </c>
      <c r="Y7162" s="1" t="str">
        <f t="shared" si="669"/>
        <v>Low Profit</v>
      </c>
      <c r="Z7162" s="1" t="str">
        <f t="shared" si="670"/>
        <v>Low Discount</v>
      </c>
      <c r="AA7162" s="1" t="str">
        <f t="shared" si="671"/>
        <v>Low Sales</v>
      </c>
      <c r="AB7162" s="1">
        <f>MONTH(Sample___Superstore[[#This Row],[Order Date]])</f>
        <v>5</v>
      </c>
    </row>
    <row r="7163" spans="1:28" x14ac:dyDescent="0.35">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c r="V7163">
        <f t="shared" si="666"/>
        <v>5</v>
      </c>
      <c r="W7163">
        <f t="shared" si="667"/>
        <v>0.5</v>
      </c>
      <c r="X7163" t="str">
        <f t="shared" si="668"/>
        <v>Profit</v>
      </c>
      <c r="Y7163" s="1" t="str">
        <f t="shared" si="669"/>
        <v>Low Profit</v>
      </c>
      <c r="Z7163" s="1" t="str">
        <f t="shared" si="670"/>
        <v>No Discount</v>
      </c>
      <c r="AA7163" s="1" t="str">
        <f t="shared" si="671"/>
        <v>Low Sales</v>
      </c>
      <c r="AB7163" s="1">
        <f>MONTH(Sample___Superstore[[#This Row],[Order Date]])</f>
        <v>7</v>
      </c>
    </row>
    <row r="7164" spans="1:28" x14ac:dyDescent="0.35">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c r="V7164">
        <f t="shared" si="666"/>
        <v>5</v>
      </c>
      <c r="W7164">
        <f t="shared" si="667"/>
        <v>0.49000000000000005</v>
      </c>
      <c r="X7164" t="str">
        <f t="shared" si="668"/>
        <v>Profit</v>
      </c>
      <c r="Y7164" s="1" t="str">
        <f t="shared" si="669"/>
        <v>Low Profit</v>
      </c>
      <c r="Z7164" s="1" t="str">
        <f t="shared" si="670"/>
        <v>No Discount</v>
      </c>
      <c r="AA7164" s="1" t="str">
        <f t="shared" si="671"/>
        <v>Low Sales</v>
      </c>
      <c r="AB7164" s="1">
        <f>MONTH(Sample___Superstore[[#This Row],[Order Date]])</f>
        <v>7</v>
      </c>
    </row>
    <row r="7165" spans="1:28" x14ac:dyDescent="0.35">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c r="V7165">
        <f t="shared" si="666"/>
        <v>2</v>
      </c>
      <c r="W7165">
        <f t="shared" si="667"/>
        <v>0.49</v>
      </c>
      <c r="X7165" t="str">
        <f t="shared" si="668"/>
        <v>Profit</v>
      </c>
      <c r="Y7165" s="1" t="str">
        <f t="shared" si="669"/>
        <v>High Profit</v>
      </c>
      <c r="Z7165" s="1" t="str">
        <f t="shared" si="670"/>
        <v>No Discount</v>
      </c>
      <c r="AA7165" s="1" t="str">
        <f t="shared" si="671"/>
        <v>Low Sales</v>
      </c>
      <c r="AB7165" s="1">
        <f>MONTH(Sample___Superstore[[#This Row],[Order Date]])</f>
        <v>4</v>
      </c>
    </row>
    <row r="7166" spans="1:28" x14ac:dyDescent="0.35">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c r="V7166">
        <f t="shared" si="666"/>
        <v>2</v>
      </c>
      <c r="W7166">
        <f t="shared" si="667"/>
        <v>0.33749999999999997</v>
      </c>
      <c r="X7166" t="str">
        <f t="shared" si="668"/>
        <v>Profit</v>
      </c>
      <c r="Y7166" s="1" t="str">
        <f t="shared" si="669"/>
        <v>Low Profit</v>
      </c>
      <c r="Z7166" s="1" t="str">
        <f t="shared" si="670"/>
        <v>Low Discount</v>
      </c>
      <c r="AA7166" s="1" t="str">
        <f t="shared" si="671"/>
        <v>Low Sales</v>
      </c>
      <c r="AB7166" s="1">
        <f>MONTH(Sample___Superstore[[#This Row],[Order Date]])</f>
        <v>4</v>
      </c>
    </row>
    <row r="7167" spans="1:28" x14ac:dyDescent="0.35">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c r="V7167">
        <f t="shared" si="666"/>
        <v>3</v>
      </c>
      <c r="W7167">
        <f t="shared" si="667"/>
        <v>0.25</v>
      </c>
      <c r="X7167" t="str">
        <f t="shared" si="668"/>
        <v>Profit</v>
      </c>
      <c r="Y7167" s="1" t="str">
        <f t="shared" si="669"/>
        <v>Low Profit</v>
      </c>
      <c r="Z7167" s="1" t="str">
        <f t="shared" si="670"/>
        <v>No Discount</v>
      </c>
      <c r="AA7167" s="1" t="str">
        <f t="shared" si="671"/>
        <v>Low Sales</v>
      </c>
      <c r="AB7167" s="1">
        <f>MONTH(Sample___Superstore[[#This Row],[Order Date]])</f>
        <v>9</v>
      </c>
    </row>
    <row r="7168" spans="1:28" x14ac:dyDescent="0.35">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c r="V7168">
        <f t="shared" si="666"/>
        <v>2</v>
      </c>
      <c r="W7168">
        <f t="shared" si="667"/>
        <v>0.28000000000000003</v>
      </c>
      <c r="X7168" t="str">
        <f t="shared" si="668"/>
        <v>Profit</v>
      </c>
      <c r="Y7168" s="1" t="str">
        <f t="shared" si="669"/>
        <v>Low Profit</v>
      </c>
      <c r="Z7168" s="1" t="str">
        <f t="shared" si="670"/>
        <v>No Discount</v>
      </c>
      <c r="AA7168" s="1" t="str">
        <f t="shared" si="671"/>
        <v>Low Sales</v>
      </c>
      <c r="AB7168" s="1">
        <f>MONTH(Sample___Superstore[[#This Row],[Order Date]])</f>
        <v>7</v>
      </c>
    </row>
    <row r="7169" spans="1:28" x14ac:dyDescent="0.35">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c r="V7169">
        <f t="shared" si="666"/>
        <v>2</v>
      </c>
      <c r="W7169">
        <f t="shared" si="667"/>
        <v>0.1</v>
      </c>
      <c r="X7169" t="str">
        <f t="shared" si="668"/>
        <v>Profit</v>
      </c>
      <c r="Y7169" s="1" t="str">
        <f t="shared" si="669"/>
        <v>Low Profit</v>
      </c>
      <c r="Z7169" s="1" t="str">
        <f t="shared" si="670"/>
        <v>Low Discount</v>
      </c>
      <c r="AA7169" s="1" t="str">
        <f t="shared" si="671"/>
        <v>High Sales</v>
      </c>
      <c r="AB7169" s="1">
        <f>MONTH(Sample___Superstore[[#This Row],[Order Date]])</f>
        <v>7</v>
      </c>
    </row>
    <row r="7170" spans="1:28" x14ac:dyDescent="0.35">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c r="V7170">
        <f t="shared" ref="V7170:V7233" si="672">D7170-C7170</f>
        <v>2</v>
      </c>
      <c r="W7170">
        <f t="shared" ref="W7170:W7233" si="673">U7170/R7170</f>
        <v>0.28999999999999998</v>
      </c>
      <c r="X7170" t="str">
        <f t="shared" ref="X7170:X7233" si="674">IF(U7170&lt;0,"Loss","Profit")</f>
        <v>Profit</v>
      </c>
      <c r="Y7170" s="1" t="str">
        <f t="shared" ref="Y7170:Y7233" si="675">IF(U7170&gt;100,"High Profit","Low Profit")</f>
        <v>Low Profit</v>
      </c>
      <c r="Z7170" s="1" t="str">
        <f t="shared" ref="Z7170:Z7233" si="676">IF(T7170=0,"No Discount",IF(T7170&lt;=0.2,"Low Discount","High Discount"))</f>
        <v>No Discount</v>
      </c>
      <c r="AA7170" s="1" t="str">
        <f t="shared" ref="AA7170:AA7233" si="677">IF(R7170&gt;500,"High Sales","Low Sales")</f>
        <v>Low Sales</v>
      </c>
      <c r="AB7170" s="1">
        <f>MONTH(Sample___Superstore[[#This Row],[Order Date]])</f>
        <v>7</v>
      </c>
    </row>
    <row r="7171" spans="1:28" x14ac:dyDescent="0.35">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c r="V7171">
        <f t="shared" si="672"/>
        <v>2</v>
      </c>
      <c r="W7171">
        <f t="shared" si="673"/>
        <v>0.1125</v>
      </c>
      <c r="X7171" t="str">
        <f t="shared" si="674"/>
        <v>Profit</v>
      </c>
      <c r="Y7171" s="1" t="str">
        <f t="shared" si="675"/>
        <v>Low Profit</v>
      </c>
      <c r="Z7171" s="1" t="str">
        <f t="shared" si="676"/>
        <v>Low Discount</v>
      </c>
      <c r="AA7171" s="1" t="str">
        <f t="shared" si="677"/>
        <v>Low Sales</v>
      </c>
      <c r="AB7171" s="1">
        <f>MONTH(Sample___Superstore[[#This Row],[Order Date]])</f>
        <v>7</v>
      </c>
    </row>
    <row r="7172" spans="1:28" x14ac:dyDescent="0.35">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c r="V7172">
        <f t="shared" si="672"/>
        <v>6</v>
      </c>
      <c r="W7172">
        <f t="shared" si="673"/>
        <v>2.222222222222222E-2</v>
      </c>
      <c r="X7172" t="str">
        <f t="shared" si="674"/>
        <v>Profit</v>
      </c>
      <c r="Y7172" s="1" t="str">
        <f t="shared" si="675"/>
        <v>Low Profit</v>
      </c>
      <c r="Z7172" s="1" t="str">
        <f t="shared" si="676"/>
        <v>Low Discount</v>
      </c>
      <c r="AA7172" s="1" t="str">
        <f t="shared" si="677"/>
        <v>Low Sales</v>
      </c>
      <c r="AB7172" s="1">
        <f>MONTH(Sample___Superstore[[#This Row],[Order Date]])</f>
        <v>10</v>
      </c>
    </row>
    <row r="7173" spans="1:28" x14ac:dyDescent="0.35">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c r="V7173">
        <f t="shared" si="672"/>
        <v>2</v>
      </c>
      <c r="W7173">
        <f t="shared" si="673"/>
        <v>0.21</v>
      </c>
      <c r="X7173" t="str">
        <f t="shared" si="674"/>
        <v>Profit</v>
      </c>
      <c r="Y7173" s="1" t="str">
        <f t="shared" si="675"/>
        <v>Low Profit</v>
      </c>
      <c r="Z7173" s="1" t="str">
        <f t="shared" si="676"/>
        <v>No Discount</v>
      </c>
      <c r="AA7173" s="1" t="str">
        <f t="shared" si="677"/>
        <v>Low Sales</v>
      </c>
      <c r="AB7173" s="1">
        <f>MONTH(Sample___Superstore[[#This Row],[Order Date]])</f>
        <v>4</v>
      </c>
    </row>
    <row r="7174" spans="1:28" x14ac:dyDescent="0.35">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c r="V7174">
        <f t="shared" si="672"/>
        <v>4</v>
      </c>
      <c r="W7174">
        <f t="shared" si="673"/>
        <v>1.2500000000000001E-2</v>
      </c>
      <c r="X7174" t="str">
        <f t="shared" si="674"/>
        <v>Profit</v>
      </c>
      <c r="Y7174" s="1" t="str">
        <f t="shared" si="675"/>
        <v>Low Profit</v>
      </c>
      <c r="Z7174" s="1" t="str">
        <f t="shared" si="676"/>
        <v>Low Discount</v>
      </c>
      <c r="AA7174" s="1" t="str">
        <f t="shared" si="677"/>
        <v>Low Sales</v>
      </c>
      <c r="AB7174" s="1">
        <f>MONTH(Sample___Superstore[[#This Row],[Order Date]])</f>
        <v>3</v>
      </c>
    </row>
    <row r="7175" spans="1:28" x14ac:dyDescent="0.35">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c r="V7175">
        <f t="shared" si="672"/>
        <v>4</v>
      </c>
      <c r="W7175">
        <f t="shared" si="673"/>
        <v>0.23749999999999999</v>
      </c>
      <c r="X7175" t="str">
        <f t="shared" si="674"/>
        <v>Profit</v>
      </c>
      <c r="Y7175" s="1" t="str">
        <f t="shared" si="675"/>
        <v>High Profit</v>
      </c>
      <c r="Z7175" s="1" t="str">
        <f t="shared" si="676"/>
        <v>Low Discount</v>
      </c>
      <c r="AA7175" s="1" t="str">
        <f t="shared" si="677"/>
        <v>High Sales</v>
      </c>
      <c r="AB7175" s="1">
        <f>MONTH(Sample___Superstore[[#This Row],[Order Date]])</f>
        <v>3</v>
      </c>
    </row>
    <row r="7176" spans="1:28" x14ac:dyDescent="0.35">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c r="V7176">
        <f t="shared" si="672"/>
        <v>4</v>
      </c>
      <c r="W7176">
        <f t="shared" si="673"/>
        <v>0.3125</v>
      </c>
      <c r="X7176" t="str">
        <f t="shared" si="674"/>
        <v>Profit</v>
      </c>
      <c r="Y7176" s="1" t="str">
        <f t="shared" si="675"/>
        <v>Low Profit</v>
      </c>
      <c r="Z7176" s="1" t="str">
        <f t="shared" si="676"/>
        <v>Low Discount</v>
      </c>
      <c r="AA7176" s="1" t="str">
        <f t="shared" si="677"/>
        <v>Low Sales</v>
      </c>
      <c r="AB7176" s="1">
        <f>MONTH(Sample___Superstore[[#This Row],[Order Date]])</f>
        <v>3</v>
      </c>
    </row>
    <row r="7177" spans="1:28" x14ac:dyDescent="0.35">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c r="V7177">
        <f t="shared" si="672"/>
        <v>4</v>
      </c>
      <c r="W7177">
        <f t="shared" si="673"/>
        <v>-2.5999999999999996</v>
      </c>
      <c r="X7177" t="str">
        <f t="shared" si="674"/>
        <v>Loss</v>
      </c>
      <c r="Y7177" s="1" t="str">
        <f t="shared" si="675"/>
        <v>Low Profit</v>
      </c>
      <c r="Z7177" s="1" t="str">
        <f t="shared" si="676"/>
        <v>High Discount</v>
      </c>
      <c r="AA7177" s="1" t="str">
        <f t="shared" si="677"/>
        <v>Low Sales</v>
      </c>
      <c r="AB7177" s="1">
        <f>MONTH(Sample___Superstore[[#This Row],[Order Date]])</f>
        <v>3</v>
      </c>
    </row>
    <row r="7178" spans="1:28" x14ac:dyDescent="0.35">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c r="V7178">
        <f t="shared" si="672"/>
        <v>4</v>
      </c>
      <c r="W7178">
        <f t="shared" si="673"/>
        <v>7.5000000000000011E-2</v>
      </c>
      <c r="X7178" t="str">
        <f t="shared" si="674"/>
        <v>Profit</v>
      </c>
      <c r="Y7178" s="1" t="str">
        <f t="shared" si="675"/>
        <v>Low Profit</v>
      </c>
      <c r="Z7178" s="1" t="str">
        <f t="shared" si="676"/>
        <v>Low Discount</v>
      </c>
      <c r="AA7178" s="1" t="str">
        <f t="shared" si="677"/>
        <v>Low Sales</v>
      </c>
      <c r="AB7178" s="1">
        <f>MONTH(Sample___Superstore[[#This Row],[Order Date]])</f>
        <v>3</v>
      </c>
    </row>
    <row r="7179" spans="1:28" x14ac:dyDescent="0.35">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c r="V7179">
        <f t="shared" si="672"/>
        <v>6</v>
      </c>
      <c r="W7179">
        <f t="shared" si="673"/>
        <v>-0.70000000000000007</v>
      </c>
      <c r="X7179" t="str">
        <f t="shared" si="674"/>
        <v>Loss</v>
      </c>
      <c r="Y7179" s="1" t="str">
        <f t="shared" si="675"/>
        <v>Low Profit</v>
      </c>
      <c r="Z7179" s="1" t="str">
        <f t="shared" si="676"/>
        <v>High Discount</v>
      </c>
      <c r="AA7179" s="1" t="str">
        <f t="shared" si="677"/>
        <v>Low Sales</v>
      </c>
      <c r="AB7179" s="1">
        <f>MONTH(Sample___Superstore[[#This Row],[Order Date]])</f>
        <v>5</v>
      </c>
    </row>
    <row r="7180" spans="1:28" x14ac:dyDescent="0.35">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c r="V7180">
        <f t="shared" si="672"/>
        <v>6</v>
      </c>
      <c r="W7180">
        <f t="shared" si="673"/>
        <v>-0.79999999999999993</v>
      </c>
      <c r="X7180" t="str">
        <f t="shared" si="674"/>
        <v>Loss</v>
      </c>
      <c r="Y7180" s="1" t="str">
        <f t="shared" si="675"/>
        <v>Low Profit</v>
      </c>
      <c r="Z7180" s="1" t="str">
        <f t="shared" si="676"/>
        <v>High Discount</v>
      </c>
      <c r="AA7180" s="1" t="str">
        <f t="shared" si="677"/>
        <v>Low Sales</v>
      </c>
      <c r="AB7180" s="1">
        <f>MONTH(Sample___Superstore[[#This Row],[Order Date]])</f>
        <v>5</v>
      </c>
    </row>
    <row r="7181" spans="1:28" x14ac:dyDescent="0.35">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c r="V7181">
        <f t="shared" si="672"/>
        <v>4</v>
      </c>
      <c r="W7181">
        <f t="shared" si="673"/>
        <v>0.28000000000000003</v>
      </c>
      <c r="X7181" t="str">
        <f t="shared" si="674"/>
        <v>Profit</v>
      </c>
      <c r="Y7181" s="1" t="str">
        <f t="shared" si="675"/>
        <v>Low Profit</v>
      </c>
      <c r="Z7181" s="1" t="str">
        <f t="shared" si="676"/>
        <v>No Discount</v>
      </c>
      <c r="AA7181" s="1" t="str">
        <f t="shared" si="677"/>
        <v>Low Sales</v>
      </c>
      <c r="AB7181" s="1">
        <f>MONTH(Sample___Superstore[[#This Row],[Order Date]])</f>
        <v>11</v>
      </c>
    </row>
    <row r="7182" spans="1:28" x14ac:dyDescent="0.35">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c r="V7182">
        <f t="shared" si="672"/>
        <v>1</v>
      </c>
      <c r="W7182">
        <f t="shared" si="673"/>
        <v>0.41000000000000003</v>
      </c>
      <c r="X7182" t="str">
        <f t="shared" si="674"/>
        <v>Profit</v>
      </c>
      <c r="Y7182" s="1" t="str">
        <f t="shared" si="675"/>
        <v>Low Profit</v>
      </c>
      <c r="Z7182" s="1" t="str">
        <f t="shared" si="676"/>
        <v>No Discount</v>
      </c>
      <c r="AA7182" s="1" t="str">
        <f t="shared" si="677"/>
        <v>Low Sales</v>
      </c>
      <c r="AB7182" s="1">
        <f>MONTH(Sample___Superstore[[#This Row],[Order Date]])</f>
        <v>1</v>
      </c>
    </row>
    <row r="7183" spans="1:28" x14ac:dyDescent="0.35">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c r="V7183">
        <f t="shared" si="672"/>
        <v>3</v>
      </c>
      <c r="W7183">
        <f t="shared" si="673"/>
        <v>1.2500000000000001E-2</v>
      </c>
      <c r="X7183" t="str">
        <f t="shared" si="674"/>
        <v>Profit</v>
      </c>
      <c r="Y7183" s="1" t="str">
        <f t="shared" si="675"/>
        <v>Low Profit</v>
      </c>
      <c r="Z7183" s="1" t="str">
        <f t="shared" si="676"/>
        <v>Low Discount</v>
      </c>
      <c r="AA7183" s="1" t="str">
        <f t="shared" si="677"/>
        <v>Low Sales</v>
      </c>
      <c r="AB7183" s="1">
        <f>MONTH(Sample___Superstore[[#This Row],[Order Date]])</f>
        <v>12</v>
      </c>
    </row>
    <row r="7184" spans="1:28" x14ac:dyDescent="0.35">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c r="V7184">
        <f t="shared" si="672"/>
        <v>4</v>
      </c>
      <c r="W7184">
        <f t="shared" si="673"/>
        <v>0.32500000000000001</v>
      </c>
      <c r="X7184" t="str">
        <f t="shared" si="674"/>
        <v>Profit</v>
      </c>
      <c r="Y7184" s="1" t="str">
        <f t="shared" si="675"/>
        <v>Low Profit</v>
      </c>
      <c r="Z7184" s="1" t="str">
        <f t="shared" si="676"/>
        <v>Low Discount</v>
      </c>
      <c r="AA7184" s="1" t="str">
        <f t="shared" si="677"/>
        <v>Low Sales</v>
      </c>
      <c r="AB7184" s="1">
        <f>MONTH(Sample___Superstore[[#This Row],[Order Date]])</f>
        <v>4</v>
      </c>
    </row>
    <row r="7185" spans="1:28" x14ac:dyDescent="0.35">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c r="V7185">
        <f t="shared" si="672"/>
        <v>2</v>
      </c>
      <c r="W7185">
        <f t="shared" si="673"/>
        <v>0.25</v>
      </c>
      <c r="X7185" t="str">
        <f t="shared" si="674"/>
        <v>Profit</v>
      </c>
      <c r="Y7185" s="1" t="str">
        <f t="shared" si="675"/>
        <v>High Profit</v>
      </c>
      <c r="Z7185" s="1" t="str">
        <f t="shared" si="676"/>
        <v>No Discount</v>
      </c>
      <c r="AA7185" s="1" t="str">
        <f t="shared" si="677"/>
        <v>High Sales</v>
      </c>
      <c r="AB7185" s="1">
        <f>MONTH(Sample___Superstore[[#This Row],[Order Date]])</f>
        <v>4</v>
      </c>
    </row>
    <row r="7186" spans="1:28" x14ac:dyDescent="0.35">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c r="V7186">
        <f t="shared" si="672"/>
        <v>7</v>
      </c>
      <c r="W7186">
        <f t="shared" si="673"/>
        <v>-0.1875</v>
      </c>
      <c r="X7186" t="str">
        <f t="shared" si="674"/>
        <v>Loss</v>
      </c>
      <c r="Y7186" s="1" t="str">
        <f t="shared" si="675"/>
        <v>Low Profit</v>
      </c>
      <c r="Z7186" s="1" t="str">
        <f t="shared" si="676"/>
        <v>Low Discount</v>
      </c>
      <c r="AA7186" s="1" t="str">
        <f t="shared" si="677"/>
        <v>Low Sales</v>
      </c>
      <c r="AB7186" s="1">
        <f>MONTH(Sample___Superstore[[#This Row],[Order Date]])</f>
        <v>8</v>
      </c>
    </row>
    <row r="7187" spans="1:28" x14ac:dyDescent="0.35">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c r="V7187">
        <f t="shared" si="672"/>
        <v>7</v>
      </c>
      <c r="W7187">
        <f t="shared" si="673"/>
        <v>0.125</v>
      </c>
      <c r="X7187" t="str">
        <f t="shared" si="674"/>
        <v>Profit</v>
      </c>
      <c r="Y7187" s="1" t="str">
        <f t="shared" si="675"/>
        <v>Low Profit</v>
      </c>
      <c r="Z7187" s="1" t="str">
        <f t="shared" si="676"/>
        <v>Low Discount</v>
      </c>
      <c r="AA7187" s="1" t="str">
        <f t="shared" si="677"/>
        <v>Low Sales</v>
      </c>
      <c r="AB7187" s="1">
        <f>MONTH(Sample___Superstore[[#This Row],[Order Date]])</f>
        <v>8</v>
      </c>
    </row>
    <row r="7188" spans="1:28" x14ac:dyDescent="0.35">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c r="V7188">
        <f t="shared" si="672"/>
        <v>7</v>
      </c>
      <c r="W7188">
        <f t="shared" si="673"/>
        <v>-2.8571428571428574E-2</v>
      </c>
      <c r="X7188" t="str">
        <f t="shared" si="674"/>
        <v>Loss</v>
      </c>
      <c r="Y7188" s="1" t="str">
        <f t="shared" si="675"/>
        <v>Low Profit</v>
      </c>
      <c r="Z7188" s="1" t="str">
        <f t="shared" si="676"/>
        <v>High Discount</v>
      </c>
      <c r="AA7188" s="1" t="str">
        <f t="shared" si="677"/>
        <v>Low Sales</v>
      </c>
      <c r="AB7188" s="1">
        <f>MONTH(Sample___Superstore[[#This Row],[Order Date]])</f>
        <v>8</v>
      </c>
    </row>
    <row r="7189" spans="1:28" x14ac:dyDescent="0.35">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c r="V7189">
        <f t="shared" si="672"/>
        <v>7</v>
      </c>
      <c r="W7189">
        <f t="shared" si="673"/>
        <v>-1.3250000000000002</v>
      </c>
      <c r="X7189" t="str">
        <f t="shared" si="674"/>
        <v>Loss</v>
      </c>
      <c r="Y7189" s="1" t="str">
        <f t="shared" si="675"/>
        <v>Low Profit</v>
      </c>
      <c r="Z7189" s="1" t="str">
        <f t="shared" si="676"/>
        <v>High Discount</v>
      </c>
      <c r="AA7189" s="1" t="str">
        <f t="shared" si="677"/>
        <v>Low Sales</v>
      </c>
      <c r="AB7189" s="1">
        <f>MONTH(Sample___Superstore[[#This Row],[Order Date]])</f>
        <v>8</v>
      </c>
    </row>
    <row r="7190" spans="1:28" x14ac:dyDescent="0.35">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c r="V7190">
        <f t="shared" si="672"/>
        <v>7</v>
      </c>
      <c r="W7190">
        <f t="shared" si="673"/>
        <v>-2.5500000000000003</v>
      </c>
      <c r="X7190" t="str">
        <f t="shared" si="674"/>
        <v>Loss</v>
      </c>
      <c r="Y7190" s="1" t="str">
        <f t="shared" si="675"/>
        <v>Low Profit</v>
      </c>
      <c r="Z7190" s="1" t="str">
        <f t="shared" si="676"/>
        <v>High Discount</v>
      </c>
      <c r="AA7190" s="1" t="str">
        <f t="shared" si="677"/>
        <v>Low Sales</v>
      </c>
      <c r="AB7190" s="1">
        <f>MONTH(Sample___Superstore[[#This Row],[Order Date]])</f>
        <v>8</v>
      </c>
    </row>
    <row r="7191" spans="1:28" x14ac:dyDescent="0.35">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c r="V7191">
        <f t="shared" si="672"/>
        <v>3</v>
      </c>
      <c r="W7191">
        <f t="shared" si="673"/>
        <v>0.125</v>
      </c>
      <c r="X7191" t="str">
        <f t="shared" si="674"/>
        <v>Profit</v>
      </c>
      <c r="Y7191" s="1" t="str">
        <f t="shared" si="675"/>
        <v>Low Profit</v>
      </c>
      <c r="Z7191" s="1" t="str">
        <f t="shared" si="676"/>
        <v>Low Discount</v>
      </c>
      <c r="AA7191" s="1" t="str">
        <f t="shared" si="677"/>
        <v>Low Sales</v>
      </c>
      <c r="AB7191" s="1">
        <f>MONTH(Sample___Superstore[[#This Row],[Order Date]])</f>
        <v>11</v>
      </c>
    </row>
    <row r="7192" spans="1:28" x14ac:dyDescent="0.35">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c r="V7192">
        <f t="shared" si="672"/>
        <v>3</v>
      </c>
      <c r="W7192">
        <f t="shared" si="673"/>
        <v>-1.2499999999999999E-2</v>
      </c>
      <c r="X7192" t="str">
        <f t="shared" si="674"/>
        <v>Loss</v>
      </c>
      <c r="Y7192" s="1" t="str">
        <f t="shared" si="675"/>
        <v>Low Profit</v>
      </c>
      <c r="Z7192" s="1" t="str">
        <f t="shared" si="676"/>
        <v>Low Discount</v>
      </c>
      <c r="AA7192" s="1" t="str">
        <f t="shared" si="677"/>
        <v>High Sales</v>
      </c>
      <c r="AB7192" s="1">
        <f>MONTH(Sample___Superstore[[#This Row],[Order Date]])</f>
        <v>11</v>
      </c>
    </row>
    <row r="7193" spans="1:28" x14ac:dyDescent="0.35">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c r="V7193">
        <f t="shared" si="672"/>
        <v>5</v>
      </c>
      <c r="W7193">
        <f t="shared" si="673"/>
        <v>-0.83333333333333337</v>
      </c>
      <c r="X7193" t="str">
        <f t="shared" si="674"/>
        <v>Loss</v>
      </c>
      <c r="Y7193" s="1" t="str">
        <f t="shared" si="675"/>
        <v>Low Profit</v>
      </c>
      <c r="Z7193" s="1" t="str">
        <f t="shared" si="676"/>
        <v>High Discount</v>
      </c>
      <c r="AA7193" s="1" t="str">
        <f t="shared" si="677"/>
        <v>Low Sales</v>
      </c>
      <c r="AB7193" s="1">
        <f>MONTH(Sample___Superstore[[#This Row],[Order Date]])</f>
        <v>10</v>
      </c>
    </row>
    <row r="7194" spans="1:28" x14ac:dyDescent="0.35">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c r="V7194">
        <f t="shared" si="672"/>
        <v>5</v>
      </c>
      <c r="W7194">
        <f t="shared" si="673"/>
        <v>0.16250000000000001</v>
      </c>
      <c r="X7194" t="str">
        <f t="shared" si="674"/>
        <v>Profit</v>
      </c>
      <c r="Y7194" s="1" t="str">
        <f t="shared" si="675"/>
        <v>Low Profit</v>
      </c>
      <c r="Z7194" s="1" t="str">
        <f t="shared" si="676"/>
        <v>Low Discount</v>
      </c>
      <c r="AA7194" s="1" t="str">
        <f t="shared" si="677"/>
        <v>Low Sales</v>
      </c>
      <c r="AB7194" s="1">
        <f>MONTH(Sample___Superstore[[#This Row],[Order Date]])</f>
        <v>10</v>
      </c>
    </row>
    <row r="7195" spans="1:28" x14ac:dyDescent="0.35">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c r="V7195">
        <f t="shared" si="672"/>
        <v>2</v>
      </c>
      <c r="W7195">
        <f t="shared" si="673"/>
        <v>0.13</v>
      </c>
      <c r="X7195" t="str">
        <f t="shared" si="674"/>
        <v>Profit</v>
      </c>
      <c r="Y7195" s="1" t="str">
        <f t="shared" si="675"/>
        <v>High Profit</v>
      </c>
      <c r="Z7195" s="1" t="str">
        <f t="shared" si="676"/>
        <v>No Discount</v>
      </c>
      <c r="AA7195" s="1" t="str">
        <f t="shared" si="677"/>
        <v>High Sales</v>
      </c>
      <c r="AB7195" s="1">
        <f>MONTH(Sample___Superstore[[#This Row],[Order Date]])</f>
        <v>2</v>
      </c>
    </row>
    <row r="7196" spans="1:28" x14ac:dyDescent="0.35">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c r="V7196">
        <f t="shared" si="672"/>
        <v>2</v>
      </c>
      <c r="W7196">
        <f t="shared" si="673"/>
        <v>0.47000000000000003</v>
      </c>
      <c r="X7196" t="str">
        <f t="shared" si="674"/>
        <v>Profit</v>
      </c>
      <c r="Y7196" s="1" t="str">
        <f t="shared" si="675"/>
        <v>Low Profit</v>
      </c>
      <c r="Z7196" s="1" t="str">
        <f t="shared" si="676"/>
        <v>No Discount</v>
      </c>
      <c r="AA7196" s="1" t="str">
        <f t="shared" si="677"/>
        <v>Low Sales</v>
      </c>
      <c r="AB7196" s="1">
        <f>MONTH(Sample___Superstore[[#This Row],[Order Date]])</f>
        <v>2</v>
      </c>
    </row>
    <row r="7197" spans="1:28" x14ac:dyDescent="0.35">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c r="V7197">
        <f t="shared" si="672"/>
        <v>4</v>
      </c>
      <c r="W7197">
        <f t="shared" si="673"/>
        <v>0.37</v>
      </c>
      <c r="X7197" t="str">
        <f t="shared" si="674"/>
        <v>Profit</v>
      </c>
      <c r="Y7197" s="1" t="str">
        <f t="shared" si="675"/>
        <v>Low Profit</v>
      </c>
      <c r="Z7197" s="1" t="str">
        <f t="shared" si="676"/>
        <v>No Discount</v>
      </c>
      <c r="AA7197" s="1" t="str">
        <f t="shared" si="677"/>
        <v>Low Sales</v>
      </c>
      <c r="AB7197" s="1">
        <f>MONTH(Sample___Superstore[[#This Row],[Order Date]])</f>
        <v>11</v>
      </c>
    </row>
    <row r="7198" spans="1:28" x14ac:dyDescent="0.35">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c r="V7198">
        <f t="shared" si="672"/>
        <v>4</v>
      </c>
      <c r="W7198">
        <f t="shared" si="673"/>
        <v>0.29000000000000004</v>
      </c>
      <c r="X7198" t="str">
        <f t="shared" si="674"/>
        <v>Profit</v>
      </c>
      <c r="Y7198" s="1" t="str">
        <f t="shared" si="675"/>
        <v>Low Profit</v>
      </c>
      <c r="Z7198" s="1" t="str">
        <f t="shared" si="676"/>
        <v>No Discount</v>
      </c>
      <c r="AA7198" s="1" t="str">
        <f t="shared" si="677"/>
        <v>Low Sales</v>
      </c>
      <c r="AB7198" s="1">
        <f>MONTH(Sample___Superstore[[#This Row],[Order Date]])</f>
        <v>4</v>
      </c>
    </row>
    <row r="7199" spans="1:28" x14ac:dyDescent="0.35">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c r="V7199">
        <f t="shared" si="672"/>
        <v>4</v>
      </c>
      <c r="W7199">
        <f t="shared" si="673"/>
        <v>0.46</v>
      </c>
      <c r="X7199" t="str">
        <f t="shared" si="674"/>
        <v>Profit</v>
      </c>
      <c r="Y7199" s="1" t="str">
        <f t="shared" si="675"/>
        <v>Low Profit</v>
      </c>
      <c r="Z7199" s="1" t="str">
        <f t="shared" si="676"/>
        <v>No Discount</v>
      </c>
      <c r="AA7199" s="1" t="str">
        <f t="shared" si="677"/>
        <v>Low Sales</v>
      </c>
      <c r="AB7199" s="1">
        <f>MONTH(Sample___Superstore[[#This Row],[Order Date]])</f>
        <v>4</v>
      </c>
    </row>
    <row r="7200" spans="1:28" x14ac:dyDescent="0.35">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c r="V7200">
        <f t="shared" si="672"/>
        <v>4</v>
      </c>
      <c r="W7200">
        <f t="shared" si="673"/>
        <v>0.25999999999999995</v>
      </c>
      <c r="X7200" t="str">
        <f t="shared" si="674"/>
        <v>Profit</v>
      </c>
      <c r="Y7200" s="1" t="str">
        <f t="shared" si="675"/>
        <v>Low Profit</v>
      </c>
      <c r="Z7200" s="1" t="str">
        <f t="shared" si="676"/>
        <v>No Discount</v>
      </c>
      <c r="AA7200" s="1" t="str">
        <f t="shared" si="677"/>
        <v>Low Sales</v>
      </c>
      <c r="AB7200" s="1">
        <f>MONTH(Sample___Superstore[[#This Row],[Order Date]])</f>
        <v>8</v>
      </c>
    </row>
    <row r="7201" spans="1:28" x14ac:dyDescent="0.35">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c r="V7201">
        <f t="shared" si="672"/>
        <v>4</v>
      </c>
      <c r="W7201">
        <f t="shared" si="673"/>
        <v>0.25</v>
      </c>
      <c r="X7201" t="str">
        <f t="shared" si="674"/>
        <v>Profit</v>
      </c>
      <c r="Y7201" s="1" t="str">
        <f t="shared" si="675"/>
        <v>Low Profit</v>
      </c>
      <c r="Z7201" s="1" t="str">
        <f t="shared" si="676"/>
        <v>No Discount</v>
      </c>
      <c r="AA7201" s="1" t="str">
        <f t="shared" si="677"/>
        <v>Low Sales</v>
      </c>
      <c r="AB7201" s="1">
        <f>MONTH(Sample___Superstore[[#This Row],[Order Date]])</f>
        <v>8</v>
      </c>
    </row>
    <row r="7202" spans="1:28" x14ac:dyDescent="0.35">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c r="V7202">
        <f t="shared" si="672"/>
        <v>6</v>
      </c>
      <c r="W7202">
        <f t="shared" si="673"/>
        <v>0.125</v>
      </c>
      <c r="X7202" t="str">
        <f t="shared" si="674"/>
        <v>Profit</v>
      </c>
      <c r="Y7202" s="1" t="str">
        <f t="shared" si="675"/>
        <v>Low Profit</v>
      </c>
      <c r="Z7202" s="1" t="str">
        <f t="shared" si="676"/>
        <v>Low Discount</v>
      </c>
      <c r="AA7202" s="1" t="str">
        <f t="shared" si="677"/>
        <v>Low Sales</v>
      </c>
      <c r="AB7202" s="1">
        <f>MONTH(Sample___Superstore[[#This Row],[Order Date]])</f>
        <v>11</v>
      </c>
    </row>
    <row r="7203" spans="1:28" x14ac:dyDescent="0.35">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c r="V7203">
        <f t="shared" si="672"/>
        <v>6</v>
      </c>
      <c r="W7203">
        <f t="shared" si="673"/>
        <v>-0.3454545454545454</v>
      </c>
      <c r="X7203" t="str">
        <f t="shared" si="674"/>
        <v>Loss</v>
      </c>
      <c r="Y7203" s="1" t="str">
        <f t="shared" si="675"/>
        <v>Low Profit</v>
      </c>
      <c r="Z7203" s="1" t="str">
        <f t="shared" si="676"/>
        <v>High Discount</v>
      </c>
      <c r="AA7203" s="1" t="str">
        <f t="shared" si="677"/>
        <v>Low Sales</v>
      </c>
      <c r="AB7203" s="1">
        <f>MONTH(Sample___Superstore[[#This Row],[Order Date]])</f>
        <v>11</v>
      </c>
    </row>
    <row r="7204" spans="1:28" x14ac:dyDescent="0.35">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c r="V7204">
        <f t="shared" si="672"/>
        <v>0</v>
      </c>
      <c r="W7204">
        <f t="shared" si="673"/>
        <v>0.10000000000000002</v>
      </c>
      <c r="X7204" t="str">
        <f t="shared" si="674"/>
        <v>Profit</v>
      </c>
      <c r="Y7204" s="1" t="str">
        <f t="shared" si="675"/>
        <v>Low Profit</v>
      </c>
      <c r="Z7204" s="1" t="str">
        <f t="shared" si="676"/>
        <v>No Discount</v>
      </c>
      <c r="AA7204" s="1" t="str">
        <f t="shared" si="677"/>
        <v>High Sales</v>
      </c>
      <c r="AB7204" s="1">
        <f>MONTH(Sample___Superstore[[#This Row],[Order Date]])</f>
        <v>10</v>
      </c>
    </row>
    <row r="7205" spans="1:28" x14ac:dyDescent="0.35">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c r="V7205">
        <f t="shared" si="672"/>
        <v>4</v>
      </c>
      <c r="W7205">
        <f t="shared" si="673"/>
        <v>-0.54999999999999993</v>
      </c>
      <c r="X7205" t="str">
        <f t="shared" si="674"/>
        <v>Loss</v>
      </c>
      <c r="Y7205" s="1" t="str">
        <f t="shared" si="675"/>
        <v>Low Profit</v>
      </c>
      <c r="Z7205" s="1" t="str">
        <f t="shared" si="676"/>
        <v>High Discount</v>
      </c>
      <c r="AA7205" s="1" t="str">
        <f t="shared" si="677"/>
        <v>Low Sales</v>
      </c>
      <c r="AB7205" s="1">
        <f>MONTH(Sample___Superstore[[#This Row],[Order Date]])</f>
        <v>12</v>
      </c>
    </row>
    <row r="7206" spans="1:28" x14ac:dyDescent="0.35">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c r="V7206">
        <f t="shared" si="672"/>
        <v>7</v>
      </c>
      <c r="W7206">
        <f t="shared" si="673"/>
        <v>0.34</v>
      </c>
      <c r="X7206" t="str">
        <f t="shared" si="674"/>
        <v>Profit</v>
      </c>
      <c r="Y7206" s="1" t="str">
        <f t="shared" si="675"/>
        <v>Low Profit</v>
      </c>
      <c r="Z7206" s="1" t="str">
        <f t="shared" si="676"/>
        <v>No Discount</v>
      </c>
      <c r="AA7206" s="1" t="str">
        <f t="shared" si="677"/>
        <v>Low Sales</v>
      </c>
      <c r="AB7206" s="1">
        <f>MONTH(Sample___Superstore[[#This Row],[Order Date]])</f>
        <v>9</v>
      </c>
    </row>
    <row r="7207" spans="1:28" x14ac:dyDescent="0.35">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c r="V7207">
        <f t="shared" si="672"/>
        <v>4</v>
      </c>
      <c r="W7207">
        <f t="shared" si="673"/>
        <v>0.33999999999999997</v>
      </c>
      <c r="X7207" t="str">
        <f t="shared" si="674"/>
        <v>Profit</v>
      </c>
      <c r="Y7207" s="1" t="str">
        <f t="shared" si="675"/>
        <v>Low Profit</v>
      </c>
      <c r="Z7207" s="1" t="str">
        <f t="shared" si="676"/>
        <v>No Discount</v>
      </c>
      <c r="AA7207" s="1" t="str">
        <f t="shared" si="677"/>
        <v>Low Sales</v>
      </c>
      <c r="AB7207" s="1">
        <f>MONTH(Sample___Superstore[[#This Row],[Order Date]])</f>
        <v>10</v>
      </c>
    </row>
    <row r="7208" spans="1:28" x14ac:dyDescent="0.35">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c r="V7208">
        <f t="shared" si="672"/>
        <v>4</v>
      </c>
      <c r="W7208">
        <f t="shared" si="673"/>
        <v>8.7499999999999981E-2</v>
      </c>
      <c r="X7208" t="str">
        <f t="shared" si="674"/>
        <v>Profit</v>
      </c>
      <c r="Y7208" s="1" t="str">
        <f t="shared" si="675"/>
        <v>Low Profit</v>
      </c>
      <c r="Z7208" s="1" t="str">
        <f t="shared" si="676"/>
        <v>Low Discount</v>
      </c>
      <c r="AA7208" s="1" t="str">
        <f t="shared" si="677"/>
        <v>Low Sales</v>
      </c>
      <c r="AB7208" s="1">
        <f>MONTH(Sample___Superstore[[#This Row],[Order Date]])</f>
        <v>10</v>
      </c>
    </row>
    <row r="7209" spans="1:28" x14ac:dyDescent="0.35">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c r="V7209">
        <f t="shared" si="672"/>
        <v>2</v>
      </c>
      <c r="W7209">
        <f t="shared" si="673"/>
        <v>0.3125</v>
      </c>
      <c r="X7209" t="str">
        <f t="shared" si="674"/>
        <v>Profit</v>
      </c>
      <c r="Y7209" s="1" t="str">
        <f t="shared" si="675"/>
        <v>Low Profit</v>
      </c>
      <c r="Z7209" s="1" t="str">
        <f t="shared" si="676"/>
        <v>Low Discount</v>
      </c>
      <c r="AA7209" s="1" t="str">
        <f t="shared" si="677"/>
        <v>Low Sales</v>
      </c>
      <c r="AB7209" s="1">
        <f>MONTH(Sample___Superstore[[#This Row],[Order Date]])</f>
        <v>9</v>
      </c>
    </row>
    <row r="7210" spans="1:28" x14ac:dyDescent="0.35">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c r="V7210">
        <f t="shared" si="672"/>
        <v>2</v>
      </c>
      <c r="W7210">
        <f t="shared" si="673"/>
        <v>0.35</v>
      </c>
      <c r="X7210" t="str">
        <f t="shared" si="674"/>
        <v>Profit</v>
      </c>
      <c r="Y7210" s="1" t="str">
        <f t="shared" si="675"/>
        <v>Low Profit</v>
      </c>
      <c r="Z7210" s="1" t="str">
        <f t="shared" si="676"/>
        <v>Low Discount</v>
      </c>
      <c r="AA7210" s="1" t="str">
        <f t="shared" si="677"/>
        <v>Low Sales</v>
      </c>
      <c r="AB7210" s="1">
        <f>MONTH(Sample___Superstore[[#This Row],[Order Date]])</f>
        <v>9</v>
      </c>
    </row>
    <row r="7211" spans="1:28" x14ac:dyDescent="0.35">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c r="V7211">
        <f t="shared" si="672"/>
        <v>2</v>
      </c>
      <c r="W7211">
        <f t="shared" si="673"/>
        <v>0.31250000000000006</v>
      </c>
      <c r="X7211" t="str">
        <f t="shared" si="674"/>
        <v>Profit</v>
      </c>
      <c r="Y7211" s="1" t="str">
        <f t="shared" si="675"/>
        <v>Low Profit</v>
      </c>
      <c r="Z7211" s="1" t="str">
        <f t="shared" si="676"/>
        <v>Low Discount</v>
      </c>
      <c r="AA7211" s="1" t="str">
        <f t="shared" si="677"/>
        <v>Low Sales</v>
      </c>
      <c r="AB7211" s="1">
        <f>MONTH(Sample___Superstore[[#This Row],[Order Date]])</f>
        <v>9</v>
      </c>
    </row>
    <row r="7212" spans="1:28" x14ac:dyDescent="0.35">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c r="V7212">
        <f t="shared" si="672"/>
        <v>4</v>
      </c>
      <c r="W7212">
        <f t="shared" si="673"/>
        <v>0.45999999999999996</v>
      </c>
      <c r="X7212" t="str">
        <f t="shared" si="674"/>
        <v>Profit</v>
      </c>
      <c r="Y7212" s="1" t="str">
        <f t="shared" si="675"/>
        <v>Low Profit</v>
      </c>
      <c r="Z7212" s="1" t="str">
        <f t="shared" si="676"/>
        <v>No Discount</v>
      </c>
      <c r="AA7212" s="1" t="str">
        <f t="shared" si="677"/>
        <v>Low Sales</v>
      </c>
      <c r="AB7212" s="1">
        <f>MONTH(Sample___Superstore[[#This Row],[Order Date]])</f>
        <v>6</v>
      </c>
    </row>
    <row r="7213" spans="1:28" x14ac:dyDescent="0.35">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c r="V7213">
        <f t="shared" si="672"/>
        <v>4</v>
      </c>
      <c r="W7213">
        <f t="shared" si="673"/>
        <v>0.36249999999999999</v>
      </c>
      <c r="X7213" t="str">
        <f t="shared" si="674"/>
        <v>Profit</v>
      </c>
      <c r="Y7213" s="1" t="str">
        <f t="shared" si="675"/>
        <v>Low Profit</v>
      </c>
      <c r="Z7213" s="1" t="str">
        <f t="shared" si="676"/>
        <v>Low Discount</v>
      </c>
      <c r="AA7213" s="1" t="str">
        <f t="shared" si="677"/>
        <v>Low Sales</v>
      </c>
      <c r="AB7213" s="1">
        <f>MONTH(Sample___Superstore[[#This Row],[Order Date]])</f>
        <v>6</v>
      </c>
    </row>
    <row r="7214" spans="1:28" x14ac:dyDescent="0.35">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c r="V7214">
        <f t="shared" si="672"/>
        <v>4</v>
      </c>
      <c r="W7214">
        <f t="shared" si="673"/>
        <v>0.35000000000000003</v>
      </c>
      <c r="X7214" t="str">
        <f t="shared" si="674"/>
        <v>Profit</v>
      </c>
      <c r="Y7214" s="1" t="str">
        <f t="shared" si="675"/>
        <v>Low Profit</v>
      </c>
      <c r="Z7214" s="1" t="str">
        <f t="shared" si="676"/>
        <v>Low Discount</v>
      </c>
      <c r="AA7214" s="1" t="str">
        <f t="shared" si="677"/>
        <v>Low Sales</v>
      </c>
      <c r="AB7214" s="1">
        <f>MONTH(Sample___Superstore[[#This Row],[Order Date]])</f>
        <v>6</v>
      </c>
    </row>
    <row r="7215" spans="1:28" x14ac:dyDescent="0.35">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c r="V7215">
        <f t="shared" si="672"/>
        <v>4</v>
      </c>
      <c r="W7215">
        <f t="shared" si="673"/>
        <v>0.49</v>
      </c>
      <c r="X7215" t="str">
        <f t="shared" si="674"/>
        <v>Profit</v>
      </c>
      <c r="Y7215" s="1" t="str">
        <f t="shared" si="675"/>
        <v>Low Profit</v>
      </c>
      <c r="Z7215" s="1" t="str">
        <f t="shared" si="676"/>
        <v>No Discount</v>
      </c>
      <c r="AA7215" s="1" t="str">
        <f t="shared" si="677"/>
        <v>Low Sales</v>
      </c>
      <c r="AB7215" s="1">
        <f>MONTH(Sample___Superstore[[#This Row],[Order Date]])</f>
        <v>10</v>
      </c>
    </row>
    <row r="7216" spans="1:28" x14ac:dyDescent="0.35">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c r="V7216">
        <f t="shared" si="672"/>
        <v>3</v>
      </c>
      <c r="W7216">
        <f t="shared" si="673"/>
        <v>0.29000000000000004</v>
      </c>
      <c r="X7216" t="str">
        <f t="shared" si="674"/>
        <v>Profit</v>
      </c>
      <c r="Y7216" s="1" t="str">
        <f t="shared" si="675"/>
        <v>Low Profit</v>
      </c>
      <c r="Z7216" s="1" t="str">
        <f t="shared" si="676"/>
        <v>No Discount</v>
      </c>
      <c r="AA7216" s="1" t="str">
        <f t="shared" si="677"/>
        <v>Low Sales</v>
      </c>
      <c r="AB7216" s="1">
        <f>MONTH(Sample___Superstore[[#This Row],[Order Date]])</f>
        <v>9</v>
      </c>
    </row>
    <row r="7217" spans="1:28" x14ac:dyDescent="0.35">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c r="V7217">
        <f t="shared" si="672"/>
        <v>3</v>
      </c>
      <c r="W7217">
        <f t="shared" si="673"/>
        <v>0.47999999999999993</v>
      </c>
      <c r="X7217" t="str">
        <f t="shared" si="674"/>
        <v>Profit</v>
      </c>
      <c r="Y7217" s="1" t="str">
        <f t="shared" si="675"/>
        <v>Low Profit</v>
      </c>
      <c r="Z7217" s="1" t="str">
        <f t="shared" si="676"/>
        <v>No Discount</v>
      </c>
      <c r="AA7217" s="1" t="str">
        <f t="shared" si="677"/>
        <v>Low Sales</v>
      </c>
      <c r="AB7217" s="1">
        <f>MONTH(Sample___Superstore[[#This Row],[Order Date]])</f>
        <v>9</v>
      </c>
    </row>
    <row r="7218" spans="1:28" x14ac:dyDescent="0.35">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c r="V7218">
        <f t="shared" si="672"/>
        <v>3</v>
      </c>
      <c r="W7218">
        <f t="shared" si="673"/>
        <v>0.28999999999999998</v>
      </c>
      <c r="X7218" t="str">
        <f t="shared" si="674"/>
        <v>Profit</v>
      </c>
      <c r="Y7218" s="1" t="str">
        <f t="shared" si="675"/>
        <v>Low Profit</v>
      </c>
      <c r="Z7218" s="1" t="str">
        <f t="shared" si="676"/>
        <v>No Discount</v>
      </c>
      <c r="AA7218" s="1" t="str">
        <f t="shared" si="677"/>
        <v>Low Sales</v>
      </c>
      <c r="AB7218" s="1">
        <f>MONTH(Sample___Superstore[[#This Row],[Order Date]])</f>
        <v>5</v>
      </c>
    </row>
    <row r="7219" spans="1:28" x14ac:dyDescent="0.35">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c r="V7219">
        <f t="shared" si="672"/>
        <v>3</v>
      </c>
      <c r="W7219">
        <f t="shared" si="673"/>
        <v>0.35</v>
      </c>
      <c r="X7219" t="str">
        <f t="shared" si="674"/>
        <v>Profit</v>
      </c>
      <c r="Y7219" s="1" t="str">
        <f t="shared" si="675"/>
        <v>Low Profit</v>
      </c>
      <c r="Z7219" s="1" t="str">
        <f t="shared" si="676"/>
        <v>Low Discount</v>
      </c>
      <c r="AA7219" s="1" t="str">
        <f t="shared" si="677"/>
        <v>Low Sales</v>
      </c>
      <c r="AB7219" s="1">
        <f>MONTH(Sample___Superstore[[#This Row],[Order Date]])</f>
        <v>5</v>
      </c>
    </row>
    <row r="7220" spans="1:28" x14ac:dyDescent="0.35">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c r="V7220">
        <f t="shared" si="672"/>
        <v>3</v>
      </c>
      <c r="W7220">
        <f t="shared" si="673"/>
        <v>0.36</v>
      </c>
      <c r="X7220" t="str">
        <f t="shared" si="674"/>
        <v>Profit</v>
      </c>
      <c r="Y7220" s="1" t="str">
        <f t="shared" si="675"/>
        <v>High Profit</v>
      </c>
      <c r="Z7220" s="1" t="str">
        <f t="shared" si="676"/>
        <v>No Discount</v>
      </c>
      <c r="AA7220" s="1" t="str">
        <f t="shared" si="677"/>
        <v>Low Sales</v>
      </c>
      <c r="AB7220" s="1">
        <f>MONTH(Sample___Superstore[[#This Row],[Order Date]])</f>
        <v>5</v>
      </c>
    </row>
    <row r="7221" spans="1:28" x14ac:dyDescent="0.35">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c r="V7221">
        <f t="shared" si="672"/>
        <v>3</v>
      </c>
      <c r="W7221">
        <f t="shared" si="673"/>
        <v>0.35000000000000003</v>
      </c>
      <c r="X7221" t="str">
        <f t="shared" si="674"/>
        <v>Profit</v>
      </c>
      <c r="Y7221" s="1" t="str">
        <f t="shared" si="675"/>
        <v>Low Profit</v>
      </c>
      <c r="Z7221" s="1" t="str">
        <f t="shared" si="676"/>
        <v>Low Discount</v>
      </c>
      <c r="AA7221" s="1" t="str">
        <f t="shared" si="677"/>
        <v>Low Sales</v>
      </c>
      <c r="AB7221" s="1">
        <f>MONTH(Sample___Superstore[[#This Row],[Order Date]])</f>
        <v>5</v>
      </c>
    </row>
    <row r="7222" spans="1:28" x14ac:dyDescent="0.35">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c r="V7222">
        <f t="shared" si="672"/>
        <v>4</v>
      </c>
      <c r="W7222">
        <f t="shared" si="673"/>
        <v>-0.83333333333333337</v>
      </c>
      <c r="X7222" t="str">
        <f t="shared" si="674"/>
        <v>Loss</v>
      </c>
      <c r="Y7222" s="1" t="str">
        <f t="shared" si="675"/>
        <v>Low Profit</v>
      </c>
      <c r="Z7222" s="1" t="str">
        <f t="shared" si="676"/>
        <v>High Discount</v>
      </c>
      <c r="AA7222" s="1" t="str">
        <f t="shared" si="677"/>
        <v>Low Sales</v>
      </c>
      <c r="AB7222" s="1">
        <f>MONTH(Sample___Superstore[[#This Row],[Order Date]])</f>
        <v>1</v>
      </c>
    </row>
    <row r="7223" spans="1:28" x14ac:dyDescent="0.35">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c r="V7223">
        <f t="shared" si="672"/>
        <v>4</v>
      </c>
      <c r="W7223">
        <f t="shared" si="673"/>
        <v>0.26</v>
      </c>
      <c r="X7223" t="str">
        <f t="shared" si="674"/>
        <v>Profit</v>
      </c>
      <c r="Y7223" s="1" t="str">
        <f t="shared" si="675"/>
        <v>Low Profit</v>
      </c>
      <c r="Z7223" s="1" t="str">
        <f t="shared" si="676"/>
        <v>No Discount</v>
      </c>
      <c r="AA7223" s="1" t="str">
        <f t="shared" si="677"/>
        <v>Low Sales</v>
      </c>
      <c r="AB7223" s="1">
        <f>MONTH(Sample___Superstore[[#This Row],[Order Date]])</f>
        <v>1</v>
      </c>
    </row>
    <row r="7224" spans="1:28" x14ac:dyDescent="0.35">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c r="V7224">
        <f t="shared" si="672"/>
        <v>4</v>
      </c>
      <c r="W7224">
        <f t="shared" si="673"/>
        <v>-0.17499999999999999</v>
      </c>
      <c r="X7224" t="str">
        <f t="shared" si="674"/>
        <v>Loss</v>
      </c>
      <c r="Y7224" s="1" t="str">
        <f t="shared" si="675"/>
        <v>Low Profit</v>
      </c>
      <c r="Z7224" s="1" t="str">
        <f t="shared" si="676"/>
        <v>Low Discount</v>
      </c>
      <c r="AA7224" s="1" t="str">
        <f t="shared" si="677"/>
        <v>Low Sales</v>
      </c>
      <c r="AB7224" s="1">
        <f>MONTH(Sample___Superstore[[#This Row],[Order Date]])</f>
        <v>9</v>
      </c>
    </row>
    <row r="7225" spans="1:28" x14ac:dyDescent="0.35">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c r="V7225">
        <f t="shared" si="672"/>
        <v>4</v>
      </c>
      <c r="W7225">
        <f t="shared" si="673"/>
        <v>0.11249999999999999</v>
      </c>
      <c r="X7225" t="str">
        <f t="shared" si="674"/>
        <v>Profit</v>
      </c>
      <c r="Y7225" s="1" t="str">
        <f t="shared" si="675"/>
        <v>Low Profit</v>
      </c>
      <c r="Z7225" s="1" t="str">
        <f t="shared" si="676"/>
        <v>Low Discount</v>
      </c>
      <c r="AA7225" s="1" t="str">
        <f t="shared" si="677"/>
        <v>Low Sales</v>
      </c>
      <c r="AB7225" s="1">
        <f>MONTH(Sample___Superstore[[#This Row],[Order Date]])</f>
        <v>7</v>
      </c>
    </row>
    <row r="7226" spans="1:28" x14ac:dyDescent="0.35">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c r="V7226">
        <f t="shared" si="672"/>
        <v>4</v>
      </c>
      <c r="W7226">
        <f t="shared" si="673"/>
        <v>0.32999999999999996</v>
      </c>
      <c r="X7226" t="str">
        <f t="shared" si="674"/>
        <v>Profit</v>
      </c>
      <c r="Y7226" s="1" t="str">
        <f t="shared" si="675"/>
        <v>Low Profit</v>
      </c>
      <c r="Z7226" s="1" t="str">
        <f t="shared" si="676"/>
        <v>No Discount</v>
      </c>
      <c r="AA7226" s="1" t="str">
        <f t="shared" si="677"/>
        <v>Low Sales</v>
      </c>
      <c r="AB7226" s="1">
        <f>MONTH(Sample___Superstore[[#This Row],[Order Date]])</f>
        <v>7</v>
      </c>
    </row>
    <row r="7227" spans="1:28" x14ac:dyDescent="0.35">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c r="V7227">
        <f t="shared" si="672"/>
        <v>4</v>
      </c>
      <c r="W7227">
        <f t="shared" si="673"/>
        <v>0.32999999999999996</v>
      </c>
      <c r="X7227" t="str">
        <f t="shared" si="674"/>
        <v>Profit</v>
      </c>
      <c r="Y7227" s="1" t="str">
        <f t="shared" si="675"/>
        <v>Low Profit</v>
      </c>
      <c r="Z7227" s="1" t="str">
        <f t="shared" si="676"/>
        <v>No Discount</v>
      </c>
      <c r="AA7227" s="1" t="str">
        <f t="shared" si="677"/>
        <v>Low Sales</v>
      </c>
      <c r="AB7227" s="1">
        <f>MONTH(Sample___Superstore[[#This Row],[Order Date]])</f>
        <v>7</v>
      </c>
    </row>
    <row r="7228" spans="1:28" x14ac:dyDescent="0.35">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c r="V7228">
        <f t="shared" si="672"/>
        <v>4</v>
      </c>
      <c r="W7228">
        <f t="shared" si="673"/>
        <v>0.3125</v>
      </c>
      <c r="X7228" t="str">
        <f t="shared" si="674"/>
        <v>Profit</v>
      </c>
      <c r="Y7228" s="1" t="str">
        <f t="shared" si="675"/>
        <v>Low Profit</v>
      </c>
      <c r="Z7228" s="1" t="str">
        <f t="shared" si="676"/>
        <v>Low Discount</v>
      </c>
      <c r="AA7228" s="1" t="str">
        <f t="shared" si="677"/>
        <v>Low Sales</v>
      </c>
      <c r="AB7228" s="1">
        <f>MONTH(Sample___Superstore[[#This Row],[Order Date]])</f>
        <v>2</v>
      </c>
    </row>
    <row r="7229" spans="1:28" x14ac:dyDescent="0.35">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c r="V7229">
        <f t="shared" si="672"/>
        <v>4</v>
      </c>
      <c r="W7229">
        <f t="shared" si="673"/>
        <v>0.16250000000000001</v>
      </c>
      <c r="X7229" t="str">
        <f t="shared" si="674"/>
        <v>Profit</v>
      </c>
      <c r="Y7229" s="1" t="str">
        <f t="shared" si="675"/>
        <v>High Profit</v>
      </c>
      <c r="Z7229" s="1" t="str">
        <f t="shared" si="676"/>
        <v>Low Discount</v>
      </c>
      <c r="AA7229" s="1" t="str">
        <f t="shared" si="677"/>
        <v>High Sales</v>
      </c>
      <c r="AB7229" s="1">
        <f>MONTH(Sample___Superstore[[#This Row],[Order Date]])</f>
        <v>2</v>
      </c>
    </row>
    <row r="7230" spans="1:28" x14ac:dyDescent="0.35">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c r="V7230">
        <f t="shared" si="672"/>
        <v>2</v>
      </c>
      <c r="W7230">
        <f t="shared" si="673"/>
        <v>0.33749999999999997</v>
      </c>
      <c r="X7230" t="str">
        <f t="shared" si="674"/>
        <v>Profit</v>
      </c>
      <c r="Y7230" s="1" t="str">
        <f t="shared" si="675"/>
        <v>Low Profit</v>
      </c>
      <c r="Z7230" s="1" t="str">
        <f t="shared" si="676"/>
        <v>Low Discount</v>
      </c>
      <c r="AA7230" s="1" t="str">
        <f t="shared" si="677"/>
        <v>Low Sales</v>
      </c>
      <c r="AB7230" s="1">
        <f>MONTH(Sample___Superstore[[#This Row],[Order Date]])</f>
        <v>7</v>
      </c>
    </row>
    <row r="7231" spans="1:28" x14ac:dyDescent="0.35">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c r="V7231">
        <f t="shared" si="672"/>
        <v>2</v>
      </c>
      <c r="W7231">
        <f t="shared" si="673"/>
        <v>0.47000000000000003</v>
      </c>
      <c r="X7231" t="str">
        <f t="shared" si="674"/>
        <v>Profit</v>
      </c>
      <c r="Y7231" s="1" t="str">
        <f t="shared" si="675"/>
        <v>Low Profit</v>
      </c>
      <c r="Z7231" s="1" t="str">
        <f t="shared" si="676"/>
        <v>No Discount</v>
      </c>
      <c r="AA7231" s="1" t="str">
        <f t="shared" si="677"/>
        <v>Low Sales</v>
      </c>
      <c r="AB7231" s="1">
        <f>MONTH(Sample___Superstore[[#This Row],[Order Date]])</f>
        <v>7</v>
      </c>
    </row>
    <row r="7232" spans="1:28" x14ac:dyDescent="0.35">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c r="V7232">
        <f t="shared" si="672"/>
        <v>2</v>
      </c>
      <c r="W7232">
        <f t="shared" si="673"/>
        <v>0.5</v>
      </c>
      <c r="X7232" t="str">
        <f t="shared" si="674"/>
        <v>Profit</v>
      </c>
      <c r="Y7232" s="1" t="str">
        <f t="shared" si="675"/>
        <v>Low Profit</v>
      </c>
      <c r="Z7232" s="1" t="str">
        <f t="shared" si="676"/>
        <v>No Discount</v>
      </c>
      <c r="AA7232" s="1" t="str">
        <f t="shared" si="677"/>
        <v>Low Sales</v>
      </c>
      <c r="AB7232" s="1">
        <f>MONTH(Sample___Superstore[[#This Row],[Order Date]])</f>
        <v>3</v>
      </c>
    </row>
    <row r="7233" spans="1:28" x14ac:dyDescent="0.35">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c r="V7233">
        <f t="shared" si="672"/>
        <v>2</v>
      </c>
      <c r="W7233">
        <f t="shared" si="673"/>
        <v>0.25999999999999995</v>
      </c>
      <c r="X7233" t="str">
        <f t="shared" si="674"/>
        <v>Profit</v>
      </c>
      <c r="Y7233" s="1" t="str">
        <f t="shared" si="675"/>
        <v>High Profit</v>
      </c>
      <c r="Z7233" s="1" t="str">
        <f t="shared" si="676"/>
        <v>No Discount</v>
      </c>
      <c r="AA7233" s="1" t="str">
        <f t="shared" si="677"/>
        <v>Low Sales</v>
      </c>
      <c r="AB7233" s="1">
        <f>MONTH(Sample___Superstore[[#This Row],[Order Date]])</f>
        <v>3</v>
      </c>
    </row>
    <row r="7234" spans="1:28" x14ac:dyDescent="0.35">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c r="V7234">
        <f t="shared" ref="V7234:V7297" si="678">D7234-C7234</f>
        <v>2</v>
      </c>
      <c r="W7234">
        <f t="shared" ref="W7234:W7297" si="679">U7234/R7234</f>
        <v>0.45999999999999996</v>
      </c>
      <c r="X7234" t="str">
        <f t="shared" ref="X7234:X7297" si="680">IF(U7234&lt;0,"Loss","Profit")</f>
        <v>Profit</v>
      </c>
      <c r="Y7234" s="1" t="str">
        <f t="shared" ref="Y7234:Y7297" si="681">IF(U7234&gt;100,"High Profit","Low Profit")</f>
        <v>Low Profit</v>
      </c>
      <c r="Z7234" s="1" t="str">
        <f t="shared" ref="Z7234:Z7297" si="682">IF(T7234=0,"No Discount",IF(T7234&lt;=0.2,"Low Discount","High Discount"))</f>
        <v>No Discount</v>
      </c>
      <c r="AA7234" s="1" t="str">
        <f t="shared" ref="AA7234:AA7297" si="683">IF(R7234&gt;500,"High Sales","Low Sales")</f>
        <v>Low Sales</v>
      </c>
      <c r="AB7234" s="1">
        <f>MONTH(Sample___Superstore[[#This Row],[Order Date]])</f>
        <v>3</v>
      </c>
    </row>
    <row r="7235" spans="1:28" x14ac:dyDescent="0.35">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c r="V7235">
        <f t="shared" si="678"/>
        <v>4</v>
      </c>
      <c r="W7235">
        <f t="shared" si="679"/>
        <v>0.39</v>
      </c>
      <c r="X7235" t="str">
        <f t="shared" si="680"/>
        <v>Profit</v>
      </c>
      <c r="Y7235" s="1" t="str">
        <f t="shared" si="681"/>
        <v>Low Profit</v>
      </c>
      <c r="Z7235" s="1" t="str">
        <f t="shared" si="682"/>
        <v>No Discount</v>
      </c>
      <c r="AA7235" s="1" t="str">
        <f t="shared" si="683"/>
        <v>Low Sales</v>
      </c>
      <c r="AB7235" s="1">
        <f>MONTH(Sample___Superstore[[#This Row],[Order Date]])</f>
        <v>3</v>
      </c>
    </row>
    <row r="7236" spans="1:28" x14ac:dyDescent="0.35">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c r="V7236">
        <f t="shared" si="678"/>
        <v>4</v>
      </c>
      <c r="W7236">
        <f t="shared" si="679"/>
        <v>0.48999999999999994</v>
      </c>
      <c r="X7236" t="str">
        <f t="shared" si="680"/>
        <v>Profit</v>
      </c>
      <c r="Y7236" s="1" t="str">
        <f t="shared" si="681"/>
        <v>Low Profit</v>
      </c>
      <c r="Z7236" s="1" t="str">
        <f t="shared" si="682"/>
        <v>No Discount</v>
      </c>
      <c r="AA7236" s="1" t="str">
        <f t="shared" si="683"/>
        <v>Low Sales</v>
      </c>
      <c r="AB7236" s="1">
        <f>MONTH(Sample___Superstore[[#This Row],[Order Date]])</f>
        <v>3</v>
      </c>
    </row>
    <row r="7237" spans="1:28" x14ac:dyDescent="0.35">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c r="V7237">
        <f t="shared" si="678"/>
        <v>4</v>
      </c>
      <c r="W7237">
        <f t="shared" si="679"/>
        <v>0.32500000000000001</v>
      </c>
      <c r="X7237" t="str">
        <f t="shared" si="680"/>
        <v>Profit</v>
      </c>
      <c r="Y7237" s="1" t="str">
        <f t="shared" si="681"/>
        <v>Low Profit</v>
      </c>
      <c r="Z7237" s="1" t="str">
        <f t="shared" si="682"/>
        <v>Low Discount</v>
      </c>
      <c r="AA7237" s="1" t="str">
        <f t="shared" si="683"/>
        <v>Low Sales</v>
      </c>
      <c r="AB7237" s="1">
        <f>MONTH(Sample___Superstore[[#This Row],[Order Date]])</f>
        <v>3</v>
      </c>
    </row>
    <row r="7238" spans="1:28" x14ac:dyDescent="0.35">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c r="V7238">
        <f t="shared" si="678"/>
        <v>3</v>
      </c>
      <c r="W7238">
        <f t="shared" si="679"/>
        <v>0.27999999999999997</v>
      </c>
      <c r="X7238" t="str">
        <f t="shared" si="680"/>
        <v>Profit</v>
      </c>
      <c r="Y7238" s="1" t="str">
        <f t="shared" si="681"/>
        <v>Low Profit</v>
      </c>
      <c r="Z7238" s="1" t="str">
        <f t="shared" si="682"/>
        <v>No Discount</v>
      </c>
      <c r="AA7238" s="1" t="str">
        <f t="shared" si="683"/>
        <v>Low Sales</v>
      </c>
      <c r="AB7238" s="1">
        <f>MONTH(Sample___Superstore[[#This Row],[Order Date]])</f>
        <v>12</v>
      </c>
    </row>
    <row r="7239" spans="1:28" x14ac:dyDescent="0.35">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c r="V7239">
        <f t="shared" si="678"/>
        <v>0</v>
      </c>
      <c r="W7239">
        <f t="shared" si="679"/>
        <v>-0.93333333333333335</v>
      </c>
      <c r="X7239" t="str">
        <f t="shared" si="680"/>
        <v>Loss</v>
      </c>
      <c r="Y7239" s="1" t="str">
        <f t="shared" si="681"/>
        <v>Low Profit</v>
      </c>
      <c r="Z7239" s="1" t="str">
        <f t="shared" si="682"/>
        <v>High Discount</v>
      </c>
      <c r="AA7239" s="1" t="str">
        <f t="shared" si="683"/>
        <v>Low Sales</v>
      </c>
      <c r="AB7239" s="1">
        <f>MONTH(Sample___Superstore[[#This Row],[Order Date]])</f>
        <v>7</v>
      </c>
    </row>
    <row r="7240" spans="1:28" x14ac:dyDescent="0.35">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c r="V7240">
        <f t="shared" si="678"/>
        <v>6</v>
      </c>
      <c r="W7240">
        <f t="shared" si="679"/>
        <v>0.42</v>
      </c>
      <c r="X7240" t="str">
        <f t="shared" si="680"/>
        <v>Profit</v>
      </c>
      <c r="Y7240" s="1" t="str">
        <f t="shared" si="681"/>
        <v>Low Profit</v>
      </c>
      <c r="Z7240" s="1" t="str">
        <f t="shared" si="682"/>
        <v>No Discount</v>
      </c>
      <c r="AA7240" s="1" t="str">
        <f t="shared" si="683"/>
        <v>Low Sales</v>
      </c>
      <c r="AB7240" s="1">
        <f>MONTH(Sample___Superstore[[#This Row],[Order Date]])</f>
        <v>12</v>
      </c>
    </row>
    <row r="7241" spans="1:28" x14ac:dyDescent="0.35">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c r="V7241">
        <f t="shared" si="678"/>
        <v>6</v>
      </c>
      <c r="W7241">
        <f t="shared" si="679"/>
        <v>0.47000000000000003</v>
      </c>
      <c r="X7241" t="str">
        <f t="shared" si="680"/>
        <v>Profit</v>
      </c>
      <c r="Y7241" s="1" t="str">
        <f t="shared" si="681"/>
        <v>Low Profit</v>
      </c>
      <c r="Z7241" s="1" t="str">
        <f t="shared" si="682"/>
        <v>No Discount</v>
      </c>
      <c r="AA7241" s="1" t="str">
        <f t="shared" si="683"/>
        <v>Low Sales</v>
      </c>
      <c r="AB7241" s="1">
        <f>MONTH(Sample___Superstore[[#This Row],[Order Date]])</f>
        <v>12</v>
      </c>
    </row>
    <row r="7242" spans="1:28" x14ac:dyDescent="0.35">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c r="V7242">
        <f t="shared" si="678"/>
        <v>2</v>
      </c>
      <c r="W7242">
        <f t="shared" si="679"/>
        <v>0.4</v>
      </c>
      <c r="X7242" t="str">
        <f t="shared" si="680"/>
        <v>Profit</v>
      </c>
      <c r="Y7242" s="1" t="str">
        <f t="shared" si="681"/>
        <v>Low Profit</v>
      </c>
      <c r="Z7242" s="1" t="str">
        <f t="shared" si="682"/>
        <v>No Discount</v>
      </c>
      <c r="AA7242" s="1" t="str">
        <f t="shared" si="683"/>
        <v>Low Sales</v>
      </c>
      <c r="AB7242" s="1">
        <f>MONTH(Sample___Superstore[[#This Row],[Order Date]])</f>
        <v>4</v>
      </c>
    </row>
    <row r="7243" spans="1:28" x14ac:dyDescent="0.35">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c r="V7243">
        <f t="shared" si="678"/>
        <v>2</v>
      </c>
      <c r="W7243">
        <f t="shared" si="679"/>
        <v>0.32500000000000001</v>
      </c>
      <c r="X7243" t="str">
        <f t="shared" si="680"/>
        <v>Profit</v>
      </c>
      <c r="Y7243" s="1" t="str">
        <f t="shared" si="681"/>
        <v>Low Profit</v>
      </c>
      <c r="Z7243" s="1" t="str">
        <f t="shared" si="682"/>
        <v>Low Discount</v>
      </c>
      <c r="AA7243" s="1" t="str">
        <f t="shared" si="683"/>
        <v>Low Sales</v>
      </c>
      <c r="AB7243" s="1">
        <f>MONTH(Sample___Superstore[[#This Row],[Order Date]])</f>
        <v>4</v>
      </c>
    </row>
    <row r="7244" spans="1:28" x14ac:dyDescent="0.35">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c r="V7244">
        <f t="shared" si="678"/>
        <v>2</v>
      </c>
      <c r="W7244">
        <f t="shared" si="679"/>
        <v>0.32999999999999996</v>
      </c>
      <c r="X7244" t="str">
        <f t="shared" si="680"/>
        <v>Profit</v>
      </c>
      <c r="Y7244" s="1" t="str">
        <f t="shared" si="681"/>
        <v>Low Profit</v>
      </c>
      <c r="Z7244" s="1" t="str">
        <f t="shared" si="682"/>
        <v>No Discount</v>
      </c>
      <c r="AA7244" s="1" t="str">
        <f t="shared" si="683"/>
        <v>Low Sales</v>
      </c>
      <c r="AB7244" s="1">
        <f>MONTH(Sample___Superstore[[#This Row],[Order Date]])</f>
        <v>4</v>
      </c>
    </row>
    <row r="7245" spans="1:28" x14ac:dyDescent="0.35">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c r="V7245">
        <f t="shared" si="678"/>
        <v>5</v>
      </c>
      <c r="W7245">
        <f t="shared" si="679"/>
        <v>-0.14285714285714285</v>
      </c>
      <c r="X7245" t="str">
        <f t="shared" si="680"/>
        <v>Loss</v>
      </c>
      <c r="Y7245" s="1" t="str">
        <f t="shared" si="681"/>
        <v>Low Profit</v>
      </c>
      <c r="Z7245" s="1" t="str">
        <f t="shared" si="682"/>
        <v>High Discount</v>
      </c>
      <c r="AA7245" s="1" t="str">
        <f t="shared" si="683"/>
        <v>High Sales</v>
      </c>
      <c r="AB7245" s="1">
        <f>MONTH(Sample___Superstore[[#This Row],[Order Date]])</f>
        <v>8</v>
      </c>
    </row>
    <row r="7246" spans="1:28" x14ac:dyDescent="0.35">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c r="V7246">
        <f t="shared" si="678"/>
        <v>3</v>
      </c>
      <c r="W7246">
        <f t="shared" si="679"/>
        <v>0.37999999999999995</v>
      </c>
      <c r="X7246" t="str">
        <f t="shared" si="680"/>
        <v>Profit</v>
      </c>
      <c r="Y7246" s="1" t="str">
        <f t="shared" si="681"/>
        <v>Low Profit</v>
      </c>
      <c r="Z7246" s="1" t="str">
        <f t="shared" si="682"/>
        <v>No Discount</v>
      </c>
      <c r="AA7246" s="1" t="str">
        <f t="shared" si="683"/>
        <v>Low Sales</v>
      </c>
      <c r="AB7246" s="1">
        <f>MONTH(Sample___Superstore[[#This Row],[Order Date]])</f>
        <v>5</v>
      </c>
    </row>
    <row r="7247" spans="1:28" x14ac:dyDescent="0.35">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c r="V7247">
        <f t="shared" si="678"/>
        <v>4</v>
      </c>
      <c r="W7247">
        <f t="shared" si="679"/>
        <v>0.05</v>
      </c>
      <c r="X7247" t="str">
        <f t="shared" si="680"/>
        <v>Profit</v>
      </c>
      <c r="Y7247" s="1" t="str">
        <f t="shared" si="681"/>
        <v>Low Profit</v>
      </c>
      <c r="Z7247" s="1" t="str">
        <f t="shared" si="682"/>
        <v>No Discount</v>
      </c>
      <c r="AA7247" s="1" t="str">
        <f t="shared" si="683"/>
        <v>Low Sales</v>
      </c>
      <c r="AB7247" s="1">
        <f>MONTH(Sample___Superstore[[#This Row],[Order Date]])</f>
        <v>2</v>
      </c>
    </row>
    <row r="7248" spans="1:28" x14ac:dyDescent="0.35">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c r="V7248">
        <f t="shared" si="678"/>
        <v>5</v>
      </c>
      <c r="W7248">
        <f t="shared" si="679"/>
        <v>0.32500000000000001</v>
      </c>
      <c r="X7248" t="str">
        <f t="shared" si="680"/>
        <v>Profit</v>
      </c>
      <c r="Y7248" s="1" t="str">
        <f t="shared" si="681"/>
        <v>Low Profit</v>
      </c>
      <c r="Z7248" s="1" t="str">
        <f t="shared" si="682"/>
        <v>Low Discount</v>
      </c>
      <c r="AA7248" s="1" t="str">
        <f t="shared" si="683"/>
        <v>Low Sales</v>
      </c>
      <c r="AB7248" s="1">
        <f>MONTH(Sample___Superstore[[#This Row],[Order Date]])</f>
        <v>3</v>
      </c>
    </row>
    <row r="7249" spans="1:28" x14ac:dyDescent="0.35">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c r="V7249">
        <f t="shared" si="678"/>
        <v>5</v>
      </c>
      <c r="W7249">
        <f t="shared" si="679"/>
        <v>-0.66</v>
      </c>
      <c r="X7249" t="str">
        <f t="shared" si="680"/>
        <v>Loss</v>
      </c>
      <c r="Y7249" s="1" t="str">
        <f t="shared" si="681"/>
        <v>Low Profit</v>
      </c>
      <c r="Z7249" s="1" t="str">
        <f t="shared" si="682"/>
        <v>High Discount</v>
      </c>
      <c r="AA7249" s="1" t="str">
        <f t="shared" si="683"/>
        <v>Low Sales</v>
      </c>
      <c r="AB7249" s="1">
        <f>MONTH(Sample___Superstore[[#This Row],[Order Date]])</f>
        <v>3</v>
      </c>
    </row>
    <row r="7250" spans="1:28" x14ac:dyDescent="0.35">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c r="V7250">
        <f t="shared" si="678"/>
        <v>5</v>
      </c>
      <c r="W7250">
        <f t="shared" si="679"/>
        <v>-0.22500000000000001</v>
      </c>
      <c r="X7250" t="str">
        <f t="shared" si="680"/>
        <v>Loss</v>
      </c>
      <c r="Y7250" s="1" t="str">
        <f t="shared" si="681"/>
        <v>Low Profit</v>
      </c>
      <c r="Z7250" s="1" t="str">
        <f t="shared" si="682"/>
        <v>Low Discount</v>
      </c>
      <c r="AA7250" s="1" t="str">
        <f t="shared" si="683"/>
        <v>Low Sales</v>
      </c>
      <c r="AB7250" s="1">
        <f>MONTH(Sample___Superstore[[#This Row],[Order Date]])</f>
        <v>3</v>
      </c>
    </row>
    <row r="7251" spans="1:28" x14ac:dyDescent="0.35">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c r="V7251">
        <f t="shared" si="678"/>
        <v>5</v>
      </c>
      <c r="W7251">
        <f t="shared" si="679"/>
        <v>0.3</v>
      </c>
      <c r="X7251" t="str">
        <f t="shared" si="680"/>
        <v>Profit</v>
      </c>
      <c r="Y7251" s="1" t="str">
        <f t="shared" si="681"/>
        <v>Low Profit</v>
      </c>
      <c r="Z7251" s="1" t="str">
        <f t="shared" si="682"/>
        <v>No Discount</v>
      </c>
      <c r="AA7251" s="1" t="str">
        <f t="shared" si="683"/>
        <v>Low Sales</v>
      </c>
      <c r="AB7251" s="1">
        <f>MONTH(Sample___Superstore[[#This Row],[Order Date]])</f>
        <v>6</v>
      </c>
    </row>
    <row r="7252" spans="1:28" x14ac:dyDescent="0.35">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c r="V7252">
        <f t="shared" si="678"/>
        <v>5</v>
      </c>
      <c r="W7252">
        <f t="shared" si="679"/>
        <v>0.39999999999999997</v>
      </c>
      <c r="X7252" t="str">
        <f t="shared" si="680"/>
        <v>Profit</v>
      </c>
      <c r="Y7252" s="1" t="str">
        <f t="shared" si="681"/>
        <v>High Profit</v>
      </c>
      <c r="Z7252" s="1" t="str">
        <f t="shared" si="682"/>
        <v>No Discount</v>
      </c>
      <c r="AA7252" s="1" t="str">
        <f t="shared" si="683"/>
        <v>High Sales</v>
      </c>
      <c r="AB7252" s="1">
        <f>MONTH(Sample___Superstore[[#This Row],[Order Date]])</f>
        <v>6</v>
      </c>
    </row>
    <row r="7253" spans="1:28" x14ac:dyDescent="0.35">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c r="V7253">
        <f t="shared" si="678"/>
        <v>6</v>
      </c>
      <c r="W7253">
        <f t="shared" si="679"/>
        <v>0.36250000000000004</v>
      </c>
      <c r="X7253" t="str">
        <f t="shared" si="680"/>
        <v>Profit</v>
      </c>
      <c r="Y7253" s="1" t="str">
        <f t="shared" si="681"/>
        <v>Low Profit</v>
      </c>
      <c r="Z7253" s="1" t="str">
        <f t="shared" si="682"/>
        <v>Low Discount</v>
      </c>
      <c r="AA7253" s="1" t="str">
        <f t="shared" si="683"/>
        <v>Low Sales</v>
      </c>
      <c r="AB7253" s="1">
        <f>MONTH(Sample___Superstore[[#This Row],[Order Date]])</f>
        <v>8</v>
      </c>
    </row>
    <row r="7254" spans="1:28" x14ac:dyDescent="0.35">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c r="V7254">
        <f t="shared" si="678"/>
        <v>6</v>
      </c>
      <c r="W7254">
        <f t="shared" si="679"/>
        <v>0.46</v>
      </c>
      <c r="X7254" t="str">
        <f t="shared" si="680"/>
        <v>Profit</v>
      </c>
      <c r="Y7254" s="1" t="str">
        <f t="shared" si="681"/>
        <v>Low Profit</v>
      </c>
      <c r="Z7254" s="1" t="str">
        <f t="shared" si="682"/>
        <v>No Discount</v>
      </c>
      <c r="AA7254" s="1" t="str">
        <f t="shared" si="683"/>
        <v>Low Sales</v>
      </c>
      <c r="AB7254" s="1">
        <f>MONTH(Sample___Superstore[[#This Row],[Order Date]])</f>
        <v>9</v>
      </c>
    </row>
    <row r="7255" spans="1:28" x14ac:dyDescent="0.35">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c r="V7255">
        <f t="shared" si="678"/>
        <v>5</v>
      </c>
      <c r="W7255">
        <f t="shared" si="679"/>
        <v>0.3</v>
      </c>
      <c r="X7255" t="str">
        <f t="shared" si="680"/>
        <v>Profit</v>
      </c>
      <c r="Y7255" s="1" t="str">
        <f t="shared" si="681"/>
        <v>High Profit</v>
      </c>
      <c r="Z7255" s="1" t="str">
        <f t="shared" si="682"/>
        <v>No Discount</v>
      </c>
      <c r="AA7255" s="1" t="str">
        <f t="shared" si="683"/>
        <v>Low Sales</v>
      </c>
      <c r="AB7255" s="1">
        <f>MONTH(Sample___Superstore[[#This Row],[Order Date]])</f>
        <v>5</v>
      </c>
    </row>
    <row r="7256" spans="1:28" x14ac:dyDescent="0.35">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c r="V7256">
        <f t="shared" si="678"/>
        <v>5</v>
      </c>
      <c r="W7256">
        <f t="shared" si="679"/>
        <v>0.44999999999999996</v>
      </c>
      <c r="X7256" t="str">
        <f t="shared" si="680"/>
        <v>Profit</v>
      </c>
      <c r="Y7256" s="1" t="str">
        <f t="shared" si="681"/>
        <v>Low Profit</v>
      </c>
      <c r="Z7256" s="1" t="str">
        <f t="shared" si="682"/>
        <v>No Discount</v>
      </c>
      <c r="AA7256" s="1" t="str">
        <f t="shared" si="683"/>
        <v>Low Sales</v>
      </c>
      <c r="AB7256" s="1">
        <f>MONTH(Sample___Superstore[[#This Row],[Order Date]])</f>
        <v>5</v>
      </c>
    </row>
    <row r="7257" spans="1:28" x14ac:dyDescent="0.35">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c r="V7257">
        <f t="shared" si="678"/>
        <v>5</v>
      </c>
      <c r="W7257">
        <f t="shared" si="679"/>
        <v>0.28000000000000003</v>
      </c>
      <c r="X7257" t="str">
        <f t="shared" si="680"/>
        <v>Profit</v>
      </c>
      <c r="Y7257" s="1" t="str">
        <f t="shared" si="681"/>
        <v>Low Profit</v>
      </c>
      <c r="Z7257" s="1" t="str">
        <f t="shared" si="682"/>
        <v>No Discount</v>
      </c>
      <c r="AA7257" s="1" t="str">
        <f t="shared" si="683"/>
        <v>Low Sales</v>
      </c>
      <c r="AB7257" s="1">
        <f>MONTH(Sample___Superstore[[#This Row],[Order Date]])</f>
        <v>5</v>
      </c>
    </row>
    <row r="7258" spans="1:28" x14ac:dyDescent="0.35">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c r="V7258">
        <f t="shared" si="678"/>
        <v>5</v>
      </c>
      <c r="W7258">
        <f t="shared" si="679"/>
        <v>0.26</v>
      </c>
      <c r="X7258" t="str">
        <f t="shared" si="680"/>
        <v>Profit</v>
      </c>
      <c r="Y7258" s="1" t="str">
        <f t="shared" si="681"/>
        <v>Low Profit</v>
      </c>
      <c r="Z7258" s="1" t="str">
        <f t="shared" si="682"/>
        <v>No Discount</v>
      </c>
      <c r="AA7258" s="1" t="str">
        <f t="shared" si="683"/>
        <v>Low Sales</v>
      </c>
      <c r="AB7258" s="1">
        <f>MONTH(Sample___Superstore[[#This Row],[Order Date]])</f>
        <v>5</v>
      </c>
    </row>
    <row r="7259" spans="1:28" x14ac:dyDescent="0.35">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c r="V7259">
        <f t="shared" si="678"/>
        <v>5</v>
      </c>
      <c r="W7259">
        <f t="shared" si="679"/>
        <v>0.48000000000000004</v>
      </c>
      <c r="X7259" t="str">
        <f t="shared" si="680"/>
        <v>Profit</v>
      </c>
      <c r="Y7259" s="1" t="str">
        <f t="shared" si="681"/>
        <v>High Profit</v>
      </c>
      <c r="Z7259" s="1" t="str">
        <f t="shared" si="682"/>
        <v>No Discount</v>
      </c>
      <c r="AA7259" s="1" t="str">
        <f t="shared" si="683"/>
        <v>High Sales</v>
      </c>
      <c r="AB7259" s="1">
        <f>MONTH(Sample___Superstore[[#This Row],[Order Date]])</f>
        <v>5</v>
      </c>
    </row>
    <row r="7260" spans="1:28" x14ac:dyDescent="0.35">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c r="V7260">
        <f t="shared" si="678"/>
        <v>5</v>
      </c>
      <c r="W7260">
        <f t="shared" si="679"/>
        <v>0.27</v>
      </c>
      <c r="X7260" t="str">
        <f t="shared" si="680"/>
        <v>Profit</v>
      </c>
      <c r="Y7260" s="1" t="str">
        <f t="shared" si="681"/>
        <v>Low Profit</v>
      </c>
      <c r="Z7260" s="1" t="str">
        <f t="shared" si="682"/>
        <v>No Discount</v>
      </c>
      <c r="AA7260" s="1" t="str">
        <f t="shared" si="683"/>
        <v>Low Sales</v>
      </c>
      <c r="AB7260" s="1">
        <f>MONTH(Sample___Superstore[[#This Row],[Order Date]])</f>
        <v>5</v>
      </c>
    </row>
    <row r="7261" spans="1:28" x14ac:dyDescent="0.35">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c r="V7261">
        <f t="shared" si="678"/>
        <v>5</v>
      </c>
      <c r="W7261">
        <f t="shared" si="679"/>
        <v>0.48</v>
      </c>
      <c r="X7261" t="str">
        <f t="shared" si="680"/>
        <v>Profit</v>
      </c>
      <c r="Y7261" s="1" t="str">
        <f t="shared" si="681"/>
        <v>Low Profit</v>
      </c>
      <c r="Z7261" s="1" t="str">
        <f t="shared" si="682"/>
        <v>No Discount</v>
      </c>
      <c r="AA7261" s="1" t="str">
        <f t="shared" si="683"/>
        <v>Low Sales</v>
      </c>
      <c r="AB7261" s="1">
        <f>MONTH(Sample___Superstore[[#This Row],[Order Date]])</f>
        <v>5</v>
      </c>
    </row>
    <row r="7262" spans="1:28" x14ac:dyDescent="0.35">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c r="V7262">
        <f t="shared" si="678"/>
        <v>5</v>
      </c>
      <c r="W7262">
        <f t="shared" si="679"/>
        <v>0.28000000000000003</v>
      </c>
      <c r="X7262" t="str">
        <f t="shared" si="680"/>
        <v>Profit</v>
      </c>
      <c r="Y7262" s="1" t="str">
        <f t="shared" si="681"/>
        <v>Low Profit</v>
      </c>
      <c r="Z7262" s="1" t="str">
        <f t="shared" si="682"/>
        <v>No Discount</v>
      </c>
      <c r="AA7262" s="1" t="str">
        <f t="shared" si="683"/>
        <v>Low Sales</v>
      </c>
      <c r="AB7262" s="1">
        <f>MONTH(Sample___Superstore[[#This Row],[Order Date]])</f>
        <v>5</v>
      </c>
    </row>
    <row r="7263" spans="1:28" x14ac:dyDescent="0.35">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c r="V7263">
        <f t="shared" si="678"/>
        <v>3</v>
      </c>
      <c r="W7263">
        <f t="shared" si="679"/>
        <v>0.27999999999999997</v>
      </c>
      <c r="X7263" t="str">
        <f t="shared" si="680"/>
        <v>Profit</v>
      </c>
      <c r="Y7263" s="1" t="str">
        <f t="shared" si="681"/>
        <v>Low Profit</v>
      </c>
      <c r="Z7263" s="1" t="str">
        <f t="shared" si="682"/>
        <v>No Discount</v>
      </c>
      <c r="AA7263" s="1" t="str">
        <f t="shared" si="683"/>
        <v>Low Sales</v>
      </c>
      <c r="AB7263" s="1">
        <f>MONTH(Sample___Superstore[[#This Row],[Order Date]])</f>
        <v>6</v>
      </c>
    </row>
    <row r="7264" spans="1:28" x14ac:dyDescent="0.35">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c r="V7264">
        <f t="shared" si="678"/>
        <v>6</v>
      </c>
      <c r="W7264">
        <f t="shared" si="679"/>
        <v>-0.19999999999999998</v>
      </c>
      <c r="X7264" t="str">
        <f t="shared" si="680"/>
        <v>Loss</v>
      </c>
      <c r="Y7264" s="1" t="str">
        <f t="shared" si="681"/>
        <v>Low Profit</v>
      </c>
      <c r="Z7264" s="1" t="str">
        <f t="shared" si="682"/>
        <v>High Discount</v>
      </c>
      <c r="AA7264" s="1" t="str">
        <f t="shared" si="683"/>
        <v>Low Sales</v>
      </c>
      <c r="AB7264" s="1">
        <f>MONTH(Sample___Superstore[[#This Row],[Order Date]])</f>
        <v>10</v>
      </c>
    </row>
    <row r="7265" spans="1:28" x14ac:dyDescent="0.35">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c r="V7265">
        <f t="shared" si="678"/>
        <v>6</v>
      </c>
      <c r="W7265">
        <f t="shared" si="679"/>
        <v>0.35</v>
      </c>
      <c r="X7265" t="str">
        <f t="shared" si="680"/>
        <v>Profit</v>
      </c>
      <c r="Y7265" s="1" t="str">
        <f t="shared" si="681"/>
        <v>Low Profit</v>
      </c>
      <c r="Z7265" s="1" t="str">
        <f t="shared" si="682"/>
        <v>Low Discount</v>
      </c>
      <c r="AA7265" s="1" t="str">
        <f t="shared" si="683"/>
        <v>Low Sales</v>
      </c>
      <c r="AB7265" s="1">
        <f>MONTH(Sample___Superstore[[#This Row],[Order Date]])</f>
        <v>10</v>
      </c>
    </row>
    <row r="7266" spans="1:28" x14ac:dyDescent="0.35">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c r="V7266">
        <f t="shared" si="678"/>
        <v>4</v>
      </c>
      <c r="W7266">
        <f t="shared" si="679"/>
        <v>0.27999999999999997</v>
      </c>
      <c r="X7266" t="str">
        <f t="shared" si="680"/>
        <v>Profit</v>
      </c>
      <c r="Y7266" s="1" t="str">
        <f t="shared" si="681"/>
        <v>Low Profit</v>
      </c>
      <c r="Z7266" s="1" t="str">
        <f t="shared" si="682"/>
        <v>No Discount</v>
      </c>
      <c r="AA7266" s="1" t="str">
        <f t="shared" si="683"/>
        <v>Low Sales</v>
      </c>
      <c r="AB7266" s="1">
        <f>MONTH(Sample___Superstore[[#This Row],[Order Date]])</f>
        <v>6</v>
      </c>
    </row>
    <row r="7267" spans="1:28" x14ac:dyDescent="0.35">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c r="V7267">
        <f t="shared" si="678"/>
        <v>3</v>
      </c>
      <c r="W7267">
        <f t="shared" si="679"/>
        <v>-0.22857142857142854</v>
      </c>
      <c r="X7267" t="str">
        <f t="shared" si="680"/>
        <v>Loss</v>
      </c>
      <c r="Y7267" s="1" t="str">
        <f t="shared" si="681"/>
        <v>Low Profit</v>
      </c>
      <c r="Z7267" s="1" t="str">
        <f t="shared" si="682"/>
        <v>High Discount</v>
      </c>
      <c r="AA7267" s="1" t="str">
        <f t="shared" si="683"/>
        <v>Low Sales</v>
      </c>
      <c r="AB7267" s="1">
        <f>MONTH(Sample___Superstore[[#This Row],[Order Date]])</f>
        <v>11</v>
      </c>
    </row>
    <row r="7268" spans="1:28" x14ac:dyDescent="0.35">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c r="V7268">
        <f t="shared" si="678"/>
        <v>0</v>
      </c>
      <c r="W7268">
        <f t="shared" si="679"/>
        <v>-0.83333333333333326</v>
      </c>
      <c r="X7268" t="str">
        <f t="shared" si="680"/>
        <v>Loss</v>
      </c>
      <c r="Y7268" s="1" t="str">
        <f t="shared" si="681"/>
        <v>Low Profit</v>
      </c>
      <c r="Z7268" s="1" t="str">
        <f t="shared" si="682"/>
        <v>High Discount</v>
      </c>
      <c r="AA7268" s="1" t="str">
        <f t="shared" si="683"/>
        <v>Low Sales</v>
      </c>
      <c r="AB7268" s="1">
        <f>MONTH(Sample___Superstore[[#This Row],[Order Date]])</f>
        <v>8</v>
      </c>
    </row>
    <row r="7269" spans="1:28" x14ac:dyDescent="0.35">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c r="V7269">
        <f t="shared" si="678"/>
        <v>0</v>
      </c>
      <c r="W7269">
        <f t="shared" si="679"/>
        <v>-1.2500000000000001E-2</v>
      </c>
      <c r="X7269" t="str">
        <f t="shared" si="680"/>
        <v>Loss</v>
      </c>
      <c r="Y7269" s="1" t="str">
        <f t="shared" si="681"/>
        <v>Low Profit</v>
      </c>
      <c r="Z7269" s="1" t="str">
        <f t="shared" si="682"/>
        <v>Low Discount</v>
      </c>
      <c r="AA7269" s="1" t="str">
        <f t="shared" si="683"/>
        <v>Low Sales</v>
      </c>
      <c r="AB7269" s="1">
        <f>MONTH(Sample___Superstore[[#This Row],[Order Date]])</f>
        <v>8</v>
      </c>
    </row>
    <row r="7270" spans="1:28" x14ac:dyDescent="0.35">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c r="V7270">
        <f t="shared" si="678"/>
        <v>6</v>
      </c>
      <c r="W7270">
        <f t="shared" si="679"/>
        <v>0.36250000000000004</v>
      </c>
      <c r="X7270" t="str">
        <f t="shared" si="680"/>
        <v>Profit</v>
      </c>
      <c r="Y7270" s="1" t="str">
        <f t="shared" si="681"/>
        <v>Low Profit</v>
      </c>
      <c r="Z7270" s="1" t="str">
        <f t="shared" si="682"/>
        <v>Low Discount</v>
      </c>
      <c r="AA7270" s="1" t="str">
        <f t="shared" si="683"/>
        <v>Low Sales</v>
      </c>
      <c r="AB7270" s="1">
        <f>MONTH(Sample___Superstore[[#This Row],[Order Date]])</f>
        <v>1</v>
      </c>
    </row>
    <row r="7271" spans="1:28" x14ac:dyDescent="0.35">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c r="V7271">
        <f t="shared" si="678"/>
        <v>6</v>
      </c>
      <c r="W7271">
        <f t="shared" si="679"/>
        <v>9.9999999999999992E-2</v>
      </c>
      <c r="X7271" t="str">
        <f t="shared" si="680"/>
        <v>Profit</v>
      </c>
      <c r="Y7271" s="1" t="str">
        <f t="shared" si="681"/>
        <v>Low Profit</v>
      </c>
      <c r="Z7271" s="1" t="str">
        <f t="shared" si="682"/>
        <v>Low Discount</v>
      </c>
      <c r="AA7271" s="1" t="str">
        <f t="shared" si="683"/>
        <v>Low Sales</v>
      </c>
      <c r="AB7271" s="1">
        <f>MONTH(Sample___Superstore[[#This Row],[Order Date]])</f>
        <v>1</v>
      </c>
    </row>
    <row r="7272" spans="1:28" x14ac:dyDescent="0.35">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c r="V7272">
        <f t="shared" si="678"/>
        <v>6</v>
      </c>
      <c r="W7272">
        <f t="shared" si="679"/>
        <v>-4.7058823529411764E-2</v>
      </c>
      <c r="X7272" t="str">
        <f t="shared" si="680"/>
        <v>Loss</v>
      </c>
      <c r="Y7272" s="1" t="str">
        <f t="shared" si="681"/>
        <v>Low Profit</v>
      </c>
      <c r="Z7272" s="1" t="str">
        <f t="shared" si="682"/>
        <v>Low Discount</v>
      </c>
      <c r="AA7272" s="1" t="str">
        <f t="shared" si="683"/>
        <v>Low Sales</v>
      </c>
      <c r="AB7272" s="1">
        <f>MONTH(Sample___Superstore[[#This Row],[Order Date]])</f>
        <v>9</v>
      </c>
    </row>
    <row r="7273" spans="1:28" x14ac:dyDescent="0.35">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c r="V7273">
        <f t="shared" si="678"/>
        <v>6</v>
      </c>
      <c r="W7273">
        <f t="shared" si="679"/>
        <v>0.26</v>
      </c>
      <c r="X7273" t="str">
        <f t="shared" si="680"/>
        <v>Profit</v>
      </c>
      <c r="Y7273" s="1" t="str">
        <f t="shared" si="681"/>
        <v>Low Profit</v>
      </c>
      <c r="Z7273" s="1" t="str">
        <f t="shared" si="682"/>
        <v>No Discount</v>
      </c>
      <c r="AA7273" s="1" t="str">
        <f t="shared" si="683"/>
        <v>Low Sales</v>
      </c>
      <c r="AB7273" s="1">
        <f>MONTH(Sample___Superstore[[#This Row],[Order Date]])</f>
        <v>9</v>
      </c>
    </row>
    <row r="7274" spans="1:28" x14ac:dyDescent="0.35">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c r="V7274">
        <f t="shared" si="678"/>
        <v>4</v>
      </c>
      <c r="W7274">
        <f t="shared" si="679"/>
        <v>-0.21249999999999999</v>
      </c>
      <c r="X7274" t="str">
        <f t="shared" si="680"/>
        <v>Loss</v>
      </c>
      <c r="Y7274" s="1" t="str">
        <f t="shared" si="681"/>
        <v>Low Profit</v>
      </c>
      <c r="Z7274" s="1" t="str">
        <f t="shared" si="682"/>
        <v>Low Discount</v>
      </c>
      <c r="AA7274" s="1" t="str">
        <f t="shared" si="683"/>
        <v>Low Sales</v>
      </c>
      <c r="AB7274" s="1">
        <f>MONTH(Sample___Superstore[[#This Row],[Order Date]])</f>
        <v>10</v>
      </c>
    </row>
    <row r="7275" spans="1:28" x14ac:dyDescent="0.35">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c r="V7275">
        <f t="shared" si="678"/>
        <v>4</v>
      </c>
      <c r="W7275">
        <f t="shared" si="679"/>
        <v>-0.66666666666666674</v>
      </c>
      <c r="X7275" t="str">
        <f t="shared" si="680"/>
        <v>Loss</v>
      </c>
      <c r="Y7275" s="1" t="str">
        <f t="shared" si="681"/>
        <v>Low Profit</v>
      </c>
      <c r="Z7275" s="1" t="str">
        <f t="shared" si="682"/>
        <v>High Discount</v>
      </c>
      <c r="AA7275" s="1" t="str">
        <f t="shared" si="683"/>
        <v>Low Sales</v>
      </c>
      <c r="AB7275" s="1">
        <f>MONTH(Sample___Superstore[[#This Row],[Order Date]])</f>
        <v>10</v>
      </c>
    </row>
    <row r="7276" spans="1:28" x14ac:dyDescent="0.35">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c r="V7276">
        <f t="shared" si="678"/>
        <v>4</v>
      </c>
      <c r="W7276">
        <f t="shared" si="679"/>
        <v>0.125</v>
      </c>
      <c r="X7276" t="str">
        <f t="shared" si="680"/>
        <v>Profit</v>
      </c>
      <c r="Y7276" s="1" t="str">
        <f t="shared" si="681"/>
        <v>Low Profit</v>
      </c>
      <c r="Z7276" s="1" t="str">
        <f t="shared" si="682"/>
        <v>Low Discount</v>
      </c>
      <c r="AA7276" s="1" t="str">
        <f t="shared" si="683"/>
        <v>Low Sales</v>
      </c>
      <c r="AB7276" s="1">
        <f>MONTH(Sample___Superstore[[#This Row],[Order Date]])</f>
        <v>11</v>
      </c>
    </row>
    <row r="7277" spans="1:28" x14ac:dyDescent="0.35">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c r="V7277">
        <f t="shared" si="678"/>
        <v>4</v>
      </c>
      <c r="W7277">
        <f t="shared" si="679"/>
        <v>0.34</v>
      </c>
      <c r="X7277" t="str">
        <f t="shared" si="680"/>
        <v>Profit</v>
      </c>
      <c r="Y7277" s="1" t="str">
        <f t="shared" si="681"/>
        <v>Low Profit</v>
      </c>
      <c r="Z7277" s="1" t="str">
        <f t="shared" si="682"/>
        <v>No Discount</v>
      </c>
      <c r="AA7277" s="1" t="str">
        <f t="shared" si="683"/>
        <v>Low Sales</v>
      </c>
      <c r="AB7277" s="1">
        <f>MONTH(Sample___Superstore[[#This Row],[Order Date]])</f>
        <v>11</v>
      </c>
    </row>
    <row r="7278" spans="1:28" x14ac:dyDescent="0.35">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c r="V7278">
        <f t="shared" si="678"/>
        <v>4</v>
      </c>
      <c r="W7278">
        <f t="shared" si="679"/>
        <v>0.3</v>
      </c>
      <c r="X7278" t="str">
        <f t="shared" si="680"/>
        <v>Profit</v>
      </c>
      <c r="Y7278" s="1" t="str">
        <f t="shared" si="681"/>
        <v>High Profit</v>
      </c>
      <c r="Z7278" s="1" t="str">
        <f t="shared" si="682"/>
        <v>Low Discount</v>
      </c>
      <c r="AA7278" s="1" t="str">
        <f t="shared" si="683"/>
        <v>High Sales</v>
      </c>
      <c r="AB7278" s="1">
        <f>MONTH(Sample___Superstore[[#This Row],[Order Date]])</f>
        <v>11</v>
      </c>
    </row>
    <row r="7279" spans="1:28" x14ac:dyDescent="0.35">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c r="V7279">
        <f t="shared" si="678"/>
        <v>2</v>
      </c>
      <c r="W7279">
        <f t="shared" si="679"/>
        <v>0.125</v>
      </c>
      <c r="X7279" t="str">
        <f t="shared" si="680"/>
        <v>Profit</v>
      </c>
      <c r="Y7279" s="1" t="str">
        <f t="shared" si="681"/>
        <v>Low Profit</v>
      </c>
      <c r="Z7279" s="1" t="str">
        <f t="shared" si="682"/>
        <v>Low Discount</v>
      </c>
      <c r="AA7279" s="1" t="str">
        <f t="shared" si="683"/>
        <v>Low Sales</v>
      </c>
      <c r="AB7279" s="1">
        <f>MONTH(Sample___Superstore[[#This Row],[Order Date]])</f>
        <v>7</v>
      </c>
    </row>
    <row r="7280" spans="1:28" x14ac:dyDescent="0.35">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c r="V7280">
        <f t="shared" si="678"/>
        <v>2</v>
      </c>
      <c r="W7280">
        <f t="shared" si="679"/>
        <v>0.33999999999999997</v>
      </c>
      <c r="X7280" t="str">
        <f t="shared" si="680"/>
        <v>Profit</v>
      </c>
      <c r="Y7280" s="1" t="str">
        <f t="shared" si="681"/>
        <v>High Profit</v>
      </c>
      <c r="Z7280" s="1" t="str">
        <f t="shared" si="682"/>
        <v>No Discount</v>
      </c>
      <c r="AA7280" s="1" t="str">
        <f t="shared" si="683"/>
        <v>Low Sales</v>
      </c>
      <c r="AB7280" s="1">
        <f>MONTH(Sample___Superstore[[#This Row],[Order Date]])</f>
        <v>7</v>
      </c>
    </row>
    <row r="7281" spans="1:28" x14ac:dyDescent="0.35">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c r="V7281">
        <f t="shared" si="678"/>
        <v>0</v>
      </c>
      <c r="W7281">
        <f t="shared" si="679"/>
        <v>0.26250000000000001</v>
      </c>
      <c r="X7281" t="str">
        <f t="shared" si="680"/>
        <v>Profit</v>
      </c>
      <c r="Y7281" s="1" t="str">
        <f t="shared" si="681"/>
        <v>Low Profit</v>
      </c>
      <c r="Z7281" s="1" t="str">
        <f t="shared" si="682"/>
        <v>Low Discount</v>
      </c>
      <c r="AA7281" s="1" t="str">
        <f t="shared" si="683"/>
        <v>Low Sales</v>
      </c>
      <c r="AB7281" s="1">
        <f>MONTH(Sample___Superstore[[#This Row],[Order Date]])</f>
        <v>5</v>
      </c>
    </row>
    <row r="7282" spans="1:28" x14ac:dyDescent="0.35">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c r="V7282">
        <f t="shared" si="678"/>
        <v>6</v>
      </c>
      <c r="W7282">
        <f t="shared" si="679"/>
        <v>0.5</v>
      </c>
      <c r="X7282" t="str">
        <f t="shared" si="680"/>
        <v>Profit</v>
      </c>
      <c r="Y7282" s="1" t="str">
        <f t="shared" si="681"/>
        <v>High Profit</v>
      </c>
      <c r="Z7282" s="1" t="str">
        <f t="shared" si="682"/>
        <v>No Discount</v>
      </c>
      <c r="AA7282" s="1" t="str">
        <f t="shared" si="683"/>
        <v>High Sales</v>
      </c>
      <c r="AB7282" s="1">
        <f>MONTH(Sample___Superstore[[#This Row],[Order Date]])</f>
        <v>2</v>
      </c>
    </row>
    <row r="7283" spans="1:28" x14ac:dyDescent="0.35">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c r="V7283">
        <f t="shared" si="678"/>
        <v>5</v>
      </c>
      <c r="W7283">
        <f t="shared" si="679"/>
        <v>-0.79999999999999993</v>
      </c>
      <c r="X7283" t="str">
        <f t="shared" si="680"/>
        <v>Loss</v>
      </c>
      <c r="Y7283" s="1" t="str">
        <f t="shared" si="681"/>
        <v>Low Profit</v>
      </c>
      <c r="Z7283" s="1" t="str">
        <f t="shared" si="682"/>
        <v>High Discount</v>
      </c>
      <c r="AA7283" s="1" t="str">
        <f t="shared" si="683"/>
        <v>High Sales</v>
      </c>
      <c r="AB7283" s="1">
        <f>MONTH(Sample___Superstore[[#This Row],[Order Date]])</f>
        <v>10</v>
      </c>
    </row>
    <row r="7284" spans="1:28" x14ac:dyDescent="0.35">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c r="V7284">
        <f t="shared" si="678"/>
        <v>7</v>
      </c>
      <c r="W7284">
        <f t="shared" si="679"/>
        <v>-1.6500000000000001</v>
      </c>
      <c r="X7284" t="str">
        <f t="shared" si="680"/>
        <v>Loss</v>
      </c>
      <c r="Y7284" s="1" t="str">
        <f t="shared" si="681"/>
        <v>Low Profit</v>
      </c>
      <c r="Z7284" s="1" t="str">
        <f t="shared" si="682"/>
        <v>High Discount</v>
      </c>
      <c r="AA7284" s="1" t="str">
        <f t="shared" si="683"/>
        <v>Low Sales</v>
      </c>
      <c r="AB7284" s="1">
        <f>MONTH(Sample___Superstore[[#This Row],[Order Date]])</f>
        <v>6</v>
      </c>
    </row>
    <row r="7285" spans="1:28" x14ac:dyDescent="0.35">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c r="V7285">
        <f t="shared" si="678"/>
        <v>4</v>
      </c>
      <c r="W7285">
        <f t="shared" si="679"/>
        <v>0.15</v>
      </c>
      <c r="X7285" t="str">
        <f t="shared" si="680"/>
        <v>Profit</v>
      </c>
      <c r="Y7285" s="1" t="str">
        <f t="shared" si="681"/>
        <v>Low Profit</v>
      </c>
      <c r="Z7285" s="1" t="str">
        <f t="shared" si="682"/>
        <v>Low Discount</v>
      </c>
      <c r="AA7285" s="1" t="str">
        <f t="shared" si="683"/>
        <v>Low Sales</v>
      </c>
      <c r="AB7285" s="1">
        <f>MONTH(Sample___Superstore[[#This Row],[Order Date]])</f>
        <v>9</v>
      </c>
    </row>
    <row r="7286" spans="1:28" x14ac:dyDescent="0.35">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c r="V7286">
        <f t="shared" si="678"/>
        <v>4</v>
      </c>
      <c r="W7286">
        <f t="shared" si="679"/>
        <v>-0.13750000000000001</v>
      </c>
      <c r="X7286" t="str">
        <f t="shared" si="680"/>
        <v>Loss</v>
      </c>
      <c r="Y7286" s="1" t="str">
        <f t="shared" si="681"/>
        <v>Low Profit</v>
      </c>
      <c r="Z7286" s="1" t="str">
        <f t="shared" si="682"/>
        <v>Low Discount</v>
      </c>
      <c r="AA7286" s="1" t="str">
        <f t="shared" si="683"/>
        <v>Low Sales</v>
      </c>
      <c r="AB7286" s="1">
        <f>MONTH(Sample___Superstore[[#This Row],[Order Date]])</f>
        <v>9</v>
      </c>
    </row>
    <row r="7287" spans="1:28" x14ac:dyDescent="0.35">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c r="V7287">
        <f t="shared" si="678"/>
        <v>5</v>
      </c>
      <c r="W7287">
        <f t="shared" si="679"/>
        <v>0.33</v>
      </c>
      <c r="X7287" t="str">
        <f t="shared" si="680"/>
        <v>Profit</v>
      </c>
      <c r="Y7287" s="1" t="str">
        <f t="shared" si="681"/>
        <v>Low Profit</v>
      </c>
      <c r="Z7287" s="1" t="str">
        <f t="shared" si="682"/>
        <v>No Discount</v>
      </c>
      <c r="AA7287" s="1" t="str">
        <f t="shared" si="683"/>
        <v>Low Sales</v>
      </c>
      <c r="AB7287" s="1">
        <f>MONTH(Sample___Superstore[[#This Row],[Order Date]])</f>
        <v>10</v>
      </c>
    </row>
    <row r="7288" spans="1:28" x14ac:dyDescent="0.35">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c r="V7288">
        <f t="shared" si="678"/>
        <v>5</v>
      </c>
      <c r="W7288">
        <f t="shared" si="679"/>
        <v>0.08</v>
      </c>
      <c r="X7288" t="str">
        <f t="shared" si="680"/>
        <v>Profit</v>
      </c>
      <c r="Y7288" s="1" t="str">
        <f t="shared" si="681"/>
        <v>Low Profit</v>
      </c>
      <c r="Z7288" s="1" t="str">
        <f t="shared" si="682"/>
        <v>No Discount</v>
      </c>
      <c r="AA7288" s="1" t="str">
        <f t="shared" si="683"/>
        <v>Low Sales</v>
      </c>
      <c r="AB7288" s="1">
        <f>MONTH(Sample___Superstore[[#This Row],[Order Date]])</f>
        <v>6</v>
      </c>
    </row>
    <row r="7289" spans="1:28" x14ac:dyDescent="0.35">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c r="V7289">
        <f t="shared" si="678"/>
        <v>5</v>
      </c>
      <c r="W7289">
        <f t="shared" si="679"/>
        <v>0.41</v>
      </c>
      <c r="X7289" t="str">
        <f t="shared" si="680"/>
        <v>Profit</v>
      </c>
      <c r="Y7289" s="1" t="str">
        <f t="shared" si="681"/>
        <v>Low Profit</v>
      </c>
      <c r="Z7289" s="1" t="str">
        <f t="shared" si="682"/>
        <v>No Discount</v>
      </c>
      <c r="AA7289" s="1" t="str">
        <f t="shared" si="683"/>
        <v>Low Sales</v>
      </c>
      <c r="AB7289" s="1">
        <f>MONTH(Sample___Superstore[[#This Row],[Order Date]])</f>
        <v>6</v>
      </c>
    </row>
    <row r="7290" spans="1:28" x14ac:dyDescent="0.35">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c r="V7290">
        <f t="shared" si="678"/>
        <v>5</v>
      </c>
      <c r="W7290">
        <f t="shared" si="679"/>
        <v>-0.21666666666666665</v>
      </c>
      <c r="X7290" t="str">
        <f t="shared" si="680"/>
        <v>Loss</v>
      </c>
      <c r="Y7290" s="1" t="str">
        <f t="shared" si="681"/>
        <v>Low Profit</v>
      </c>
      <c r="Z7290" s="1" t="str">
        <f t="shared" si="682"/>
        <v>High Discount</v>
      </c>
      <c r="AA7290" s="1" t="str">
        <f t="shared" si="683"/>
        <v>High Sales</v>
      </c>
      <c r="AB7290" s="1">
        <f>MONTH(Sample___Superstore[[#This Row],[Order Date]])</f>
        <v>9</v>
      </c>
    </row>
    <row r="7291" spans="1:28" x14ac:dyDescent="0.35">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c r="V7291">
        <f t="shared" si="678"/>
        <v>1</v>
      </c>
      <c r="W7291">
        <f t="shared" si="679"/>
        <v>0.25</v>
      </c>
      <c r="X7291" t="str">
        <f t="shared" si="680"/>
        <v>Profit</v>
      </c>
      <c r="Y7291" s="1" t="str">
        <f t="shared" si="681"/>
        <v>Low Profit</v>
      </c>
      <c r="Z7291" s="1" t="str">
        <f t="shared" si="682"/>
        <v>No Discount</v>
      </c>
      <c r="AA7291" s="1" t="str">
        <f t="shared" si="683"/>
        <v>Low Sales</v>
      </c>
      <c r="AB7291" s="1">
        <f>MONTH(Sample___Superstore[[#This Row],[Order Date]])</f>
        <v>1</v>
      </c>
    </row>
    <row r="7292" spans="1:28" x14ac:dyDescent="0.35">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c r="V7292">
        <f t="shared" si="678"/>
        <v>1</v>
      </c>
      <c r="W7292">
        <f t="shared" si="679"/>
        <v>0.35000000000000003</v>
      </c>
      <c r="X7292" t="str">
        <f t="shared" si="680"/>
        <v>Profit</v>
      </c>
      <c r="Y7292" s="1" t="str">
        <f t="shared" si="681"/>
        <v>Low Profit</v>
      </c>
      <c r="Z7292" s="1" t="str">
        <f t="shared" si="682"/>
        <v>Low Discount</v>
      </c>
      <c r="AA7292" s="1" t="str">
        <f t="shared" si="683"/>
        <v>Low Sales</v>
      </c>
      <c r="AB7292" s="1">
        <f>MONTH(Sample___Superstore[[#This Row],[Order Date]])</f>
        <v>1</v>
      </c>
    </row>
    <row r="7293" spans="1:28" x14ac:dyDescent="0.35">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c r="V7293">
        <f t="shared" si="678"/>
        <v>1</v>
      </c>
      <c r="W7293">
        <f t="shared" si="679"/>
        <v>0.47</v>
      </c>
      <c r="X7293" t="str">
        <f t="shared" si="680"/>
        <v>Profit</v>
      </c>
      <c r="Y7293" s="1" t="str">
        <f t="shared" si="681"/>
        <v>Low Profit</v>
      </c>
      <c r="Z7293" s="1" t="str">
        <f t="shared" si="682"/>
        <v>No Discount</v>
      </c>
      <c r="AA7293" s="1" t="str">
        <f t="shared" si="683"/>
        <v>Low Sales</v>
      </c>
      <c r="AB7293" s="1">
        <f>MONTH(Sample___Superstore[[#This Row],[Order Date]])</f>
        <v>1</v>
      </c>
    </row>
    <row r="7294" spans="1:28" x14ac:dyDescent="0.35">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c r="V7294">
        <f t="shared" si="678"/>
        <v>5</v>
      </c>
      <c r="W7294">
        <f t="shared" si="679"/>
        <v>-0.42</v>
      </c>
      <c r="X7294" t="str">
        <f t="shared" si="680"/>
        <v>Loss</v>
      </c>
      <c r="Y7294" s="1" t="str">
        <f t="shared" si="681"/>
        <v>Low Profit</v>
      </c>
      <c r="Z7294" s="1" t="str">
        <f t="shared" si="682"/>
        <v>High Discount</v>
      </c>
      <c r="AA7294" s="1" t="str">
        <f t="shared" si="683"/>
        <v>High Sales</v>
      </c>
      <c r="AB7294" s="1">
        <f>MONTH(Sample___Superstore[[#This Row],[Order Date]])</f>
        <v>12</v>
      </c>
    </row>
    <row r="7295" spans="1:28" x14ac:dyDescent="0.35">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c r="V7295">
        <f t="shared" si="678"/>
        <v>6</v>
      </c>
      <c r="W7295">
        <f t="shared" si="679"/>
        <v>0.36</v>
      </c>
      <c r="X7295" t="str">
        <f t="shared" si="680"/>
        <v>Profit</v>
      </c>
      <c r="Y7295" s="1" t="str">
        <f t="shared" si="681"/>
        <v>Low Profit</v>
      </c>
      <c r="Z7295" s="1" t="str">
        <f t="shared" si="682"/>
        <v>No Discount</v>
      </c>
      <c r="AA7295" s="1" t="str">
        <f t="shared" si="683"/>
        <v>Low Sales</v>
      </c>
      <c r="AB7295" s="1">
        <f>MONTH(Sample___Superstore[[#This Row],[Order Date]])</f>
        <v>1</v>
      </c>
    </row>
    <row r="7296" spans="1:28" x14ac:dyDescent="0.35">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c r="V7296">
        <f t="shared" si="678"/>
        <v>5</v>
      </c>
      <c r="W7296">
        <f t="shared" si="679"/>
        <v>0.39</v>
      </c>
      <c r="X7296" t="str">
        <f t="shared" si="680"/>
        <v>Profit</v>
      </c>
      <c r="Y7296" s="1" t="str">
        <f t="shared" si="681"/>
        <v>Low Profit</v>
      </c>
      <c r="Z7296" s="1" t="str">
        <f t="shared" si="682"/>
        <v>No Discount</v>
      </c>
      <c r="AA7296" s="1" t="str">
        <f t="shared" si="683"/>
        <v>Low Sales</v>
      </c>
      <c r="AB7296" s="1">
        <f>MONTH(Sample___Superstore[[#This Row],[Order Date]])</f>
        <v>5</v>
      </c>
    </row>
    <row r="7297" spans="1:28" x14ac:dyDescent="0.35">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c r="V7297">
        <f t="shared" si="678"/>
        <v>1</v>
      </c>
      <c r="W7297">
        <f t="shared" si="679"/>
        <v>7.4999999999999997E-2</v>
      </c>
      <c r="X7297" t="str">
        <f t="shared" si="680"/>
        <v>Profit</v>
      </c>
      <c r="Y7297" s="1" t="str">
        <f t="shared" si="681"/>
        <v>Low Profit</v>
      </c>
      <c r="Z7297" s="1" t="str">
        <f t="shared" si="682"/>
        <v>Low Discount</v>
      </c>
      <c r="AA7297" s="1" t="str">
        <f t="shared" si="683"/>
        <v>Low Sales</v>
      </c>
      <c r="AB7297" s="1">
        <f>MONTH(Sample___Superstore[[#This Row],[Order Date]])</f>
        <v>5</v>
      </c>
    </row>
    <row r="7298" spans="1:28" x14ac:dyDescent="0.35">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c r="V7298">
        <f t="shared" ref="V7298:V7361" si="684">D7298-C7298</f>
        <v>1</v>
      </c>
      <c r="W7298">
        <f t="shared" ref="W7298:W7361" si="685">U7298/R7298</f>
        <v>0.33749999999999997</v>
      </c>
      <c r="X7298" t="str">
        <f t="shared" ref="X7298:X7361" si="686">IF(U7298&lt;0,"Loss","Profit")</f>
        <v>Profit</v>
      </c>
      <c r="Y7298" s="1" t="str">
        <f t="shared" ref="Y7298:Y7361" si="687">IF(U7298&gt;100,"High Profit","Low Profit")</f>
        <v>Low Profit</v>
      </c>
      <c r="Z7298" s="1" t="str">
        <f t="shared" ref="Z7298:Z7361" si="688">IF(T7298=0,"No Discount",IF(T7298&lt;=0.2,"Low Discount","High Discount"))</f>
        <v>Low Discount</v>
      </c>
      <c r="AA7298" s="1" t="str">
        <f t="shared" ref="AA7298:AA7361" si="689">IF(R7298&gt;500,"High Sales","Low Sales")</f>
        <v>Low Sales</v>
      </c>
      <c r="AB7298" s="1">
        <f>MONTH(Sample___Superstore[[#This Row],[Order Date]])</f>
        <v>5</v>
      </c>
    </row>
    <row r="7299" spans="1:28" x14ac:dyDescent="0.35">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c r="V7299">
        <f t="shared" si="684"/>
        <v>4</v>
      </c>
      <c r="W7299">
        <f t="shared" si="685"/>
        <v>0.1</v>
      </c>
      <c r="X7299" t="str">
        <f t="shared" si="686"/>
        <v>Profit</v>
      </c>
      <c r="Y7299" s="1" t="str">
        <f t="shared" si="687"/>
        <v>Low Profit</v>
      </c>
      <c r="Z7299" s="1" t="str">
        <f t="shared" si="688"/>
        <v>Low Discount</v>
      </c>
      <c r="AA7299" s="1" t="str">
        <f t="shared" si="689"/>
        <v>Low Sales</v>
      </c>
      <c r="AB7299" s="1">
        <f>MONTH(Sample___Superstore[[#This Row],[Order Date]])</f>
        <v>2</v>
      </c>
    </row>
    <row r="7300" spans="1:28" x14ac:dyDescent="0.35">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c r="V7300">
        <f t="shared" si="684"/>
        <v>3</v>
      </c>
      <c r="W7300">
        <f t="shared" si="685"/>
        <v>-0.59999999999999987</v>
      </c>
      <c r="X7300" t="str">
        <f t="shared" si="686"/>
        <v>Loss</v>
      </c>
      <c r="Y7300" s="1" t="str">
        <f t="shared" si="687"/>
        <v>Low Profit</v>
      </c>
      <c r="Z7300" s="1" t="str">
        <f t="shared" si="688"/>
        <v>High Discount</v>
      </c>
      <c r="AA7300" s="1" t="str">
        <f t="shared" si="689"/>
        <v>Low Sales</v>
      </c>
      <c r="AB7300" s="1">
        <f>MONTH(Sample___Superstore[[#This Row],[Order Date]])</f>
        <v>11</v>
      </c>
    </row>
    <row r="7301" spans="1:28" x14ac:dyDescent="0.35">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c r="V7301">
        <f t="shared" si="684"/>
        <v>3</v>
      </c>
      <c r="W7301">
        <f t="shared" si="685"/>
        <v>-0.875</v>
      </c>
      <c r="X7301" t="str">
        <f t="shared" si="686"/>
        <v>Loss</v>
      </c>
      <c r="Y7301" s="1" t="str">
        <f t="shared" si="687"/>
        <v>Low Profit</v>
      </c>
      <c r="Z7301" s="1" t="str">
        <f t="shared" si="688"/>
        <v>High Discount</v>
      </c>
      <c r="AA7301" s="1" t="str">
        <f t="shared" si="689"/>
        <v>Low Sales</v>
      </c>
      <c r="AB7301" s="1">
        <f>MONTH(Sample___Superstore[[#This Row],[Order Date]])</f>
        <v>11</v>
      </c>
    </row>
    <row r="7302" spans="1:28" x14ac:dyDescent="0.35">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c r="V7302">
        <f t="shared" si="684"/>
        <v>3</v>
      </c>
      <c r="W7302">
        <f t="shared" si="685"/>
        <v>-7.1428571428571438E-2</v>
      </c>
      <c r="X7302" t="str">
        <f t="shared" si="686"/>
        <v>Loss</v>
      </c>
      <c r="Y7302" s="1" t="str">
        <f t="shared" si="687"/>
        <v>Low Profit</v>
      </c>
      <c r="Z7302" s="1" t="str">
        <f t="shared" si="688"/>
        <v>High Discount</v>
      </c>
      <c r="AA7302" s="1" t="str">
        <f t="shared" si="689"/>
        <v>Low Sales</v>
      </c>
      <c r="AB7302" s="1">
        <f>MONTH(Sample___Superstore[[#This Row],[Order Date]])</f>
        <v>11</v>
      </c>
    </row>
    <row r="7303" spans="1:28" x14ac:dyDescent="0.35">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c r="V7303">
        <f t="shared" si="684"/>
        <v>3</v>
      </c>
      <c r="W7303">
        <f t="shared" si="685"/>
        <v>-1.7000000000000002</v>
      </c>
      <c r="X7303" t="str">
        <f t="shared" si="686"/>
        <v>Loss</v>
      </c>
      <c r="Y7303" s="1" t="str">
        <f t="shared" si="687"/>
        <v>Low Profit</v>
      </c>
      <c r="Z7303" s="1" t="str">
        <f t="shared" si="688"/>
        <v>High Discount</v>
      </c>
      <c r="AA7303" s="1" t="str">
        <f t="shared" si="689"/>
        <v>Low Sales</v>
      </c>
      <c r="AB7303" s="1">
        <f>MONTH(Sample___Superstore[[#This Row],[Order Date]])</f>
        <v>11</v>
      </c>
    </row>
    <row r="7304" spans="1:28" x14ac:dyDescent="0.35">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c r="V7304">
        <f t="shared" si="684"/>
        <v>3</v>
      </c>
      <c r="W7304">
        <f t="shared" si="685"/>
        <v>-0.17499999999999999</v>
      </c>
      <c r="X7304" t="str">
        <f t="shared" si="686"/>
        <v>Loss</v>
      </c>
      <c r="Y7304" s="1" t="str">
        <f t="shared" si="687"/>
        <v>Low Profit</v>
      </c>
      <c r="Z7304" s="1" t="str">
        <f t="shared" si="688"/>
        <v>Low Discount</v>
      </c>
      <c r="AA7304" s="1" t="str">
        <f t="shared" si="689"/>
        <v>Low Sales</v>
      </c>
      <c r="AB7304" s="1">
        <f>MONTH(Sample___Superstore[[#This Row],[Order Date]])</f>
        <v>11</v>
      </c>
    </row>
    <row r="7305" spans="1:28" x14ac:dyDescent="0.35">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c r="V7305">
        <f t="shared" si="684"/>
        <v>4</v>
      </c>
      <c r="W7305">
        <f t="shared" si="685"/>
        <v>6.25E-2</v>
      </c>
      <c r="X7305" t="str">
        <f t="shared" si="686"/>
        <v>Profit</v>
      </c>
      <c r="Y7305" s="1" t="str">
        <f t="shared" si="687"/>
        <v>Low Profit</v>
      </c>
      <c r="Z7305" s="1" t="str">
        <f t="shared" si="688"/>
        <v>Low Discount</v>
      </c>
      <c r="AA7305" s="1" t="str">
        <f t="shared" si="689"/>
        <v>Low Sales</v>
      </c>
      <c r="AB7305" s="1">
        <f>MONTH(Sample___Superstore[[#This Row],[Order Date]])</f>
        <v>9</v>
      </c>
    </row>
    <row r="7306" spans="1:28" x14ac:dyDescent="0.35">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c r="V7306">
        <f t="shared" si="684"/>
        <v>4</v>
      </c>
      <c r="W7306">
        <f t="shared" si="685"/>
        <v>0.35</v>
      </c>
      <c r="X7306" t="str">
        <f t="shared" si="686"/>
        <v>Profit</v>
      </c>
      <c r="Y7306" s="1" t="str">
        <f t="shared" si="687"/>
        <v>Low Profit</v>
      </c>
      <c r="Z7306" s="1" t="str">
        <f t="shared" si="688"/>
        <v>Low Discount</v>
      </c>
      <c r="AA7306" s="1" t="str">
        <f t="shared" si="689"/>
        <v>Low Sales</v>
      </c>
      <c r="AB7306" s="1">
        <f>MONTH(Sample___Superstore[[#This Row],[Order Date]])</f>
        <v>9</v>
      </c>
    </row>
    <row r="7307" spans="1:28" x14ac:dyDescent="0.35">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c r="V7307">
        <f t="shared" si="684"/>
        <v>4</v>
      </c>
      <c r="W7307">
        <f t="shared" si="685"/>
        <v>-0.17142857142857143</v>
      </c>
      <c r="X7307" t="str">
        <f t="shared" si="686"/>
        <v>Loss</v>
      </c>
      <c r="Y7307" s="1" t="str">
        <f t="shared" si="687"/>
        <v>Low Profit</v>
      </c>
      <c r="Z7307" s="1" t="str">
        <f t="shared" si="688"/>
        <v>High Discount</v>
      </c>
      <c r="AA7307" s="1" t="str">
        <f t="shared" si="689"/>
        <v>High Sales</v>
      </c>
      <c r="AB7307" s="1">
        <f>MONTH(Sample___Superstore[[#This Row],[Order Date]])</f>
        <v>3</v>
      </c>
    </row>
    <row r="7308" spans="1:28" x14ac:dyDescent="0.35">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c r="V7308">
        <f t="shared" si="684"/>
        <v>2</v>
      </c>
      <c r="W7308">
        <f t="shared" si="685"/>
        <v>0.18000000000000002</v>
      </c>
      <c r="X7308" t="str">
        <f t="shared" si="686"/>
        <v>Profit</v>
      </c>
      <c r="Y7308" s="1" t="str">
        <f t="shared" si="687"/>
        <v>Low Profit</v>
      </c>
      <c r="Z7308" s="1" t="str">
        <f t="shared" si="688"/>
        <v>No Discount</v>
      </c>
      <c r="AA7308" s="1" t="str">
        <f t="shared" si="689"/>
        <v>Low Sales</v>
      </c>
      <c r="AB7308" s="1">
        <f>MONTH(Sample___Superstore[[#This Row],[Order Date]])</f>
        <v>11</v>
      </c>
    </row>
    <row r="7309" spans="1:28" x14ac:dyDescent="0.35">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c r="V7309">
        <f t="shared" si="684"/>
        <v>2</v>
      </c>
      <c r="W7309">
        <f t="shared" si="685"/>
        <v>8.7499999999999994E-2</v>
      </c>
      <c r="X7309" t="str">
        <f t="shared" si="686"/>
        <v>Profit</v>
      </c>
      <c r="Y7309" s="1" t="str">
        <f t="shared" si="687"/>
        <v>Low Profit</v>
      </c>
      <c r="Z7309" s="1" t="str">
        <f t="shared" si="688"/>
        <v>Low Discount</v>
      </c>
      <c r="AA7309" s="1" t="str">
        <f t="shared" si="689"/>
        <v>Low Sales</v>
      </c>
      <c r="AB7309" s="1">
        <f>MONTH(Sample___Superstore[[#This Row],[Order Date]])</f>
        <v>11</v>
      </c>
    </row>
    <row r="7310" spans="1:28" x14ac:dyDescent="0.35">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c r="V7310">
        <f t="shared" si="684"/>
        <v>2</v>
      </c>
      <c r="W7310">
        <f t="shared" si="685"/>
        <v>0.49</v>
      </c>
      <c r="X7310" t="str">
        <f t="shared" si="686"/>
        <v>Profit</v>
      </c>
      <c r="Y7310" s="1" t="str">
        <f t="shared" si="687"/>
        <v>Low Profit</v>
      </c>
      <c r="Z7310" s="1" t="str">
        <f t="shared" si="688"/>
        <v>No Discount</v>
      </c>
      <c r="AA7310" s="1" t="str">
        <f t="shared" si="689"/>
        <v>Low Sales</v>
      </c>
      <c r="AB7310" s="1">
        <f>MONTH(Sample___Superstore[[#This Row],[Order Date]])</f>
        <v>11</v>
      </c>
    </row>
    <row r="7311" spans="1:28" x14ac:dyDescent="0.35">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c r="V7311">
        <f t="shared" si="684"/>
        <v>4</v>
      </c>
      <c r="W7311">
        <f t="shared" si="685"/>
        <v>4.9999999999999996E-2</v>
      </c>
      <c r="X7311" t="str">
        <f t="shared" si="686"/>
        <v>Profit</v>
      </c>
      <c r="Y7311" s="1" t="str">
        <f t="shared" si="687"/>
        <v>Low Profit</v>
      </c>
      <c r="Z7311" s="1" t="str">
        <f t="shared" si="688"/>
        <v>No Discount</v>
      </c>
      <c r="AA7311" s="1" t="str">
        <f t="shared" si="689"/>
        <v>Low Sales</v>
      </c>
      <c r="AB7311" s="1">
        <f>MONTH(Sample___Superstore[[#This Row],[Order Date]])</f>
        <v>6</v>
      </c>
    </row>
    <row r="7312" spans="1:28" x14ac:dyDescent="0.35">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c r="V7312">
        <f t="shared" si="684"/>
        <v>4</v>
      </c>
      <c r="W7312">
        <f t="shared" si="685"/>
        <v>0.45</v>
      </c>
      <c r="X7312" t="str">
        <f t="shared" si="686"/>
        <v>Profit</v>
      </c>
      <c r="Y7312" s="1" t="str">
        <f t="shared" si="687"/>
        <v>Low Profit</v>
      </c>
      <c r="Z7312" s="1" t="str">
        <f t="shared" si="688"/>
        <v>No Discount</v>
      </c>
      <c r="AA7312" s="1" t="str">
        <f t="shared" si="689"/>
        <v>Low Sales</v>
      </c>
      <c r="AB7312" s="1">
        <f>MONTH(Sample___Superstore[[#This Row],[Order Date]])</f>
        <v>8</v>
      </c>
    </row>
    <row r="7313" spans="1:28" x14ac:dyDescent="0.35">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c r="V7313">
        <f t="shared" si="684"/>
        <v>4</v>
      </c>
      <c r="W7313">
        <f t="shared" si="685"/>
        <v>-0.7</v>
      </c>
      <c r="X7313" t="str">
        <f t="shared" si="686"/>
        <v>Loss</v>
      </c>
      <c r="Y7313" s="1" t="str">
        <f t="shared" si="687"/>
        <v>Low Profit</v>
      </c>
      <c r="Z7313" s="1" t="str">
        <f t="shared" si="688"/>
        <v>High Discount</v>
      </c>
      <c r="AA7313" s="1" t="str">
        <f t="shared" si="689"/>
        <v>Low Sales</v>
      </c>
      <c r="AB7313" s="1">
        <f>MONTH(Sample___Superstore[[#This Row],[Order Date]])</f>
        <v>10</v>
      </c>
    </row>
    <row r="7314" spans="1:28" x14ac:dyDescent="0.35">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c r="V7314">
        <f t="shared" si="684"/>
        <v>4</v>
      </c>
      <c r="W7314">
        <f t="shared" si="685"/>
        <v>-0.76666666666666672</v>
      </c>
      <c r="X7314" t="str">
        <f t="shared" si="686"/>
        <v>Loss</v>
      </c>
      <c r="Y7314" s="1" t="str">
        <f t="shared" si="687"/>
        <v>Low Profit</v>
      </c>
      <c r="Z7314" s="1" t="str">
        <f t="shared" si="688"/>
        <v>High Discount</v>
      </c>
      <c r="AA7314" s="1" t="str">
        <f t="shared" si="689"/>
        <v>Low Sales</v>
      </c>
      <c r="AB7314" s="1">
        <f>MONTH(Sample___Superstore[[#This Row],[Order Date]])</f>
        <v>10</v>
      </c>
    </row>
    <row r="7315" spans="1:28" x14ac:dyDescent="0.35">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c r="V7315">
        <f t="shared" si="684"/>
        <v>4</v>
      </c>
      <c r="W7315">
        <f t="shared" si="685"/>
        <v>0.2</v>
      </c>
      <c r="X7315" t="str">
        <f t="shared" si="686"/>
        <v>Profit</v>
      </c>
      <c r="Y7315" s="1" t="str">
        <f t="shared" si="687"/>
        <v>Low Profit</v>
      </c>
      <c r="Z7315" s="1" t="str">
        <f t="shared" si="688"/>
        <v>Low Discount</v>
      </c>
      <c r="AA7315" s="1" t="str">
        <f t="shared" si="689"/>
        <v>Low Sales</v>
      </c>
      <c r="AB7315" s="1">
        <f>MONTH(Sample___Superstore[[#This Row],[Order Date]])</f>
        <v>10</v>
      </c>
    </row>
    <row r="7316" spans="1:28" x14ac:dyDescent="0.35">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c r="V7316">
        <f t="shared" si="684"/>
        <v>5</v>
      </c>
      <c r="W7316">
        <f t="shared" si="685"/>
        <v>8.7500000000000008E-2</v>
      </c>
      <c r="X7316" t="str">
        <f t="shared" si="686"/>
        <v>Profit</v>
      </c>
      <c r="Y7316" s="1" t="str">
        <f t="shared" si="687"/>
        <v>Low Profit</v>
      </c>
      <c r="Z7316" s="1" t="str">
        <f t="shared" si="688"/>
        <v>Low Discount</v>
      </c>
      <c r="AA7316" s="1" t="str">
        <f t="shared" si="689"/>
        <v>Low Sales</v>
      </c>
      <c r="AB7316" s="1">
        <f>MONTH(Sample___Superstore[[#This Row],[Order Date]])</f>
        <v>5</v>
      </c>
    </row>
    <row r="7317" spans="1:28" x14ac:dyDescent="0.35">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c r="V7317">
        <f t="shared" si="684"/>
        <v>5</v>
      </c>
      <c r="W7317">
        <f t="shared" si="685"/>
        <v>0.28999999999999998</v>
      </c>
      <c r="X7317" t="str">
        <f t="shared" si="686"/>
        <v>Profit</v>
      </c>
      <c r="Y7317" s="1" t="str">
        <f t="shared" si="687"/>
        <v>Low Profit</v>
      </c>
      <c r="Z7317" s="1" t="str">
        <f t="shared" si="688"/>
        <v>No Discount</v>
      </c>
      <c r="AA7317" s="1" t="str">
        <f t="shared" si="689"/>
        <v>Low Sales</v>
      </c>
      <c r="AB7317" s="1">
        <f>MONTH(Sample___Superstore[[#This Row],[Order Date]])</f>
        <v>5</v>
      </c>
    </row>
    <row r="7318" spans="1:28" x14ac:dyDescent="0.35">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c r="V7318">
        <f t="shared" si="684"/>
        <v>4</v>
      </c>
      <c r="W7318">
        <f t="shared" si="685"/>
        <v>-0.26666666666666666</v>
      </c>
      <c r="X7318" t="str">
        <f t="shared" si="686"/>
        <v>Loss</v>
      </c>
      <c r="Y7318" s="1" t="str">
        <f t="shared" si="687"/>
        <v>Low Profit</v>
      </c>
      <c r="Z7318" s="1" t="str">
        <f t="shared" si="688"/>
        <v>High Discount</v>
      </c>
      <c r="AA7318" s="1" t="str">
        <f t="shared" si="689"/>
        <v>Low Sales</v>
      </c>
      <c r="AB7318" s="1">
        <f>MONTH(Sample___Superstore[[#This Row],[Order Date]])</f>
        <v>10</v>
      </c>
    </row>
    <row r="7319" spans="1:28" x14ac:dyDescent="0.35">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c r="V7319">
        <f t="shared" si="684"/>
        <v>4</v>
      </c>
      <c r="W7319">
        <f t="shared" si="685"/>
        <v>0.33750000000000002</v>
      </c>
      <c r="X7319" t="str">
        <f t="shared" si="686"/>
        <v>Profit</v>
      </c>
      <c r="Y7319" s="1" t="str">
        <f t="shared" si="687"/>
        <v>Low Profit</v>
      </c>
      <c r="Z7319" s="1" t="str">
        <f t="shared" si="688"/>
        <v>Low Discount</v>
      </c>
      <c r="AA7319" s="1" t="str">
        <f t="shared" si="689"/>
        <v>Low Sales</v>
      </c>
      <c r="AB7319" s="1">
        <f>MONTH(Sample___Superstore[[#This Row],[Order Date]])</f>
        <v>11</v>
      </c>
    </row>
    <row r="7320" spans="1:28" x14ac:dyDescent="0.35">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c r="V7320">
        <f t="shared" si="684"/>
        <v>4</v>
      </c>
      <c r="W7320">
        <f t="shared" si="685"/>
        <v>-0.83333333333333326</v>
      </c>
      <c r="X7320" t="str">
        <f t="shared" si="686"/>
        <v>Loss</v>
      </c>
      <c r="Y7320" s="1" t="str">
        <f t="shared" si="687"/>
        <v>Low Profit</v>
      </c>
      <c r="Z7320" s="1" t="str">
        <f t="shared" si="688"/>
        <v>High Discount</v>
      </c>
      <c r="AA7320" s="1" t="str">
        <f t="shared" si="689"/>
        <v>Low Sales</v>
      </c>
      <c r="AB7320" s="1">
        <f>MONTH(Sample___Superstore[[#This Row],[Order Date]])</f>
        <v>11</v>
      </c>
    </row>
    <row r="7321" spans="1:28" x14ac:dyDescent="0.35">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c r="V7321">
        <f t="shared" si="684"/>
        <v>3</v>
      </c>
      <c r="W7321">
        <f t="shared" si="685"/>
        <v>0.26999999999999996</v>
      </c>
      <c r="X7321" t="str">
        <f t="shared" si="686"/>
        <v>Profit</v>
      </c>
      <c r="Y7321" s="1" t="str">
        <f t="shared" si="687"/>
        <v>High Profit</v>
      </c>
      <c r="Z7321" s="1" t="str">
        <f t="shared" si="688"/>
        <v>No Discount</v>
      </c>
      <c r="AA7321" s="1" t="str">
        <f t="shared" si="689"/>
        <v>High Sales</v>
      </c>
      <c r="AB7321" s="1">
        <f>MONTH(Sample___Superstore[[#This Row],[Order Date]])</f>
        <v>11</v>
      </c>
    </row>
    <row r="7322" spans="1:28" x14ac:dyDescent="0.35">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c r="V7322">
        <f t="shared" si="684"/>
        <v>3</v>
      </c>
      <c r="W7322">
        <f t="shared" si="685"/>
        <v>0.27999999999999997</v>
      </c>
      <c r="X7322" t="str">
        <f t="shared" si="686"/>
        <v>Profit</v>
      </c>
      <c r="Y7322" s="1" t="str">
        <f t="shared" si="687"/>
        <v>Low Profit</v>
      </c>
      <c r="Z7322" s="1" t="str">
        <f t="shared" si="688"/>
        <v>No Discount</v>
      </c>
      <c r="AA7322" s="1" t="str">
        <f t="shared" si="689"/>
        <v>Low Sales</v>
      </c>
      <c r="AB7322" s="1">
        <f>MONTH(Sample___Superstore[[#This Row],[Order Date]])</f>
        <v>11</v>
      </c>
    </row>
    <row r="7323" spans="1:28" x14ac:dyDescent="0.35">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c r="V7323">
        <f t="shared" si="684"/>
        <v>4</v>
      </c>
      <c r="W7323">
        <f t="shared" si="685"/>
        <v>0.375</v>
      </c>
      <c r="X7323" t="str">
        <f t="shared" si="686"/>
        <v>Profit</v>
      </c>
      <c r="Y7323" s="1" t="str">
        <f t="shared" si="687"/>
        <v>Low Profit</v>
      </c>
      <c r="Z7323" s="1" t="str">
        <f t="shared" si="688"/>
        <v>Low Discount</v>
      </c>
      <c r="AA7323" s="1" t="str">
        <f t="shared" si="689"/>
        <v>Low Sales</v>
      </c>
      <c r="AB7323" s="1">
        <f>MONTH(Sample___Superstore[[#This Row],[Order Date]])</f>
        <v>9</v>
      </c>
    </row>
    <row r="7324" spans="1:28" x14ac:dyDescent="0.35">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c r="V7324">
        <f t="shared" si="684"/>
        <v>4</v>
      </c>
      <c r="W7324">
        <f t="shared" si="685"/>
        <v>0.21250000000000002</v>
      </c>
      <c r="X7324" t="str">
        <f t="shared" si="686"/>
        <v>Profit</v>
      </c>
      <c r="Y7324" s="1" t="str">
        <f t="shared" si="687"/>
        <v>Low Profit</v>
      </c>
      <c r="Z7324" s="1" t="str">
        <f t="shared" si="688"/>
        <v>Low Discount</v>
      </c>
      <c r="AA7324" s="1" t="str">
        <f t="shared" si="689"/>
        <v>Low Sales</v>
      </c>
      <c r="AB7324" s="1">
        <f>MONTH(Sample___Superstore[[#This Row],[Order Date]])</f>
        <v>9</v>
      </c>
    </row>
    <row r="7325" spans="1:28" x14ac:dyDescent="0.35">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c r="V7325">
        <f t="shared" si="684"/>
        <v>3</v>
      </c>
      <c r="W7325">
        <f t="shared" si="685"/>
        <v>0.25999999999999995</v>
      </c>
      <c r="X7325" t="str">
        <f t="shared" si="686"/>
        <v>Profit</v>
      </c>
      <c r="Y7325" s="1" t="str">
        <f t="shared" si="687"/>
        <v>Low Profit</v>
      </c>
      <c r="Z7325" s="1" t="str">
        <f t="shared" si="688"/>
        <v>No Discount</v>
      </c>
      <c r="AA7325" s="1" t="str">
        <f t="shared" si="689"/>
        <v>Low Sales</v>
      </c>
      <c r="AB7325" s="1">
        <f>MONTH(Sample___Superstore[[#This Row],[Order Date]])</f>
        <v>12</v>
      </c>
    </row>
    <row r="7326" spans="1:28" x14ac:dyDescent="0.35">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c r="V7326">
        <f t="shared" si="684"/>
        <v>3</v>
      </c>
      <c r="W7326">
        <f t="shared" si="685"/>
        <v>0.48</v>
      </c>
      <c r="X7326" t="str">
        <f t="shared" si="686"/>
        <v>Profit</v>
      </c>
      <c r="Y7326" s="1" t="str">
        <f t="shared" si="687"/>
        <v>Low Profit</v>
      </c>
      <c r="Z7326" s="1" t="str">
        <f t="shared" si="688"/>
        <v>No Discount</v>
      </c>
      <c r="AA7326" s="1" t="str">
        <f t="shared" si="689"/>
        <v>Low Sales</v>
      </c>
      <c r="AB7326" s="1">
        <f>MONTH(Sample___Superstore[[#This Row],[Order Date]])</f>
        <v>12</v>
      </c>
    </row>
    <row r="7327" spans="1:28" x14ac:dyDescent="0.35">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c r="V7327">
        <f t="shared" si="684"/>
        <v>7</v>
      </c>
      <c r="W7327">
        <f t="shared" si="685"/>
        <v>0.28000000000000003</v>
      </c>
      <c r="X7327" t="str">
        <f t="shared" si="686"/>
        <v>Profit</v>
      </c>
      <c r="Y7327" s="1" t="str">
        <f t="shared" si="687"/>
        <v>High Profit</v>
      </c>
      <c r="Z7327" s="1" t="str">
        <f t="shared" si="688"/>
        <v>No Discount</v>
      </c>
      <c r="AA7327" s="1" t="str">
        <f t="shared" si="689"/>
        <v>Low Sales</v>
      </c>
      <c r="AB7327" s="1">
        <f>MONTH(Sample___Superstore[[#This Row],[Order Date]])</f>
        <v>11</v>
      </c>
    </row>
    <row r="7328" spans="1:28" x14ac:dyDescent="0.35">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c r="V7328">
        <f t="shared" si="684"/>
        <v>7</v>
      </c>
      <c r="W7328">
        <f t="shared" si="685"/>
        <v>0.35</v>
      </c>
      <c r="X7328" t="str">
        <f t="shared" si="686"/>
        <v>Profit</v>
      </c>
      <c r="Y7328" s="1" t="str">
        <f t="shared" si="687"/>
        <v>Low Profit</v>
      </c>
      <c r="Z7328" s="1" t="str">
        <f t="shared" si="688"/>
        <v>Low Discount</v>
      </c>
      <c r="AA7328" s="1" t="str">
        <f t="shared" si="689"/>
        <v>Low Sales</v>
      </c>
      <c r="AB7328" s="1">
        <f>MONTH(Sample___Superstore[[#This Row],[Order Date]])</f>
        <v>11</v>
      </c>
    </row>
    <row r="7329" spans="1:28" x14ac:dyDescent="0.35">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c r="V7329">
        <f t="shared" si="684"/>
        <v>6</v>
      </c>
      <c r="W7329">
        <f t="shared" si="685"/>
        <v>0.13</v>
      </c>
      <c r="X7329" t="str">
        <f t="shared" si="686"/>
        <v>Profit</v>
      </c>
      <c r="Y7329" s="1" t="str">
        <f t="shared" si="687"/>
        <v>Low Profit</v>
      </c>
      <c r="Z7329" s="1" t="str">
        <f t="shared" si="688"/>
        <v>No Discount</v>
      </c>
      <c r="AA7329" s="1" t="str">
        <f t="shared" si="689"/>
        <v>Low Sales</v>
      </c>
      <c r="AB7329" s="1">
        <f>MONTH(Sample___Superstore[[#This Row],[Order Date]])</f>
        <v>3</v>
      </c>
    </row>
    <row r="7330" spans="1:28" x14ac:dyDescent="0.35">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c r="V7330">
        <f t="shared" si="684"/>
        <v>6</v>
      </c>
      <c r="W7330">
        <f t="shared" si="685"/>
        <v>0.32499999999999996</v>
      </c>
      <c r="X7330" t="str">
        <f t="shared" si="686"/>
        <v>Profit</v>
      </c>
      <c r="Y7330" s="1" t="str">
        <f t="shared" si="687"/>
        <v>High Profit</v>
      </c>
      <c r="Z7330" s="1" t="str">
        <f t="shared" si="688"/>
        <v>Low Discount</v>
      </c>
      <c r="AA7330" s="1" t="str">
        <f t="shared" si="689"/>
        <v>High Sales</v>
      </c>
      <c r="AB7330" s="1">
        <f>MONTH(Sample___Superstore[[#This Row],[Order Date]])</f>
        <v>3</v>
      </c>
    </row>
    <row r="7331" spans="1:28" x14ac:dyDescent="0.35">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c r="V7331">
        <f t="shared" si="684"/>
        <v>6</v>
      </c>
      <c r="W7331">
        <f t="shared" si="685"/>
        <v>0.18</v>
      </c>
      <c r="X7331" t="str">
        <f t="shared" si="686"/>
        <v>Profit</v>
      </c>
      <c r="Y7331" s="1" t="str">
        <f t="shared" si="687"/>
        <v>High Profit</v>
      </c>
      <c r="Z7331" s="1" t="str">
        <f t="shared" si="688"/>
        <v>No Discount</v>
      </c>
      <c r="AA7331" s="1" t="str">
        <f t="shared" si="689"/>
        <v>High Sales</v>
      </c>
      <c r="AB7331" s="1">
        <f>MONTH(Sample___Superstore[[#This Row],[Order Date]])</f>
        <v>3</v>
      </c>
    </row>
    <row r="7332" spans="1:28" x14ac:dyDescent="0.35">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c r="V7332">
        <f t="shared" si="684"/>
        <v>1</v>
      </c>
      <c r="W7332">
        <f t="shared" si="685"/>
        <v>-0.375</v>
      </c>
      <c r="X7332" t="str">
        <f t="shared" si="686"/>
        <v>Loss</v>
      </c>
      <c r="Y7332" s="1" t="str">
        <f t="shared" si="687"/>
        <v>Low Profit</v>
      </c>
      <c r="Z7332" s="1" t="str">
        <f t="shared" si="688"/>
        <v>High Discount</v>
      </c>
      <c r="AA7332" s="1" t="str">
        <f t="shared" si="689"/>
        <v>Low Sales</v>
      </c>
      <c r="AB7332" s="1">
        <f>MONTH(Sample___Superstore[[#This Row],[Order Date]])</f>
        <v>11</v>
      </c>
    </row>
    <row r="7333" spans="1:28" x14ac:dyDescent="0.35">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c r="V7333">
        <f t="shared" si="684"/>
        <v>4</v>
      </c>
      <c r="W7333">
        <f t="shared" si="685"/>
        <v>-0.21666666666666665</v>
      </c>
      <c r="X7333" t="str">
        <f t="shared" si="686"/>
        <v>Loss</v>
      </c>
      <c r="Y7333" s="1" t="str">
        <f t="shared" si="687"/>
        <v>Low Profit</v>
      </c>
      <c r="Z7333" s="1" t="str">
        <f t="shared" si="688"/>
        <v>High Discount</v>
      </c>
      <c r="AA7333" s="1" t="str">
        <f t="shared" si="689"/>
        <v>Low Sales</v>
      </c>
      <c r="AB7333" s="1">
        <f>MONTH(Sample___Superstore[[#This Row],[Order Date]])</f>
        <v>10</v>
      </c>
    </row>
    <row r="7334" spans="1:28" x14ac:dyDescent="0.35">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c r="V7334">
        <f t="shared" si="684"/>
        <v>4</v>
      </c>
      <c r="W7334">
        <f t="shared" si="685"/>
        <v>-0.8</v>
      </c>
      <c r="X7334" t="str">
        <f t="shared" si="686"/>
        <v>Loss</v>
      </c>
      <c r="Y7334" s="1" t="str">
        <f t="shared" si="687"/>
        <v>Low Profit</v>
      </c>
      <c r="Z7334" s="1" t="str">
        <f t="shared" si="688"/>
        <v>High Discount</v>
      </c>
      <c r="AA7334" s="1" t="str">
        <f t="shared" si="689"/>
        <v>Low Sales</v>
      </c>
      <c r="AB7334" s="1">
        <f>MONTH(Sample___Superstore[[#This Row],[Order Date]])</f>
        <v>10</v>
      </c>
    </row>
    <row r="7335" spans="1:28" x14ac:dyDescent="0.35">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c r="V7335">
        <f t="shared" si="684"/>
        <v>6</v>
      </c>
      <c r="W7335">
        <f t="shared" si="685"/>
        <v>0.15</v>
      </c>
      <c r="X7335" t="str">
        <f t="shared" si="686"/>
        <v>Profit</v>
      </c>
      <c r="Y7335" s="1" t="str">
        <f t="shared" si="687"/>
        <v>Low Profit</v>
      </c>
      <c r="Z7335" s="1" t="str">
        <f t="shared" si="688"/>
        <v>Low Discount</v>
      </c>
      <c r="AA7335" s="1" t="str">
        <f t="shared" si="689"/>
        <v>Low Sales</v>
      </c>
      <c r="AB7335" s="1">
        <f>MONTH(Sample___Superstore[[#This Row],[Order Date]])</f>
        <v>4</v>
      </c>
    </row>
    <row r="7336" spans="1:28" x14ac:dyDescent="0.35">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c r="V7336">
        <f t="shared" si="684"/>
        <v>6</v>
      </c>
      <c r="W7336">
        <f t="shared" si="685"/>
        <v>0.26250000000000001</v>
      </c>
      <c r="X7336" t="str">
        <f t="shared" si="686"/>
        <v>Profit</v>
      </c>
      <c r="Y7336" s="1" t="str">
        <f t="shared" si="687"/>
        <v>Low Profit</v>
      </c>
      <c r="Z7336" s="1" t="str">
        <f t="shared" si="688"/>
        <v>Low Discount</v>
      </c>
      <c r="AA7336" s="1" t="str">
        <f t="shared" si="689"/>
        <v>Low Sales</v>
      </c>
      <c r="AB7336" s="1">
        <f>MONTH(Sample___Superstore[[#This Row],[Order Date]])</f>
        <v>4</v>
      </c>
    </row>
    <row r="7337" spans="1:28" x14ac:dyDescent="0.35">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c r="V7337">
        <f t="shared" si="684"/>
        <v>5</v>
      </c>
      <c r="W7337">
        <f t="shared" si="685"/>
        <v>0.44</v>
      </c>
      <c r="X7337" t="str">
        <f t="shared" si="686"/>
        <v>Profit</v>
      </c>
      <c r="Y7337" s="1" t="str">
        <f t="shared" si="687"/>
        <v>High Profit</v>
      </c>
      <c r="Z7337" s="1" t="str">
        <f t="shared" si="688"/>
        <v>No Discount</v>
      </c>
      <c r="AA7337" s="1" t="str">
        <f t="shared" si="689"/>
        <v>High Sales</v>
      </c>
      <c r="AB7337" s="1">
        <f>MONTH(Sample___Superstore[[#This Row],[Order Date]])</f>
        <v>12</v>
      </c>
    </row>
    <row r="7338" spans="1:28" x14ac:dyDescent="0.35">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c r="V7338">
        <f t="shared" si="684"/>
        <v>5</v>
      </c>
      <c r="W7338">
        <f t="shared" si="685"/>
        <v>0.125</v>
      </c>
      <c r="X7338" t="str">
        <f t="shared" si="686"/>
        <v>Profit</v>
      </c>
      <c r="Y7338" s="1" t="str">
        <f t="shared" si="687"/>
        <v>Low Profit</v>
      </c>
      <c r="Z7338" s="1" t="str">
        <f t="shared" si="688"/>
        <v>Low Discount</v>
      </c>
      <c r="AA7338" s="1" t="str">
        <f t="shared" si="689"/>
        <v>Low Sales</v>
      </c>
      <c r="AB7338" s="1">
        <f>MONTH(Sample___Superstore[[#This Row],[Order Date]])</f>
        <v>12</v>
      </c>
    </row>
    <row r="7339" spans="1:28" x14ac:dyDescent="0.35">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c r="V7339">
        <f t="shared" si="684"/>
        <v>2</v>
      </c>
      <c r="W7339">
        <f t="shared" si="685"/>
        <v>0.25</v>
      </c>
      <c r="X7339" t="str">
        <f t="shared" si="686"/>
        <v>Profit</v>
      </c>
      <c r="Y7339" s="1" t="str">
        <f t="shared" si="687"/>
        <v>Low Profit</v>
      </c>
      <c r="Z7339" s="1" t="str">
        <f t="shared" si="688"/>
        <v>No Discount</v>
      </c>
      <c r="AA7339" s="1" t="str">
        <f t="shared" si="689"/>
        <v>Low Sales</v>
      </c>
      <c r="AB7339" s="1">
        <f>MONTH(Sample___Superstore[[#This Row],[Order Date]])</f>
        <v>9</v>
      </c>
    </row>
    <row r="7340" spans="1:28" x14ac:dyDescent="0.35">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c r="V7340">
        <f t="shared" si="684"/>
        <v>3</v>
      </c>
      <c r="W7340">
        <f t="shared" si="685"/>
        <v>0.18888888888888888</v>
      </c>
      <c r="X7340" t="str">
        <f t="shared" si="686"/>
        <v>Profit</v>
      </c>
      <c r="Y7340" s="1" t="str">
        <f t="shared" si="687"/>
        <v>Low Profit</v>
      </c>
      <c r="Z7340" s="1" t="str">
        <f t="shared" si="688"/>
        <v>Low Discount</v>
      </c>
      <c r="AA7340" s="1" t="str">
        <f t="shared" si="689"/>
        <v>Low Sales</v>
      </c>
      <c r="AB7340" s="1">
        <f>MONTH(Sample___Superstore[[#This Row],[Order Date]])</f>
        <v>12</v>
      </c>
    </row>
    <row r="7341" spans="1:28" x14ac:dyDescent="0.35">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c r="V7341">
        <f t="shared" si="684"/>
        <v>3</v>
      </c>
      <c r="W7341">
        <f t="shared" si="685"/>
        <v>0.28000000000000003</v>
      </c>
      <c r="X7341" t="str">
        <f t="shared" si="686"/>
        <v>Profit</v>
      </c>
      <c r="Y7341" s="1" t="str">
        <f t="shared" si="687"/>
        <v>Low Profit</v>
      </c>
      <c r="Z7341" s="1" t="str">
        <f t="shared" si="688"/>
        <v>No Discount</v>
      </c>
      <c r="AA7341" s="1" t="str">
        <f t="shared" si="689"/>
        <v>Low Sales</v>
      </c>
      <c r="AB7341" s="1">
        <f>MONTH(Sample___Superstore[[#This Row],[Order Date]])</f>
        <v>7</v>
      </c>
    </row>
    <row r="7342" spans="1:28" x14ac:dyDescent="0.35">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c r="V7342">
        <f t="shared" si="684"/>
        <v>6</v>
      </c>
      <c r="W7342">
        <f t="shared" si="685"/>
        <v>0.27</v>
      </c>
      <c r="X7342" t="str">
        <f t="shared" si="686"/>
        <v>Profit</v>
      </c>
      <c r="Y7342" s="1" t="str">
        <f t="shared" si="687"/>
        <v>Low Profit</v>
      </c>
      <c r="Z7342" s="1" t="str">
        <f t="shared" si="688"/>
        <v>No Discount</v>
      </c>
      <c r="AA7342" s="1" t="str">
        <f t="shared" si="689"/>
        <v>Low Sales</v>
      </c>
      <c r="AB7342" s="1">
        <f>MONTH(Sample___Superstore[[#This Row],[Order Date]])</f>
        <v>7</v>
      </c>
    </row>
    <row r="7343" spans="1:28" x14ac:dyDescent="0.35">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c r="V7343">
        <f t="shared" si="684"/>
        <v>6</v>
      </c>
      <c r="W7343">
        <f t="shared" si="685"/>
        <v>0.47000000000000003</v>
      </c>
      <c r="X7343" t="str">
        <f t="shared" si="686"/>
        <v>Profit</v>
      </c>
      <c r="Y7343" s="1" t="str">
        <f t="shared" si="687"/>
        <v>Low Profit</v>
      </c>
      <c r="Z7343" s="1" t="str">
        <f t="shared" si="688"/>
        <v>No Discount</v>
      </c>
      <c r="AA7343" s="1" t="str">
        <f t="shared" si="689"/>
        <v>Low Sales</v>
      </c>
      <c r="AB7343" s="1">
        <f>MONTH(Sample___Superstore[[#This Row],[Order Date]])</f>
        <v>7</v>
      </c>
    </row>
    <row r="7344" spans="1:28" x14ac:dyDescent="0.35">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c r="V7344">
        <f t="shared" si="684"/>
        <v>6</v>
      </c>
      <c r="W7344">
        <f t="shared" si="685"/>
        <v>0.36</v>
      </c>
      <c r="X7344" t="str">
        <f t="shared" si="686"/>
        <v>Profit</v>
      </c>
      <c r="Y7344" s="1" t="str">
        <f t="shared" si="687"/>
        <v>Low Profit</v>
      </c>
      <c r="Z7344" s="1" t="str">
        <f t="shared" si="688"/>
        <v>No Discount</v>
      </c>
      <c r="AA7344" s="1" t="str">
        <f t="shared" si="689"/>
        <v>Low Sales</v>
      </c>
      <c r="AB7344" s="1">
        <f>MONTH(Sample___Superstore[[#This Row],[Order Date]])</f>
        <v>7</v>
      </c>
    </row>
    <row r="7345" spans="1:28" x14ac:dyDescent="0.35">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c r="V7345">
        <f t="shared" si="684"/>
        <v>6</v>
      </c>
      <c r="W7345">
        <f t="shared" si="685"/>
        <v>9.9999999999999992E-2</v>
      </c>
      <c r="X7345" t="str">
        <f t="shared" si="686"/>
        <v>Profit</v>
      </c>
      <c r="Y7345" s="1" t="str">
        <f t="shared" si="687"/>
        <v>Low Profit</v>
      </c>
      <c r="Z7345" s="1" t="str">
        <f t="shared" si="688"/>
        <v>No Discount</v>
      </c>
      <c r="AA7345" s="1" t="str">
        <f t="shared" si="689"/>
        <v>Low Sales</v>
      </c>
      <c r="AB7345" s="1">
        <f>MONTH(Sample___Superstore[[#This Row],[Order Date]])</f>
        <v>12</v>
      </c>
    </row>
    <row r="7346" spans="1:28" x14ac:dyDescent="0.35">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c r="V7346">
        <f t="shared" si="684"/>
        <v>6</v>
      </c>
      <c r="W7346">
        <f t="shared" si="685"/>
        <v>-0.58181818181818179</v>
      </c>
      <c r="X7346" t="str">
        <f t="shared" si="686"/>
        <v>Loss</v>
      </c>
      <c r="Y7346" s="1" t="str">
        <f t="shared" si="687"/>
        <v>Low Profit</v>
      </c>
      <c r="Z7346" s="1" t="str">
        <f t="shared" si="688"/>
        <v>High Discount</v>
      </c>
      <c r="AA7346" s="1" t="str">
        <f t="shared" si="689"/>
        <v>High Sales</v>
      </c>
      <c r="AB7346" s="1">
        <f>MONTH(Sample___Superstore[[#This Row],[Order Date]])</f>
        <v>12</v>
      </c>
    </row>
    <row r="7347" spans="1:28" x14ac:dyDescent="0.35">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c r="V7347">
        <f t="shared" si="684"/>
        <v>6</v>
      </c>
      <c r="W7347">
        <f t="shared" si="685"/>
        <v>-0.22500000000000003</v>
      </c>
      <c r="X7347" t="str">
        <f t="shared" si="686"/>
        <v>Loss</v>
      </c>
      <c r="Y7347" s="1" t="str">
        <f t="shared" si="687"/>
        <v>Low Profit</v>
      </c>
      <c r="Z7347" s="1" t="str">
        <f t="shared" si="688"/>
        <v>Low Discount</v>
      </c>
      <c r="AA7347" s="1" t="str">
        <f t="shared" si="689"/>
        <v>Low Sales</v>
      </c>
      <c r="AB7347" s="1">
        <f>MONTH(Sample___Superstore[[#This Row],[Order Date]])</f>
        <v>12</v>
      </c>
    </row>
    <row r="7348" spans="1:28" x14ac:dyDescent="0.35">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c r="V7348">
        <f t="shared" si="684"/>
        <v>6</v>
      </c>
      <c r="W7348">
        <f t="shared" si="685"/>
        <v>0.1</v>
      </c>
      <c r="X7348" t="str">
        <f t="shared" si="686"/>
        <v>Profit</v>
      </c>
      <c r="Y7348" s="1" t="str">
        <f t="shared" si="687"/>
        <v>Low Profit</v>
      </c>
      <c r="Z7348" s="1" t="str">
        <f t="shared" si="688"/>
        <v>Low Discount</v>
      </c>
      <c r="AA7348" s="1" t="str">
        <f t="shared" si="689"/>
        <v>Low Sales</v>
      </c>
      <c r="AB7348" s="1">
        <f>MONTH(Sample___Superstore[[#This Row],[Order Date]])</f>
        <v>12</v>
      </c>
    </row>
    <row r="7349" spans="1:28" x14ac:dyDescent="0.35">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c r="V7349">
        <f t="shared" si="684"/>
        <v>6</v>
      </c>
      <c r="W7349">
        <f t="shared" si="685"/>
        <v>-0.1875</v>
      </c>
      <c r="X7349" t="str">
        <f t="shared" si="686"/>
        <v>Loss</v>
      </c>
      <c r="Y7349" s="1" t="str">
        <f t="shared" si="687"/>
        <v>Low Profit</v>
      </c>
      <c r="Z7349" s="1" t="str">
        <f t="shared" si="688"/>
        <v>Low Discount</v>
      </c>
      <c r="AA7349" s="1" t="str">
        <f t="shared" si="689"/>
        <v>Low Sales</v>
      </c>
      <c r="AB7349" s="1">
        <f>MONTH(Sample___Superstore[[#This Row],[Order Date]])</f>
        <v>12</v>
      </c>
    </row>
    <row r="7350" spans="1:28" x14ac:dyDescent="0.35">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c r="V7350">
        <f t="shared" si="684"/>
        <v>4</v>
      </c>
      <c r="W7350">
        <f t="shared" si="685"/>
        <v>-2.6</v>
      </c>
      <c r="X7350" t="str">
        <f t="shared" si="686"/>
        <v>Loss</v>
      </c>
      <c r="Y7350" s="1" t="str">
        <f t="shared" si="687"/>
        <v>Low Profit</v>
      </c>
      <c r="Z7350" s="1" t="str">
        <f t="shared" si="688"/>
        <v>High Discount</v>
      </c>
      <c r="AA7350" s="1" t="str">
        <f t="shared" si="689"/>
        <v>Low Sales</v>
      </c>
      <c r="AB7350" s="1">
        <f>MONTH(Sample___Superstore[[#This Row],[Order Date]])</f>
        <v>3</v>
      </c>
    </row>
    <row r="7351" spans="1:28" x14ac:dyDescent="0.35">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c r="V7351">
        <f t="shared" si="684"/>
        <v>6</v>
      </c>
      <c r="W7351">
        <f t="shared" si="685"/>
        <v>0.5</v>
      </c>
      <c r="X7351" t="str">
        <f t="shared" si="686"/>
        <v>Profit</v>
      </c>
      <c r="Y7351" s="1" t="str">
        <f t="shared" si="687"/>
        <v>Low Profit</v>
      </c>
      <c r="Z7351" s="1" t="str">
        <f t="shared" si="688"/>
        <v>No Discount</v>
      </c>
      <c r="AA7351" s="1" t="str">
        <f t="shared" si="689"/>
        <v>Low Sales</v>
      </c>
      <c r="AB7351" s="1">
        <f>MONTH(Sample___Superstore[[#This Row],[Order Date]])</f>
        <v>10</v>
      </c>
    </row>
    <row r="7352" spans="1:28" x14ac:dyDescent="0.35">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c r="V7352">
        <f t="shared" si="684"/>
        <v>6</v>
      </c>
      <c r="W7352">
        <f t="shared" si="685"/>
        <v>0.48000000000000004</v>
      </c>
      <c r="X7352" t="str">
        <f t="shared" si="686"/>
        <v>Profit</v>
      </c>
      <c r="Y7352" s="1" t="str">
        <f t="shared" si="687"/>
        <v>Low Profit</v>
      </c>
      <c r="Z7352" s="1" t="str">
        <f t="shared" si="688"/>
        <v>No Discount</v>
      </c>
      <c r="AA7352" s="1" t="str">
        <f t="shared" si="689"/>
        <v>Low Sales</v>
      </c>
      <c r="AB7352" s="1">
        <f>MONTH(Sample___Superstore[[#This Row],[Order Date]])</f>
        <v>10</v>
      </c>
    </row>
    <row r="7353" spans="1:28" x14ac:dyDescent="0.35">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c r="V7353">
        <f t="shared" si="684"/>
        <v>6</v>
      </c>
      <c r="W7353">
        <f t="shared" si="685"/>
        <v>0.39</v>
      </c>
      <c r="X7353" t="str">
        <f t="shared" si="686"/>
        <v>Profit</v>
      </c>
      <c r="Y7353" s="1" t="str">
        <f t="shared" si="687"/>
        <v>Low Profit</v>
      </c>
      <c r="Z7353" s="1" t="str">
        <f t="shared" si="688"/>
        <v>No Discount</v>
      </c>
      <c r="AA7353" s="1" t="str">
        <f t="shared" si="689"/>
        <v>Low Sales</v>
      </c>
      <c r="AB7353" s="1">
        <f>MONTH(Sample___Superstore[[#This Row],[Order Date]])</f>
        <v>11</v>
      </c>
    </row>
    <row r="7354" spans="1:28" x14ac:dyDescent="0.35">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c r="V7354">
        <f t="shared" si="684"/>
        <v>2</v>
      </c>
      <c r="W7354">
        <f t="shared" si="685"/>
        <v>-0.18333333333333335</v>
      </c>
      <c r="X7354" t="str">
        <f t="shared" si="686"/>
        <v>Loss</v>
      </c>
      <c r="Y7354" s="1" t="str">
        <f t="shared" si="687"/>
        <v>Low Profit</v>
      </c>
      <c r="Z7354" s="1" t="str">
        <f t="shared" si="688"/>
        <v>High Discount</v>
      </c>
      <c r="AA7354" s="1" t="str">
        <f t="shared" si="689"/>
        <v>Low Sales</v>
      </c>
      <c r="AB7354" s="1">
        <f>MONTH(Sample___Superstore[[#This Row],[Order Date]])</f>
        <v>3</v>
      </c>
    </row>
    <row r="7355" spans="1:28" x14ac:dyDescent="0.35">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c r="V7355">
        <f t="shared" si="684"/>
        <v>7</v>
      </c>
      <c r="W7355">
        <f t="shared" si="685"/>
        <v>0.32500000000000001</v>
      </c>
      <c r="X7355" t="str">
        <f t="shared" si="686"/>
        <v>Profit</v>
      </c>
      <c r="Y7355" s="1" t="str">
        <f t="shared" si="687"/>
        <v>Low Profit</v>
      </c>
      <c r="Z7355" s="1" t="str">
        <f t="shared" si="688"/>
        <v>Low Discount</v>
      </c>
      <c r="AA7355" s="1" t="str">
        <f t="shared" si="689"/>
        <v>Low Sales</v>
      </c>
      <c r="AB7355" s="1">
        <f>MONTH(Sample___Superstore[[#This Row],[Order Date]])</f>
        <v>9</v>
      </c>
    </row>
    <row r="7356" spans="1:28" x14ac:dyDescent="0.35">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c r="V7356">
        <f t="shared" si="684"/>
        <v>7</v>
      </c>
      <c r="W7356">
        <f t="shared" si="685"/>
        <v>0.45</v>
      </c>
      <c r="X7356" t="str">
        <f t="shared" si="686"/>
        <v>Profit</v>
      </c>
      <c r="Y7356" s="1" t="str">
        <f t="shared" si="687"/>
        <v>Low Profit</v>
      </c>
      <c r="Z7356" s="1" t="str">
        <f t="shared" si="688"/>
        <v>No Discount</v>
      </c>
      <c r="AA7356" s="1" t="str">
        <f t="shared" si="689"/>
        <v>Low Sales</v>
      </c>
      <c r="AB7356" s="1">
        <f>MONTH(Sample___Superstore[[#This Row],[Order Date]])</f>
        <v>2</v>
      </c>
    </row>
    <row r="7357" spans="1:28" x14ac:dyDescent="0.35">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c r="V7357">
        <f t="shared" si="684"/>
        <v>2</v>
      </c>
      <c r="W7357">
        <f t="shared" si="685"/>
        <v>0.45</v>
      </c>
      <c r="X7357" t="str">
        <f t="shared" si="686"/>
        <v>Profit</v>
      </c>
      <c r="Y7357" s="1" t="str">
        <f t="shared" si="687"/>
        <v>Low Profit</v>
      </c>
      <c r="Z7357" s="1" t="str">
        <f t="shared" si="688"/>
        <v>No Discount</v>
      </c>
      <c r="AA7357" s="1" t="str">
        <f t="shared" si="689"/>
        <v>Low Sales</v>
      </c>
      <c r="AB7357" s="1">
        <f>MONTH(Sample___Superstore[[#This Row],[Order Date]])</f>
        <v>12</v>
      </c>
    </row>
    <row r="7358" spans="1:28" x14ac:dyDescent="0.35">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c r="V7358">
        <f t="shared" si="684"/>
        <v>5</v>
      </c>
      <c r="W7358">
        <f t="shared" si="685"/>
        <v>0.11250000000000002</v>
      </c>
      <c r="X7358" t="str">
        <f t="shared" si="686"/>
        <v>Profit</v>
      </c>
      <c r="Y7358" s="1" t="str">
        <f t="shared" si="687"/>
        <v>Low Profit</v>
      </c>
      <c r="Z7358" s="1" t="str">
        <f t="shared" si="688"/>
        <v>Low Discount</v>
      </c>
      <c r="AA7358" s="1" t="str">
        <f t="shared" si="689"/>
        <v>Low Sales</v>
      </c>
      <c r="AB7358" s="1">
        <f>MONTH(Sample___Superstore[[#This Row],[Order Date]])</f>
        <v>10</v>
      </c>
    </row>
    <row r="7359" spans="1:28" x14ac:dyDescent="0.35">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c r="V7359">
        <f t="shared" si="684"/>
        <v>5</v>
      </c>
      <c r="W7359">
        <f t="shared" si="685"/>
        <v>0</v>
      </c>
      <c r="X7359" t="str">
        <f t="shared" si="686"/>
        <v>Profit</v>
      </c>
      <c r="Y7359" s="1" t="str">
        <f t="shared" si="687"/>
        <v>Low Profit</v>
      </c>
      <c r="Z7359" s="1" t="str">
        <f t="shared" si="688"/>
        <v>Low Discount</v>
      </c>
      <c r="AA7359" s="1" t="str">
        <f t="shared" si="689"/>
        <v>Low Sales</v>
      </c>
      <c r="AB7359" s="1">
        <f>MONTH(Sample___Superstore[[#This Row],[Order Date]])</f>
        <v>10</v>
      </c>
    </row>
    <row r="7360" spans="1:28" x14ac:dyDescent="0.35">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c r="V7360">
        <f t="shared" si="684"/>
        <v>4</v>
      </c>
      <c r="W7360">
        <f t="shared" si="685"/>
        <v>-0.2</v>
      </c>
      <c r="X7360" t="str">
        <f t="shared" si="686"/>
        <v>Loss</v>
      </c>
      <c r="Y7360" s="1" t="str">
        <f t="shared" si="687"/>
        <v>Low Profit</v>
      </c>
      <c r="Z7360" s="1" t="str">
        <f t="shared" si="688"/>
        <v>High Discount</v>
      </c>
      <c r="AA7360" s="1" t="str">
        <f t="shared" si="689"/>
        <v>Low Sales</v>
      </c>
      <c r="AB7360" s="1">
        <f>MONTH(Sample___Superstore[[#This Row],[Order Date]])</f>
        <v>12</v>
      </c>
    </row>
    <row r="7361" spans="1:28" x14ac:dyDescent="0.35">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c r="V7361">
        <f t="shared" si="684"/>
        <v>4</v>
      </c>
      <c r="W7361">
        <f t="shared" si="685"/>
        <v>-0.36666666666666664</v>
      </c>
      <c r="X7361" t="str">
        <f t="shared" si="686"/>
        <v>Loss</v>
      </c>
      <c r="Y7361" s="1" t="str">
        <f t="shared" si="687"/>
        <v>Low Profit</v>
      </c>
      <c r="Z7361" s="1" t="str">
        <f t="shared" si="688"/>
        <v>High Discount</v>
      </c>
      <c r="AA7361" s="1" t="str">
        <f t="shared" si="689"/>
        <v>High Sales</v>
      </c>
      <c r="AB7361" s="1">
        <f>MONTH(Sample___Superstore[[#This Row],[Order Date]])</f>
        <v>12</v>
      </c>
    </row>
    <row r="7362" spans="1:28" x14ac:dyDescent="0.35">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c r="V7362">
        <f t="shared" ref="V7362:V7425" si="690">D7362-C7362</f>
        <v>2</v>
      </c>
      <c r="W7362">
        <f t="shared" ref="W7362:W7425" si="691">U7362/R7362</f>
        <v>0.48000000000000004</v>
      </c>
      <c r="X7362" t="str">
        <f t="shared" ref="X7362:X7425" si="692">IF(U7362&lt;0,"Loss","Profit")</f>
        <v>Profit</v>
      </c>
      <c r="Y7362" s="1" t="str">
        <f t="shared" ref="Y7362:Y7425" si="693">IF(U7362&gt;100,"High Profit","Low Profit")</f>
        <v>Low Profit</v>
      </c>
      <c r="Z7362" s="1" t="str">
        <f t="shared" ref="Z7362:Z7425" si="694">IF(T7362=0,"No Discount",IF(T7362&lt;=0.2,"Low Discount","High Discount"))</f>
        <v>No Discount</v>
      </c>
      <c r="AA7362" s="1" t="str">
        <f t="shared" ref="AA7362:AA7425" si="695">IF(R7362&gt;500,"High Sales","Low Sales")</f>
        <v>Low Sales</v>
      </c>
      <c r="AB7362" s="1">
        <f>MONTH(Sample___Superstore[[#This Row],[Order Date]])</f>
        <v>4</v>
      </c>
    </row>
    <row r="7363" spans="1:28" x14ac:dyDescent="0.35">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c r="V7363">
        <f t="shared" si="690"/>
        <v>2</v>
      </c>
      <c r="W7363">
        <f t="shared" si="691"/>
        <v>-0.1875</v>
      </c>
      <c r="X7363" t="str">
        <f t="shared" si="692"/>
        <v>Loss</v>
      </c>
      <c r="Y7363" s="1" t="str">
        <f t="shared" si="693"/>
        <v>Low Profit</v>
      </c>
      <c r="Z7363" s="1" t="str">
        <f t="shared" si="694"/>
        <v>Low Discount</v>
      </c>
      <c r="AA7363" s="1" t="str">
        <f t="shared" si="695"/>
        <v>Low Sales</v>
      </c>
      <c r="AB7363" s="1">
        <f>MONTH(Sample___Superstore[[#This Row],[Order Date]])</f>
        <v>4</v>
      </c>
    </row>
    <row r="7364" spans="1:28" x14ac:dyDescent="0.35">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c r="V7364">
        <f t="shared" si="690"/>
        <v>2</v>
      </c>
      <c r="W7364">
        <f t="shared" si="691"/>
        <v>0.375</v>
      </c>
      <c r="X7364" t="str">
        <f t="shared" si="692"/>
        <v>Profit</v>
      </c>
      <c r="Y7364" s="1" t="str">
        <f t="shared" si="693"/>
        <v>Low Profit</v>
      </c>
      <c r="Z7364" s="1" t="str">
        <f t="shared" si="694"/>
        <v>Low Discount</v>
      </c>
      <c r="AA7364" s="1" t="str">
        <f t="shared" si="695"/>
        <v>Low Sales</v>
      </c>
      <c r="AB7364" s="1">
        <f>MONTH(Sample___Superstore[[#This Row],[Order Date]])</f>
        <v>4</v>
      </c>
    </row>
    <row r="7365" spans="1:28" x14ac:dyDescent="0.35">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c r="V7365">
        <f t="shared" si="690"/>
        <v>6</v>
      </c>
      <c r="W7365">
        <f t="shared" si="691"/>
        <v>-0.21666666666666667</v>
      </c>
      <c r="X7365" t="str">
        <f t="shared" si="692"/>
        <v>Loss</v>
      </c>
      <c r="Y7365" s="1" t="str">
        <f t="shared" si="693"/>
        <v>Low Profit</v>
      </c>
      <c r="Z7365" s="1" t="str">
        <f t="shared" si="694"/>
        <v>High Discount</v>
      </c>
      <c r="AA7365" s="1" t="str">
        <f t="shared" si="695"/>
        <v>Low Sales</v>
      </c>
      <c r="AB7365" s="1">
        <f>MONTH(Sample___Superstore[[#This Row],[Order Date]])</f>
        <v>11</v>
      </c>
    </row>
    <row r="7366" spans="1:28" x14ac:dyDescent="0.35">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c r="V7366">
        <f t="shared" si="690"/>
        <v>6</v>
      </c>
      <c r="W7366">
        <f t="shared" si="691"/>
        <v>0.21249999999999999</v>
      </c>
      <c r="X7366" t="str">
        <f t="shared" si="692"/>
        <v>Profit</v>
      </c>
      <c r="Y7366" s="1" t="str">
        <f t="shared" si="693"/>
        <v>Low Profit</v>
      </c>
      <c r="Z7366" s="1" t="str">
        <f t="shared" si="694"/>
        <v>Low Discount</v>
      </c>
      <c r="AA7366" s="1" t="str">
        <f t="shared" si="695"/>
        <v>Low Sales</v>
      </c>
      <c r="AB7366" s="1">
        <f>MONTH(Sample___Superstore[[#This Row],[Order Date]])</f>
        <v>11</v>
      </c>
    </row>
    <row r="7367" spans="1:28" x14ac:dyDescent="0.35">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c r="V7367">
        <f t="shared" si="690"/>
        <v>6</v>
      </c>
      <c r="W7367">
        <f t="shared" si="691"/>
        <v>-0.73333333333333328</v>
      </c>
      <c r="X7367" t="str">
        <f t="shared" si="692"/>
        <v>Loss</v>
      </c>
      <c r="Y7367" s="1" t="str">
        <f t="shared" si="693"/>
        <v>Low Profit</v>
      </c>
      <c r="Z7367" s="1" t="str">
        <f t="shared" si="694"/>
        <v>High Discount</v>
      </c>
      <c r="AA7367" s="1" t="str">
        <f t="shared" si="695"/>
        <v>Low Sales</v>
      </c>
      <c r="AB7367" s="1">
        <f>MONTH(Sample___Superstore[[#This Row],[Order Date]])</f>
        <v>11</v>
      </c>
    </row>
    <row r="7368" spans="1:28" x14ac:dyDescent="0.35">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c r="V7368">
        <f t="shared" si="690"/>
        <v>6</v>
      </c>
      <c r="W7368">
        <f t="shared" si="691"/>
        <v>-0.23750000000000002</v>
      </c>
      <c r="X7368" t="str">
        <f t="shared" si="692"/>
        <v>Loss</v>
      </c>
      <c r="Y7368" s="1" t="str">
        <f t="shared" si="693"/>
        <v>Low Profit</v>
      </c>
      <c r="Z7368" s="1" t="str">
        <f t="shared" si="694"/>
        <v>Low Discount</v>
      </c>
      <c r="AA7368" s="1" t="str">
        <f t="shared" si="695"/>
        <v>Low Sales</v>
      </c>
      <c r="AB7368" s="1">
        <f>MONTH(Sample___Superstore[[#This Row],[Order Date]])</f>
        <v>11</v>
      </c>
    </row>
    <row r="7369" spans="1:28" x14ac:dyDescent="0.35">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c r="V7369">
        <f t="shared" si="690"/>
        <v>6</v>
      </c>
      <c r="W7369">
        <f t="shared" si="691"/>
        <v>-7.1428571428571425E-2</v>
      </c>
      <c r="X7369" t="str">
        <f t="shared" si="692"/>
        <v>Loss</v>
      </c>
      <c r="Y7369" s="1" t="str">
        <f t="shared" si="693"/>
        <v>Low Profit</v>
      </c>
      <c r="Z7369" s="1" t="str">
        <f t="shared" si="694"/>
        <v>High Discount</v>
      </c>
      <c r="AA7369" s="1" t="str">
        <f t="shared" si="695"/>
        <v>Low Sales</v>
      </c>
      <c r="AB7369" s="1">
        <f>MONTH(Sample___Superstore[[#This Row],[Order Date]])</f>
        <v>11</v>
      </c>
    </row>
    <row r="7370" spans="1:28" x14ac:dyDescent="0.35">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c r="V7370">
        <f t="shared" si="690"/>
        <v>2</v>
      </c>
      <c r="W7370">
        <f t="shared" si="691"/>
        <v>-0.76666666666666661</v>
      </c>
      <c r="X7370" t="str">
        <f t="shared" si="692"/>
        <v>Loss</v>
      </c>
      <c r="Y7370" s="1" t="str">
        <f t="shared" si="693"/>
        <v>Low Profit</v>
      </c>
      <c r="Z7370" s="1" t="str">
        <f t="shared" si="694"/>
        <v>High Discount</v>
      </c>
      <c r="AA7370" s="1" t="str">
        <f t="shared" si="695"/>
        <v>Low Sales</v>
      </c>
      <c r="AB7370" s="1">
        <f>MONTH(Sample___Superstore[[#This Row],[Order Date]])</f>
        <v>4</v>
      </c>
    </row>
    <row r="7371" spans="1:28" x14ac:dyDescent="0.35">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c r="V7371">
        <f t="shared" si="690"/>
        <v>2</v>
      </c>
      <c r="W7371">
        <f t="shared" si="691"/>
        <v>0.36250000000000004</v>
      </c>
      <c r="X7371" t="str">
        <f t="shared" si="692"/>
        <v>Profit</v>
      </c>
      <c r="Y7371" s="1" t="str">
        <f t="shared" si="693"/>
        <v>Low Profit</v>
      </c>
      <c r="Z7371" s="1" t="str">
        <f t="shared" si="694"/>
        <v>Low Discount</v>
      </c>
      <c r="AA7371" s="1" t="str">
        <f t="shared" si="695"/>
        <v>Low Sales</v>
      </c>
      <c r="AB7371" s="1">
        <f>MONTH(Sample___Superstore[[#This Row],[Order Date]])</f>
        <v>3</v>
      </c>
    </row>
    <row r="7372" spans="1:28" x14ac:dyDescent="0.35">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c r="V7372">
        <f t="shared" si="690"/>
        <v>4</v>
      </c>
      <c r="W7372">
        <f t="shared" si="691"/>
        <v>0.28999999999999998</v>
      </c>
      <c r="X7372" t="str">
        <f t="shared" si="692"/>
        <v>Profit</v>
      </c>
      <c r="Y7372" s="1" t="str">
        <f t="shared" si="693"/>
        <v>Low Profit</v>
      </c>
      <c r="Z7372" s="1" t="str">
        <f t="shared" si="694"/>
        <v>No Discount</v>
      </c>
      <c r="AA7372" s="1" t="str">
        <f t="shared" si="695"/>
        <v>Low Sales</v>
      </c>
      <c r="AB7372" s="1">
        <f>MONTH(Sample___Superstore[[#This Row],[Order Date]])</f>
        <v>10</v>
      </c>
    </row>
    <row r="7373" spans="1:28" x14ac:dyDescent="0.35">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c r="V7373">
        <f t="shared" si="690"/>
        <v>2</v>
      </c>
      <c r="W7373">
        <f t="shared" si="691"/>
        <v>0.29000000000000004</v>
      </c>
      <c r="X7373" t="str">
        <f t="shared" si="692"/>
        <v>Profit</v>
      </c>
      <c r="Y7373" s="1" t="str">
        <f t="shared" si="693"/>
        <v>Low Profit</v>
      </c>
      <c r="Z7373" s="1" t="str">
        <f t="shared" si="694"/>
        <v>No Discount</v>
      </c>
      <c r="AA7373" s="1" t="str">
        <f t="shared" si="695"/>
        <v>Low Sales</v>
      </c>
      <c r="AB7373" s="1">
        <f>MONTH(Sample___Superstore[[#This Row],[Order Date]])</f>
        <v>1</v>
      </c>
    </row>
    <row r="7374" spans="1:28" x14ac:dyDescent="0.35">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c r="V7374">
        <f t="shared" si="690"/>
        <v>2</v>
      </c>
      <c r="W7374">
        <f t="shared" si="691"/>
        <v>9.9999999999999985E-3</v>
      </c>
      <c r="X7374" t="str">
        <f t="shared" si="692"/>
        <v>Profit</v>
      </c>
      <c r="Y7374" s="1" t="str">
        <f t="shared" si="693"/>
        <v>Low Profit</v>
      </c>
      <c r="Z7374" s="1" t="str">
        <f t="shared" si="694"/>
        <v>No Discount</v>
      </c>
      <c r="AA7374" s="1" t="str">
        <f t="shared" si="695"/>
        <v>Low Sales</v>
      </c>
      <c r="AB7374" s="1">
        <f>MONTH(Sample___Superstore[[#This Row],[Order Date]])</f>
        <v>1</v>
      </c>
    </row>
    <row r="7375" spans="1:28" x14ac:dyDescent="0.35">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c r="V7375">
        <f t="shared" si="690"/>
        <v>2</v>
      </c>
      <c r="W7375">
        <f t="shared" si="691"/>
        <v>0.28999999999999998</v>
      </c>
      <c r="X7375" t="str">
        <f t="shared" si="692"/>
        <v>Profit</v>
      </c>
      <c r="Y7375" s="1" t="str">
        <f t="shared" si="693"/>
        <v>Low Profit</v>
      </c>
      <c r="Z7375" s="1" t="str">
        <f t="shared" si="694"/>
        <v>No Discount</v>
      </c>
      <c r="AA7375" s="1" t="str">
        <f t="shared" si="695"/>
        <v>Low Sales</v>
      </c>
      <c r="AB7375" s="1">
        <f>MONTH(Sample___Superstore[[#This Row],[Order Date]])</f>
        <v>1</v>
      </c>
    </row>
    <row r="7376" spans="1:28" x14ac:dyDescent="0.35">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c r="V7376">
        <f t="shared" si="690"/>
        <v>2</v>
      </c>
      <c r="W7376">
        <f t="shared" si="691"/>
        <v>0.45</v>
      </c>
      <c r="X7376" t="str">
        <f t="shared" si="692"/>
        <v>Profit</v>
      </c>
      <c r="Y7376" s="1" t="str">
        <f t="shared" si="693"/>
        <v>Low Profit</v>
      </c>
      <c r="Z7376" s="1" t="str">
        <f t="shared" si="694"/>
        <v>No Discount</v>
      </c>
      <c r="AA7376" s="1" t="str">
        <f t="shared" si="695"/>
        <v>Low Sales</v>
      </c>
      <c r="AB7376" s="1">
        <f>MONTH(Sample___Superstore[[#This Row],[Order Date]])</f>
        <v>1</v>
      </c>
    </row>
    <row r="7377" spans="1:28" x14ac:dyDescent="0.35">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c r="V7377">
        <f t="shared" si="690"/>
        <v>7</v>
      </c>
      <c r="W7377">
        <f t="shared" si="691"/>
        <v>0.32500000000000001</v>
      </c>
      <c r="X7377" t="str">
        <f t="shared" si="692"/>
        <v>Profit</v>
      </c>
      <c r="Y7377" s="1" t="str">
        <f t="shared" si="693"/>
        <v>Low Profit</v>
      </c>
      <c r="Z7377" s="1" t="str">
        <f t="shared" si="694"/>
        <v>Low Discount</v>
      </c>
      <c r="AA7377" s="1" t="str">
        <f t="shared" si="695"/>
        <v>Low Sales</v>
      </c>
      <c r="AB7377" s="1">
        <f>MONTH(Sample___Superstore[[#This Row],[Order Date]])</f>
        <v>8</v>
      </c>
    </row>
    <row r="7378" spans="1:28" x14ac:dyDescent="0.35">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c r="V7378">
        <f t="shared" si="690"/>
        <v>3</v>
      </c>
      <c r="W7378">
        <f t="shared" si="691"/>
        <v>0.1</v>
      </c>
      <c r="X7378" t="str">
        <f t="shared" si="692"/>
        <v>Profit</v>
      </c>
      <c r="Y7378" s="1" t="str">
        <f t="shared" si="693"/>
        <v>Low Profit</v>
      </c>
      <c r="Z7378" s="1" t="str">
        <f t="shared" si="694"/>
        <v>Low Discount</v>
      </c>
      <c r="AA7378" s="1" t="str">
        <f t="shared" si="695"/>
        <v>Low Sales</v>
      </c>
      <c r="AB7378" s="1">
        <f>MONTH(Sample___Superstore[[#This Row],[Order Date]])</f>
        <v>11</v>
      </c>
    </row>
    <row r="7379" spans="1:28" x14ac:dyDescent="0.35">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c r="V7379">
        <f t="shared" si="690"/>
        <v>4</v>
      </c>
      <c r="W7379">
        <f t="shared" si="691"/>
        <v>0.27</v>
      </c>
      <c r="X7379" t="str">
        <f t="shared" si="692"/>
        <v>Profit</v>
      </c>
      <c r="Y7379" s="1" t="str">
        <f t="shared" si="693"/>
        <v>Low Profit</v>
      </c>
      <c r="Z7379" s="1" t="str">
        <f t="shared" si="694"/>
        <v>No Discount</v>
      </c>
      <c r="AA7379" s="1" t="str">
        <f t="shared" si="695"/>
        <v>Low Sales</v>
      </c>
      <c r="AB7379" s="1">
        <f>MONTH(Sample___Superstore[[#This Row],[Order Date]])</f>
        <v>9</v>
      </c>
    </row>
    <row r="7380" spans="1:28" x14ac:dyDescent="0.35">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c r="V7380">
        <f t="shared" si="690"/>
        <v>0</v>
      </c>
      <c r="W7380">
        <f t="shared" si="691"/>
        <v>0.11249999999999999</v>
      </c>
      <c r="X7380" t="str">
        <f t="shared" si="692"/>
        <v>Profit</v>
      </c>
      <c r="Y7380" s="1" t="str">
        <f t="shared" si="693"/>
        <v>Low Profit</v>
      </c>
      <c r="Z7380" s="1" t="str">
        <f t="shared" si="694"/>
        <v>Low Discount</v>
      </c>
      <c r="AA7380" s="1" t="str">
        <f t="shared" si="695"/>
        <v>Low Sales</v>
      </c>
      <c r="AB7380" s="1">
        <f>MONTH(Sample___Superstore[[#This Row],[Order Date]])</f>
        <v>5</v>
      </c>
    </row>
    <row r="7381" spans="1:28" x14ac:dyDescent="0.35">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c r="V7381">
        <f t="shared" si="690"/>
        <v>5</v>
      </c>
      <c r="W7381">
        <f t="shared" si="691"/>
        <v>9.9999999999999985E-3</v>
      </c>
      <c r="X7381" t="str">
        <f t="shared" si="692"/>
        <v>Profit</v>
      </c>
      <c r="Y7381" s="1" t="str">
        <f t="shared" si="693"/>
        <v>Low Profit</v>
      </c>
      <c r="Z7381" s="1" t="str">
        <f t="shared" si="694"/>
        <v>No Discount</v>
      </c>
      <c r="AA7381" s="1" t="str">
        <f t="shared" si="695"/>
        <v>Low Sales</v>
      </c>
      <c r="AB7381" s="1">
        <f>MONTH(Sample___Superstore[[#This Row],[Order Date]])</f>
        <v>9</v>
      </c>
    </row>
    <row r="7382" spans="1:28" x14ac:dyDescent="0.35">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c r="V7382">
        <f t="shared" si="690"/>
        <v>5</v>
      </c>
      <c r="W7382">
        <f t="shared" si="691"/>
        <v>0.49</v>
      </c>
      <c r="X7382" t="str">
        <f t="shared" si="692"/>
        <v>Profit</v>
      </c>
      <c r="Y7382" s="1" t="str">
        <f t="shared" si="693"/>
        <v>Low Profit</v>
      </c>
      <c r="Z7382" s="1" t="str">
        <f t="shared" si="694"/>
        <v>No Discount</v>
      </c>
      <c r="AA7382" s="1" t="str">
        <f t="shared" si="695"/>
        <v>Low Sales</v>
      </c>
      <c r="AB7382" s="1">
        <f>MONTH(Sample___Superstore[[#This Row],[Order Date]])</f>
        <v>9</v>
      </c>
    </row>
    <row r="7383" spans="1:28" x14ac:dyDescent="0.35">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c r="V7383">
        <f t="shared" si="690"/>
        <v>5</v>
      </c>
      <c r="W7383">
        <f t="shared" si="691"/>
        <v>0.28000000000000003</v>
      </c>
      <c r="X7383" t="str">
        <f t="shared" si="692"/>
        <v>Profit</v>
      </c>
      <c r="Y7383" s="1" t="str">
        <f t="shared" si="693"/>
        <v>Low Profit</v>
      </c>
      <c r="Z7383" s="1" t="str">
        <f t="shared" si="694"/>
        <v>No Discount</v>
      </c>
      <c r="AA7383" s="1" t="str">
        <f t="shared" si="695"/>
        <v>Low Sales</v>
      </c>
      <c r="AB7383" s="1">
        <f>MONTH(Sample___Superstore[[#This Row],[Order Date]])</f>
        <v>9</v>
      </c>
    </row>
    <row r="7384" spans="1:28" x14ac:dyDescent="0.35">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c r="V7384">
        <f t="shared" si="690"/>
        <v>5</v>
      </c>
      <c r="W7384">
        <f t="shared" si="691"/>
        <v>0.30000000000000004</v>
      </c>
      <c r="X7384" t="str">
        <f t="shared" si="692"/>
        <v>Profit</v>
      </c>
      <c r="Y7384" s="1" t="str">
        <f t="shared" si="693"/>
        <v>Low Profit</v>
      </c>
      <c r="Z7384" s="1" t="str">
        <f t="shared" si="694"/>
        <v>No Discount</v>
      </c>
      <c r="AA7384" s="1" t="str">
        <f t="shared" si="695"/>
        <v>Low Sales</v>
      </c>
      <c r="AB7384" s="1">
        <f>MONTH(Sample___Superstore[[#This Row],[Order Date]])</f>
        <v>9</v>
      </c>
    </row>
    <row r="7385" spans="1:28" x14ac:dyDescent="0.35">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c r="V7385">
        <f t="shared" si="690"/>
        <v>5</v>
      </c>
      <c r="W7385">
        <f t="shared" si="691"/>
        <v>0.48</v>
      </c>
      <c r="X7385" t="str">
        <f t="shared" si="692"/>
        <v>Profit</v>
      </c>
      <c r="Y7385" s="1" t="str">
        <f t="shared" si="693"/>
        <v>Low Profit</v>
      </c>
      <c r="Z7385" s="1" t="str">
        <f t="shared" si="694"/>
        <v>No Discount</v>
      </c>
      <c r="AA7385" s="1" t="str">
        <f t="shared" si="695"/>
        <v>Low Sales</v>
      </c>
      <c r="AB7385" s="1">
        <f>MONTH(Sample___Superstore[[#This Row],[Order Date]])</f>
        <v>9</v>
      </c>
    </row>
    <row r="7386" spans="1:28" x14ac:dyDescent="0.35">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c r="V7386">
        <f t="shared" si="690"/>
        <v>5</v>
      </c>
      <c r="W7386">
        <f t="shared" si="691"/>
        <v>0.36000000000000004</v>
      </c>
      <c r="X7386" t="str">
        <f t="shared" si="692"/>
        <v>Profit</v>
      </c>
      <c r="Y7386" s="1" t="str">
        <f t="shared" si="693"/>
        <v>High Profit</v>
      </c>
      <c r="Z7386" s="1" t="str">
        <f t="shared" si="694"/>
        <v>No Discount</v>
      </c>
      <c r="AA7386" s="1" t="str">
        <f t="shared" si="695"/>
        <v>Low Sales</v>
      </c>
      <c r="AB7386" s="1">
        <f>MONTH(Sample___Superstore[[#This Row],[Order Date]])</f>
        <v>9</v>
      </c>
    </row>
    <row r="7387" spans="1:28" x14ac:dyDescent="0.35">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c r="V7387">
        <f t="shared" si="690"/>
        <v>5</v>
      </c>
      <c r="W7387">
        <f t="shared" si="691"/>
        <v>0.48999999999999994</v>
      </c>
      <c r="X7387" t="str">
        <f t="shared" si="692"/>
        <v>Profit</v>
      </c>
      <c r="Y7387" s="1" t="str">
        <f t="shared" si="693"/>
        <v>Low Profit</v>
      </c>
      <c r="Z7387" s="1" t="str">
        <f t="shared" si="694"/>
        <v>No Discount</v>
      </c>
      <c r="AA7387" s="1" t="str">
        <f t="shared" si="695"/>
        <v>Low Sales</v>
      </c>
      <c r="AB7387" s="1">
        <f>MONTH(Sample___Superstore[[#This Row],[Order Date]])</f>
        <v>9</v>
      </c>
    </row>
    <row r="7388" spans="1:28" x14ac:dyDescent="0.35">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c r="V7388">
        <f t="shared" si="690"/>
        <v>5</v>
      </c>
      <c r="W7388">
        <f t="shared" si="691"/>
        <v>0.27</v>
      </c>
      <c r="X7388" t="str">
        <f t="shared" si="692"/>
        <v>Profit</v>
      </c>
      <c r="Y7388" s="1" t="str">
        <f t="shared" si="693"/>
        <v>High Profit</v>
      </c>
      <c r="Z7388" s="1" t="str">
        <f t="shared" si="694"/>
        <v>No Discount</v>
      </c>
      <c r="AA7388" s="1" t="str">
        <f t="shared" si="695"/>
        <v>Low Sales</v>
      </c>
      <c r="AB7388" s="1">
        <f>MONTH(Sample___Superstore[[#This Row],[Order Date]])</f>
        <v>9</v>
      </c>
    </row>
    <row r="7389" spans="1:28" x14ac:dyDescent="0.35">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c r="V7389">
        <f t="shared" si="690"/>
        <v>5</v>
      </c>
      <c r="W7389">
        <f t="shared" si="691"/>
        <v>0.29000000000000004</v>
      </c>
      <c r="X7389" t="str">
        <f t="shared" si="692"/>
        <v>Profit</v>
      </c>
      <c r="Y7389" s="1" t="str">
        <f t="shared" si="693"/>
        <v>High Profit</v>
      </c>
      <c r="Z7389" s="1" t="str">
        <f t="shared" si="694"/>
        <v>No Discount</v>
      </c>
      <c r="AA7389" s="1" t="str">
        <f t="shared" si="695"/>
        <v>High Sales</v>
      </c>
      <c r="AB7389" s="1">
        <f>MONTH(Sample___Superstore[[#This Row],[Order Date]])</f>
        <v>9</v>
      </c>
    </row>
    <row r="7390" spans="1:28" x14ac:dyDescent="0.35">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c r="V7390">
        <f t="shared" si="690"/>
        <v>5</v>
      </c>
      <c r="W7390">
        <f t="shared" si="691"/>
        <v>1.0000000000000002E-2</v>
      </c>
      <c r="X7390" t="str">
        <f t="shared" si="692"/>
        <v>Profit</v>
      </c>
      <c r="Y7390" s="1" t="str">
        <f t="shared" si="693"/>
        <v>Low Profit</v>
      </c>
      <c r="Z7390" s="1" t="str">
        <f t="shared" si="694"/>
        <v>No Discount</v>
      </c>
      <c r="AA7390" s="1" t="str">
        <f t="shared" si="695"/>
        <v>Low Sales</v>
      </c>
      <c r="AB7390" s="1">
        <f>MONTH(Sample___Superstore[[#This Row],[Order Date]])</f>
        <v>9</v>
      </c>
    </row>
    <row r="7391" spans="1:28" x14ac:dyDescent="0.35">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c r="V7391">
        <f t="shared" si="690"/>
        <v>4</v>
      </c>
      <c r="W7391">
        <f t="shared" si="691"/>
        <v>0.125</v>
      </c>
      <c r="X7391" t="str">
        <f t="shared" si="692"/>
        <v>Profit</v>
      </c>
      <c r="Y7391" s="1" t="str">
        <f t="shared" si="693"/>
        <v>Low Profit</v>
      </c>
      <c r="Z7391" s="1" t="str">
        <f t="shared" si="694"/>
        <v>Low Discount</v>
      </c>
      <c r="AA7391" s="1" t="str">
        <f t="shared" si="695"/>
        <v>Low Sales</v>
      </c>
      <c r="AB7391" s="1">
        <f>MONTH(Sample___Superstore[[#This Row],[Order Date]])</f>
        <v>11</v>
      </c>
    </row>
    <row r="7392" spans="1:28" x14ac:dyDescent="0.35">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c r="V7392">
        <f t="shared" si="690"/>
        <v>4</v>
      </c>
      <c r="W7392">
        <f t="shared" si="691"/>
        <v>0.1875</v>
      </c>
      <c r="X7392" t="str">
        <f t="shared" si="692"/>
        <v>Profit</v>
      </c>
      <c r="Y7392" s="1" t="str">
        <f t="shared" si="693"/>
        <v>Low Profit</v>
      </c>
      <c r="Z7392" s="1" t="str">
        <f t="shared" si="694"/>
        <v>Low Discount</v>
      </c>
      <c r="AA7392" s="1" t="str">
        <f t="shared" si="695"/>
        <v>Low Sales</v>
      </c>
      <c r="AB7392" s="1">
        <f>MONTH(Sample___Superstore[[#This Row],[Order Date]])</f>
        <v>11</v>
      </c>
    </row>
    <row r="7393" spans="1:28" x14ac:dyDescent="0.35">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c r="V7393">
        <f t="shared" si="690"/>
        <v>3</v>
      </c>
      <c r="W7393">
        <f t="shared" si="691"/>
        <v>0.3125</v>
      </c>
      <c r="X7393" t="str">
        <f t="shared" si="692"/>
        <v>Profit</v>
      </c>
      <c r="Y7393" s="1" t="str">
        <f t="shared" si="693"/>
        <v>Low Profit</v>
      </c>
      <c r="Z7393" s="1" t="str">
        <f t="shared" si="694"/>
        <v>Low Discount</v>
      </c>
      <c r="AA7393" s="1" t="str">
        <f t="shared" si="695"/>
        <v>Low Sales</v>
      </c>
      <c r="AB7393" s="1">
        <f>MONTH(Sample___Superstore[[#This Row],[Order Date]])</f>
        <v>12</v>
      </c>
    </row>
    <row r="7394" spans="1:28" x14ac:dyDescent="0.35">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c r="V7394">
        <f t="shared" si="690"/>
        <v>4</v>
      </c>
      <c r="W7394">
        <f t="shared" si="691"/>
        <v>0.45000000000000007</v>
      </c>
      <c r="X7394" t="str">
        <f t="shared" si="692"/>
        <v>Profit</v>
      </c>
      <c r="Y7394" s="1" t="str">
        <f t="shared" si="693"/>
        <v>Low Profit</v>
      </c>
      <c r="Z7394" s="1" t="str">
        <f t="shared" si="694"/>
        <v>No Discount</v>
      </c>
      <c r="AA7394" s="1" t="str">
        <f t="shared" si="695"/>
        <v>Low Sales</v>
      </c>
      <c r="AB7394" s="1">
        <f>MONTH(Sample___Superstore[[#This Row],[Order Date]])</f>
        <v>5</v>
      </c>
    </row>
    <row r="7395" spans="1:28" x14ac:dyDescent="0.35">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c r="V7395">
        <f t="shared" si="690"/>
        <v>4</v>
      </c>
      <c r="W7395">
        <f t="shared" si="691"/>
        <v>0.25999999999999995</v>
      </c>
      <c r="X7395" t="str">
        <f t="shared" si="692"/>
        <v>Profit</v>
      </c>
      <c r="Y7395" s="1" t="str">
        <f t="shared" si="693"/>
        <v>Low Profit</v>
      </c>
      <c r="Z7395" s="1" t="str">
        <f t="shared" si="694"/>
        <v>No Discount</v>
      </c>
      <c r="AA7395" s="1" t="str">
        <f t="shared" si="695"/>
        <v>Low Sales</v>
      </c>
      <c r="AB7395" s="1">
        <f>MONTH(Sample___Superstore[[#This Row],[Order Date]])</f>
        <v>5</v>
      </c>
    </row>
    <row r="7396" spans="1:28" x14ac:dyDescent="0.35">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c r="V7396">
        <f t="shared" si="690"/>
        <v>4</v>
      </c>
      <c r="W7396">
        <f t="shared" si="691"/>
        <v>0.46</v>
      </c>
      <c r="X7396" t="str">
        <f t="shared" si="692"/>
        <v>Profit</v>
      </c>
      <c r="Y7396" s="1" t="str">
        <f t="shared" si="693"/>
        <v>Low Profit</v>
      </c>
      <c r="Z7396" s="1" t="str">
        <f t="shared" si="694"/>
        <v>No Discount</v>
      </c>
      <c r="AA7396" s="1" t="str">
        <f t="shared" si="695"/>
        <v>Low Sales</v>
      </c>
      <c r="AB7396" s="1">
        <f>MONTH(Sample___Superstore[[#This Row],[Order Date]])</f>
        <v>5</v>
      </c>
    </row>
    <row r="7397" spans="1:28" x14ac:dyDescent="0.35">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c r="V7397">
        <f t="shared" si="690"/>
        <v>5</v>
      </c>
      <c r="W7397">
        <f t="shared" si="691"/>
        <v>-0.38333333333333336</v>
      </c>
      <c r="X7397" t="str">
        <f t="shared" si="692"/>
        <v>Loss</v>
      </c>
      <c r="Y7397" s="1" t="str">
        <f t="shared" si="693"/>
        <v>Low Profit</v>
      </c>
      <c r="Z7397" s="1" t="str">
        <f t="shared" si="694"/>
        <v>High Discount</v>
      </c>
      <c r="AA7397" s="1" t="str">
        <f t="shared" si="695"/>
        <v>Low Sales</v>
      </c>
      <c r="AB7397" s="1">
        <f>MONTH(Sample___Superstore[[#This Row],[Order Date]])</f>
        <v>12</v>
      </c>
    </row>
    <row r="7398" spans="1:28" x14ac:dyDescent="0.35">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c r="V7398">
        <f t="shared" si="690"/>
        <v>5</v>
      </c>
      <c r="W7398">
        <f t="shared" si="691"/>
        <v>0.19999999999999998</v>
      </c>
      <c r="X7398" t="str">
        <f t="shared" si="692"/>
        <v>Profit</v>
      </c>
      <c r="Y7398" s="1" t="str">
        <f t="shared" si="693"/>
        <v>High Profit</v>
      </c>
      <c r="Z7398" s="1" t="str">
        <f t="shared" si="694"/>
        <v>Low Discount</v>
      </c>
      <c r="AA7398" s="1" t="str">
        <f t="shared" si="695"/>
        <v>High Sales</v>
      </c>
      <c r="AB7398" s="1">
        <f>MONTH(Sample___Superstore[[#This Row],[Order Date]])</f>
        <v>12</v>
      </c>
    </row>
    <row r="7399" spans="1:28" x14ac:dyDescent="0.35">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c r="V7399">
        <f t="shared" si="690"/>
        <v>0</v>
      </c>
      <c r="W7399">
        <f t="shared" si="691"/>
        <v>7.4999999999999997E-2</v>
      </c>
      <c r="X7399" t="str">
        <f t="shared" si="692"/>
        <v>Profit</v>
      </c>
      <c r="Y7399" s="1" t="str">
        <f t="shared" si="693"/>
        <v>Low Profit</v>
      </c>
      <c r="Z7399" s="1" t="str">
        <f t="shared" si="694"/>
        <v>Low Discount</v>
      </c>
      <c r="AA7399" s="1" t="str">
        <f t="shared" si="695"/>
        <v>High Sales</v>
      </c>
      <c r="AB7399" s="1">
        <f>MONTH(Sample___Superstore[[#This Row],[Order Date]])</f>
        <v>9</v>
      </c>
    </row>
    <row r="7400" spans="1:28" x14ac:dyDescent="0.35">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c r="V7400">
        <f t="shared" si="690"/>
        <v>3</v>
      </c>
      <c r="W7400">
        <f t="shared" si="691"/>
        <v>0.36249999999999999</v>
      </c>
      <c r="X7400" t="str">
        <f t="shared" si="692"/>
        <v>Profit</v>
      </c>
      <c r="Y7400" s="1" t="str">
        <f t="shared" si="693"/>
        <v>Low Profit</v>
      </c>
      <c r="Z7400" s="1" t="str">
        <f t="shared" si="694"/>
        <v>Low Discount</v>
      </c>
      <c r="AA7400" s="1" t="str">
        <f t="shared" si="695"/>
        <v>Low Sales</v>
      </c>
      <c r="AB7400" s="1">
        <f>MONTH(Sample___Superstore[[#This Row],[Order Date]])</f>
        <v>7</v>
      </c>
    </row>
    <row r="7401" spans="1:28" x14ac:dyDescent="0.35">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c r="V7401">
        <f t="shared" si="690"/>
        <v>3</v>
      </c>
      <c r="W7401">
        <f t="shared" si="691"/>
        <v>0.13750000000000001</v>
      </c>
      <c r="X7401" t="str">
        <f t="shared" si="692"/>
        <v>Profit</v>
      </c>
      <c r="Y7401" s="1" t="str">
        <f t="shared" si="693"/>
        <v>Low Profit</v>
      </c>
      <c r="Z7401" s="1" t="str">
        <f t="shared" si="694"/>
        <v>Low Discount</v>
      </c>
      <c r="AA7401" s="1" t="str">
        <f t="shared" si="695"/>
        <v>Low Sales</v>
      </c>
      <c r="AB7401" s="1">
        <f>MONTH(Sample___Superstore[[#This Row],[Order Date]])</f>
        <v>7</v>
      </c>
    </row>
    <row r="7402" spans="1:28" x14ac:dyDescent="0.35">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c r="V7402">
        <f t="shared" si="690"/>
        <v>5</v>
      </c>
      <c r="W7402">
        <f t="shared" si="691"/>
        <v>0.33999999999999997</v>
      </c>
      <c r="X7402" t="str">
        <f t="shared" si="692"/>
        <v>Profit</v>
      </c>
      <c r="Y7402" s="1" t="str">
        <f t="shared" si="693"/>
        <v>Low Profit</v>
      </c>
      <c r="Z7402" s="1" t="str">
        <f t="shared" si="694"/>
        <v>No Discount</v>
      </c>
      <c r="AA7402" s="1" t="str">
        <f t="shared" si="695"/>
        <v>Low Sales</v>
      </c>
      <c r="AB7402" s="1">
        <f>MONTH(Sample___Superstore[[#This Row],[Order Date]])</f>
        <v>9</v>
      </c>
    </row>
    <row r="7403" spans="1:28" x14ac:dyDescent="0.35">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c r="V7403">
        <f t="shared" si="690"/>
        <v>5</v>
      </c>
      <c r="W7403">
        <f t="shared" si="691"/>
        <v>0.46</v>
      </c>
      <c r="X7403" t="str">
        <f t="shared" si="692"/>
        <v>Profit</v>
      </c>
      <c r="Y7403" s="1" t="str">
        <f t="shared" si="693"/>
        <v>Low Profit</v>
      </c>
      <c r="Z7403" s="1" t="str">
        <f t="shared" si="694"/>
        <v>No Discount</v>
      </c>
      <c r="AA7403" s="1" t="str">
        <f t="shared" si="695"/>
        <v>Low Sales</v>
      </c>
      <c r="AB7403" s="1">
        <f>MONTH(Sample___Superstore[[#This Row],[Order Date]])</f>
        <v>9</v>
      </c>
    </row>
    <row r="7404" spans="1:28" x14ac:dyDescent="0.35">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c r="V7404">
        <f t="shared" si="690"/>
        <v>4</v>
      </c>
      <c r="W7404">
        <f t="shared" si="691"/>
        <v>0.3</v>
      </c>
      <c r="X7404" t="str">
        <f t="shared" si="692"/>
        <v>Profit</v>
      </c>
      <c r="Y7404" s="1" t="str">
        <f t="shared" si="693"/>
        <v>Low Profit</v>
      </c>
      <c r="Z7404" s="1" t="str">
        <f t="shared" si="694"/>
        <v>No Discount</v>
      </c>
      <c r="AA7404" s="1" t="str">
        <f t="shared" si="695"/>
        <v>Low Sales</v>
      </c>
      <c r="AB7404" s="1">
        <f>MONTH(Sample___Superstore[[#This Row],[Order Date]])</f>
        <v>8</v>
      </c>
    </row>
    <row r="7405" spans="1:28" x14ac:dyDescent="0.35">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c r="V7405">
        <f t="shared" si="690"/>
        <v>5</v>
      </c>
      <c r="W7405">
        <f t="shared" si="691"/>
        <v>8.2352941176470587E-2</v>
      </c>
      <c r="X7405" t="str">
        <f t="shared" si="692"/>
        <v>Profit</v>
      </c>
      <c r="Y7405" s="1" t="str">
        <f t="shared" si="693"/>
        <v>Low Profit</v>
      </c>
      <c r="Z7405" s="1" t="str">
        <f t="shared" si="694"/>
        <v>Low Discount</v>
      </c>
      <c r="AA7405" s="1" t="str">
        <f t="shared" si="695"/>
        <v>High Sales</v>
      </c>
      <c r="AB7405" s="1">
        <f>MONTH(Sample___Superstore[[#This Row],[Order Date]])</f>
        <v>5</v>
      </c>
    </row>
    <row r="7406" spans="1:28" x14ac:dyDescent="0.35">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c r="V7406">
        <f t="shared" si="690"/>
        <v>5</v>
      </c>
      <c r="W7406">
        <f t="shared" si="691"/>
        <v>0.28000000000000003</v>
      </c>
      <c r="X7406" t="str">
        <f t="shared" si="692"/>
        <v>Profit</v>
      </c>
      <c r="Y7406" s="1" t="str">
        <f t="shared" si="693"/>
        <v>Low Profit</v>
      </c>
      <c r="Z7406" s="1" t="str">
        <f t="shared" si="694"/>
        <v>No Discount</v>
      </c>
      <c r="AA7406" s="1" t="str">
        <f t="shared" si="695"/>
        <v>Low Sales</v>
      </c>
      <c r="AB7406" s="1">
        <f>MONTH(Sample___Superstore[[#This Row],[Order Date]])</f>
        <v>5</v>
      </c>
    </row>
    <row r="7407" spans="1:28" x14ac:dyDescent="0.35">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c r="V7407">
        <f t="shared" si="690"/>
        <v>5</v>
      </c>
      <c r="W7407">
        <f t="shared" si="691"/>
        <v>-6.25E-2</v>
      </c>
      <c r="X7407" t="str">
        <f t="shared" si="692"/>
        <v>Loss</v>
      </c>
      <c r="Y7407" s="1" t="str">
        <f t="shared" si="693"/>
        <v>Low Profit</v>
      </c>
      <c r="Z7407" s="1" t="str">
        <f t="shared" si="694"/>
        <v>Low Discount</v>
      </c>
      <c r="AA7407" s="1" t="str">
        <f t="shared" si="695"/>
        <v>Low Sales</v>
      </c>
      <c r="AB7407" s="1">
        <f>MONTH(Sample___Superstore[[#This Row],[Order Date]])</f>
        <v>5</v>
      </c>
    </row>
    <row r="7408" spans="1:28" x14ac:dyDescent="0.35">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c r="V7408">
        <f t="shared" si="690"/>
        <v>5</v>
      </c>
      <c r="W7408">
        <f t="shared" si="691"/>
        <v>0.1125</v>
      </c>
      <c r="X7408" t="str">
        <f t="shared" si="692"/>
        <v>Profit</v>
      </c>
      <c r="Y7408" s="1" t="str">
        <f t="shared" si="693"/>
        <v>Low Profit</v>
      </c>
      <c r="Z7408" s="1" t="str">
        <f t="shared" si="694"/>
        <v>Low Discount</v>
      </c>
      <c r="AA7408" s="1" t="str">
        <f t="shared" si="695"/>
        <v>High Sales</v>
      </c>
      <c r="AB7408" s="1">
        <f>MONTH(Sample___Superstore[[#This Row],[Order Date]])</f>
        <v>5</v>
      </c>
    </row>
    <row r="7409" spans="1:28" x14ac:dyDescent="0.35">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c r="V7409">
        <f t="shared" si="690"/>
        <v>1</v>
      </c>
      <c r="W7409">
        <f t="shared" si="691"/>
        <v>0.36250000000000004</v>
      </c>
      <c r="X7409" t="str">
        <f t="shared" si="692"/>
        <v>Profit</v>
      </c>
      <c r="Y7409" s="1" t="str">
        <f t="shared" si="693"/>
        <v>Low Profit</v>
      </c>
      <c r="Z7409" s="1" t="str">
        <f t="shared" si="694"/>
        <v>Low Discount</v>
      </c>
      <c r="AA7409" s="1" t="str">
        <f t="shared" si="695"/>
        <v>Low Sales</v>
      </c>
      <c r="AB7409" s="1">
        <f>MONTH(Sample___Superstore[[#This Row],[Order Date]])</f>
        <v>1</v>
      </c>
    </row>
    <row r="7410" spans="1:28" x14ac:dyDescent="0.35">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c r="V7410">
        <f t="shared" si="690"/>
        <v>7</v>
      </c>
      <c r="W7410">
        <f t="shared" si="691"/>
        <v>6.9999999999999993E-2</v>
      </c>
      <c r="X7410" t="str">
        <f t="shared" si="692"/>
        <v>Profit</v>
      </c>
      <c r="Y7410" s="1" t="str">
        <f t="shared" si="693"/>
        <v>Low Profit</v>
      </c>
      <c r="Z7410" s="1" t="str">
        <f t="shared" si="694"/>
        <v>No Discount</v>
      </c>
      <c r="AA7410" s="1" t="str">
        <f t="shared" si="695"/>
        <v>Low Sales</v>
      </c>
      <c r="AB7410" s="1">
        <f>MONTH(Sample___Superstore[[#This Row],[Order Date]])</f>
        <v>5</v>
      </c>
    </row>
    <row r="7411" spans="1:28" x14ac:dyDescent="0.35">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c r="V7411">
        <f t="shared" si="690"/>
        <v>4</v>
      </c>
      <c r="W7411">
        <f t="shared" si="691"/>
        <v>-0.54999999999999993</v>
      </c>
      <c r="X7411" t="str">
        <f t="shared" si="692"/>
        <v>Loss</v>
      </c>
      <c r="Y7411" s="1" t="str">
        <f t="shared" si="693"/>
        <v>Low Profit</v>
      </c>
      <c r="Z7411" s="1" t="str">
        <f t="shared" si="694"/>
        <v>High Discount</v>
      </c>
      <c r="AA7411" s="1" t="str">
        <f t="shared" si="695"/>
        <v>Low Sales</v>
      </c>
      <c r="AB7411" s="1">
        <f>MONTH(Sample___Superstore[[#This Row],[Order Date]])</f>
        <v>4</v>
      </c>
    </row>
    <row r="7412" spans="1:28" x14ac:dyDescent="0.35">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c r="V7412">
        <f t="shared" si="690"/>
        <v>1</v>
      </c>
      <c r="W7412">
        <f t="shared" si="691"/>
        <v>0.08</v>
      </c>
      <c r="X7412" t="str">
        <f t="shared" si="692"/>
        <v>Profit</v>
      </c>
      <c r="Y7412" s="1" t="str">
        <f t="shared" si="693"/>
        <v>Low Profit</v>
      </c>
      <c r="Z7412" s="1" t="str">
        <f t="shared" si="694"/>
        <v>No Discount</v>
      </c>
      <c r="AA7412" s="1" t="str">
        <f t="shared" si="695"/>
        <v>Low Sales</v>
      </c>
      <c r="AB7412" s="1">
        <f>MONTH(Sample___Superstore[[#This Row],[Order Date]])</f>
        <v>7</v>
      </c>
    </row>
    <row r="7413" spans="1:28" x14ac:dyDescent="0.35">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c r="V7413">
        <f t="shared" si="690"/>
        <v>4</v>
      </c>
      <c r="W7413">
        <f t="shared" si="691"/>
        <v>0.11249999999999999</v>
      </c>
      <c r="X7413" t="str">
        <f t="shared" si="692"/>
        <v>Profit</v>
      </c>
      <c r="Y7413" s="1" t="str">
        <f t="shared" si="693"/>
        <v>Low Profit</v>
      </c>
      <c r="Z7413" s="1" t="str">
        <f t="shared" si="694"/>
        <v>Low Discount</v>
      </c>
      <c r="AA7413" s="1" t="str">
        <f t="shared" si="695"/>
        <v>Low Sales</v>
      </c>
      <c r="AB7413" s="1">
        <f>MONTH(Sample___Superstore[[#This Row],[Order Date]])</f>
        <v>5</v>
      </c>
    </row>
    <row r="7414" spans="1:28" x14ac:dyDescent="0.35">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c r="V7414">
        <f t="shared" si="690"/>
        <v>4</v>
      </c>
      <c r="W7414">
        <f t="shared" si="691"/>
        <v>-8.7499999999999994E-2</v>
      </c>
      <c r="X7414" t="str">
        <f t="shared" si="692"/>
        <v>Loss</v>
      </c>
      <c r="Y7414" s="1" t="str">
        <f t="shared" si="693"/>
        <v>Low Profit</v>
      </c>
      <c r="Z7414" s="1" t="str">
        <f t="shared" si="694"/>
        <v>Low Discount</v>
      </c>
      <c r="AA7414" s="1" t="str">
        <f t="shared" si="695"/>
        <v>Low Sales</v>
      </c>
      <c r="AB7414" s="1">
        <f>MONTH(Sample___Superstore[[#This Row],[Order Date]])</f>
        <v>5</v>
      </c>
    </row>
    <row r="7415" spans="1:28" x14ac:dyDescent="0.35">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c r="V7415">
        <f t="shared" si="690"/>
        <v>4</v>
      </c>
      <c r="W7415">
        <f t="shared" si="691"/>
        <v>-2.4999999999999998E-2</v>
      </c>
      <c r="X7415" t="str">
        <f t="shared" si="692"/>
        <v>Loss</v>
      </c>
      <c r="Y7415" s="1" t="str">
        <f t="shared" si="693"/>
        <v>Low Profit</v>
      </c>
      <c r="Z7415" s="1" t="str">
        <f t="shared" si="694"/>
        <v>Low Discount</v>
      </c>
      <c r="AA7415" s="1" t="str">
        <f t="shared" si="695"/>
        <v>Low Sales</v>
      </c>
      <c r="AB7415" s="1">
        <f>MONTH(Sample___Superstore[[#This Row],[Order Date]])</f>
        <v>5</v>
      </c>
    </row>
    <row r="7416" spans="1:28" x14ac:dyDescent="0.35">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c r="V7416">
        <f t="shared" si="690"/>
        <v>2</v>
      </c>
      <c r="W7416">
        <f t="shared" si="691"/>
        <v>-1.4285714285714285E-2</v>
      </c>
      <c r="X7416" t="str">
        <f t="shared" si="692"/>
        <v>Loss</v>
      </c>
      <c r="Y7416" s="1" t="str">
        <f t="shared" si="693"/>
        <v>Low Profit</v>
      </c>
      <c r="Z7416" s="1" t="str">
        <f t="shared" si="694"/>
        <v>High Discount</v>
      </c>
      <c r="AA7416" s="1" t="str">
        <f t="shared" si="695"/>
        <v>Low Sales</v>
      </c>
      <c r="AB7416" s="1">
        <f>MONTH(Sample___Superstore[[#This Row],[Order Date]])</f>
        <v>3</v>
      </c>
    </row>
    <row r="7417" spans="1:28" x14ac:dyDescent="0.35">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c r="V7417">
        <f t="shared" si="690"/>
        <v>2</v>
      </c>
      <c r="W7417">
        <f t="shared" si="691"/>
        <v>0.125</v>
      </c>
      <c r="X7417" t="str">
        <f t="shared" si="692"/>
        <v>Profit</v>
      </c>
      <c r="Y7417" s="1" t="str">
        <f t="shared" si="693"/>
        <v>Low Profit</v>
      </c>
      <c r="Z7417" s="1" t="str">
        <f t="shared" si="694"/>
        <v>Low Discount</v>
      </c>
      <c r="AA7417" s="1" t="str">
        <f t="shared" si="695"/>
        <v>Low Sales</v>
      </c>
      <c r="AB7417" s="1">
        <f>MONTH(Sample___Superstore[[#This Row],[Order Date]])</f>
        <v>3</v>
      </c>
    </row>
    <row r="7418" spans="1:28" x14ac:dyDescent="0.35">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c r="V7418">
        <f t="shared" si="690"/>
        <v>2</v>
      </c>
      <c r="W7418">
        <f t="shared" si="691"/>
        <v>-0.2166666666666667</v>
      </c>
      <c r="X7418" t="str">
        <f t="shared" si="692"/>
        <v>Loss</v>
      </c>
      <c r="Y7418" s="1" t="str">
        <f t="shared" si="693"/>
        <v>Low Profit</v>
      </c>
      <c r="Z7418" s="1" t="str">
        <f t="shared" si="694"/>
        <v>High Discount</v>
      </c>
      <c r="AA7418" s="1" t="str">
        <f t="shared" si="695"/>
        <v>High Sales</v>
      </c>
      <c r="AB7418" s="1">
        <f>MONTH(Sample___Superstore[[#This Row],[Order Date]])</f>
        <v>3</v>
      </c>
    </row>
    <row r="7419" spans="1:28" x14ac:dyDescent="0.35">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c r="V7419">
        <f t="shared" si="690"/>
        <v>2</v>
      </c>
      <c r="W7419">
        <f t="shared" si="691"/>
        <v>0.33749999999999997</v>
      </c>
      <c r="X7419" t="str">
        <f t="shared" si="692"/>
        <v>Profit</v>
      </c>
      <c r="Y7419" s="1" t="str">
        <f t="shared" si="693"/>
        <v>Low Profit</v>
      </c>
      <c r="Z7419" s="1" t="str">
        <f t="shared" si="694"/>
        <v>Low Discount</v>
      </c>
      <c r="AA7419" s="1" t="str">
        <f t="shared" si="695"/>
        <v>Low Sales</v>
      </c>
      <c r="AB7419" s="1">
        <f>MONTH(Sample___Superstore[[#This Row],[Order Date]])</f>
        <v>3</v>
      </c>
    </row>
    <row r="7420" spans="1:28" x14ac:dyDescent="0.35">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c r="V7420">
        <f t="shared" si="690"/>
        <v>2</v>
      </c>
      <c r="W7420">
        <f t="shared" si="691"/>
        <v>-0.8</v>
      </c>
      <c r="X7420" t="str">
        <f t="shared" si="692"/>
        <v>Loss</v>
      </c>
      <c r="Y7420" s="1" t="str">
        <f t="shared" si="693"/>
        <v>Low Profit</v>
      </c>
      <c r="Z7420" s="1" t="str">
        <f t="shared" si="694"/>
        <v>High Discount</v>
      </c>
      <c r="AA7420" s="1" t="str">
        <f t="shared" si="695"/>
        <v>Low Sales</v>
      </c>
      <c r="AB7420" s="1">
        <f>MONTH(Sample___Superstore[[#This Row],[Order Date]])</f>
        <v>3</v>
      </c>
    </row>
    <row r="7421" spans="1:28" x14ac:dyDescent="0.35">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c r="V7421">
        <f t="shared" si="690"/>
        <v>2</v>
      </c>
      <c r="W7421">
        <f t="shared" si="691"/>
        <v>-0.25</v>
      </c>
      <c r="X7421" t="str">
        <f t="shared" si="692"/>
        <v>Loss</v>
      </c>
      <c r="Y7421" s="1" t="str">
        <f t="shared" si="693"/>
        <v>Low Profit</v>
      </c>
      <c r="Z7421" s="1" t="str">
        <f t="shared" si="694"/>
        <v>Low Discount</v>
      </c>
      <c r="AA7421" s="1" t="str">
        <f t="shared" si="695"/>
        <v>High Sales</v>
      </c>
      <c r="AB7421" s="1">
        <f>MONTH(Sample___Superstore[[#This Row],[Order Date]])</f>
        <v>3</v>
      </c>
    </row>
    <row r="7422" spans="1:28" x14ac:dyDescent="0.35">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c r="V7422">
        <f t="shared" si="690"/>
        <v>2</v>
      </c>
      <c r="W7422">
        <f t="shared" si="691"/>
        <v>-0.66666666666666663</v>
      </c>
      <c r="X7422" t="str">
        <f t="shared" si="692"/>
        <v>Loss</v>
      </c>
      <c r="Y7422" s="1" t="str">
        <f t="shared" si="693"/>
        <v>Low Profit</v>
      </c>
      <c r="Z7422" s="1" t="str">
        <f t="shared" si="694"/>
        <v>High Discount</v>
      </c>
      <c r="AA7422" s="1" t="str">
        <f t="shared" si="695"/>
        <v>Low Sales</v>
      </c>
      <c r="AB7422" s="1">
        <f>MONTH(Sample___Superstore[[#This Row],[Order Date]])</f>
        <v>3</v>
      </c>
    </row>
    <row r="7423" spans="1:28" x14ac:dyDescent="0.35">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c r="V7423">
        <f t="shared" si="690"/>
        <v>2</v>
      </c>
      <c r="W7423">
        <f t="shared" si="691"/>
        <v>-0.22499999999999998</v>
      </c>
      <c r="X7423" t="str">
        <f t="shared" si="692"/>
        <v>Loss</v>
      </c>
      <c r="Y7423" s="1" t="str">
        <f t="shared" si="693"/>
        <v>Low Profit</v>
      </c>
      <c r="Z7423" s="1" t="str">
        <f t="shared" si="694"/>
        <v>Low Discount</v>
      </c>
      <c r="AA7423" s="1" t="str">
        <f t="shared" si="695"/>
        <v>Low Sales</v>
      </c>
      <c r="AB7423" s="1">
        <f>MONTH(Sample___Superstore[[#This Row],[Order Date]])</f>
        <v>3</v>
      </c>
    </row>
    <row r="7424" spans="1:28" x14ac:dyDescent="0.35">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c r="V7424">
        <f t="shared" si="690"/>
        <v>2</v>
      </c>
      <c r="W7424">
        <f t="shared" si="691"/>
        <v>-1.4333333333333333</v>
      </c>
      <c r="X7424" t="str">
        <f t="shared" si="692"/>
        <v>Loss</v>
      </c>
      <c r="Y7424" s="1" t="str">
        <f t="shared" si="693"/>
        <v>Low Profit</v>
      </c>
      <c r="Z7424" s="1" t="str">
        <f t="shared" si="694"/>
        <v>High Discount</v>
      </c>
      <c r="AA7424" s="1" t="str">
        <f t="shared" si="695"/>
        <v>Low Sales</v>
      </c>
      <c r="AB7424" s="1">
        <f>MONTH(Sample___Superstore[[#This Row],[Order Date]])</f>
        <v>3</v>
      </c>
    </row>
    <row r="7425" spans="1:28" x14ac:dyDescent="0.35">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c r="V7425">
        <f t="shared" si="690"/>
        <v>4</v>
      </c>
      <c r="W7425">
        <f t="shared" si="691"/>
        <v>0.1125</v>
      </c>
      <c r="X7425" t="str">
        <f t="shared" si="692"/>
        <v>Profit</v>
      </c>
      <c r="Y7425" s="1" t="str">
        <f t="shared" si="693"/>
        <v>Low Profit</v>
      </c>
      <c r="Z7425" s="1" t="str">
        <f t="shared" si="694"/>
        <v>Low Discount</v>
      </c>
      <c r="AA7425" s="1" t="str">
        <f t="shared" si="695"/>
        <v>Low Sales</v>
      </c>
      <c r="AB7425" s="1">
        <f>MONTH(Sample___Superstore[[#This Row],[Order Date]])</f>
        <v>4</v>
      </c>
    </row>
    <row r="7426" spans="1:28" x14ac:dyDescent="0.35">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c r="V7426">
        <f t="shared" ref="V7426:V7489" si="696">D7426-C7426</f>
        <v>4</v>
      </c>
      <c r="W7426">
        <f t="shared" ref="W7426:W7489" si="697">U7426/R7426</f>
        <v>0.17500000000000002</v>
      </c>
      <c r="X7426" t="str">
        <f t="shared" ref="X7426:X7489" si="698">IF(U7426&lt;0,"Loss","Profit")</f>
        <v>Profit</v>
      </c>
      <c r="Y7426" s="1" t="str">
        <f t="shared" ref="Y7426:Y7489" si="699">IF(U7426&gt;100,"High Profit","Low Profit")</f>
        <v>Low Profit</v>
      </c>
      <c r="Z7426" s="1" t="str">
        <f t="shared" ref="Z7426:Z7489" si="700">IF(T7426=0,"No Discount",IF(T7426&lt;=0.2,"Low Discount","High Discount"))</f>
        <v>Low Discount</v>
      </c>
      <c r="AA7426" s="1" t="str">
        <f t="shared" ref="AA7426:AA7489" si="701">IF(R7426&gt;500,"High Sales","Low Sales")</f>
        <v>Low Sales</v>
      </c>
      <c r="AB7426" s="1">
        <f>MONTH(Sample___Superstore[[#This Row],[Order Date]])</f>
        <v>4</v>
      </c>
    </row>
    <row r="7427" spans="1:28" x14ac:dyDescent="0.35">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c r="V7427">
        <f t="shared" si="696"/>
        <v>2</v>
      </c>
      <c r="W7427">
        <f t="shared" si="697"/>
        <v>-7.1428571428571438E-2</v>
      </c>
      <c r="X7427" t="str">
        <f t="shared" si="698"/>
        <v>Loss</v>
      </c>
      <c r="Y7427" s="1" t="str">
        <f t="shared" si="699"/>
        <v>Low Profit</v>
      </c>
      <c r="Z7427" s="1" t="str">
        <f t="shared" si="700"/>
        <v>High Discount</v>
      </c>
      <c r="AA7427" s="1" t="str">
        <f t="shared" si="701"/>
        <v>Low Sales</v>
      </c>
      <c r="AB7427" s="1">
        <f>MONTH(Sample___Superstore[[#This Row],[Order Date]])</f>
        <v>6</v>
      </c>
    </row>
    <row r="7428" spans="1:28" x14ac:dyDescent="0.35">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c r="V7428">
        <f t="shared" si="696"/>
        <v>2</v>
      </c>
      <c r="W7428">
        <f t="shared" si="697"/>
        <v>-0.79999999999999993</v>
      </c>
      <c r="X7428" t="str">
        <f t="shared" si="698"/>
        <v>Loss</v>
      </c>
      <c r="Y7428" s="1" t="str">
        <f t="shared" si="699"/>
        <v>Low Profit</v>
      </c>
      <c r="Z7428" s="1" t="str">
        <f t="shared" si="700"/>
        <v>High Discount</v>
      </c>
      <c r="AA7428" s="1" t="str">
        <f t="shared" si="701"/>
        <v>Low Sales</v>
      </c>
      <c r="AB7428" s="1">
        <f>MONTH(Sample___Superstore[[#This Row],[Order Date]])</f>
        <v>6</v>
      </c>
    </row>
    <row r="7429" spans="1:28" x14ac:dyDescent="0.35">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c r="V7429">
        <f t="shared" si="696"/>
        <v>4</v>
      </c>
      <c r="W7429">
        <f t="shared" si="697"/>
        <v>0.47</v>
      </c>
      <c r="X7429" t="str">
        <f t="shared" si="698"/>
        <v>Profit</v>
      </c>
      <c r="Y7429" s="1" t="str">
        <f t="shared" si="699"/>
        <v>Low Profit</v>
      </c>
      <c r="Z7429" s="1" t="str">
        <f t="shared" si="700"/>
        <v>No Discount</v>
      </c>
      <c r="AA7429" s="1" t="str">
        <f t="shared" si="701"/>
        <v>Low Sales</v>
      </c>
      <c r="AB7429" s="1">
        <f>MONTH(Sample___Superstore[[#This Row],[Order Date]])</f>
        <v>3</v>
      </c>
    </row>
    <row r="7430" spans="1:28" x14ac:dyDescent="0.35">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c r="V7430">
        <f t="shared" si="696"/>
        <v>4</v>
      </c>
      <c r="W7430">
        <f t="shared" si="697"/>
        <v>0.49</v>
      </c>
      <c r="X7430" t="str">
        <f t="shared" si="698"/>
        <v>Profit</v>
      </c>
      <c r="Y7430" s="1" t="str">
        <f t="shared" si="699"/>
        <v>Low Profit</v>
      </c>
      <c r="Z7430" s="1" t="str">
        <f t="shared" si="700"/>
        <v>No Discount</v>
      </c>
      <c r="AA7430" s="1" t="str">
        <f t="shared" si="701"/>
        <v>Low Sales</v>
      </c>
      <c r="AB7430" s="1">
        <f>MONTH(Sample___Superstore[[#This Row],[Order Date]])</f>
        <v>3</v>
      </c>
    </row>
    <row r="7431" spans="1:28" x14ac:dyDescent="0.35">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c r="V7431">
        <f t="shared" si="696"/>
        <v>4</v>
      </c>
      <c r="W7431">
        <f t="shared" si="697"/>
        <v>0.48999999999999994</v>
      </c>
      <c r="X7431" t="str">
        <f t="shared" si="698"/>
        <v>Profit</v>
      </c>
      <c r="Y7431" s="1" t="str">
        <f t="shared" si="699"/>
        <v>Low Profit</v>
      </c>
      <c r="Z7431" s="1" t="str">
        <f t="shared" si="700"/>
        <v>No Discount</v>
      </c>
      <c r="AA7431" s="1" t="str">
        <f t="shared" si="701"/>
        <v>Low Sales</v>
      </c>
      <c r="AB7431" s="1">
        <f>MONTH(Sample___Superstore[[#This Row],[Order Date]])</f>
        <v>3</v>
      </c>
    </row>
    <row r="7432" spans="1:28" x14ac:dyDescent="0.35">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c r="V7432">
        <f t="shared" si="696"/>
        <v>4</v>
      </c>
      <c r="W7432">
        <f t="shared" si="697"/>
        <v>0.48</v>
      </c>
      <c r="X7432" t="str">
        <f t="shared" si="698"/>
        <v>Profit</v>
      </c>
      <c r="Y7432" s="1" t="str">
        <f t="shared" si="699"/>
        <v>Low Profit</v>
      </c>
      <c r="Z7432" s="1" t="str">
        <f t="shared" si="700"/>
        <v>No Discount</v>
      </c>
      <c r="AA7432" s="1" t="str">
        <f t="shared" si="701"/>
        <v>Low Sales</v>
      </c>
      <c r="AB7432" s="1">
        <f>MONTH(Sample___Superstore[[#This Row],[Order Date]])</f>
        <v>3</v>
      </c>
    </row>
    <row r="7433" spans="1:28" x14ac:dyDescent="0.35">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c r="V7433">
        <f t="shared" si="696"/>
        <v>4</v>
      </c>
      <c r="W7433">
        <f t="shared" si="697"/>
        <v>0.25999999999999995</v>
      </c>
      <c r="X7433" t="str">
        <f t="shared" si="698"/>
        <v>Profit</v>
      </c>
      <c r="Y7433" s="1" t="str">
        <f t="shared" si="699"/>
        <v>Low Profit</v>
      </c>
      <c r="Z7433" s="1" t="str">
        <f t="shared" si="700"/>
        <v>No Discount</v>
      </c>
      <c r="AA7433" s="1" t="str">
        <f t="shared" si="701"/>
        <v>Low Sales</v>
      </c>
      <c r="AB7433" s="1">
        <f>MONTH(Sample___Superstore[[#This Row],[Order Date]])</f>
        <v>3</v>
      </c>
    </row>
    <row r="7434" spans="1:28" x14ac:dyDescent="0.35">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c r="V7434">
        <f t="shared" si="696"/>
        <v>4</v>
      </c>
      <c r="W7434">
        <f t="shared" si="697"/>
        <v>-0.21249999999999997</v>
      </c>
      <c r="X7434" t="str">
        <f t="shared" si="698"/>
        <v>Loss</v>
      </c>
      <c r="Y7434" s="1" t="str">
        <f t="shared" si="699"/>
        <v>Low Profit</v>
      </c>
      <c r="Z7434" s="1" t="str">
        <f t="shared" si="700"/>
        <v>Low Discount</v>
      </c>
      <c r="AA7434" s="1" t="str">
        <f t="shared" si="701"/>
        <v>Low Sales</v>
      </c>
      <c r="AB7434" s="1">
        <f>MONTH(Sample___Superstore[[#This Row],[Order Date]])</f>
        <v>8</v>
      </c>
    </row>
    <row r="7435" spans="1:28" x14ac:dyDescent="0.35">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c r="V7435">
        <f t="shared" si="696"/>
        <v>4</v>
      </c>
      <c r="W7435">
        <f t="shared" si="697"/>
        <v>-0.7</v>
      </c>
      <c r="X7435" t="str">
        <f t="shared" si="698"/>
        <v>Loss</v>
      </c>
      <c r="Y7435" s="1" t="str">
        <f t="shared" si="699"/>
        <v>Low Profit</v>
      </c>
      <c r="Z7435" s="1" t="str">
        <f t="shared" si="700"/>
        <v>High Discount</v>
      </c>
      <c r="AA7435" s="1" t="str">
        <f t="shared" si="701"/>
        <v>Low Sales</v>
      </c>
      <c r="AB7435" s="1">
        <f>MONTH(Sample___Superstore[[#This Row],[Order Date]])</f>
        <v>8</v>
      </c>
    </row>
    <row r="7436" spans="1:28" x14ac:dyDescent="0.35">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c r="V7436">
        <f t="shared" si="696"/>
        <v>5</v>
      </c>
      <c r="W7436">
        <f t="shared" si="697"/>
        <v>0.33750000000000002</v>
      </c>
      <c r="X7436" t="str">
        <f t="shared" si="698"/>
        <v>Profit</v>
      </c>
      <c r="Y7436" s="1" t="str">
        <f t="shared" si="699"/>
        <v>Low Profit</v>
      </c>
      <c r="Z7436" s="1" t="str">
        <f t="shared" si="700"/>
        <v>Low Discount</v>
      </c>
      <c r="AA7436" s="1" t="str">
        <f t="shared" si="701"/>
        <v>Low Sales</v>
      </c>
      <c r="AB7436" s="1">
        <f>MONTH(Sample___Superstore[[#This Row],[Order Date]])</f>
        <v>7</v>
      </c>
    </row>
    <row r="7437" spans="1:28" x14ac:dyDescent="0.35">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c r="V7437">
        <f t="shared" si="696"/>
        <v>5</v>
      </c>
      <c r="W7437">
        <f t="shared" si="697"/>
        <v>0.36249999999999999</v>
      </c>
      <c r="X7437" t="str">
        <f t="shared" si="698"/>
        <v>Profit</v>
      </c>
      <c r="Y7437" s="1" t="str">
        <f t="shared" si="699"/>
        <v>Low Profit</v>
      </c>
      <c r="Z7437" s="1" t="str">
        <f t="shared" si="700"/>
        <v>Low Discount</v>
      </c>
      <c r="AA7437" s="1" t="str">
        <f t="shared" si="701"/>
        <v>Low Sales</v>
      </c>
      <c r="AB7437" s="1">
        <f>MONTH(Sample___Superstore[[#This Row],[Order Date]])</f>
        <v>7</v>
      </c>
    </row>
    <row r="7438" spans="1:28" x14ac:dyDescent="0.35">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c r="V7438">
        <f t="shared" si="696"/>
        <v>5</v>
      </c>
      <c r="W7438">
        <f t="shared" si="697"/>
        <v>0.26</v>
      </c>
      <c r="X7438" t="str">
        <f t="shared" si="698"/>
        <v>Profit</v>
      </c>
      <c r="Y7438" s="1" t="str">
        <f t="shared" si="699"/>
        <v>Low Profit</v>
      </c>
      <c r="Z7438" s="1" t="str">
        <f t="shared" si="700"/>
        <v>No Discount</v>
      </c>
      <c r="AA7438" s="1" t="str">
        <f t="shared" si="701"/>
        <v>Low Sales</v>
      </c>
      <c r="AB7438" s="1">
        <f>MONTH(Sample___Superstore[[#This Row],[Order Date]])</f>
        <v>7</v>
      </c>
    </row>
    <row r="7439" spans="1:28" x14ac:dyDescent="0.35">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c r="V7439">
        <f t="shared" si="696"/>
        <v>4</v>
      </c>
      <c r="W7439">
        <f t="shared" si="697"/>
        <v>0.33749999999999997</v>
      </c>
      <c r="X7439" t="str">
        <f t="shared" si="698"/>
        <v>Profit</v>
      </c>
      <c r="Y7439" s="1" t="str">
        <f t="shared" si="699"/>
        <v>Low Profit</v>
      </c>
      <c r="Z7439" s="1" t="str">
        <f t="shared" si="700"/>
        <v>Low Discount</v>
      </c>
      <c r="AA7439" s="1" t="str">
        <f t="shared" si="701"/>
        <v>Low Sales</v>
      </c>
      <c r="AB7439" s="1">
        <f>MONTH(Sample___Superstore[[#This Row],[Order Date]])</f>
        <v>2</v>
      </c>
    </row>
    <row r="7440" spans="1:28" x14ac:dyDescent="0.35">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c r="V7440">
        <f t="shared" si="696"/>
        <v>3</v>
      </c>
      <c r="W7440">
        <f t="shared" si="697"/>
        <v>0.28000000000000003</v>
      </c>
      <c r="X7440" t="str">
        <f t="shared" si="698"/>
        <v>Profit</v>
      </c>
      <c r="Y7440" s="1" t="str">
        <f t="shared" si="699"/>
        <v>Low Profit</v>
      </c>
      <c r="Z7440" s="1" t="str">
        <f t="shared" si="700"/>
        <v>No Discount</v>
      </c>
      <c r="AA7440" s="1" t="str">
        <f t="shared" si="701"/>
        <v>Low Sales</v>
      </c>
      <c r="AB7440" s="1">
        <f>MONTH(Sample___Superstore[[#This Row],[Order Date]])</f>
        <v>3</v>
      </c>
    </row>
    <row r="7441" spans="1:28" x14ac:dyDescent="0.35">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c r="V7441">
        <f t="shared" si="696"/>
        <v>4</v>
      </c>
      <c r="W7441">
        <f t="shared" si="697"/>
        <v>0.35</v>
      </c>
      <c r="X7441" t="str">
        <f t="shared" si="698"/>
        <v>Profit</v>
      </c>
      <c r="Y7441" s="1" t="str">
        <f t="shared" si="699"/>
        <v>Low Profit</v>
      </c>
      <c r="Z7441" s="1" t="str">
        <f t="shared" si="700"/>
        <v>Low Discount</v>
      </c>
      <c r="AA7441" s="1" t="str">
        <f t="shared" si="701"/>
        <v>Low Sales</v>
      </c>
      <c r="AB7441" s="1">
        <f>MONTH(Sample___Superstore[[#This Row],[Order Date]])</f>
        <v>9</v>
      </c>
    </row>
    <row r="7442" spans="1:28" x14ac:dyDescent="0.35">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c r="V7442">
        <f t="shared" si="696"/>
        <v>4</v>
      </c>
      <c r="W7442">
        <f t="shared" si="697"/>
        <v>-1.2500000000000001E-2</v>
      </c>
      <c r="X7442" t="str">
        <f t="shared" si="698"/>
        <v>Loss</v>
      </c>
      <c r="Y7442" s="1" t="str">
        <f t="shared" si="699"/>
        <v>Low Profit</v>
      </c>
      <c r="Z7442" s="1" t="str">
        <f t="shared" si="700"/>
        <v>Low Discount</v>
      </c>
      <c r="AA7442" s="1" t="str">
        <f t="shared" si="701"/>
        <v>Low Sales</v>
      </c>
      <c r="AB7442" s="1">
        <f>MONTH(Sample___Superstore[[#This Row],[Order Date]])</f>
        <v>9</v>
      </c>
    </row>
    <row r="7443" spans="1:28" x14ac:dyDescent="0.35">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c r="V7443">
        <f t="shared" si="696"/>
        <v>2</v>
      </c>
      <c r="W7443">
        <f t="shared" si="697"/>
        <v>0.46000000000000008</v>
      </c>
      <c r="X7443" t="str">
        <f t="shared" si="698"/>
        <v>Profit</v>
      </c>
      <c r="Y7443" s="1" t="str">
        <f t="shared" si="699"/>
        <v>Low Profit</v>
      </c>
      <c r="Z7443" s="1" t="str">
        <f t="shared" si="700"/>
        <v>No Discount</v>
      </c>
      <c r="AA7443" s="1" t="str">
        <f t="shared" si="701"/>
        <v>Low Sales</v>
      </c>
      <c r="AB7443" s="1">
        <f>MONTH(Sample___Superstore[[#This Row],[Order Date]])</f>
        <v>11</v>
      </c>
    </row>
    <row r="7444" spans="1:28" x14ac:dyDescent="0.35">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c r="V7444">
        <f t="shared" si="696"/>
        <v>2</v>
      </c>
      <c r="W7444">
        <f t="shared" si="697"/>
        <v>0.35</v>
      </c>
      <c r="X7444" t="str">
        <f t="shared" si="698"/>
        <v>Profit</v>
      </c>
      <c r="Y7444" s="1" t="str">
        <f t="shared" si="699"/>
        <v>Low Profit</v>
      </c>
      <c r="Z7444" s="1" t="str">
        <f t="shared" si="700"/>
        <v>Low Discount</v>
      </c>
      <c r="AA7444" s="1" t="str">
        <f t="shared" si="701"/>
        <v>Low Sales</v>
      </c>
      <c r="AB7444" s="1">
        <f>MONTH(Sample___Superstore[[#This Row],[Order Date]])</f>
        <v>12</v>
      </c>
    </row>
    <row r="7445" spans="1:28" x14ac:dyDescent="0.35">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c r="V7445">
        <f t="shared" si="696"/>
        <v>2</v>
      </c>
      <c r="W7445">
        <f t="shared" si="697"/>
        <v>8.7499999999999994E-2</v>
      </c>
      <c r="X7445" t="str">
        <f t="shared" si="698"/>
        <v>Profit</v>
      </c>
      <c r="Y7445" s="1" t="str">
        <f t="shared" si="699"/>
        <v>Low Profit</v>
      </c>
      <c r="Z7445" s="1" t="str">
        <f t="shared" si="700"/>
        <v>Low Discount</v>
      </c>
      <c r="AA7445" s="1" t="str">
        <f t="shared" si="701"/>
        <v>Low Sales</v>
      </c>
      <c r="AB7445" s="1">
        <f>MONTH(Sample___Superstore[[#This Row],[Order Date]])</f>
        <v>12</v>
      </c>
    </row>
    <row r="7446" spans="1:28" x14ac:dyDescent="0.35">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c r="V7446">
        <f t="shared" si="696"/>
        <v>4</v>
      </c>
      <c r="W7446">
        <f t="shared" si="697"/>
        <v>0.35</v>
      </c>
      <c r="X7446" t="str">
        <f t="shared" si="698"/>
        <v>Profit</v>
      </c>
      <c r="Y7446" s="1" t="str">
        <f t="shared" si="699"/>
        <v>Low Profit</v>
      </c>
      <c r="Z7446" s="1" t="str">
        <f t="shared" si="700"/>
        <v>Low Discount</v>
      </c>
      <c r="AA7446" s="1" t="str">
        <f t="shared" si="701"/>
        <v>Low Sales</v>
      </c>
      <c r="AB7446" s="1">
        <f>MONTH(Sample___Superstore[[#This Row],[Order Date]])</f>
        <v>2</v>
      </c>
    </row>
    <row r="7447" spans="1:28" x14ac:dyDescent="0.35">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c r="V7447">
        <f t="shared" si="696"/>
        <v>4</v>
      </c>
      <c r="W7447">
        <f t="shared" si="697"/>
        <v>0.36249999999999999</v>
      </c>
      <c r="X7447" t="str">
        <f t="shared" si="698"/>
        <v>Profit</v>
      </c>
      <c r="Y7447" s="1" t="str">
        <f t="shared" si="699"/>
        <v>Low Profit</v>
      </c>
      <c r="Z7447" s="1" t="str">
        <f t="shared" si="700"/>
        <v>Low Discount</v>
      </c>
      <c r="AA7447" s="1" t="str">
        <f t="shared" si="701"/>
        <v>Low Sales</v>
      </c>
      <c r="AB7447" s="1">
        <f>MONTH(Sample___Superstore[[#This Row],[Order Date]])</f>
        <v>2</v>
      </c>
    </row>
    <row r="7448" spans="1:28" x14ac:dyDescent="0.35">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c r="V7448">
        <f t="shared" si="696"/>
        <v>4</v>
      </c>
      <c r="W7448">
        <f t="shared" si="697"/>
        <v>-1.175</v>
      </c>
      <c r="X7448" t="str">
        <f t="shared" si="698"/>
        <v>Loss</v>
      </c>
      <c r="Y7448" s="1" t="str">
        <f t="shared" si="699"/>
        <v>Low Profit</v>
      </c>
      <c r="Z7448" s="1" t="str">
        <f t="shared" si="700"/>
        <v>High Discount</v>
      </c>
      <c r="AA7448" s="1" t="str">
        <f t="shared" si="701"/>
        <v>Low Sales</v>
      </c>
      <c r="AB7448" s="1">
        <f>MONTH(Sample___Superstore[[#This Row],[Order Date]])</f>
        <v>2</v>
      </c>
    </row>
    <row r="7449" spans="1:28" x14ac:dyDescent="0.35">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c r="V7449">
        <f t="shared" si="696"/>
        <v>4</v>
      </c>
      <c r="W7449">
        <f t="shared" si="697"/>
        <v>0.35</v>
      </c>
      <c r="X7449" t="str">
        <f t="shared" si="698"/>
        <v>Profit</v>
      </c>
      <c r="Y7449" s="1" t="str">
        <f t="shared" si="699"/>
        <v>High Profit</v>
      </c>
      <c r="Z7449" s="1" t="str">
        <f t="shared" si="700"/>
        <v>Low Discount</v>
      </c>
      <c r="AA7449" s="1" t="str">
        <f t="shared" si="701"/>
        <v>Low Sales</v>
      </c>
      <c r="AB7449" s="1">
        <f>MONTH(Sample___Superstore[[#This Row],[Order Date]])</f>
        <v>2</v>
      </c>
    </row>
    <row r="7450" spans="1:28" x14ac:dyDescent="0.35">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c r="V7450">
        <f t="shared" si="696"/>
        <v>3</v>
      </c>
      <c r="W7450">
        <f t="shared" si="697"/>
        <v>0.16250000000000001</v>
      </c>
      <c r="X7450" t="str">
        <f t="shared" si="698"/>
        <v>Profit</v>
      </c>
      <c r="Y7450" s="1" t="str">
        <f t="shared" si="699"/>
        <v>Low Profit</v>
      </c>
      <c r="Z7450" s="1" t="str">
        <f t="shared" si="700"/>
        <v>Low Discount</v>
      </c>
      <c r="AA7450" s="1" t="str">
        <f t="shared" si="701"/>
        <v>Low Sales</v>
      </c>
      <c r="AB7450" s="1">
        <f>MONTH(Sample___Superstore[[#This Row],[Order Date]])</f>
        <v>11</v>
      </c>
    </row>
    <row r="7451" spans="1:28" x14ac:dyDescent="0.35">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c r="V7451">
        <f t="shared" si="696"/>
        <v>5</v>
      </c>
      <c r="W7451">
        <f t="shared" si="697"/>
        <v>0.32499999999999996</v>
      </c>
      <c r="X7451" t="str">
        <f t="shared" si="698"/>
        <v>Profit</v>
      </c>
      <c r="Y7451" s="1" t="str">
        <f t="shared" si="699"/>
        <v>Low Profit</v>
      </c>
      <c r="Z7451" s="1" t="str">
        <f t="shared" si="700"/>
        <v>Low Discount</v>
      </c>
      <c r="AA7451" s="1" t="str">
        <f t="shared" si="701"/>
        <v>Low Sales</v>
      </c>
      <c r="AB7451" s="1">
        <f>MONTH(Sample___Superstore[[#This Row],[Order Date]])</f>
        <v>9</v>
      </c>
    </row>
    <row r="7452" spans="1:28" x14ac:dyDescent="0.35">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c r="V7452">
        <f t="shared" si="696"/>
        <v>5</v>
      </c>
      <c r="W7452">
        <f t="shared" si="697"/>
        <v>-0.24285714285714285</v>
      </c>
      <c r="X7452" t="str">
        <f t="shared" si="698"/>
        <v>Loss</v>
      </c>
      <c r="Y7452" s="1" t="str">
        <f t="shared" si="699"/>
        <v>Low Profit</v>
      </c>
      <c r="Z7452" s="1" t="str">
        <f t="shared" si="700"/>
        <v>High Discount</v>
      </c>
      <c r="AA7452" s="1" t="str">
        <f t="shared" si="701"/>
        <v>Low Sales</v>
      </c>
      <c r="AB7452" s="1">
        <f>MONTH(Sample___Superstore[[#This Row],[Order Date]])</f>
        <v>9</v>
      </c>
    </row>
    <row r="7453" spans="1:28" x14ac:dyDescent="0.35">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c r="V7453">
        <f t="shared" si="696"/>
        <v>5</v>
      </c>
      <c r="W7453">
        <f t="shared" si="697"/>
        <v>-1.7500000000000002</v>
      </c>
      <c r="X7453" t="str">
        <f t="shared" si="698"/>
        <v>Loss</v>
      </c>
      <c r="Y7453" s="1" t="str">
        <f t="shared" si="699"/>
        <v>Low Profit</v>
      </c>
      <c r="Z7453" s="1" t="str">
        <f t="shared" si="700"/>
        <v>High Discount</v>
      </c>
      <c r="AA7453" s="1" t="str">
        <f t="shared" si="701"/>
        <v>Low Sales</v>
      </c>
      <c r="AB7453" s="1">
        <f>MONTH(Sample___Superstore[[#This Row],[Order Date]])</f>
        <v>9</v>
      </c>
    </row>
    <row r="7454" spans="1:28" x14ac:dyDescent="0.35">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c r="V7454">
        <f t="shared" si="696"/>
        <v>5</v>
      </c>
      <c r="W7454">
        <f t="shared" si="697"/>
        <v>6.25E-2</v>
      </c>
      <c r="X7454" t="str">
        <f t="shared" si="698"/>
        <v>Profit</v>
      </c>
      <c r="Y7454" s="1" t="str">
        <f t="shared" si="699"/>
        <v>Low Profit</v>
      </c>
      <c r="Z7454" s="1" t="str">
        <f t="shared" si="700"/>
        <v>Low Discount</v>
      </c>
      <c r="AA7454" s="1" t="str">
        <f t="shared" si="701"/>
        <v>High Sales</v>
      </c>
      <c r="AB7454" s="1">
        <f>MONTH(Sample___Superstore[[#This Row],[Order Date]])</f>
        <v>9</v>
      </c>
    </row>
    <row r="7455" spans="1:28" x14ac:dyDescent="0.35">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c r="V7455">
        <f t="shared" si="696"/>
        <v>6</v>
      </c>
      <c r="W7455">
        <f t="shared" si="697"/>
        <v>0.11250000000000002</v>
      </c>
      <c r="X7455" t="str">
        <f t="shared" si="698"/>
        <v>Profit</v>
      </c>
      <c r="Y7455" s="1" t="str">
        <f t="shared" si="699"/>
        <v>Low Profit</v>
      </c>
      <c r="Z7455" s="1" t="str">
        <f t="shared" si="700"/>
        <v>Low Discount</v>
      </c>
      <c r="AA7455" s="1" t="str">
        <f t="shared" si="701"/>
        <v>Low Sales</v>
      </c>
      <c r="AB7455" s="1">
        <f>MONTH(Sample___Superstore[[#This Row],[Order Date]])</f>
        <v>6</v>
      </c>
    </row>
    <row r="7456" spans="1:28" x14ac:dyDescent="0.35">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c r="V7456">
        <f t="shared" si="696"/>
        <v>5</v>
      </c>
      <c r="W7456">
        <f t="shared" si="697"/>
        <v>0.33750000000000002</v>
      </c>
      <c r="X7456" t="str">
        <f t="shared" si="698"/>
        <v>Profit</v>
      </c>
      <c r="Y7456" s="1" t="str">
        <f t="shared" si="699"/>
        <v>Low Profit</v>
      </c>
      <c r="Z7456" s="1" t="str">
        <f t="shared" si="700"/>
        <v>Low Discount</v>
      </c>
      <c r="AA7456" s="1" t="str">
        <f t="shared" si="701"/>
        <v>Low Sales</v>
      </c>
      <c r="AB7456" s="1">
        <f>MONTH(Sample___Superstore[[#This Row],[Order Date]])</f>
        <v>7</v>
      </c>
    </row>
    <row r="7457" spans="1:28" x14ac:dyDescent="0.35">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c r="V7457">
        <f t="shared" si="696"/>
        <v>5</v>
      </c>
      <c r="W7457">
        <f t="shared" si="697"/>
        <v>0.05</v>
      </c>
      <c r="X7457" t="str">
        <f t="shared" si="698"/>
        <v>Profit</v>
      </c>
      <c r="Y7457" s="1" t="str">
        <f t="shared" si="699"/>
        <v>Low Profit</v>
      </c>
      <c r="Z7457" s="1" t="str">
        <f t="shared" si="700"/>
        <v>Low Discount</v>
      </c>
      <c r="AA7457" s="1" t="str">
        <f t="shared" si="701"/>
        <v>High Sales</v>
      </c>
      <c r="AB7457" s="1">
        <f>MONTH(Sample___Superstore[[#This Row],[Order Date]])</f>
        <v>7</v>
      </c>
    </row>
    <row r="7458" spans="1:28" x14ac:dyDescent="0.35">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c r="V7458">
        <f t="shared" si="696"/>
        <v>2</v>
      </c>
      <c r="W7458">
        <f t="shared" si="697"/>
        <v>0.26</v>
      </c>
      <c r="X7458" t="str">
        <f t="shared" si="698"/>
        <v>Profit</v>
      </c>
      <c r="Y7458" s="1" t="str">
        <f t="shared" si="699"/>
        <v>High Profit</v>
      </c>
      <c r="Z7458" s="1" t="str">
        <f t="shared" si="700"/>
        <v>No Discount</v>
      </c>
      <c r="AA7458" s="1" t="str">
        <f t="shared" si="701"/>
        <v>High Sales</v>
      </c>
      <c r="AB7458" s="1">
        <f>MONTH(Sample___Superstore[[#This Row],[Order Date]])</f>
        <v>4</v>
      </c>
    </row>
    <row r="7459" spans="1:28" x14ac:dyDescent="0.35">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c r="V7459">
        <f t="shared" si="696"/>
        <v>2</v>
      </c>
      <c r="W7459">
        <f t="shared" si="697"/>
        <v>0.5</v>
      </c>
      <c r="X7459" t="str">
        <f t="shared" si="698"/>
        <v>Profit</v>
      </c>
      <c r="Y7459" s="1" t="str">
        <f t="shared" si="699"/>
        <v>Low Profit</v>
      </c>
      <c r="Z7459" s="1" t="str">
        <f t="shared" si="700"/>
        <v>No Discount</v>
      </c>
      <c r="AA7459" s="1" t="str">
        <f t="shared" si="701"/>
        <v>Low Sales</v>
      </c>
      <c r="AB7459" s="1">
        <f>MONTH(Sample___Superstore[[#This Row],[Order Date]])</f>
        <v>4</v>
      </c>
    </row>
    <row r="7460" spans="1:28" x14ac:dyDescent="0.35">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c r="V7460">
        <f t="shared" si="696"/>
        <v>2</v>
      </c>
      <c r="W7460">
        <f t="shared" si="697"/>
        <v>0.10000000000000002</v>
      </c>
      <c r="X7460" t="str">
        <f t="shared" si="698"/>
        <v>Profit</v>
      </c>
      <c r="Y7460" s="1" t="str">
        <f t="shared" si="699"/>
        <v>High Profit</v>
      </c>
      <c r="Z7460" s="1" t="str">
        <f t="shared" si="700"/>
        <v>No Discount</v>
      </c>
      <c r="AA7460" s="1" t="str">
        <f t="shared" si="701"/>
        <v>High Sales</v>
      </c>
      <c r="AB7460" s="1">
        <f>MONTH(Sample___Superstore[[#This Row],[Order Date]])</f>
        <v>4</v>
      </c>
    </row>
    <row r="7461" spans="1:28" x14ac:dyDescent="0.35">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c r="V7461">
        <f t="shared" si="696"/>
        <v>2</v>
      </c>
      <c r="W7461">
        <f t="shared" si="697"/>
        <v>0.24000000000000002</v>
      </c>
      <c r="X7461" t="str">
        <f t="shared" si="698"/>
        <v>Profit</v>
      </c>
      <c r="Y7461" s="1" t="str">
        <f t="shared" si="699"/>
        <v>High Profit</v>
      </c>
      <c r="Z7461" s="1" t="str">
        <f t="shared" si="700"/>
        <v>No Discount</v>
      </c>
      <c r="AA7461" s="1" t="str">
        <f t="shared" si="701"/>
        <v>High Sales</v>
      </c>
      <c r="AB7461" s="1">
        <f>MONTH(Sample___Superstore[[#This Row],[Order Date]])</f>
        <v>4</v>
      </c>
    </row>
    <row r="7462" spans="1:28" x14ac:dyDescent="0.35">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c r="V7462">
        <f t="shared" si="696"/>
        <v>3</v>
      </c>
      <c r="W7462">
        <f t="shared" si="697"/>
        <v>0.33750000000000002</v>
      </c>
      <c r="X7462" t="str">
        <f t="shared" si="698"/>
        <v>Profit</v>
      </c>
      <c r="Y7462" s="1" t="str">
        <f t="shared" si="699"/>
        <v>High Profit</v>
      </c>
      <c r="Z7462" s="1" t="str">
        <f t="shared" si="700"/>
        <v>Low Discount</v>
      </c>
      <c r="AA7462" s="1" t="str">
        <f t="shared" si="701"/>
        <v>High Sales</v>
      </c>
      <c r="AB7462" s="1">
        <f>MONTH(Sample___Superstore[[#This Row],[Order Date]])</f>
        <v>4</v>
      </c>
    </row>
    <row r="7463" spans="1:28" x14ac:dyDescent="0.35">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c r="V7463">
        <f t="shared" si="696"/>
        <v>3</v>
      </c>
      <c r="W7463">
        <f t="shared" si="697"/>
        <v>0.46</v>
      </c>
      <c r="X7463" t="str">
        <f t="shared" si="698"/>
        <v>Profit</v>
      </c>
      <c r="Y7463" s="1" t="str">
        <f t="shared" si="699"/>
        <v>Low Profit</v>
      </c>
      <c r="Z7463" s="1" t="str">
        <f t="shared" si="700"/>
        <v>No Discount</v>
      </c>
      <c r="AA7463" s="1" t="str">
        <f t="shared" si="701"/>
        <v>Low Sales</v>
      </c>
      <c r="AB7463" s="1">
        <f>MONTH(Sample___Superstore[[#This Row],[Order Date]])</f>
        <v>4</v>
      </c>
    </row>
    <row r="7464" spans="1:28" x14ac:dyDescent="0.35">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c r="V7464">
        <f t="shared" si="696"/>
        <v>2</v>
      </c>
      <c r="W7464">
        <f t="shared" si="697"/>
        <v>0.15</v>
      </c>
      <c r="X7464" t="str">
        <f t="shared" si="698"/>
        <v>Profit</v>
      </c>
      <c r="Y7464" s="1" t="str">
        <f t="shared" si="699"/>
        <v>Low Profit</v>
      </c>
      <c r="Z7464" s="1" t="str">
        <f t="shared" si="700"/>
        <v>No Discount</v>
      </c>
      <c r="AA7464" s="1" t="str">
        <f t="shared" si="701"/>
        <v>High Sales</v>
      </c>
      <c r="AB7464" s="1">
        <f>MONTH(Sample___Superstore[[#This Row],[Order Date]])</f>
        <v>2</v>
      </c>
    </row>
    <row r="7465" spans="1:28" x14ac:dyDescent="0.35">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c r="V7465">
        <f t="shared" si="696"/>
        <v>7</v>
      </c>
      <c r="W7465">
        <f t="shared" si="697"/>
        <v>0.25</v>
      </c>
      <c r="X7465" t="str">
        <f t="shared" si="698"/>
        <v>Profit</v>
      </c>
      <c r="Y7465" s="1" t="str">
        <f t="shared" si="699"/>
        <v>Low Profit</v>
      </c>
      <c r="Z7465" s="1" t="str">
        <f t="shared" si="700"/>
        <v>No Discount</v>
      </c>
      <c r="AA7465" s="1" t="str">
        <f t="shared" si="701"/>
        <v>Low Sales</v>
      </c>
      <c r="AB7465" s="1">
        <f>MONTH(Sample___Superstore[[#This Row],[Order Date]])</f>
        <v>9</v>
      </c>
    </row>
    <row r="7466" spans="1:28" x14ac:dyDescent="0.35">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c r="V7466">
        <f t="shared" si="696"/>
        <v>7</v>
      </c>
      <c r="W7466">
        <f t="shared" si="697"/>
        <v>0.44999999999999996</v>
      </c>
      <c r="X7466" t="str">
        <f t="shared" si="698"/>
        <v>Profit</v>
      </c>
      <c r="Y7466" s="1" t="str">
        <f t="shared" si="699"/>
        <v>Low Profit</v>
      </c>
      <c r="Z7466" s="1" t="str">
        <f t="shared" si="700"/>
        <v>No Discount</v>
      </c>
      <c r="AA7466" s="1" t="str">
        <f t="shared" si="701"/>
        <v>Low Sales</v>
      </c>
      <c r="AB7466" s="1">
        <f>MONTH(Sample___Superstore[[#This Row],[Order Date]])</f>
        <v>9</v>
      </c>
    </row>
    <row r="7467" spans="1:28" x14ac:dyDescent="0.35">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c r="V7467">
        <f t="shared" si="696"/>
        <v>7</v>
      </c>
      <c r="W7467">
        <f t="shared" si="697"/>
        <v>0.25</v>
      </c>
      <c r="X7467" t="str">
        <f t="shared" si="698"/>
        <v>Profit</v>
      </c>
      <c r="Y7467" s="1" t="str">
        <f t="shared" si="699"/>
        <v>Low Profit</v>
      </c>
      <c r="Z7467" s="1" t="str">
        <f t="shared" si="700"/>
        <v>No Discount</v>
      </c>
      <c r="AA7467" s="1" t="str">
        <f t="shared" si="701"/>
        <v>Low Sales</v>
      </c>
      <c r="AB7467" s="1">
        <f>MONTH(Sample___Superstore[[#This Row],[Order Date]])</f>
        <v>9</v>
      </c>
    </row>
    <row r="7468" spans="1:28" x14ac:dyDescent="0.35">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c r="V7468">
        <f t="shared" si="696"/>
        <v>4</v>
      </c>
      <c r="W7468">
        <f t="shared" si="697"/>
        <v>0.26999999999999996</v>
      </c>
      <c r="X7468" t="str">
        <f t="shared" si="698"/>
        <v>Profit</v>
      </c>
      <c r="Y7468" s="1" t="str">
        <f t="shared" si="699"/>
        <v>Low Profit</v>
      </c>
      <c r="Z7468" s="1" t="str">
        <f t="shared" si="700"/>
        <v>No Discount</v>
      </c>
      <c r="AA7468" s="1" t="str">
        <f t="shared" si="701"/>
        <v>Low Sales</v>
      </c>
      <c r="AB7468" s="1">
        <f>MONTH(Sample___Superstore[[#This Row],[Order Date]])</f>
        <v>5</v>
      </c>
    </row>
    <row r="7469" spans="1:28" x14ac:dyDescent="0.35">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c r="V7469">
        <f t="shared" si="696"/>
        <v>4</v>
      </c>
      <c r="W7469">
        <f t="shared" si="697"/>
        <v>0.33999999999999997</v>
      </c>
      <c r="X7469" t="str">
        <f t="shared" si="698"/>
        <v>Profit</v>
      </c>
      <c r="Y7469" s="1" t="str">
        <f t="shared" si="699"/>
        <v>Low Profit</v>
      </c>
      <c r="Z7469" s="1" t="str">
        <f t="shared" si="700"/>
        <v>No Discount</v>
      </c>
      <c r="AA7469" s="1" t="str">
        <f t="shared" si="701"/>
        <v>Low Sales</v>
      </c>
      <c r="AB7469" s="1">
        <f>MONTH(Sample___Superstore[[#This Row],[Order Date]])</f>
        <v>11</v>
      </c>
    </row>
    <row r="7470" spans="1:28" x14ac:dyDescent="0.35">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c r="V7470">
        <f t="shared" si="696"/>
        <v>5</v>
      </c>
      <c r="W7470">
        <f t="shared" si="697"/>
        <v>0.47000000000000003</v>
      </c>
      <c r="X7470" t="str">
        <f t="shared" si="698"/>
        <v>Profit</v>
      </c>
      <c r="Y7470" s="1" t="str">
        <f t="shared" si="699"/>
        <v>Low Profit</v>
      </c>
      <c r="Z7470" s="1" t="str">
        <f t="shared" si="700"/>
        <v>No Discount</v>
      </c>
      <c r="AA7470" s="1" t="str">
        <f t="shared" si="701"/>
        <v>Low Sales</v>
      </c>
      <c r="AB7470" s="1">
        <f>MONTH(Sample___Superstore[[#This Row],[Order Date]])</f>
        <v>9</v>
      </c>
    </row>
    <row r="7471" spans="1:28" x14ac:dyDescent="0.35">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c r="V7471">
        <f t="shared" si="696"/>
        <v>5</v>
      </c>
      <c r="W7471">
        <f t="shared" si="697"/>
        <v>0.42999999999999994</v>
      </c>
      <c r="X7471" t="str">
        <f t="shared" si="698"/>
        <v>Profit</v>
      </c>
      <c r="Y7471" s="1" t="str">
        <f t="shared" si="699"/>
        <v>Low Profit</v>
      </c>
      <c r="Z7471" s="1" t="str">
        <f t="shared" si="700"/>
        <v>No Discount</v>
      </c>
      <c r="AA7471" s="1" t="str">
        <f t="shared" si="701"/>
        <v>Low Sales</v>
      </c>
      <c r="AB7471" s="1">
        <f>MONTH(Sample___Superstore[[#This Row],[Order Date]])</f>
        <v>9</v>
      </c>
    </row>
    <row r="7472" spans="1:28" x14ac:dyDescent="0.35">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c r="V7472">
        <f t="shared" si="696"/>
        <v>5</v>
      </c>
      <c r="W7472">
        <f t="shared" si="697"/>
        <v>-0.79999999999999993</v>
      </c>
      <c r="X7472" t="str">
        <f t="shared" si="698"/>
        <v>Loss</v>
      </c>
      <c r="Y7472" s="1" t="str">
        <f t="shared" si="699"/>
        <v>Low Profit</v>
      </c>
      <c r="Z7472" s="1" t="str">
        <f t="shared" si="700"/>
        <v>High Discount</v>
      </c>
      <c r="AA7472" s="1" t="str">
        <f t="shared" si="701"/>
        <v>Low Sales</v>
      </c>
      <c r="AB7472" s="1">
        <f>MONTH(Sample___Superstore[[#This Row],[Order Date]])</f>
        <v>9</v>
      </c>
    </row>
    <row r="7473" spans="1:28" x14ac:dyDescent="0.35">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c r="V7473">
        <f t="shared" si="696"/>
        <v>5</v>
      </c>
      <c r="W7473">
        <f t="shared" si="697"/>
        <v>-0.2</v>
      </c>
      <c r="X7473" t="str">
        <f t="shared" si="698"/>
        <v>Loss</v>
      </c>
      <c r="Y7473" s="1" t="str">
        <f t="shared" si="699"/>
        <v>Low Profit</v>
      </c>
      <c r="Z7473" s="1" t="str">
        <f t="shared" si="700"/>
        <v>Low Discount</v>
      </c>
      <c r="AA7473" s="1" t="str">
        <f t="shared" si="701"/>
        <v>Low Sales</v>
      </c>
      <c r="AB7473" s="1">
        <f>MONTH(Sample___Superstore[[#This Row],[Order Date]])</f>
        <v>9</v>
      </c>
    </row>
    <row r="7474" spans="1:28" x14ac:dyDescent="0.35">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c r="V7474">
        <f t="shared" si="696"/>
        <v>2</v>
      </c>
      <c r="W7474">
        <f t="shared" si="697"/>
        <v>0.3</v>
      </c>
      <c r="X7474" t="str">
        <f t="shared" si="698"/>
        <v>Profit</v>
      </c>
      <c r="Y7474" s="1" t="str">
        <f t="shared" si="699"/>
        <v>High Profit</v>
      </c>
      <c r="Z7474" s="1" t="str">
        <f t="shared" si="700"/>
        <v>No Discount</v>
      </c>
      <c r="AA7474" s="1" t="str">
        <f t="shared" si="701"/>
        <v>High Sales</v>
      </c>
      <c r="AB7474" s="1">
        <f>MONTH(Sample___Superstore[[#This Row],[Order Date]])</f>
        <v>7</v>
      </c>
    </row>
    <row r="7475" spans="1:28" x14ac:dyDescent="0.35">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c r="V7475">
        <f t="shared" si="696"/>
        <v>5</v>
      </c>
      <c r="W7475">
        <f t="shared" si="697"/>
        <v>0.23749999999999999</v>
      </c>
      <c r="X7475" t="str">
        <f t="shared" si="698"/>
        <v>Profit</v>
      </c>
      <c r="Y7475" s="1" t="str">
        <f t="shared" si="699"/>
        <v>Low Profit</v>
      </c>
      <c r="Z7475" s="1" t="str">
        <f t="shared" si="700"/>
        <v>Low Discount</v>
      </c>
      <c r="AA7475" s="1" t="str">
        <f t="shared" si="701"/>
        <v>Low Sales</v>
      </c>
      <c r="AB7475" s="1">
        <f>MONTH(Sample___Superstore[[#This Row],[Order Date]])</f>
        <v>4</v>
      </c>
    </row>
    <row r="7476" spans="1:28" x14ac:dyDescent="0.35">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c r="V7476">
        <f t="shared" si="696"/>
        <v>4</v>
      </c>
      <c r="W7476">
        <f t="shared" si="697"/>
        <v>0.28999999999999998</v>
      </c>
      <c r="X7476" t="str">
        <f t="shared" si="698"/>
        <v>Profit</v>
      </c>
      <c r="Y7476" s="1" t="str">
        <f t="shared" si="699"/>
        <v>High Profit</v>
      </c>
      <c r="Z7476" s="1" t="str">
        <f t="shared" si="700"/>
        <v>No Discount</v>
      </c>
      <c r="AA7476" s="1" t="str">
        <f t="shared" si="701"/>
        <v>High Sales</v>
      </c>
      <c r="AB7476" s="1">
        <f>MONTH(Sample___Superstore[[#This Row],[Order Date]])</f>
        <v>1</v>
      </c>
    </row>
    <row r="7477" spans="1:28" x14ac:dyDescent="0.35">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c r="V7477">
        <f t="shared" si="696"/>
        <v>4</v>
      </c>
      <c r="W7477">
        <f t="shared" si="697"/>
        <v>0.44999999999999996</v>
      </c>
      <c r="X7477" t="str">
        <f t="shared" si="698"/>
        <v>Profit</v>
      </c>
      <c r="Y7477" s="1" t="str">
        <f t="shared" si="699"/>
        <v>High Profit</v>
      </c>
      <c r="Z7477" s="1" t="str">
        <f t="shared" si="700"/>
        <v>No Discount</v>
      </c>
      <c r="AA7477" s="1" t="str">
        <f t="shared" si="701"/>
        <v>High Sales</v>
      </c>
      <c r="AB7477" s="1">
        <f>MONTH(Sample___Superstore[[#This Row],[Order Date]])</f>
        <v>1</v>
      </c>
    </row>
    <row r="7478" spans="1:28" x14ac:dyDescent="0.35">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c r="V7478">
        <f t="shared" si="696"/>
        <v>4</v>
      </c>
      <c r="W7478">
        <f t="shared" si="697"/>
        <v>0.26999999999999996</v>
      </c>
      <c r="X7478" t="str">
        <f t="shared" si="698"/>
        <v>Profit</v>
      </c>
      <c r="Y7478" s="1" t="str">
        <f t="shared" si="699"/>
        <v>Low Profit</v>
      </c>
      <c r="Z7478" s="1" t="str">
        <f t="shared" si="700"/>
        <v>No Discount</v>
      </c>
      <c r="AA7478" s="1" t="str">
        <f t="shared" si="701"/>
        <v>Low Sales</v>
      </c>
      <c r="AB7478" s="1">
        <f>MONTH(Sample___Superstore[[#This Row],[Order Date]])</f>
        <v>1</v>
      </c>
    </row>
    <row r="7479" spans="1:28" x14ac:dyDescent="0.35">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c r="V7479">
        <f t="shared" si="696"/>
        <v>4</v>
      </c>
      <c r="W7479">
        <f t="shared" si="697"/>
        <v>0.28999999999999998</v>
      </c>
      <c r="X7479" t="str">
        <f t="shared" si="698"/>
        <v>Profit</v>
      </c>
      <c r="Y7479" s="1" t="str">
        <f t="shared" si="699"/>
        <v>High Profit</v>
      </c>
      <c r="Z7479" s="1" t="str">
        <f t="shared" si="700"/>
        <v>No Discount</v>
      </c>
      <c r="AA7479" s="1" t="str">
        <f t="shared" si="701"/>
        <v>Low Sales</v>
      </c>
      <c r="AB7479" s="1">
        <f>MONTH(Sample___Superstore[[#This Row],[Order Date]])</f>
        <v>1</v>
      </c>
    </row>
    <row r="7480" spans="1:28" x14ac:dyDescent="0.35">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c r="V7480">
        <f t="shared" si="696"/>
        <v>4</v>
      </c>
      <c r="W7480">
        <f t="shared" si="697"/>
        <v>0.26999999999999996</v>
      </c>
      <c r="X7480" t="str">
        <f t="shared" si="698"/>
        <v>Profit</v>
      </c>
      <c r="Y7480" s="1" t="str">
        <f t="shared" si="699"/>
        <v>High Profit</v>
      </c>
      <c r="Z7480" s="1" t="str">
        <f t="shared" si="700"/>
        <v>No Discount</v>
      </c>
      <c r="AA7480" s="1" t="str">
        <f t="shared" si="701"/>
        <v>High Sales</v>
      </c>
      <c r="AB7480" s="1">
        <f>MONTH(Sample___Superstore[[#This Row],[Order Date]])</f>
        <v>1</v>
      </c>
    </row>
    <row r="7481" spans="1:28" x14ac:dyDescent="0.35">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c r="V7481">
        <f t="shared" si="696"/>
        <v>4</v>
      </c>
      <c r="W7481">
        <f t="shared" si="697"/>
        <v>9.9999999999999985E-3</v>
      </c>
      <c r="X7481" t="str">
        <f t="shared" si="698"/>
        <v>Profit</v>
      </c>
      <c r="Y7481" s="1" t="str">
        <f t="shared" si="699"/>
        <v>Low Profit</v>
      </c>
      <c r="Z7481" s="1" t="str">
        <f t="shared" si="700"/>
        <v>No Discount</v>
      </c>
      <c r="AA7481" s="1" t="str">
        <f t="shared" si="701"/>
        <v>Low Sales</v>
      </c>
      <c r="AB7481" s="1">
        <f>MONTH(Sample___Superstore[[#This Row],[Order Date]])</f>
        <v>1</v>
      </c>
    </row>
    <row r="7482" spans="1:28" x14ac:dyDescent="0.35">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c r="V7482">
        <f t="shared" si="696"/>
        <v>4</v>
      </c>
      <c r="W7482">
        <f t="shared" si="697"/>
        <v>0.45999999999999996</v>
      </c>
      <c r="X7482" t="str">
        <f t="shared" si="698"/>
        <v>Profit</v>
      </c>
      <c r="Y7482" s="1" t="str">
        <f t="shared" si="699"/>
        <v>Low Profit</v>
      </c>
      <c r="Z7482" s="1" t="str">
        <f t="shared" si="700"/>
        <v>No Discount</v>
      </c>
      <c r="AA7482" s="1" t="str">
        <f t="shared" si="701"/>
        <v>Low Sales</v>
      </c>
      <c r="AB7482" s="1">
        <f>MONTH(Sample___Superstore[[#This Row],[Order Date]])</f>
        <v>1</v>
      </c>
    </row>
    <row r="7483" spans="1:28" x14ac:dyDescent="0.35">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c r="V7483">
        <f t="shared" si="696"/>
        <v>2</v>
      </c>
      <c r="W7483">
        <f t="shared" si="697"/>
        <v>0.45000000000000007</v>
      </c>
      <c r="X7483" t="str">
        <f t="shared" si="698"/>
        <v>Profit</v>
      </c>
      <c r="Y7483" s="1" t="str">
        <f t="shared" si="699"/>
        <v>Low Profit</v>
      </c>
      <c r="Z7483" s="1" t="str">
        <f t="shared" si="700"/>
        <v>No Discount</v>
      </c>
      <c r="AA7483" s="1" t="str">
        <f t="shared" si="701"/>
        <v>Low Sales</v>
      </c>
      <c r="AB7483" s="1">
        <f>MONTH(Sample___Superstore[[#This Row],[Order Date]])</f>
        <v>9</v>
      </c>
    </row>
    <row r="7484" spans="1:28" x14ac:dyDescent="0.35">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c r="V7484">
        <f t="shared" si="696"/>
        <v>7</v>
      </c>
      <c r="W7484">
        <f t="shared" si="697"/>
        <v>0.37500000000000006</v>
      </c>
      <c r="X7484" t="str">
        <f t="shared" si="698"/>
        <v>Profit</v>
      </c>
      <c r="Y7484" s="1" t="str">
        <f t="shared" si="699"/>
        <v>Low Profit</v>
      </c>
      <c r="Z7484" s="1" t="str">
        <f t="shared" si="700"/>
        <v>Low Discount</v>
      </c>
      <c r="AA7484" s="1" t="str">
        <f t="shared" si="701"/>
        <v>Low Sales</v>
      </c>
      <c r="AB7484" s="1">
        <f>MONTH(Sample___Superstore[[#This Row],[Order Date]])</f>
        <v>9</v>
      </c>
    </row>
    <row r="7485" spans="1:28" x14ac:dyDescent="0.35">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c r="V7485">
        <f t="shared" si="696"/>
        <v>2</v>
      </c>
      <c r="W7485">
        <f t="shared" si="697"/>
        <v>-0.24285714285714283</v>
      </c>
      <c r="X7485" t="str">
        <f t="shared" si="698"/>
        <v>Loss</v>
      </c>
      <c r="Y7485" s="1" t="str">
        <f t="shared" si="699"/>
        <v>Low Profit</v>
      </c>
      <c r="Z7485" s="1" t="str">
        <f t="shared" si="700"/>
        <v>High Discount</v>
      </c>
      <c r="AA7485" s="1" t="str">
        <f t="shared" si="701"/>
        <v>Low Sales</v>
      </c>
      <c r="AB7485" s="1">
        <f>MONTH(Sample___Superstore[[#This Row],[Order Date]])</f>
        <v>12</v>
      </c>
    </row>
    <row r="7486" spans="1:28" x14ac:dyDescent="0.35">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c r="V7486">
        <f t="shared" si="696"/>
        <v>5</v>
      </c>
      <c r="W7486">
        <f t="shared" si="697"/>
        <v>0.35</v>
      </c>
      <c r="X7486" t="str">
        <f t="shared" si="698"/>
        <v>Profit</v>
      </c>
      <c r="Y7486" s="1" t="str">
        <f t="shared" si="699"/>
        <v>Low Profit</v>
      </c>
      <c r="Z7486" s="1" t="str">
        <f t="shared" si="700"/>
        <v>No Discount</v>
      </c>
      <c r="AA7486" s="1" t="str">
        <f t="shared" si="701"/>
        <v>Low Sales</v>
      </c>
      <c r="AB7486" s="1">
        <f>MONTH(Sample___Superstore[[#This Row],[Order Date]])</f>
        <v>12</v>
      </c>
    </row>
    <row r="7487" spans="1:28" x14ac:dyDescent="0.35">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c r="V7487">
        <f t="shared" si="696"/>
        <v>5</v>
      </c>
      <c r="W7487">
        <f t="shared" si="697"/>
        <v>0.49000000000000005</v>
      </c>
      <c r="X7487" t="str">
        <f t="shared" si="698"/>
        <v>Profit</v>
      </c>
      <c r="Y7487" s="1" t="str">
        <f t="shared" si="699"/>
        <v>Low Profit</v>
      </c>
      <c r="Z7487" s="1" t="str">
        <f t="shared" si="700"/>
        <v>No Discount</v>
      </c>
      <c r="AA7487" s="1" t="str">
        <f t="shared" si="701"/>
        <v>Low Sales</v>
      </c>
      <c r="AB7487" s="1">
        <f>MONTH(Sample___Superstore[[#This Row],[Order Date]])</f>
        <v>12</v>
      </c>
    </row>
    <row r="7488" spans="1:28" x14ac:dyDescent="0.35">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c r="V7488">
        <f t="shared" si="696"/>
        <v>5</v>
      </c>
      <c r="W7488">
        <f t="shared" si="697"/>
        <v>0.49</v>
      </c>
      <c r="X7488" t="str">
        <f t="shared" si="698"/>
        <v>Profit</v>
      </c>
      <c r="Y7488" s="1" t="str">
        <f t="shared" si="699"/>
        <v>Low Profit</v>
      </c>
      <c r="Z7488" s="1" t="str">
        <f t="shared" si="700"/>
        <v>No Discount</v>
      </c>
      <c r="AA7488" s="1" t="str">
        <f t="shared" si="701"/>
        <v>Low Sales</v>
      </c>
      <c r="AB7488" s="1">
        <f>MONTH(Sample___Superstore[[#This Row],[Order Date]])</f>
        <v>12</v>
      </c>
    </row>
    <row r="7489" spans="1:28" x14ac:dyDescent="0.35">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c r="V7489">
        <f t="shared" si="696"/>
        <v>5</v>
      </c>
      <c r="W7489">
        <f t="shared" si="697"/>
        <v>0.23</v>
      </c>
      <c r="X7489" t="str">
        <f t="shared" si="698"/>
        <v>Profit</v>
      </c>
      <c r="Y7489" s="1" t="str">
        <f t="shared" si="699"/>
        <v>High Profit</v>
      </c>
      <c r="Z7489" s="1" t="str">
        <f t="shared" si="700"/>
        <v>No Discount</v>
      </c>
      <c r="AA7489" s="1" t="str">
        <f t="shared" si="701"/>
        <v>High Sales</v>
      </c>
      <c r="AB7489" s="1">
        <f>MONTH(Sample___Superstore[[#This Row],[Order Date]])</f>
        <v>12</v>
      </c>
    </row>
    <row r="7490" spans="1:28" x14ac:dyDescent="0.35">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c r="V7490">
        <f t="shared" ref="V7490:V7553" si="702">D7490-C7490</f>
        <v>5</v>
      </c>
      <c r="W7490">
        <f t="shared" ref="W7490:W7553" si="703">U7490/R7490</f>
        <v>-0.1</v>
      </c>
      <c r="X7490" t="str">
        <f t="shared" ref="X7490:X7553" si="704">IF(U7490&lt;0,"Loss","Profit")</f>
        <v>Loss</v>
      </c>
      <c r="Y7490" s="1" t="str">
        <f t="shared" ref="Y7490:Y7553" si="705">IF(U7490&gt;100,"High Profit","Low Profit")</f>
        <v>Low Profit</v>
      </c>
      <c r="Z7490" s="1" t="str">
        <f t="shared" ref="Z7490:Z7553" si="706">IF(T7490=0,"No Discount",IF(T7490&lt;=0.2,"Low Discount","High Discount"))</f>
        <v>High Discount</v>
      </c>
      <c r="AA7490" s="1" t="str">
        <f t="shared" ref="AA7490:AA7553" si="707">IF(R7490&gt;500,"High Sales","Low Sales")</f>
        <v>High Sales</v>
      </c>
      <c r="AB7490" s="1">
        <f>MONTH(Sample___Superstore[[#This Row],[Order Date]])</f>
        <v>12</v>
      </c>
    </row>
    <row r="7491" spans="1:28" x14ac:dyDescent="0.35">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c r="V7491">
        <f t="shared" si="702"/>
        <v>4</v>
      </c>
      <c r="W7491">
        <f t="shared" si="703"/>
        <v>0.47999999999999993</v>
      </c>
      <c r="X7491" t="str">
        <f t="shared" si="704"/>
        <v>Profit</v>
      </c>
      <c r="Y7491" s="1" t="str">
        <f t="shared" si="705"/>
        <v>Low Profit</v>
      </c>
      <c r="Z7491" s="1" t="str">
        <f t="shared" si="706"/>
        <v>No Discount</v>
      </c>
      <c r="AA7491" s="1" t="str">
        <f t="shared" si="707"/>
        <v>Low Sales</v>
      </c>
      <c r="AB7491" s="1">
        <f>MONTH(Sample___Superstore[[#This Row],[Order Date]])</f>
        <v>11</v>
      </c>
    </row>
    <row r="7492" spans="1:28" x14ac:dyDescent="0.35">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c r="V7492">
        <f t="shared" si="702"/>
        <v>6</v>
      </c>
      <c r="W7492">
        <f t="shared" si="703"/>
        <v>0.30999999999999994</v>
      </c>
      <c r="X7492" t="str">
        <f t="shared" si="704"/>
        <v>Profit</v>
      </c>
      <c r="Y7492" s="1" t="str">
        <f t="shared" si="705"/>
        <v>Low Profit</v>
      </c>
      <c r="Z7492" s="1" t="str">
        <f t="shared" si="706"/>
        <v>No Discount</v>
      </c>
      <c r="AA7492" s="1" t="str">
        <f t="shared" si="707"/>
        <v>Low Sales</v>
      </c>
      <c r="AB7492" s="1">
        <f>MONTH(Sample___Superstore[[#This Row],[Order Date]])</f>
        <v>9</v>
      </c>
    </row>
    <row r="7493" spans="1:28" x14ac:dyDescent="0.35">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c r="V7493">
        <f t="shared" si="702"/>
        <v>0</v>
      </c>
      <c r="W7493">
        <f t="shared" si="703"/>
        <v>0.05</v>
      </c>
      <c r="X7493" t="str">
        <f t="shared" si="704"/>
        <v>Profit</v>
      </c>
      <c r="Y7493" s="1" t="str">
        <f t="shared" si="705"/>
        <v>Low Profit</v>
      </c>
      <c r="Z7493" s="1" t="str">
        <f t="shared" si="706"/>
        <v>No Discount</v>
      </c>
      <c r="AA7493" s="1" t="str">
        <f t="shared" si="707"/>
        <v>Low Sales</v>
      </c>
      <c r="AB7493" s="1">
        <f>MONTH(Sample___Superstore[[#This Row],[Order Date]])</f>
        <v>11</v>
      </c>
    </row>
    <row r="7494" spans="1:28" x14ac:dyDescent="0.35">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c r="V7494">
        <f t="shared" si="702"/>
        <v>5</v>
      </c>
      <c r="W7494">
        <f t="shared" si="703"/>
        <v>0.3125</v>
      </c>
      <c r="X7494" t="str">
        <f t="shared" si="704"/>
        <v>Profit</v>
      </c>
      <c r="Y7494" s="1" t="str">
        <f t="shared" si="705"/>
        <v>Low Profit</v>
      </c>
      <c r="Z7494" s="1" t="str">
        <f t="shared" si="706"/>
        <v>Low Discount</v>
      </c>
      <c r="AA7494" s="1" t="str">
        <f t="shared" si="707"/>
        <v>Low Sales</v>
      </c>
      <c r="AB7494" s="1">
        <f>MONTH(Sample___Superstore[[#This Row],[Order Date]])</f>
        <v>9</v>
      </c>
    </row>
    <row r="7495" spans="1:28" x14ac:dyDescent="0.35">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c r="V7495">
        <f t="shared" si="702"/>
        <v>5</v>
      </c>
      <c r="W7495">
        <f t="shared" si="703"/>
        <v>-0.12857142857142856</v>
      </c>
      <c r="X7495" t="str">
        <f t="shared" si="704"/>
        <v>Loss</v>
      </c>
      <c r="Y7495" s="1" t="str">
        <f t="shared" si="705"/>
        <v>Low Profit</v>
      </c>
      <c r="Z7495" s="1" t="str">
        <f t="shared" si="706"/>
        <v>High Discount</v>
      </c>
      <c r="AA7495" s="1" t="str">
        <f t="shared" si="707"/>
        <v>High Sales</v>
      </c>
      <c r="AB7495" s="1">
        <f>MONTH(Sample___Superstore[[#This Row],[Order Date]])</f>
        <v>9</v>
      </c>
    </row>
    <row r="7496" spans="1:28" x14ac:dyDescent="0.35">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c r="V7496">
        <f t="shared" si="702"/>
        <v>5</v>
      </c>
      <c r="W7496">
        <f t="shared" si="703"/>
        <v>-2.6999999999999997</v>
      </c>
      <c r="X7496" t="str">
        <f t="shared" si="704"/>
        <v>Loss</v>
      </c>
      <c r="Y7496" s="1" t="str">
        <f t="shared" si="705"/>
        <v>Low Profit</v>
      </c>
      <c r="Z7496" s="1" t="str">
        <f t="shared" si="706"/>
        <v>High Discount</v>
      </c>
      <c r="AA7496" s="1" t="str">
        <f t="shared" si="707"/>
        <v>Low Sales</v>
      </c>
      <c r="AB7496" s="1">
        <f>MONTH(Sample___Superstore[[#This Row],[Order Date]])</f>
        <v>9</v>
      </c>
    </row>
    <row r="7497" spans="1:28" x14ac:dyDescent="0.35">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c r="V7497">
        <f t="shared" si="702"/>
        <v>4</v>
      </c>
      <c r="W7497">
        <f t="shared" si="703"/>
        <v>0.32499999999999996</v>
      </c>
      <c r="X7497" t="str">
        <f t="shared" si="704"/>
        <v>Profit</v>
      </c>
      <c r="Y7497" s="1" t="str">
        <f t="shared" si="705"/>
        <v>Low Profit</v>
      </c>
      <c r="Z7497" s="1" t="str">
        <f t="shared" si="706"/>
        <v>Low Discount</v>
      </c>
      <c r="AA7497" s="1" t="str">
        <f t="shared" si="707"/>
        <v>Low Sales</v>
      </c>
      <c r="AB7497" s="1">
        <f>MONTH(Sample___Superstore[[#This Row],[Order Date]])</f>
        <v>7</v>
      </c>
    </row>
    <row r="7498" spans="1:28" x14ac:dyDescent="0.35">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c r="V7498">
        <f t="shared" si="702"/>
        <v>4</v>
      </c>
      <c r="W7498">
        <f t="shared" si="703"/>
        <v>0.18</v>
      </c>
      <c r="X7498" t="str">
        <f t="shared" si="704"/>
        <v>Profit</v>
      </c>
      <c r="Y7498" s="1" t="str">
        <f t="shared" si="705"/>
        <v>Low Profit</v>
      </c>
      <c r="Z7498" s="1" t="str">
        <f t="shared" si="706"/>
        <v>No Discount</v>
      </c>
      <c r="AA7498" s="1" t="str">
        <f t="shared" si="707"/>
        <v>Low Sales</v>
      </c>
      <c r="AB7498" s="1">
        <f>MONTH(Sample___Superstore[[#This Row],[Order Date]])</f>
        <v>7</v>
      </c>
    </row>
    <row r="7499" spans="1:28" x14ac:dyDescent="0.35">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c r="V7499">
        <f t="shared" si="702"/>
        <v>4</v>
      </c>
      <c r="W7499">
        <f t="shared" si="703"/>
        <v>0.47</v>
      </c>
      <c r="X7499" t="str">
        <f t="shared" si="704"/>
        <v>Profit</v>
      </c>
      <c r="Y7499" s="1" t="str">
        <f t="shared" si="705"/>
        <v>Low Profit</v>
      </c>
      <c r="Z7499" s="1" t="str">
        <f t="shared" si="706"/>
        <v>No Discount</v>
      </c>
      <c r="AA7499" s="1" t="str">
        <f t="shared" si="707"/>
        <v>Low Sales</v>
      </c>
      <c r="AB7499" s="1">
        <f>MONTH(Sample___Superstore[[#This Row],[Order Date]])</f>
        <v>7</v>
      </c>
    </row>
    <row r="7500" spans="1:28" x14ac:dyDescent="0.35">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c r="V7500">
        <f t="shared" si="702"/>
        <v>4</v>
      </c>
      <c r="W7500">
        <f t="shared" si="703"/>
        <v>0.28999999999999998</v>
      </c>
      <c r="X7500" t="str">
        <f t="shared" si="704"/>
        <v>Profit</v>
      </c>
      <c r="Y7500" s="1" t="str">
        <f t="shared" si="705"/>
        <v>Low Profit</v>
      </c>
      <c r="Z7500" s="1" t="str">
        <f t="shared" si="706"/>
        <v>No Discount</v>
      </c>
      <c r="AA7500" s="1" t="str">
        <f t="shared" si="707"/>
        <v>Low Sales</v>
      </c>
      <c r="AB7500" s="1">
        <f>MONTH(Sample___Superstore[[#This Row],[Order Date]])</f>
        <v>7</v>
      </c>
    </row>
    <row r="7501" spans="1:28" x14ac:dyDescent="0.35">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c r="V7501">
        <f t="shared" si="702"/>
        <v>4</v>
      </c>
      <c r="W7501">
        <f t="shared" si="703"/>
        <v>0.42</v>
      </c>
      <c r="X7501" t="str">
        <f t="shared" si="704"/>
        <v>Profit</v>
      </c>
      <c r="Y7501" s="1" t="str">
        <f t="shared" si="705"/>
        <v>Low Profit</v>
      </c>
      <c r="Z7501" s="1" t="str">
        <f t="shared" si="706"/>
        <v>No Discount</v>
      </c>
      <c r="AA7501" s="1" t="str">
        <f t="shared" si="707"/>
        <v>Low Sales</v>
      </c>
      <c r="AB7501" s="1">
        <f>MONTH(Sample___Superstore[[#This Row],[Order Date]])</f>
        <v>7</v>
      </c>
    </row>
    <row r="7502" spans="1:28" x14ac:dyDescent="0.35">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c r="V7502">
        <f t="shared" si="702"/>
        <v>4</v>
      </c>
      <c r="W7502">
        <f t="shared" si="703"/>
        <v>0.14000000000000001</v>
      </c>
      <c r="X7502" t="str">
        <f t="shared" si="704"/>
        <v>Profit</v>
      </c>
      <c r="Y7502" s="1" t="str">
        <f t="shared" si="705"/>
        <v>Low Profit</v>
      </c>
      <c r="Z7502" s="1" t="str">
        <f t="shared" si="706"/>
        <v>No Discount</v>
      </c>
      <c r="AA7502" s="1" t="str">
        <f t="shared" si="707"/>
        <v>Low Sales</v>
      </c>
      <c r="AB7502" s="1">
        <f>MONTH(Sample___Superstore[[#This Row],[Order Date]])</f>
        <v>7</v>
      </c>
    </row>
    <row r="7503" spans="1:28" x14ac:dyDescent="0.35">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c r="V7503">
        <f t="shared" si="702"/>
        <v>4</v>
      </c>
      <c r="W7503">
        <f t="shared" si="703"/>
        <v>0.1125</v>
      </c>
      <c r="X7503" t="str">
        <f t="shared" si="704"/>
        <v>Profit</v>
      </c>
      <c r="Y7503" s="1" t="str">
        <f t="shared" si="705"/>
        <v>Low Profit</v>
      </c>
      <c r="Z7503" s="1" t="str">
        <f t="shared" si="706"/>
        <v>Low Discount</v>
      </c>
      <c r="AA7503" s="1" t="str">
        <f t="shared" si="707"/>
        <v>Low Sales</v>
      </c>
      <c r="AB7503" s="1">
        <f>MONTH(Sample___Superstore[[#This Row],[Order Date]])</f>
        <v>7</v>
      </c>
    </row>
    <row r="7504" spans="1:28" x14ac:dyDescent="0.35">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c r="V7504">
        <f t="shared" si="702"/>
        <v>0</v>
      </c>
      <c r="W7504">
        <f t="shared" si="703"/>
        <v>0.34</v>
      </c>
      <c r="X7504" t="str">
        <f t="shared" si="704"/>
        <v>Profit</v>
      </c>
      <c r="Y7504" s="1" t="str">
        <f t="shared" si="705"/>
        <v>Low Profit</v>
      </c>
      <c r="Z7504" s="1" t="str">
        <f t="shared" si="706"/>
        <v>No Discount</v>
      </c>
      <c r="AA7504" s="1" t="str">
        <f t="shared" si="707"/>
        <v>Low Sales</v>
      </c>
      <c r="AB7504" s="1">
        <f>MONTH(Sample___Superstore[[#This Row],[Order Date]])</f>
        <v>3</v>
      </c>
    </row>
    <row r="7505" spans="1:28" x14ac:dyDescent="0.35">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c r="V7505">
        <f t="shared" si="702"/>
        <v>0</v>
      </c>
      <c r="W7505">
        <f t="shared" si="703"/>
        <v>0.1125</v>
      </c>
      <c r="X7505" t="str">
        <f t="shared" si="704"/>
        <v>Profit</v>
      </c>
      <c r="Y7505" s="1" t="str">
        <f t="shared" si="705"/>
        <v>Low Profit</v>
      </c>
      <c r="Z7505" s="1" t="str">
        <f t="shared" si="706"/>
        <v>Low Discount</v>
      </c>
      <c r="AA7505" s="1" t="str">
        <f t="shared" si="707"/>
        <v>Low Sales</v>
      </c>
      <c r="AB7505" s="1">
        <f>MONTH(Sample___Superstore[[#This Row],[Order Date]])</f>
        <v>3</v>
      </c>
    </row>
    <row r="7506" spans="1:28" x14ac:dyDescent="0.35">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c r="V7506">
        <f t="shared" si="702"/>
        <v>4</v>
      </c>
      <c r="W7506">
        <f t="shared" si="703"/>
        <v>0.5</v>
      </c>
      <c r="X7506" t="str">
        <f t="shared" si="704"/>
        <v>Profit</v>
      </c>
      <c r="Y7506" s="1" t="str">
        <f t="shared" si="705"/>
        <v>Low Profit</v>
      </c>
      <c r="Z7506" s="1" t="str">
        <f t="shared" si="706"/>
        <v>No Discount</v>
      </c>
      <c r="AA7506" s="1" t="str">
        <f t="shared" si="707"/>
        <v>Low Sales</v>
      </c>
      <c r="AB7506" s="1">
        <f>MONTH(Sample___Superstore[[#This Row],[Order Date]])</f>
        <v>1</v>
      </c>
    </row>
    <row r="7507" spans="1:28" x14ac:dyDescent="0.35">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c r="V7507">
        <f t="shared" si="702"/>
        <v>5</v>
      </c>
      <c r="W7507">
        <f t="shared" si="703"/>
        <v>-1.55</v>
      </c>
      <c r="X7507" t="str">
        <f t="shared" si="704"/>
        <v>Loss</v>
      </c>
      <c r="Y7507" s="1" t="str">
        <f t="shared" si="705"/>
        <v>Low Profit</v>
      </c>
      <c r="Z7507" s="1" t="str">
        <f t="shared" si="706"/>
        <v>High Discount</v>
      </c>
      <c r="AA7507" s="1" t="str">
        <f t="shared" si="707"/>
        <v>Low Sales</v>
      </c>
      <c r="AB7507" s="1">
        <f>MONTH(Sample___Superstore[[#This Row],[Order Date]])</f>
        <v>6</v>
      </c>
    </row>
    <row r="7508" spans="1:28" x14ac:dyDescent="0.35">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c r="V7508">
        <f t="shared" si="702"/>
        <v>4</v>
      </c>
      <c r="W7508">
        <f t="shared" si="703"/>
        <v>0.1125</v>
      </c>
      <c r="X7508" t="str">
        <f t="shared" si="704"/>
        <v>Profit</v>
      </c>
      <c r="Y7508" s="1" t="str">
        <f t="shared" si="705"/>
        <v>Low Profit</v>
      </c>
      <c r="Z7508" s="1" t="str">
        <f t="shared" si="706"/>
        <v>Low Discount</v>
      </c>
      <c r="AA7508" s="1" t="str">
        <f t="shared" si="707"/>
        <v>Low Sales</v>
      </c>
      <c r="AB7508" s="1">
        <f>MONTH(Sample___Superstore[[#This Row],[Order Date]])</f>
        <v>11</v>
      </c>
    </row>
    <row r="7509" spans="1:28" x14ac:dyDescent="0.35">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c r="V7509">
        <f t="shared" si="702"/>
        <v>4</v>
      </c>
      <c r="W7509">
        <f t="shared" si="703"/>
        <v>0.28999999999999998</v>
      </c>
      <c r="X7509" t="str">
        <f t="shared" si="704"/>
        <v>Profit</v>
      </c>
      <c r="Y7509" s="1" t="str">
        <f t="shared" si="705"/>
        <v>High Profit</v>
      </c>
      <c r="Z7509" s="1" t="str">
        <f t="shared" si="706"/>
        <v>No Discount</v>
      </c>
      <c r="AA7509" s="1" t="str">
        <f t="shared" si="707"/>
        <v>Low Sales</v>
      </c>
      <c r="AB7509" s="1">
        <f>MONTH(Sample___Superstore[[#This Row],[Order Date]])</f>
        <v>11</v>
      </c>
    </row>
    <row r="7510" spans="1:28" x14ac:dyDescent="0.35">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c r="V7510">
        <f t="shared" si="702"/>
        <v>4</v>
      </c>
      <c r="W7510">
        <f t="shared" si="703"/>
        <v>0.36249999999999999</v>
      </c>
      <c r="X7510" t="str">
        <f t="shared" si="704"/>
        <v>Profit</v>
      </c>
      <c r="Y7510" s="1" t="str">
        <f t="shared" si="705"/>
        <v>Low Profit</v>
      </c>
      <c r="Z7510" s="1" t="str">
        <f t="shared" si="706"/>
        <v>Low Discount</v>
      </c>
      <c r="AA7510" s="1" t="str">
        <f t="shared" si="707"/>
        <v>Low Sales</v>
      </c>
      <c r="AB7510" s="1">
        <f>MONTH(Sample___Superstore[[#This Row],[Order Date]])</f>
        <v>7</v>
      </c>
    </row>
    <row r="7511" spans="1:28" x14ac:dyDescent="0.35">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c r="V7511">
        <f t="shared" si="702"/>
        <v>4</v>
      </c>
      <c r="W7511">
        <f t="shared" si="703"/>
        <v>-0.2</v>
      </c>
      <c r="X7511" t="str">
        <f t="shared" si="704"/>
        <v>Loss</v>
      </c>
      <c r="Y7511" s="1" t="str">
        <f t="shared" si="705"/>
        <v>Low Profit</v>
      </c>
      <c r="Z7511" s="1" t="str">
        <f t="shared" si="706"/>
        <v>High Discount</v>
      </c>
      <c r="AA7511" s="1" t="str">
        <f t="shared" si="707"/>
        <v>High Sales</v>
      </c>
      <c r="AB7511" s="1">
        <f>MONTH(Sample___Superstore[[#This Row],[Order Date]])</f>
        <v>7</v>
      </c>
    </row>
    <row r="7512" spans="1:28" x14ac:dyDescent="0.35">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c r="V7512">
        <f t="shared" si="702"/>
        <v>4</v>
      </c>
      <c r="W7512">
        <f t="shared" si="703"/>
        <v>7.4999999999999997E-2</v>
      </c>
      <c r="X7512" t="str">
        <f t="shared" si="704"/>
        <v>Profit</v>
      </c>
      <c r="Y7512" s="1" t="str">
        <f t="shared" si="705"/>
        <v>Low Profit</v>
      </c>
      <c r="Z7512" s="1" t="str">
        <f t="shared" si="706"/>
        <v>Low Discount</v>
      </c>
      <c r="AA7512" s="1" t="str">
        <f t="shared" si="707"/>
        <v>Low Sales</v>
      </c>
      <c r="AB7512" s="1">
        <f>MONTH(Sample___Superstore[[#This Row],[Order Date]])</f>
        <v>7</v>
      </c>
    </row>
    <row r="7513" spans="1:28" x14ac:dyDescent="0.35">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c r="V7513">
        <f t="shared" si="702"/>
        <v>4</v>
      </c>
      <c r="W7513">
        <f t="shared" si="703"/>
        <v>0.375</v>
      </c>
      <c r="X7513" t="str">
        <f t="shared" si="704"/>
        <v>Profit</v>
      </c>
      <c r="Y7513" s="1" t="str">
        <f t="shared" si="705"/>
        <v>High Profit</v>
      </c>
      <c r="Z7513" s="1" t="str">
        <f t="shared" si="706"/>
        <v>Low Discount</v>
      </c>
      <c r="AA7513" s="1" t="str">
        <f t="shared" si="707"/>
        <v>Low Sales</v>
      </c>
      <c r="AB7513" s="1">
        <f>MONTH(Sample___Superstore[[#This Row],[Order Date]])</f>
        <v>7</v>
      </c>
    </row>
    <row r="7514" spans="1:28" x14ac:dyDescent="0.35">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c r="V7514">
        <f t="shared" si="702"/>
        <v>4</v>
      </c>
      <c r="W7514">
        <f t="shared" si="703"/>
        <v>7.4999999999999997E-2</v>
      </c>
      <c r="X7514" t="str">
        <f t="shared" si="704"/>
        <v>Profit</v>
      </c>
      <c r="Y7514" s="1" t="str">
        <f t="shared" si="705"/>
        <v>Low Profit</v>
      </c>
      <c r="Z7514" s="1" t="str">
        <f t="shared" si="706"/>
        <v>Low Discount</v>
      </c>
      <c r="AA7514" s="1" t="str">
        <f t="shared" si="707"/>
        <v>Low Sales</v>
      </c>
      <c r="AB7514" s="1">
        <f>MONTH(Sample___Superstore[[#This Row],[Order Date]])</f>
        <v>7</v>
      </c>
    </row>
    <row r="7515" spans="1:28" x14ac:dyDescent="0.35">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c r="V7515">
        <f t="shared" si="702"/>
        <v>4</v>
      </c>
      <c r="W7515">
        <f t="shared" si="703"/>
        <v>0.16250000000000001</v>
      </c>
      <c r="X7515" t="str">
        <f t="shared" si="704"/>
        <v>Profit</v>
      </c>
      <c r="Y7515" s="1" t="str">
        <f t="shared" si="705"/>
        <v>Low Profit</v>
      </c>
      <c r="Z7515" s="1" t="str">
        <f t="shared" si="706"/>
        <v>Low Discount</v>
      </c>
      <c r="AA7515" s="1" t="str">
        <f t="shared" si="707"/>
        <v>Low Sales</v>
      </c>
      <c r="AB7515" s="1">
        <f>MONTH(Sample___Superstore[[#This Row],[Order Date]])</f>
        <v>7</v>
      </c>
    </row>
    <row r="7516" spans="1:28" x14ac:dyDescent="0.35">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c r="V7516">
        <f t="shared" si="702"/>
        <v>3</v>
      </c>
      <c r="W7516">
        <f t="shared" si="703"/>
        <v>0.45999999999999996</v>
      </c>
      <c r="X7516" t="str">
        <f t="shared" si="704"/>
        <v>Profit</v>
      </c>
      <c r="Y7516" s="1" t="str">
        <f t="shared" si="705"/>
        <v>Low Profit</v>
      </c>
      <c r="Z7516" s="1" t="str">
        <f t="shared" si="706"/>
        <v>No Discount</v>
      </c>
      <c r="AA7516" s="1" t="str">
        <f t="shared" si="707"/>
        <v>Low Sales</v>
      </c>
      <c r="AB7516" s="1">
        <f>MONTH(Sample___Superstore[[#This Row],[Order Date]])</f>
        <v>12</v>
      </c>
    </row>
    <row r="7517" spans="1:28" x14ac:dyDescent="0.35">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c r="V7517">
        <f t="shared" si="702"/>
        <v>3</v>
      </c>
      <c r="W7517">
        <f t="shared" si="703"/>
        <v>0.28999999999999998</v>
      </c>
      <c r="X7517" t="str">
        <f t="shared" si="704"/>
        <v>Profit</v>
      </c>
      <c r="Y7517" s="1" t="str">
        <f t="shared" si="705"/>
        <v>Low Profit</v>
      </c>
      <c r="Z7517" s="1" t="str">
        <f t="shared" si="706"/>
        <v>No Discount</v>
      </c>
      <c r="AA7517" s="1" t="str">
        <f t="shared" si="707"/>
        <v>Low Sales</v>
      </c>
      <c r="AB7517" s="1">
        <f>MONTH(Sample___Superstore[[#This Row],[Order Date]])</f>
        <v>12</v>
      </c>
    </row>
    <row r="7518" spans="1:28" x14ac:dyDescent="0.35">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c r="V7518">
        <f t="shared" si="702"/>
        <v>3</v>
      </c>
      <c r="W7518">
        <f t="shared" si="703"/>
        <v>0.47000000000000003</v>
      </c>
      <c r="X7518" t="str">
        <f t="shared" si="704"/>
        <v>Profit</v>
      </c>
      <c r="Y7518" s="1" t="str">
        <f t="shared" si="705"/>
        <v>Low Profit</v>
      </c>
      <c r="Z7518" s="1" t="str">
        <f t="shared" si="706"/>
        <v>No Discount</v>
      </c>
      <c r="AA7518" s="1" t="str">
        <f t="shared" si="707"/>
        <v>Low Sales</v>
      </c>
      <c r="AB7518" s="1">
        <f>MONTH(Sample___Superstore[[#This Row],[Order Date]])</f>
        <v>12</v>
      </c>
    </row>
    <row r="7519" spans="1:28" x14ac:dyDescent="0.35">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c r="V7519">
        <f t="shared" si="702"/>
        <v>3</v>
      </c>
      <c r="W7519">
        <f t="shared" si="703"/>
        <v>0.33</v>
      </c>
      <c r="X7519" t="str">
        <f t="shared" si="704"/>
        <v>Profit</v>
      </c>
      <c r="Y7519" s="1" t="str">
        <f t="shared" si="705"/>
        <v>Low Profit</v>
      </c>
      <c r="Z7519" s="1" t="str">
        <f t="shared" si="706"/>
        <v>No Discount</v>
      </c>
      <c r="AA7519" s="1" t="str">
        <f t="shared" si="707"/>
        <v>Low Sales</v>
      </c>
      <c r="AB7519" s="1">
        <f>MONTH(Sample___Superstore[[#This Row],[Order Date]])</f>
        <v>12</v>
      </c>
    </row>
    <row r="7520" spans="1:28" x14ac:dyDescent="0.35">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c r="V7520">
        <f t="shared" si="702"/>
        <v>3</v>
      </c>
      <c r="W7520">
        <f t="shared" si="703"/>
        <v>0.04</v>
      </c>
      <c r="X7520" t="str">
        <f t="shared" si="704"/>
        <v>Profit</v>
      </c>
      <c r="Y7520" s="1" t="str">
        <f t="shared" si="705"/>
        <v>Low Profit</v>
      </c>
      <c r="Z7520" s="1" t="str">
        <f t="shared" si="706"/>
        <v>No Discount</v>
      </c>
      <c r="AA7520" s="1" t="str">
        <f t="shared" si="707"/>
        <v>Low Sales</v>
      </c>
      <c r="AB7520" s="1">
        <f>MONTH(Sample___Superstore[[#This Row],[Order Date]])</f>
        <v>12</v>
      </c>
    </row>
    <row r="7521" spans="1:28" x14ac:dyDescent="0.35">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c r="V7521">
        <f t="shared" si="702"/>
        <v>3</v>
      </c>
      <c r="W7521">
        <f t="shared" si="703"/>
        <v>0.46</v>
      </c>
      <c r="X7521" t="str">
        <f t="shared" si="704"/>
        <v>Profit</v>
      </c>
      <c r="Y7521" s="1" t="str">
        <f t="shared" si="705"/>
        <v>Low Profit</v>
      </c>
      <c r="Z7521" s="1" t="str">
        <f t="shared" si="706"/>
        <v>No Discount</v>
      </c>
      <c r="AA7521" s="1" t="str">
        <f t="shared" si="707"/>
        <v>Low Sales</v>
      </c>
      <c r="AB7521" s="1">
        <f>MONTH(Sample___Superstore[[#This Row],[Order Date]])</f>
        <v>12</v>
      </c>
    </row>
    <row r="7522" spans="1:28" x14ac:dyDescent="0.35">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c r="V7522">
        <f t="shared" si="702"/>
        <v>3</v>
      </c>
      <c r="W7522">
        <f t="shared" si="703"/>
        <v>0.45</v>
      </c>
      <c r="X7522" t="str">
        <f t="shared" si="704"/>
        <v>Profit</v>
      </c>
      <c r="Y7522" s="1" t="str">
        <f t="shared" si="705"/>
        <v>High Profit</v>
      </c>
      <c r="Z7522" s="1" t="str">
        <f t="shared" si="706"/>
        <v>No Discount</v>
      </c>
      <c r="AA7522" s="1" t="str">
        <f t="shared" si="707"/>
        <v>High Sales</v>
      </c>
      <c r="AB7522" s="1">
        <f>MONTH(Sample___Superstore[[#This Row],[Order Date]])</f>
        <v>12</v>
      </c>
    </row>
    <row r="7523" spans="1:28" x14ac:dyDescent="0.35">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c r="V7523">
        <f t="shared" si="702"/>
        <v>6</v>
      </c>
      <c r="W7523">
        <f t="shared" si="703"/>
        <v>-0.83333333333333337</v>
      </c>
      <c r="X7523" t="str">
        <f t="shared" si="704"/>
        <v>Loss</v>
      </c>
      <c r="Y7523" s="1" t="str">
        <f t="shared" si="705"/>
        <v>Low Profit</v>
      </c>
      <c r="Z7523" s="1" t="str">
        <f t="shared" si="706"/>
        <v>High Discount</v>
      </c>
      <c r="AA7523" s="1" t="str">
        <f t="shared" si="707"/>
        <v>Low Sales</v>
      </c>
      <c r="AB7523" s="1">
        <f>MONTH(Sample___Superstore[[#This Row],[Order Date]])</f>
        <v>9</v>
      </c>
    </row>
    <row r="7524" spans="1:28" x14ac:dyDescent="0.35">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c r="V7524">
        <f t="shared" si="702"/>
        <v>6</v>
      </c>
      <c r="W7524">
        <f t="shared" si="703"/>
        <v>-0.73333333333333328</v>
      </c>
      <c r="X7524" t="str">
        <f t="shared" si="704"/>
        <v>Loss</v>
      </c>
      <c r="Y7524" s="1" t="str">
        <f t="shared" si="705"/>
        <v>Low Profit</v>
      </c>
      <c r="Z7524" s="1" t="str">
        <f t="shared" si="706"/>
        <v>High Discount</v>
      </c>
      <c r="AA7524" s="1" t="str">
        <f t="shared" si="707"/>
        <v>Low Sales</v>
      </c>
      <c r="AB7524" s="1">
        <f>MONTH(Sample___Superstore[[#This Row],[Order Date]])</f>
        <v>9</v>
      </c>
    </row>
    <row r="7525" spans="1:28" x14ac:dyDescent="0.35">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c r="V7525">
        <f t="shared" si="702"/>
        <v>6</v>
      </c>
      <c r="W7525">
        <f t="shared" si="703"/>
        <v>-1.4285714285714287E-2</v>
      </c>
      <c r="X7525" t="str">
        <f t="shared" si="704"/>
        <v>Loss</v>
      </c>
      <c r="Y7525" s="1" t="str">
        <f t="shared" si="705"/>
        <v>Low Profit</v>
      </c>
      <c r="Z7525" s="1" t="str">
        <f t="shared" si="706"/>
        <v>High Discount</v>
      </c>
      <c r="AA7525" s="1" t="str">
        <f t="shared" si="707"/>
        <v>Low Sales</v>
      </c>
      <c r="AB7525" s="1">
        <f>MONTH(Sample___Superstore[[#This Row],[Order Date]])</f>
        <v>9</v>
      </c>
    </row>
    <row r="7526" spans="1:28" x14ac:dyDescent="0.35">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c r="V7526">
        <f t="shared" si="702"/>
        <v>6</v>
      </c>
      <c r="W7526">
        <f t="shared" si="703"/>
        <v>0.35</v>
      </c>
      <c r="X7526" t="str">
        <f t="shared" si="704"/>
        <v>Profit</v>
      </c>
      <c r="Y7526" s="1" t="str">
        <f t="shared" si="705"/>
        <v>Low Profit</v>
      </c>
      <c r="Z7526" s="1" t="str">
        <f t="shared" si="706"/>
        <v>Low Discount</v>
      </c>
      <c r="AA7526" s="1" t="str">
        <f t="shared" si="707"/>
        <v>Low Sales</v>
      </c>
      <c r="AB7526" s="1">
        <f>MONTH(Sample___Superstore[[#This Row],[Order Date]])</f>
        <v>9</v>
      </c>
    </row>
    <row r="7527" spans="1:28" x14ac:dyDescent="0.35">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c r="V7527">
        <f t="shared" si="702"/>
        <v>6</v>
      </c>
      <c r="W7527">
        <f t="shared" si="703"/>
        <v>0.1</v>
      </c>
      <c r="X7527" t="str">
        <f t="shared" si="704"/>
        <v>Profit</v>
      </c>
      <c r="Y7527" s="1" t="str">
        <f t="shared" si="705"/>
        <v>High Profit</v>
      </c>
      <c r="Z7527" s="1" t="str">
        <f t="shared" si="706"/>
        <v>Low Discount</v>
      </c>
      <c r="AA7527" s="1" t="str">
        <f t="shared" si="707"/>
        <v>High Sales</v>
      </c>
      <c r="AB7527" s="1">
        <f>MONTH(Sample___Superstore[[#This Row],[Order Date]])</f>
        <v>9</v>
      </c>
    </row>
    <row r="7528" spans="1:28" x14ac:dyDescent="0.35">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c r="V7528">
        <f t="shared" si="702"/>
        <v>0</v>
      </c>
      <c r="W7528">
        <f t="shared" si="703"/>
        <v>0.46</v>
      </c>
      <c r="X7528" t="str">
        <f t="shared" si="704"/>
        <v>Profit</v>
      </c>
      <c r="Y7528" s="1" t="str">
        <f t="shared" si="705"/>
        <v>Low Profit</v>
      </c>
      <c r="Z7528" s="1" t="str">
        <f t="shared" si="706"/>
        <v>No Discount</v>
      </c>
      <c r="AA7528" s="1" t="str">
        <f t="shared" si="707"/>
        <v>Low Sales</v>
      </c>
      <c r="AB7528" s="1">
        <f>MONTH(Sample___Superstore[[#This Row],[Order Date]])</f>
        <v>9</v>
      </c>
    </row>
    <row r="7529" spans="1:28" x14ac:dyDescent="0.35">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c r="V7529">
        <f t="shared" si="702"/>
        <v>0</v>
      </c>
      <c r="W7529">
        <f t="shared" si="703"/>
        <v>0.31999999999999995</v>
      </c>
      <c r="X7529" t="str">
        <f t="shared" si="704"/>
        <v>Profit</v>
      </c>
      <c r="Y7529" s="1" t="str">
        <f t="shared" si="705"/>
        <v>Low Profit</v>
      </c>
      <c r="Z7529" s="1" t="str">
        <f t="shared" si="706"/>
        <v>No Discount</v>
      </c>
      <c r="AA7529" s="1" t="str">
        <f t="shared" si="707"/>
        <v>Low Sales</v>
      </c>
      <c r="AB7529" s="1">
        <f>MONTH(Sample___Superstore[[#This Row],[Order Date]])</f>
        <v>9</v>
      </c>
    </row>
    <row r="7530" spans="1:28" x14ac:dyDescent="0.35">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c r="V7530">
        <f t="shared" si="702"/>
        <v>0</v>
      </c>
      <c r="W7530">
        <f t="shared" si="703"/>
        <v>0.45</v>
      </c>
      <c r="X7530" t="str">
        <f t="shared" si="704"/>
        <v>Profit</v>
      </c>
      <c r="Y7530" s="1" t="str">
        <f t="shared" si="705"/>
        <v>Low Profit</v>
      </c>
      <c r="Z7530" s="1" t="str">
        <f t="shared" si="706"/>
        <v>No Discount</v>
      </c>
      <c r="AA7530" s="1" t="str">
        <f t="shared" si="707"/>
        <v>Low Sales</v>
      </c>
      <c r="AB7530" s="1">
        <f>MONTH(Sample___Superstore[[#This Row],[Order Date]])</f>
        <v>9</v>
      </c>
    </row>
    <row r="7531" spans="1:28" x14ac:dyDescent="0.35">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c r="V7531">
        <f t="shared" si="702"/>
        <v>0</v>
      </c>
      <c r="W7531">
        <f t="shared" si="703"/>
        <v>0.32500000000000001</v>
      </c>
      <c r="X7531" t="str">
        <f t="shared" si="704"/>
        <v>Profit</v>
      </c>
      <c r="Y7531" s="1" t="str">
        <f t="shared" si="705"/>
        <v>Low Profit</v>
      </c>
      <c r="Z7531" s="1" t="str">
        <f t="shared" si="706"/>
        <v>Low Discount</v>
      </c>
      <c r="AA7531" s="1" t="str">
        <f t="shared" si="707"/>
        <v>Low Sales</v>
      </c>
      <c r="AB7531" s="1">
        <f>MONTH(Sample___Superstore[[#This Row],[Order Date]])</f>
        <v>9</v>
      </c>
    </row>
    <row r="7532" spans="1:28" x14ac:dyDescent="0.35">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c r="V7532">
        <f t="shared" si="702"/>
        <v>0</v>
      </c>
      <c r="W7532">
        <f t="shared" si="703"/>
        <v>0.33750000000000002</v>
      </c>
      <c r="X7532" t="str">
        <f t="shared" si="704"/>
        <v>Profit</v>
      </c>
      <c r="Y7532" s="1" t="str">
        <f t="shared" si="705"/>
        <v>High Profit</v>
      </c>
      <c r="Z7532" s="1" t="str">
        <f t="shared" si="706"/>
        <v>Low Discount</v>
      </c>
      <c r="AA7532" s="1" t="str">
        <f t="shared" si="707"/>
        <v>High Sales</v>
      </c>
      <c r="AB7532" s="1">
        <f>MONTH(Sample___Superstore[[#This Row],[Order Date]])</f>
        <v>9</v>
      </c>
    </row>
    <row r="7533" spans="1:28" x14ac:dyDescent="0.35">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c r="V7533">
        <f t="shared" si="702"/>
        <v>2</v>
      </c>
      <c r="W7533">
        <f t="shared" si="703"/>
        <v>-5.000000000000001E-2</v>
      </c>
      <c r="X7533" t="str">
        <f t="shared" si="704"/>
        <v>Loss</v>
      </c>
      <c r="Y7533" s="1" t="str">
        <f t="shared" si="705"/>
        <v>Low Profit</v>
      </c>
      <c r="Z7533" s="1" t="str">
        <f t="shared" si="706"/>
        <v>Low Discount</v>
      </c>
      <c r="AA7533" s="1" t="str">
        <f t="shared" si="707"/>
        <v>Low Sales</v>
      </c>
      <c r="AB7533" s="1">
        <f>MONTH(Sample___Superstore[[#This Row],[Order Date]])</f>
        <v>6</v>
      </c>
    </row>
    <row r="7534" spans="1:28" x14ac:dyDescent="0.35">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c r="V7534">
        <f t="shared" si="702"/>
        <v>2</v>
      </c>
      <c r="W7534">
        <f t="shared" si="703"/>
        <v>0.1125</v>
      </c>
      <c r="X7534" t="str">
        <f t="shared" si="704"/>
        <v>Profit</v>
      </c>
      <c r="Y7534" s="1" t="str">
        <f t="shared" si="705"/>
        <v>Low Profit</v>
      </c>
      <c r="Z7534" s="1" t="str">
        <f t="shared" si="706"/>
        <v>Low Discount</v>
      </c>
      <c r="AA7534" s="1" t="str">
        <f t="shared" si="707"/>
        <v>Low Sales</v>
      </c>
      <c r="AB7534" s="1">
        <f>MONTH(Sample___Superstore[[#This Row],[Order Date]])</f>
        <v>6</v>
      </c>
    </row>
    <row r="7535" spans="1:28" x14ac:dyDescent="0.35">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c r="V7535">
        <f t="shared" si="702"/>
        <v>4</v>
      </c>
      <c r="W7535">
        <f t="shared" si="703"/>
        <v>-0.11250000000000002</v>
      </c>
      <c r="X7535" t="str">
        <f t="shared" si="704"/>
        <v>Loss</v>
      </c>
      <c r="Y7535" s="1" t="str">
        <f t="shared" si="705"/>
        <v>Low Profit</v>
      </c>
      <c r="Z7535" s="1" t="str">
        <f t="shared" si="706"/>
        <v>Low Discount</v>
      </c>
      <c r="AA7535" s="1" t="str">
        <f t="shared" si="707"/>
        <v>Low Sales</v>
      </c>
      <c r="AB7535" s="1">
        <f>MONTH(Sample___Superstore[[#This Row],[Order Date]])</f>
        <v>2</v>
      </c>
    </row>
    <row r="7536" spans="1:28" x14ac:dyDescent="0.35">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c r="V7536">
        <f t="shared" si="702"/>
        <v>4</v>
      </c>
      <c r="W7536">
        <f t="shared" si="703"/>
        <v>2.5000000000000001E-2</v>
      </c>
      <c r="X7536" t="str">
        <f t="shared" si="704"/>
        <v>Profit</v>
      </c>
      <c r="Y7536" s="1" t="str">
        <f t="shared" si="705"/>
        <v>Low Profit</v>
      </c>
      <c r="Z7536" s="1" t="str">
        <f t="shared" si="706"/>
        <v>Low Discount</v>
      </c>
      <c r="AA7536" s="1" t="str">
        <f t="shared" si="707"/>
        <v>Low Sales</v>
      </c>
      <c r="AB7536" s="1">
        <f>MONTH(Sample___Superstore[[#This Row],[Order Date]])</f>
        <v>2</v>
      </c>
    </row>
    <row r="7537" spans="1:28" x14ac:dyDescent="0.35">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c r="V7537">
        <f t="shared" si="702"/>
        <v>7</v>
      </c>
      <c r="W7537">
        <f t="shared" si="703"/>
        <v>0.27</v>
      </c>
      <c r="X7537" t="str">
        <f t="shared" si="704"/>
        <v>Profit</v>
      </c>
      <c r="Y7537" s="1" t="str">
        <f t="shared" si="705"/>
        <v>Low Profit</v>
      </c>
      <c r="Z7537" s="1" t="str">
        <f t="shared" si="706"/>
        <v>No Discount</v>
      </c>
      <c r="AA7537" s="1" t="str">
        <f t="shared" si="707"/>
        <v>Low Sales</v>
      </c>
      <c r="AB7537" s="1">
        <f>MONTH(Sample___Superstore[[#This Row],[Order Date]])</f>
        <v>3</v>
      </c>
    </row>
    <row r="7538" spans="1:28" x14ac:dyDescent="0.35">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c r="V7538">
        <f t="shared" si="702"/>
        <v>5</v>
      </c>
      <c r="W7538">
        <f t="shared" si="703"/>
        <v>-1.0499999999999998</v>
      </c>
      <c r="X7538" t="str">
        <f t="shared" si="704"/>
        <v>Loss</v>
      </c>
      <c r="Y7538" s="1" t="str">
        <f t="shared" si="705"/>
        <v>Low Profit</v>
      </c>
      <c r="Z7538" s="1" t="str">
        <f t="shared" si="706"/>
        <v>High Discount</v>
      </c>
      <c r="AA7538" s="1" t="str">
        <f t="shared" si="707"/>
        <v>Low Sales</v>
      </c>
      <c r="AB7538" s="1">
        <f>MONTH(Sample___Superstore[[#This Row],[Order Date]])</f>
        <v>12</v>
      </c>
    </row>
    <row r="7539" spans="1:28" x14ac:dyDescent="0.35">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c r="V7539">
        <f t="shared" si="702"/>
        <v>3</v>
      </c>
      <c r="W7539">
        <f t="shared" si="703"/>
        <v>0.47000000000000003</v>
      </c>
      <c r="X7539" t="str">
        <f t="shared" si="704"/>
        <v>Profit</v>
      </c>
      <c r="Y7539" s="1" t="str">
        <f t="shared" si="705"/>
        <v>Low Profit</v>
      </c>
      <c r="Z7539" s="1" t="str">
        <f t="shared" si="706"/>
        <v>No Discount</v>
      </c>
      <c r="AA7539" s="1" t="str">
        <f t="shared" si="707"/>
        <v>Low Sales</v>
      </c>
      <c r="AB7539" s="1">
        <f>MONTH(Sample___Superstore[[#This Row],[Order Date]])</f>
        <v>2</v>
      </c>
    </row>
    <row r="7540" spans="1:28" x14ac:dyDescent="0.35">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c r="V7540">
        <f t="shared" si="702"/>
        <v>4</v>
      </c>
      <c r="W7540">
        <f t="shared" si="703"/>
        <v>0.1125</v>
      </c>
      <c r="X7540" t="str">
        <f t="shared" si="704"/>
        <v>Profit</v>
      </c>
      <c r="Y7540" s="1" t="str">
        <f t="shared" si="705"/>
        <v>Low Profit</v>
      </c>
      <c r="Z7540" s="1" t="str">
        <f t="shared" si="706"/>
        <v>Low Discount</v>
      </c>
      <c r="AA7540" s="1" t="str">
        <f t="shared" si="707"/>
        <v>Low Sales</v>
      </c>
      <c r="AB7540" s="1">
        <f>MONTH(Sample___Superstore[[#This Row],[Order Date]])</f>
        <v>12</v>
      </c>
    </row>
    <row r="7541" spans="1:28" x14ac:dyDescent="0.35">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c r="V7541">
        <f t="shared" si="702"/>
        <v>4</v>
      </c>
      <c r="W7541">
        <f t="shared" si="703"/>
        <v>-0.66666666666666663</v>
      </c>
      <c r="X7541" t="str">
        <f t="shared" si="704"/>
        <v>Loss</v>
      </c>
      <c r="Y7541" s="1" t="str">
        <f t="shared" si="705"/>
        <v>Low Profit</v>
      </c>
      <c r="Z7541" s="1" t="str">
        <f t="shared" si="706"/>
        <v>High Discount</v>
      </c>
      <c r="AA7541" s="1" t="str">
        <f t="shared" si="707"/>
        <v>Low Sales</v>
      </c>
      <c r="AB7541" s="1">
        <f>MONTH(Sample___Superstore[[#This Row],[Order Date]])</f>
        <v>12</v>
      </c>
    </row>
    <row r="7542" spans="1:28" x14ac:dyDescent="0.35">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c r="V7542">
        <f t="shared" si="702"/>
        <v>4</v>
      </c>
      <c r="W7542">
        <f t="shared" si="703"/>
        <v>-1.5</v>
      </c>
      <c r="X7542" t="str">
        <f t="shared" si="704"/>
        <v>Loss</v>
      </c>
      <c r="Y7542" s="1" t="str">
        <f t="shared" si="705"/>
        <v>Low Profit</v>
      </c>
      <c r="Z7542" s="1" t="str">
        <f t="shared" si="706"/>
        <v>High Discount</v>
      </c>
      <c r="AA7542" s="1" t="str">
        <f t="shared" si="707"/>
        <v>Low Sales</v>
      </c>
      <c r="AB7542" s="1">
        <f>MONTH(Sample___Superstore[[#This Row],[Order Date]])</f>
        <v>12</v>
      </c>
    </row>
    <row r="7543" spans="1:28" x14ac:dyDescent="0.35">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c r="V7543">
        <f t="shared" si="702"/>
        <v>4</v>
      </c>
      <c r="W7543">
        <f t="shared" si="703"/>
        <v>9.9999999999999992E-2</v>
      </c>
      <c r="X7543" t="str">
        <f t="shared" si="704"/>
        <v>Profit</v>
      </c>
      <c r="Y7543" s="1" t="str">
        <f t="shared" si="705"/>
        <v>Low Profit</v>
      </c>
      <c r="Z7543" s="1" t="str">
        <f t="shared" si="706"/>
        <v>Low Discount</v>
      </c>
      <c r="AA7543" s="1" t="str">
        <f t="shared" si="707"/>
        <v>Low Sales</v>
      </c>
      <c r="AB7543" s="1">
        <f>MONTH(Sample___Superstore[[#This Row],[Order Date]])</f>
        <v>12</v>
      </c>
    </row>
    <row r="7544" spans="1:28" x14ac:dyDescent="0.35">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c r="V7544">
        <f t="shared" si="702"/>
        <v>4</v>
      </c>
      <c r="W7544">
        <f t="shared" si="703"/>
        <v>0</v>
      </c>
      <c r="X7544" t="str">
        <f t="shared" si="704"/>
        <v>Profit</v>
      </c>
      <c r="Y7544" s="1" t="str">
        <f t="shared" si="705"/>
        <v>Low Profit</v>
      </c>
      <c r="Z7544" s="1" t="str">
        <f t="shared" si="706"/>
        <v>Low Discount</v>
      </c>
      <c r="AA7544" s="1" t="str">
        <f t="shared" si="707"/>
        <v>High Sales</v>
      </c>
      <c r="AB7544" s="1">
        <f>MONTH(Sample___Superstore[[#This Row],[Order Date]])</f>
        <v>12</v>
      </c>
    </row>
    <row r="7545" spans="1:28" x14ac:dyDescent="0.35">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c r="V7545">
        <f t="shared" si="702"/>
        <v>4</v>
      </c>
      <c r="W7545">
        <f t="shared" si="703"/>
        <v>-0.25</v>
      </c>
      <c r="X7545" t="str">
        <f t="shared" si="704"/>
        <v>Loss</v>
      </c>
      <c r="Y7545" s="1" t="str">
        <f t="shared" si="705"/>
        <v>Low Profit</v>
      </c>
      <c r="Z7545" s="1" t="str">
        <f t="shared" si="706"/>
        <v>Low Discount</v>
      </c>
      <c r="AA7545" s="1" t="str">
        <f t="shared" si="707"/>
        <v>Low Sales</v>
      </c>
      <c r="AB7545" s="1">
        <f>MONTH(Sample___Superstore[[#This Row],[Order Date]])</f>
        <v>12</v>
      </c>
    </row>
    <row r="7546" spans="1:28" x14ac:dyDescent="0.35">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c r="V7546">
        <f t="shared" si="702"/>
        <v>4</v>
      </c>
      <c r="W7546">
        <f t="shared" si="703"/>
        <v>7.5000000000000011E-2</v>
      </c>
      <c r="X7546" t="str">
        <f t="shared" si="704"/>
        <v>Profit</v>
      </c>
      <c r="Y7546" s="1" t="str">
        <f t="shared" si="705"/>
        <v>Low Profit</v>
      </c>
      <c r="Z7546" s="1" t="str">
        <f t="shared" si="706"/>
        <v>Low Discount</v>
      </c>
      <c r="AA7546" s="1" t="str">
        <f t="shared" si="707"/>
        <v>High Sales</v>
      </c>
      <c r="AB7546" s="1">
        <f>MONTH(Sample___Superstore[[#This Row],[Order Date]])</f>
        <v>12</v>
      </c>
    </row>
    <row r="7547" spans="1:28" x14ac:dyDescent="0.35">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c r="V7547">
        <f t="shared" si="702"/>
        <v>5</v>
      </c>
      <c r="W7547">
        <f t="shared" si="703"/>
        <v>9.9999999999999992E-2</v>
      </c>
      <c r="X7547" t="str">
        <f t="shared" si="704"/>
        <v>Profit</v>
      </c>
      <c r="Y7547" s="1" t="str">
        <f t="shared" si="705"/>
        <v>Low Profit</v>
      </c>
      <c r="Z7547" s="1" t="str">
        <f t="shared" si="706"/>
        <v>Low Discount</v>
      </c>
      <c r="AA7547" s="1" t="str">
        <f t="shared" si="707"/>
        <v>High Sales</v>
      </c>
      <c r="AB7547" s="1">
        <f>MONTH(Sample___Superstore[[#This Row],[Order Date]])</f>
        <v>10</v>
      </c>
    </row>
    <row r="7548" spans="1:28" x14ac:dyDescent="0.35">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c r="V7548">
        <f t="shared" si="702"/>
        <v>5</v>
      </c>
      <c r="W7548">
        <f t="shared" si="703"/>
        <v>8.7500000000000008E-2</v>
      </c>
      <c r="X7548" t="str">
        <f t="shared" si="704"/>
        <v>Profit</v>
      </c>
      <c r="Y7548" s="1" t="str">
        <f t="shared" si="705"/>
        <v>Low Profit</v>
      </c>
      <c r="Z7548" s="1" t="str">
        <f t="shared" si="706"/>
        <v>Low Discount</v>
      </c>
      <c r="AA7548" s="1" t="str">
        <f t="shared" si="707"/>
        <v>High Sales</v>
      </c>
      <c r="AB7548" s="1">
        <f>MONTH(Sample___Superstore[[#This Row],[Order Date]])</f>
        <v>10</v>
      </c>
    </row>
    <row r="7549" spans="1:28" x14ac:dyDescent="0.35">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c r="V7549">
        <f t="shared" si="702"/>
        <v>5</v>
      </c>
      <c r="W7549">
        <f t="shared" si="703"/>
        <v>-1.5999999999999999</v>
      </c>
      <c r="X7549" t="str">
        <f t="shared" si="704"/>
        <v>Loss</v>
      </c>
      <c r="Y7549" s="1" t="str">
        <f t="shared" si="705"/>
        <v>Low Profit</v>
      </c>
      <c r="Z7549" s="1" t="str">
        <f t="shared" si="706"/>
        <v>High Discount</v>
      </c>
      <c r="AA7549" s="1" t="str">
        <f t="shared" si="707"/>
        <v>Low Sales</v>
      </c>
      <c r="AB7549" s="1">
        <f>MONTH(Sample___Superstore[[#This Row],[Order Date]])</f>
        <v>10</v>
      </c>
    </row>
    <row r="7550" spans="1:28" x14ac:dyDescent="0.35">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c r="V7550">
        <f t="shared" si="702"/>
        <v>5</v>
      </c>
      <c r="W7550">
        <f t="shared" si="703"/>
        <v>-1.7499999999999998</v>
      </c>
      <c r="X7550" t="str">
        <f t="shared" si="704"/>
        <v>Loss</v>
      </c>
      <c r="Y7550" s="1" t="str">
        <f t="shared" si="705"/>
        <v>Low Profit</v>
      </c>
      <c r="Z7550" s="1" t="str">
        <f t="shared" si="706"/>
        <v>High Discount</v>
      </c>
      <c r="AA7550" s="1" t="str">
        <f t="shared" si="707"/>
        <v>Low Sales</v>
      </c>
      <c r="AB7550" s="1">
        <f>MONTH(Sample___Superstore[[#This Row],[Order Date]])</f>
        <v>10</v>
      </c>
    </row>
    <row r="7551" spans="1:28" x14ac:dyDescent="0.35">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c r="V7551">
        <f t="shared" si="702"/>
        <v>2</v>
      </c>
      <c r="W7551">
        <f t="shared" si="703"/>
        <v>-0.55000000000000004</v>
      </c>
      <c r="X7551" t="str">
        <f t="shared" si="704"/>
        <v>Loss</v>
      </c>
      <c r="Y7551" s="1" t="str">
        <f t="shared" si="705"/>
        <v>Low Profit</v>
      </c>
      <c r="Z7551" s="1" t="str">
        <f t="shared" si="706"/>
        <v>High Discount</v>
      </c>
      <c r="AA7551" s="1" t="str">
        <f t="shared" si="707"/>
        <v>Low Sales</v>
      </c>
      <c r="AB7551" s="1">
        <f>MONTH(Sample___Superstore[[#This Row],[Order Date]])</f>
        <v>9</v>
      </c>
    </row>
    <row r="7552" spans="1:28" x14ac:dyDescent="0.35">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c r="V7552">
        <f t="shared" si="702"/>
        <v>5</v>
      </c>
      <c r="W7552">
        <f t="shared" si="703"/>
        <v>0.5</v>
      </c>
      <c r="X7552" t="str">
        <f t="shared" si="704"/>
        <v>Profit</v>
      </c>
      <c r="Y7552" s="1" t="str">
        <f t="shared" si="705"/>
        <v>Low Profit</v>
      </c>
      <c r="Z7552" s="1" t="str">
        <f t="shared" si="706"/>
        <v>No Discount</v>
      </c>
      <c r="AA7552" s="1" t="str">
        <f t="shared" si="707"/>
        <v>Low Sales</v>
      </c>
      <c r="AB7552" s="1">
        <f>MONTH(Sample___Superstore[[#This Row],[Order Date]])</f>
        <v>11</v>
      </c>
    </row>
    <row r="7553" spans="1:28" x14ac:dyDescent="0.35">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c r="V7553">
        <f t="shared" si="702"/>
        <v>5</v>
      </c>
      <c r="W7553">
        <f t="shared" si="703"/>
        <v>0.25999999999999995</v>
      </c>
      <c r="X7553" t="str">
        <f t="shared" si="704"/>
        <v>Profit</v>
      </c>
      <c r="Y7553" s="1" t="str">
        <f t="shared" si="705"/>
        <v>High Profit</v>
      </c>
      <c r="Z7553" s="1" t="str">
        <f t="shared" si="706"/>
        <v>No Discount</v>
      </c>
      <c r="AA7553" s="1" t="str">
        <f t="shared" si="707"/>
        <v>High Sales</v>
      </c>
      <c r="AB7553" s="1">
        <f>MONTH(Sample___Superstore[[#This Row],[Order Date]])</f>
        <v>11</v>
      </c>
    </row>
    <row r="7554" spans="1:28" x14ac:dyDescent="0.35">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c r="V7554">
        <f t="shared" ref="V7554:V7617" si="708">D7554-C7554</f>
        <v>5</v>
      </c>
      <c r="W7554">
        <f t="shared" ref="W7554:W7617" si="709">U7554/R7554</f>
        <v>0.34999999999999992</v>
      </c>
      <c r="X7554" t="str">
        <f t="shared" ref="X7554:X7617" si="710">IF(U7554&lt;0,"Loss","Profit")</f>
        <v>Profit</v>
      </c>
      <c r="Y7554" s="1" t="str">
        <f t="shared" ref="Y7554:Y7617" si="711">IF(U7554&gt;100,"High Profit","Low Profit")</f>
        <v>Low Profit</v>
      </c>
      <c r="Z7554" s="1" t="str">
        <f t="shared" ref="Z7554:Z7617" si="712">IF(T7554=0,"No Discount",IF(T7554&lt;=0.2,"Low Discount","High Discount"))</f>
        <v>Low Discount</v>
      </c>
      <c r="AA7554" s="1" t="str">
        <f t="shared" ref="AA7554:AA7617" si="713">IF(R7554&gt;500,"High Sales","Low Sales")</f>
        <v>Low Sales</v>
      </c>
      <c r="AB7554" s="1">
        <f>MONTH(Sample___Superstore[[#This Row],[Order Date]])</f>
        <v>11</v>
      </c>
    </row>
    <row r="7555" spans="1:28" x14ac:dyDescent="0.35">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c r="V7555">
        <f t="shared" si="708"/>
        <v>5</v>
      </c>
      <c r="W7555">
        <f t="shared" si="709"/>
        <v>0.47999999999999993</v>
      </c>
      <c r="X7555" t="str">
        <f t="shared" si="710"/>
        <v>Profit</v>
      </c>
      <c r="Y7555" s="1" t="str">
        <f t="shared" si="711"/>
        <v>Low Profit</v>
      </c>
      <c r="Z7555" s="1" t="str">
        <f t="shared" si="712"/>
        <v>No Discount</v>
      </c>
      <c r="AA7555" s="1" t="str">
        <f t="shared" si="713"/>
        <v>Low Sales</v>
      </c>
      <c r="AB7555" s="1">
        <f>MONTH(Sample___Superstore[[#This Row],[Order Date]])</f>
        <v>11</v>
      </c>
    </row>
    <row r="7556" spans="1:28" x14ac:dyDescent="0.35">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c r="V7556">
        <f t="shared" si="708"/>
        <v>4</v>
      </c>
      <c r="W7556">
        <f t="shared" si="709"/>
        <v>-0.62</v>
      </c>
      <c r="X7556" t="str">
        <f t="shared" si="710"/>
        <v>Loss</v>
      </c>
      <c r="Y7556" s="1" t="str">
        <f t="shared" si="711"/>
        <v>Low Profit</v>
      </c>
      <c r="Z7556" s="1" t="str">
        <f t="shared" si="712"/>
        <v>High Discount</v>
      </c>
      <c r="AA7556" s="1" t="str">
        <f t="shared" si="713"/>
        <v>Low Sales</v>
      </c>
      <c r="AB7556" s="1">
        <f>MONTH(Sample___Superstore[[#This Row],[Order Date]])</f>
        <v>5</v>
      </c>
    </row>
    <row r="7557" spans="1:28" x14ac:dyDescent="0.35">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c r="V7557">
        <f t="shared" si="708"/>
        <v>4</v>
      </c>
      <c r="W7557">
        <f t="shared" si="709"/>
        <v>0.23750000000000002</v>
      </c>
      <c r="X7557" t="str">
        <f t="shared" si="710"/>
        <v>Profit</v>
      </c>
      <c r="Y7557" s="1" t="str">
        <f t="shared" si="711"/>
        <v>Low Profit</v>
      </c>
      <c r="Z7557" s="1" t="str">
        <f t="shared" si="712"/>
        <v>Low Discount</v>
      </c>
      <c r="AA7557" s="1" t="str">
        <f t="shared" si="713"/>
        <v>Low Sales</v>
      </c>
      <c r="AB7557" s="1">
        <f>MONTH(Sample___Superstore[[#This Row],[Order Date]])</f>
        <v>5</v>
      </c>
    </row>
    <row r="7558" spans="1:28" x14ac:dyDescent="0.35">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c r="V7558">
        <f t="shared" si="708"/>
        <v>5</v>
      </c>
      <c r="W7558">
        <f t="shared" si="709"/>
        <v>0.46</v>
      </c>
      <c r="X7558" t="str">
        <f t="shared" si="710"/>
        <v>Profit</v>
      </c>
      <c r="Y7558" s="1" t="str">
        <f t="shared" si="711"/>
        <v>Low Profit</v>
      </c>
      <c r="Z7558" s="1" t="str">
        <f t="shared" si="712"/>
        <v>No Discount</v>
      </c>
      <c r="AA7558" s="1" t="str">
        <f t="shared" si="713"/>
        <v>Low Sales</v>
      </c>
      <c r="AB7558" s="1">
        <f>MONTH(Sample___Superstore[[#This Row],[Order Date]])</f>
        <v>11</v>
      </c>
    </row>
    <row r="7559" spans="1:28" x14ac:dyDescent="0.35">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c r="V7559">
        <f t="shared" si="708"/>
        <v>5</v>
      </c>
      <c r="W7559">
        <f t="shared" si="709"/>
        <v>0.45</v>
      </c>
      <c r="X7559" t="str">
        <f t="shared" si="710"/>
        <v>Profit</v>
      </c>
      <c r="Y7559" s="1" t="str">
        <f t="shared" si="711"/>
        <v>High Profit</v>
      </c>
      <c r="Z7559" s="1" t="str">
        <f t="shared" si="712"/>
        <v>No Discount</v>
      </c>
      <c r="AA7559" s="1" t="str">
        <f t="shared" si="713"/>
        <v>Low Sales</v>
      </c>
      <c r="AB7559" s="1">
        <f>MONTH(Sample___Superstore[[#This Row],[Order Date]])</f>
        <v>11</v>
      </c>
    </row>
    <row r="7560" spans="1:28" x14ac:dyDescent="0.35">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c r="V7560">
        <f t="shared" si="708"/>
        <v>4</v>
      </c>
      <c r="W7560">
        <f t="shared" si="709"/>
        <v>0.28999999999999998</v>
      </c>
      <c r="X7560" t="str">
        <f t="shared" si="710"/>
        <v>Profit</v>
      </c>
      <c r="Y7560" s="1" t="str">
        <f t="shared" si="711"/>
        <v>High Profit</v>
      </c>
      <c r="Z7560" s="1" t="str">
        <f t="shared" si="712"/>
        <v>No Discount</v>
      </c>
      <c r="AA7560" s="1" t="str">
        <f t="shared" si="713"/>
        <v>High Sales</v>
      </c>
      <c r="AB7560" s="1">
        <f>MONTH(Sample___Superstore[[#This Row],[Order Date]])</f>
        <v>11</v>
      </c>
    </row>
    <row r="7561" spans="1:28" x14ac:dyDescent="0.35">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c r="V7561">
        <f t="shared" si="708"/>
        <v>4</v>
      </c>
      <c r="W7561">
        <f t="shared" si="709"/>
        <v>0.49</v>
      </c>
      <c r="X7561" t="str">
        <f t="shared" si="710"/>
        <v>Profit</v>
      </c>
      <c r="Y7561" s="1" t="str">
        <f t="shared" si="711"/>
        <v>Low Profit</v>
      </c>
      <c r="Z7561" s="1" t="str">
        <f t="shared" si="712"/>
        <v>No Discount</v>
      </c>
      <c r="AA7561" s="1" t="str">
        <f t="shared" si="713"/>
        <v>Low Sales</v>
      </c>
      <c r="AB7561" s="1">
        <f>MONTH(Sample___Superstore[[#This Row],[Order Date]])</f>
        <v>11</v>
      </c>
    </row>
    <row r="7562" spans="1:28" x14ac:dyDescent="0.35">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c r="V7562">
        <f t="shared" si="708"/>
        <v>4</v>
      </c>
      <c r="W7562">
        <f t="shared" si="709"/>
        <v>0.31</v>
      </c>
      <c r="X7562" t="str">
        <f t="shared" si="710"/>
        <v>Profit</v>
      </c>
      <c r="Y7562" s="1" t="str">
        <f t="shared" si="711"/>
        <v>Low Profit</v>
      </c>
      <c r="Z7562" s="1" t="str">
        <f t="shared" si="712"/>
        <v>No Discount</v>
      </c>
      <c r="AA7562" s="1" t="str">
        <f t="shared" si="713"/>
        <v>Low Sales</v>
      </c>
      <c r="AB7562" s="1">
        <f>MONTH(Sample___Superstore[[#This Row],[Order Date]])</f>
        <v>11</v>
      </c>
    </row>
    <row r="7563" spans="1:28" x14ac:dyDescent="0.35">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c r="V7563">
        <f t="shared" si="708"/>
        <v>2</v>
      </c>
      <c r="W7563">
        <f t="shared" si="709"/>
        <v>0</v>
      </c>
      <c r="X7563" t="str">
        <f t="shared" si="710"/>
        <v>Profit</v>
      </c>
      <c r="Y7563" s="1" t="str">
        <f t="shared" si="711"/>
        <v>Low Profit</v>
      </c>
      <c r="Z7563" s="1" t="str">
        <f t="shared" si="712"/>
        <v>High Discount</v>
      </c>
      <c r="AA7563" s="1" t="str">
        <f t="shared" si="713"/>
        <v>Low Sales</v>
      </c>
      <c r="AB7563" s="1">
        <f>MONTH(Sample___Superstore[[#This Row],[Order Date]])</f>
        <v>12</v>
      </c>
    </row>
    <row r="7564" spans="1:28" x14ac:dyDescent="0.35">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c r="V7564">
        <f t="shared" si="708"/>
        <v>4</v>
      </c>
      <c r="W7564">
        <f t="shared" si="709"/>
        <v>0</v>
      </c>
      <c r="X7564" t="str">
        <f t="shared" si="710"/>
        <v>Profit</v>
      </c>
      <c r="Y7564" s="1" t="str">
        <f t="shared" si="711"/>
        <v>Low Profit</v>
      </c>
      <c r="Z7564" s="1" t="str">
        <f t="shared" si="712"/>
        <v>High Discount</v>
      </c>
      <c r="AA7564" s="1" t="str">
        <f t="shared" si="713"/>
        <v>Low Sales</v>
      </c>
      <c r="AB7564" s="1">
        <f>MONTH(Sample___Superstore[[#This Row],[Order Date]])</f>
        <v>9</v>
      </c>
    </row>
    <row r="7565" spans="1:28" x14ac:dyDescent="0.35">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c r="V7565">
        <f t="shared" si="708"/>
        <v>2</v>
      </c>
      <c r="W7565">
        <f t="shared" si="709"/>
        <v>0.21249999999999999</v>
      </c>
      <c r="X7565" t="str">
        <f t="shared" si="710"/>
        <v>Profit</v>
      </c>
      <c r="Y7565" s="1" t="str">
        <f t="shared" si="711"/>
        <v>Low Profit</v>
      </c>
      <c r="Z7565" s="1" t="str">
        <f t="shared" si="712"/>
        <v>Low Discount</v>
      </c>
      <c r="AA7565" s="1" t="str">
        <f t="shared" si="713"/>
        <v>Low Sales</v>
      </c>
      <c r="AB7565" s="1">
        <f>MONTH(Sample___Superstore[[#This Row],[Order Date]])</f>
        <v>10</v>
      </c>
    </row>
    <row r="7566" spans="1:28" x14ac:dyDescent="0.35">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c r="V7566">
        <f t="shared" si="708"/>
        <v>2</v>
      </c>
      <c r="W7566">
        <f t="shared" si="709"/>
        <v>-0.13749999999999998</v>
      </c>
      <c r="X7566" t="str">
        <f t="shared" si="710"/>
        <v>Loss</v>
      </c>
      <c r="Y7566" s="1" t="str">
        <f t="shared" si="711"/>
        <v>Low Profit</v>
      </c>
      <c r="Z7566" s="1" t="str">
        <f t="shared" si="712"/>
        <v>Low Discount</v>
      </c>
      <c r="AA7566" s="1" t="str">
        <f t="shared" si="713"/>
        <v>Low Sales</v>
      </c>
      <c r="AB7566" s="1">
        <f>MONTH(Sample___Superstore[[#This Row],[Order Date]])</f>
        <v>1</v>
      </c>
    </row>
    <row r="7567" spans="1:28" x14ac:dyDescent="0.35">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c r="V7567">
        <f t="shared" si="708"/>
        <v>2</v>
      </c>
      <c r="W7567">
        <f t="shared" si="709"/>
        <v>0.16</v>
      </c>
      <c r="X7567" t="str">
        <f t="shared" si="710"/>
        <v>Profit</v>
      </c>
      <c r="Y7567" s="1" t="str">
        <f t="shared" si="711"/>
        <v>Low Profit</v>
      </c>
      <c r="Z7567" s="1" t="str">
        <f t="shared" si="712"/>
        <v>No Discount</v>
      </c>
      <c r="AA7567" s="1" t="str">
        <f t="shared" si="713"/>
        <v>Low Sales</v>
      </c>
      <c r="AB7567" s="1">
        <f>MONTH(Sample___Superstore[[#This Row],[Order Date]])</f>
        <v>1</v>
      </c>
    </row>
    <row r="7568" spans="1:28" x14ac:dyDescent="0.35">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c r="V7568">
        <f t="shared" si="708"/>
        <v>2</v>
      </c>
      <c r="W7568">
        <f t="shared" si="709"/>
        <v>0.17499999999999999</v>
      </c>
      <c r="X7568" t="str">
        <f t="shared" si="710"/>
        <v>Profit</v>
      </c>
      <c r="Y7568" s="1" t="str">
        <f t="shared" si="711"/>
        <v>Low Profit</v>
      </c>
      <c r="Z7568" s="1" t="str">
        <f t="shared" si="712"/>
        <v>Low Discount</v>
      </c>
      <c r="AA7568" s="1" t="str">
        <f t="shared" si="713"/>
        <v>Low Sales</v>
      </c>
      <c r="AB7568" s="1">
        <f>MONTH(Sample___Superstore[[#This Row],[Order Date]])</f>
        <v>4</v>
      </c>
    </row>
    <row r="7569" spans="1:28" x14ac:dyDescent="0.35">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c r="V7569">
        <f t="shared" si="708"/>
        <v>2</v>
      </c>
      <c r="W7569">
        <f t="shared" si="709"/>
        <v>0.35</v>
      </c>
      <c r="X7569" t="str">
        <f t="shared" si="710"/>
        <v>Profit</v>
      </c>
      <c r="Y7569" s="1" t="str">
        <f t="shared" si="711"/>
        <v>Low Profit</v>
      </c>
      <c r="Z7569" s="1" t="str">
        <f t="shared" si="712"/>
        <v>Low Discount</v>
      </c>
      <c r="AA7569" s="1" t="str">
        <f t="shared" si="713"/>
        <v>Low Sales</v>
      </c>
      <c r="AB7569" s="1">
        <f>MONTH(Sample___Superstore[[#This Row],[Order Date]])</f>
        <v>4</v>
      </c>
    </row>
    <row r="7570" spans="1:28" x14ac:dyDescent="0.35">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c r="V7570">
        <f t="shared" si="708"/>
        <v>5</v>
      </c>
      <c r="W7570">
        <f t="shared" si="709"/>
        <v>0.45</v>
      </c>
      <c r="X7570" t="str">
        <f t="shared" si="710"/>
        <v>Profit</v>
      </c>
      <c r="Y7570" s="1" t="str">
        <f t="shared" si="711"/>
        <v>Low Profit</v>
      </c>
      <c r="Z7570" s="1" t="str">
        <f t="shared" si="712"/>
        <v>No Discount</v>
      </c>
      <c r="AA7570" s="1" t="str">
        <f t="shared" si="713"/>
        <v>Low Sales</v>
      </c>
      <c r="AB7570" s="1">
        <f>MONTH(Sample___Superstore[[#This Row],[Order Date]])</f>
        <v>12</v>
      </c>
    </row>
    <row r="7571" spans="1:28" x14ac:dyDescent="0.35">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c r="V7571">
        <f t="shared" si="708"/>
        <v>5</v>
      </c>
      <c r="W7571">
        <f t="shared" si="709"/>
        <v>0.47000000000000003</v>
      </c>
      <c r="X7571" t="str">
        <f t="shared" si="710"/>
        <v>Profit</v>
      </c>
      <c r="Y7571" s="1" t="str">
        <f t="shared" si="711"/>
        <v>Low Profit</v>
      </c>
      <c r="Z7571" s="1" t="str">
        <f t="shared" si="712"/>
        <v>No Discount</v>
      </c>
      <c r="AA7571" s="1" t="str">
        <f t="shared" si="713"/>
        <v>Low Sales</v>
      </c>
      <c r="AB7571" s="1">
        <f>MONTH(Sample___Superstore[[#This Row],[Order Date]])</f>
        <v>12</v>
      </c>
    </row>
    <row r="7572" spans="1:28" x14ac:dyDescent="0.35">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c r="V7572">
        <f t="shared" si="708"/>
        <v>5</v>
      </c>
      <c r="W7572">
        <f t="shared" si="709"/>
        <v>0.48000000000000004</v>
      </c>
      <c r="X7572" t="str">
        <f t="shared" si="710"/>
        <v>Profit</v>
      </c>
      <c r="Y7572" s="1" t="str">
        <f t="shared" si="711"/>
        <v>Low Profit</v>
      </c>
      <c r="Z7572" s="1" t="str">
        <f t="shared" si="712"/>
        <v>No Discount</v>
      </c>
      <c r="AA7572" s="1" t="str">
        <f t="shared" si="713"/>
        <v>Low Sales</v>
      </c>
      <c r="AB7572" s="1">
        <f>MONTH(Sample___Superstore[[#This Row],[Order Date]])</f>
        <v>12</v>
      </c>
    </row>
    <row r="7573" spans="1:28" x14ac:dyDescent="0.35">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c r="V7573">
        <f t="shared" si="708"/>
        <v>5</v>
      </c>
      <c r="W7573">
        <f t="shared" si="709"/>
        <v>0.05</v>
      </c>
      <c r="X7573" t="str">
        <f t="shared" si="710"/>
        <v>Profit</v>
      </c>
      <c r="Y7573" s="1" t="str">
        <f t="shared" si="711"/>
        <v>Low Profit</v>
      </c>
      <c r="Z7573" s="1" t="str">
        <f t="shared" si="712"/>
        <v>No Discount</v>
      </c>
      <c r="AA7573" s="1" t="str">
        <f t="shared" si="713"/>
        <v>Low Sales</v>
      </c>
      <c r="AB7573" s="1">
        <f>MONTH(Sample___Superstore[[#This Row],[Order Date]])</f>
        <v>10</v>
      </c>
    </row>
    <row r="7574" spans="1:28" x14ac:dyDescent="0.35">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c r="V7574">
        <f t="shared" si="708"/>
        <v>5</v>
      </c>
      <c r="W7574">
        <f t="shared" si="709"/>
        <v>0.19</v>
      </c>
      <c r="X7574" t="str">
        <f t="shared" si="710"/>
        <v>Profit</v>
      </c>
      <c r="Y7574" s="1" t="str">
        <f t="shared" si="711"/>
        <v>High Profit</v>
      </c>
      <c r="Z7574" s="1" t="str">
        <f t="shared" si="712"/>
        <v>No Discount</v>
      </c>
      <c r="AA7574" s="1" t="str">
        <f t="shared" si="713"/>
        <v>High Sales</v>
      </c>
      <c r="AB7574" s="1">
        <f>MONTH(Sample___Superstore[[#This Row],[Order Date]])</f>
        <v>10</v>
      </c>
    </row>
    <row r="7575" spans="1:28" x14ac:dyDescent="0.35">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c r="V7575">
        <f t="shared" si="708"/>
        <v>5</v>
      </c>
      <c r="W7575">
        <f t="shared" si="709"/>
        <v>0.31</v>
      </c>
      <c r="X7575" t="str">
        <f t="shared" si="710"/>
        <v>Profit</v>
      </c>
      <c r="Y7575" s="1" t="str">
        <f t="shared" si="711"/>
        <v>Low Profit</v>
      </c>
      <c r="Z7575" s="1" t="str">
        <f t="shared" si="712"/>
        <v>No Discount</v>
      </c>
      <c r="AA7575" s="1" t="str">
        <f t="shared" si="713"/>
        <v>Low Sales</v>
      </c>
      <c r="AB7575" s="1">
        <f>MONTH(Sample___Superstore[[#This Row],[Order Date]])</f>
        <v>10</v>
      </c>
    </row>
    <row r="7576" spans="1:28" x14ac:dyDescent="0.35">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c r="V7576">
        <f t="shared" si="708"/>
        <v>4</v>
      </c>
      <c r="W7576">
        <f t="shared" si="709"/>
        <v>1.9999999999999997E-2</v>
      </c>
      <c r="X7576" t="str">
        <f t="shared" si="710"/>
        <v>Profit</v>
      </c>
      <c r="Y7576" s="1" t="str">
        <f t="shared" si="711"/>
        <v>Low Profit</v>
      </c>
      <c r="Z7576" s="1" t="str">
        <f t="shared" si="712"/>
        <v>No Discount</v>
      </c>
      <c r="AA7576" s="1" t="str">
        <f t="shared" si="713"/>
        <v>Low Sales</v>
      </c>
      <c r="AB7576" s="1">
        <f>MONTH(Sample___Superstore[[#This Row],[Order Date]])</f>
        <v>12</v>
      </c>
    </row>
    <row r="7577" spans="1:28" x14ac:dyDescent="0.35">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c r="V7577">
        <f t="shared" si="708"/>
        <v>4</v>
      </c>
      <c r="W7577">
        <f t="shared" si="709"/>
        <v>0.16999999999999998</v>
      </c>
      <c r="X7577" t="str">
        <f t="shared" si="710"/>
        <v>Profit</v>
      </c>
      <c r="Y7577" s="1" t="str">
        <f t="shared" si="711"/>
        <v>Low Profit</v>
      </c>
      <c r="Z7577" s="1" t="str">
        <f t="shared" si="712"/>
        <v>No Discount</v>
      </c>
      <c r="AA7577" s="1" t="str">
        <f t="shared" si="713"/>
        <v>Low Sales</v>
      </c>
      <c r="AB7577" s="1">
        <f>MONTH(Sample___Superstore[[#This Row],[Order Date]])</f>
        <v>12</v>
      </c>
    </row>
    <row r="7578" spans="1:28" x14ac:dyDescent="0.35">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c r="V7578">
        <f t="shared" si="708"/>
        <v>5</v>
      </c>
      <c r="W7578">
        <f t="shared" si="709"/>
        <v>0.36000000000000004</v>
      </c>
      <c r="X7578" t="str">
        <f t="shared" si="710"/>
        <v>Profit</v>
      </c>
      <c r="Y7578" s="1" t="str">
        <f t="shared" si="711"/>
        <v>Low Profit</v>
      </c>
      <c r="Z7578" s="1" t="str">
        <f t="shared" si="712"/>
        <v>No Discount</v>
      </c>
      <c r="AA7578" s="1" t="str">
        <f t="shared" si="713"/>
        <v>Low Sales</v>
      </c>
      <c r="AB7578" s="1">
        <f>MONTH(Sample___Superstore[[#This Row],[Order Date]])</f>
        <v>11</v>
      </c>
    </row>
    <row r="7579" spans="1:28" x14ac:dyDescent="0.35">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c r="V7579">
        <f t="shared" si="708"/>
        <v>5</v>
      </c>
      <c r="W7579">
        <f t="shared" si="709"/>
        <v>8.7499999999999994E-2</v>
      </c>
      <c r="X7579" t="str">
        <f t="shared" si="710"/>
        <v>Profit</v>
      </c>
      <c r="Y7579" s="1" t="str">
        <f t="shared" si="711"/>
        <v>Low Profit</v>
      </c>
      <c r="Z7579" s="1" t="str">
        <f t="shared" si="712"/>
        <v>Low Discount</v>
      </c>
      <c r="AA7579" s="1" t="str">
        <f t="shared" si="713"/>
        <v>Low Sales</v>
      </c>
      <c r="AB7579" s="1">
        <f>MONTH(Sample___Superstore[[#This Row],[Order Date]])</f>
        <v>11</v>
      </c>
    </row>
    <row r="7580" spans="1:28" x14ac:dyDescent="0.35">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c r="V7580">
        <f t="shared" si="708"/>
        <v>3</v>
      </c>
      <c r="W7580">
        <f t="shared" si="709"/>
        <v>0.19999999999999998</v>
      </c>
      <c r="X7580" t="str">
        <f t="shared" si="710"/>
        <v>Profit</v>
      </c>
      <c r="Y7580" s="1" t="str">
        <f t="shared" si="711"/>
        <v>High Profit</v>
      </c>
      <c r="Z7580" s="1" t="str">
        <f t="shared" si="712"/>
        <v>No Discount</v>
      </c>
      <c r="AA7580" s="1" t="str">
        <f t="shared" si="713"/>
        <v>High Sales</v>
      </c>
      <c r="AB7580" s="1">
        <f>MONTH(Sample___Superstore[[#This Row],[Order Date]])</f>
        <v>12</v>
      </c>
    </row>
    <row r="7581" spans="1:28" x14ac:dyDescent="0.35">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c r="V7581">
        <f t="shared" si="708"/>
        <v>4</v>
      </c>
      <c r="W7581">
        <f t="shared" si="709"/>
        <v>0.28000000000000003</v>
      </c>
      <c r="X7581" t="str">
        <f t="shared" si="710"/>
        <v>Profit</v>
      </c>
      <c r="Y7581" s="1" t="str">
        <f t="shared" si="711"/>
        <v>High Profit</v>
      </c>
      <c r="Z7581" s="1" t="str">
        <f t="shared" si="712"/>
        <v>No Discount</v>
      </c>
      <c r="AA7581" s="1" t="str">
        <f t="shared" si="713"/>
        <v>High Sales</v>
      </c>
      <c r="AB7581" s="1">
        <f>MONTH(Sample___Superstore[[#This Row],[Order Date]])</f>
        <v>11</v>
      </c>
    </row>
    <row r="7582" spans="1:28" x14ac:dyDescent="0.35">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c r="V7582">
        <f t="shared" si="708"/>
        <v>4</v>
      </c>
      <c r="W7582">
        <f t="shared" si="709"/>
        <v>0.25</v>
      </c>
      <c r="X7582" t="str">
        <f t="shared" si="710"/>
        <v>Profit</v>
      </c>
      <c r="Y7582" s="1" t="str">
        <f t="shared" si="711"/>
        <v>Low Profit</v>
      </c>
      <c r="Z7582" s="1" t="str">
        <f t="shared" si="712"/>
        <v>No Discount</v>
      </c>
      <c r="AA7582" s="1" t="str">
        <f t="shared" si="713"/>
        <v>Low Sales</v>
      </c>
      <c r="AB7582" s="1">
        <f>MONTH(Sample___Superstore[[#This Row],[Order Date]])</f>
        <v>11</v>
      </c>
    </row>
    <row r="7583" spans="1:28" x14ac:dyDescent="0.35">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c r="V7583">
        <f t="shared" si="708"/>
        <v>3</v>
      </c>
      <c r="W7583">
        <f t="shared" si="709"/>
        <v>3.7500000000000006E-2</v>
      </c>
      <c r="X7583" t="str">
        <f t="shared" si="710"/>
        <v>Profit</v>
      </c>
      <c r="Y7583" s="1" t="str">
        <f t="shared" si="711"/>
        <v>Low Profit</v>
      </c>
      <c r="Z7583" s="1" t="str">
        <f t="shared" si="712"/>
        <v>Low Discount</v>
      </c>
      <c r="AA7583" s="1" t="str">
        <f t="shared" si="713"/>
        <v>Low Sales</v>
      </c>
      <c r="AB7583" s="1">
        <f>MONTH(Sample___Superstore[[#This Row],[Order Date]])</f>
        <v>8</v>
      </c>
    </row>
    <row r="7584" spans="1:28" x14ac:dyDescent="0.35">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c r="V7584">
        <f t="shared" si="708"/>
        <v>5</v>
      </c>
      <c r="W7584">
        <f t="shared" si="709"/>
        <v>2.2222222222222223E-2</v>
      </c>
      <c r="X7584" t="str">
        <f t="shared" si="710"/>
        <v>Profit</v>
      </c>
      <c r="Y7584" s="1" t="str">
        <f t="shared" si="711"/>
        <v>Low Profit</v>
      </c>
      <c r="Z7584" s="1" t="str">
        <f t="shared" si="712"/>
        <v>Low Discount</v>
      </c>
      <c r="AA7584" s="1" t="str">
        <f t="shared" si="713"/>
        <v>Low Sales</v>
      </c>
      <c r="AB7584" s="1">
        <f>MONTH(Sample___Superstore[[#This Row],[Order Date]])</f>
        <v>4</v>
      </c>
    </row>
    <row r="7585" spans="1:28" x14ac:dyDescent="0.35">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c r="V7585">
        <f t="shared" si="708"/>
        <v>4</v>
      </c>
      <c r="W7585">
        <f t="shared" si="709"/>
        <v>0.26</v>
      </c>
      <c r="X7585" t="str">
        <f t="shared" si="710"/>
        <v>Profit</v>
      </c>
      <c r="Y7585" s="1" t="str">
        <f t="shared" si="711"/>
        <v>High Profit</v>
      </c>
      <c r="Z7585" s="1" t="str">
        <f t="shared" si="712"/>
        <v>No Discount</v>
      </c>
      <c r="AA7585" s="1" t="str">
        <f t="shared" si="713"/>
        <v>High Sales</v>
      </c>
      <c r="AB7585" s="1">
        <f>MONTH(Sample___Superstore[[#This Row],[Order Date]])</f>
        <v>3</v>
      </c>
    </row>
    <row r="7586" spans="1:28" x14ac:dyDescent="0.35">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c r="V7586">
        <f t="shared" si="708"/>
        <v>4</v>
      </c>
      <c r="W7586">
        <f t="shared" si="709"/>
        <v>0.45999999999999996</v>
      </c>
      <c r="X7586" t="str">
        <f t="shared" si="710"/>
        <v>Profit</v>
      </c>
      <c r="Y7586" s="1" t="str">
        <f t="shared" si="711"/>
        <v>Low Profit</v>
      </c>
      <c r="Z7586" s="1" t="str">
        <f t="shared" si="712"/>
        <v>No Discount</v>
      </c>
      <c r="AA7586" s="1" t="str">
        <f t="shared" si="713"/>
        <v>Low Sales</v>
      </c>
      <c r="AB7586" s="1">
        <f>MONTH(Sample___Superstore[[#This Row],[Order Date]])</f>
        <v>3</v>
      </c>
    </row>
    <row r="7587" spans="1:28" x14ac:dyDescent="0.35">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c r="V7587">
        <f t="shared" si="708"/>
        <v>4</v>
      </c>
      <c r="W7587">
        <f t="shared" si="709"/>
        <v>0.49</v>
      </c>
      <c r="X7587" t="str">
        <f t="shared" si="710"/>
        <v>Profit</v>
      </c>
      <c r="Y7587" s="1" t="str">
        <f t="shared" si="711"/>
        <v>Low Profit</v>
      </c>
      <c r="Z7587" s="1" t="str">
        <f t="shared" si="712"/>
        <v>No Discount</v>
      </c>
      <c r="AA7587" s="1" t="str">
        <f t="shared" si="713"/>
        <v>Low Sales</v>
      </c>
      <c r="AB7587" s="1">
        <f>MONTH(Sample___Superstore[[#This Row],[Order Date]])</f>
        <v>3</v>
      </c>
    </row>
    <row r="7588" spans="1:28" x14ac:dyDescent="0.35">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c r="V7588">
        <f t="shared" si="708"/>
        <v>4</v>
      </c>
      <c r="W7588">
        <f t="shared" si="709"/>
        <v>0.28999999999999998</v>
      </c>
      <c r="X7588" t="str">
        <f t="shared" si="710"/>
        <v>Profit</v>
      </c>
      <c r="Y7588" s="1" t="str">
        <f t="shared" si="711"/>
        <v>Low Profit</v>
      </c>
      <c r="Z7588" s="1" t="str">
        <f t="shared" si="712"/>
        <v>No Discount</v>
      </c>
      <c r="AA7588" s="1" t="str">
        <f t="shared" si="713"/>
        <v>Low Sales</v>
      </c>
      <c r="AB7588" s="1">
        <f>MONTH(Sample___Superstore[[#This Row],[Order Date]])</f>
        <v>3</v>
      </c>
    </row>
    <row r="7589" spans="1:28" x14ac:dyDescent="0.35">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c r="V7589">
        <f t="shared" si="708"/>
        <v>4</v>
      </c>
      <c r="W7589">
        <f t="shared" si="709"/>
        <v>0.48000000000000004</v>
      </c>
      <c r="X7589" t="str">
        <f t="shared" si="710"/>
        <v>Profit</v>
      </c>
      <c r="Y7589" s="1" t="str">
        <f t="shared" si="711"/>
        <v>Low Profit</v>
      </c>
      <c r="Z7589" s="1" t="str">
        <f t="shared" si="712"/>
        <v>No Discount</v>
      </c>
      <c r="AA7589" s="1" t="str">
        <f t="shared" si="713"/>
        <v>Low Sales</v>
      </c>
      <c r="AB7589" s="1">
        <f>MONTH(Sample___Superstore[[#This Row],[Order Date]])</f>
        <v>3</v>
      </c>
    </row>
    <row r="7590" spans="1:28" x14ac:dyDescent="0.35">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c r="V7590">
        <f t="shared" si="708"/>
        <v>6</v>
      </c>
      <c r="W7590">
        <f t="shared" si="709"/>
        <v>0.3</v>
      </c>
      <c r="X7590" t="str">
        <f t="shared" si="710"/>
        <v>Profit</v>
      </c>
      <c r="Y7590" s="1" t="str">
        <f t="shared" si="711"/>
        <v>Low Profit</v>
      </c>
      <c r="Z7590" s="1" t="str">
        <f t="shared" si="712"/>
        <v>No Discount</v>
      </c>
      <c r="AA7590" s="1" t="str">
        <f t="shared" si="713"/>
        <v>Low Sales</v>
      </c>
      <c r="AB7590" s="1">
        <f>MONTH(Sample___Superstore[[#This Row],[Order Date]])</f>
        <v>11</v>
      </c>
    </row>
    <row r="7591" spans="1:28" x14ac:dyDescent="0.35">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c r="V7591">
        <f t="shared" si="708"/>
        <v>4</v>
      </c>
      <c r="W7591">
        <f t="shared" si="709"/>
        <v>9.9999999999999992E-2</v>
      </c>
      <c r="X7591" t="str">
        <f t="shared" si="710"/>
        <v>Profit</v>
      </c>
      <c r="Y7591" s="1" t="str">
        <f t="shared" si="711"/>
        <v>Low Profit</v>
      </c>
      <c r="Z7591" s="1" t="str">
        <f t="shared" si="712"/>
        <v>Low Discount</v>
      </c>
      <c r="AA7591" s="1" t="str">
        <f t="shared" si="713"/>
        <v>Low Sales</v>
      </c>
      <c r="AB7591" s="1">
        <f>MONTH(Sample___Superstore[[#This Row],[Order Date]])</f>
        <v>9</v>
      </c>
    </row>
    <row r="7592" spans="1:28" x14ac:dyDescent="0.35">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c r="V7592">
        <f t="shared" si="708"/>
        <v>4</v>
      </c>
      <c r="W7592">
        <f t="shared" si="709"/>
        <v>0.2</v>
      </c>
      <c r="X7592" t="str">
        <f t="shared" si="710"/>
        <v>Profit</v>
      </c>
      <c r="Y7592" s="1" t="str">
        <f t="shared" si="711"/>
        <v>Low Profit</v>
      </c>
      <c r="Z7592" s="1" t="str">
        <f t="shared" si="712"/>
        <v>Low Discount</v>
      </c>
      <c r="AA7592" s="1" t="str">
        <f t="shared" si="713"/>
        <v>Low Sales</v>
      </c>
      <c r="AB7592" s="1">
        <f>MONTH(Sample___Superstore[[#This Row],[Order Date]])</f>
        <v>9</v>
      </c>
    </row>
    <row r="7593" spans="1:28" x14ac:dyDescent="0.35">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c r="V7593">
        <f t="shared" si="708"/>
        <v>4</v>
      </c>
      <c r="W7593">
        <f t="shared" si="709"/>
        <v>-0.27142857142857146</v>
      </c>
      <c r="X7593" t="str">
        <f t="shared" si="710"/>
        <v>Loss</v>
      </c>
      <c r="Y7593" s="1" t="str">
        <f t="shared" si="711"/>
        <v>Low Profit</v>
      </c>
      <c r="Z7593" s="1" t="str">
        <f t="shared" si="712"/>
        <v>High Discount</v>
      </c>
      <c r="AA7593" s="1" t="str">
        <f t="shared" si="713"/>
        <v>Low Sales</v>
      </c>
      <c r="AB7593" s="1">
        <f>MONTH(Sample___Superstore[[#This Row],[Order Date]])</f>
        <v>9</v>
      </c>
    </row>
    <row r="7594" spans="1:28" x14ac:dyDescent="0.35">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c r="V7594">
        <f t="shared" si="708"/>
        <v>4</v>
      </c>
      <c r="W7594">
        <f t="shared" si="709"/>
        <v>7.5000000000000011E-2</v>
      </c>
      <c r="X7594" t="str">
        <f t="shared" si="710"/>
        <v>Profit</v>
      </c>
      <c r="Y7594" s="1" t="str">
        <f t="shared" si="711"/>
        <v>Low Profit</v>
      </c>
      <c r="Z7594" s="1" t="str">
        <f t="shared" si="712"/>
        <v>Low Discount</v>
      </c>
      <c r="AA7594" s="1" t="str">
        <f t="shared" si="713"/>
        <v>Low Sales</v>
      </c>
      <c r="AB7594" s="1">
        <f>MONTH(Sample___Superstore[[#This Row],[Order Date]])</f>
        <v>9</v>
      </c>
    </row>
    <row r="7595" spans="1:28" x14ac:dyDescent="0.35">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c r="V7595">
        <f t="shared" si="708"/>
        <v>4</v>
      </c>
      <c r="W7595">
        <f t="shared" si="709"/>
        <v>-7.1428571428571438E-2</v>
      </c>
      <c r="X7595" t="str">
        <f t="shared" si="710"/>
        <v>Loss</v>
      </c>
      <c r="Y7595" s="1" t="str">
        <f t="shared" si="711"/>
        <v>Low Profit</v>
      </c>
      <c r="Z7595" s="1" t="str">
        <f t="shared" si="712"/>
        <v>High Discount</v>
      </c>
      <c r="AA7595" s="1" t="str">
        <f t="shared" si="713"/>
        <v>High Sales</v>
      </c>
      <c r="AB7595" s="1">
        <f>MONTH(Sample___Superstore[[#This Row],[Order Date]])</f>
        <v>9</v>
      </c>
    </row>
    <row r="7596" spans="1:28" x14ac:dyDescent="0.35">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c r="V7596">
        <f t="shared" si="708"/>
        <v>4</v>
      </c>
      <c r="W7596">
        <f t="shared" si="709"/>
        <v>0.48</v>
      </c>
      <c r="X7596" t="str">
        <f t="shared" si="710"/>
        <v>Profit</v>
      </c>
      <c r="Y7596" s="1" t="str">
        <f t="shared" si="711"/>
        <v>Low Profit</v>
      </c>
      <c r="Z7596" s="1" t="str">
        <f t="shared" si="712"/>
        <v>No Discount</v>
      </c>
      <c r="AA7596" s="1" t="str">
        <f t="shared" si="713"/>
        <v>Low Sales</v>
      </c>
      <c r="AB7596" s="1">
        <f>MONTH(Sample___Superstore[[#This Row],[Order Date]])</f>
        <v>4</v>
      </c>
    </row>
    <row r="7597" spans="1:28" x14ac:dyDescent="0.35">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c r="V7597">
        <f t="shared" si="708"/>
        <v>4</v>
      </c>
      <c r="W7597">
        <f t="shared" si="709"/>
        <v>0.5</v>
      </c>
      <c r="X7597" t="str">
        <f t="shared" si="710"/>
        <v>Profit</v>
      </c>
      <c r="Y7597" s="1" t="str">
        <f t="shared" si="711"/>
        <v>Low Profit</v>
      </c>
      <c r="Z7597" s="1" t="str">
        <f t="shared" si="712"/>
        <v>No Discount</v>
      </c>
      <c r="AA7597" s="1" t="str">
        <f t="shared" si="713"/>
        <v>Low Sales</v>
      </c>
      <c r="AB7597" s="1">
        <f>MONTH(Sample___Superstore[[#This Row],[Order Date]])</f>
        <v>4</v>
      </c>
    </row>
    <row r="7598" spans="1:28" x14ac:dyDescent="0.35">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c r="V7598">
        <f t="shared" si="708"/>
        <v>4</v>
      </c>
      <c r="W7598">
        <f t="shared" si="709"/>
        <v>0.1</v>
      </c>
      <c r="X7598" t="str">
        <f t="shared" si="710"/>
        <v>Profit</v>
      </c>
      <c r="Y7598" s="1" t="str">
        <f t="shared" si="711"/>
        <v>Low Profit</v>
      </c>
      <c r="Z7598" s="1" t="str">
        <f t="shared" si="712"/>
        <v>Low Discount</v>
      </c>
      <c r="AA7598" s="1" t="str">
        <f t="shared" si="713"/>
        <v>Low Sales</v>
      </c>
      <c r="AB7598" s="1">
        <f>MONTH(Sample___Superstore[[#This Row],[Order Date]])</f>
        <v>6</v>
      </c>
    </row>
    <row r="7599" spans="1:28" x14ac:dyDescent="0.35">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c r="V7599">
        <f t="shared" si="708"/>
        <v>5</v>
      </c>
      <c r="W7599">
        <f t="shared" si="709"/>
        <v>8.7499999999999994E-2</v>
      </c>
      <c r="X7599" t="str">
        <f t="shared" si="710"/>
        <v>Profit</v>
      </c>
      <c r="Y7599" s="1" t="str">
        <f t="shared" si="711"/>
        <v>Low Profit</v>
      </c>
      <c r="Z7599" s="1" t="str">
        <f t="shared" si="712"/>
        <v>Low Discount</v>
      </c>
      <c r="AA7599" s="1" t="str">
        <f t="shared" si="713"/>
        <v>Low Sales</v>
      </c>
      <c r="AB7599" s="1">
        <f>MONTH(Sample___Superstore[[#This Row],[Order Date]])</f>
        <v>9</v>
      </c>
    </row>
    <row r="7600" spans="1:28" x14ac:dyDescent="0.35">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c r="V7600">
        <f t="shared" si="708"/>
        <v>5</v>
      </c>
      <c r="W7600">
        <f t="shared" si="709"/>
        <v>0.125</v>
      </c>
      <c r="X7600" t="str">
        <f t="shared" si="710"/>
        <v>Profit</v>
      </c>
      <c r="Y7600" s="1" t="str">
        <f t="shared" si="711"/>
        <v>Low Profit</v>
      </c>
      <c r="Z7600" s="1" t="str">
        <f t="shared" si="712"/>
        <v>Low Discount</v>
      </c>
      <c r="AA7600" s="1" t="str">
        <f t="shared" si="713"/>
        <v>Low Sales</v>
      </c>
      <c r="AB7600" s="1">
        <f>MONTH(Sample___Superstore[[#This Row],[Order Date]])</f>
        <v>9</v>
      </c>
    </row>
    <row r="7601" spans="1:28" x14ac:dyDescent="0.35">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c r="V7601">
        <f t="shared" si="708"/>
        <v>5</v>
      </c>
      <c r="W7601">
        <f t="shared" si="709"/>
        <v>0.32499999999999996</v>
      </c>
      <c r="X7601" t="str">
        <f t="shared" si="710"/>
        <v>Profit</v>
      </c>
      <c r="Y7601" s="1" t="str">
        <f t="shared" si="711"/>
        <v>Low Profit</v>
      </c>
      <c r="Z7601" s="1" t="str">
        <f t="shared" si="712"/>
        <v>Low Discount</v>
      </c>
      <c r="AA7601" s="1" t="str">
        <f t="shared" si="713"/>
        <v>Low Sales</v>
      </c>
      <c r="AB7601" s="1">
        <f>MONTH(Sample___Superstore[[#This Row],[Order Date]])</f>
        <v>9</v>
      </c>
    </row>
    <row r="7602" spans="1:28" x14ac:dyDescent="0.35">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c r="V7602">
        <f t="shared" si="708"/>
        <v>5</v>
      </c>
      <c r="W7602">
        <f t="shared" si="709"/>
        <v>-0.73333333333333328</v>
      </c>
      <c r="X7602" t="str">
        <f t="shared" si="710"/>
        <v>Loss</v>
      </c>
      <c r="Y7602" s="1" t="str">
        <f t="shared" si="711"/>
        <v>Low Profit</v>
      </c>
      <c r="Z7602" s="1" t="str">
        <f t="shared" si="712"/>
        <v>High Discount</v>
      </c>
      <c r="AA7602" s="1" t="str">
        <f t="shared" si="713"/>
        <v>Low Sales</v>
      </c>
      <c r="AB7602" s="1">
        <f>MONTH(Sample___Superstore[[#This Row],[Order Date]])</f>
        <v>9</v>
      </c>
    </row>
    <row r="7603" spans="1:28" x14ac:dyDescent="0.35">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c r="V7603">
        <f t="shared" si="708"/>
        <v>5</v>
      </c>
      <c r="W7603">
        <f t="shared" si="709"/>
        <v>0.3125</v>
      </c>
      <c r="X7603" t="str">
        <f t="shared" si="710"/>
        <v>Profit</v>
      </c>
      <c r="Y7603" s="1" t="str">
        <f t="shared" si="711"/>
        <v>Low Profit</v>
      </c>
      <c r="Z7603" s="1" t="str">
        <f t="shared" si="712"/>
        <v>Low Discount</v>
      </c>
      <c r="AA7603" s="1" t="str">
        <f t="shared" si="713"/>
        <v>Low Sales</v>
      </c>
      <c r="AB7603" s="1">
        <f>MONTH(Sample___Superstore[[#This Row],[Order Date]])</f>
        <v>9</v>
      </c>
    </row>
    <row r="7604" spans="1:28" x14ac:dyDescent="0.35">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c r="V7604">
        <f t="shared" si="708"/>
        <v>5</v>
      </c>
      <c r="W7604">
        <f t="shared" si="709"/>
        <v>0.3</v>
      </c>
      <c r="X7604" t="str">
        <f t="shared" si="710"/>
        <v>Profit</v>
      </c>
      <c r="Y7604" s="1" t="str">
        <f t="shared" si="711"/>
        <v>Low Profit</v>
      </c>
      <c r="Z7604" s="1" t="str">
        <f t="shared" si="712"/>
        <v>Low Discount</v>
      </c>
      <c r="AA7604" s="1" t="str">
        <f t="shared" si="713"/>
        <v>Low Sales</v>
      </c>
      <c r="AB7604" s="1">
        <f>MONTH(Sample___Superstore[[#This Row],[Order Date]])</f>
        <v>9</v>
      </c>
    </row>
    <row r="7605" spans="1:28" x14ac:dyDescent="0.35">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c r="V7605">
        <f t="shared" si="708"/>
        <v>4</v>
      </c>
      <c r="W7605">
        <f t="shared" si="709"/>
        <v>0.47999999999999993</v>
      </c>
      <c r="X7605" t="str">
        <f t="shared" si="710"/>
        <v>Profit</v>
      </c>
      <c r="Y7605" s="1" t="str">
        <f t="shared" si="711"/>
        <v>Low Profit</v>
      </c>
      <c r="Z7605" s="1" t="str">
        <f t="shared" si="712"/>
        <v>No Discount</v>
      </c>
      <c r="AA7605" s="1" t="str">
        <f t="shared" si="713"/>
        <v>Low Sales</v>
      </c>
      <c r="AB7605" s="1">
        <f>MONTH(Sample___Superstore[[#This Row],[Order Date]])</f>
        <v>7</v>
      </c>
    </row>
    <row r="7606" spans="1:28" x14ac:dyDescent="0.35">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c r="V7606">
        <f t="shared" si="708"/>
        <v>4</v>
      </c>
      <c r="W7606">
        <f t="shared" si="709"/>
        <v>-1.325</v>
      </c>
      <c r="X7606" t="str">
        <f t="shared" si="710"/>
        <v>Loss</v>
      </c>
      <c r="Y7606" s="1" t="str">
        <f t="shared" si="711"/>
        <v>Low Profit</v>
      </c>
      <c r="Z7606" s="1" t="str">
        <f t="shared" si="712"/>
        <v>High Discount</v>
      </c>
      <c r="AA7606" s="1" t="str">
        <f t="shared" si="713"/>
        <v>Low Sales</v>
      </c>
      <c r="AB7606" s="1">
        <f>MONTH(Sample___Superstore[[#This Row],[Order Date]])</f>
        <v>5</v>
      </c>
    </row>
    <row r="7607" spans="1:28" x14ac:dyDescent="0.35">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c r="V7607">
        <f t="shared" si="708"/>
        <v>4</v>
      </c>
      <c r="W7607">
        <f t="shared" si="709"/>
        <v>-0.30000000000000004</v>
      </c>
      <c r="X7607" t="str">
        <f t="shared" si="710"/>
        <v>Loss</v>
      </c>
      <c r="Y7607" s="1" t="str">
        <f t="shared" si="711"/>
        <v>Low Profit</v>
      </c>
      <c r="Z7607" s="1" t="str">
        <f t="shared" si="712"/>
        <v>High Discount</v>
      </c>
      <c r="AA7607" s="1" t="str">
        <f t="shared" si="713"/>
        <v>Low Sales</v>
      </c>
      <c r="AB7607" s="1">
        <f>MONTH(Sample___Superstore[[#This Row],[Order Date]])</f>
        <v>5</v>
      </c>
    </row>
    <row r="7608" spans="1:28" x14ac:dyDescent="0.35">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c r="V7608">
        <f t="shared" si="708"/>
        <v>4</v>
      </c>
      <c r="W7608">
        <f t="shared" si="709"/>
        <v>7.4999999999999997E-2</v>
      </c>
      <c r="X7608" t="str">
        <f t="shared" si="710"/>
        <v>Profit</v>
      </c>
      <c r="Y7608" s="1" t="str">
        <f t="shared" si="711"/>
        <v>Low Profit</v>
      </c>
      <c r="Z7608" s="1" t="str">
        <f t="shared" si="712"/>
        <v>Low Discount</v>
      </c>
      <c r="AA7608" s="1" t="str">
        <f t="shared" si="713"/>
        <v>High Sales</v>
      </c>
      <c r="AB7608" s="1">
        <f>MONTH(Sample___Superstore[[#This Row],[Order Date]])</f>
        <v>5</v>
      </c>
    </row>
    <row r="7609" spans="1:28" x14ac:dyDescent="0.35">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c r="V7609">
        <f t="shared" si="708"/>
        <v>3</v>
      </c>
      <c r="W7609">
        <f t="shared" si="709"/>
        <v>7.5000000000000011E-2</v>
      </c>
      <c r="X7609" t="str">
        <f t="shared" si="710"/>
        <v>Profit</v>
      </c>
      <c r="Y7609" s="1" t="str">
        <f t="shared" si="711"/>
        <v>Low Profit</v>
      </c>
      <c r="Z7609" s="1" t="str">
        <f t="shared" si="712"/>
        <v>Low Discount</v>
      </c>
      <c r="AA7609" s="1" t="str">
        <f t="shared" si="713"/>
        <v>Low Sales</v>
      </c>
      <c r="AB7609" s="1">
        <f>MONTH(Sample___Superstore[[#This Row],[Order Date]])</f>
        <v>12</v>
      </c>
    </row>
    <row r="7610" spans="1:28" x14ac:dyDescent="0.35">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c r="V7610">
        <f t="shared" si="708"/>
        <v>4</v>
      </c>
      <c r="W7610">
        <f t="shared" si="709"/>
        <v>0.47999999999999993</v>
      </c>
      <c r="X7610" t="str">
        <f t="shared" si="710"/>
        <v>Profit</v>
      </c>
      <c r="Y7610" s="1" t="str">
        <f t="shared" si="711"/>
        <v>Low Profit</v>
      </c>
      <c r="Z7610" s="1" t="str">
        <f t="shared" si="712"/>
        <v>No Discount</v>
      </c>
      <c r="AA7610" s="1" t="str">
        <f t="shared" si="713"/>
        <v>Low Sales</v>
      </c>
      <c r="AB7610" s="1">
        <f>MONTH(Sample___Superstore[[#This Row],[Order Date]])</f>
        <v>5</v>
      </c>
    </row>
    <row r="7611" spans="1:28" x14ac:dyDescent="0.35">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c r="V7611">
        <f t="shared" si="708"/>
        <v>4</v>
      </c>
      <c r="W7611">
        <f t="shared" si="709"/>
        <v>0.28999999999999998</v>
      </c>
      <c r="X7611" t="str">
        <f t="shared" si="710"/>
        <v>Profit</v>
      </c>
      <c r="Y7611" s="1" t="str">
        <f t="shared" si="711"/>
        <v>Low Profit</v>
      </c>
      <c r="Z7611" s="1" t="str">
        <f t="shared" si="712"/>
        <v>No Discount</v>
      </c>
      <c r="AA7611" s="1" t="str">
        <f t="shared" si="713"/>
        <v>Low Sales</v>
      </c>
      <c r="AB7611" s="1">
        <f>MONTH(Sample___Superstore[[#This Row],[Order Date]])</f>
        <v>5</v>
      </c>
    </row>
    <row r="7612" spans="1:28" x14ac:dyDescent="0.35">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c r="V7612">
        <f t="shared" si="708"/>
        <v>2</v>
      </c>
      <c r="W7612">
        <f t="shared" si="709"/>
        <v>0.48000000000000004</v>
      </c>
      <c r="X7612" t="str">
        <f t="shared" si="710"/>
        <v>Profit</v>
      </c>
      <c r="Y7612" s="1" t="str">
        <f t="shared" si="711"/>
        <v>Low Profit</v>
      </c>
      <c r="Z7612" s="1" t="str">
        <f t="shared" si="712"/>
        <v>No Discount</v>
      </c>
      <c r="AA7612" s="1" t="str">
        <f t="shared" si="713"/>
        <v>Low Sales</v>
      </c>
      <c r="AB7612" s="1">
        <f>MONTH(Sample___Superstore[[#This Row],[Order Date]])</f>
        <v>2</v>
      </c>
    </row>
    <row r="7613" spans="1:28" x14ac:dyDescent="0.35">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c r="V7613">
        <f t="shared" si="708"/>
        <v>3</v>
      </c>
      <c r="W7613">
        <f t="shared" si="709"/>
        <v>0.45000000000000007</v>
      </c>
      <c r="X7613" t="str">
        <f t="shared" si="710"/>
        <v>Profit</v>
      </c>
      <c r="Y7613" s="1" t="str">
        <f t="shared" si="711"/>
        <v>Low Profit</v>
      </c>
      <c r="Z7613" s="1" t="str">
        <f t="shared" si="712"/>
        <v>No Discount</v>
      </c>
      <c r="AA7613" s="1" t="str">
        <f t="shared" si="713"/>
        <v>Low Sales</v>
      </c>
      <c r="AB7613" s="1">
        <f>MONTH(Sample___Superstore[[#This Row],[Order Date]])</f>
        <v>2</v>
      </c>
    </row>
    <row r="7614" spans="1:28" x14ac:dyDescent="0.35">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c r="V7614">
        <f t="shared" si="708"/>
        <v>3</v>
      </c>
      <c r="W7614">
        <f t="shared" si="709"/>
        <v>0.31</v>
      </c>
      <c r="X7614" t="str">
        <f t="shared" si="710"/>
        <v>Profit</v>
      </c>
      <c r="Y7614" s="1" t="str">
        <f t="shared" si="711"/>
        <v>Low Profit</v>
      </c>
      <c r="Z7614" s="1" t="str">
        <f t="shared" si="712"/>
        <v>No Discount</v>
      </c>
      <c r="AA7614" s="1" t="str">
        <f t="shared" si="713"/>
        <v>Low Sales</v>
      </c>
      <c r="AB7614" s="1">
        <f>MONTH(Sample___Superstore[[#This Row],[Order Date]])</f>
        <v>2</v>
      </c>
    </row>
    <row r="7615" spans="1:28" x14ac:dyDescent="0.35">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c r="V7615">
        <f t="shared" si="708"/>
        <v>3</v>
      </c>
      <c r="W7615">
        <f t="shared" si="709"/>
        <v>0.3</v>
      </c>
      <c r="X7615" t="str">
        <f t="shared" si="710"/>
        <v>Profit</v>
      </c>
      <c r="Y7615" s="1" t="str">
        <f t="shared" si="711"/>
        <v>Low Profit</v>
      </c>
      <c r="Z7615" s="1" t="str">
        <f t="shared" si="712"/>
        <v>No Discount</v>
      </c>
      <c r="AA7615" s="1" t="str">
        <f t="shared" si="713"/>
        <v>Low Sales</v>
      </c>
      <c r="AB7615" s="1">
        <f>MONTH(Sample___Superstore[[#This Row],[Order Date]])</f>
        <v>2</v>
      </c>
    </row>
    <row r="7616" spans="1:28" x14ac:dyDescent="0.35">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c r="V7616">
        <f t="shared" si="708"/>
        <v>4</v>
      </c>
      <c r="W7616">
        <f t="shared" si="709"/>
        <v>0.31</v>
      </c>
      <c r="X7616" t="str">
        <f t="shared" si="710"/>
        <v>Profit</v>
      </c>
      <c r="Y7616" s="1" t="str">
        <f t="shared" si="711"/>
        <v>Low Profit</v>
      </c>
      <c r="Z7616" s="1" t="str">
        <f t="shared" si="712"/>
        <v>No Discount</v>
      </c>
      <c r="AA7616" s="1" t="str">
        <f t="shared" si="713"/>
        <v>Low Sales</v>
      </c>
      <c r="AB7616" s="1">
        <f>MONTH(Sample___Superstore[[#This Row],[Order Date]])</f>
        <v>8</v>
      </c>
    </row>
    <row r="7617" spans="1:28" x14ac:dyDescent="0.35">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c r="V7617">
        <f t="shared" si="708"/>
        <v>4</v>
      </c>
      <c r="W7617">
        <f t="shared" si="709"/>
        <v>-0.66666666666666663</v>
      </c>
      <c r="X7617" t="str">
        <f t="shared" si="710"/>
        <v>Loss</v>
      </c>
      <c r="Y7617" s="1" t="str">
        <f t="shared" si="711"/>
        <v>Low Profit</v>
      </c>
      <c r="Z7617" s="1" t="str">
        <f t="shared" si="712"/>
        <v>High Discount</v>
      </c>
      <c r="AA7617" s="1" t="str">
        <f t="shared" si="713"/>
        <v>Low Sales</v>
      </c>
      <c r="AB7617" s="1">
        <f>MONTH(Sample___Superstore[[#This Row],[Order Date]])</f>
        <v>11</v>
      </c>
    </row>
    <row r="7618" spans="1:28" x14ac:dyDescent="0.35">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c r="V7618">
        <f t="shared" ref="V7618:V7681" si="714">D7618-C7618</f>
        <v>6</v>
      </c>
      <c r="W7618">
        <f t="shared" ref="W7618:W7681" si="715">U7618/R7618</f>
        <v>0.47000000000000008</v>
      </c>
      <c r="X7618" t="str">
        <f t="shared" ref="X7618:X7681" si="716">IF(U7618&lt;0,"Loss","Profit")</f>
        <v>Profit</v>
      </c>
      <c r="Y7618" s="1" t="str">
        <f t="shared" ref="Y7618:Y7681" si="717">IF(U7618&gt;100,"High Profit","Low Profit")</f>
        <v>Low Profit</v>
      </c>
      <c r="Z7618" s="1" t="str">
        <f t="shared" ref="Z7618:Z7681" si="718">IF(T7618=0,"No Discount",IF(T7618&lt;=0.2,"Low Discount","High Discount"))</f>
        <v>No Discount</v>
      </c>
      <c r="AA7618" s="1" t="str">
        <f t="shared" ref="AA7618:AA7681" si="719">IF(R7618&gt;500,"High Sales","Low Sales")</f>
        <v>Low Sales</v>
      </c>
      <c r="AB7618" s="1">
        <f>MONTH(Sample___Superstore[[#This Row],[Order Date]])</f>
        <v>12</v>
      </c>
    </row>
    <row r="7619" spans="1:28" x14ac:dyDescent="0.35">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c r="V7619">
        <f t="shared" si="714"/>
        <v>6</v>
      </c>
      <c r="W7619">
        <f t="shared" si="715"/>
        <v>0.32499999999999996</v>
      </c>
      <c r="X7619" t="str">
        <f t="shared" si="716"/>
        <v>Profit</v>
      </c>
      <c r="Y7619" s="1" t="str">
        <f t="shared" si="717"/>
        <v>High Profit</v>
      </c>
      <c r="Z7619" s="1" t="str">
        <f t="shared" si="718"/>
        <v>Low Discount</v>
      </c>
      <c r="AA7619" s="1" t="str">
        <f t="shared" si="719"/>
        <v>High Sales</v>
      </c>
      <c r="AB7619" s="1">
        <f>MONTH(Sample___Superstore[[#This Row],[Order Date]])</f>
        <v>12</v>
      </c>
    </row>
    <row r="7620" spans="1:28" x14ac:dyDescent="0.35">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c r="V7620">
        <f t="shared" si="714"/>
        <v>2</v>
      </c>
      <c r="W7620">
        <f t="shared" si="715"/>
        <v>0.05</v>
      </c>
      <c r="X7620" t="str">
        <f t="shared" si="716"/>
        <v>Profit</v>
      </c>
      <c r="Y7620" s="1" t="str">
        <f t="shared" si="717"/>
        <v>Low Profit</v>
      </c>
      <c r="Z7620" s="1" t="str">
        <f t="shared" si="718"/>
        <v>Low Discount</v>
      </c>
      <c r="AA7620" s="1" t="str">
        <f t="shared" si="719"/>
        <v>Low Sales</v>
      </c>
      <c r="AB7620" s="1">
        <f>MONTH(Sample___Superstore[[#This Row],[Order Date]])</f>
        <v>10</v>
      </c>
    </row>
    <row r="7621" spans="1:28" x14ac:dyDescent="0.35">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c r="V7621">
        <f t="shared" si="714"/>
        <v>2</v>
      </c>
      <c r="W7621">
        <f t="shared" si="715"/>
        <v>0.1</v>
      </c>
      <c r="X7621" t="str">
        <f t="shared" si="716"/>
        <v>Profit</v>
      </c>
      <c r="Y7621" s="1" t="str">
        <f t="shared" si="717"/>
        <v>Low Profit</v>
      </c>
      <c r="Z7621" s="1" t="str">
        <f t="shared" si="718"/>
        <v>Low Discount</v>
      </c>
      <c r="AA7621" s="1" t="str">
        <f t="shared" si="719"/>
        <v>Low Sales</v>
      </c>
      <c r="AB7621" s="1">
        <f>MONTH(Sample___Superstore[[#This Row],[Order Date]])</f>
        <v>10</v>
      </c>
    </row>
    <row r="7622" spans="1:28" x14ac:dyDescent="0.35">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c r="V7622">
        <f t="shared" si="714"/>
        <v>4</v>
      </c>
      <c r="W7622">
        <f t="shared" si="715"/>
        <v>8.7500000000000008E-2</v>
      </c>
      <c r="X7622" t="str">
        <f t="shared" si="716"/>
        <v>Profit</v>
      </c>
      <c r="Y7622" s="1" t="str">
        <f t="shared" si="717"/>
        <v>Low Profit</v>
      </c>
      <c r="Z7622" s="1" t="str">
        <f t="shared" si="718"/>
        <v>Low Discount</v>
      </c>
      <c r="AA7622" s="1" t="str">
        <f t="shared" si="719"/>
        <v>High Sales</v>
      </c>
      <c r="AB7622" s="1">
        <f>MONTH(Sample___Superstore[[#This Row],[Order Date]])</f>
        <v>11</v>
      </c>
    </row>
    <row r="7623" spans="1:28" x14ac:dyDescent="0.35">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c r="V7623">
        <f t="shared" si="714"/>
        <v>4</v>
      </c>
      <c r="W7623">
        <f t="shared" si="715"/>
        <v>7.4999999999999983E-2</v>
      </c>
      <c r="X7623" t="str">
        <f t="shared" si="716"/>
        <v>Profit</v>
      </c>
      <c r="Y7623" s="1" t="str">
        <f t="shared" si="717"/>
        <v>Low Profit</v>
      </c>
      <c r="Z7623" s="1" t="str">
        <f t="shared" si="718"/>
        <v>Low Discount</v>
      </c>
      <c r="AA7623" s="1" t="str">
        <f t="shared" si="719"/>
        <v>High Sales</v>
      </c>
      <c r="AB7623" s="1">
        <f>MONTH(Sample___Superstore[[#This Row],[Order Date]])</f>
        <v>11</v>
      </c>
    </row>
    <row r="7624" spans="1:28" x14ac:dyDescent="0.35">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c r="V7624">
        <f t="shared" si="714"/>
        <v>4</v>
      </c>
      <c r="W7624">
        <f t="shared" si="715"/>
        <v>0.35</v>
      </c>
      <c r="X7624" t="str">
        <f t="shared" si="716"/>
        <v>Profit</v>
      </c>
      <c r="Y7624" s="1" t="str">
        <f t="shared" si="717"/>
        <v>Low Profit</v>
      </c>
      <c r="Z7624" s="1" t="str">
        <f t="shared" si="718"/>
        <v>No Discount</v>
      </c>
      <c r="AA7624" s="1" t="str">
        <f t="shared" si="719"/>
        <v>Low Sales</v>
      </c>
      <c r="AB7624" s="1">
        <f>MONTH(Sample___Superstore[[#This Row],[Order Date]])</f>
        <v>11</v>
      </c>
    </row>
    <row r="7625" spans="1:28" x14ac:dyDescent="0.35">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c r="V7625">
        <f t="shared" si="714"/>
        <v>6</v>
      </c>
      <c r="W7625">
        <f t="shared" si="715"/>
        <v>0.28000000000000003</v>
      </c>
      <c r="X7625" t="str">
        <f t="shared" si="716"/>
        <v>Profit</v>
      </c>
      <c r="Y7625" s="1" t="str">
        <f t="shared" si="717"/>
        <v>Low Profit</v>
      </c>
      <c r="Z7625" s="1" t="str">
        <f t="shared" si="718"/>
        <v>No Discount</v>
      </c>
      <c r="AA7625" s="1" t="str">
        <f t="shared" si="719"/>
        <v>Low Sales</v>
      </c>
      <c r="AB7625" s="1">
        <f>MONTH(Sample___Superstore[[#This Row],[Order Date]])</f>
        <v>7</v>
      </c>
    </row>
    <row r="7626" spans="1:28" x14ac:dyDescent="0.35">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c r="V7626">
        <f t="shared" si="714"/>
        <v>4</v>
      </c>
      <c r="W7626">
        <f t="shared" si="715"/>
        <v>0.28888888888888886</v>
      </c>
      <c r="X7626" t="str">
        <f t="shared" si="716"/>
        <v>Profit</v>
      </c>
      <c r="Y7626" s="1" t="str">
        <f t="shared" si="717"/>
        <v>High Profit</v>
      </c>
      <c r="Z7626" s="1" t="str">
        <f t="shared" si="718"/>
        <v>Low Discount</v>
      </c>
      <c r="AA7626" s="1" t="str">
        <f t="shared" si="719"/>
        <v>High Sales</v>
      </c>
      <c r="AB7626" s="1">
        <f>MONTH(Sample___Superstore[[#This Row],[Order Date]])</f>
        <v>5</v>
      </c>
    </row>
    <row r="7627" spans="1:28" x14ac:dyDescent="0.35">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c r="V7627">
        <f t="shared" si="714"/>
        <v>4</v>
      </c>
      <c r="W7627">
        <f t="shared" si="715"/>
        <v>0.26</v>
      </c>
      <c r="X7627" t="str">
        <f t="shared" si="716"/>
        <v>Profit</v>
      </c>
      <c r="Y7627" s="1" t="str">
        <f t="shared" si="717"/>
        <v>Low Profit</v>
      </c>
      <c r="Z7627" s="1" t="str">
        <f t="shared" si="718"/>
        <v>No Discount</v>
      </c>
      <c r="AA7627" s="1" t="str">
        <f t="shared" si="719"/>
        <v>Low Sales</v>
      </c>
      <c r="AB7627" s="1">
        <f>MONTH(Sample___Superstore[[#This Row],[Order Date]])</f>
        <v>5</v>
      </c>
    </row>
    <row r="7628" spans="1:28" x14ac:dyDescent="0.35">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c r="V7628">
        <f t="shared" si="714"/>
        <v>2</v>
      </c>
      <c r="W7628">
        <f t="shared" si="715"/>
        <v>8.7499999999999994E-2</v>
      </c>
      <c r="X7628" t="str">
        <f t="shared" si="716"/>
        <v>Profit</v>
      </c>
      <c r="Y7628" s="1" t="str">
        <f t="shared" si="717"/>
        <v>Low Profit</v>
      </c>
      <c r="Z7628" s="1" t="str">
        <f t="shared" si="718"/>
        <v>Low Discount</v>
      </c>
      <c r="AA7628" s="1" t="str">
        <f t="shared" si="719"/>
        <v>Low Sales</v>
      </c>
      <c r="AB7628" s="1">
        <f>MONTH(Sample___Superstore[[#This Row],[Order Date]])</f>
        <v>11</v>
      </c>
    </row>
    <row r="7629" spans="1:28" x14ac:dyDescent="0.35">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c r="V7629">
        <f t="shared" si="714"/>
        <v>2</v>
      </c>
      <c r="W7629">
        <f t="shared" si="715"/>
        <v>-6.25E-2</v>
      </c>
      <c r="X7629" t="str">
        <f t="shared" si="716"/>
        <v>Loss</v>
      </c>
      <c r="Y7629" s="1" t="str">
        <f t="shared" si="717"/>
        <v>Low Profit</v>
      </c>
      <c r="Z7629" s="1" t="str">
        <f t="shared" si="718"/>
        <v>Low Discount</v>
      </c>
      <c r="AA7629" s="1" t="str">
        <f t="shared" si="719"/>
        <v>Low Sales</v>
      </c>
      <c r="AB7629" s="1">
        <f>MONTH(Sample___Superstore[[#This Row],[Order Date]])</f>
        <v>11</v>
      </c>
    </row>
    <row r="7630" spans="1:28" x14ac:dyDescent="0.35">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c r="V7630">
        <f t="shared" si="714"/>
        <v>2</v>
      </c>
      <c r="W7630">
        <f t="shared" si="715"/>
        <v>0.32500000000000001</v>
      </c>
      <c r="X7630" t="str">
        <f t="shared" si="716"/>
        <v>Profit</v>
      </c>
      <c r="Y7630" s="1" t="str">
        <f t="shared" si="717"/>
        <v>Low Profit</v>
      </c>
      <c r="Z7630" s="1" t="str">
        <f t="shared" si="718"/>
        <v>Low Discount</v>
      </c>
      <c r="AA7630" s="1" t="str">
        <f t="shared" si="719"/>
        <v>Low Sales</v>
      </c>
      <c r="AB7630" s="1">
        <f>MONTH(Sample___Superstore[[#This Row],[Order Date]])</f>
        <v>11</v>
      </c>
    </row>
    <row r="7631" spans="1:28" x14ac:dyDescent="0.35">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c r="V7631">
        <f t="shared" si="714"/>
        <v>2</v>
      </c>
      <c r="W7631">
        <f t="shared" si="715"/>
        <v>0.33749999999999997</v>
      </c>
      <c r="X7631" t="str">
        <f t="shared" si="716"/>
        <v>Profit</v>
      </c>
      <c r="Y7631" s="1" t="str">
        <f t="shared" si="717"/>
        <v>High Profit</v>
      </c>
      <c r="Z7631" s="1" t="str">
        <f t="shared" si="718"/>
        <v>Low Discount</v>
      </c>
      <c r="AA7631" s="1" t="str">
        <f t="shared" si="719"/>
        <v>Low Sales</v>
      </c>
      <c r="AB7631" s="1">
        <f>MONTH(Sample___Superstore[[#This Row],[Order Date]])</f>
        <v>3</v>
      </c>
    </row>
    <row r="7632" spans="1:28" x14ac:dyDescent="0.35">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c r="V7632">
        <f t="shared" si="714"/>
        <v>2</v>
      </c>
      <c r="W7632">
        <f t="shared" si="715"/>
        <v>0.35000000000000003</v>
      </c>
      <c r="X7632" t="str">
        <f t="shared" si="716"/>
        <v>Profit</v>
      </c>
      <c r="Y7632" s="1" t="str">
        <f t="shared" si="717"/>
        <v>Low Profit</v>
      </c>
      <c r="Z7632" s="1" t="str">
        <f t="shared" si="718"/>
        <v>Low Discount</v>
      </c>
      <c r="AA7632" s="1" t="str">
        <f t="shared" si="719"/>
        <v>Low Sales</v>
      </c>
      <c r="AB7632" s="1">
        <f>MONTH(Sample___Superstore[[#This Row],[Order Date]])</f>
        <v>3</v>
      </c>
    </row>
    <row r="7633" spans="1:28" x14ac:dyDescent="0.35">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c r="V7633">
        <f t="shared" si="714"/>
        <v>2</v>
      </c>
      <c r="W7633">
        <f t="shared" si="715"/>
        <v>-7.1428571428571425E-2</v>
      </c>
      <c r="X7633" t="str">
        <f t="shared" si="716"/>
        <v>Loss</v>
      </c>
      <c r="Y7633" s="1" t="str">
        <f t="shared" si="717"/>
        <v>Low Profit</v>
      </c>
      <c r="Z7633" s="1" t="str">
        <f t="shared" si="718"/>
        <v>High Discount</v>
      </c>
      <c r="AA7633" s="1" t="str">
        <f t="shared" si="719"/>
        <v>Low Sales</v>
      </c>
      <c r="AB7633" s="1">
        <f>MONTH(Sample___Superstore[[#This Row],[Order Date]])</f>
        <v>3</v>
      </c>
    </row>
    <row r="7634" spans="1:28" x14ac:dyDescent="0.35">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c r="V7634">
        <f t="shared" si="714"/>
        <v>3</v>
      </c>
      <c r="W7634">
        <f t="shared" si="715"/>
        <v>0.26000000000000006</v>
      </c>
      <c r="X7634" t="str">
        <f t="shared" si="716"/>
        <v>Profit</v>
      </c>
      <c r="Y7634" s="1" t="str">
        <f t="shared" si="717"/>
        <v>High Profit</v>
      </c>
      <c r="Z7634" s="1" t="str">
        <f t="shared" si="718"/>
        <v>No Discount</v>
      </c>
      <c r="AA7634" s="1" t="str">
        <f t="shared" si="719"/>
        <v>High Sales</v>
      </c>
      <c r="AB7634" s="1">
        <f>MONTH(Sample___Superstore[[#This Row],[Order Date]])</f>
        <v>12</v>
      </c>
    </row>
    <row r="7635" spans="1:28" x14ac:dyDescent="0.35">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c r="V7635">
        <f t="shared" si="714"/>
        <v>3</v>
      </c>
      <c r="W7635">
        <f t="shared" si="715"/>
        <v>0.47000000000000003</v>
      </c>
      <c r="X7635" t="str">
        <f t="shared" si="716"/>
        <v>Profit</v>
      </c>
      <c r="Y7635" s="1" t="str">
        <f t="shared" si="717"/>
        <v>Low Profit</v>
      </c>
      <c r="Z7635" s="1" t="str">
        <f t="shared" si="718"/>
        <v>No Discount</v>
      </c>
      <c r="AA7635" s="1" t="str">
        <f t="shared" si="719"/>
        <v>Low Sales</v>
      </c>
      <c r="AB7635" s="1">
        <f>MONTH(Sample___Superstore[[#This Row],[Order Date]])</f>
        <v>12</v>
      </c>
    </row>
    <row r="7636" spans="1:28" x14ac:dyDescent="0.35">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c r="V7636">
        <f t="shared" si="714"/>
        <v>3</v>
      </c>
      <c r="W7636">
        <f t="shared" si="715"/>
        <v>0.29000000000000004</v>
      </c>
      <c r="X7636" t="str">
        <f t="shared" si="716"/>
        <v>Profit</v>
      </c>
      <c r="Y7636" s="1" t="str">
        <f t="shared" si="717"/>
        <v>Low Profit</v>
      </c>
      <c r="Z7636" s="1" t="str">
        <f t="shared" si="718"/>
        <v>No Discount</v>
      </c>
      <c r="AA7636" s="1" t="str">
        <f t="shared" si="719"/>
        <v>Low Sales</v>
      </c>
      <c r="AB7636" s="1">
        <f>MONTH(Sample___Superstore[[#This Row],[Order Date]])</f>
        <v>12</v>
      </c>
    </row>
    <row r="7637" spans="1:28" x14ac:dyDescent="0.35">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c r="V7637">
        <f t="shared" si="714"/>
        <v>3</v>
      </c>
      <c r="W7637">
        <f t="shared" si="715"/>
        <v>0.28999999999999998</v>
      </c>
      <c r="X7637" t="str">
        <f t="shared" si="716"/>
        <v>Profit</v>
      </c>
      <c r="Y7637" s="1" t="str">
        <f t="shared" si="717"/>
        <v>Low Profit</v>
      </c>
      <c r="Z7637" s="1" t="str">
        <f t="shared" si="718"/>
        <v>No Discount</v>
      </c>
      <c r="AA7637" s="1" t="str">
        <f t="shared" si="719"/>
        <v>Low Sales</v>
      </c>
      <c r="AB7637" s="1">
        <f>MONTH(Sample___Superstore[[#This Row],[Order Date]])</f>
        <v>12</v>
      </c>
    </row>
    <row r="7638" spans="1:28" x14ac:dyDescent="0.35">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c r="V7638">
        <f t="shared" si="714"/>
        <v>3</v>
      </c>
      <c r="W7638">
        <f t="shared" si="715"/>
        <v>0.3</v>
      </c>
      <c r="X7638" t="str">
        <f t="shared" si="716"/>
        <v>Profit</v>
      </c>
      <c r="Y7638" s="1" t="str">
        <f t="shared" si="717"/>
        <v>Low Profit</v>
      </c>
      <c r="Z7638" s="1" t="str">
        <f t="shared" si="718"/>
        <v>No Discount</v>
      </c>
      <c r="AA7638" s="1" t="str">
        <f t="shared" si="719"/>
        <v>Low Sales</v>
      </c>
      <c r="AB7638" s="1">
        <f>MONTH(Sample___Superstore[[#This Row],[Order Date]])</f>
        <v>12</v>
      </c>
    </row>
    <row r="7639" spans="1:28" x14ac:dyDescent="0.35">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c r="V7639">
        <f t="shared" si="714"/>
        <v>6</v>
      </c>
      <c r="W7639">
        <f t="shared" si="715"/>
        <v>0.25999999999999995</v>
      </c>
      <c r="X7639" t="str">
        <f t="shared" si="716"/>
        <v>Profit</v>
      </c>
      <c r="Y7639" s="1" t="str">
        <f t="shared" si="717"/>
        <v>Low Profit</v>
      </c>
      <c r="Z7639" s="1" t="str">
        <f t="shared" si="718"/>
        <v>No Discount</v>
      </c>
      <c r="AA7639" s="1" t="str">
        <f t="shared" si="719"/>
        <v>Low Sales</v>
      </c>
      <c r="AB7639" s="1">
        <f>MONTH(Sample___Superstore[[#This Row],[Order Date]])</f>
        <v>3</v>
      </c>
    </row>
    <row r="7640" spans="1:28" x14ac:dyDescent="0.35">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c r="V7640">
        <f t="shared" si="714"/>
        <v>6</v>
      </c>
      <c r="W7640">
        <f t="shared" si="715"/>
        <v>0.47</v>
      </c>
      <c r="X7640" t="str">
        <f t="shared" si="716"/>
        <v>Profit</v>
      </c>
      <c r="Y7640" s="1" t="str">
        <f t="shared" si="717"/>
        <v>Low Profit</v>
      </c>
      <c r="Z7640" s="1" t="str">
        <f t="shared" si="718"/>
        <v>No Discount</v>
      </c>
      <c r="AA7640" s="1" t="str">
        <f t="shared" si="719"/>
        <v>Low Sales</v>
      </c>
      <c r="AB7640" s="1">
        <f>MONTH(Sample___Superstore[[#This Row],[Order Date]])</f>
        <v>3</v>
      </c>
    </row>
    <row r="7641" spans="1:28" x14ac:dyDescent="0.35">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c r="V7641">
        <f t="shared" si="714"/>
        <v>6</v>
      </c>
      <c r="W7641">
        <f t="shared" si="715"/>
        <v>0.23</v>
      </c>
      <c r="X7641" t="str">
        <f t="shared" si="716"/>
        <v>Profit</v>
      </c>
      <c r="Y7641" s="1" t="str">
        <f t="shared" si="717"/>
        <v>High Profit</v>
      </c>
      <c r="Z7641" s="1" t="str">
        <f t="shared" si="718"/>
        <v>No Discount</v>
      </c>
      <c r="AA7641" s="1" t="str">
        <f t="shared" si="719"/>
        <v>Low Sales</v>
      </c>
      <c r="AB7641" s="1">
        <f>MONTH(Sample___Superstore[[#This Row],[Order Date]])</f>
        <v>3</v>
      </c>
    </row>
    <row r="7642" spans="1:28" x14ac:dyDescent="0.35">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c r="V7642">
        <f t="shared" si="714"/>
        <v>6</v>
      </c>
      <c r="W7642">
        <f t="shared" si="715"/>
        <v>0.48999999999999994</v>
      </c>
      <c r="X7642" t="str">
        <f t="shared" si="716"/>
        <v>Profit</v>
      </c>
      <c r="Y7642" s="1" t="str">
        <f t="shared" si="717"/>
        <v>Low Profit</v>
      </c>
      <c r="Z7642" s="1" t="str">
        <f t="shared" si="718"/>
        <v>No Discount</v>
      </c>
      <c r="AA7642" s="1" t="str">
        <f t="shared" si="719"/>
        <v>Low Sales</v>
      </c>
      <c r="AB7642" s="1">
        <f>MONTH(Sample___Superstore[[#This Row],[Order Date]])</f>
        <v>3</v>
      </c>
    </row>
    <row r="7643" spans="1:28" x14ac:dyDescent="0.35">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c r="V7643">
        <f t="shared" si="714"/>
        <v>1</v>
      </c>
      <c r="W7643">
        <f t="shared" si="715"/>
        <v>-1.3333333333333333</v>
      </c>
      <c r="X7643" t="str">
        <f t="shared" si="716"/>
        <v>Loss</v>
      </c>
      <c r="Y7643" s="1" t="str">
        <f t="shared" si="717"/>
        <v>Low Profit</v>
      </c>
      <c r="Z7643" s="1" t="str">
        <f t="shared" si="718"/>
        <v>High Discount</v>
      </c>
      <c r="AA7643" s="1" t="str">
        <f t="shared" si="719"/>
        <v>High Sales</v>
      </c>
      <c r="AB7643" s="1">
        <f>MONTH(Sample___Superstore[[#This Row],[Order Date]])</f>
        <v>10</v>
      </c>
    </row>
    <row r="7644" spans="1:28" x14ac:dyDescent="0.35">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c r="V7644">
        <f t="shared" si="714"/>
        <v>1</v>
      </c>
      <c r="W7644">
        <f t="shared" si="715"/>
        <v>-0.83333333333333337</v>
      </c>
      <c r="X7644" t="str">
        <f t="shared" si="716"/>
        <v>Loss</v>
      </c>
      <c r="Y7644" s="1" t="str">
        <f t="shared" si="717"/>
        <v>Low Profit</v>
      </c>
      <c r="Z7644" s="1" t="str">
        <f t="shared" si="718"/>
        <v>High Discount</v>
      </c>
      <c r="AA7644" s="1" t="str">
        <f t="shared" si="719"/>
        <v>Low Sales</v>
      </c>
      <c r="AB7644" s="1">
        <f>MONTH(Sample___Superstore[[#This Row],[Order Date]])</f>
        <v>10</v>
      </c>
    </row>
    <row r="7645" spans="1:28" x14ac:dyDescent="0.35">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c r="V7645">
        <f t="shared" si="714"/>
        <v>1</v>
      </c>
      <c r="W7645">
        <f t="shared" si="715"/>
        <v>-0.76666666666666661</v>
      </c>
      <c r="X7645" t="str">
        <f t="shared" si="716"/>
        <v>Loss</v>
      </c>
      <c r="Y7645" s="1" t="str">
        <f t="shared" si="717"/>
        <v>Low Profit</v>
      </c>
      <c r="Z7645" s="1" t="str">
        <f t="shared" si="718"/>
        <v>High Discount</v>
      </c>
      <c r="AA7645" s="1" t="str">
        <f t="shared" si="719"/>
        <v>Low Sales</v>
      </c>
      <c r="AB7645" s="1">
        <f>MONTH(Sample___Superstore[[#This Row],[Order Date]])</f>
        <v>10</v>
      </c>
    </row>
    <row r="7646" spans="1:28" x14ac:dyDescent="0.35">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c r="V7646">
        <f t="shared" si="714"/>
        <v>1</v>
      </c>
      <c r="W7646">
        <f t="shared" si="715"/>
        <v>1.2500000000000002E-2</v>
      </c>
      <c r="X7646" t="str">
        <f t="shared" si="716"/>
        <v>Profit</v>
      </c>
      <c r="Y7646" s="1" t="str">
        <f t="shared" si="717"/>
        <v>Low Profit</v>
      </c>
      <c r="Z7646" s="1" t="str">
        <f t="shared" si="718"/>
        <v>Low Discount</v>
      </c>
      <c r="AA7646" s="1" t="str">
        <f t="shared" si="719"/>
        <v>Low Sales</v>
      </c>
      <c r="AB7646" s="1">
        <f>MONTH(Sample___Superstore[[#This Row],[Order Date]])</f>
        <v>10</v>
      </c>
    </row>
    <row r="7647" spans="1:28" x14ac:dyDescent="0.35">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c r="V7647">
        <f t="shared" si="714"/>
        <v>6</v>
      </c>
      <c r="W7647">
        <f t="shared" si="715"/>
        <v>9.9999999999999992E-2</v>
      </c>
      <c r="X7647" t="str">
        <f t="shared" si="716"/>
        <v>Profit</v>
      </c>
      <c r="Y7647" s="1" t="str">
        <f t="shared" si="717"/>
        <v>Low Profit</v>
      </c>
      <c r="Z7647" s="1" t="str">
        <f t="shared" si="718"/>
        <v>Low Discount</v>
      </c>
      <c r="AA7647" s="1" t="str">
        <f t="shared" si="719"/>
        <v>High Sales</v>
      </c>
      <c r="AB7647" s="1">
        <f>MONTH(Sample___Superstore[[#This Row],[Order Date]])</f>
        <v>4</v>
      </c>
    </row>
    <row r="7648" spans="1:28" x14ac:dyDescent="0.35">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c r="V7648">
        <f t="shared" si="714"/>
        <v>4</v>
      </c>
      <c r="W7648">
        <f t="shared" si="715"/>
        <v>-0.43999999999999995</v>
      </c>
      <c r="X7648" t="str">
        <f t="shared" si="716"/>
        <v>Loss</v>
      </c>
      <c r="Y7648" s="1" t="str">
        <f t="shared" si="717"/>
        <v>Low Profit</v>
      </c>
      <c r="Z7648" s="1" t="str">
        <f t="shared" si="718"/>
        <v>High Discount</v>
      </c>
      <c r="AA7648" s="1" t="str">
        <f t="shared" si="719"/>
        <v>High Sales</v>
      </c>
      <c r="AB7648" s="1">
        <f>MONTH(Sample___Superstore[[#This Row],[Order Date]])</f>
        <v>9</v>
      </c>
    </row>
    <row r="7649" spans="1:28" x14ac:dyDescent="0.35">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c r="V7649">
        <f t="shared" si="714"/>
        <v>1</v>
      </c>
      <c r="W7649">
        <f t="shared" si="715"/>
        <v>0.36250000000000004</v>
      </c>
      <c r="X7649" t="str">
        <f t="shared" si="716"/>
        <v>Profit</v>
      </c>
      <c r="Y7649" s="1" t="str">
        <f t="shared" si="717"/>
        <v>Low Profit</v>
      </c>
      <c r="Z7649" s="1" t="str">
        <f t="shared" si="718"/>
        <v>Low Discount</v>
      </c>
      <c r="AA7649" s="1" t="str">
        <f t="shared" si="719"/>
        <v>Low Sales</v>
      </c>
      <c r="AB7649" s="1">
        <f>MONTH(Sample___Superstore[[#This Row],[Order Date]])</f>
        <v>3</v>
      </c>
    </row>
    <row r="7650" spans="1:28" x14ac:dyDescent="0.35">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c r="V7650">
        <f t="shared" si="714"/>
        <v>1</v>
      </c>
      <c r="W7650">
        <f t="shared" si="715"/>
        <v>6.25E-2</v>
      </c>
      <c r="X7650" t="str">
        <f t="shared" si="716"/>
        <v>Profit</v>
      </c>
      <c r="Y7650" s="1" t="str">
        <f t="shared" si="717"/>
        <v>Low Profit</v>
      </c>
      <c r="Z7650" s="1" t="str">
        <f t="shared" si="718"/>
        <v>Low Discount</v>
      </c>
      <c r="AA7650" s="1" t="str">
        <f t="shared" si="719"/>
        <v>High Sales</v>
      </c>
      <c r="AB7650" s="1">
        <f>MONTH(Sample___Superstore[[#This Row],[Order Date]])</f>
        <v>3</v>
      </c>
    </row>
    <row r="7651" spans="1:28" x14ac:dyDescent="0.35">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c r="V7651">
        <f t="shared" si="714"/>
        <v>4</v>
      </c>
      <c r="W7651">
        <f t="shared" si="715"/>
        <v>-0.3</v>
      </c>
      <c r="X7651" t="str">
        <f t="shared" si="716"/>
        <v>Loss</v>
      </c>
      <c r="Y7651" s="1" t="str">
        <f t="shared" si="717"/>
        <v>Low Profit</v>
      </c>
      <c r="Z7651" s="1" t="str">
        <f t="shared" si="718"/>
        <v>High Discount</v>
      </c>
      <c r="AA7651" s="1" t="str">
        <f t="shared" si="719"/>
        <v>High Sales</v>
      </c>
      <c r="AB7651" s="1">
        <f>MONTH(Sample___Superstore[[#This Row],[Order Date]])</f>
        <v>12</v>
      </c>
    </row>
    <row r="7652" spans="1:28" x14ac:dyDescent="0.35">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c r="V7652">
        <f t="shared" si="714"/>
        <v>4</v>
      </c>
      <c r="W7652">
        <f t="shared" si="715"/>
        <v>0.33750000000000002</v>
      </c>
      <c r="X7652" t="str">
        <f t="shared" si="716"/>
        <v>Profit</v>
      </c>
      <c r="Y7652" s="1" t="str">
        <f t="shared" si="717"/>
        <v>Low Profit</v>
      </c>
      <c r="Z7652" s="1" t="str">
        <f t="shared" si="718"/>
        <v>Low Discount</v>
      </c>
      <c r="AA7652" s="1" t="str">
        <f t="shared" si="719"/>
        <v>Low Sales</v>
      </c>
      <c r="AB7652" s="1">
        <f>MONTH(Sample___Superstore[[#This Row],[Order Date]])</f>
        <v>12</v>
      </c>
    </row>
    <row r="7653" spans="1:28" x14ac:dyDescent="0.35">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c r="V7653">
        <f t="shared" si="714"/>
        <v>1</v>
      </c>
      <c r="W7653">
        <f t="shared" si="715"/>
        <v>-0.11250000000000002</v>
      </c>
      <c r="X7653" t="str">
        <f t="shared" si="716"/>
        <v>Loss</v>
      </c>
      <c r="Y7653" s="1" t="str">
        <f t="shared" si="717"/>
        <v>Low Profit</v>
      </c>
      <c r="Z7653" s="1" t="str">
        <f t="shared" si="718"/>
        <v>Low Discount</v>
      </c>
      <c r="AA7653" s="1" t="str">
        <f t="shared" si="719"/>
        <v>Low Sales</v>
      </c>
      <c r="AB7653" s="1">
        <f>MONTH(Sample___Superstore[[#This Row],[Order Date]])</f>
        <v>8</v>
      </c>
    </row>
    <row r="7654" spans="1:28" x14ac:dyDescent="0.35">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c r="V7654">
        <f t="shared" si="714"/>
        <v>1</v>
      </c>
      <c r="W7654">
        <f t="shared" si="715"/>
        <v>-0.21250000000000002</v>
      </c>
      <c r="X7654" t="str">
        <f t="shared" si="716"/>
        <v>Loss</v>
      </c>
      <c r="Y7654" s="1" t="str">
        <f t="shared" si="717"/>
        <v>Low Profit</v>
      </c>
      <c r="Z7654" s="1" t="str">
        <f t="shared" si="718"/>
        <v>Low Discount</v>
      </c>
      <c r="AA7654" s="1" t="str">
        <f t="shared" si="719"/>
        <v>Low Sales</v>
      </c>
      <c r="AB7654" s="1">
        <f>MONTH(Sample___Superstore[[#This Row],[Order Date]])</f>
        <v>8</v>
      </c>
    </row>
    <row r="7655" spans="1:28" x14ac:dyDescent="0.35">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c r="V7655">
        <f t="shared" si="714"/>
        <v>5</v>
      </c>
      <c r="W7655">
        <f t="shared" si="715"/>
        <v>0.28000000000000003</v>
      </c>
      <c r="X7655" t="str">
        <f t="shared" si="716"/>
        <v>Profit</v>
      </c>
      <c r="Y7655" s="1" t="str">
        <f t="shared" si="717"/>
        <v>Low Profit</v>
      </c>
      <c r="Z7655" s="1" t="str">
        <f t="shared" si="718"/>
        <v>No Discount</v>
      </c>
      <c r="AA7655" s="1" t="str">
        <f t="shared" si="719"/>
        <v>Low Sales</v>
      </c>
      <c r="AB7655" s="1">
        <f>MONTH(Sample___Superstore[[#This Row],[Order Date]])</f>
        <v>3</v>
      </c>
    </row>
    <row r="7656" spans="1:28" x14ac:dyDescent="0.35">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c r="V7656">
        <f t="shared" si="714"/>
        <v>2</v>
      </c>
      <c r="W7656">
        <f t="shared" si="715"/>
        <v>0.36000000000000004</v>
      </c>
      <c r="X7656" t="str">
        <f t="shared" si="716"/>
        <v>Profit</v>
      </c>
      <c r="Y7656" s="1" t="str">
        <f t="shared" si="717"/>
        <v>Low Profit</v>
      </c>
      <c r="Z7656" s="1" t="str">
        <f t="shared" si="718"/>
        <v>No Discount</v>
      </c>
      <c r="AA7656" s="1" t="str">
        <f t="shared" si="719"/>
        <v>Low Sales</v>
      </c>
      <c r="AB7656" s="1">
        <f>MONTH(Sample___Superstore[[#This Row],[Order Date]])</f>
        <v>11</v>
      </c>
    </row>
    <row r="7657" spans="1:28" x14ac:dyDescent="0.35">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c r="V7657">
        <f t="shared" si="714"/>
        <v>2</v>
      </c>
      <c r="W7657">
        <f t="shared" si="715"/>
        <v>0.47999999999999993</v>
      </c>
      <c r="X7657" t="str">
        <f t="shared" si="716"/>
        <v>Profit</v>
      </c>
      <c r="Y7657" s="1" t="str">
        <f t="shared" si="717"/>
        <v>Low Profit</v>
      </c>
      <c r="Z7657" s="1" t="str">
        <f t="shared" si="718"/>
        <v>No Discount</v>
      </c>
      <c r="AA7657" s="1" t="str">
        <f t="shared" si="719"/>
        <v>Low Sales</v>
      </c>
      <c r="AB7657" s="1">
        <f>MONTH(Sample___Superstore[[#This Row],[Order Date]])</f>
        <v>11</v>
      </c>
    </row>
    <row r="7658" spans="1:28" x14ac:dyDescent="0.35">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c r="V7658">
        <f t="shared" si="714"/>
        <v>0</v>
      </c>
      <c r="W7658">
        <f t="shared" si="715"/>
        <v>0.29000000000000004</v>
      </c>
      <c r="X7658" t="str">
        <f t="shared" si="716"/>
        <v>Profit</v>
      </c>
      <c r="Y7658" s="1" t="str">
        <f t="shared" si="717"/>
        <v>Low Profit</v>
      </c>
      <c r="Z7658" s="1" t="str">
        <f t="shared" si="718"/>
        <v>No Discount</v>
      </c>
      <c r="AA7658" s="1" t="str">
        <f t="shared" si="719"/>
        <v>Low Sales</v>
      </c>
      <c r="AB7658" s="1">
        <f>MONTH(Sample___Superstore[[#This Row],[Order Date]])</f>
        <v>4</v>
      </c>
    </row>
    <row r="7659" spans="1:28" x14ac:dyDescent="0.35">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c r="V7659">
        <f t="shared" si="714"/>
        <v>0</v>
      </c>
      <c r="W7659">
        <f t="shared" si="715"/>
        <v>0.41000000000000003</v>
      </c>
      <c r="X7659" t="str">
        <f t="shared" si="716"/>
        <v>Profit</v>
      </c>
      <c r="Y7659" s="1" t="str">
        <f t="shared" si="717"/>
        <v>Low Profit</v>
      </c>
      <c r="Z7659" s="1" t="str">
        <f t="shared" si="718"/>
        <v>No Discount</v>
      </c>
      <c r="AA7659" s="1" t="str">
        <f t="shared" si="719"/>
        <v>Low Sales</v>
      </c>
      <c r="AB7659" s="1">
        <f>MONTH(Sample___Superstore[[#This Row],[Order Date]])</f>
        <v>4</v>
      </c>
    </row>
    <row r="7660" spans="1:28" x14ac:dyDescent="0.35">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c r="V7660">
        <f t="shared" si="714"/>
        <v>3</v>
      </c>
      <c r="W7660">
        <f t="shared" si="715"/>
        <v>-0.70000000000000007</v>
      </c>
      <c r="X7660" t="str">
        <f t="shared" si="716"/>
        <v>Loss</v>
      </c>
      <c r="Y7660" s="1" t="str">
        <f t="shared" si="717"/>
        <v>Low Profit</v>
      </c>
      <c r="Z7660" s="1" t="str">
        <f t="shared" si="718"/>
        <v>High Discount</v>
      </c>
      <c r="AA7660" s="1" t="str">
        <f t="shared" si="719"/>
        <v>Low Sales</v>
      </c>
      <c r="AB7660" s="1">
        <f>MONTH(Sample___Superstore[[#This Row],[Order Date]])</f>
        <v>7</v>
      </c>
    </row>
    <row r="7661" spans="1:28" x14ac:dyDescent="0.35">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c r="V7661">
        <f t="shared" si="714"/>
        <v>4</v>
      </c>
      <c r="W7661">
        <f t="shared" si="715"/>
        <v>0.48000000000000004</v>
      </c>
      <c r="X7661" t="str">
        <f t="shared" si="716"/>
        <v>Profit</v>
      </c>
      <c r="Y7661" s="1" t="str">
        <f t="shared" si="717"/>
        <v>Low Profit</v>
      </c>
      <c r="Z7661" s="1" t="str">
        <f t="shared" si="718"/>
        <v>No Discount</v>
      </c>
      <c r="AA7661" s="1" t="str">
        <f t="shared" si="719"/>
        <v>Low Sales</v>
      </c>
      <c r="AB7661" s="1">
        <f>MONTH(Sample___Superstore[[#This Row],[Order Date]])</f>
        <v>6</v>
      </c>
    </row>
    <row r="7662" spans="1:28" x14ac:dyDescent="0.35">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c r="V7662">
        <f t="shared" si="714"/>
        <v>5</v>
      </c>
      <c r="W7662">
        <f t="shared" si="715"/>
        <v>-0.70000000000000007</v>
      </c>
      <c r="X7662" t="str">
        <f t="shared" si="716"/>
        <v>Loss</v>
      </c>
      <c r="Y7662" s="1" t="str">
        <f t="shared" si="717"/>
        <v>Low Profit</v>
      </c>
      <c r="Z7662" s="1" t="str">
        <f t="shared" si="718"/>
        <v>High Discount</v>
      </c>
      <c r="AA7662" s="1" t="str">
        <f t="shared" si="719"/>
        <v>Low Sales</v>
      </c>
      <c r="AB7662" s="1">
        <f>MONTH(Sample___Superstore[[#This Row],[Order Date]])</f>
        <v>1</v>
      </c>
    </row>
    <row r="7663" spans="1:28" x14ac:dyDescent="0.35">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c r="V7663">
        <f t="shared" si="714"/>
        <v>5</v>
      </c>
      <c r="W7663">
        <f t="shared" si="715"/>
        <v>-1.7500000000000002</v>
      </c>
      <c r="X7663" t="str">
        <f t="shared" si="716"/>
        <v>Loss</v>
      </c>
      <c r="Y7663" s="1" t="str">
        <f t="shared" si="717"/>
        <v>Low Profit</v>
      </c>
      <c r="Z7663" s="1" t="str">
        <f t="shared" si="718"/>
        <v>High Discount</v>
      </c>
      <c r="AA7663" s="1" t="str">
        <f t="shared" si="719"/>
        <v>Low Sales</v>
      </c>
      <c r="AB7663" s="1">
        <f>MONTH(Sample___Superstore[[#This Row],[Order Date]])</f>
        <v>1</v>
      </c>
    </row>
    <row r="7664" spans="1:28" x14ac:dyDescent="0.35">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c r="V7664">
        <f t="shared" si="714"/>
        <v>2</v>
      </c>
      <c r="W7664">
        <f t="shared" si="715"/>
        <v>0.26</v>
      </c>
      <c r="X7664" t="str">
        <f t="shared" si="716"/>
        <v>Profit</v>
      </c>
      <c r="Y7664" s="1" t="str">
        <f t="shared" si="717"/>
        <v>Low Profit</v>
      </c>
      <c r="Z7664" s="1" t="str">
        <f t="shared" si="718"/>
        <v>No Discount</v>
      </c>
      <c r="AA7664" s="1" t="str">
        <f t="shared" si="719"/>
        <v>Low Sales</v>
      </c>
      <c r="AB7664" s="1">
        <f>MONTH(Sample___Superstore[[#This Row],[Order Date]])</f>
        <v>9</v>
      </c>
    </row>
    <row r="7665" spans="1:28" x14ac:dyDescent="0.35">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c r="V7665">
        <f t="shared" si="714"/>
        <v>6</v>
      </c>
      <c r="W7665">
        <f t="shared" si="715"/>
        <v>0.17500000000000002</v>
      </c>
      <c r="X7665" t="str">
        <f t="shared" si="716"/>
        <v>Profit</v>
      </c>
      <c r="Y7665" s="1" t="str">
        <f t="shared" si="717"/>
        <v>Low Profit</v>
      </c>
      <c r="Z7665" s="1" t="str">
        <f t="shared" si="718"/>
        <v>Low Discount</v>
      </c>
      <c r="AA7665" s="1" t="str">
        <f t="shared" si="719"/>
        <v>Low Sales</v>
      </c>
      <c r="AB7665" s="1">
        <f>MONTH(Sample___Superstore[[#This Row],[Order Date]])</f>
        <v>9</v>
      </c>
    </row>
    <row r="7666" spans="1:28" x14ac:dyDescent="0.35">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c r="V7666">
        <f t="shared" si="714"/>
        <v>4</v>
      </c>
      <c r="W7666">
        <f t="shared" si="715"/>
        <v>0.08</v>
      </c>
      <c r="X7666" t="str">
        <f t="shared" si="716"/>
        <v>Profit</v>
      </c>
      <c r="Y7666" s="1" t="str">
        <f t="shared" si="717"/>
        <v>Low Profit</v>
      </c>
      <c r="Z7666" s="1" t="str">
        <f t="shared" si="718"/>
        <v>No Discount</v>
      </c>
      <c r="AA7666" s="1" t="str">
        <f t="shared" si="719"/>
        <v>Low Sales</v>
      </c>
      <c r="AB7666" s="1">
        <f>MONTH(Sample___Superstore[[#This Row],[Order Date]])</f>
        <v>10</v>
      </c>
    </row>
    <row r="7667" spans="1:28" x14ac:dyDescent="0.35">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c r="V7667">
        <f t="shared" si="714"/>
        <v>4</v>
      </c>
      <c r="W7667">
        <f t="shared" si="715"/>
        <v>0.46</v>
      </c>
      <c r="X7667" t="str">
        <f t="shared" si="716"/>
        <v>Profit</v>
      </c>
      <c r="Y7667" s="1" t="str">
        <f t="shared" si="717"/>
        <v>Low Profit</v>
      </c>
      <c r="Z7667" s="1" t="str">
        <f t="shared" si="718"/>
        <v>No Discount</v>
      </c>
      <c r="AA7667" s="1" t="str">
        <f t="shared" si="719"/>
        <v>Low Sales</v>
      </c>
      <c r="AB7667" s="1">
        <f>MONTH(Sample___Superstore[[#This Row],[Order Date]])</f>
        <v>10</v>
      </c>
    </row>
    <row r="7668" spans="1:28" x14ac:dyDescent="0.35">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c r="V7668">
        <f t="shared" si="714"/>
        <v>4</v>
      </c>
      <c r="W7668">
        <f t="shared" si="715"/>
        <v>0.48</v>
      </c>
      <c r="X7668" t="str">
        <f t="shared" si="716"/>
        <v>Profit</v>
      </c>
      <c r="Y7668" s="1" t="str">
        <f t="shared" si="717"/>
        <v>High Profit</v>
      </c>
      <c r="Z7668" s="1" t="str">
        <f t="shared" si="718"/>
        <v>No Discount</v>
      </c>
      <c r="AA7668" s="1" t="str">
        <f t="shared" si="719"/>
        <v>High Sales</v>
      </c>
      <c r="AB7668" s="1">
        <f>MONTH(Sample___Superstore[[#This Row],[Order Date]])</f>
        <v>10</v>
      </c>
    </row>
    <row r="7669" spans="1:28" x14ac:dyDescent="0.35">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c r="V7669">
        <f t="shared" si="714"/>
        <v>4</v>
      </c>
      <c r="W7669">
        <f t="shared" si="715"/>
        <v>0.29000000000000004</v>
      </c>
      <c r="X7669" t="str">
        <f t="shared" si="716"/>
        <v>Profit</v>
      </c>
      <c r="Y7669" s="1" t="str">
        <f t="shared" si="717"/>
        <v>Low Profit</v>
      </c>
      <c r="Z7669" s="1" t="str">
        <f t="shared" si="718"/>
        <v>No Discount</v>
      </c>
      <c r="AA7669" s="1" t="str">
        <f t="shared" si="719"/>
        <v>Low Sales</v>
      </c>
      <c r="AB7669" s="1">
        <f>MONTH(Sample___Superstore[[#This Row],[Order Date]])</f>
        <v>10</v>
      </c>
    </row>
    <row r="7670" spans="1:28" x14ac:dyDescent="0.35">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c r="V7670">
        <f t="shared" si="714"/>
        <v>2</v>
      </c>
      <c r="W7670">
        <f t="shared" si="715"/>
        <v>0.48</v>
      </c>
      <c r="X7670" t="str">
        <f t="shared" si="716"/>
        <v>Profit</v>
      </c>
      <c r="Y7670" s="1" t="str">
        <f t="shared" si="717"/>
        <v>Low Profit</v>
      </c>
      <c r="Z7670" s="1" t="str">
        <f t="shared" si="718"/>
        <v>No Discount</v>
      </c>
      <c r="AA7670" s="1" t="str">
        <f t="shared" si="719"/>
        <v>Low Sales</v>
      </c>
      <c r="AB7670" s="1">
        <f>MONTH(Sample___Superstore[[#This Row],[Order Date]])</f>
        <v>11</v>
      </c>
    </row>
    <row r="7671" spans="1:28" x14ac:dyDescent="0.35">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c r="V7671">
        <f t="shared" si="714"/>
        <v>2</v>
      </c>
      <c r="W7671">
        <f t="shared" si="715"/>
        <v>0.47000000000000003</v>
      </c>
      <c r="X7671" t="str">
        <f t="shared" si="716"/>
        <v>Profit</v>
      </c>
      <c r="Y7671" s="1" t="str">
        <f t="shared" si="717"/>
        <v>Low Profit</v>
      </c>
      <c r="Z7671" s="1" t="str">
        <f t="shared" si="718"/>
        <v>No Discount</v>
      </c>
      <c r="AA7671" s="1" t="str">
        <f t="shared" si="719"/>
        <v>Low Sales</v>
      </c>
      <c r="AB7671" s="1">
        <f>MONTH(Sample___Superstore[[#This Row],[Order Date]])</f>
        <v>11</v>
      </c>
    </row>
    <row r="7672" spans="1:28" x14ac:dyDescent="0.35">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c r="V7672">
        <f t="shared" si="714"/>
        <v>2</v>
      </c>
      <c r="W7672">
        <f t="shared" si="715"/>
        <v>0.33999999999999997</v>
      </c>
      <c r="X7672" t="str">
        <f t="shared" si="716"/>
        <v>Profit</v>
      </c>
      <c r="Y7672" s="1" t="str">
        <f t="shared" si="717"/>
        <v>Low Profit</v>
      </c>
      <c r="Z7672" s="1" t="str">
        <f t="shared" si="718"/>
        <v>No Discount</v>
      </c>
      <c r="AA7672" s="1" t="str">
        <f t="shared" si="719"/>
        <v>Low Sales</v>
      </c>
      <c r="AB7672" s="1">
        <f>MONTH(Sample___Superstore[[#This Row],[Order Date]])</f>
        <v>11</v>
      </c>
    </row>
    <row r="7673" spans="1:28" x14ac:dyDescent="0.35">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c r="V7673">
        <f t="shared" si="714"/>
        <v>2</v>
      </c>
      <c r="W7673">
        <f t="shared" si="715"/>
        <v>0.19</v>
      </c>
      <c r="X7673" t="str">
        <f t="shared" si="716"/>
        <v>Profit</v>
      </c>
      <c r="Y7673" s="1" t="str">
        <f t="shared" si="717"/>
        <v>Low Profit</v>
      </c>
      <c r="Z7673" s="1" t="str">
        <f t="shared" si="718"/>
        <v>No Discount</v>
      </c>
      <c r="AA7673" s="1" t="str">
        <f t="shared" si="719"/>
        <v>Low Sales</v>
      </c>
      <c r="AB7673" s="1">
        <f>MONTH(Sample___Superstore[[#This Row],[Order Date]])</f>
        <v>11</v>
      </c>
    </row>
    <row r="7674" spans="1:28" x14ac:dyDescent="0.35">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c r="V7674">
        <f t="shared" si="714"/>
        <v>2</v>
      </c>
      <c r="W7674">
        <f t="shared" si="715"/>
        <v>0.12000000000000001</v>
      </c>
      <c r="X7674" t="str">
        <f t="shared" si="716"/>
        <v>Profit</v>
      </c>
      <c r="Y7674" s="1" t="str">
        <f t="shared" si="717"/>
        <v>Low Profit</v>
      </c>
      <c r="Z7674" s="1" t="str">
        <f t="shared" si="718"/>
        <v>No Discount</v>
      </c>
      <c r="AA7674" s="1" t="str">
        <f t="shared" si="719"/>
        <v>Low Sales</v>
      </c>
      <c r="AB7674" s="1">
        <f>MONTH(Sample___Superstore[[#This Row],[Order Date]])</f>
        <v>11</v>
      </c>
    </row>
    <row r="7675" spans="1:28" x14ac:dyDescent="0.35">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c r="V7675">
        <f t="shared" si="714"/>
        <v>2</v>
      </c>
      <c r="W7675">
        <f t="shared" si="715"/>
        <v>0.44999999999999996</v>
      </c>
      <c r="X7675" t="str">
        <f t="shared" si="716"/>
        <v>Profit</v>
      </c>
      <c r="Y7675" s="1" t="str">
        <f t="shared" si="717"/>
        <v>Low Profit</v>
      </c>
      <c r="Z7675" s="1" t="str">
        <f t="shared" si="718"/>
        <v>No Discount</v>
      </c>
      <c r="AA7675" s="1" t="str">
        <f t="shared" si="719"/>
        <v>Low Sales</v>
      </c>
      <c r="AB7675" s="1">
        <f>MONTH(Sample___Superstore[[#This Row],[Order Date]])</f>
        <v>11</v>
      </c>
    </row>
    <row r="7676" spans="1:28" x14ac:dyDescent="0.35">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c r="V7676">
        <f t="shared" si="714"/>
        <v>2</v>
      </c>
      <c r="W7676">
        <f t="shared" si="715"/>
        <v>0</v>
      </c>
      <c r="X7676" t="str">
        <f t="shared" si="716"/>
        <v>Profit</v>
      </c>
      <c r="Y7676" s="1" t="str">
        <f t="shared" si="717"/>
        <v>Low Profit</v>
      </c>
      <c r="Z7676" s="1" t="str">
        <f t="shared" si="718"/>
        <v>High Discount</v>
      </c>
      <c r="AA7676" s="1" t="str">
        <f t="shared" si="719"/>
        <v>Low Sales</v>
      </c>
      <c r="AB7676" s="1">
        <f>MONTH(Sample___Superstore[[#This Row],[Order Date]])</f>
        <v>11</v>
      </c>
    </row>
    <row r="7677" spans="1:28" x14ac:dyDescent="0.35">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c r="V7677">
        <f t="shared" si="714"/>
        <v>3</v>
      </c>
      <c r="W7677">
        <f t="shared" si="715"/>
        <v>0.26999999999999996</v>
      </c>
      <c r="X7677" t="str">
        <f t="shared" si="716"/>
        <v>Profit</v>
      </c>
      <c r="Y7677" s="1" t="str">
        <f t="shared" si="717"/>
        <v>Low Profit</v>
      </c>
      <c r="Z7677" s="1" t="str">
        <f t="shared" si="718"/>
        <v>No Discount</v>
      </c>
      <c r="AA7677" s="1" t="str">
        <f t="shared" si="719"/>
        <v>Low Sales</v>
      </c>
      <c r="AB7677" s="1">
        <f>MONTH(Sample___Superstore[[#This Row],[Order Date]])</f>
        <v>5</v>
      </c>
    </row>
    <row r="7678" spans="1:28" x14ac:dyDescent="0.35">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c r="V7678">
        <f t="shared" si="714"/>
        <v>0</v>
      </c>
      <c r="W7678">
        <f t="shared" si="715"/>
        <v>0.21249999999999999</v>
      </c>
      <c r="X7678" t="str">
        <f t="shared" si="716"/>
        <v>Profit</v>
      </c>
      <c r="Y7678" s="1" t="str">
        <f t="shared" si="717"/>
        <v>Low Profit</v>
      </c>
      <c r="Z7678" s="1" t="str">
        <f t="shared" si="718"/>
        <v>Low Discount</v>
      </c>
      <c r="AA7678" s="1" t="str">
        <f t="shared" si="719"/>
        <v>Low Sales</v>
      </c>
      <c r="AB7678" s="1">
        <f>MONTH(Sample___Superstore[[#This Row],[Order Date]])</f>
        <v>10</v>
      </c>
    </row>
    <row r="7679" spans="1:28" x14ac:dyDescent="0.35">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c r="V7679">
        <f t="shared" si="714"/>
        <v>7</v>
      </c>
      <c r="W7679">
        <f t="shared" si="715"/>
        <v>0.47000000000000003</v>
      </c>
      <c r="X7679" t="str">
        <f t="shared" si="716"/>
        <v>Profit</v>
      </c>
      <c r="Y7679" s="1" t="str">
        <f t="shared" si="717"/>
        <v>Low Profit</v>
      </c>
      <c r="Z7679" s="1" t="str">
        <f t="shared" si="718"/>
        <v>No Discount</v>
      </c>
      <c r="AA7679" s="1" t="str">
        <f t="shared" si="719"/>
        <v>Low Sales</v>
      </c>
      <c r="AB7679" s="1">
        <f>MONTH(Sample___Superstore[[#This Row],[Order Date]])</f>
        <v>12</v>
      </c>
    </row>
    <row r="7680" spans="1:28" x14ac:dyDescent="0.35">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c r="V7680">
        <f t="shared" si="714"/>
        <v>7</v>
      </c>
      <c r="W7680">
        <f t="shared" si="715"/>
        <v>0.47000000000000003</v>
      </c>
      <c r="X7680" t="str">
        <f t="shared" si="716"/>
        <v>Profit</v>
      </c>
      <c r="Y7680" s="1" t="str">
        <f t="shared" si="717"/>
        <v>Low Profit</v>
      </c>
      <c r="Z7680" s="1" t="str">
        <f t="shared" si="718"/>
        <v>No Discount</v>
      </c>
      <c r="AA7680" s="1" t="str">
        <f t="shared" si="719"/>
        <v>Low Sales</v>
      </c>
      <c r="AB7680" s="1">
        <f>MONTH(Sample___Superstore[[#This Row],[Order Date]])</f>
        <v>12</v>
      </c>
    </row>
    <row r="7681" spans="1:28" x14ac:dyDescent="0.35">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c r="V7681">
        <f t="shared" si="714"/>
        <v>7</v>
      </c>
      <c r="W7681">
        <f t="shared" si="715"/>
        <v>0.44</v>
      </c>
      <c r="X7681" t="str">
        <f t="shared" si="716"/>
        <v>Profit</v>
      </c>
      <c r="Y7681" s="1" t="str">
        <f t="shared" si="717"/>
        <v>High Profit</v>
      </c>
      <c r="Z7681" s="1" t="str">
        <f t="shared" si="718"/>
        <v>No Discount</v>
      </c>
      <c r="AA7681" s="1" t="str">
        <f t="shared" si="719"/>
        <v>High Sales</v>
      </c>
      <c r="AB7681" s="1">
        <f>MONTH(Sample___Superstore[[#This Row],[Order Date]])</f>
        <v>12</v>
      </c>
    </row>
    <row r="7682" spans="1:28" x14ac:dyDescent="0.35">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c r="V7682">
        <f t="shared" ref="V7682:V7745" si="720">D7682-C7682</f>
        <v>7</v>
      </c>
      <c r="W7682">
        <f t="shared" ref="W7682:W7745" si="721">U7682/R7682</f>
        <v>0.23000000000000004</v>
      </c>
      <c r="X7682" t="str">
        <f t="shared" ref="X7682:X7745" si="722">IF(U7682&lt;0,"Loss","Profit")</f>
        <v>Profit</v>
      </c>
      <c r="Y7682" s="1" t="str">
        <f t="shared" ref="Y7682:Y7745" si="723">IF(U7682&gt;100,"High Profit","Low Profit")</f>
        <v>Low Profit</v>
      </c>
      <c r="Z7682" s="1" t="str">
        <f t="shared" ref="Z7682:Z7745" si="724">IF(T7682=0,"No Discount",IF(T7682&lt;=0.2,"Low Discount","High Discount"))</f>
        <v>No Discount</v>
      </c>
      <c r="AA7682" s="1" t="str">
        <f t="shared" ref="AA7682:AA7745" si="725">IF(R7682&gt;500,"High Sales","Low Sales")</f>
        <v>Low Sales</v>
      </c>
      <c r="AB7682" s="1">
        <f>MONTH(Sample___Superstore[[#This Row],[Order Date]])</f>
        <v>12</v>
      </c>
    </row>
    <row r="7683" spans="1:28" x14ac:dyDescent="0.35">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c r="V7683">
        <f t="shared" si="720"/>
        <v>7</v>
      </c>
      <c r="W7683">
        <f t="shared" si="721"/>
        <v>0.25</v>
      </c>
      <c r="X7683" t="str">
        <f t="shared" si="722"/>
        <v>Profit</v>
      </c>
      <c r="Y7683" s="1" t="str">
        <f t="shared" si="723"/>
        <v>High Profit</v>
      </c>
      <c r="Z7683" s="1" t="str">
        <f t="shared" si="724"/>
        <v>No Discount</v>
      </c>
      <c r="AA7683" s="1" t="str">
        <f t="shared" si="725"/>
        <v>High Sales</v>
      </c>
      <c r="AB7683" s="1">
        <f>MONTH(Sample___Superstore[[#This Row],[Order Date]])</f>
        <v>12</v>
      </c>
    </row>
    <row r="7684" spans="1:28" x14ac:dyDescent="0.35">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c r="V7684">
        <f t="shared" si="720"/>
        <v>3</v>
      </c>
      <c r="W7684">
        <f t="shared" si="721"/>
        <v>0.22222222222222224</v>
      </c>
      <c r="X7684" t="str">
        <f t="shared" si="722"/>
        <v>Profit</v>
      </c>
      <c r="Y7684" s="1" t="str">
        <f t="shared" si="723"/>
        <v>Low Profit</v>
      </c>
      <c r="Z7684" s="1" t="str">
        <f t="shared" si="724"/>
        <v>Low Discount</v>
      </c>
      <c r="AA7684" s="1" t="str">
        <f t="shared" si="725"/>
        <v>Low Sales</v>
      </c>
      <c r="AB7684" s="1">
        <f>MONTH(Sample___Superstore[[#This Row],[Order Date]])</f>
        <v>4</v>
      </c>
    </row>
    <row r="7685" spans="1:28" x14ac:dyDescent="0.35">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c r="V7685">
        <f t="shared" si="720"/>
        <v>3</v>
      </c>
      <c r="W7685">
        <f t="shared" si="721"/>
        <v>0.5</v>
      </c>
      <c r="X7685" t="str">
        <f t="shared" si="722"/>
        <v>Profit</v>
      </c>
      <c r="Y7685" s="1" t="str">
        <f t="shared" si="723"/>
        <v>High Profit</v>
      </c>
      <c r="Z7685" s="1" t="str">
        <f t="shared" si="724"/>
        <v>No Discount</v>
      </c>
      <c r="AA7685" s="1" t="str">
        <f t="shared" si="725"/>
        <v>High Sales</v>
      </c>
      <c r="AB7685" s="1">
        <f>MONTH(Sample___Superstore[[#This Row],[Order Date]])</f>
        <v>4</v>
      </c>
    </row>
    <row r="7686" spans="1:28" x14ac:dyDescent="0.35">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c r="V7686">
        <f t="shared" si="720"/>
        <v>7</v>
      </c>
      <c r="W7686">
        <f t="shared" si="721"/>
        <v>0.36249999999999999</v>
      </c>
      <c r="X7686" t="str">
        <f t="shared" si="722"/>
        <v>Profit</v>
      </c>
      <c r="Y7686" s="1" t="str">
        <f t="shared" si="723"/>
        <v>Low Profit</v>
      </c>
      <c r="Z7686" s="1" t="str">
        <f t="shared" si="724"/>
        <v>Low Discount</v>
      </c>
      <c r="AA7686" s="1" t="str">
        <f t="shared" si="725"/>
        <v>Low Sales</v>
      </c>
      <c r="AB7686" s="1">
        <f>MONTH(Sample___Superstore[[#This Row],[Order Date]])</f>
        <v>2</v>
      </c>
    </row>
    <row r="7687" spans="1:28" x14ac:dyDescent="0.35">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c r="V7687">
        <f t="shared" si="720"/>
        <v>7</v>
      </c>
      <c r="W7687">
        <f t="shared" si="721"/>
        <v>0.3</v>
      </c>
      <c r="X7687" t="str">
        <f t="shared" si="722"/>
        <v>Profit</v>
      </c>
      <c r="Y7687" s="1" t="str">
        <f t="shared" si="723"/>
        <v>High Profit</v>
      </c>
      <c r="Z7687" s="1" t="str">
        <f t="shared" si="724"/>
        <v>No Discount</v>
      </c>
      <c r="AA7687" s="1" t="str">
        <f t="shared" si="725"/>
        <v>High Sales</v>
      </c>
      <c r="AB7687" s="1">
        <f>MONTH(Sample___Superstore[[#This Row],[Order Date]])</f>
        <v>2</v>
      </c>
    </row>
    <row r="7688" spans="1:28" x14ac:dyDescent="0.35">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c r="V7688">
        <f t="shared" si="720"/>
        <v>4</v>
      </c>
      <c r="W7688">
        <f t="shared" si="721"/>
        <v>0.21000000000000002</v>
      </c>
      <c r="X7688" t="str">
        <f t="shared" si="722"/>
        <v>Profit</v>
      </c>
      <c r="Y7688" s="1" t="str">
        <f t="shared" si="723"/>
        <v>High Profit</v>
      </c>
      <c r="Z7688" s="1" t="str">
        <f t="shared" si="724"/>
        <v>No Discount</v>
      </c>
      <c r="AA7688" s="1" t="str">
        <f t="shared" si="725"/>
        <v>High Sales</v>
      </c>
      <c r="AB7688" s="1">
        <f>MONTH(Sample___Superstore[[#This Row],[Order Date]])</f>
        <v>11</v>
      </c>
    </row>
    <row r="7689" spans="1:28" x14ac:dyDescent="0.35">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c r="V7689">
        <f t="shared" si="720"/>
        <v>4</v>
      </c>
      <c r="W7689">
        <f t="shared" si="721"/>
        <v>0.48</v>
      </c>
      <c r="X7689" t="str">
        <f t="shared" si="722"/>
        <v>Profit</v>
      </c>
      <c r="Y7689" s="1" t="str">
        <f t="shared" si="723"/>
        <v>Low Profit</v>
      </c>
      <c r="Z7689" s="1" t="str">
        <f t="shared" si="724"/>
        <v>No Discount</v>
      </c>
      <c r="AA7689" s="1" t="str">
        <f t="shared" si="725"/>
        <v>Low Sales</v>
      </c>
      <c r="AB7689" s="1">
        <f>MONTH(Sample___Superstore[[#This Row],[Order Date]])</f>
        <v>11</v>
      </c>
    </row>
    <row r="7690" spans="1:28" x14ac:dyDescent="0.35">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c r="V7690">
        <f t="shared" si="720"/>
        <v>4</v>
      </c>
      <c r="W7690">
        <f t="shared" si="721"/>
        <v>0.39</v>
      </c>
      <c r="X7690" t="str">
        <f t="shared" si="722"/>
        <v>Profit</v>
      </c>
      <c r="Y7690" s="1" t="str">
        <f t="shared" si="723"/>
        <v>Low Profit</v>
      </c>
      <c r="Z7690" s="1" t="str">
        <f t="shared" si="724"/>
        <v>No Discount</v>
      </c>
      <c r="AA7690" s="1" t="str">
        <f t="shared" si="725"/>
        <v>Low Sales</v>
      </c>
      <c r="AB7690" s="1">
        <f>MONTH(Sample___Superstore[[#This Row],[Order Date]])</f>
        <v>11</v>
      </c>
    </row>
    <row r="7691" spans="1:28" x14ac:dyDescent="0.35">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c r="V7691">
        <f t="shared" si="720"/>
        <v>2</v>
      </c>
      <c r="W7691">
        <f t="shared" si="721"/>
        <v>0.28000000000000003</v>
      </c>
      <c r="X7691" t="str">
        <f t="shared" si="722"/>
        <v>Profit</v>
      </c>
      <c r="Y7691" s="1" t="str">
        <f t="shared" si="723"/>
        <v>Low Profit</v>
      </c>
      <c r="Z7691" s="1" t="str">
        <f t="shared" si="724"/>
        <v>No Discount</v>
      </c>
      <c r="AA7691" s="1" t="str">
        <f t="shared" si="725"/>
        <v>Low Sales</v>
      </c>
      <c r="AB7691" s="1">
        <f>MONTH(Sample___Superstore[[#This Row],[Order Date]])</f>
        <v>7</v>
      </c>
    </row>
    <row r="7692" spans="1:28" x14ac:dyDescent="0.35">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c r="V7692">
        <f t="shared" si="720"/>
        <v>2</v>
      </c>
      <c r="W7692">
        <f t="shared" si="721"/>
        <v>0.18</v>
      </c>
      <c r="X7692" t="str">
        <f t="shared" si="722"/>
        <v>Profit</v>
      </c>
      <c r="Y7692" s="1" t="str">
        <f t="shared" si="723"/>
        <v>High Profit</v>
      </c>
      <c r="Z7692" s="1" t="str">
        <f t="shared" si="724"/>
        <v>No Discount</v>
      </c>
      <c r="AA7692" s="1" t="str">
        <f t="shared" si="725"/>
        <v>High Sales</v>
      </c>
      <c r="AB7692" s="1">
        <f>MONTH(Sample___Superstore[[#This Row],[Order Date]])</f>
        <v>7</v>
      </c>
    </row>
    <row r="7693" spans="1:28" x14ac:dyDescent="0.35">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c r="V7693">
        <f t="shared" si="720"/>
        <v>2</v>
      </c>
      <c r="W7693">
        <f t="shared" si="721"/>
        <v>0.47999999999999993</v>
      </c>
      <c r="X7693" t="str">
        <f t="shared" si="722"/>
        <v>Profit</v>
      </c>
      <c r="Y7693" s="1" t="str">
        <f t="shared" si="723"/>
        <v>Low Profit</v>
      </c>
      <c r="Z7693" s="1" t="str">
        <f t="shared" si="724"/>
        <v>No Discount</v>
      </c>
      <c r="AA7693" s="1" t="str">
        <f t="shared" si="725"/>
        <v>Low Sales</v>
      </c>
      <c r="AB7693" s="1">
        <f>MONTH(Sample___Superstore[[#This Row],[Order Date]])</f>
        <v>7</v>
      </c>
    </row>
    <row r="7694" spans="1:28" x14ac:dyDescent="0.35">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c r="V7694">
        <f t="shared" si="720"/>
        <v>5</v>
      </c>
      <c r="W7694">
        <f t="shared" si="721"/>
        <v>0.5</v>
      </c>
      <c r="X7694" t="str">
        <f t="shared" si="722"/>
        <v>Profit</v>
      </c>
      <c r="Y7694" s="1" t="str">
        <f t="shared" si="723"/>
        <v>Low Profit</v>
      </c>
      <c r="Z7694" s="1" t="str">
        <f t="shared" si="724"/>
        <v>No Discount</v>
      </c>
      <c r="AA7694" s="1" t="str">
        <f t="shared" si="725"/>
        <v>Low Sales</v>
      </c>
      <c r="AB7694" s="1">
        <f>MONTH(Sample___Superstore[[#This Row],[Order Date]])</f>
        <v>12</v>
      </c>
    </row>
    <row r="7695" spans="1:28" x14ac:dyDescent="0.35">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c r="V7695">
        <f t="shared" si="720"/>
        <v>5</v>
      </c>
      <c r="W7695">
        <f t="shared" si="721"/>
        <v>0.1125</v>
      </c>
      <c r="X7695" t="str">
        <f t="shared" si="722"/>
        <v>Profit</v>
      </c>
      <c r="Y7695" s="1" t="str">
        <f t="shared" si="723"/>
        <v>Low Profit</v>
      </c>
      <c r="Z7695" s="1" t="str">
        <f t="shared" si="724"/>
        <v>Low Discount</v>
      </c>
      <c r="AA7695" s="1" t="str">
        <f t="shared" si="725"/>
        <v>Low Sales</v>
      </c>
      <c r="AB7695" s="1">
        <f>MONTH(Sample___Superstore[[#This Row],[Order Date]])</f>
        <v>12</v>
      </c>
    </row>
    <row r="7696" spans="1:28" x14ac:dyDescent="0.35">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c r="V7696">
        <f t="shared" si="720"/>
        <v>0</v>
      </c>
      <c r="W7696">
        <f t="shared" si="721"/>
        <v>8.7500000000000008E-2</v>
      </c>
      <c r="X7696" t="str">
        <f t="shared" si="722"/>
        <v>Profit</v>
      </c>
      <c r="Y7696" s="1" t="str">
        <f t="shared" si="723"/>
        <v>Low Profit</v>
      </c>
      <c r="Z7696" s="1" t="str">
        <f t="shared" si="724"/>
        <v>Low Discount</v>
      </c>
      <c r="AA7696" s="1" t="str">
        <f t="shared" si="725"/>
        <v>Low Sales</v>
      </c>
      <c r="AB7696" s="1">
        <f>MONTH(Sample___Superstore[[#This Row],[Order Date]])</f>
        <v>3</v>
      </c>
    </row>
    <row r="7697" spans="1:28" x14ac:dyDescent="0.35">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c r="V7697">
        <f t="shared" si="720"/>
        <v>3</v>
      </c>
      <c r="W7697">
        <f t="shared" si="721"/>
        <v>0.36249999999999999</v>
      </c>
      <c r="X7697" t="str">
        <f t="shared" si="722"/>
        <v>Profit</v>
      </c>
      <c r="Y7697" s="1" t="str">
        <f t="shared" si="723"/>
        <v>Low Profit</v>
      </c>
      <c r="Z7697" s="1" t="str">
        <f t="shared" si="724"/>
        <v>Low Discount</v>
      </c>
      <c r="AA7697" s="1" t="str">
        <f t="shared" si="725"/>
        <v>Low Sales</v>
      </c>
      <c r="AB7697" s="1">
        <f>MONTH(Sample___Superstore[[#This Row],[Order Date]])</f>
        <v>7</v>
      </c>
    </row>
    <row r="7698" spans="1:28" x14ac:dyDescent="0.35">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c r="V7698">
        <f t="shared" si="720"/>
        <v>3</v>
      </c>
      <c r="W7698">
        <f t="shared" si="721"/>
        <v>-1.55</v>
      </c>
      <c r="X7698" t="str">
        <f t="shared" si="722"/>
        <v>Loss</v>
      </c>
      <c r="Y7698" s="1" t="str">
        <f t="shared" si="723"/>
        <v>Low Profit</v>
      </c>
      <c r="Z7698" s="1" t="str">
        <f t="shared" si="724"/>
        <v>High Discount</v>
      </c>
      <c r="AA7698" s="1" t="str">
        <f t="shared" si="725"/>
        <v>Low Sales</v>
      </c>
      <c r="AB7698" s="1">
        <f>MONTH(Sample___Superstore[[#This Row],[Order Date]])</f>
        <v>7</v>
      </c>
    </row>
    <row r="7699" spans="1:28" x14ac:dyDescent="0.35">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c r="V7699">
        <f t="shared" si="720"/>
        <v>4</v>
      </c>
      <c r="W7699">
        <f t="shared" si="721"/>
        <v>0.39</v>
      </c>
      <c r="X7699" t="str">
        <f t="shared" si="722"/>
        <v>Profit</v>
      </c>
      <c r="Y7699" s="1" t="str">
        <f t="shared" si="723"/>
        <v>High Profit</v>
      </c>
      <c r="Z7699" s="1" t="str">
        <f t="shared" si="724"/>
        <v>No Discount</v>
      </c>
      <c r="AA7699" s="1" t="str">
        <f t="shared" si="725"/>
        <v>High Sales</v>
      </c>
      <c r="AB7699" s="1">
        <f>MONTH(Sample___Superstore[[#This Row],[Order Date]])</f>
        <v>12</v>
      </c>
    </row>
    <row r="7700" spans="1:28" x14ac:dyDescent="0.35">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c r="V7700">
        <f t="shared" si="720"/>
        <v>4</v>
      </c>
      <c r="W7700">
        <f t="shared" si="721"/>
        <v>3.0000000000000002E-2</v>
      </c>
      <c r="X7700" t="str">
        <f t="shared" si="722"/>
        <v>Profit</v>
      </c>
      <c r="Y7700" s="1" t="str">
        <f t="shared" si="723"/>
        <v>Low Profit</v>
      </c>
      <c r="Z7700" s="1" t="str">
        <f t="shared" si="724"/>
        <v>No Discount</v>
      </c>
      <c r="AA7700" s="1" t="str">
        <f t="shared" si="725"/>
        <v>Low Sales</v>
      </c>
      <c r="AB7700" s="1">
        <f>MONTH(Sample___Superstore[[#This Row],[Order Date]])</f>
        <v>12</v>
      </c>
    </row>
    <row r="7701" spans="1:28" x14ac:dyDescent="0.35">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c r="V7701">
        <f t="shared" si="720"/>
        <v>4</v>
      </c>
      <c r="W7701">
        <f t="shared" si="721"/>
        <v>0.25999999999999995</v>
      </c>
      <c r="X7701" t="str">
        <f t="shared" si="722"/>
        <v>Profit</v>
      </c>
      <c r="Y7701" s="1" t="str">
        <f t="shared" si="723"/>
        <v>Low Profit</v>
      </c>
      <c r="Z7701" s="1" t="str">
        <f t="shared" si="724"/>
        <v>No Discount</v>
      </c>
      <c r="AA7701" s="1" t="str">
        <f t="shared" si="725"/>
        <v>Low Sales</v>
      </c>
      <c r="AB7701" s="1">
        <f>MONTH(Sample___Superstore[[#This Row],[Order Date]])</f>
        <v>12</v>
      </c>
    </row>
    <row r="7702" spans="1:28" x14ac:dyDescent="0.35">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c r="V7702">
        <f t="shared" si="720"/>
        <v>4</v>
      </c>
      <c r="W7702">
        <f t="shared" si="721"/>
        <v>0.47000000000000003</v>
      </c>
      <c r="X7702" t="str">
        <f t="shared" si="722"/>
        <v>Profit</v>
      </c>
      <c r="Y7702" s="1" t="str">
        <f t="shared" si="723"/>
        <v>Low Profit</v>
      </c>
      <c r="Z7702" s="1" t="str">
        <f t="shared" si="724"/>
        <v>No Discount</v>
      </c>
      <c r="AA7702" s="1" t="str">
        <f t="shared" si="725"/>
        <v>Low Sales</v>
      </c>
      <c r="AB7702" s="1">
        <f>MONTH(Sample___Superstore[[#This Row],[Order Date]])</f>
        <v>12</v>
      </c>
    </row>
    <row r="7703" spans="1:28" x14ac:dyDescent="0.35">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c r="V7703">
        <f t="shared" si="720"/>
        <v>4</v>
      </c>
      <c r="W7703">
        <f t="shared" si="721"/>
        <v>-0.1</v>
      </c>
      <c r="X7703" t="str">
        <f t="shared" si="722"/>
        <v>Loss</v>
      </c>
      <c r="Y7703" s="1" t="str">
        <f t="shared" si="723"/>
        <v>Low Profit</v>
      </c>
      <c r="Z7703" s="1" t="str">
        <f t="shared" si="724"/>
        <v>High Discount</v>
      </c>
      <c r="AA7703" s="1" t="str">
        <f t="shared" si="725"/>
        <v>High Sales</v>
      </c>
      <c r="AB7703" s="1">
        <f>MONTH(Sample___Superstore[[#This Row],[Order Date]])</f>
        <v>12</v>
      </c>
    </row>
    <row r="7704" spans="1:28" x14ac:dyDescent="0.35">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c r="V7704">
        <f t="shared" si="720"/>
        <v>7</v>
      </c>
      <c r="W7704">
        <f t="shared" si="721"/>
        <v>0.48999999999999994</v>
      </c>
      <c r="X7704" t="str">
        <f t="shared" si="722"/>
        <v>Profit</v>
      </c>
      <c r="Y7704" s="1" t="str">
        <f t="shared" si="723"/>
        <v>Low Profit</v>
      </c>
      <c r="Z7704" s="1" t="str">
        <f t="shared" si="724"/>
        <v>No Discount</v>
      </c>
      <c r="AA7704" s="1" t="str">
        <f t="shared" si="725"/>
        <v>Low Sales</v>
      </c>
      <c r="AB7704" s="1">
        <f>MONTH(Sample___Superstore[[#This Row],[Order Date]])</f>
        <v>8</v>
      </c>
    </row>
    <row r="7705" spans="1:28" x14ac:dyDescent="0.35">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c r="V7705">
        <f t="shared" si="720"/>
        <v>7</v>
      </c>
      <c r="W7705">
        <f t="shared" si="721"/>
        <v>0.28000000000000003</v>
      </c>
      <c r="X7705" t="str">
        <f t="shared" si="722"/>
        <v>Profit</v>
      </c>
      <c r="Y7705" s="1" t="str">
        <f t="shared" si="723"/>
        <v>Low Profit</v>
      </c>
      <c r="Z7705" s="1" t="str">
        <f t="shared" si="724"/>
        <v>No Discount</v>
      </c>
      <c r="AA7705" s="1" t="str">
        <f t="shared" si="725"/>
        <v>Low Sales</v>
      </c>
      <c r="AB7705" s="1">
        <f>MONTH(Sample___Superstore[[#This Row],[Order Date]])</f>
        <v>8</v>
      </c>
    </row>
    <row r="7706" spans="1:28" x14ac:dyDescent="0.35">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c r="V7706">
        <f t="shared" si="720"/>
        <v>7</v>
      </c>
      <c r="W7706">
        <f t="shared" si="721"/>
        <v>0.22</v>
      </c>
      <c r="X7706" t="str">
        <f t="shared" si="722"/>
        <v>Profit</v>
      </c>
      <c r="Y7706" s="1" t="str">
        <f t="shared" si="723"/>
        <v>Low Profit</v>
      </c>
      <c r="Z7706" s="1" t="str">
        <f t="shared" si="724"/>
        <v>No Discount</v>
      </c>
      <c r="AA7706" s="1" t="str">
        <f t="shared" si="725"/>
        <v>Low Sales</v>
      </c>
      <c r="AB7706" s="1">
        <f>MONTH(Sample___Superstore[[#This Row],[Order Date]])</f>
        <v>8</v>
      </c>
    </row>
    <row r="7707" spans="1:28" x14ac:dyDescent="0.35">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c r="V7707">
        <f t="shared" si="720"/>
        <v>7</v>
      </c>
      <c r="W7707">
        <f t="shared" si="721"/>
        <v>0.33999999999999997</v>
      </c>
      <c r="X7707" t="str">
        <f t="shared" si="722"/>
        <v>Profit</v>
      </c>
      <c r="Y7707" s="1" t="str">
        <f t="shared" si="723"/>
        <v>High Profit</v>
      </c>
      <c r="Z7707" s="1" t="str">
        <f t="shared" si="724"/>
        <v>No Discount</v>
      </c>
      <c r="AA7707" s="1" t="str">
        <f t="shared" si="725"/>
        <v>Low Sales</v>
      </c>
      <c r="AB7707" s="1">
        <f>MONTH(Sample___Superstore[[#This Row],[Order Date]])</f>
        <v>8</v>
      </c>
    </row>
    <row r="7708" spans="1:28" x14ac:dyDescent="0.35">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c r="V7708">
        <f t="shared" si="720"/>
        <v>7</v>
      </c>
      <c r="W7708">
        <f t="shared" si="721"/>
        <v>0.28999999999999998</v>
      </c>
      <c r="X7708" t="str">
        <f t="shared" si="722"/>
        <v>Profit</v>
      </c>
      <c r="Y7708" s="1" t="str">
        <f t="shared" si="723"/>
        <v>Low Profit</v>
      </c>
      <c r="Z7708" s="1" t="str">
        <f t="shared" si="724"/>
        <v>No Discount</v>
      </c>
      <c r="AA7708" s="1" t="str">
        <f t="shared" si="725"/>
        <v>Low Sales</v>
      </c>
      <c r="AB7708" s="1">
        <f>MONTH(Sample___Superstore[[#This Row],[Order Date]])</f>
        <v>8</v>
      </c>
    </row>
    <row r="7709" spans="1:28" x14ac:dyDescent="0.35">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c r="V7709">
        <f t="shared" si="720"/>
        <v>4</v>
      </c>
      <c r="W7709">
        <f t="shared" si="721"/>
        <v>0.36</v>
      </c>
      <c r="X7709" t="str">
        <f t="shared" si="722"/>
        <v>Profit</v>
      </c>
      <c r="Y7709" s="1" t="str">
        <f t="shared" si="723"/>
        <v>Low Profit</v>
      </c>
      <c r="Z7709" s="1" t="str">
        <f t="shared" si="724"/>
        <v>No Discount</v>
      </c>
      <c r="AA7709" s="1" t="str">
        <f t="shared" si="725"/>
        <v>Low Sales</v>
      </c>
      <c r="AB7709" s="1">
        <f>MONTH(Sample___Superstore[[#This Row],[Order Date]])</f>
        <v>10</v>
      </c>
    </row>
    <row r="7710" spans="1:28" x14ac:dyDescent="0.35">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c r="V7710">
        <f t="shared" si="720"/>
        <v>4</v>
      </c>
      <c r="W7710">
        <f t="shared" si="721"/>
        <v>1.2500000000000001E-2</v>
      </c>
      <c r="X7710" t="str">
        <f t="shared" si="722"/>
        <v>Profit</v>
      </c>
      <c r="Y7710" s="1" t="str">
        <f t="shared" si="723"/>
        <v>Low Profit</v>
      </c>
      <c r="Z7710" s="1" t="str">
        <f t="shared" si="724"/>
        <v>Low Discount</v>
      </c>
      <c r="AA7710" s="1" t="str">
        <f t="shared" si="725"/>
        <v>Low Sales</v>
      </c>
      <c r="AB7710" s="1">
        <f>MONTH(Sample___Superstore[[#This Row],[Order Date]])</f>
        <v>10</v>
      </c>
    </row>
    <row r="7711" spans="1:28" x14ac:dyDescent="0.35">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c r="V7711">
        <f t="shared" si="720"/>
        <v>4</v>
      </c>
      <c r="W7711">
        <f t="shared" si="721"/>
        <v>-0.7</v>
      </c>
      <c r="X7711" t="str">
        <f t="shared" si="722"/>
        <v>Loss</v>
      </c>
      <c r="Y7711" s="1" t="str">
        <f t="shared" si="723"/>
        <v>Low Profit</v>
      </c>
      <c r="Z7711" s="1" t="str">
        <f t="shared" si="724"/>
        <v>High Discount</v>
      </c>
      <c r="AA7711" s="1" t="str">
        <f t="shared" si="725"/>
        <v>Low Sales</v>
      </c>
      <c r="AB7711" s="1">
        <f>MONTH(Sample___Superstore[[#This Row],[Order Date]])</f>
        <v>10</v>
      </c>
    </row>
    <row r="7712" spans="1:28" x14ac:dyDescent="0.35">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c r="V7712">
        <f t="shared" si="720"/>
        <v>5</v>
      </c>
      <c r="W7712">
        <f t="shared" si="721"/>
        <v>0.375</v>
      </c>
      <c r="X7712" t="str">
        <f t="shared" si="722"/>
        <v>Profit</v>
      </c>
      <c r="Y7712" s="1" t="str">
        <f t="shared" si="723"/>
        <v>Low Profit</v>
      </c>
      <c r="Z7712" s="1" t="str">
        <f t="shared" si="724"/>
        <v>Low Discount</v>
      </c>
      <c r="AA7712" s="1" t="str">
        <f t="shared" si="725"/>
        <v>Low Sales</v>
      </c>
      <c r="AB7712" s="1">
        <f>MONTH(Sample___Superstore[[#This Row],[Order Date]])</f>
        <v>4</v>
      </c>
    </row>
    <row r="7713" spans="1:28" x14ac:dyDescent="0.35">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c r="V7713">
        <f t="shared" si="720"/>
        <v>2</v>
      </c>
      <c r="W7713">
        <f t="shared" si="721"/>
        <v>0.2</v>
      </c>
      <c r="X7713" t="str">
        <f t="shared" si="722"/>
        <v>Profit</v>
      </c>
      <c r="Y7713" s="1" t="str">
        <f t="shared" si="723"/>
        <v>Low Profit</v>
      </c>
      <c r="Z7713" s="1" t="str">
        <f t="shared" si="724"/>
        <v>Low Discount</v>
      </c>
      <c r="AA7713" s="1" t="str">
        <f t="shared" si="725"/>
        <v>Low Sales</v>
      </c>
      <c r="AB7713" s="1">
        <f>MONTH(Sample___Superstore[[#This Row],[Order Date]])</f>
        <v>10</v>
      </c>
    </row>
    <row r="7714" spans="1:28" x14ac:dyDescent="0.35">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c r="V7714">
        <f t="shared" si="720"/>
        <v>2</v>
      </c>
      <c r="W7714">
        <f t="shared" si="721"/>
        <v>-0.2</v>
      </c>
      <c r="X7714" t="str">
        <f t="shared" si="722"/>
        <v>Loss</v>
      </c>
      <c r="Y7714" s="1" t="str">
        <f t="shared" si="723"/>
        <v>Low Profit</v>
      </c>
      <c r="Z7714" s="1" t="str">
        <f t="shared" si="724"/>
        <v>Low Discount</v>
      </c>
      <c r="AA7714" s="1" t="str">
        <f t="shared" si="725"/>
        <v>Low Sales</v>
      </c>
      <c r="AB7714" s="1">
        <f>MONTH(Sample___Superstore[[#This Row],[Order Date]])</f>
        <v>10</v>
      </c>
    </row>
    <row r="7715" spans="1:28" x14ac:dyDescent="0.35">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c r="V7715">
        <f t="shared" si="720"/>
        <v>2</v>
      </c>
      <c r="W7715">
        <f t="shared" si="721"/>
        <v>0.33750000000000002</v>
      </c>
      <c r="X7715" t="str">
        <f t="shared" si="722"/>
        <v>Profit</v>
      </c>
      <c r="Y7715" s="1" t="str">
        <f t="shared" si="723"/>
        <v>Low Profit</v>
      </c>
      <c r="Z7715" s="1" t="str">
        <f t="shared" si="724"/>
        <v>Low Discount</v>
      </c>
      <c r="AA7715" s="1" t="str">
        <f t="shared" si="725"/>
        <v>Low Sales</v>
      </c>
      <c r="AB7715" s="1">
        <f>MONTH(Sample___Superstore[[#This Row],[Order Date]])</f>
        <v>10</v>
      </c>
    </row>
    <row r="7716" spans="1:28" x14ac:dyDescent="0.35">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c r="V7716">
        <f t="shared" si="720"/>
        <v>2</v>
      </c>
      <c r="W7716">
        <f t="shared" si="721"/>
        <v>0.29000000000000004</v>
      </c>
      <c r="X7716" t="str">
        <f t="shared" si="722"/>
        <v>Profit</v>
      </c>
      <c r="Y7716" s="1" t="str">
        <f t="shared" si="723"/>
        <v>Low Profit</v>
      </c>
      <c r="Z7716" s="1" t="str">
        <f t="shared" si="724"/>
        <v>No Discount</v>
      </c>
      <c r="AA7716" s="1" t="str">
        <f t="shared" si="725"/>
        <v>Low Sales</v>
      </c>
      <c r="AB7716" s="1">
        <f>MONTH(Sample___Superstore[[#This Row],[Order Date]])</f>
        <v>12</v>
      </c>
    </row>
    <row r="7717" spans="1:28" x14ac:dyDescent="0.35">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c r="V7717">
        <f t="shared" si="720"/>
        <v>5</v>
      </c>
      <c r="W7717">
        <f t="shared" si="721"/>
        <v>1.2500000000000001E-2</v>
      </c>
      <c r="X7717" t="str">
        <f t="shared" si="722"/>
        <v>Profit</v>
      </c>
      <c r="Y7717" s="1" t="str">
        <f t="shared" si="723"/>
        <v>Low Profit</v>
      </c>
      <c r="Z7717" s="1" t="str">
        <f t="shared" si="724"/>
        <v>Low Discount</v>
      </c>
      <c r="AA7717" s="1" t="str">
        <f t="shared" si="725"/>
        <v>Low Sales</v>
      </c>
      <c r="AB7717" s="1">
        <f>MONTH(Sample___Superstore[[#This Row],[Order Date]])</f>
        <v>11</v>
      </c>
    </row>
    <row r="7718" spans="1:28" x14ac:dyDescent="0.35">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c r="V7718">
        <f t="shared" si="720"/>
        <v>6</v>
      </c>
      <c r="W7718">
        <f t="shared" si="721"/>
        <v>0.3125</v>
      </c>
      <c r="X7718" t="str">
        <f t="shared" si="722"/>
        <v>Profit</v>
      </c>
      <c r="Y7718" s="1" t="str">
        <f t="shared" si="723"/>
        <v>Low Profit</v>
      </c>
      <c r="Z7718" s="1" t="str">
        <f t="shared" si="724"/>
        <v>Low Discount</v>
      </c>
      <c r="AA7718" s="1" t="str">
        <f t="shared" si="725"/>
        <v>Low Sales</v>
      </c>
      <c r="AB7718" s="1">
        <f>MONTH(Sample___Superstore[[#This Row],[Order Date]])</f>
        <v>1</v>
      </c>
    </row>
    <row r="7719" spans="1:28" x14ac:dyDescent="0.35">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c r="V7719">
        <f t="shared" si="720"/>
        <v>6</v>
      </c>
      <c r="W7719">
        <f t="shared" si="721"/>
        <v>-0.70000000000000007</v>
      </c>
      <c r="X7719" t="str">
        <f t="shared" si="722"/>
        <v>Loss</v>
      </c>
      <c r="Y7719" s="1" t="str">
        <f t="shared" si="723"/>
        <v>Low Profit</v>
      </c>
      <c r="Z7719" s="1" t="str">
        <f t="shared" si="724"/>
        <v>High Discount</v>
      </c>
      <c r="AA7719" s="1" t="str">
        <f t="shared" si="725"/>
        <v>Low Sales</v>
      </c>
      <c r="AB7719" s="1">
        <f>MONTH(Sample___Superstore[[#This Row],[Order Date]])</f>
        <v>1</v>
      </c>
    </row>
    <row r="7720" spans="1:28" x14ac:dyDescent="0.35">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c r="V7720">
        <f t="shared" si="720"/>
        <v>5</v>
      </c>
      <c r="W7720">
        <f t="shared" si="721"/>
        <v>0.31999999999999995</v>
      </c>
      <c r="X7720" t="str">
        <f t="shared" si="722"/>
        <v>Profit</v>
      </c>
      <c r="Y7720" s="1" t="str">
        <f t="shared" si="723"/>
        <v>Low Profit</v>
      </c>
      <c r="Z7720" s="1" t="str">
        <f t="shared" si="724"/>
        <v>No Discount</v>
      </c>
      <c r="AA7720" s="1" t="str">
        <f t="shared" si="725"/>
        <v>Low Sales</v>
      </c>
      <c r="AB7720" s="1">
        <f>MONTH(Sample___Superstore[[#This Row],[Order Date]])</f>
        <v>9</v>
      </c>
    </row>
    <row r="7721" spans="1:28" x14ac:dyDescent="0.35">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c r="V7721">
        <f t="shared" si="720"/>
        <v>5</v>
      </c>
      <c r="W7721">
        <f t="shared" si="721"/>
        <v>0.25999999999999995</v>
      </c>
      <c r="X7721" t="str">
        <f t="shared" si="722"/>
        <v>Profit</v>
      </c>
      <c r="Y7721" s="1" t="str">
        <f t="shared" si="723"/>
        <v>Low Profit</v>
      </c>
      <c r="Z7721" s="1" t="str">
        <f t="shared" si="724"/>
        <v>No Discount</v>
      </c>
      <c r="AA7721" s="1" t="str">
        <f t="shared" si="725"/>
        <v>Low Sales</v>
      </c>
      <c r="AB7721" s="1">
        <f>MONTH(Sample___Superstore[[#This Row],[Order Date]])</f>
        <v>1</v>
      </c>
    </row>
    <row r="7722" spans="1:28" x14ac:dyDescent="0.35">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c r="V7722">
        <f t="shared" si="720"/>
        <v>5</v>
      </c>
      <c r="W7722">
        <f t="shared" si="721"/>
        <v>0.47000000000000003</v>
      </c>
      <c r="X7722" t="str">
        <f t="shared" si="722"/>
        <v>Profit</v>
      </c>
      <c r="Y7722" s="1" t="str">
        <f t="shared" si="723"/>
        <v>Low Profit</v>
      </c>
      <c r="Z7722" s="1" t="str">
        <f t="shared" si="724"/>
        <v>No Discount</v>
      </c>
      <c r="AA7722" s="1" t="str">
        <f t="shared" si="725"/>
        <v>Low Sales</v>
      </c>
      <c r="AB7722" s="1">
        <f>MONTH(Sample___Superstore[[#This Row],[Order Date]])</f>
        <v>1</v>
      </c>
    </row>
    <row r="7723" spans="1:28" x14ac:dyDescent="0.35">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c r="V7723">
        <f t="shared" si="720"/>
        <v>5</v>
      </c>
      <c r="W7723">
        <f t="shared" si="721"/>
        <v>0.35</v>
      </c>
      <c r="X7723" t="str">
        <f t="shared" si="722"/>
        <v>Profit</v>
      </c>
      <c r="Y7723" s="1" t="str">
        <f t="shared" si="723"/>
        <v>Low Profit</v>
      </c>
      <c r="Z7723" s="1" t="str">
        <f t="shared" si="724"/>
        <v>Low Discount</v>
      </c>
      <c r="AA7723" s="1" t="str">
        <f t="shared" si="725"/>
        <v>Low Sales</v>
      </c>
      <c r="AB7723" s="1">
        <f>MONTH(Sample___Superstore[[#This Row],[Order Date]])</f>
        <v>1</v>
      </c>
    </row>
    <row r="7724" spans="1:28" x14ac:dyDescent="0.35">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c r="V7724">
        <f t="shared" si="720"/>
        <v>4</v>
      </c>
      <c r="W7724">
        <f t="shared" si="721"/>
        <v>0.3</v>
      </c>
      <c r="X7724" t="str">
        <f t="shared" si="722"/>
        <v>Profit</v>
      </c>
      <c r="Y7724" s="1" t="str">
        <f t="shared" si="723"/>
        <v>Low Profit</v>
      </c>
      <c r="Z7724" s="1" t="str">
        <f t="shared" si="724"/>
        <v>No Discount</v>
      </c>
      <c r="AA7724" s="1" t="str">
        <f t="shared" si="725"/>
        <v>Low Sales</v>
      </c>
      <c r="AB7724" s="1">
        <f>MONTH(Sample___Superstore[[#This Row],[Order Date]])</f>
        <v>4</v>
      </c>
    </row>
    <row r="7725" spans="1:28" x14ac:dyDescent="0.35">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c r="V7725">
        <f t="shared" si="720"/>
        <v>4</v>
      </c>
      <c r="W7725">
        <f t="shared" si="721"/>
        <v>-1.4285714285714285E-2</v>
      </c>
      <c r="X7725" t="str">
        <f t="shared" si="722"/>
        <v>Loss</v>
      </c>
      <c r="Y7725" s="1" t="str">
        <f t="shared" si="723"/>
        <v>Low Profit</v>
      </c>
      <c r="Z7725" s="1" t="str">
        <f t="shared" si="724"/>
        <v>High Discount</v>
      </c>
      <c r="AA7725" s="1" t="str">
        <f t="shared" si="725"/>
        <v>Low Sales</v>
      </c>
      <c r="AB7725" s="1">
        <f>MONTH(Sample___Superstore[[#This Row],[Order Date]])</f>
        <v>9</v>
      </c>
    </row>
    <row r="7726" spans="1:28" x14ac:dyDescent="0.35">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c r="V7726">
        <f t="shared" si="720"/>
        <v>4</v>
      </c>
      <c r="W7726">
        <f t="shared" si="721"/>
        <v>6.25E-2</v>
      </c>
      <c r="X7726" t="str">
        <f t="shared" si="722"/>
        <v>Profit</v>
      </c>
      <c r="Y7726" s="1" t="str">
        <f t="shared" si="723"/>
        <v>Low Profit</v>
      </c>
      <c r="Z7726" s="1" t="str">
        <f t="shared" si="724"/>
        <v>Low Discount</v>
      </c>
      <c r="AA7726" s="1" t="str">
        <f t="shared" si="725"/>
        <v>Low Sales</v>
      </c>
      <c r="AB7726" s="1">
        <f>MONTH(Sample___Superstore[[#This Row],[Order Date]])</f>
        <v>9</v>
      </c>
    </row>
    <row r="7727" spans="1:28" x14ac:dyDescent="0.35">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c r="V7727">
        <f t="shared" si="720"/>
        <v>4</v>
      </c>
      <c r="W7727">
        <f t="shared" si="721"/>
        <v>-0.2</v>
      </c>
      <c r="X7727" t="str">
        <f t="shared" si="722"/>
        <v>Loss</v>
      </c>
      <c r="Y7727" s="1" t="str">
        <f t="shared" si="723"/>
        <v>Low Profit</v>
      </c>
      <c r="Z7727" s="1" t="str">
        <f t="shared" si="724"/>
        <v>Low Discount</v>
      </c>
      <c r="AA7727" s="1" t="str">
        <f t="shared" si="725"/>
        <v>Low Sales</v>
      </c>
      <c r="AB7727" s="1">
        <f>MONTH(Sample___Superstore[[#This Row],[Order Date]])</f>
        <v>9</v>
      </c>
    </row>
    <row r="7728" spans="1:28" x14ac:dyDescent="0.35">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c r="V7728">
        <f t="shared" si="720"/>
        <v>4</v>
      </c>
      <c r="W7728">
        <f t="shared" si="721"/>
        <v>-0.25</v>
      </c>
      <c r="X7728" t="str">
        <f t="shared" si="722"/>
        <v>Loss</v>
      </c>
      <c r="Y7728" s="1" t="str">
        <f t="shared" si="723"/>
        <v>Low Profit</v>
      </c>
      <c r="Z7728" s="1" t="str">
        <f t="shared" si="724"/>
        <v>Low Discount</v>
      </c>
      <c r="AA7728" s="1" t="str">
        <f t="shared" si="725"/>
        <v>Low Sales</v>
      </c>
      <c r="AB7728" s="1">
        <f>MONTH(Sample___Superstore[[#This Row],[Order Date]])</f>
        <v>9</v>
      </c>
    </row>
    <row r="7729" spans="1:28" x14ac:dyDescent="0.35">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c r="V7729">
        <f t="shared" si="720"/>
        <v>4</v>
      </c>
      <c r="W7729">
        <f t="shared" si="721"/>
        <v>0.36</v>
      </c>
      <c r="X7729" t="str">
        <f t="shared" si="722"/>
        <v>Profit</v>
      </c>
      <c r="Y7729" s="1" t="str">
        <f t="shared" si="723"/>
        <v>Low Profit</v>
      </c>
      <c r="Z7729" s="1" t="str">
        <f t="shared" si="724"/>
        <v>No Discount</v>
      </c>
      <c r="AA7729" s="1" t="str">
        <f t="shared" si="725"/>
        <v>Low Sales</v>
      </c>
      <c r="AB7729" s="1">
        <f>MONTH(Sample___Superstore[[#This Row],[Order Date]])</f>
        <v>3</v>
      </c>
    </row>
    <row r="7730" spans="1:28" x14ac:dyDescent="0.35">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c r="V7730">
        <f t="shared" si="720"/>
        <v>6</v>
      </c>
      <c r="W7730">
        <f t="shared" si="721"/>
        <v>0.23749999999999999</v>
      </c>
      <c r="X7730" t="str">
        <f t="shared" si="722"/>
        <v>Profit</v>
      </c>
      <c r="Y7730" s="1" t="str">
        <f t="shared" si="723"/>
        <v>Low Profit</v>
      </c>
      <c r="Z7730" s="1" t="str">
        <f t="shared" si="724"/>
        <v>Low Discount</v>
      </c>
      <c r="AA7730" s="1" t="str">
        <f t="shared" si="725"/>
        <v>Low Sales</v>
      </c>
      <c r="AB7730" s="1">
        <f>MONTH(Sample___Superstore[[#This Row],[Order Date]])</f>
        <v>11</v>
      </c>
    </row>
    <row r="7731" spans="1:28" x14ac:dyDescent="0.35">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c r="V7731">
        <f t="shared" si="720"/>
        <v>5</v>
      </c>
      <c r="W7731">
        <f t="shared" si="721"/>
        <v>-0.17499999999999999</v>
      </c>
      <c r="X7731" t="str">
        <f t="shared" si="722"/>
        <v>Loss</v>
      </c>
      <c r="Y7731" s="1" t="str">
        <f t="shared" si="723"/>
        <v>Low Profit</v>
      </c>
      <c r="Z7731" s="1" t="str">
        <f t="shared" si="724"/>
        <v>Low Discount</v>
      </c>
      <c r="AA7731" s="1" t="str">
        <f t="shared" si="725"/>
        <v>Low Sales</v>
      </c>
      <c r="AB7731" s="1">
        <f>MONTH(Sample___Superstore[[#This Row],[Order Date]])</f>
        <v>9</v>
      </c>
    </row>
    <row r="7732" spans="1:28" x14ac:dyDescent="0.35">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c r="V7732">
        <f t="shared" si="720"/>
        <v>6</v>
      </c>
      <c r="W7732">
        <f t="shared" si="721"/>
        <v>-8.7499999999999994E-2</v>
      </c>
      <c r="X7732" t="str">
        <f t="shared" si="722"/>
        <v>Loss</v>
      </c>
      <c r="Y7732" s="1" t="str">
        <f t="shared" si="723"/>
        <v>Low Profit</v>
      </c>
      <c r="Z7732" s="1" t="str">
        <f t="shared" si="724"/>
        <v>Low Discount</v>
      </c>
      <c r="AA7732" s="1" t="str">
        <f t="shared" si="725"/>
        <v>Low Sales</v>
      </c>
      <c r="AB7732" s="1">
        <f>MONTH(Sample___Superstore[[#This Row],[Order Date]])</f>
        <v>6</v>
      </c>
    </row>
    <row r="7733" spans="1:28" x14ac:dyDescent="0.35">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c r="V7733">
        <f t="shared" si="720"/>
        <v>3</v>
      </c>
      <c r="W7733">
        <f t="shared" si="721"/>
        <v>0.3125</v>
      </c>
      <c r="X7733" t="str">
        <f t="shared" si="722"/>
        <v>Profit</v>
      </c>
      <c r="Y7733" s="1" t="str">
        <f t="shared" si="723"/>
        <v>Low Profit</v>
      </c>
      <c r="Z7733" s="1" t="str">
        <f t="shared" si="724"/>
        <v>Low Discount</v>
      </c>
      <c r="AA7733" s="1" t="str">
        <f t="shared" si="725"/>
        <v>Low Sales</v>
      </c>
      <c r="AB7733" s="1">
        <f>MONTH(Sample___Superstore[[#This Row],[Order Date]])</f>
        <v>9</v>
      </c>
    </row>
    <row r="7734" spans="1:28" x14ac:dyDescent="0.35">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c r="V7734">
        <f t="shared" si="720"/>
        <v>6</v>
      </c>
      <c r="W7734">
        <f t="shared" si="721"/>
        <v>0.35</v>
      </c>
      <c r="X7734" t="str">
        <f t="shared" si="722"/>
        <v>Profit</v>
      </c>
      <c r="Y7734" s="1" t="str">
        <f t="shared" si="723"/>
        <v>Low Profit</v>
      </c>
      <c r="Z7734" s="1" t="str">
        <f t="shared" si="724"/>
        <v>Low Discount</v>
      </c>
      <c r="AA7734" s="1" t="str">
        <f t="shared" si="725"/>
        <v>Low Sales</v>
      </c>
      <c r="AB7734" s="1">
        <f>MONTH(Sample___Superstore[[#This Row],[Order Date]])</f>
        <v>6</v>
      </c>
    </row>
    <row r="7735" spans="1:28" x14ac:dyDescent="0.35">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c r="V7735">
        <f t="shared" si="720"/>
        <v>4</v>
      </c>
      <c r="W7735">
        <f t="shared" si="721"/>
        <v>0.36250000000000004</v>
      </c>
      <c r="X7735" t="str">
        <f t="shared" si="722"/>
        <v>Profit</v>
      </c>
      <c r="Y7735" s="1" t="str">
        <f t="shared" si="723"/>
        <v>Low Profit</v>
      </c>
      <c r="Z7735" s="1" t="str">
        <f t="shared" si="724"/>
        <v>Low Discount</v>
      </c>
      <c r="AA7735" s="1" t="str">
        <f t="shared" si="725"/>
        <v>Low Sales</v>
      </c>
      <c r="AB7735" s="1">
        <f>MONTH(Sample___Superstore[[#This Row],[Order Date]])</f>
        <v>5</v>
      </c>
    </row>
    <row r="7736" spans="1:28" x14ac:dyDescent="0.35">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c r="V7736">
        <f t="shared" si="720"/>
        <v>5</v>
      </c>
      <c r="W7736">
        <f t="shared" si="721"/>
        <v>0.42000000000000004</v>
      </c>
      <c r="X7736" t="str">
        <f t="shared" si="722"/>
        <v>Profit</v>
      </c>
      <c r="Y7736" s="1" t="str">
        <f t="shared" si="723"/>
        <v>Low Profit</v>
      </c>
      <c r="Z7736" s="1" t="str">
        <f t="shared" si="724"/>
        <v>No Discount</v>
      </c>
      <c r="AA7736" s="1" t="str">
        <f t="shared" si="725"/>
        <v>Low Sales</v>
      </c>
      <c r="AB7736" s="1">
        <f>MONTH(Sample___Superstore[[#This Row],[Order Date]])</f>
        <v>9</v>
      </c>
    </row>
    <row r="7737" spans="1:28" x14ac:dyDescent="0.35">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c r="V7737">
        <f t="shared" si="720"/>
        <v>4</v>
      </c>
      <c r="W7737">
        <f t="shared" si="721"/>
        <v>0.48000000000000004</v>
      </c>
      <c r="X7737" t="str">
        <f t="shared" si="722"/>
        <v>Profit</v>
      </c>
      <c r="Y7737" s="1" t="str">
        <f t="shared" si="723"/>
        <v>Low Profit</v>
      </c>
      <c r="Z7737" s="1" t="str">
        <f t="shared" si="724"/>
        <v>No Discount</v>
      </c>
      <c r="AA7737" s="1" t="str">
        <f t="shared" si="725"/>
        <v>Low Sales</v>
      </c>
      <c r="AB7737" s="1">
        <f>MONTH(Sample___Superstore[[#This Row],[Order Date]])</f>
        <v>8</v>
      </c>
    </row>
    <row r="7738" spans="1:28" x14ac:dyDescent="0.35">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c r="V7738">
        <f t="shared" si="720"/>
        <v>7</v>
      </c>
      <c r="W7738">
        <f t="shared" si="721"/>
        <v>0.37500000000000006</v>
      </c>
      <c r="X7738" t="str">
        <f t="shared" si="722"/>
        <v>Profit</v>
      </c>
      <c r="Y7738" s="1" t="str">
        <f t="shared" si="723"/>
        <v>Low Profit</v>
      </c>
      <c r="Z7738" s="1" t="str">
        <f t="shared" si="724"/>
        <v>Low Discount</v>
      </c>
      <c r="AA7738" s="1" t="str">
        <f t="shared" si="725"/>
        <v>Low Sales</v>
      </c>
      <c r="AB7738" s="1">
        <f>MONTH(Sample___Superstore[[#This Row],[Order Date]])</f>
        <v>5</v>
      </c>
    </row>
    <row r="7739" spans="1:28" x14ac:dyDescent="0.35">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c r="V7739">
        <f t="shared" si="720"/>
        <v>2</v>
      </c>
      <c r="W7739">
        <f t="shared" si="721"/>
        <v>0.11249999999999999</v>
      </c>
      <c r="X7739" t="str">
        <f t="shared" si="722"/>
        <v>Profit</v>
      </c>
      <c r="Y7739" s="1" t="str">
        <f t="shared" si="723"/>
        <v>Low Profit</v>
      </c>
      <c r="Z7739" s="1" t="str">
        <f t="shared" si="724"/>
        <v>Low Discount</v>
      </c>
      <c r="AA7739" s="1" t="str">
        <f t="shared" si="725"/>
        <v>Low Sales</v>
      </c>
      <c r="AB7739" s="1">
        <f>MONTH(Sample___Superstore[[#This Row],[Order Date]])</f>
        <v>12</v>
      </c>
    </row>
    <row r="7740" spans="1:28" x14ac:dyDescent="0.35">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c r="V7740">
        <f t="shared" si="720"/>
        <v>7</v>
      </c>
      <c r="W7740">
        <f t="shared" si="721"/>
        <v>0.48</v>
      </c>
      <c r="X7740" t="str">
        <f t="shared" si="722"/>
        <v>Profit</v>
      </c>
      <c r="Y7740" s="1" t="str">
        <f t="shared" si="723"/>
        <v>Low Profit</v>
      </c>
      <c r="Z7740" s="1" t="str">
        <f t="shared" si="724"/>
        <v>No Discount</v>
      </c>
      <c r="AA7740" s="1" t="str">
        <f t="shared" si="725"/>
        <v>Low Sales</v>
      </c>
      <c r="AB7740" s="1">
        <f>MONTH(Sample___Superstore[[#This Row],[Order Date]])</f>
        <v>7</v>
      </c>
    </row>
    <row r="7741" spans="1:28" x14ac:dyDescent="0.35">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c r="V7741">
        <f t="shared" si="720"/>
        <v>5</v>
      </c>
      <c r="W7741">
        <f t="shared" si="721"/>
        <v>0.46</v>
      </c>
      <c r="X7741" t="str">
        <f t="shared" si="722"/>
        <v>Profit</v>
      </c>
      <c r="Y7741" s="1" t="str">
        <f t="shared" si="723"/>
        <v>Low Profit</v>
      </c>
      <c r="Z7741" s="1" t="str">
        <f t="shared" si="724"/>
        <v>No Discount</v>
      </c>
      <c r="AA7741" s="1" t="str">
        <f t="shared" si="725"/>
        <v>Low Sales</v>
      </c>
      <c r="AB7741" s="1">
        <f>MONTH(Sample___Superstore[[#This Row],[Order Date]])</f>
        <v>11</v>
      </c>
    </row>
    <row r="7742" spans="1:28" x14ac:dyDescent="0.35">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c r="V7742">
        <f t="shared" si="720"/>
        <v>5</v>
      </c>
      <c r="W7742">
        <f t="shared" si="721"/>
        <v>0.3</v>
      </c>
      <c r="X7742" t="str">
        <f t="shared" si="722"/>
        <v>Profit</v>
      </c>
      <c r="Y7742" s="1" t="str">
        <f t="shared" si="723"/>
        <v>Low Profit</v>
      </c>
      <c r="Z7742" s="1" t="str">
        <f t="shared" si="724"/>
        <v>No Discount</v>
      </c>
      <c r="AA7742" s="1" t="str">
        <f t="shared" si="725"/>
        <v>Low Sales</v>
      </c>
      <c r="AB7742" s="1">
        <f>MONTH(Sample___Superstore[[#This Row],[Order Date]])</f>
        <v>11</v>
      </c>
    </row>
    <row r="7743" spans="1:28" x14ac:dyDescent="0.35">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c r="V7743">
        <f t="shared" si="720"/>
        <v>2</v>
      </c>
      <c r="W7743">
        <f t="shared" si="721"/>
        <v>0.375</v>
      </c>
      <c r="X7743" t="str">
        <f t="shared" si="722"/>
        <v>Profit</v>
      </c>
      <c r="Y7743" s="1" t="str">
        <f t="shared" si="723"/>
        <v>Low Profit</v>
      </c>
      <c r="Z7743" s="1" t="str">
        <f t="shared" si="724"/>
        <v>Low Discount</v>
      </c>
      <c r="AA7743" s="1" t="str">
        <f t="shared" si="725"/>
        <v>Low Sales</v>
      </c>
      <c r="AB7743" s="1">
        <f>MONTH(Sample___Superstore[[#This Row],[Order Date]])</f>
        <v>9</v>
      </c>
    </row>
    <row r="7744" spans="1:28" x14ac:dyDescent="0.35">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c r="V7744">
        <f t="shared" si="720"/>
        <v>7</v>
      </c>
      <c r="W7744">
        <f t="shared" si="721"/>
        <v>0.47999999999999993</v>
      </c>
      <c r="X7744" t="str">
        <f t="shared" si="722"/>
        <v>Profit</v>
      </c>
      <c r="Y7744" s="1" t="str">
        <f t="shared" si="723"/>
        <v>Low Profit</v>
      </c>
      <c r="Z7744" s="1" t="str">
        <f t="shared" si="724"/>
        <v>No Discount</v>
      </c>
      <c r="AA7744" s="1" t="str">
        <f t="shared" si="725"/>
        <v>Low Sales</v>
      </c>
      <c r="AB7744" s="1">
        <f>MONTH(Sample___Superstore[[#This Row],[Order Date]])</f>
        <v>8</v>
      </c>
    </row>
    <row r="7745" spans="1:28" x14ac:dyDescent="0.35">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c r="V7745">
        <f t="shared" si="720"/>
        <v>5</v>
      </c>
      <c r="W7745">
        <f t="shared" si="721"/>
        <v>0.47000000000000003</v>
      </c>
      <c r="X7745" t="str">
        <f t="shared" si="722"/>
        <v>Profit</v>
      </c>
      <c r="Y7745" s="1" t="str">
        <f t="shared" si="723"/>
        <v>Low Profit</v>
      </c>
      <c r="Z7745" s="1" t="str">
        <f t="shared" si="724"/>
        <v>No Discount</v>
      </c>
      <c r="AA7745" s="1" t="str">
        <f t="shared" si="725"/>
        <v>Low Sales</v>
      </c>
      <c r="AB7745" s="1">
        <f>MONTH(Sample___Superstore[[#This Row],[Order Date]])</f>
        <v>6</v>
      </c>
    </row>
    <row r="7746" spans="1:28" x14ac:dyDescent="0.35">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c r="V7746">
        <f t="shared" ref="V7746:V7809" si="726">D7746-C7746</f>
        <v>5</v>
      </c>
      <c r="W7746">
        <f t="shared" ref="W7746:W7809" si="727">U7746/R7746</f>
        <v>0.26999999999999996</v>
      </c>
      <c r="X7746" t="str">
        <f t="shared" ref="X7746:X7809" si="728">IF(U7746&lt;0,"Loss","Profit")</f>
        <v>Profit</v>
      </c>
      <c r="Y7746" s="1" t="str">
        <f t="shared" ref="Y7746:Y7809" si="729">IF(U7746&gt;100,"High Profit","Low Profit")</f>
        <v>High Profit</v>
      </c>
      <c r="Z7746" s="1" t="str">
        <f t="shared" ref="Z7746:Z7809" si="730">IF(T7746=0,"No Discount",IF(T7746&lt;=0.2,"Low Discount","High Discount"))</f>
        <v>No Discount</v>
      </c>
      <c r="AA7746" s="1" t="str">
        <f t="shared" ref="AA7746:AA7809" si="731">IF(R7746&gt;500,"High Sales","Low Sales")</f>
        <v>High Sales</v>
      </c>
      <c r="AB7746" s="1">
        <f>MONTH(Sample___Superstore[[#This Row],[Order Date]])</f>
        <v>6</v>
      </c>
    </row>
    <row r="7747" spans="1:28" x14ac:dyDescent="0.35">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c r="V7747">
        <f t="shared" si="726"/>
        <v>5</v>
      </c>
      <c r="W7747">
        <f t="shared" si="727"/>
        <v>0.29000000000000004</v>
      </c>
      <c r="X7747" t="str">
        <f t="shared" si="728"/>
        <v>Profit</v>
      </c>
      <c r="Y7747" s="1" t="str">
        <f t="shared" si="729"/>
        <v>Low Profit</v>
      </c>
      <c r="Z7747" s="1" t="str">
        <f t="shared" si="730"/>
        <v>No Discount</v>
      </c>
      <c r="AA7747" s="1" t="str">
        <f t="shared" si="731"/>
        <v>Low Sales</v>
      </c>
      <c r="AB7747" s="1">
        <f>MONTH(Sample___Superstore[[#This Row],[Order Date]])</f>
        <v>6</v>
      </c>
    </row>
    <row r="7748" spans="1:28" x14ac:dyDescent="0.35">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c r="V7748">
        <f t="shared" si="726"/>
        <v>4</v>
      </c>
      <c r="W7748">
        <f t="shared" si="727"/>
        <v>0.1875</v>
      </c>
      <c r="X7748" t="str">
        <f t="shared" si="728"/>
        <v>Profit</v>
      </c>
      <c r="Y7748" s="1" t="str">
        <f t="shared" si="729"/>
        <v>Low Profit</v>
      </c>
      <c r="Z7748" s="1" t="str">
        <f t="shared" si="730"/>
        <v>Low Discount</v>
      </c>
      <c r="AA7748" s="1" t="str">
        <f t="shared" si="731"/>
        <v>Low Sales</v>
      </c>
      <c r="AB7748" s="1">
        <f>MONTH(Sample___Superstore[[#This Row],[Order Date]])</f>
        <v>12</v>
      </c>
    </row>
    <row r="7749" spans="1:28" x14ac:dyDescent="0.35">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c r="V7749">
        <f t="shared" si="726"/>
        <v>2</v>
      </c>
      <c r="W7749">
        <f t="shared" si="727"/>
        <v>0.04</v>
      </c>
      <c r="X7749" t="str">
        <f t="shared" si="728"/>
        <v>Profit</v>
      </c>
      <c r="Y7749" s="1" t="str">
        <f t="shared" si="729"/>
        <v>Low Profit</v>
      </c>
      <c r="Z7749" s="1" t="str">
        <f t="shared" si="730"/>
        <v>No Discount</v>
      </c>
      <c r="AA7749" s="1" t="str">
        <f t="shared" si="731"/>
        <v>Low Sales</v>
      </c>
      <c r="AB7749" s="1">
        <f>MONTH(Sample___Superstore[[#This Row],[Order Date]])</f>
        <v>5</v>
      </c>
    </row>
    <row r="7750" spans="1:28" x14ac:dyDescent="0.35">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c r="V7750">
        <f t="shared" si="726"/>
        <v>6</v>
      </c>
      <c r="W7750">
        <f t="shared" si="727"/>
        <v>0.32</v>
      </c>
      <c r="X7750" t="str">
        <f t="shared" si="728"/>
        <v>Profit</v>
      </c>
      <c r="Y7750" s="1" t="str">
        <f t="shared" si="729"/>
        <v>Low Profit</v>
      </c>
      <c r="Z7750" s="1" t="str">
        <f t="shared" si="730"/>
        <v>No Discount</v>
      </c>
      <c r="AA7750" s="1" t="str">
        <f t="shared" si="731"/>
        <v>Low Sales</v>
      </c>
      <c r="AB7750" s="1">
        <f>MONTH(Sample___Superstore[[#This Row],[Order Date]])</f>
        <v>6</v>
      </c>
    </row>
    <row r="7751" spans="1:28" x14ac:dyDescent="0.35">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c r="V7751">
        <f t="shared" si="726"/>
        <v>6</v>
      </c>
      <c r="W7751">
        <f t="shared" si="727"/>
        <v>0.13</v>
      </c>
      <c r="X7751" t="str">
        <f t="shared" si="728"/>
        <v>Profit</v>
      </c>
      <c r="Y7751" s="1" t="str">
        <f t="shared" si="729"/>
        <v>Low Profit</v>
      </c>
      <c r="Z7751" s="1" t="str">
        <f t="shared" si="730"/>
        <v>No Discount</v>
      </c>
      <c r="AA7751" s="1" t="str">
        <f t="shared" si="731"/>
        <v>Low Sales</v>
      </c>
      <c r="AB7751" s="1">
        <f>MONTH(Sample___Superstore[[#This Row],[Order Date]])</f>
        <v>6</v>
      </c>
    </row>
    <row r="7752" spans="1:28" x14ac:dyDescent="0.35">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c r="V7752">
        <f t="shared" si="726"/>
        <v>6</v>
      </c>
      <c r="W7752">
        <f t="shared" si="727"/>
        <v>0.48</v>
      </c>
      <c r="X7752" t="str">
        <f t="shared" si="728"/>
        <v>Profit</v>
      </c>
      <c r="Y7752" s="1" t="str">
        <f t="shared" si="729"/>
        <v>Low Profit</v>
      </c>
      <c r="Z7752" s="1" t="str">
        <f t="shared" si="730"/>
        <v>No Discount</v>
      </c>
      <c r="AA7752" s="1" t="str">
        <f t="shared" si="731"/>
        <v>Low Sales</v>
      </c>
      <c r="AB7752" s="1">
        <f>MONTH(Sample___Superstore[[#This Row],[Order Date]])</f>
        <v>6</v>
      </c>
    </row>
    <row r="7753" spans="1:28" x14ac:dyDescent="0.35">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c r="V7753">
        <f t="shared" si="726"/>
        <v>6</v>
      </c>
      <c r="W7753">
        <f t="shared" si="727"/>
        <v>0.3</v>
      </c>
      <c r="X7753" t="str">
        <f t="shared" si="728"/>
        <v>Profit</v>
      </c>
      <c r="Y7753" s="1" t="str">
        <f t="shared" si="729"/>
        <v>High Profit</v>
      </c>
      <c r="Z7753" s="1" t="str">
        <f t="shared" si="730"/>
        <v>No Discount</v>
      </c>
      <c r="AA7753" s="1" t="str">
        <f t="shared" si="731"/>
        <v>Low Sales</v>
      </c>
      <c r="AB7753" s="1">
        <f>MONTH(Sample___Superstore[[#This Row],[Order Date]])</f>
        <v>6</v>
      </c>
    </row>
    <row r="7754" spans="1:28" x14ac:dyDescent="0.35">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c r="V7754">
        <f t="shared" si="726"/>
        <v>6</v>
      </c>
      <c r="W7754">
        <f t="shared" si="727"/>
        <v>0.48</v>
      </c>
      <c r="X7754" t="str">
        <f t="shared" si="728"/>
        <v>Profit</v>
      </c>
      <c r="Y7754" s="1" t="str">
        <f t="shared" si="729"/>
        <v>Low Profit</v>
      </c>
      <c r="Z7754" s="1" t="str">
        <f t="shared" si="730"/>
        <v>No Discount</v>
      </c>
      <c r="AA7754" s="1" t="str">
        <f t="shared" si="731"/>
        <v>Low Sales</v>
      </c>
      <c r="AB7754" s="1">
        <f>MONTH(Sample___Superstore[[#This Row],[Order Date]])</f>
        <v>6</v>
      </c>
    </row>
    <row r="7755" spans="1:28" x14ac:dyDescent="0.35">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c r="V7755">
        <f t="shared" si="726"/>
        <v>3</v>
      </c>
      <c r="W7755">
        <f t="shared" si="727"/>
        <v>6.25E-2</v>
      </c>
      <c r="X7755" t="str">
        <f t="shared" si="728"/>
        <v>Profit</v>
      </c>
      <c r="Y7755" s="1" t="str">
        <f t="shared" si="729"/>
        <v>Low Profit</v>
      </c>
      <c r="Z7755" s="1" t="str">
        <f t="shared" si="730"/>
        <v>Low Discount</v>
      </c>
      <c r="AA7755" s="1" t="str">
        <f t="shared" si="731"/>
        <v>Low Sales</v>
      </c>
      <c r="AB7755" s="1">
        <f>MONTH(Sample___Superstore[[#This Row],[Order Date]])</f>
        <v>11</v>
      </c>
    </row>
    <row r="7756" spans="1:28" x14ac:dyDescent="0.35">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c r="V7756">
        <f t="shared" si="726"/>
        <v>2</v>
      </c>
      <c r="W7756">
        <f t="shared" si="727"/>
        <v>0.11249999999999999</v>
      </c>
      <c r="X7756" t="str">
        <f t="shared" si="728"/>
        <v>Profit</v>
      </c>
      <c r="Y7756" s="1" t="str">
        <f t="shared" si="729"/>
        <v>Low Profit</v>
      </c>
      <c r="Z7756" s="1" t="str">
        <f t="shared" si="730"/>
        <v>Low Discount</v>
      </c>
      <c r="AA7756" s="1" t="str">
        <f t="shared" si="731"/>
        <v>Low Sales</v>
      </c>
      <c r="AB7756" s="1">
        <f>MONTH(Sample___Superstore[[#This Row],[Order Date]])</f>
        <v>12</v>
      </c>
    </row>
    <row r="7757" spans="1:28" x14ac:dyDescent="0.35">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c r="V7757">
        <f t="shared" si="726"/>
        <v>4</v>
      </c>
      <c r="W7757">
        <f t="shared" si="727"/>
        <v>0.35</v>
      </c>
      <c r="X7757" t="str">
        <f t="shared" si="728"/>
        <v>Profit</v>
      </c>
      <c r="Y7757" s="1" t="str">
        <f t="shared" si="729"/>
        <v>Low Profit</v>
      </c>
      <c r="Z7757" s="1" t="str">
        <f t="shared" si="730"/>
        <v>Low Discount</v>
      </c>
      <c r="AA7757" s="1" t="str">
        <f t="shared" si="731"/>
        <v>Low Sales</v>
      </c>
      <c r="AB7757" s="1">
        <f>MONTH(Sample___Superstore[[#This Row],[Order Date]])</f>
        <v>11</v>
      </c>
    </row>
    <row r="7758" spans="1:28" x14ac:dyDescent="0.35">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c r="V7758">
        <f t="shared" si="726"/>
        <v>4</v>
      </c>
      <c r="W7758">
        <f t="shared" si="727"/>
        <v>0.25</v>
      </c>
      <c r="X7758" t="str">
        <f t="shared" si="728"/>
        <v>Profit</v>
      </c>
      <c r="Y7758" s="1" t="str">
        <f t="shared" si="729"/>
        <v>High Profit</v>
      </c>
      <c r="Z7758" s="1" t="str">
        <f t="shared" si="730"/>
        <v>Low Discount</v>
      </c>
      <c r="AA7758" s="1" t="str">
        <f t="shared" si="731"/>
        <v>Low Sales</v>
      </c>
      <c r="AB7758" s="1">
        <f>MONTH(Sample___Superstore[[#This Row],[Order Date]])</f>
        <v>11</v>
      </c>
    </row>
    <row r="7759" spans="1:28" x14ac:dyDescent="0.35">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c r="V7759">
        <f t="shared" si="726"/>
        <v>3</v>
      </c>
      <c r="W7759">
        <f t="shared" si="727"/>
        <v>0.27999999999999997</v>
      </c>
      <c r="X7759" t="str">
        <f t="shared" si="728"/>
        <v>Profit</v>
      </c>
      <c r="Y7759" s="1" t="str">
        <f t="shared" si="729"/>
        <v>Low Profit</v>
      </c>
      <c r="Z7759" s="1" t="str">
        <f t="shared" si="730"/>
        <v>No Discount</v>
      </c>
      <c r="AA7759" s="1" t="str">
        <f t="shared" si="731"/>
        <v>Low Sales</v>
      </c>
      <c r="AB7759" s="1">
        <f>MONTH(Sample___Superstore[[#This Row],[Order Date]])</f>
        <v>11</v>
      </c>
    </row>
    <row r="7760" spans="1:28" x14ac:dyDescent="0.35">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c r="V7760">
        <f t="shared" si="726"/>
        <v>3</v>
      </c>
      <c r="W7760">
        <f t="shared" si="727"/>
        <v>0.2</v>
      </c>
      <c r="X7760" t="str">
        <f t="shared" si="728"/>
        <v>Profit</v>
      </c>
      <c r="Y7760" s="1" t="str">
        <f t="shared" si="729"/>
        <v>Low Profit</v>
      </c>
      <c r="Z7760" s="1" t="str">
        <f t="shared" si="730"/>
        <v>No Discount</v>
      </c>
      <c r="AA7760" s="1" t="str">
        <f t="shared" si="731"/>
        <v>Low Sales</v>
      </c>
      <c r="AB7760" s="1">
        <f>MONTH(Sample___Superstore[[#This Row],[Order Date]])</f>
        <v>11</v>
      </c>
    </row>
    <row r="7761" spans="1:28" x14ac:dyDescent="0.35">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c r="V7761">
        <f t="shared" si="726"/>
        <v>4</v>
      </c>
      <c r="W7761">
        <f t="shared" si="727"/>
        <v>0.35000000000000003</v>
      </c>
      <c r="X7761" t="str">
        <f t="shared" si="728"/>
        <v>Profit</v>
      </c>
      <c r="Y7761" s="1" t="str">
        <f t="shared" si="729"/>
        <v>Low Profit</v>
      </c>
      <c r="Z7761" s="1" t="str">
        <f t="shared" si="730"/>
        <v>Low Discount</v>
      </c>
      <c r="AA7761" s="1" t="str">
        <f t="shared" si="731"/>
        <v>Low Sales</v>
      </c>
      <c r="AB7761" s="1">
        <f>MONTH(Sample___Superstore[[#This Row],[Order Date]])</f>
        <v>10</v>
      </c>
    </row>
    <row r="7762" spans="1:28" x14ac:dyDescent="0.35">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c r="V7762">
        <f t="shared" si="726"/>
        <v>5</v>
      </c>
      <c r="W7762">
        <f t="shared" si="727"/>
        <v>0.32500000000000001</v>
      </c>
      <c r="X7762" t="str">
        <f t="shared" si="728"/>
        <v>Profit</v>
      </c>
      <c r="Y7762" s="1" t="str">
        <f t="shared" si="729"/>
        <v>Low Profit</v>
      </c>
      <c r="Z7762" s="1" t="str">
        <f t="shared" si="730"/>
        <v>Low Discount</v>
      </c>
      <c r="AA7762" s="1" t="str">
        <f t="shared" si="731"/>
        <v>Low Sales</v>
      </c>
      <c r="AB7762" s="1">
        <f>MONTH(Sample___Superstore[[#This Row],[Order Date]])</f>
        <v>12</v>
      </c>
    </row>
    <row r="7763" spans="1:28" x14ac:dyDescent="0.35">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c r="V7763">
        <f t="shared" si="726"/>
        <v>3</v>
      </c>
      <c r="W7763">
        <f t="shared" si="727"/>
        <v>0.35</v>
      </c>
      <c r="X7763" t="str">
        <f t="shared" si="728"/>
        <v>Profit</v>
      </c>
      <c r="Y7763" s="1" t="str">
        <f t="shared" si="729"/>
        <v>Low Profit</v>
      </c>
      <c r="Z7763" s="1" t="str">
        <f t="shared" si="730"/>
        <v>Low Discount</v>
      </c>
      <c r="AA7763" s="1" t="str">
        <f t="shared" si="731"/>
        <v>Low Sales</v>
      </c>
      <c r="AB7763" s="1">
        <f>MONTH(Sample___Superstore[[#This Row],[Order Date]])</f>
        <v>12</v>
      </c>
    </row>
    <row r="7764" spans="1:28" x14ac:dyDescent="0.35">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c r="V7764">
        <f t="shared" si="726"/>
        <v>2</v>
      </c>
      <c r="W7764">
        <f t="shared" si="727"/>
        <v>0.25</v>
      </c>
      <c r="X7764" t="str">
        <f t="shared" si="728"/>
        <v>Profit</v>
      </c>
      <c r="Y7764" s="1" t="str">
        <f t="shared" si="729"/>
        <v>Low Profit</v>
      </c>
      <c r="Z7764" s="1" t="str">
        <f t="shared" si="730"/>
        <v>Low Discount</v>
      </c>
      <c r="AA7764" s="1" t="str">
        <f t="shared" si="731"/>
        <v>Low Sales</v>
      </c>
      <c r="AB7764" s="1">
        <f>MONTH(Sample___Superstore[[#This Row],[Order Date]])</f>
        <v>9</v>
      </c>
    </row>
    <row r="7765" spans="1:28" x14ac:dyDescent="0.35">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c r="V7765">
        <f t="shared" si="726"/>
        <v>4</v>
      </c>
      <c r="W7765">
        <f t="shared" si="727"/>
        <v>0.47000000000000003</v>
      </c>
      <c r="X7765" t="str">
        <f t="shared" si="728"/>
        <v>Profit</v>
      </c>
      <c r="Y7765" s="1" t="str">
        <f t="shared" si="729"/>
        <v>Low Profit</v>
      </c>
      <c r="Z7765" s="1" t="str">
        <f t="shared" si="730"/>
        <v>No Discount</v>
      </c>
      <c r="AA7765" s="1" t="str">
        <f t="shared" si="731"/>
        <v>Low Sales</v>
      </c>
      <c r="AB7765" s="1">
        <f>MONTH(Sample___Superstore[[#This Row],[Order Date]])</f>
        <v>2</v>
      </c>
    </row>
    <row r="7766" spans="1:28" x14ac:dyDescent="0.35">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c r="V7766">
        <f t="shared" si="726"/>
        <v>0</v>
      </c>
      <c r="W7766">
        <f t="shared" si="727"/>
        <v>0.30000000000000004</v>
      </c>
      <c r="X7766" t="str">
        <f t="shared" si="728"/>
        <v>Profit</v>
      </c>
      <c r="Y7766" s="1" t="str">
        <f t="shared" si="729"/>
        <v>Low Profit</v>
      </c>
      <c r="Z7766" s="1" t="str">
        <f t="shared" si="730"/>
        <v>No Discount</v>
      </c>
      <c r="AA7766" s="1" t="str">
        <f t="shared" si="731"/>
        <v>Low Sales</v>
      </c>
      <c r="AB7766" s="1">
        <f>MONTH(Sample___Superstore[[#This Row],[Order Date]])</f>
        <v>8</v>
      </c>
    </row>
    <row r="7767" spans="1:28" x14ac:dyDescent="0.35">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c r="V7767">
        <f t="shared" si="726"/>
        <v>0</v>
      </c>
      <c r="W7767">
        <f t="shared" si="727"/>
        <v>0.21</v>
      </c>
      <c r="X7767" t="str">
        <f t="shared" si="728"/>
        <v>Profit</v>
      </c>
      <c r="Y7767" s="1" t="str">
        <f t="shared" si="729"/>
        <v>High Profit</v>
      </c>
      <c r="Z7767" s="1" t="str">
        <f t="shared" si="730"/>
        <v>No Discount</v>
      </c>
      <c r="AA7767" s="1" t="str">
        <f t="shared" si="731"/>
        <v>High Sales</v>
      </c>
      <c r="AB7767" s="1">
        <f>MONTH(Sample___Superstore[[#This Row],[Order Date]])</f>
        <v>8</v>
      </c>
    </row>
    <row r="7768" spans="1:28" x14ac:dyDescent="0.35">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c r="V7768">
        <f t="shared" si="726"/>
        <v>0</v>
      </c>
      <c r="W7768">
        <f t="shared" si="727"/>
        <v>0.26999999999999996</v>
      </c>
      <c r="X7768" t="str">
        <f t="shared" si="728"/>
        <v>Profit</v>
      </c>
      <c r="Y7768" s="1" t="str">
        <f t="shared" si="729"/>
        <v>Low Profit</v>
      </c>
      <c r="Z7768" s="1" t="str">
        <f t="shared" si="730"/>
        <v>No Discount</v>
      </c>
      <c r="AA7768" s="1" t="str">
        <f t="shared" si="731"/>
        <v>Low Sales</v>
      </c>
      <c r="AB7768" s="1">
        <f>MONTH(Sample___Superstore[[#This Row],[Order Date]])</f>
        <v>8</v>
      </c>
    </row>
    <row r="7769" spans="1:28" x14ac:dyDescent="0.35">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c r="V7769">
        <f t="shared" si="726"/>
        <v>2</v>
      </c>
      <c r="W7769">
        <f t="shared" si="727"/>
        <v>9.9999999999999992E-2</v>
      </c>
      <c r="X7769" t="str">
        <f t="shared" si="728"/>
        <v>Profit</v>
      </c>
      <c r="Y7769" s="1" t="str">
        <f t="shared" si="729"/>
        <v>Low Profit</v>
      </c>
      <c r="Z7769" s="1" t="str">
        <f t="shared" si="730"/>
        <v>Low Discount</v>
      </c>
      <c r="AA7769" s="1" t="str">
        <f t="shared" si="731"/>
        <v>Low Sales</v>
      </c>
      <c r="AB7769" s="1">
        <f>MONTH(Sample___Superstore[[#This Row],[Order Date]])</f>
        <v>8</v>
      </c>
    </row>
    <row r="7770" spans="1:28" x14ac:dyDescent="0.35">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c r="V7770">
        <f t="shared" si="726"/>
        <v>5</v>
      </c>
      <c r="W7770">
        <f t="shared" si="727"/>
        <v>0.35000000000000003</v>
      </c>
      <c r="X7770" t="str">
        <f t="shared" si="728"/>
        <v>Profit</v>
      </c>
      <c r="Y7770" s="1" t="str">
        <f t="shared" si="729"/>
        <v>Low Profit</v>
      </c>
      <c r="Z7770" s="1" t="str">
        <f t="shared" si="730"/>
        <v>Low Discount</v>
      </c>
      <c r="AA7770" s="1" t="str">
        <f t="shared" si="731"/>
        <v>Low Sales</v>
      </c>
      <c r="AB7770" s="1">
        <f>MONTH(Sample___Superstore[[#This Row],[Order Date]])</f>
        <v>11</v>
      </c>
    </row>
    <row r="7771" spans="1:28" x14ac:dyDescent="0.35">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c r="V7771">
        <f t="shared" si="726"/>
        <v>0</v>
      </c>
      <c r="W7771">
        <f t="shared" si="727"/>
        <v>8.7499999999999994E-2</v>
      </c>
      <c r="X7771" t="str">
        <f t="shared" si="728"/>
        <v>Profit</v>
      </c>
      <c r="Y7771" s="1" t="str">
        <f t="shared" si="729"/>
        <v>Low Profit</v>
      </c>
      <c r="Z7771" s="1" t="str">
        <f t="shared" si="730"/>
        <v>Low Discount</v>
      </c>
      <c r="AA7771" s="1" t="str">
        <f t="shared" si="731"/>
        <v>High Sales</v>
      </c>
      <c r="AB7771" s="1">
        <f>MONTH(Sample___Superstore[[#This Row],[Order Date]])</f>
        <v>8</v>
      </c>
    </row>
    <row r="7772" spans="1:28" x14ac:dyDescent="0.35">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c r="V7772">
        <f t="shared" si="726"/>
        <v>0</v>
      </c>
      <c r="W7772">
        <f t="shared" si="727"/>
        <v>0.3</v>
      </c>
      <c r="X7772" t="str">
        <f t="shared" si="728"/>
        <v>Profit</v>
      </c>
      <c r="Y7772" s="1" t="str">
        <f t="shared" si="729"/>
        <v>Low Profit</v>
      </c>
      <c r="Z7772" s="1" t="str">
        <f t="shared" si="730"/>
        <v>No Discount</v>
      </c>
      <c r="AA7772" s="1" t="str">
        <f t="shared" si="731"/>
        <v>Low Sales</v>
      </c>
      <c r="AB7772" s="1">
        <f>MONTH(Sample___Superstore[[#This Row],[Order Date]])</f>
        <v>8</v>
      </c>
    </row>
    <row r="7773" spans="1:28" x14ac:dyDescent="0.35">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c r="V7773">
        <f t="shared" si="726"/>
        <v>7</v>
      </c>
      <c r="W7773">
        <f t="shared" si="727"/>
        <v>-0.66666666666666663</v>
      </c>
      <c r="X7773" t="str">
        <f t="shared" si="728"/>
        <v>Loss</v>
      </c>
      <c r="Y7773" s="1" t="str">
        <f t="shared" si="729"/>
        <v>Low Profit</v>
      </c>
      <c r="Z7773" s="1" t="str">
        <f t="shared" si="730"/>
        <v>High Discount</v>
      </c>
      <c r="AA7773" s="1" t="str">
        <f t="shared" si="731"/>
        <v>Low Sales</v>
      </c>
      <c r="AB7773" s="1">
        <f>MONTH(Sample___Superstore[[#This Row],[Order Date]])</f>
        <v>11</v>
      </c>
    </row>
    <row r="7774" spans="1:28" x14ac:dyDescent="0.35">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c r="V7774">
        <f t="shared" si="726"/>
        <v>7</v>
      </c>
      <c r="W7774">
        <f t="shared" si="727"/>
        <v>-1.4666666666666668</v>
      </c>
      <c r="X7774" t="str">
        <f t="shared" si="728"/>
        <v>Loss</v>
      </c>
      <c r="Y7774" s="1" t="str">
        <f t="shared" si="729"/>
        <v>Low Profit</v>
      </c>
      <c r="Z7774" s="1" t="str">
        <f t="shared" si="730"/>
        <v>High Discount</v>
      </c>
      <c r="AA7774" s="1" t="str">
        <f t="shared" si="731"/>
        <v>High Sales</v>
      </c>
      <c r="AB7774" s="1">
        <f>MONTH(Sample___Superstore[[#This Row],[Order Date]])</f>
        <v>11</v>
      </c>
    </row>
    <row r="7775" spans="1:28" x14ac:dyDescent="0.35">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c r="V7775">
        <f t="shared" si="726"/>
        <v>7</v>
      </c>
      <c r="W7775">
        <f t="shared" si="727"/>
        <v>0.2</v>
      </c>
      <c r="X7775" t="str">
        <f t="shared" si="728"/>
        <v>Profit</v>
      </c>
      <c r="Y7775" s="1" t="str">
        <f t="shared" si="729"/>
        <v>Low Profit</v>
      </c>
      <c r="Z7775" s="1" t="str">
        <f t="shared" si="730"/>
        <v>Low Discount</v>
      </c>
      <c r="AA7775" s="1" t="str">
        <f t="shared" si="731"/>
        <v>Low Sales</v>
      </c>
      <c r="AB7775" s="1">
        <f>MONTH(Sample___Superstore[[#This Row],[Order Date]])</f>
        <v>11</v>
      </c>
    </row>
    <row r="7776" spans="1:28" x14ac:dyDescent="0.35">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c r="V7776">
        <f t="shared" si="726"/>
        <v>2</v>
      </c>
      <c r="W7776">
        <f t="shared" si="727"/>
        <v>0.47</v>
      </c>
      <c r="X7776" t="str">
        <f t="shared" si="728"/>
        <v>Profit</v>
      </c>
      <c r="Y7776" s="1" t="str">
        <f t="shared" si="729"/>
        <v>Low Profit</v>
      </c>
      <c r="Z7776" s="1" t="str">
        <f t="shared" si="730"/>
        <v>No Discount</v>
      </c>
      <c r="AA7776" s="1" t="str">
        <f t="shared" si="731"/>
        <v>Low Sales</v>
      </c>
      <c r="AB7776" s="1">
        <f>MONTH(Sample___Superstore[[#This Row],[Order Date]])</f>
        <v>4</v>
      </c>
    </row>
    <row r="7777" spans="1:28" x14ac:dyDescent="0.35">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c r="V7777">
        <f t="shared" si="726"/>
        <v>4</v>
      </c>
      <c r="W7777">
        <f t="shared" si="727"/>
        <v>0.26999999999999996</v>
      </c>
      <c r="X7777" t="str">
        <f t="shared" si="728"/>
        <v>Profit</v>
      </c>
      <c r="Y7777" s="1" t="str">
        <f t="shared" si="729"/>
        <v>Low Profit</v>
      </c>
      <c r="Z7777" s="1" t="str">
        <f t="shared" si="730"/>
        <v>No Discount</v>
      </c>
      <c r="AA7777" s="1" t="str">
        <f t="shared" si="731"/>
        <v>Low Sales</v>
      </c>
      <c r="AB7777" s="1">
        <f>MONTH(Sample___Superstore[[#This Row],[Order Date]])</f>
        <v>12</v>
      </c>
    </row>
    <row r="7778" spans="1:28" x14ac:dyDescent="0.35">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c r="V7778">
        <f t="shared" si="726"/>
        <v>4</v>
      </c>
      <c r="W7778">
        <f t="shared" si="727"/>
        <v>0.46</v>
      </c>
      <c r="X7778" t="str">
        <f t="shared" si="728"/>
        <v>Profit</v>
      </c>
      <c r="Y7778" s="1" t="str">
        <f t="shared" si="729"/>
        <v>Low Profit</v>
      </c>
      <c r="Z7778" s="1" t="str">
        <f t="shared" si="730"/>
        <v>No Discount</v>
      </c>
      <c r="AA7778" s="1" t="str">
        <f t="shared" si="731"/>
        <v>Low Sales</v>
      </c>
      <c r="AB7778" s="1">
        <f>MONTH(Sample___Superstore[[#This Row],[Order Date]])</f>
        <v>12</v>
      </c>
    </row>
    <row r="7779" spans="1:28" x14ac:dyDescent="0.35">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c r="V7779">
        <f t="shared" si="726"/>
        <v>4</v>
      </c>
      <c r="W7779">
        <f t="shared" si="727"/>
        <v>0.27</v>
      </c>
      <c r="X7779" t="str">
        <f t="shared" si="728"/>
        <v>Profit</v>
      </c>
      <c r="Y7779" s="1" t="str">
        <f t="shared" si="729"/>
        <v>Low Profit</v>
      </c>
      <c r="Z7779" s="1" t="str">
        <f t="shared" si="730"/>
        <v>No Discount</v>
      </c>
      <c r="AA7779" s="1" t="str">
        <f t="shared" si="731"/>
        <v>Low Sales</v>
      </c>
      <c r="AB7779" s="1">
        <f>MONTH(Sample___Superstore[[#This Row],[Order Date]])</f>
        <v>12</v>
      </c>
    </row>
    <row r="7780" spans="1:28" x14ac:dyDescent="0.35">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c r="V7780">
        <f t="shared" si="726"/>
        <v>4</v>
      </c>
      <c r="W7780">
        <f t="shared" si="727"/>
        <v>0.37500000000000006</v>
      </c>
      <c r="X7780" t="str">
        <f t="shared" si="728"/>
        <v>Profit</v>
      </c>
      <c r="Y7780" s="1" t="str">
        <f t="shared" si="729"/>
        <v>Low Profit</v>
      </c>
      <c r="Z7780" s="1" t="str">
        <f t="shared" si="730"/>
        <v>Low Discount</v>
      </c>
      <c r="AA7780" s="1" t="str">
        <f t="shared" si="731"/>
        <v>Low Sales</v>
      </c>
      <c r="AB7780" s="1">
        <f>MONTH(Sample___Superstore[[#This Row],[Order Date]])</f>
        <v>12</v>
      </c>
    </row>
    <row r="7781" spans="1:28" x14ac:dyDescent="0.35">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c r="V7781">
        <f t="shared" si="726"/>
        <v>4</v>
      </c>
      <c r="W7781">
        <f t="shared" si="727"/>
        <v>0.27</v>
      </c>
      <c r="X7781" t="str">
        <f t="shared" si="728"/>
        <v>Profit</v>
      </c>
      <c r="Y7781" s="1" t="str">
        <f t="shared" si="729"/>
        <v>Low Profit</v>
      </c>
      <c r="Z7781" s="1" t="str">
        <f t="shared" si="730"/>
        <v>No Discount</v>
      </c>
      <c r="AA7781" s="1" t="str">
        <f t="shared" si="731"/>
        <v>Low Sales</v>
      </c>
      <c r="AB7781" s="1">
        <f>MONTH(Sample___Superstore[[#This Row],[Order Date]])</f>
        <v>4</v>
      </c>
    </row>
    <row r="7782" spans="1:28" x14ac:dyDescent="0.35">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c r="V7782">
        <f t="shared" si="726"/>
        <v>4</v>
      </c>
      <c r="W7782">
        <f t="shared" si="727"/>
        <v>0.27</v>
      </c>
      <c r="X7782" t="str">
        <f t="shared" si="728"/>
        <v>Profit</v>
      </c>
      <c r="Y7782" s="1" t="str">
        <f t="shared" si="729"/>
        <v>Low Profit</v>
      </c>
      <c r="Z7782" s="1" t="str">
        <f t="shared" si="730"/>
        <v>No Discount</v>
      </c>
      <c r="AA7782" s="1" t="str">
        <f t="shared" si="731"/>
        <v>Low Sales</v>
      </c>
      <c r="AB7782" s="1">
        <f>MONTH(Sample___Superstore[[#This Row],[Order Date]])</f>
        <v>4</v>
      </c>
    </row>
    <row r="7783" spans="1:28" x14ac:dyDescent="0.35">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c r="V7783">
        <f t="shared" si="726"/>
        <v>4</v>
      </c>
      <c r="W7783">
        <f t="shared" si="727"/>
        <v>-1.7</v>
      </c>
      <c r="X7783" t="str">
        <f t="shared" si="728"/>
        <v>Loss</v>
      </c>
      <c r="Y7783" s="1" t="str">
        <f t="shared" si="729"/>
        <v>Low Profit</v>
      </c>
      <c r="Z7783" s="1" t="str">
        <f t="shared" si="730"/>
        <v>High Discount</v>
      </c>
      <c r="AA7783" s="1" t="str">
        <f t="shared" si="731"/>
        <v>Low Sales</v>
      </c>
      <c r="AB7783" s="1">
        <f>MONTH(Sample___Superstore[[#This Row],[Order Date]])</f>
        <v>3</v>
      </c>
    </row>
    <row r="7784" spans="1:28" x14ac:dyDescent="0.35">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c r="V7784">
        <f t="shared" si="726"/>
        <v>2</v>
      </c>
      <c r="W7784">
        <f t="shared" si="727"/>
        <v>8.7500000000000008E-2</v>
      </c>
      <c r="X7784" t="str">
        <f t="shared" si="728"/>
        <v>Profit</v>
      </c>
      <c r="Y7784" s="1" t="str">
        <f t="shared" si="729"/>
        <v>Low Profit</v>
      </c>
      <c r="Z7784" s="1" t="str">
        <f t="shared" si="730"/>
        <v>Low Discount</v>
      </c>
      <c r="AA7784" s="1" t="str">
        <f t="shared" si="731"/>
        <v>Low Sales</v>
      </c>
      <c r="AB7784" s="1">
        <f>MONTH(Sample___Superstore[[#This Row],[Order Date]])</f>
        <v>11</v>
      </c>
    </row>
    <row r="7785" spans="1:28" x14ac:dyDescent="0.35">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c r="V7785">
        <f t="shared" si="726"/>
        <v>2</v>
      </c>
      <c r="W7785">
        <f t="shared" si="727"/>
        <v>-0.33333333333333337</v>
      </c>
      <c r="X7785" t="str">
        <f t="shared" si="728"/>
        <v>Loss</v>
      </c>
      <c r="Y7785" s="1" t="str">
        <f t="shared" si="729"/>
        <v>Low Profit</v>
      </c>
      <c r="Z7785" s="1" t="str">
        <f t="shared" si="730"/>
        <v>High Discount</v>
      </c>
      <c r="AA7785" s="1" t="str">
        <f t="shared" si="731"/>
        <v>High Sales</v>
      </c>
      <c r="AB7785" s="1">
        <f>MONTH(Sample___Superstore[[#This Row],[Order Date]])</f>
        <v>11</v>
      </c>
    </row>
    <row r="7786" spans="1:28" x14ac:dyDescent="0.35">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c r="V7786">
        <f t="shared" si="726"/>
        <v>2</v>
      </c>
      <c r="W7786">
        <f t="shared" si="727"/>
        <v>-0.1875</v>
      </c>
      <c r="X7786" t="str">
        <f t="shared" si="728"/>
        <v>Loss</v>
      </c>
      <c r="Y7786" s="1" t="str">
        <f t="shared" si="729"/>
        <v>Low Profit</v>
      </c>
      <c r="Z7786" s="1" t="str">
        <f t="shared" si="730"/>
        <v>Low Discount</v>
      </c>
      <c r="AA7786" s="1" t="str">
        <f t="shared" si="731"/>
        <v>Low Sales</v>
      </c>
      <c r="AB7786" s="1">
        <f>MONTH(Sample___Superstore[[#This Row],[Order Date]])</f>
        <v>11</v>
      </c>
    </row>
    <row r="7787" spans="1:28" x14ac:dyDescent="0.35">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c r="V7787">
        <f t="shared" si="726"/>
        <v>7</v>
      </c>
      <c r="W7787">
        <f t="shared" si="727"/>
        <v>0.47000000000000003</v>
      </c>
      <c r="X7787" t="str">
        <f t="shared" si="728"/>
        <v>Profit</v>
      </c>
      <c r="Y7787" s="1" t="str">
        <f t="shared" si="729"/>
        <v>Low Profit</v>
      </c>
      <c r="Z7787" s="1" t="str">
        <f t="shared" si="730"/>
        <v>No Discount</v>
      </c>
      <c r="AA7787" s="1" t="str">
        <f t="shared" si="731"/>
        <v>Low Sales</v>
      </c>
      <c r="AB7787" s="1">
        <f>MONTH(Sample___Superstore[[#This Row],[Order Date]])</f>
        <v>11</v>
      </c>
    </row>
    <row r="7788" spans="1:28" x14ac:dyDescent="0.35">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c r="V7788">
        <f t="shared" si="726"/>
        <v>3</v>
      </c>
      <c r="W7788">
        <f t="shared" si="727"/>
        <v>-1.6500000000000001</v>
      </c>
      <c r="X7788" t="str">
        <f t="shared" si="728"/>
        <v>Loss</v>
      </c>
      <c r="Y7788" s="1" t="str">
        <f t="shared" si="729"/>
        <v>Low Profit</v>
      </c>
      <c r="Z7788" s="1" t="str">
        <f t="shared" si="730"/>
        <v>High Discount</v>
      </c>
      <c r="AA7788" s="1" t="str">
        <f t="shared" si="731"/>
        <v>Low Sales</v>
      </c>
      <c r="AB7788" s="1">
        <f>MONTH(Sample___Superstore[[#This Row],[Order Date]])</f>
        <v>5</v>
      </c>
    </row>
    <row r="7789" spans="1:28" x14ac:dyDescent="0.35">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c r="V7789">
        <f t="shared" si="726"/>
        <v>3</v>
      </c>
      <c r="W7789">
        <f t="shared" si="727"/>
        <v>0.3125</v>
      </c>
      <c r="X7789" t="str">
        <f t="shared" si="728"/>
        <v>Profit</v>
      </c>
      <c r="Y7789" s="1" t="str">
        <f t="shared" si="729"/>
        <v>Low Profit</v>
      </c>
      <c r="Z7789" s="1" t="str">
        <f t="shared" si="730"/>
        <v>Low Discount</v>
      </c>
      <c r="AA7789" s="1" t="str">
        <f t="shared" si="731"/>
        <v>Low Sales</v>
      </c>
      <c r="AB7789" s="1">
        <f>MONTH(Sample___Superstore[[#This Row],[Order Date]])</f>
        <v>5</v>
      </c>
    </row>
    <row r="7790" spans="1:28" x14ac:dyDescent="0.35">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c r="V7790">
        <f t="shared" si="726"/>
        <v>3</v>
      </c>
      <c r="W7790">
        <f t="shared" si="727"/>
        <v>-0.45</v>
      </c>
      <c r="X7790" t="str">
        <f t="shared" si="728"/>
        <v>Loss</v>
      </c>
      <c r="Y7790" s="1" t="str">
        <f t="shared" si="729"/>
        <v>Low Profit</v>
      </c>
      <c r="Z7790" s="1" t="str">
        <f t="shared" si="730"/>
        <v>High Discount</v>
      </c>
      <c r="AA7790" s="1" t="str">
        <f t="shared" si="731"/>
        <v>Low Sales</v>
      </c>
      <c r="AB7790" s="1">
        <f>MONTH(Sample___Superstore[[#This Row],[Order Date]])</f>
        <v>5</v>
      </c>
    </row>
    <row r="7791" spans="1:28" x14ac:dyDescent="0.35">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c r="V7791">
        <f t="shared" si="726"/>
        <v>3</v>
      </c>
      <c r="W7791">
        <f t="shared" si="727"/>
        <v>0.3125</v>
      </c>
      <c r="X7791" t="str">
        <f t="shared" si="728"/>
        <v>Profit</v>
      </c>
      <c r="Y7791" s="1" t="str">
        <f t="shared" si="729"/>
        <v>Low Profit</v>
      </c>
      <c r="Z7791" s="1" t="str">
        <f t="shared" si="730"/>
        <v>Low Discount</v>
      </c>
      <c r="AA7791" s="1" t="str">
        <f t="shared" si="731"/>
        <v>Low Sales</v>
      </c>
      <c r="AB7791" s="1">
        <f>MONTH(Sample___Superstore[[#This Row],[Order Date]])</f>
        <v>5</v>
      </c>
    </row>
    <row r="7792" spans="1:28" x14ac:dyDescent="0.35">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c r="V7792">
        <f t="shared" si="726"/>
        <v>0</v>
      </c>
      <c r="W7792">
        <f t="shared" si="727"/>
        <v>-0.70000000000000007</v>
      </c>
      <c r="X7792" t="str">
        <f t="shared" si="728"/>
        <v>Loss</v>
      </c>
      <c r="Y7792" s="1" t="str">
        <f t="shared" si="729"/>
        <v>Low Profit</v>
      </c>
      <c r="Z7792" s="1" t="str">
        <f t="shared" si="730"/>
        <v>High Discount</v>
      </c>
      <c r="AA7792" s="1" t="str">
        <f t="shared" si="731"/>
        <v>Low Sales</v>
      </c>
      <c r="AB7792" s="1">
        <f>MONTH(Sample___Superstore[[#This Row],[Order Date]])</f>
        <v>9</v>
      </c>
    </row>
    <row r="7793" spans="1:28" x14ac:dyDescent="0.35">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c r="V7793">
        <f t="shared" si="726"/>
        <v>5</v>
      </c>
      <c r="W7793">
        <f t="shared" si="727"/>
        <v>-1.5999999999999999</v>
      </c>
      <c r="X7793" t="str">
        <f t="shared" si="728"/>
        <v>Loss</v>
      </c>
      <c r="Y7793" s="1" t="str">
        <f t="shared" si="729"/>
        <v>Low Profit</v>
      </c>
      <c r="Z7793" s="1" t="str">
        <f t="shared" si="730"/>
        <v>High Discount</v>
      </c>
      <c r="AA7793" s="1" t="str">
        <f t="shared" si="731"/>
        <v>Low Sales</v>
      </c>
      <c r="AB7793" s="1">
        <f>MONTH(Sample___Superstore[[#This Row],[Order Date]])</f>
        <v>12</v>
      </c>
    </row>
    <row r="7794" spans="1:28" x14ac:dyDescent="0.35">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c r="V7794">
        <f t="shared" si="726"/>
        <v>3</v>
      </c>
      <c r="W7794">
        <f t="shared" si="727"/>
        <v>-3.7499999999999999E-2</v>
      </c>
      <c r="X7794" t="str">
        <f t="shared" si="728"/>
        <v>Loss</v>
      </c>
      <c r="Y7794" s="1" t="str">
        <f t="shared" si="729"/>
        <v>Low Profit</v>
      </c>
      <c r="Z7794" s="1" t="str">
        <f t="shared" si="730"/>
        <v>Low Discount</v>
      </c>
      <c r="AA7794" s="1" t="str">
        <f t="shared" si="731"/>
        <v>Low Sales</v>
      </c>
      <c r="AB7794" s="1">
        <f>MONTH(Sample___Superstore[[#This Row],[Order Date]])</f>
        <v>10</v>
      </c>
    </row>
    <row r="7795" spans="1:28" x14ac:dyDescent="0.35">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c r="V7795">
        <f t="shared" si="726"/>
        <v>3</v>
      </c>
      <c r="W7795">
        <f t="shared" si="727"/>
        <v>0.49</v>
      </c>
      <c r="X7795" t="str">
        <f t="shared" si="728"/>
        <v>Profit</v>
      </c>
      <c r="Y7795" s="1" t="str">
        <f t="shared" si="729"/>
        <v>Low Profit</v>
      </c>
      <c r="Z7795" s="1" t="str">
        <f t="shared" si="730"/>
        <v>No Discount</v>
      </c>
      <c r="AA7795" s="1" t="str">
        <f t="shared" si="731"/>
        <v>Low Sales</v>
      </c>
      <c r="AB7795" s="1">
        <f>MONTH(Sample___Superstore[[#This Row],[Order Date]])</f>
        <v>12</v>
      </c>
    </row>
    <row r="7796" spans="1:28" x14ac:dyDescent="0.35">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c r="V7796">
        <f t="shared" si="726"/>
        <v>3</v>
      </c>
      <c r="W7796">
        <f t="shared" si="727"/>
        <v>0.5</v>
      </c>
      <c r="X7796" t="str">
        <f t="shared" si="728"/>
        <v>Profit</v>
      </c>
      <c r="Y7796" s="1" t="str">
        <f t="shared" si="729"/>
        <v>Low Profit</v>
      </c>
      <c r="Z7796" s="1" t="str">
        <f t="shared" si="730"/>
        <v>No Discount</v>
      </c>
      <c r="AA7796" s="1" t="str">
        <f t="shared" si="731"/>
        <v>Low Sales</v>
      </c>
      <c r="AB7796" s="1">
        <f>MONTH(Sample___Superstore[[#This Row],[Order Date]])</f>
        <v>12</v>
      </c>
    </row>
    <row r="7797" spans="1:28" x14ac:dyDescent="0.35">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c r="V7797">
        <f t="shared" si="726"/>
        <v>6</v>
      </c>
      <c r="W7797">
        <f t="shared" si="727"/>
        <v>9.9999999999999992E-2</v>
      </c>
      <c r="X7797" t="str">
        <f t="shared" si="728"/>
        <v>Profit</v>
      </c>
      <c r="Y7797" s="1" t="str">
        <f t="shared" si="729"/>
        <v>Low Profit</v>
      </c>
      <c r="Z7797" s="1" t="str">
        <f t="shared" si="730"/>
        <v>Low Discount</v>
      </c>
      <c r="AA7797" s="1" t="str">
        <f t="shared" si="731"/>
        <v>Low Sales</v>
      </c>
      <c r="AB7797" s="1">
        <f>MONTH(Sample___Superstore[[#This Row],[Order Date]])</f>
        <v>7</v>
      </c>
    </row>
    <row r="7798" spans="1:28" x14ac:dyDescent="0.35">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c r="V7798">
        <f t="shared" si="726"/>
        <v>4</v>
      </c>
      <c r="W7798">
        <f t="shared" si="727"/>
        <v>0.49</v>
      </c>
      <c r="X7798" t="str">
        <f t="shared" si="728"/>
        <v>Profit</v>
      </c>
      <c r="Y7798" s="1" t="str">
        <f t="shared" si="729"/>
        <v>Low Profit</v>
      </c>
      <c r="Z7798" s="1" t="str">
        <f t="shared" si="730"/>
        <v>No Discount</v>
      </c>
      <c r="AA7798" s="1" t="str">
        <f t="shared" si="731"/>
        <v>Low Sales</v>
      </c>
      <c r="AB7798" s="1">
        <f>MONTH(Sample___Superstore[[#This Row],[Order Date]])</f>
        <v>10</v>
      </c>
    </row>
    <row r="7799" spans="1:28" x14ac:dyDescent="0.35">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c r="V7799">
        <f t="shared" si="726"/>
        <v>3</v>
      </c>
      <c r="W7799">
        <f t="shared" si="727"/>
        <v>0.47000000000000003</v>
      </c>
      <c r="X7799" t="str">
        <f t="shared" si="728"/>
        <v>Profit</v>
      </c>
      <c r="Y7799" s="1" t="str">
        <f t="shared" si="729"/>
        <v>Low Profit</v>
      </c>
      <c r="Z7799" s="1" t="str">
        <f t="shared" si="730"/>
        <v>No Discount</v>
      </c>
      <c r="AA7799" s="1" t="str">
        <f t="shared" si="731"/>
        <v>Low Sales</v>
      </c>
      <c r="AB7799" s="1">
        <f>MONTH(Sample___Superstore[[#This Row],[Order Date]])</f>
        <v>3</v>
      </c>
    </row>
    <row r="7800" spans="1:28" x14ac:dyDescent="0.35">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c r="V7800">
        <f t="shared" si="726"/>
        <v>3</v>
      </c>
      <c r="W7800">
        <f t="shared" si="727"/>
        <v>0.28999999999999998</v>
      </c>
      <c r="X7800" t="str">
        <f t="shared" si="728"/>
        <v>Profit</v>
      </c>
      <c r="Y7800" s="1" t="str">
        <f t="shared" si="729"/>
        <v>High Profit</v>
      </c>
      <c r="Z7800" s="1" t="str">
        <f t="shared" si="730"/>
        <v>No Discount</v>
      </c>
      <c r="AA7800" s="1" t="str">
        <f t="shared" si="731"/>
        <v>Low Sales</v>
      </c>
      <c r="AB7800" s="1">
        <f>MONTH(Sample___Superstore[[#This Row],[Order Date]])</f>
        <v>3</v>
      </c>
    </row>
    <row r="7801" spans="1:28" x14ac:dyDescent="0.35">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c r="V7801">
        <f t="shared" si="726"/>
        <v>3</v>
      </c>
      <c r="W7801">
        <f t="shared" si="727"/>
        <v>1.1111111111111112E-2</v>
      </c>
      <c r="X7801" t="str">
        <f t="shared" si="728"/>
        <v>Profit</v>
      </c>
      <c r="Y7801" s="1" t="str">
        <f t="shared" si="729"/>
        <v>Low Profit</v>
      </c>
      <c r="Z7801" s="1" t="str">
        <f t="shared" si="730"/>
        <v>Low Discount</v>
      </c>
      <c r="AA7801" s="1" t="str">
        <f t="shared" si="731"/>
        <v>Low Sales</v>
      </c>
      <c r="AB7801" s="1">
        <f>MONTH(Sample___Superstore[[#This Row],[Order Date]])</f>
        <v>3</v>
      </c>
    </row>
    <row r="7802" spans="1:28" x14ac:dyDescent="0.35">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c r="V7802">
        <f t="shared" si="726"/>
        <v>5</v>
      </c>
      <c r="W7802">
        <f t="shared" si="727"/>
        <v>-0.23749999999999999</v>
      </c>
      <c r="X7802" t="str">
        <f t="shared" si="728"/>
        <v>Loss</v>
      </c>
      <c r="Y7802" s="1" t="str">
        <f t="shared" si="729"/>
        <v>Low Profit</v>
      </c>
      <c r="Z7802" s="1" t="str">
        <f t="shared" si="730"/>
        <v>Low Discount</v>
      </c>
      <c r="AA7802" s="1" t="str">
        <f t="shared" si="731"/>
        <v>Low Sales</v>
      </c>
      <c r="AB7802" s="1">
        <f>MONTH(Sample___Superstore[[#This Row],[Order Date]])</f>
        <v>6</v>
      </c>
    </row>
    <row r="7803" spans="1:28" x14ac:dyDescent="0.35">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c r="V7803">
        <f t="shared" si="726"/>
        <v>5</v>
      </c>
      <c r="W7803">
        <f t="shared" si="727"/>
        <v>0.36000000000000004</v>
      </c>
      <c r="X7803" t="str">
        <f t="shared" si="728"/>
        <v>Profit</v>
      </c>
      <c r="Y7803" s="1" t="str">
        <f t="shared" si="729"/>
        <v>Low Profit</v>
      </c>
      <c r="Z7803" s="1" t="str">
        <f t="shared" si="730"/>
        <v>No Discount</v>
      </c>
      <c r="AA7803" s="1" t="str">
        <f t="shared" si="731"/>
        <v>Low Sales</v>
      </c>
      <c r="AB7803" s="1">
        <f>MONTH(Sample___Superstore[[#This Row],[Order Date]])</f>
        <v>3</v>
      </c>
    </row>
    <row r="7804" spans="1:28" x14ac:dyDescent="0.35">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c r="V7804">
        <f t="shared" si="726"/>
        <v>4</v>
      </c>
      <c r="W7804">
        <f t="shared" si="727"/>
        <v>0.35000000000000003</v>
      </c>
      <c r="X7804" t="str">
        <f t="shared" si="728"/>
        <v>Profit</v>
      </c>
      <c r="Y7804" s="1" t="str">
        <f t="shared" si="729"/>
        <v>Low Profit</v>
      </c>
      <c r="Z7804" s="1" t="str">
        <f t="shared" si="730"/>
        <v>Low Discount</v>
      </c>
      <c r="AA7804" s="1" t="str">
        <f t="shared" si="731"/>
        <v>Low Sales</v>
      </c>
      <c r="AB7804" s="1">
        <f>MONTH(Sample___Superstore[[#This Row],[Order Date]])</f>
        <v>9</v>
      </c>
    </row>
    <row r="7805" spans="1:28" x14ac:dyDescent="0.35">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c r="V7805">
        <f t="shared" si="726"/>
        <v>4</v>
      </c>
      <c r="W7805">
        <f t="shared" si="727"/>
        <v>-8.7500000000000008E-2</v>
      </c>
      <c r="X7805" t="str">
        <f t="shared" si="728"/>
        <v>Loss</v>
      </c>
      <c r="Y7805" s="1" t="str">
        <f t="shared" si="729"/>
        <v>Low Profit</v>
      </c>
      <c r="Z7805" s="1" t="str">
        <f t="shared" si="730"/>
        <v>Low Discount</v>
      </c>
      <c r="AA7805" s="1" t="str">
        <f t="shared" si="731"/>
        <v>High Sales</v>
      </c>
      <c r="AB7805" s="1">
        <f>MONTH(Sample___Superstore[[#This Row],[Order Date]])</f>
        <v>9</v>
      </c>
    </row>
    <row r="7806" spans="1:28" x14ac:dyDescent="0.35">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c r="V7806">
        <f t="shared" si="726"/>
        <v>4</v>
      </c>
      <c r="W7806">
        <f t="shared" si="727"/>
        <v>-0.18750000000000003</v>
      </c>
      <c r="X7806" t="str">
        <f t="shared" si="728"/>
        <v>Loss</v>
      </c>
      <c r="Y7806" s="1" t="str">
        <f t="shared" si="729"/>
        <v>Low Profit</v>
      </c>
      <c r="Z7806" s="1" t="str">
        <f t="shared" si="730"/>
        <v>Low Discount</v>
      </c>
      <c r="AA7806" s="1" t="str">
        <f t="shared" si="731"/>
        <v>Low Sales</v>
      </c>
      <c r="AB7806" s="1">
        <f>MONTH(Sample___Superstore[[#This Row],[Order Date]])</f>
        <v>9</v>
      </c>
    </row>
    <row r="7807" spans="1:28" x14ac:dyDescent="0.35">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c r="V7807">
        <f t="shared" si="726"/>
        <v>4</v>
      </c>
      <c r="W7807">
        <f t="shared" si="727"/>
        <v>0.11250000000000002</v>
      </c>
      <c r="X7807" t="str">
        <f t="shared" si="728"/>
        <v>Profit</v>
      </c>
      <c r="Y7807" s="1" t="str">
        <f t="shared" si="729"/>
        <v>Low Profit</v>
      </c>
      <c r="Z7807" s="1" t="str">
        <f t="shared" si="730"/>
        <v>Low Discount</v>
      </c>
      <c r="AA7807" s="1" t="str">
        <f t="shared" si="731"/>
        <v>Low Sales</v>
      </c>
      <c r="AB7807" s="1">
        <f>MONTH(Sample___Superstore[[#This Row],[Order Date]])</f>
        <v>9</v>
      </c>
    </row>
    <row r="7808" spans="1:28" x14ac:dyDescent="0.35">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c r="V7808">
        <f t="shared" si="726"/>
        <v>4</v>
      </c>
      <c r="W7808">
        <f t="shared" si="727"/>
        <v>-0.8</v>
      </c>
      <c r="X7808" t="str">
        <f t="shared" si="728"/>
        <v>Loss</v>
      </c>
      <c r="Y7808" s="1" t="str">
        <f t="shared" si="729"/>
        <v>Low Profit</v>
      </c>
      <c r="Z7808" s="1" t="str">
        <f t="shared" si="730"/>
        <v>High Discount</v>
      </c>
      <c r="AA7808" s="1" t="str">
        <f t="shared" si="731"/>
        <v>Low Sales</v>
      </c>
      <c r="AB7808" s="1">
        <f>MONTH(Sample___Superstore[[#This Row],[Order Date]])</f>
        <v>9</v>
      </c>
    </row>
    <row r="7809" spans="1:28" x14ac:dyDescent="0.35">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c r="V7809">
        <f t="shared" si="726"/>
        <v>5</v>
      </c>
      <c r="W7809">
        <f t="shared" si="727"/>
        <v>-0.8</v>
      </c>
      <c r="X7809" t="str">
        <f t="shared" si="728"/>
        <v>Loss</v>
      </c>
      <c r="Y7809" s="1" t="str">
        <f t="shared" si="729"/>
        <v>Low Profit</v>
      </c>
      <c r="Z7809" s="1" t="str">
        <f t="shared" si="730"/>
        <v>High Discount</v>
      </c>
      <c r="AA7809" s="1" t="str">
        <f t="shared" si="731"/>
        <v>Low Sales</v>
      </c>
      <c r="AB7809" s="1">
        <f>MONTH(Sample___Superstore[[#This Row],[Order Date]])</f>
        <v>1</v>
      </c>
    </row>
    <row r="7810" spans="1:28" x14ac:dyDescent="0.35">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c r="V7810">
        <f t="shared" ref="V7810:V7873" si="732">D7810-C7810</f>
        <v>5</v>
      </c>
      <c r="W7810">
        <f t="shared" ref="W7810:W7873" si="733">U7810/R7810</f>
        <v>0.125</v>
      </c>
      <c r="X7810" t="str">
        <f t="shared" ref="X7810:X7873" si="734">IF(U7810&lt;0,"Loss","Profit")</f>
        <v>Profit</v>
      </c>
      <c r="Y7810" s="1" t="str">
        <f t="shared" ref="Y7810:Y7873" si="735">IF(U7810&gt;100,"High Profit","Low Profit")</f>
        <v>Low Profit</v>
      </c>
      <c r="Z7810" s="1" t="str">
        <f t="shared" ref="Z7810:Z7873" si="736">IF(T7810=0,"No Discount",IF(T7810&lt;=0.2,"Low Discount","High Discount"))</f>
        <v>Low Discount</v>
      </c>
      <c r="AA7810" s="1" t="str">
        <f t="shared" ref="AA7810:AA7873" si="737">IF(R7810&gt;500,"High Sales","Low Sales")</f>
        <v>Low Sales</v>
      </c>
      <c r="AB7810" s="1">
        <f>MONTH(Sample___Superstore[[#This Row],[Order Date]])</f>
        <v>1</v>
      </c>
    </row>
    <row r="7811" spans="1:28" x14ac:dyDescent="0.35">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c r="V7811">
        <f t="shared" si="732"/>
        <v>5</v>
      </c>
      <c r="W7811">
        <f t="shared" si="733"/>
        <v>9.9999999999999992E-2</v>
      </c>
      <c r="X7811" t="str">
        <f t="shared" si="734"/>
        <v>Profit</v>
      </c>
      <c r="Y7811" s="1" t="str">
        <f t="shared" si="735"/>
        <v>Low Profit</v>
      </c>
      <c r="Z7811" s="1" t="str">
        <f t="shared" si="736"/>
        <v>Low Discount</v>
      </c>
      <c r="AA7811" s="1" t="str">
        <f t="shared" si="737"/>
        <v>Low Sales</v>
      </c>
      <c r="AB7811" s="1">
        <f>MONTH(Sample___Superstore[[#This Row],[Order Date]])</f>
        <v>1</v>
      </c>
    </row>
    <row r="7812" spans="1:28" x14ac:dyDescent="0.35">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c r="V7812">
        <f t="shared" si="732"/>
        <v>1</v>
      </c>
      <c r="W7812">
        <f t="shared" si="733"/>
        <v>0.45000000000000007</v>
      </c>
      <c r="X7812" t="str">
        <f t="shared" si="734"/>
        <v>Profit</v>
      </c>
      <c r="Y7812" s="1" t="str">
        <f t="shared" si="735"/>
        <v>Low Profit</v>
      </c>
      <c r="Z7812" s="1" t="str">
        <f t="shared" si="736"/>
        <v>No Discount</v>
      </c>
      <c r="AA7812" s="1" t="str">
        <f t="shared" si="737"/>
        <v>Low Sales</v>
      </c>
      <c r="AB7812" s="1">
        <f>MONTH(Sample___Superstore[[#This Row],[Order Date]])</f>
        <v>2</v>
      </c>
    </row>
    <row r="7813" spans="1:28" x14ac:dyDescent="0.35">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c r="V7813">
        <f t="shared" si="732"/>
        <v>1</v>
      </c>
      <c r="W7813">
        <f t="shared" si="733"/>
        <v>0.26</v>
      </c>
      <c r="X7813" t="str">
        <f t="shared" si="734"/>
        <v>Profit</v>
      </c>
      <c r="Y7813" s="1" t="str">
        <f t="shared" si="735"/>
        <v>Low Profit</v>
      </c>
      <c r="Z7813" s="1" t="str">
        <f t="shared" si="736"/>
        <v>No Discount</v>
      </c>
      <c r="AA7813" s="1" t="str">
        <f t="shared" si="737"/>
        <v>Low Sales</v>
      </c>
      <c r="AB7813" s="1">
        <f>MONTH(Sample___Superstore[[#This Row],[Order Date]])</f>
        <v>2</v>
      </c>
    </row>
    <row r="7814" spans="1:28" x14ac:dyDescent="0.35">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c r="V7814">
        <f t="shared" si="732"/>
        <v>1</v>
      </c>
      <c r="W7814">
        <f t="shared" si="733"/>
        <v>-8.5714285714285715E-2</v>
      </c>
      <c r="X7814" t="str">
        <f t="shared" si="734"/>
        <v>Loss</v>
      </c>
      <c r="Y7814" s="1" t="str">
        <f t="shared" si="735"/>
        <v>Low Profit</v>
      </c>
      <c r="Z7814" s="1" t="str">
        <f t="shared" si="736"/>
        <v>High Discount</v>
      </c>
      <c r="AA7814" s="1" t="str">
        <f t="shared" si="737"/>
        <v>High Sales</v>
      </c>
      <c r="AB7814" s="1">
        <f>MONTH(Sample___Superstore[[#This Row],[Order Date]])</f>
        <v>2</v>
      </c>
    </row>
    <row r="7815" spans="1:28" x14ac:dyDescent="0.35">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c r="V7815">
        <f t="shared" si="732"/>
        <v>1</v>
      </c>
      <c r="W7815">
        <f t="shared" si="733"/>
        <v>0.43999999999999995</v>
      </c>
      <c r="X7815" t="str">
        <f t="shared" si="734"/>
        <v>Profit</v>
      </c>
      <c r="Y7815" s="1" t="str">
        <f t="shared" si="735"/>
        <v>Low Profit</v>
      </c>
      <c r="Z7815" s="1" t="str">
        <f t="shared" si="736"/>
        <v>No Discount</v>
      </c>
      <c r="AA7815" s="1" t="str">
        <f t="shared" si="737"/>
        <v>Low Sales</v>
      </c>
      <c r="AB7815" s="1">
        <f>MONTH(Sample___Superstore[[#This Row],[Order Date]])</f>
        <v>2</v>
      </c>
    </row>
    <row r="7816" spans="1:28" x14ac:dyDescent="0.35">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c r="V7816">
        <f t="shared" si="732"/>
        <v>2</v>
      </c>
      <c r="W7816">
        <f t="shared" si="733"/>
        <v>9.4117647058823528E-2</v>
      </c>
      <c r="X7816" t="str">
        <f t="shared" si="734"/>
        <v>Profit</v>
      </c>
      <c r="Y7816" s="1" t="str">
        <f t="shared" si="735"/>
        <v>High Profit</v>
      </c>
      <c r="Z7816" s="1" t="str">
        <f t="shared" si="736"/>
        <v>Low Discount</v>
      </c>
      <c r="AA7816" s="1" t="str">
        <f t="shared" si="737"/>
        <v>High Sales</v>
      </c>
      <c r="AB7816" s="1">
        <f>MONTH(Sample___Superstore[[#This Row],[Order Date]])</f>
        <v>6</v>
      </c>
    </row>
    <row r="7817" spans="1:28" x14ac:dyDescent="0.35">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c r="V7817">
        <f t="shared" si="732"/>
        <v>2</v>
      </c>
      <c r="W7817">
        <f t="shared" si="733"/>
        <v>-0.2</v>
      </c>
      <c r="X7817" t="str">
        <f t="shared" si="734"/>
        <v>Loss</v>
      </c>
      <c r="Y7817" s="1" t="str">
        <f t="shared" si="735"/>
        <v>Low Profit</v>
      </c>
      <c r="Z7817" s="1" t="str">
        <f t="shared" si="736"/>
        <v>Low Discount</v>
      </c>
      <c r="AA7817" s="1" t="str">
        <f t="shared" si="737"/>
        <v>Low Sales</v>
      </c>
      <c r="AB7817" s="1">
        <f>MONTH(Sample___Superstore[[#This Row],[Order Date]])</f>
        <v>6</v>
      </c>
    </row>
    <row r="7818" spans="1:28" x14ac:dyDescent="0.35">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c r="V7818">
        <f t="shared" si="732"/>
        <v>5</v>
      </c>
      <c r="W7818">
        <f t="shared" si="733"/>
        <v>0.26</v>
      </c>
      <c r="X7818" t="str">
        <f t="shared" si="734"/>
        <v>Profit</v>
      </c>
      <c r="Y7818" s="1" t="str">
        <f t="shared" si="735"/>
        <v>Low Profit</v>
      </c>
      <c r="Z7818" s="1" t="str">
        <f t="shared" si="736"/>
        <v>No Discount</v>
      </c>
      <c r="AA7818" s="1" t="str">
        <f t="shared" si="737"/>
        <v>Low Sales</v>
      </c>
      <c r="AB7818" s="1">
        <f>MONTH(Sample___Superstore[[#This Row],[Order Date]])</f>
        <v>10</v>
      </c>
    </row>
    <row r="7819" spans="1:28" x14ac:dyDescent="0.35">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c r="V7819">
        <f t="shared" si="732"/>
        <v>5</v>
      </c>
      <c r="W7819">
        <f t="shared" si="733"/>
        <v>0.48999999999999994</v>
      </c>
      <c r="X7819" t="str">
        <f t="shared" si="734"/>
        <v>Profit</v>
      </c>
      <c r="Y7819" s="1" t="str">
        <f t="shared" si="735"/>
        <v>Low Profit</v>
      </c>
      <c r="Z7819" s="1" t="str">
        <f t="shared" si="736"/>
        <v>No Discount</v>
      </c>
      <c r="AA7819" s="1" t="str">
        <f t="shared" si="737"/>
        <v>Low Sales</v>
      </c>
      <c r="AB7819" s="1">
        <f>MONTH(Sample___Superstore[[#This Row],[Order Date]])</f>
        <v>10</v>
      </c>
    </row>
    <row r="7820" spans="1:28" x14ac:dyDescent="0.35">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c r="V7820">
        <f t="shared" si="732"/>
        <v>5</v>
      </c>
      <c r="W7820">
        <f t="shared" si="733"/>
        <v>0.36250000000000004</v>
      </c>
      <c r="X7820" t="str">
        <f t="shared" si="734"/>
        <v>Profit</v>
      </c>
      <c r="Y7820" s="1" t="str">
        <f t="shared" si="735"/>
        <v>High Profit</v>
      </c>
      <c r="Z7820" s="1" t="str">
        <f t="shared" si="736"/>
        <v>Low Discount</v>
      </c>
      <c r="AA7820" s="1" t="str">
        <f t="shared" si="737"/>
        <v>High Sales</v>
      </c>
      <c r="AB7820" s="1">
        <f>MONTH(Sample___Superstore[[#This Row],[Order Date]])</f>
        <v>10</v>
      </c>
    </row>
    <row r="7821" spans="1:28" x14ac:dyDescent="0.35">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c r="V7821">
        <f t="shared" si="732"/>
        <v>4</v>
      </c>
      <c r="W7821">
        <f t="shared" si="733"/>
        <v>0.48000000000000004</v>
      </c>
      <c r="X7821" t="str">
        <f t="shared" si="734"/>
        <v>Profit</v>
      </c>
      <c r="Y7821" s="1" t="str">
        <f t="shared" si="735"/>
        <v>Low Profit</v>
      </c>
      <c r="Z7821" s="1" t="str">
        <f t="shared" si="736"/>
        <v>No Discount</v>
      </c>
      <c r="AA7821" s="1" t="str">
        <f t="shared" si="737"/>
        <v>Low Sales</v>
      </c>
      <c r="AB7821" s="1">
        <f>MONTH(Sample___Superstore[[#This Row],[Order Date]])</f>
        <v>1</v>
      </c>
    </row>
    <row r="7822" spans="1:28" x14ac:dyDescent="0.35">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c r="V7822">
        <f t="shared" si="732"/>
        <v>2</v>
      </c>
      <c r="W7822">
        <f t="shared" si="733"/>
        <v>0.27</v>
      </c>
      <c r="X7822" t="str">
        <f t="shared" si="734"/>
        <v>Profit</v>
      </c>
      <c r="Y7822" s="1" t="str">
        <f t="shared" si="735"/>
        <v>High Profit</v>
      </c>
      <c r="Z7822" s="1" t="str">
        <f t="shared" si="736"/>
        <v>No Discount</v>
      </c>
      <c r="AA7822" s="1" t="str">
        <f t="shared" si="737"/>
        <v>High Sales</v>
      </c>
      <c r="AB7822" s="1">
        <f>MONTH(Sample___Superstore[[#This Row],[Order Date]])</f>
        <v>12</v>
      </c>
    </row>
    <row r="7823" spans="1:28" x14ac:dyDescent="0.35">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c r="V7823">
        <f t="shared" si="732"/>
        <v>3</v>
      </c>
      <c r="W7823">
        <f t="shared" si="733"/>
        <v>6.25E-2</v>
      </c>
      <c r="X7823" t="str">
        <f t="shared" si="734"/>
        <v>Profit</v>
      </c>
      <c r="Y7823" s="1" t="str">
        <f t="shared" si="735"/>
        <v>Low Profit</v>
      </c>
      <c r="Z7823" s="1" t="str">
        <f t="shared" si="736"/>
        <v>Low Discount</v>
      </c>
      <c r="AA7823" s="1" t="str">
        <f t="shared" si="737"/>
        <v>Low Sales</v>
      </c>
      <c r="AB7823" s="1">
        <f>MONTH(Sample___Superstore[[#This Row],[Order Date]])</f>
        <v>10</v>
      </c>
    </row>
    <row r="7824" spans="1:28" x14ac:dyDescent="0.35">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c r="V7824">
        <f t="shared" si="732"/>
        <v>6</v>
      </c>
      <c r="W7824">
        <f t="shared" si="733"/>
        <v>0.28999999999999998</v>
      </c>
      <c r="X7824" t="str">
        <f t="shared" si="734"/>
        <v>Profit</v>
      </c>
      <c r="Y7824" s="1" t="str">
        <f t="shared" si="735"/>
        <v>Low Profit</v>
      </c>
      <c r="Z7824" s="1" t="str">
        <f t="shared" si="736"/>
        <v>No Discount</v>
      </c>
      <c r="AA7824" s="1" t="str">
        <f t="shared" si="737"/>
        <v>Low Sales</v>
      </c>
      <c r="AB7824" s="1">
        <f>MONTH(Sample___Superstore[[#This Row],[Order Date]])</f>
        <v>8</v>
      </c>
    </row>
    <row r="7825" spans="1:28" x14ac:dyDescent="0.35">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c r="V7825">
        <f t="shared" si="732"/>
        <v>6</v>
      </c>
      <c r="W7825">
        <f t="shared" si="733"/>
        <v>0.35</v>
      </c>
      <c r="X7825" t="str">
        <f t="shared" si="734"/>
        <v>Profit</v>
      </c>
      <c r="Y7825" s="1" t="str">
        <f t="shared" si="735"/>
        <v>Low Profit</v>
      </c>
      <c r="Z7825" s="1" t="str">
        <f t="shared" si="736"/>
        <v>No Discount</v>
      </c>
      <c r="AA7825" s="1" t="str">
        <f t="shared" si="737"/>
        <v>Low Sales</v>
      </c>
      <c r="AB7825" s="1">
        <f>MONTH(Sample___Superstore[[#This Row],[Order Date]])</f>
        <v>8</v>
      </c>
    </row>
    <row r="7826" spans="1:28" x14ac:dyDescent="0.35">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c r="V7826">
        <f t="shared" si="732"/>
        <v>7</v>
      </c>
      <c r="W7826">
        <f t="shared" si="733"/>
        <v>7.5000000000000011E-2</v>
      </c>
      <c r="X7826" t="str">
        <f t="shared" si="734"/>
        <v>Profit</v>
      </c>
      <c r="Y7826" s="1" t="str">
        <f t="shared" si="735"/>
        <v>Low Profit</v>
      </c>
      <c r="Z7826" s="1" t="str">
        <f t="shared" si="736"/>
        <v>Low Discount</v>
      </c>
      <c r="AA7826" s="1" t="str">
        <f t="shared" si="737"/>
        <v>Low Sales</v>
      </c>
      <c r="AB7826" s="1">
        <f>MONTH(Sample___Superstore[[#This Row],[Order Date]])</f>
        <v>5</v>
      </c>
    </row>
    <row r="7827" spans="1:28" x14ac:dyDescent="0.35">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c r="V7827">
        <f t="shared" si="732"/>
        <v>4</v>
      </c>
      <c r="W7827">
        <f t="shared" si="733"/>
        <v>0.16666666666666666</v>
      </c>
      <c r="X7827" t="str">
        <f t="shared" si="734"/>
        <v>Profit</v>
      </c>
      <c r="Y7827" s="1" t="str">
        <f t="shared" si="735"/>
        <v>Low Profit</v>
      </c>
      <c r="Z7827" s="1" t="str">
        <f t="shared" si="736"/>
        <v>Low Discount</v>
      </c>
      <c r="AA7827" s="1" t="str">
        <f t="shared" si="737"/>
        <v>Low Sales</v>
      </c>
      <c r="AB7827" s="1">
        <f>MONTH(Sample___Superstore[[#This Row],[Order Date]])</f>
        <v>2</v>
      </c>
    </row>
    <row r="7828" spans="1:28" x14ac:dyDescent="0.35">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c r="V7828">
        <f t="shared" si="732"/>
        <v>5</v>
      </c>
      <c r="W7828">
        <f t="shared" si="733"/>
        <v>7.5000000000000011E-2</v>
      </c>
      <c r="X7828" t="str">
        <f t="shared" si="734"/>
        <v>Profit</v>
      </c>
      <c r="Y7828" s="1" t="str">
        <f t="shared" si="735"/>
        <v>Low Profit</v>
      </c>
      <c r="Z7828" s="1" t="str">
        <f t="shared" si="736"/>
        <v>Low Discount</v>
      </c>
      <c r="AA7828" s="1" t="str">
        <f t="shared" si="737"/>
        <v>High Sales</v>
      </c>
      <c r="AB7828" s="1">
        <f>MONTH(Sample___Superstore[[#This Row],[Order Date]])</f>
        <v>10</v>
      </c>
    </row>
    <row r="7829" spans="1:28" x14ac:dyDescent="0.35">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c r="V7829">
        <f t="shared" si="732"/>
        <v>5</v>
      </c>
      <c r="W7829">
        <f t="shared" si="733"/>
        <v>0.32499999999999996</v>
      </c>
      <c r="X7829" t="str">
        <f t="shared" si="734"/>
        <v>Profit</v>
      </c>
      <c r="Y7829" s="1" t="str">
        <f t="shared" si="735"/>
        <v>Low Profit</v>
      </c>
      <c r="Z7829" s="1" t="str">
        <f t="shared" si="736"/>
        <v>Low Discount</v>
      </c>
      <c r="AA7829" s="1" t="str">
        <f t="shared" si="737"/>
        <v>Low Sales</v>
      </c>
      <c r="AB7829" s="1">
        <f>MONTH(Sample___Superstore[[#This Row],[Order Date]])</f>
        <v>10</v>
      </c>
    </row>
    <row r="7830" spans="1:28" x14ac:dyDescent="0.35">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c r="V7830">
        <f t="shared" si="732"/>
        <v>5</v>
      </c>
      <c r="W7830">
        <f t="shared" si="733"/>
        <v>0.1</v>
      </c>
      <c r="X7830" t="str">
        <f t="shared" si="734"/>
        <v>Profit</v>
      </c>
      <c r="Y7830" s="1" t="str">
        <f t="shared" si="735"/>
        <v>Low Profit</v>
      </c>
      <c r="Z7830" s="1" t="str">
        <f t="shared" si="736"/>
        <v>Low Discount</v>
      </c>
      <c r="AA7830" s="1" t="str">
        <f t="shared" si="737"/>
        <v>Low Sales</v>
      </c>
      <c r="AB7830" s="1">
        <f>MONTH(Sample___Superstore[[#This Row],[Order Date]])</f>
        <v>4</v>
      </c>
    </row>
    <row r="7831" spans="1:28" x14ac:dyDescent="0.35">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c r="V7831">
        <f t="shared" si="732"/>
        <v>5</v>
      </c>
      <c r="W7831">
        <f t="shared" si="733"/>
        <v>0.25999999999999995</v>
      </c>
      <c r="X7831" t="str">
        <f t="shared" si="734"/>
        <v>Profit</v>
      </c>
      <c r="Y7831" s="1" t="str">
        <f t="shared" si="735"/>
        <v>Low Profit</v>
      </c>
      <c r="Z7831" s="1" t="str">
        <f t="shared" si="736"/>
        <v>No Discount</v>
      </c>
      <c r="AA7831" s="1" t="str">
        <f t="shared" si="737"/>
        <v>Low Sales</v>
      </c>
      <c r="AB7831" s="1">
        <f>MONTH(Sample___Superstore[[#This Row],[Order Date]])</f>
        <v>4</v>
      </c>
    </row>
    <row r="7832" spans="1:28" x14ac:dyDescent="0.35">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c r="V7832">
        <f t="shared" si="732"/>
        <v>5</v>
      </c>
      <c r="W7832">
        <f t="shared" si="733"/>
        <v>0.125</v>
      </c>
      <c r="X7832" t="str">
        <f t="shared" si="734"/>
        <v>Profit</v>
      </c>
      <c r="Y7832" s="1" t="str">
        <f t="shared" si="735"/>
        <v>Low Profit</v>
      </c>
      <c r="Z7832" s="1" t="str">
        <f t="shared" si="736"/>
        <v>Low Discount</v>
      </c>
      <c r="AA7832" s="1" t="str">
        <f t="shared" si="737"/>
        <v>Low Sales</v>
      </c>
      <c r="AB7832" s="1">
        <f>MONTH(Sample___Superstore[[#This Row],[Order Date]])</f>
        <v>4</v>
      </c>
    </row>
    <row r="7833" spans="1:28" x14ac:dyDescent="0.35">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c r="V7833">
        <f t="shared" si="732"/>
        <v>5</v>
      </c>
      <c r="W7833">
        <f t="shared" si="733"/>
        <v>0.35000000000000003</v>
      </c>
      <c r="X7833" t="str">
        <f t="shared" si="734"/>
        <v>Profit</v>
      </c>
      <c r="Y7833" s="1" t="str">
        <f t="shared" si="735"/>
        <v>Low Profit</v>
      </c>
      <c r="Z7833" s="1" t="str">
        <f t="shared" si="736"/>
        <v>Low Discount</v>
      </c>
      <c r="AA7833" s="1" t="str">
        <f t="shared" si="737"/>
        <v>Low Sales</v>
      </c>
      <c r="AB7833" s="1">
        <f>MONTH(Sample___Superstore[[#This Row],[Order Date]])</f>
        <v>4</v>
      </c>
    </row>
    <row r="7834" spans="1:28" x14ac:dyDescent="0.35">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c r="V7834">
        <f t="shared" si="732"/>
        <v>4</v>
      </c>
      <c r="W7834">
        <f t="shared" si="733"/>
        <v>0.1</v>
      </c>
      <c r="X7834" t="str">
        <f t="shared" si="734"/>
        <v>Profit</v>
      </c>
      <c r="Y7834" s="1" t="str">
        <f t="shared" si="735"/>
        <v>Low Profit</v>
      </c>
      <c r="Z7834" s="1" t="str">
        <f t="shared" si="736"/>
        <v>Low Discount</v>
      </c>
      <c r="AA7834" s="1" t="str">
        <f t="shared" si="737"/>
        <v>Low Sales</v>
      </c>
      <c r="AB7834" s="1">
        <f>MONTH(Sample___Superstore[[#This Row],[Order Date]])</f>
        <v>5</v>
      </c>
    </row>
    <row r="7835" spans="1:28" x14ac:dyDescent="0.35">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c r="V7835">
        <f t="shared" si="732"/>
        <v>4</v>
      </c>
      <c r="W7835">
        <f t="shared" si="733"/>
        <v>0.16250000000000001</v>
      </c>
      <c r="X7835" t="str">
        <f t="shared" si="734"/>
        <v>Profit</v>
      </c>
      <c r="Y7835" s="1" t="str">
        <f t="shared" si="735"/>
        <v>Low Profit</v>
      </c>
      <c r="Z7835" s="1" t="str">
        <f t="shared" si="736"/>
        <v>Low Discount</v>
      </c>
      <c r="AA7835" s="1" t="str">
        <f t="shared" si="737"/>
        <v>Low Sales</v>
      </c>
      <c r="AB7835" s="1">
        <f>MONTH(Sample___Superstore[[#This Row],[Order Date]])</f>
        <v>1</v>
      </c>
    </row>
    <row r="7836" spans="1:28" x14ac:dyDescent="0.35">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c r="V7836">
        <f t="shared" si="732"/>
        <v>4</v>
      </c>
      <c r="W7836">
        <f t="shared" si="733"/>
        <v>-6.25E-2</v>
      </c>
      <c r="X7836" t="str">
        <f t="shared" si="734"/>
        <v>Loss</v>
      </c>
      <c r="Y7836" s="1" t="str">
        <f t="shared" si="735"/>
        <v>Low Profit</v>
      </c>
      <c r="Z7836" s="1" t="str">
        <f t="shared" si="736"/>
        <v>Low Discount</v>
      </c>
      <c r="AA7836" s="1" t="str">
        <f t="shared" si="737"/>
        <v>Low Sales</v>
      </c>
      <c r="AB7836" s="1">
        <f>MONTH(Sample___Superstore[[#This Row],[Order Date]])</f>
        <v>4</v>
      </c>
    </row>
    <row r="7837" spans="1:28" x14ac:dyDescent="0.35">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c r="V7837">
        <f t="shared" si="732"/>
        <v>4</v>
      </c>
      <c r="W7837">
        <f t="shared" si="733"/>
        <v>8.7500000000000008E-2</v>
      </c>
      <c r="X7837" t="str">
        <f t="shared" si="734"/>
        <v>Profit</v>
      </c>
      <c r="Y7837" s="1" t="str">
        <f t="shared" si="735"/>
        <v>Low Profit</v>
      </c>
      <c r="Z7837" s="1" t="str">
        <f t="shared" si="736"/>
        <v>Low Discount</v>
      </c>
      <c r="AA7837" s="1" t="str">
        <f t="shared" si="737"/>
        <v>Low Sales</v>
      </c>
      <c r="AB7837" s="1">
        <f>MONTH(Sample___Superstore[[#This Row],[Order Date]])</f>
        <v>4</v>
      </c>
    </row>
    <row r="7838" spans="1:28" x14ac:dyDescent="0.35">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c r="V7838">
        <f t="shared" si="732"/>
        <v>5</v>
      </c>
      <c r="W7838">
        <f t="shared" si="733"/>
        <v>-3.7499999999999999E-2</v>
      </c>
      <c r="X7838" t="str">
        <f t="shared" si="734"/>
        <v>Loss</v>
      </c>
      <c r="Y7838" s="1" t="str">
        <f t="shared" si="735"/>
        <v>Low Profit</v>
      </c>
      <c r="Z7838" s="1" t="str">
        <f t="shared" si="736"/>
        <v>Low Discount</v>
      </c>
      <c r="AA7838" s="1" t="str">
        <f t="shared" si="737"/>
        <v>Low Sales</v>
      </c>
      <c r="AB7838" s="1">
        <f>MONTH(Sample___Superstore[[#This Row],[Order Date]])</f>
        <v>9</v>
      </c>
    </row>
    <row r="7839" spans="1:28" x14ac:dyDescent="0.35">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c r="V7839">
        <f t="shared" si="732"/>
        <v>5</v>
      </c>
      <c r="W7839">
        <f t="shared" si="733"/>
        <v>0.46</v>
      </c>
      <c r="X7839" t="str">
        <f t="shared" si="734"/>
        <v>Profit</v>
      </c>
      <c r="Y7839" s="1" t="str">
        <f t="shared" si="735"/>
        <v>Low Profit</v>
      </c>
      <c r="Z7839" s="1" t="str">
        <f t="shared" si="736"/>
        <v>No Discount</v>
      </c>
      <c r="AA7839" s="1" t="str">
        <f t="shared" si="737"/>
        <v>Low Sales</v>
      </c>
      <c r="AB7839" s="1">
        <f>MONTH(Sample___Superstore[[#This Row],[Order Date]])</f>
        <v>9</v>
      </c>
    </row>
    <row r="7840" spans="1:28" x14ac:dyDescent="0.35">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c r="V7840">
        <f t="shared" si="732"/>
        <v>5</v>
      </c>
      <c r="W7840">
        <f t="shared" si="733"/>
        <v>0.36</v>
      </c>
      <c r="X7840" t="str">
        <f t="shared" si="734"/>
        <v>Profit</v>
      </c>
      <c r="Y7840" s="1" t="str">
        <f t="shared" si="735"/>
        <v>Low Profit</v>
      </c>
      <c r="Z7840" s="1" t="str">
        <f t="shared" si="736"/>
        <v>No Discount</v>
      </c>
      <c r="AA7840" s="1" t="str">
        <f t="shared" si="737"/>
        <v>Low Sales</v>
      </c>
      <c r="AB7840" s="1">
        <f>MONTH(Sample___Superstore[[#This Row],[Order Date]])</f>
        <v>9</v>
      </c>
    </row>
    <row r="7841" spans="1:28" x14ac:dyDescent="0.35">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c r="V7841">
        <f t="shared" si="732"/>
        <v>5</v>
      </c>
      <c r="W7841">
        <f t="shared" si="733"/>
        <v>0.47</v>
      </c>
      <c r="X7841" t="str">
        <f t="shared" si="734"/>
        <v>Profit</v>
      </c>
      <c r="Y7841" s="1" t="str">
        <f t="shared" si="735"/>
        <v>Low Profit</v>
      </c>
      <c r="Z7841" s="1" t="str">
        <f t="shared" si="736"/>
        <v>No Discount</v>
      </c>
      <c r="AA7841" s="1" t="str">
        <f t="shared" si="737"/>
        <v>Low Sales</v>
      </c>
      <c r="AB7841" s="1">
        <f>MONTH(Sample___Superstore[[#This Row],[Order Date]])</f>
        <v>3</v>
      </c>
    </row>
    <row r="7842" spans="1:28" x14ac:dyDescent="0.35">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c r="V7842">
        <f t="shared" si="732"/>
        <v>5</v>
      </c>
      <c r="W7842">
        <f t="shared" si="733"/>
        <v>0.09</v>
      </c>
      <c r="X7842" t="str">
        <f t="shared" si="734"/>
        <v>Profit</v>
      </c>
      <c r="Y7842" s="1" t="str">
        <f t="shared" si="735"/>
        <v>High Profit</v>
      </c>
      <c r="Z7842" s="1" t="str">
        <f t="shared" si="736"/>
        <v>No Discount</v>
      </c>
      <c r="AA7842" s="1" t="str">
        <f t="shared" si="737"/>
        <v>High Sales</v>
      </c>
      <c r="AB7842" s="1">
        <f>MONTH(Sample___Superstore[[#This Row],[Order Date]])</f>
        <v>3</v>
      </c>
    </row>
    <row r="7843" spans="1:28" x14ac:dyDescent="0.35">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c r="V7843">
        <f t="shared" si="732"/>
        <v>5</v>
      </c>
      <c r="W7843">
        <f t="shared" si="733"/>
        <v>0.3</v>
      </c>
      <c r="X7843" t="str">
        <f t="shared" si="734"/>
        <v>Profit</v>
      </c>
      <c r="Y7843" s="1" t="str">
        <f t="shared" si="735"/>
        <v>Low Profit</v>
      </c>
      <c r="Z7843" s="1" t="str">
        <f t="shared" si="736"/>
        <v>No Discount</v>
      </c>
      <c r="AA7843" s="1" t="str">
        <f t="shared" si="737"/>
        <v>Low Sales</v>
      </c>
      <c r="AB7843" s="1">
        <f>MONTH(Sample___Superstore[[#This Row],[Order Date]])</f>
        <v>7</v>
      </c>
    </row>
    <row r="7844" spans="1:28" x14ac:dyDescent="0.35">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c r="V7844">
        <f t="shared" si="732"/>
        <v>4</v>
      </c>
      <c r="W7844">
        <f t="shared" si="733"/>
        <v>0.46</v>
      </c>
      <c r="X7844" t="str">
        <f t="shared" si="734"/>
        <v>Profit</v>
      </c>
      <c r="Y7844" s="1" t="str">
        <f t="shared" si="735"/>
        <v>Low Profit</v>
      </c>
      <c r="Z7844" s="1" t="str">
        <f t="shared" si="736"/>
        <v>No Discount</v>
      </c>
      <c r="AA7844" s="1" t="str">
        <f t="shared" si="737"/>
        <v>Low Sales</v>
      </c>
      <c r="AB7844" s="1">
        <f>MONTH(Sample___Superstore[[#This Row],[Order Date]])</f>
        <v>4</v>
      </c>
    </row>
    <row r="7845" spans="1:28" x14ac:dyDescent="0.35">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c r="V7845">
        <f t="shared" si="732"/>
        <v>4</v>
      </c>
      <c r="W7845">
        <f t="shared" si="733"/>
        <v>0.48</v>
      </c>
      <c r="X7845" t="str">
        <f t="shared" si="734"/>
        <v>Profit</v>
      </c>
      <c r="Y7845" s="1" t="str">
        <f t="shared" si="735"/>
        <v>Low Profit</v>
      </c>
      <c r="Z7845" s="1" t="str">
        <f t="shared" si="736"/>
        <v>No Discount</v>
      </c>
      <c r="AA7845" s="1" t="str">
        <f t="shared" si="737"/>
        <v>Low Sales</v>
      </c>
      <c r="AB7845" s="1">
        <f>MONTH(Sample___Superstore[[#This Row],[Order Date]])</f>
        <v>4</v>
      </c>
    </row>
    <row r="7846" spans="1:28" x14ac:dyDescent="0.35">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c r="V7846">
        <f t="shared" si="732"/>
        <v>4</v>
      </c>
      <c r="W7846">
        <f t="shared" si="733"/>
        <v>-0.17142857142857143</v>
      </c>
      <c r="X7846" t="str">
        <f t="shared" si="734"/>
        <v>Loss</v>
      </c>
      <c r="Y7846" s="1" t="str">
        <f t="shared" si="735"/>
        <v>Low Profit</v>
      </c>
      <c r="Z7846" s="1" t="str">
        <f t="shared" si="736"/>
        <v>High Discount</v>
      </c>
      <c r="AA7846" s="1" t="str">
        <f t="shared" si="737"/>
        <v>Low Sales</v>
      </c>
      <c r="AB7846" s="1">
        <f>MONTH(Sample___Superstore[[#This Row],[Order Date]])</f>
        <v>7</v>
      </c>
    </row>
    <row r="7847" spans="1:28" x14ac:dyDescent="0.35">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c r="V7847">
        <f t="shared" si="732"/>
        <v>5</v>
      </c>
      <c r="W7847">
        <f t="shared" si="733"/>
        <v>0.44999999999999996</v>
      </c>
      <c r="X7847" t="str">
        <f t="shared" si="734"/>
        <v>Profit</v>
      </c>
      <c r="Y7847" s="1" t="str">
        <f t="shared" si="735"/>
        <v>Low Profit</v>
      </c>
      <c r="Z7847" s="1" t="str">
        <f t="shared" si="736"/>
        <v>No Discount</v>
      </c>
      <c r="AA7847" s="1" t="str">
        <f t="shared" si="737"/>
        <v>Low Sales</v>
      </c>
      <c r="AB7847" s="1">
        <f>MONTH(Sample___Superstore[[#This Row],[Order Date]])</f>
        <v>9</v>
      </c>
    </row>
    <row r="7848" spans="1:28" x14ac:dyDescent="0.35">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c r="V7848">
        <f t="shared" si="732"/>
        <v>5</v>
      </c>
      <c r="W7848">
        <f t="shared" si="733"/>
        <v>0.3</v>
      </c>
      <c r="X7848" t="str">
        <f t="shared" si="734"/>
        <v>Profit</v>
      </c>
      <c r="Y7848" s="1" t="str">
        <f t="shared" si="735"/>
        <v>High Profit</v>
      </c>
      <c r="Z7848" s="1" t="str">
        <f t="shared" si="736"/>
        <v>No Discount</v>
      </c>
      <c r="AA7848" s="1" t="str">
        <f t="shared" si="737"/>
        <v>High Sales</v>
      </c>
      <c r="AB7848" s="1">
        <f>MONTH(Sample___Superstore[[#This Row],[Order Date]])</f>
        <v>9</v>
      </c>
    </row>
    <row r="7849" spans="1:28" x14ac:dyDescent="0.35">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c r="V7849">
        <f t="shared" si="732"/>
        <v>4</v>
      </c>
      <c r="W7849">
        <f t="shared" si="733"/>
        <v>-0.42499999999999999</v>
      </c>
      <c r="X7849" t="str">
        <f t="shared" si="734"/>
        <v>Loss</v>
      </c>
      <c r="Y7849" s="1" t="str">
        <f t="shared" si="735"/>
        <v>Low Profit</v>
      </c>
      <c r="Z7849" s="1" t="str">
        <f t="shared" si="736"/>
        <v>High Discount</v>
      </c>
      <c r="AA7849" s="1" t="str">
        <f t="shared" si="737"/>
        <v>Low Sales</v>
      </c>
      <c r="AB7849" s="1">
        <f>MONTH(Sample___Superstore[[#This Row],[Order Date]])</f>
        <v>2</v>
      </c>
    </row>
    <row r="7850" spans="1:28" x14ac:dyDescent="0.35">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c r="V7850">
        <f t="shared" si="732"/>
        <v>4</v>
      </c>
      <c r="W7850">
        <f t="shared" si="733"/>
        <v>-0.19999999999999998</v>
      </c>
      <c r="X7850" t="str">
        <f t="shared" si="734"/>
        <v>Loss</v>
      </c>
      <c r="Y7850" s="1" t="str">
        <f t="shared" si="735"/>
        <v>Low Profit</v>
      </c>
      <c r="Z7850" s="1" t="str">
        <f t="shared" si="736"/>
        <v>Low Discount</v>
      </c>
      <c r="AA7850" s="1" t="str">
        <f t="shared" si="737"/>
        <v>Low Sales</v>
      </c>
      <c r="AB7850" s="1">
        <f>MONTH(Sample___Superstore[[#This Row],[Order Date]])</f>
        <v>5</v>
      </c>
    </row>
    <row r="7851" spans="1:28" x14ac:dyDescent="0.35">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c r="V7851">
        <f t="shared" si="732"/>
        <v>4</v>
      </c>
      <c r="W7851">
        <f t="shared" si="733"/>
        <v>-0.25</v>
      </c>
      <c r="X7851" t="str">
        <f t="shared" si="734"/>
        <v>Loss</v>
      </c>
      <c r="Y7851" s="1" t="str">
        <f t="shared" si="735"/>
        <v>Low Profit</v>
      </c>
      <c r="Z7851" s="1" t="str">
        <f t="shared" si="736"/>
        <v>Low Discount</v>
      </c>
      <c r="AA7851" s="1" t="str">
        <f t="shared" si="737"/>
        <v>Low Sales</v>
      </c>
      <c r="AB7851" s="1">
        <f>MONTH(Sample___Superstore[[#This Row],[Order Date]])</f>
        <v>5</v>
      </c>
    </row>
    <row r="7852" spans="1:28" x14ac:dyDescent="0.35">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c r="V7852">
        <f t="shared" si="732"/>
        <v>4</v>
      </c>
      <c r="W7852">
        <f t="shared" si="733"/>
        <v>0.35</v>
      </c>
      <c r="X7852" t="str">
        <f t="shared" si="734"/>
        <v>Profit</v>
      </c>
      <c r="Y7852" s="1" t="str">
        <f t="shared" si="735"/>
        <v>Low Profit</v>
      </c>
      <c r="Z7852" s="1" t="str">
        <f t="shared" si="736"/>
        <v>Low Discount</v>
      </c>
      <c r="AA7852" s="1" t="str">
        <f t="shared" si="737"/>
        <v>Low Sales</v>
      </c>
      <c r="AB7852" s="1">
        <f>MONTH(Sample___Superstore[[#This Row],[Order Date]])</f>
        <v>5</v>
      </c>
    </row>
    <row r="7853" spans="1:28" x14ac:dyDescent="0.35">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c r="V7853">
        <f t="shared" si="732"/>
        <v>6</v>
      </c>
      <c r="W7853">
        <f t="shared" si="733"/>
        <v>0.35</v>
      </c>
      <c r="X7853" t="str">
        <f t="shared" si="734"/>
        <v>Profit</v>
      </c>
      <c r="Y7853" s="1" t="str">
        <f t="shared" si="735"/>
        <v>Low Profit</v>
      </c>
      <c r="Z7853" s="1" t="str">
        <f t="shared" si="736"/>
        <v>Low Discount</v>
      </c>
      <c r="AA7853" s="1" t="str">
        <f t="shared" si="737"/>
        <v>Low Sales</v>
      </c>
      <c r="AB7853" s="1">
        <f>MONTH(Sample___Superstore[[#This Row],[Order Date]])</f>
        <v>12</v>
      </c>
    </row>
    <row r="7854" spans="1:28" x14ac:dyDescent="0.35">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c r="V7854">
        <f t="shared" si="732"/>
        <v>6</v>
      </c>
      <c r="W7854">
        <f t="shared" si="733"/>
        <v>-2.5999999999999996</v>
      </c>
      <c r="X7854" t="str">
        <f t="shared" si="734"/>
        <v>Loss</v>
      </c>
      <c r="Y7854" s="1" t="str">
        <f t="shared" si="735"/>
        <v>Low Profit</v>
      </c>
      <c r="Z7854" s="1" t="str">
        <f t="shared" si="736"/>
        <v>High Discount</v>
      </c>
      <c r="AA7854" s="1" t="str">
        <f t="shared" si="737"/>
        <v>Low Sales</v>
      </c>
      <c r="AB7854" s="1">
        <f>MONTH(Sample___Superstore[[#This Row],[Order Date]])</f>
        <v>12</v>
      </c>
    </row>
    <row r="7855" spans="1:28" x14ac:dyDescent="0.35">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c r="V7855">
        <f t="shared" si="732"/>
        <v>4</v>
      </c>
      <c r="W7855">
        <f t="shared" si="733"/>
        <v>0.48999999999999994</v>
      </c>
      <c r="X7855" t="str">
        <f t="shared" si="734"/>
        <v>Profit</v>
      </c>
      <c r="Y7855" s="1" t="str">
        <f t="shared" si="735"/>
        <v>Low Profit</v>
      </c>
      <c r="Z7855" s="1" t="str">
        <f t="shared" si="736"/>
        <v>No Discount</v>
      </c>
      <c r="AA7855" s="1" t="str">
        <f t="shared" si="737"/>
        <v>Low Sales</v>
      </c>
      <c r="AB7855" s="1">
        <f>MONTH(Sample___Superstore[[#This Row],[Order Date]])</f>
        <v>12</v>
      </c>
    </row>
    <row r="7856" spans="1:28" x14ac:dyDescent="0.35">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c r="V7856">
        <f t="shared" si="732"/>
        <v>5</v>
      </c>
      <c r="W7856">
        <f t="shared" si="733"/>
        <v>0.28000000000000003</v>
      </c>
      <c r="X7856" t="str">
        <f t="shared" si="734"/>
        <v>Profit</v>
      </c>
      <c r="Y7856" s="1" t="str">
        <f t="shared" si="735"/>
        <v>Low Profit</v>
      </c>
      <c r="Z7856" s="1" t="str">
        <f t="shared" si="736"/>
        <v>No Discount</v>
      </c>
      <c r="AA7856" s="1" t="str">
        <f t="shared" si="737"/>
        <v>Low Sales</v>
      </c>
      <c r="AB7856" s="1">
        <f>MONTH(Sample___Superstore[[#This Row],[Order Date]])</f>
        <v>12</v>
      </c>
    </row>
    <row r="7857" spans="1:28" x14ac:dyDescent="0.35">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c r="V7857">
        <f t="shared" si="732"/>
        <v>5</v>
      </c>
      <c r="W7857">
        <f t="shared" si="733"/>
        <v>0.44999999999999996</v>
      </c>
      <c r="X7857" t="str">
        <f t="shared" si="734"/>
        <v>Profit</v>
      </c>
      <c r="Y7857" s="1" t="str">
        <f t="shared" si="735"/>
        <v>Low Profit</v>
      </c>
      <c r="Z7857" s="1" t="str">
        <f t="shared" si="736"/>
        <v>No Discount</v>
      </c>
      <c r="AA7857" s="1" t="str">
        <f t="shared" si="737"/>
        <v>Low Sales</v>
      </c>
      <c r="AB7857" s="1">
        <f>MONTH(Sample___Superstore[[#This Row],[Order Date]])</f>
        <v>12</v>
      </c>
    </row>
    <row r="7858" spans="1:28" x14ac:dyDescent="0.35">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c r="V7858">
        <f t="shared" si="732"/>
        <v>2</v>
      </c>
      <c r="W7858">
        <f t="shared" si="733"/>
        <v>0.35</v>
      </c>
      <c r="X7858" t="str">
        <f t="shared" si="734"/>
        <v>Profit</v>
      </c>
      <c r="Y7858" s="1" t="str">
        <f t="shared" si="735"/>
        <v>Low Profit</v>
      </c>
      <c r="Z7858" s="1" t="str">
        <f t="shared" si="736"/>
        <v>Low Discount</v>
      </c>
      <c r="AA7858" s="1" t="str">
        <f t="shared" si="737"/>
        <v>Low Sales</v>
      </c>
      <c r="AB7858" s="1">
        <f>MONTH(Sample___Superstore[[#This Row],[Order Date]])</f>
        <v>5</v>
      </c>
    </row>
    <row r="7859" spans="1:28" x14ac:dyDescent="0.35">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c r="V7859">
        <f t="shared" si="732"/>
        <v>2</v>
      </c>
      <c r="W7859">
        <f t="shared" si="733"/>
        <v>0.28999999999999998</v>
      </c>
      <c r="X7859" t="str">
        <f t="shared" si="734"/>
        <v>Profit</v>
      </c>
      <c r="Y7859" s="1" t="str">
        <f t="shared" si="735"/>
        <v>High Profit</v>
      </c>
      <c r="Z7859" s="1" t="str">
        <f t="shared" si="736"/>
        <v>No Discount</v>
      </c>
      <c r="AA7859" s="1" t="str">
        <f t="shared" si="737"/>
        <v>Low Sales</v>
      </c>
      <c r="AB7859" s="1">
        <f>MONTH(Sample___Superstore[[#This Row],[Order Date]])</f>
        <v>5</v>
      </c>
    </row>
    <row r="7860" spans="1:28" x14ac:dyDescent="0.35">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c r="V7860">
        <f t="shared" si="732"/>
        <v>2</v>
      </c>
      <c r="W7860">
        <f t="shared" si="733"/>
        <v>0.33</v>
      </c>
      <c r="X7860" t="str">
        <f t="shared" si="734"/>
        <v>Profit</v>
      </c>
      <c r="Y7860" s="1" t="str">
        <f t="shared" si="735"/>
        <v>Low Profit</v>
      </c>
      <c r="Z7860" s="1" t="str">
        <f t="shared" si="736"/>
        <v>No Discount</v>
      </c>
      <c r="AA7860" s="1" t="str">
        <f t="shared" si="737"/>
        <v>Low Sales</v>
      </c>
      <c r="AB7860" s="1">
        <f>MONTH(Sample___Superstore[[#This Row],[Order Date]])</f>
        <v>5</v>
      </c>
    </row>
    <row r="7861" spans="1:28" x14ac:dyDescent="0.35">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c r="V7861">
        <f t="shared" si="732"/>
        <v>2</v>
      </c>
      <c r="W7861">
        <f t="shared" si="733"/>
        <v>0.44999999999999996</v>
      </c>
      <c r="X7861" t="str">
        <f t="shared" si="734"/>
        <v>Profit</v>
      </c>
      <c r="Y7861" s="1" t="str">
        <f t="shared" si="735"/>
        <v>Low Profit</v>
      </c>
      <c r="Z7861" s="1" t="str">
        <f t="shared" si="736"/>
        <v>No Discount</v>
      </c>
      <c r="AA7861" s="1" t="str">
        <f t="shared" si="737"/>
        <v>Low Sales</v>
      </c>
      <c r="AB7861" s="1">
        <f>MONTH(Sample___Superstore[[#This Row],[Order Date]])</f>
        <v>5</v>
      </c>
    </row>
    <row r="7862" spans="1:28" x14ac:dyDescent="0.35">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c r="V7862">
        <f t="shared" si="732"/>
        <v>4</v>
      </c>
      <c r="W7862">
        <f t="shared" si="733"/>
        <v>-0.66666666666666674</v>
      </c>
      <c r="X7862" t="str">
        <f t="shared" si="734"/>
        <v>Loss</v>
      </c>
      <c r="Y7862" s="1" t="str">
        <f t="shared" si="735"/>
        <v>Low Profit</v>
      </c>
      <c r="Z7862" s="1" t="str">
        <f t="shared" si="736"/>
        <v>High Discount</v>
      </c>
      <c r="AA7862" s="1" t="str">
        <f t="shared" si="737"/>
        <v>Low Sales</v>
      </c>
      <c r="AB7862" s="1">
        <f>MONTH(Sample___Superstore[[#This Row],[Order Date]])</f>
        <v>3</v>
      </c>
    </row>
    <row r="7863" spans="1:28" x14ac:dyDescent="0.35">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c r="V7863">
        <f t="shared" si="732"/>
        <v>5</v>
      </c>
      <c r="W7863">
        <f t="shared" si="733"/>
        <v>0.19</v>
      </c>
      <c r="X7863" t="str">
        <f t="shared" si="734"/>
        <v>Profit</v>
      </c>
      <c r="Y7863" s="1" t="str">
        <f t="shared" si="735"/>
        <v>Low Profit</v>
      </c>
      <c r="Z7863" s="1" t="str">
        <f t="shared" si="736"/>
        <v>No Discount</v>
      </c>
      <c r="AA7863" s="1" t="str">
        <f t="shared" si="737"/>
        <v>Low Sales</v>
      </c>
      <c r="AB7863" s="1">
        <f>MONTH(Sample___Superstore[[#This Row],[Order Date]])</f>
        <v>10</v>
      </c>
    </row>
    <row r="7864" spans="1:28" x14ac:dyDescent="0.35">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c r="V7864">
        <f t="shared" si="732"/>
        <v>5</v>
      </c>
      <c r="W7864">
        <f t="shared" si="733"/>
        <v>0</v>
      </c>
      <c r="X7864" t="str">
        <f t="shared" si="734"/>
        <v>Profit</v>
      </c>
      <c r="Y7864" s="1" t="str">
        <f t="shared" si="735"/>
        <v>Low Profit</v>
      </c>
      <c r="Z7864" s="1" t="str">
        <f t="shared" si="736"/>
        <v>No Discount</v>
      </c>
      <c r="AA7864" s="1" t="str">
        <f t="shared" si="737"/>
        <v>Low Sales</v>
      </c>
      <c r="AB7864" s="1">
        <f>MONTH(Sample___Superstore[[#This Row],[Order Date]])</f>
        <v>10</v>
      </c>
    </row>
    <row r="7865" spans="1:28" x14ac:dyDescent="0.35">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c r="V7865">
        <f t="shared" si="732"/>
        <v>5</v>
      </c>
      <c r="W7865">
        <f t="shared" si="733"/>
        <v>-0.23750000000000002</v>
      </c>
      <c r="X7865" t="str">
        <f t="shared" si="734"/>
        <v>Loss</v>
      </c>
      <c r="Y7865" s="1" t="str">
        <f t="shared" si="735"/>
        <v>Low Profit</v>
      </c>
      <c r="Z7865" s="1" t="str">
        <f t="shared" si="736"/>
        <v>Low Discount</v>
      </c>
      <c r="AA7865" s="1" t="str">
        <f t="shared" si="737"/>
        <v>Low Sales</v>
      </c>
      <c r="AB7865" s="1">
        <f>MONTH(Sample___Superstore[[#This Row],[Order Date]])</f>
        <v>7</v>
      </c>
    </row>
    <row r="7866" spans="1:28" x14ac:dyDescent="0.35">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c r="V7866">
        <f t="shared" si="732"/>
        <v>5</v>
      </c>
      <c r="W7866">
        <f t="shared" si="733"/>
        <v>0.36249999999999999</v>
      </c>
      <c r="X7866" t="str">
        <f t="shared" si="734"/>
        <v>Profit</v>
      </c>
      <c r="Y7866" s="1" t="str">
        <f t="shared" si="735"/>
        <v>Low Profit</v>
      </c>
      <c r="Z7866" s="1" t="str">
        <f t="shared" si="736"/>
        <v>Low Discount</v>
      </c>
      <c r="AA7866" s="1" t="str">
        <f t="shared" si="737"/>
        <v>Low Sales</v>
      </c>
      <c r="AB7866" s="1">
        <f>MONTH(Sample___Superstore[[#This Row],[Order Date]])</f>
        <v>7</v>
      </c>
    </row>
    <row r="7867" spans="1:28" x14ac:dyDescent="0.35">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c r="V7867">
        <f t="shared" si="732"/>
        <v>5</v>
      </c>
      <c r="W7867">
        <f t="shared" si="733"/>
        <v>0.1125</v>
      </c>
      <c r="X7867" t="str">
        <f t="shared" si="734"/>
        <v>Profit</v>
      </c>
      <c r="Y7867" s="1" t="str">
        <f t="shared" si="735"/>
        <v>Low Profit</v>
      </c>
      <c r="Z7867" s="1" t="str">
        <f t="shared" si="736"/>
        <v>Low Discount</v>
      </c>
      <c r="AA7867" s="1" t="str">
        <f t="shared" si="737"/>
        <v>Low Sales</v>
      </c>
      <c r="AB7867" s="1">
        <f>MONTH(Sample___Superstore[[#This Row],[Order Date]])</f>
        <v>7</v>
      </c>
    </row>
    <row r="7868" spans="1:28" x14ac:dyDescent="0.35">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c r="V7868">
        <f t="shared" si="732"/>
        <v>5</v>
      </c>
      <c r="W7868">
        <f t="shared" si="733"/>
        <v>-1.5</v>
      </c>
      <c r="X7868" t="str">
        <f t="shared" si="734"/>
        <v>Loss</v>
      </c>
      <c r="Y7868" s="1" t="str">
        <f t="shared" si="735"/>
        <v>Low Profit</v>
      </c>
      <c r="Z7868" s="1" t="str">
        <f t="shared" si="736"/>
        <v>High Discount</v>
      </c>
      <c r="AA7868" s="1" t="str">
        <f t="shared" si="737"/>
        <v>Low Sales</v>
      </c>
      <c r="AB7868" s="1">
        <f>MONTH(Sample___Superstore[[#This Row],[Order Date]])</f>
        <v>7</v>
      </c>
    </row>
    <row r="7869" spans="1:28" x14ac:dyDescent="0.35">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c r="V7869">
        <f t="shared" si="732"/>
        <v>5</v>
      </c>
      <c r="W7869">
        <f t="shared" si="733"/>
        <v>0.48</v>
      </c>
      <c r="X7869" t="str">
        <f t="shared" si="734"/>
        <v>Profit</v>
      </c>
      <c r="Y7869" s="1" t="str">
        <f t="shared" si="735"/>
        <v>Low Profit</v>
      </c>
      <c r="Z7869" s="1" t="str">
        <f t="shared" si="736"/>
        <v>No Discount</v>
      </c>
      <c r="AA7869" s="1" t="str">
        <f t="shared" si="737"/>
        <v>Low Sales</v>
      </c>
      <c r="AB7869" s="1">
        <f>MONTH(Sample___Superstore[[#This Row],[Order Date]])</f>
        <v>11</v>
      </c>
    </row>
    <row r="7870" spans="1:28" x14ac:dyDescent="0.35">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c r="V7870">
        <f t="shared" si="732"/>
        <v>6</v>
      </c>
      <c r="W7870">
        <f t="shared" si="733"/>
        <v>0.45999999999999996</v>
      </c>
      <c r="X7870" t="str">
        <f t="shared" si="734"/>
        <v>Profit</v>
      </c>
      <c r="Y7870" s="1" t="str">
        <f t="shared" si="735"/>
        <v>Low Profit</v>
      </c>
      <c r="Z7870" s="1" t="str">
        <f t="shared" si="736"/>
        <v>No Discount</v>
      </c>
      <c r="AA7870" s="1" t="str">
        <f t="shared" si="737"/>
        <v>Low Sales</v>
      </c>
      <c r="AB7870" s="1">
        <f>MONTH(Sample___Superstore[[#This Row],[Order Date]])</f>
        <v>5</v>
      </c>
    </row>
    <row r="7871" spans="1:28" x14ac:dyDescent="0.35">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c r="V7871">
        <f t="shared" si="732"/>
        <v>6</v>
      </c>
      <c r="W7871">
        <f t="shared" si="733"/>
        <v>-0.1125</v>
      </c>
      <c r="X7871" t="str">
        <f t="shared" si="734"/>
        <v>Loss</v>
      </c>
      <c r="Y7871" s="1" t="str">
        <f t="shared" si="735"/>
        <v>Low Profit</v>
      </c>
      <c r="Z7871" s="1" t="str">
        <f t="shared" si="736"/>
        <v>Low Discount</v>
      </c>
      <c r="AA7871" s="1" t="str">
        <f t="shared" si="737"/>
        <v>Low Sales</v>
      </c>
      <c r="AB7871" s="1">
        <f>MONTH(Sample___Superstore[[#This Row],[Order Date]])</f>
        <v>7</v>
      </c>
    </row>
    <row r="7872" spans="1:28" x14ac:dyDescent="0.35">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c r="V7872">
        <f t="shared" si="732"/>
        <v>4</v>
      </c>
      <c r="W7872">
        <f t="shared" si="733"/>
        <v>0.36249999999999993</v>
      </c>
      <c r="X7872" t="str">
        <f t="shared" si="734"/>
        <v>Profit</v>
      </c>
      <c r="Y7872" s="1" t="str">
        <f t="shared" si="735"/>
        <v>Low Profit</v>
      </c>
      <c r="Z7872" s="1" t="str">
        <f t="shared" si="736"/>
        <v>Low Discount</v>
      </c>
      <c r="AA7872" s="1" t="str">
        <f t="shared" si="737"/>
        <v>Low Sales</v>
      </c>
      <c r="AB7872" s="1">
        <f>MONTH(Sample___Superstore[[#This Row],[Order Date]])</f>
        <v>9</v>
      </c>
    </row>
    <row r="7873" spans="1:28" x14ac:dyDescent="0.35">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c r="V7873">
        <f t="shared" si="732"/>
        <v>4</v>
      </c>
      <c r="W7873">
        <f t="shared" si="733"/>
        <v>0.48</v>
      </c>
      <c r="X7873" t="str">
        <f t="shared" si="734"/>
        <v>Profit</v>
      </c>
      <c r="Y7873" s="1" t="str">
        <f t="shared" si="735"/>
        <v>Low Profit</v>
      </c>
      <c r="Z7873" s="1" t="str">
        <f t="shared" si="736"/>
        <v>No Discount</v>
      </c>
      <c r="AA7873" s="1" t="str">
        <f t="shared" si="737"/>
        <v>Low Sales</v>
      </c>
      <c r="AB7873" s="1">
        <f>MONTH(Sample___Superstore[[#This Row],[Order Date]])</f>
        <v>10</v>
      </c>
    </row>
    <row r="7874" spans="1:28" x14ac:dyDescent="0.35">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c r="V7874">
        <f t="shared" ref="V7874:V7937" si="738">D7874-C7874</f>
        <v>4</v>
      </c>
      <c r="W7874">
        <f t="shared" ref="W7874:W7937" si="739">U7874/R7874</f>
        <v>0.1125</v>
      </c>
      <c r="X7874" t="str">
        <f t="shared" ref="X7874:X7937" si="740">IF(U7874&lt;0,"Loss","Profit")</f>
        <v>Profit</v>
      </c>
      <c r="Y7874" s="1" t="str">
        <f t="shared" ref="Y7874:Y7937" si="741">IF(U7874&gt;100,"High Profit","Low Profit")</f>
        <v>High Profit</v>
      </c>
      <c r="Z7874" s="1" t="str">
        <f t="shared" ref="Z7874:Z7937" si="742">IF(T7874=0,"No Discount",IF(T7874&lt;=0.2,"Low Discount","High Discount"))</f>
        <v>Low Discount</v>
      </c>
      <c r="AA7874" s="1" t="str">
        <f t="shared" ref="AA7874:AA7937" si="743">IF(R7874&gt;500,"High Sales","Low Sales")</f>
        <v>High Sales</v>
      </c>
      <c r="AB7874" s="1">
        <f>MONTH(Sample___Superstore[[#This Row],[Order Date]])</f>
        <v>10</v>
      </c>
    </row>
    <row r="7875" spans="1:28" x14ac:dyDescent="0.35">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c r="V7875">
        <f t="shared" si="738"/>
        <v>4</v>
      </c>
      <c r="W7875">
        <f t="shared" si="739"/>
        <v>0.44999999999999996</v>
      </c>
      <c r="X7875" t="str">
        <f t="shared" si="740"/>
        <v>Profit</v>
      </c>
      <c r="Y7875" s="1" t="str">
        <f t="shared" si="741"/>
        <v>Low Profit</v>
      </c>
      <c r="Z7875" s="1" t="str">
        <f t="shared" si="742"/>
        <v>No Discount</v>
      </c>
      <c r="AA7875" s="1" t="str">
        <f t="shared" si="743"/>
        <v>Low Sales</v>
      </c>
      <c r="AB7875" s="1">
        <f>MONTH(Sample___Superstore[[#This Row],[Order Date]])</f>
        <v>10</v>
      </c>
    </row>
    <row r="7876" spans="1:28" x14ac:dyDescent="0.35">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c r="V7876">
        <f t="shared" si="738"/>
        <v>4</v>
      </c>
      <c r="W7876">
        <f t="shared" si="739"/>
        <v>0.47000000000000003</v>
      </c>
      <c r="X7876" t="str">
        <f t="shared" si="740"/>
        <v>Profit</v>
      </c>
      <c r="Y7876" s="1" t="str">
        <f t="shared" si="741"/>
        <v>Low Profit</v>
      </c>
      <c r="Z7876" s="1" t="str">
        <f t="shared" si="742"/>
        <v>No Discount</v>
      </c>
      <c r="AA7876" s="1" t="str">
        <f t="shared" si="743"/>
        <v>Low Sales</v>
      </c>
      <c r="AB7876" s="1">
        <f>MONTH(Sample___Superstore[[#This Row],[Order Date]])</f>
        <v>10</v>
      </c>
    </row>
    <row r="7877" spans="1:28" x14ac:dyDescent="0.35">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c r="V7877">
        <f t="shared" si="738"/>
        <v>6</v>
      </c>
      <c r="W7877">
        <f t="shared" si="739"/>
        <v>0.36249999999999999</v>
      </c>
      <c r="X7877" t="str">
        <f t="shared" si="740"/>
        <v>Profit</v>
      </c>
      <c r="Y7877" s="1" t="str">
        <f t="shared" si="741"/>
        <v>Low Profit</v>
      </c>
      <c r="Z7877" s="1" t="str">
        <f t="shared" si="742"/>
        <v>Low Discount</v>
      </c>
      <c r="AA7877" s="1" t="str">
        <f t="shared" si="743"/>
        <v>Low Sales</v>
      </c>
      <c r="AB7877" s="1">
        <f>MONTH(Sample___Superstore[[#This Row],[Order Date]])</f>
        <v>9</v>
      </c>
    </row>
    <row r="7878" spans="1:28" x14ac:dyDescent="0.35">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c r="V7878">
        <f t="shared" si="738"/>
        <v>6</v>
      </c>
      <c r="W7878">
        <f t="shared" si="739"/>
        <v>7.4999999999999997E-2</v>
      </c>
      <c r="X7878" t="str">
        <f t="shared" si="740"/>
        <v>Profit</v>
      </c>
      <c r="Y7878" s="1" t="str">
        <f t="shared" si="741"/>
        <v>Low Profit</v>
      </c>
      <c r="Z7878" s="1" t="str">
        <f t="shared" si="742"/>
        <v>Low Discount</v>
      </c>
      <c r="AA7878" s="1" t="str">
        <f t="shared" si="743"/>
        <v>Low Sales</v>
      </c>
      <c r="AB7878" s="1">
        <f>MONTH(Sample___Superstore[[#This Row],[Order Date]])</f>
        <v>9</v>
      </c>
    </row>
    <row r="7879" spans="1:28" x14ac:dyDescent="0.35">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c r="V7879">
        <f t="shared" si="738"/>
        <v>6</v>
      </c>
      <c r="W7879">
        <f t="shared" si="739"/>
        <v>0.35</v>
      </c>
      <c r="X7879" t="str">
        <f t="shared" si="740"/>
        <v>Profit</v>
      </c>
      <c r="Y7879" s="1" t="str">
        <f t="shared" si="741"/>
        <v>Low Profit</v>
      </c>
      <c r="Z7879" s="1" t="str">
        <f t="shared" si="742"/>
        <v>Low Discount</v>
      </c>
      <c r="AA7879" s="1" t="str">
        <f t="shared" si="743"/>
        <v>Low Sales</v>
      </c>
      <c r="AB7879" s="1">
        <f>MONTH(Sample___Superstore[[#This Row],[Order Date]])</f>
        <v>3</v>
      </c>
    </row>
    <row r="7880" spans="1:28" x14ac:dyDescent="0.35">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c r="V7880">
        <f t="shared" si="738"/>
        <v>5</v>
      </c>
      <c r="W7880">
        <f t="shared" si="739"/>
        <v>-1.2500000000000002</v>
      </c>
      <c r="X7880" t="str">
        <f t="shared" si="740"/>
        <v>Loss</v>
      </c>
      <c r="Y7880" s="1" t="str">
        <f t="shared" si="741"/>
        <v>Low Profit</v>
      </c>
      <c r="Z7880" s="1" t="str">
        <f t="shared" si="742"/>
        <v>High Discount</v>
      </c>
      <c r="AA7880" s="1" t="str">
        <f t="shared" si="743"/>
        <v>Low Sales</v>
      </c>
      <c r="AB7880" s="1">
        <f>MONTH(Sample___Superstore[[#This Row],[Order Date]])</f>
        <v>11</v>
      </c>
    </row>
    <row r="7881" spans="1:28" x14ac:dyDescent="0.35">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c r="V7881">
        <f t="shared" si="738"/>
        <v>7</v>
      </c>
      <c r="W7881">
        <f t="shared" si="739"/>
        <v>-0.35000000000000003</v>
      </c>
      <c r="X7881" t="str">
        <f t="shared" si="740"/>
        <v>Loss</v>
      </c>
      <c r="Y7881" s="1" t="str">
        <f t="shared" si="741"/>
        <v>Low Profit</v>
      </c>
      <c r="Z7881" s="1" t="str">
        <f t="shared" si="742"/>
        <v>High Discount</v>
      </c>
      <c r="AA7881" s="1" t="str">
        <f t="shared" si="743"/>
        <v>Low Sales</v>
      </c>
      <c r="AB7881" s="1">
        <f>MONTH(Sample___Superstore[[#This Row],[Order Date]])</f>
        <v>6</v>
      </c>
    </row>
    <row r="7882" spans="1:28" x14ac:dyDescent="0.35">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c r="V7882">
        <f t="shared" si="738"/>
        <v>3</v>
      </c>
      <c r="W7882">
        <f t="shared" si="739"/>
        <v>7.4999999999999997E-2</v>
      </c>
      <c r="X7882" t="str">
        <f t="shared" si="740"/>
        <v>Profit</v>
      </c>
      <c r="Y7882" s="1" t="str">
        <f t="shared" si="741"/>
        <v>Low Profit</v>
      </c>
      <c r="Z7882" s="1" t="str">
        <f t="shared" si="742"/>
        <v>Low Discount</v>
      </c>
      <c r="AA7882" s="1" t="str">
        <f t="shared" si="743"/>
        <v>Low Sales</v>
      </c>
      <c r="AB7882" s="1">
        <f>MONTH(Sample___Superstore[[#This Row],[Order Date]])</f>
        <v>12</v>
      </c>
    </row>
    <row r="7883" spans="1:28" x14ac:dyDescent="0.35">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c r="V7883">
        <f t="shared" si="738"/>
        <v>3</v>
      </c>
      <c r="W7883">
        <f t="shared" si="739"/>
        <v>0.13750000000000001</v>
      </c>
      <c r="X7883" t="str">
        <f t="shared" si="740"/>
        <v>Profit</v>
      </c>
      <c r="Y7883" s="1" t="str">
        <f t="shared" si="741"/>
        <v>Low Profit</v>
      </c>
      <c r="Z7883" s="1" t="str">
        <f t="shared" si="742"/>
        <v>Low Discount</v>
      </c>
      <c r="AA7883" s="1" t="str">
        <f t="shared" si="743"/>
        <v>Low Sales</v>
      </c>
      <c r="AB7883" s="1">
        <f>MONTH(Sample___Superstore[[#This Row],[Order Date]])</f>
        <v>12</v>
      </c>
    </row>
    <row r="7884" spans="1:28" x14ac:dyDescent="0.35">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c r="V7884">
        <f t="shared" si="738"/>
        <v>3</v>
      </c>
      <c r="W7884">
        <f t="shared" si="739"/>
        <v>0.13749999999999998</v>
      </c>
      <c r="X7884" t="str">
        <f t="shared" si="740"/>
        <v>Profit</v>
      </c>
      <c r="Y7884" s="1" t="str">
        <f t="shared" si="741"/>
        <v>Low Profit</v>
      </c>
      <c r="Z7884" s="1" t="str">
        <f t="shared" si="742"/>
        <v>Low Discount</v>
      </c>
      <c r="AA7884" s="1" t="str">
        <f t="shared" si="743"/>
        <v>Low Sales</v>
      </c>
      <c r="AB7884" s="1">
        <f>MONTH(Sample___Superstore[[#This Row],[Order Date]])</f>
        <v>12</v>
      </c>
    </row>
    <row r="7885" spans="1:28" x14ac:dyDescent="0.35">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c r="V7885">
        <f t="shared" si="738"/>
        <v>3</v>
      </c>
      <c r="W7885">
        <f t="shared" si="739"/>
        <v>0.36249999999999999</v>
      </c>
      <c r="X7885" t="str">
        <f t="shared" si="740"/>
        <v>Profit</v>
      </c>
      <c r="Y7885" s="1" t="str">
        <f t="shared" si="741"/>
        <v>Low Profit</v>
      </c>
      <c r="Z7885" s="1" t="str">
        <f t="shared" si="742"/>
        <v>Low Discount</v>
      </c>
      <c r="AA7885" s="1" t="str">
        <f t="shared" si="743"/>
        <v>Low Sales</v>
      </c>
      <c r="AB7885" s="1">
        <f>MONTH(Sample___Superstore[[#This Row],[Order Date]])</f>
        <v>12</v>
      </c>
    </row>
    <row r="7886" spans="1:28" x14ac:dyDescent="0.35">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c r="V7886">
        <f t="shared" si="738"/>
        <v>3</v>
      </c>
      <c r="W7886">
        <f t="shared" si="739"/>
        <v>0.125</v>
      </c>
      <c r="X7886" t="str">
        <f t="shared" si="740"/>
        <v>Profit</v>
      </c>
      <c r="Y7886" s="1" t="str">
        <f t="shared" si="741"/>
        <v>Low Profit</v>
      </c>
      <c r="Z7886" s="1" t="str">
        <f t="shared" si="742"/>
        <v>Low Discount</v>
      </c>
      <c r="AA7886" s="1" t="str">
        <f t="shared" si="743"/>
        <v>Low Sales</v>
      </c>
      <c r="AB7886" s="1">
        <f>MONTH(Sample___Superstore[[#This Row],[Order Date]])</f>
        <v>12</v>
      </c>
    </row>
    <row r="7887" spans="1:28" x14ac:dyDescent="0.35">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c r="V7887">
        <f t="shared" si="738"/>
        <v>3</v>
      </c>
      <c r="W7887">
        <f t="shared" si="739"/>
        <v>0.3</v>
      </c>
      <c r="X7887" t="str">
        <f t="shared" si="740"/>
        <v>Profit</v>
      </c>
      <c r="Y7887" s="1" t="str">
        <f t="shared" si="741"/>
        <v>Low Profit</v>
      </c>
      <c r="Z7887" s="1" t="str">
        <f t="shared" si="742"/>
        <v>Low Discount</v>
      </c>
      <c r="AA7887" s="1" t="str">
        <f t="shared" si="743"/>
        <v>Low Sales</v>
      </c>
      <c r="AB7887" s="1">
        <f>MONTH(Sample___Superstore[[#This Row],[Order Date]])</f>
        <v>12</v>
      </c>
    </row>
    <row r="7888" spans="1:28" x14ac:dyDescent="0.35">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c r="V7888">
        <f t="shared" si="738"/>
        <v>3</v>
      </c>
      <c r="W7888">
        <f t="shared" si="739"/>
        <v>0.2</v>
      </c>
      <c r="X7888" t="str">
        <f t="shared" si="740"/>
        <v>Profit</v>
      </c>
      <c r="Y7888" s="1" t="str">
        <f t="shared" si="741"/>
        <v>Low Profit</v>
      </c>
      <c r="Z7888" s="1" t="str">
        <f t="shared" si="742"/>
        <v>Low Discount</v>
      </c>
      <c r="AA7888" s="1" t="str">
        <f t="shared" si="743"/>
        <v>Low Sales</v>
      </c>
      <c r="AB7888" s="1">
        <f>MONTH(Sample___Superstore[[#This Row],[Order Date]])</f>
        <v>12</v>
      </c>
    </row>
    <row r="7889" spans="1:28" x14ac:dyDescent="0.35">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c r="V7889">
        <f t="shared" si="738"/>
        <v>3</v>
      </c>
      <c r="W7889">
        <f t="shared" si="739"/>
        <v>0.28749999999999998</v>
      </c>
      <c r="X7889" t="str">
        <f t="shared" si="740"/>
        <v>Profit</v>
      </c>
      <c r="Y7889" s="1" t="str">
        <f t="shared" si="741"/>
        <v>Low Profit</v>
      </c>
      <c r="Z7889" s="1" t="str">
        <f t="shared" si="742"/>
        <v>Low Discount</v>
      </c>
      <c r="AA7889" s="1" t="str">
        <f t="shared" si="743"/>
        <v>Low Sales</v>
      </c>
      <c r="AB7889" s="1">
        <f>MONTH(Sample___Superstore[[#This Row],[Order Date]])</f>
        <v>12</v>
      </c>
    </row>
    <row r="7890" spans="1:28" x14ac:dyDescent="0.35">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c r="V7890">
        <f t="shared" si="738"/>
        <v>6</v>
      </c>
      <c r="W7890">
        <f t="shared" si="739"/>
        <v>0.48</v>
      </c>
      <c r="X7890" t="str">
        <f t="shared" si="740"/>
        <v>Profit</v>
      </c>
      <c r="Y7890" s="1" t="str">
        <f t="shared" si="741"/>
        <v>Low Profit</v>
      </c>
      <c r="Z7890" s="1" t="str">
        <f t="shared" si="742"/>
        <v>No Discount</v>
      </c>
      <c r="AA7890" s="1" t="str">
        <f t="shared" si="743"/>
        <v>Low Sales</v>
      </c>
      <c r="AB7890" s="1">
        <f>MONTH(Sample___Superstore[[#This Row],[Order Date]])</f>
        <v>8</v>
      </c>
    </row>
    <row r="7891" spans="1:28" x14ac:dyDescent="0.35">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c r="V7891">
        <f t="shared" si="738"/>
        <v>4</v>
      </c>
      <c r="W7891">
        <f t="shared" si="739"/>
        <v>0.27</v>
      </c>
      <c r="X7891" t="str">
        <f t="shared" si="740"/>
        <v>Profit</v>
      </c>
      <c r="Y7891" s="1" t="str">
        <f t="shared" si="741"/>
        <v>Low Profit</v>
      </c>
      <c r="Z7891" s="1" t="str">
        <f t="shared" si="742"/>
        <v>No Discount</v>
      </c>
      <c r="AA7891" s="1" t="str">
        <f t="shared" si="743"/>
        <v>Low Sales</v>
      </c>
      <c r="AB7891" s="1">
        <f>MONTH(Sample___Superstore[[#This Row],[Order Date]])</f>
        <v>12</v>
      </c>
    </row>
    <row r="7892" spans="1:28" x14ac:dyDescent="0.35">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c r="V7892">
        <f t="shared" si="738"/>
        <v>4</v>
      </c>
      <c r="W7892">
        <f t="shared" si="739"/>
        <v>0.43</v>
      </c>
      <c r="X7892" t="str">
        <f t="shared" si="740"/>
        <v>Profit</v>
      </c>
      <c r="Y7892" s="1" t="str">
        <f t="shared" si="741"/>
        <v>High Profit</v>
      </c>
      <c r="Z7892" s="1" t="str">
        <f t="shared" si="742"/>
        <v>No Discount</v>
      </c>
      <c r="AA7892" s="1" t="str">
        <f t="shared" si="743"/>
        <v>Low Sales</v>
      </c>
      <c r="AB7892" s="1">
        <f>MONTH(Sample___Superstore[[#This Row],[Order Date]])</f>
        <v>12</v>
      </c>
    </row>
    <row r="7893" spans="1:28" x14ac:dyDescent="0.35">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c r="V7893">
        <f t="shared" si="738"/>
        <v>4</v>
      </c>
      <c r="W7893">
        <f t="shared" si="739"/>
        <v>0.39999999999999997</v>
      </c>
      <c r="X7893" t="str">
        <f t="shared" si="740"/>
        <v>Profit</v>
      </c>
      <c r="Y7893" s="1" t="str">
        <f t="shared" si="741"/>
        <v>High Profit</v>
      </c>
      <c r="Z7893" s="1" t="str">
        <f t="shared" si="742"/>
        <v>No Discount</v>
      </c>
      <c r="AA7893" s="1" t="str">
        <f t="shared" si="743"/>
        <v>Low Sales</v>
      </c>
      <c r="AB7893" s="1">
        <f>MONTH(Sample___Superstore[[#This Row],[Order Date]])</f>
        <v>12</v>
      </c>
    </row>
    <row r="7894" spans="1:28" x14ac:dyDescent="0.35">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c r="V7894">
        <f t="shared" si="738"/>
        <v>4</v>
      </c>
      <c r="W7894">
        <f t="shared" si="739"/>
        <v>0.47000000000000003</v>
      </c>
      <c r="X7894" t="str">
        <f t="shared" si="740"/>
        <v>Profit</v>
      </c>
      <c r="Y7894" s="1" t="str">
        <f t="shared" si="741"/>
        <v>Low Profit</v>
      </c>
      <c r="Z7894" s="1" t="str">
        <f t="shared" si="742"/>
        <v>No Discount</v>
      </c>
      <c r="AA7894" s="1" t="str">
        <f t="shared" si="743"/>
        <v>Low Sales</v>
      </c>
      <c r="AB7894" s="1">
        <f>MONTH(Sample___Superstore[[#This Row],[Order Date]])</f>
        <v>12</v>
      </c>
    </row>
    <row r="7895" spans="1:28" x14ac:dyDescent="0.35">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c r="V7895">
        <f t="shared" si="738"/>
        <v>7</v>
      </c>
      <c r="W7895">
        <f t="shared" si="739"/>
        <v>0.3125</v>
      </c>
      <c r="X7895" t="str">
        <f t="shared" si="740"/>
        <v>Profit</v>
      </c>
      <c r="Y7895" s="1" t="str">
        <f t="shared" si="741"/>
        <v>Low Profit</v>
      </c>
      <c r="Z7895" s="1" t="str">
        <f t="shared" si="742"/>
        <v>Low Discount</v>
      </c>
      <c r="AA7895" s="1" t="str">
        <f t="shared" si="743"/>
        <v>Low Sales</v>
      </c>
      <c r="AB7895" s="1">
        <f>MONTH(Sample___Superstore[[#This Row],[Order Date]])</f>
        <v>7</v>
      </c>
    </row>
    <row r="7896" spans="1:28" x14ac:dyDescent="0.35">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c r="V7896">
        <f t="shared" si="738"/>
        <v>4</v>
      </c>
      <c r="W7896">
        <f t="shared" si="739"/>
        <v>0.48999999999999994</v>
      </c>
      <c r="X7896" t="str">
        <f t="shared" si="740"/>
        <v>Profit</v>
      </c>
      <c r="Y7896" s="1" t="str">
        <f t="shared" si="741"/>
        <v>Low Profit</v>
      </c>
      <c r="Z7896" s="1" t="str">
        <f t="shared" si="742"/>
        <v>No Discount</v>
      </c>
      <c r="AA7896" s="1" t="str">
        <f t="shared" si="743"/>
        <v>Low Sales</v>
      </c>
      <c r="AB7896" s="1">
        <f>MONTH(Sample___Superstore[[#This Row],[Order Date]])</f>
        <v>6</v>
      </c>
    </row>
    <row r="7897" spans="1:28" x14ac:dyDescent="0.35">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c r="V7897">
        <f t="shared" si="738"/>
        <v>4</v>
      </c>
      <c r="W7897">
        <f t="shared" si="739"/>
        <v>0.48999999999999994</v>
      </c>
      <c r="X7897" t="str">
        <f t="shared" si="740"/>
        <v>Profit</v>
      </c>
      <c r="Y7897" s="1" t="str">
        <f t="shared" si="741"/>
        <v>Low Profit</v>
      </c>
      <c r="Z7897" s="1" t="str">
        <f t="shared" si="742"/>
        <v>No Discount</v>
      </c>
      <c r="AA7897" s="1" t="str">
        <f t="shared" si="743"/>
        <v>Low Sales</v>
      </c>
      <c r="AB7897" s="1">
        <f>MONTH(Sample___Superstore[[#This Row],[Order Date]])</f>
        <v>6</v>
      </c>
    </row>
    <row r="7898" spans="1:28" x14ac:dyDescent="0.35">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c r="V7898">
        <f t="shared" si="738"/>
        <v>4</v>
      </c>
      <c r="W7898">
        <f t="shared" si="739"/>
        <v>0.49</v>
      </c>
      <c r="X7898" t="str">
        <f t="shared" si="740"/>
        <v>Profit</v>
      </c>
      <c r="Y7898" s="1" t="str">
        <f t="shared" si="741"/>
        <v>High Profit</v>
      </c>
      <c r="Z7898" s="1" t="str">
        <f t="shared" si="742"/>
        <v>No Discount</v>
      </c>
      <c r="AA7898" s="1" t="str">
        <f t="shared" si="743"/>
        <v>Low Sales</v>
      </c>
      <c r="AB7898" s="1">
        <f>MONTH(Sample___Superstore[[#This Row],[Order Date]])</f>
        <v>6</v>
      </c>
    </row>
    <row r="7899" spans="1:28" x14ac:dyDescent="0.35">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c r="V7899">
        <f t="shared" si="738"/>
        <v>5</v>
      </c>
      <c r="W7899">
        <f t="shared" si="739"/>
        <v>0.1125</v>
      </c>
      <c r="X7899" t="str">
        <f t="shared" si="740"/>
        <v>Profit</v>
      </c>
      <c r="Y7899" s="1" t="str">
        <f t="shared" si="741"/>
        <v>Low Profit</v>
      </c>
      <c r="Z7899" s="1" t="str">
        <f t="shared" si="742"/>
        <v>Low Discount</v>
      </c>
      <c r="AA7899" s="1" t="str">
        <f t="shared" si="743"/>
        <v>Low Sales</v>
      </c>
      <c r="AB7899" s="1">
        <f>MONTH(Sample___Superstore[[#This Row],[Order Date]])</f>
        <v>8</v>
      </c>
    </row>
    <row r="7900" spans="1:28" x14ac:dyDescent="0.35">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c r="V7900">
        <f t="shared" si="738"/>
        <v>5</v>
      </c>
      <c r="W7900">
        <f t="shared" si="739"/>
        <v>-0.76666666666666661</v>
      </c>
      <c r="X7900" t="str">
        <f t="shared" si="740"/>
        <v>Loss</v>
      </c>
      <c r="Y7900" s="1" t="str">
        <f t="shared" si="741"/>
        <v>Low Profit</v>
      </c>
      <c r="Z7900" s="1" t="str">
        <f t="shared" si="742"/>
        <v>High Discount</v>
      </c>
      <c r="AA7900" s="1" t="str">
        <f t="shared" si="743"/>
        <v>High Sales</v>
      </c>
      <c r="AB7900" s="1">
        <f>MONTH(Sample___Superstore[[#This Row],[Order Date]])</f>
        <v>8</v>
      </c>
    </row>
    <row r="7901" spans="1:28" x14ac:dyDescent="0.35">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c r="V7901">
        <f t="shared" si="738"/>
        <v>5</v>
      </c>
      <c r="W7901">
        <f t="shared" si="739"/>
        <v>0.37499999999999994</v>
      </c>
      <c r="X7901" t="str">
        <f t="shared" si="740"/>
        <v>Profit</v>
      </c>
      <c r="Y7901" s="1" t="str">
        <f t="shared" si="741"/>
        <v>Low Profit</v>
      </c>
      <c r="Z7901" s="1" t="str">
        <f t="shared" si="742"/>
        <v>Low Discount</v>
      </c>
      <c r="AA7901" s="1" t="str">
        <f t="shared" si="743"/>
        <v>Low Sales</v>
      </c>
      <c r="AB7901" s="1">
        <f>MONTH(Sample___Superstore[[#This Row],[Order Date]])</f>
        <v>8</v>
      </c>
    </row>
    <row r="7902" spans="1:28" x14ac:dyDescent="0.35">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c r="V7902">
        <f t="shared" si="738"/>
        <v>5</v>
      </c>
      <c r="W7902">
        <f t="shared" si="739"/>
        <v>0.3</v>
      </c>
      <c r="X7902" t="str">
        <f t="shared" si="740"/>
        <v>Profit</v>
      </c>
      <c r="Y7902" s="1" t="str">
        <f t="shared" si="741"/>
        <v>Low Profit</v>
      </c>
      <c r="Z7902" s="1" t="str">
        <f t="shared" si="742"/>
        <v>Low Discount</v>
      </c>
      <c r="AA7902" s="1" t="str">
        <f t="shared" si="743"/>
        <v>Low Sales</v>
      </c>
      <c r="AB7902" s="1">
        <f>MONTH(Sample___Superstore[[#This Row],[Order Date]])</f>
        <v>8</v>
      </c>
    </row>
    <row r="7903" spans="1:28" x14ac:dyDescent="0.35">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c r="V7903">
        <f t="shared" si="738"/>
        <v>5</v>
      </c>
      <c r="W7903">
        <f t="shared" si="739"/>
        <v>0</v>
      </c>
      <c r="X7903" t="str">
        <f t="shared" si="740"/>
        <v>Profit</v>
      </c>
      <c r="Y7903" s="1" t="str">
        <f t="shared" si="741"/>
        <v>Low Profit</v>
      </c>
      <c r="Z7903" s="1" t="str">
        <f t="shared" si="742"/>
        <v>Low Discount</v>
      </c>
      <c r="AA7903" s="1" t="str">
        <f t="shared" si="743"/>
        <v>Low Sales</v>
      </c>
      <c r="AB7903" s="1">
        <f>MONTH(Sample___Superstore[[#This Row],[Order Date]])</f>
        <v>8</v>
      </c>
    </row>
    <row r="7904" spans="1:28" x14ac:dyDescent="0.35">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c r="V7904">
        <f t="shared" si="738"/>
        <v>5</v>
      </c>
      <c r="W7904">
        <f t="shared" si="739"/>
        <v>0.32500000000000001</v>
      </c>
      <c r="X7904" t="str">
        <f t="shared" si="740"/>
        <v>Profit</v>
      </c>
      <c r="Y7904" s="1" t="str">
        <f t="shared" si="741"/>
        <v>Low Profit</v>
      </c>
      <c r="Z7904" s="1" t="str">
        <f t="shared" si="742"/>
        <v>Low Discount</v>
      </c>
      <c r="AA7904" s="1" t="str">
        <f t="shared" si="743"/>
        <v>Low Sales</v>
      </c>
      <c r="AB7904" s="1">
        <f>MONTH(Sample___Superstore[[#This Row],[Order Date]])</f>
        <v>8</v>
      </c>
    </row>
    <row r="7905" spans="1:28" x14ac:dyDescent="0.35">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c r="V7905">
        <f t="shared" si="738"/>
        <v>5</v>
      </c>
      <c r="W7905">
        <f t="shared" si="739"/>
        <v>0.1125</v>
      </c>
      <c r="X7905" t="str">
        <f t="shared" si="740"/>
        <v>Profit</v>
      </c>
      <c r="Y7905" s="1" t="str">
        <f t="shared" si="741"/>
        <v>Low Profit</v>
      </c>
      <c r="Z7905" s="1" t="str">
        <f t="shared" si="742"/>
        <v>Low Discount</v>
      </c>
      <c r="AA7905" s="1" t="str">
        <f t="shared" si="743"/>
        <v>Low Sales</v>
      </c>
      <c r="AB7905" s="1">
        <f>MONTH(Sample___Superstore[[#This Row],[Order Date]])</f>
        <v>8</v>
      </c>
    </row>
    <row r="7906" spans="1:28" x14ac:dyDescent="0.35">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c r="V7906">
        <f t="shared" si="738"/>
        <v>6</v>
      </c>
      <c r="W7906">
        <f t="shared" si="739"/>
        <v>0.35000000000000003</v>
      </c>
      <c r="X7906" t="str">
        <f t="shared" si="740"/>
        <v>Profit</v>
      </c>
      <c r="Y7906" s="1" t="str">
        <f t="shared" si="741"/>
        <v>Low Profit</v>
      </c>
      <c r="Z7906" s="1" t="str">
        <f t="shared" si="742"/>
        <v>Low Discount</v>
      </c>
      <c r="AA7906" s="1" t="str">
        <f t="shared" si="743"/>
        <v>Low Sales</v>
      </c>
      <c r="AB7906" s="1">
        <f>MONTH(Sample___Superstore[[#This Row],[Order Date]])</f>
        <v>11</v>
      </c>
    </row>
    <row r="7907" spans="1:28" x14ac:dyDescent="0.35">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c r="V7907">
        <f t="shared" si="738"/>
        <v>7</v>
      </c>
      <c r="W7907">
        <f t="shared" si="739"/>
        <v>0.37499999999999994</v>
      </c>
      <c r="X7907" t="str">
        <f t="shared" si="740"/>
        <v>Profit</v>
      </c>
      <c r="Y7907" s="1" t="str">
        <f t="shared" si="741"/>
        <v>Low Profit</v>
      </c>
      <c r="Z7907" s="1" t="str">
        <f t="shared" si="742"/>
        <v>Low Discount</v>
      </c>
      <c r="AA7907" s="1" t="str">
        <f t="shared" si="743"/>
        <v>Low Sales</v>
      </c>
      <c r="AB7907" s="1">
        <f>MONTH(Sample___Superstore[[#This Row],[Order Date]])</f>
        <v>10</v>
      </c>
    </row>
    <row r="7908" spans="1:28" x14ac:dyDescent="0.35">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c r="V7908">
        <f t="shared" si="738"/>
        <v>7</v>
      </c>
      <c r="W7908">
        <f t="shared" si="739"/>
        <v>-1.75</v>
      </c>
      <c r="X7908" t="str">
        <f t="shared" si="740"/>
        <v>Loss</v>
      </c>
      <c r="Y7908" s="1" t="str">
        <f t="shared" si="741"/>
        <v>Low Profit</v>
      </c>
      <c r="Z7908" s="1" t="str">
        <f t="shared" si="742"/>
        <v>High Discount</v>
      </c>
      <c r="AA7908" s="1" t="str">
        <f t="shared" si="743"/>
        <v>Low Sales</v>
      </c>
      <c r="AB7908" s="1">
        <f>MONTH(Sample___Superstore[[#This Row],[Order Date]])</f>
        <v>10</v>
      </c>
    </row>
    <row r="7909" spans="1:28" x14ac:dyDescent="0.35">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c r="V7909">
        <f t="shared" si="738"/>
        <v>3</v>
      </c>
      <c r="W7909">
        <f t="shared" si="739"/>
        <v>0.25</v>
      </c>
      <c r="X7909" t="str">
        <f t="shared" si="740"/>
        <v>Profit</v>
      </c>
      <c r="Y7909" s="1" t="str">
        <f t="shared" si="741"/>
        <v>High Profit</v>
      </c>
      <c r="Z7909" s="1" t="str">
        <f t="shared" si="742"/>
        <v>No Discount</v>
      </c>
      <c r="AA7909" s="1" t="str">
        <f t="shared" si="743"/>
        <v>High Sales</v>
      </c>
      <c r="AB7909" s="1">
        <f>MONTH(Sample___Superstore[[#This Row],[Order Date]])</f>
        <v>7</v>
      </c>
    </row>
    <row r="7910" spans="1:28" x14ac:dyDescent="0.35">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c r="V7910">
        <f t="shared" si="738"/>
        <v>4</v>
      </c>
      <c r="W7910">
        <f t="shared" si="739"/>
        <v>2.4999999999999998E-2</v>
      </c>
      <c r="X7910" t="str">
        <f t="shared" si="740"/>
        <v>Profit</v>
      </c>
      <c r="Y7910" s="1" t="str">
        <f t="shared" si="741"/>
        <v>Low Profit</v>
      </c>
      <c r="Z7910" s="1" t="str">
        <f t="shared" si="742"/>
        <v>Low Discount</v>
      </c>
      <c r="AA7910" s="1" t="str">
        <f t="shared" si="743"/>
        <v>Low Sales</v>
      </c>
      <c r="AB7910" s="1">
        <f>MONTH(Sample___Superstore[[#This Row],[Order Date]])</f>
        <v>12</v>
      </c>
    </row>
    <row r="7911" spans="1:28" x14ac:dyDescent="0.35">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c r="V7911">
        <f t="shared" si="738"/>
        <v>4</v>
      </c>
      <c r="W7911">
        <f t="shared" si="739"/>
        <v>0.26999999999999996</v>
      </c>
      <c r="X7911" t="str">
        <f t="shared" si="740"/>
        <v>Profit</v>
      </c>
      <c r="Y7911" s="1" t="str">
        <f t="shared" si="741"/>
        <v>Low Profit</v>
      </c>
      <c r="Z7911" s="1" t="str">
        <f t="shared" si="742"/>
        <v>No Discount</v>
      </c>
      <c r="AA7911" s="1" t="str">
        <f t="shared" si="743"/>
        <v>Low Sales</v>
      </c>
      <c r="AB7911" s="1">
        <f>MONTH(Sample___Superstore[[#This Row],[Order Date]])</f>
        <v>12</v>
      </c>
    </row>
    <row r="7912" spans="1:28" x14ac:dyDescent="0.35">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c r="V7912">
        <f t="shared" si="738"/>
        <v>4</v>
      </c>
      <c r="W7912">
        <f t="shared" si="739"/>
        <v>0.15</v>
      </c>
      <c r="X7912" t="str">
        <f t="shared" si="740"/>
        <v>Profit</v>
      </c>
      <c r="Y7912" s="1" t="str">
        <f t="shared" si="741"/>
        <v>Low Profit</v>
      </c>
      <c r="Z7912" s="1" t="str">
        <f t="shared" si="742"/>
        <v>No Discount</v>
      </c>
      <c r="AA7912" s="1" t="str">
        <f t="shared" si="743"/>
        <v>Low Sales</v>
      </c>
      <c r="AB7912" s="1">
        <f>MONTH(Sample___Superstore[[#This Row],[Order Date]])</f>
        <v>12</v>
      </c>
    </row>
    <row r="7913" spans="1:28" x14ac:dyDescent="0.35">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c r="V7913">
        <f t="shared" si="738"/>
        <v>4</v>
      </c>
      <c r="W7913">
        <f t="shared" si="739"/>
        <v>-5.8823529411764712E-2</v>
      </c>
      <c r="X7913" t="str">
        <f t="shared" si="740"/>
        <v>Loss</v>
      </c>
      <c r="Y7913" s="1" t="str">
        <f t="shared" si="741"/>
        <v>Low Profit</v>
      </c>
      <c r="Z7913" s="1" t="str">
        <f t="shared" si="742"/>
        <v>Low Discount</v>
      </c>
      <c r="AA7913" s="1" t="str">
        <f t="shared" si="743"/>
        <v>Low Sales</v>
      </c>
      <c r="AB7913" s="1">
        <f>MONTH(Sample___Superstore[[#This Row],[Order Date]])</f>
        <v>12</v>
      </c>
    </row>
    <row r="7914" spans="1:28" x14ac:dyDescent="0.35">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c r="V7914">
        <f t="shared" si="738"/>
        <v>2</v>
      </c>
      <c r="W7914">
        <f t="shared" si="739"/>
        <v>-1.05</v>
      </c>
      <c r="X7914" t="str">
        <f t="shared" si="740"/>
        <v>Loss</v>
      </c>
      <c r="Y7914" s="1" t="str">
        <f t="shared" si="741"/>
        <v>Low Profit</v>
      </c>
      <c r="Z7914" s="1" t="str">
        <f t="shared" si="742"/>
        <v>High Discount</v>
      </c>
      <c r="AA7914" s="1" t="str">
        <f t="shared" si="743"/>
        <v>Low Sales</v>
      </c>
      <c r="AB7914" s="1">
        <f>MONTH(Sample___Superstore[[#This Row],[Order Date]])</f>
        <v>4</v>
      </c>
    </row>
    <row r="7915" spans="1:28" x14ac:dyDescent="0.35">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c r="V7915">
        <f t="shared" si="738"/>
        <v>2</v>
      </c>
      <c r="W7915">
        <f t="shared" si="739"/>
        <v>7.4999999999999997E-2</v>
      </c>
      <c r="X7915" t="str">
        <f t="shared" si="740"/>
        <v>Profit</v>
      </c>
      <c r="Y7915" s="1" t="str">
        <f t="shared" si="741"/>
        <v>Low Profit</v>
      </c>
      <c r="Z7915" s="1" t="str">
        <f t="shared" si="742"/>
        <v>Low Discount</v>
      </c>
      <c r="AA7915" s="1" t="str">
        <f t="shared" si="743"/>
        <v>Low Sales</v>
      </c>
      <c r="AB7915" s="1">
        <f>MONTH(Sample___Superstore[[#This Row],[Order Date]])</f>
        <v>8</v>
      </c>
    </row>
    <row r="7916" spans="1:28" x14ac:dyDescent="0.35">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c r="V7916">
        <f t="shared" si="738"/>
        <v>4</v>
      </c>
      <c r="W7916">
        <f t="shared" si="739"/>
        <v>0.49</v>
      </c>
      <c r="X7916" t="str">
        <f t="shared" si="740"/>
        <v>Profit</v>
      </c>
      <c r="Y7916" s="1" t="str">
        <f t="shared" si="741"/>
        <v>High Profit</v>
      </c>
      <c r="Z7916" s="1" t="str">
        <f t="shared" si="742"/>
        <v>No Discount</v>
      </c>
      <c r="AA7916" s="1" t="str">
        <f t="shared" si="743"/>
        <v>High Sales</v>
      </c>
      <c r="AB7916" s="1">
        <f>MONTH(Sample___Superstore[[#This Row],[Order Date]])</f>
        <v>6</v>
      </c>
    </row>
    <row r="7917" spans="1:28" x14ac:dyDescent="0.35">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c r="V7917">
        <f t="shared" si="738"/>
        <v>4</v>
      </c>
      <c r="W7917">
        <f t="shared" si="739"/>
        <v>0.08</v>
      </c>
      <c r="X7917" t="str">
        <f t="shared" si="740"/>
        <v>Profit</v>
      </c>
      <c r="Y7917" s="1" t="str">
        <f t="shared" si="741"/>
        <v>Low Profit</v>
      </c>
      <c r="Z7917" s="1" t="str">
        <f t="shared" si="742"/>
        <v>No Discount</v>
      </c>
      <c r="AA7917" s="1" t="str">
        <f t="shared" si="743"/>
        <v>Low Sales</v>
      </c>
      <c r="AB7917" s="1">
        <f>MONTH(Sample___Superstore[[#This Row],[Order Date]])</f>
        <v>6</v>
      </c>
    </row>
    <row r="7918" spans="1:28" x14ac:dyDescent="0.35">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c r="V7918">
        <f t="shared" si="738"/>
        <v>4</v>
      </c>
      <c r="W7918">
        <f t="shared" si="739"/>
        <v>-0.27142857142857141</v>
      </c>
      <c r="X7918" t="str">
        <f t="shared" si="740"/>
        <v>Loss</v>
      </c>
      <c r="Y7918" s="1" t="str">
        <f t="shared" si="741"/>
        <v>Low Profit</v>
      </c>
      <c r="Z7918" s="1" t="str">
        <f t="shared" si="742"/>
        <v>High Discount</v>
      </c>
      <c r="AA7918" s="1" t="str">
        <f t="shared" si="743"/>
        <v>Low Sales</v>
      </c>
      <c r="AB7918" s="1">
        <f>MONTH(Sample___Superstore[[#This Row],[Order Date]])</f>
        <v>11</v>
      </c>
    </row>
    <row r="7919" spans="1:28" x14ac:dyDescent="0.35">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c r="V7919">
        <f t="shared" si="738"/>
        <v>4</v>
      </c>
      <c r="W7919">
        <f t="shared" si="739"/>
        <v>0.125</v>
      </c>
      <c r="X7919" t="str">
        <f t="shared" si="740"/>
        <v>Profit</v>
      </c>
      <c r="Y7919" s="1" t="str">
        <f t="shared" si="741"/>
        <v>Low Profit</v>
      </c>
      <c r="Z7919" s="1" t="str">
        <f t="shared" si="742"/>
        <v>Low Discount</v>
      </c>
      <c r="AA7919" s="1" t="str">
        <f t="shared" si="743"/>
        <v>Low Sales</v>
      </c>
      <c r="AB7919" s="1">
        <f>MONTH(Sample___Superstore[[#This Row],[Order Date]])</f>
        <v>9</v>
      </c>
    </row>
    <row r="7920" spans="1:28" x14ac:dyDescent="0.35">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c r="V7920">
        <f t="shared" si="738"/>
        <v>4</v>
      </c>
      <c r="W7920">
        <f t="shared" si="739"/>
        <v>0.32500000000000001</v>
      </c>
      <c r="X7920" t="str">
        <f t="shared" si="740"/>
        <v>Profit</v>
      </c>
      <c r="Y7920" s="1" t="str">
        <f t="shared" si="741"/>
        <v>Low Profit</v>
      </c>
      <c r="Z7920" s="1" t="str">
        <f t="shared" si="742"/>
        <v>Low Discount</v>
      </c>
      <c r="AA7920" s="1" t="str">
        <f t="shared" si="743"/>
        <v>Low Sales</v>
      </c>
      <c r="AB7920" s="1">
        <f>MONTH(Sample___Superstore[[#This Row],[Order Date]])</f>
        <v>7</v>
      </c>
    </row>
    <row r="7921" spans="1:28" x14ac:dyDescent="0.35">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c r="V7921">
        <f t="shared" si="738"/>
        <v>6</v>
      </c>
      <c r="W7921">
        <f t="shared" si="739"/>
        <v>0.27999999999999997</v>
      </c>
      <c r="X7921" t="str">
        <f t="shared" si="740"/>
        <v>Profit</v>
      </c>
      <c r="Y7921" s="1" t="str">
        <f t="shared" si="741"/>
        <v>Low Profit</v>
      </c>
      <c r="Z7921" s="1" t="str">
        <f t="shared" si="742"/>
        <v>No Discount</v>
      </c>
      <c r="AA7921" s="1" t="str">
        <f t="shared" si="743"/>
        <v>Low Sales</v>
      </c>
      <c r="AB7921" s="1">
        <f>MONTH(Sample___Superstore[[#This Row],[Order Date]])</f>
        <v>9</v>
      </c>
    </row>
    <row r="7922" spans="1:28" x14ac:dyDescent="0.35">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c r="V7922">
        <f t="shared" si="738"/>
        <v>6</v>
      </c>
      <c r="W7922">
        <f t="shared" si="739"/>
        <v>0.18000000000000002</v>
      </c>
      <c r="X7922" t="str">
        <f t="shared" si="740"/>
        <v>Profit</v>
      </c>
      <c r="Y7922" s="1" t="str">
        <f t="shared" si="741"/>
        <v>Low Profit</v>
      </c>
      <c r="Z7922" s="1" t="str">
        <f t="shared" si="742"/>
        <v>No Discount</v>
      </c>
      <c r="AA7922" s="1" t="str">
        <f t="shared" si="743"/>
        <v>Low Sales</v>
      </c>
      <c r="AB7922" s="1">
        <f>MONTH(Sample___Superstore[[#This Row],[Order Date]])</f>
        <v>9</v>
      </c>
    </row>
    <row r="7923" spans="1:28" x14ac:dyDescent="0.35">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c r="V7923">
        <f t="shared" si="738"/>
        <v>4</v>
      </c>
      <c r="W7923">
        <f t="shared" si="739"/>
        <v>0.47000000000000003</v>
      </c>
      <c r="X7923" t="str">
        <f t="shared" si="740"/>
        <v>Profit</v>
      </c>
      <c r="Y7923" s="1" t="str">
        <f t="shared" si="741"/>
        <v>Low Profit</v>
      </c>
      <c r="Z7923" s="1" t="str">
        <f t="shared" si="742"/>
        <v>No Discount</v>
      </c>
      <c r="AA7923" s="1" t="str">
        <f t="shared" si="743"/>
        <v>Low Sales</v>
      </c>
      <c r="AB7923" s="1">
        <f>MONTH(Sample___Superstore[[#This Row],[Order Date]])</f>
        <v>3</v>
      </c>
    </row>
    <row r="7924" spans="1:28" x14ac:dyDescent="0.35">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c r="V7924">
        <f t="shared" si="738"/>
        <v>5</v>
      </c>
      <c r="W7924">
        <f t="shared" si="739"/>
        <v>0.1</v>
      </c>
      <c r="X7924" t="str">
        <f t="shared" si="740"/>
        <v>Profit</v>
      </c>
      <c r="Y7924" s="1" t="str">
        <f t="shared" si="741"/>
        <v>Low Profit</v>
      </c>
      <c r="Z7924" s="1" t="str">
        <f t="shared" si="742"/>
        <v>Low Discount</v>
      </c>
      <c r="AA7924" s="1" t="str">
        <f t="shared" si="743"/>
        <v>Low Sales</v>
      </c>
      <c r="AB7924" s="1">
        <f>MONTH(Sample___Superstore[[#This Row],[Order Date]])</f>
        <v>9</v>
      </c>
    </row>
    <row r="7925" spans="1:28" x14ac:dyDescent="0.35">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c r="V7925">
        <f t="shared" si="738"/>
        <v>5</v>
      </c>
      <c r="W7925">
        <f t="shared" si="739"/>
        <v>-0.73333333333333328</v>
      </c>
      <c r="X7925" t="str">
        <f t="shared" si="740"/>
        <v>Loss</v>
      </c>
      <c r="Y7925" s="1" t="str">
        <f t="shared" si="741"/>
        <v>Low Profit</v>
      </c>
      <c r="Z7925" s="1" t="str">
        <f t="shared" si="742"/>
        <v>High Discount</v>
      </c>
      <c r="AA7925" s="1" t="str">
        <f t="shared" si="743"/>
        <v>Low Sales</v>
      </c>
      <c r="AB7925" s="1">
        <f>MONTH(Sample___Superstore[[#This Row],[Order Date]])</f>
        <v>9</v>
      </c>
    </row>
    <row r="7926" spans="1:28" x14ac:dyDescent="0.35">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c r="V7926">
        <f t="shared" si="738"/>
        <v>3</v>
      </c>
      <c r="W7926">
        <f t="shared" si="739"/>
        <v>0.48</v>
      </c>
      <c r="X7926" t="str">
        <f t="shared" si="740"/>
        <v>Profit</v>
      </c>
      <c r="Y7926" s="1" t="str">
        <f t="shared" si="741"/>
        <v>Low Profit</v>
      </c>
      <c r="Z7926" s="1" t="str">
        <f t="shared" si="742"/>
        <v>No Discount</v>
      </c>
      <c r="AA7926" s="1" t="str">
        <f t="shared" si="743"/>
        <v>Low Sales</v>
      </c>
      <c r="AB7926" s="1">
        <f>MONTH(Sample___Superstore[[#This Row],[Order Date]])</f>
        <v>8</v>
      </c>
    </row>
    <row r="7927" spans="1:28" x14ac:dyDescent="0.35">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c r="V7927">
        <f t="shared" si="738"/>
        <v>3</v>
      </c>
      <c r="W7927">
        <f t="shared" si="739"/>
        <v>0.5</v>
      </c>
      <c r="X7927" t="str">
        <f t="shared" si="740"/>
        <v>Profit</v>
      </c>
      <c r="Y7927" s="1" t="str">
        <f t="shared" si="741"/>
        <v>Low Profit</v>
      </c>
      <c r="Z7927" s="1" t="str">
        <f t="shared" si="742"/>
        <v>No Discount</v>
      </c>
      <c r="AA7927" s="1" t="str">
        <f t="shared" si="743"/>
        <v>Low Sales</v>
      </c>
      <c r="AB7927" s="1">
        <f>MONTH(Sample___Superstore[[#This Row],[Order Date]])</f>
        <v>8</v>
      </c>
    </row>
    <row r="7928" spans="1:28" x14ac:dyDescent="0.35">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c r="V7928">
        <f t="shared" si="738"/>
        <v>4</v>
      </c>
      <c r="W7928">
        <f t="shared" si="739"/>
        <v>0.44999999999999996</v>
      </c>
      <c r="X7928" t="str">
        <f t="shared" si="740"/>
        <v>Profit</v>
      </c>
      <c r="Y7928" s="1" t="str">
        <f t="shared" si="741"/>
        <v>Low Profit</v>
      </c>
      <c r="Z7928" s="1" t="str">
        <f t="shared" si="742"/>
        <v>No Discount</v>
      </c>
      <c r="AA7928" s="1" t="str">
        <f t="shared" si="743"/>
        <v>Low Sales</v>
      </c>
      <c r="AB7928" s="1">
        <f>MONTH(Sample___Superstore[[#This Row],[Order Date]])</f>
        <v>11</v>
      </c>
    </row>
    <row r="7929" spans="1:28" x14ac:dyDescent="0.35">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c r="V7929">
        <f t="shared" si="738"/>
        <v>4</v>
      </c>
      <c r="W7929">
        <f t="shared" si="739"/>
        <v>0.30000000000000004</v>
      </c>
      <c r="X7929" t="str">
        <f t="shared" si="740"/>
        <v>Profit</v>
      </c>
      <c r="Y7929" s="1" t="str">
        <f t="shared" si="741"/>
        <v>High Profit</v>
      </c>
      <c r="Z7929" s="1" t="str">
        <f t="shared" si="742"/>
        <v>No Discount</v>
      </c>
      <c r="AA7929" s="1" t="str">
        <f t="shared" si="743"/>
        <v>High Sales</v>
      </c>
      <c r="AB7929" s="1">
        <f>MONTH(Sample___Superstore[[#This Row],[Order Date]])</f>
        <v>11</v>
      </c>
    </row>
    <row r="7930" spans="1:28" x14ac:dyDescent="0.35">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c r="V7930">
        <f t="shared" si="738"/>
        <v>4</v>
      </c>
      <c r="W7930">
        <f t="shared" si="739"/>
        <v>0.18</v>
      </c>
      <c r="X7930" t="str">
        <f t="shared" si="740"/>
        <v>Profit</v>
      </c>
      <c r="Y7930" s="1" t="str">
        <f t="shared" si="741"/>
        <v>Low Profit</v>
      </c>
      <c r="Z7930" s="1" t="str">
        <f t="shared" si="742"/>
        <v>No Discount</v>
      </c>
      <c r="AA7930" s="1" t="str">
        <f t="shared" si="743"/>
        <v>Low Sales</v>
      </c>
      <c r="AB7930" s="1">
        <f>MONTH(Sample___Superstore[[#This Row],[Order Date]])</f>
        <v>11</v>
      </c>
    </row>
    <row r="7931" spans="1:28" x14ac:dyDescent="0.35">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c r="V7931">
        <f t="shared" si="738"/>
        <v>2</v>
      </c>
      <c r="W7931">
        <f t="shared" si="739"/>
        <v>-1.4285714285714287E-2</v>
      </c>
      <c r="X7931" t="str">
        <f t="shared" si="740"/>
        <v>Loss</v>
      </c>
      <c r="Y7931" s="1" t="str">
        <f t="shared" si="741"/>
        <v>Low Profit</v>
      </c>
      <c r="Z7931" s="1" t="str">
        <f t="shared" si="742"/>
        <v>High Discount</v>
      </c>
      <c r="AA7931" s="1" t="str">
        <f t="shared" si="743"/>
        <v>Low Sales</v>
      </c>
      <c r="AB7931" s="1">
        <f>MONTH(Sample___Superstore[[#This Row],[Order Date]])</f>
        <v>7</v>
      </c>
    </row>
    <row r="7932" spans="1:28" x14ac:dyDescent="0.35">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c r="V7932">
        <f t="shared" si="738"/>
        <v>2</v>
      </c>
      <c r="W7932">
        <f t="shared" si="739"/>
        <v>0.3</v>
      </c>
      <c r="X7932" t="str">
        <f t="shared" si="740"/>
        <v>Profit</v>
      </c>
      <c r="Y7932" s="1" t="str">
        <f t="shared" si="741"/>
        <v>Low Profit</v>
      </c>
      <c r="Z7932" s="1" t="str">
        <f t="shared" si="742"/>
        <v>No Discount</v>
      </c>
      <c r="AA7932" s="1" t="str">
        <f t="shared" si="743"/>
        <v>Low Sales</v>
      </c>
      <c r="AB7932" s="1">
        <f>MONTH(Sample___Superstore[[#This Row],[Order Date]])</f>
        <v>3</v>
      </c>
    </row>
    <row r="7933" spans="1:28" x14ac:dyDescent="0.35">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c r="V7933">
        <f t="shared" si="738"/>
        <v>5</v>
      </c>
      <c r="W7933">
        <f t="shared" si="739"/>
        <v>9.9999999999999992E-2</v>
      </c>
      <c r="X7933" t="str">
        <f t="shared" si="740"/>
        <v>Profit</v>
      </c>
      <c r="Y7933" s="1" t="str">
        <f t="shared" si="741"/>
        <v>Low Profit</v>
      </c>
      <c r="Z7933" s="1" t="str">
        <f t="shared" si="742"/>
        <v>Low Discount</v>
      </c>
      <c r="AA7933" s="1" t="str">
        <f t="shared" si="743"/>
        <v>Low Sales</v>
      </c>
      <c r="AB7933" s="1">
        <f>MONTH(Sample___Superstore[[#This Row],[Order Date]])</f>
        <v>7</v>
      </c>
    </row>
    <row r="7934" spans="1:28" x14ac:dyDescent="0.35">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c r="V7934">
        <f t="shared" si="738"/>
        <v>5</v>
      </c>
      <c r="W7934">
        <f t="shared" si="739"/>
        <v>0.32499999999999996</v>
      </c>
      <c r="X7934" t="str">
        <f t="shared" si="740"/>
        <v>Profit</v>
      </c>
      <c r="Y7934" s="1" t="str">
        <f t="shared" si="741"/>
        <v>Low Profit</v>
      </c>
      <c r="Z7934" s="1" t="str">
        <f t="shared" si="742"/>
        <v>Low Discount</v>
      </c>
      <c r="AA7934" s="1" t="str">
        <f t="shared" si="743"/>
        <v>Low Sales</v>
      </c>
      <c r="AB7934" s="1">
        <f>MONTH(Sample___Superstore[[#This Row],[Order Date]])</f>
        <v>7</v>
      </c>
    </row>
    <row r="7935" spans="1:28" x14ac:dyDescent="0.35">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c r="V7935">
        <f t="shared" si="738"/>
        <v>7</v>
      </c>
      <c r="W7935">
        <f t="shared" si="739"/>
        <v>0.5</v>
      </c>
      <c r="X7935" t="str">
        <f t="shared" si="740"/>
        <v>Profit</v>
      </c>
      <c r="Y7935" s="1" t="str">
        <f t="shared" si="741"/>
        <v>Low Profit</v>
      </c>
      <c r="Z7935" s="1" t="str">
        <f t="shared" si="742"/>
        <v>No Discount</v>
      </c>
      <c r="AA7935" s="1" t="str">
        <f t="shared" si="743"/>
        <v>Low Sales</v>
      </c>
      <c r="AB7935" s="1">
        <f>MONTH(Sample___Superstore[[#This Row],[Order Date]])</f>
        <v>8</v>
      </c>
    </row>
    <row r="7936" spans="1:28" x14ac:dyDescent="0.35">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c r="V7936">
        <f t="shared" si="738"/>
        <v>7</v>
      </c>
      <c r="W7936">
        <f t="shared" si="739"/>
        <v>0.125</v>
      </c>
      <c r="X7936" t="str">
        <f t="shared" si="740"/>
        <v>Profit</v>
      </c>
      <c r="Y7936" s="1" t="str">
        <f t="shared" si="741"/>
        <v>Low Profit</v>
      </c>
      <c r="Z7936" s="1" t="str">
        <f t="shared" si="742"/>
        <v>Low Discount</v>
      </c>
      <c r="AA7936" s="1" t="str">
        <f t="shared" si="743"/>
        <v>Low Sales</v>
      </c>
      <c r="AB7936" s="1">
        <f>MONTH(Sample___Superstore[[#This Row],[Order Date]])</f>
        <v>8</v>
      </c>
    </row>
    <row r="7937" spans="1:28" x14ac:dyDescent="0.35">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c r="V7937">
        <f t="shared" si="738"/>
        <v>7</v>
      </c>
      <c r="W7937">
        <f t="shared" si="739"/>
        <v>0.44999999999999996</v>
      </c>
      <c r="X7937" t="str">
        <f t="shared" si="740"/>
        <v>Profit</v>
      </c>
      <c r="Y7937" s="1" t="str">
        <f t="shared" si="741"/>
        <v>Low Profit</v>
      </c>
      <c r="Z7937" s="1" t="str">
        <f t="shared" si="742"/>
        <v>No Discount</v>
      </c>
      <c r="AA7937" s="1" t="str">
        <f t="shared" si="743"/>
        <v>Low Sales</v>
      </c>
      <c r="AB7937" s="1">
        <f>MONTH(Sample___Superstore[[#This Row],[Order Date]])</f>
        <v>8</v>
      </c>
    </row>
    <row r="7938" spans="1:28" x14ac:dyDescent="0.35">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c r="V7938">
        <f t="shared" ref="V7938:V8001" si="744">D7938-C7938</f>
        <v>7</v>
      </c>
      <c r="W7938">
        <f t="shared" ref="W7938:W8001" si="745">U7938/R7938</f>
        <v>0.35</v>
      </c>
      <c r="X7938" t="str">
        <f t="shared" ref="X7938:X8001" si="746">IF(U7938&lt;0,"Loss","Profit")</f>
        <v>Profit</v>
      </c>
      <c r="Y7938" s="1" t="str">
        <f t="shared" ref="Y7938:Y8001" si="747">IF(U7938&gt;100,"High Profit","Low Profit")</f>
        <v>Low Profit</v>
      </c>
      <c r="Z7938" s="1" t="str">
        <f t="shared" ref="Z7938:Z8001" si="748">IF(T7938=0,"No Discount",IF(T7938&lt;=0.2,"Low Discount","High Discount"))</f>
        <v>Low Discount</v>
      </c>
      <c r="AA7938" s="1" t="str">
        <f t="shared" ref="AA7938:AA8001" si="749">IF(R7938&gt;500,"High Sales","Low Sales")</f>
        <v>Low Sales</v>
      </c>
      <c r="AB7938" s="1">
        <f>MONTH(Sample___Superstore[[#This Row],[Order Date]])</f>
        <v>8</v>
      </c>
    </row>
    <row r="7939" spans="1:28" x14ac:dyDescent="0.35">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c r="V7939">
        <f t="shared" si="744"/>
        <v>7</v>
      </c>
      <c r="W7939">
        <f t="shared" si="745"/>
        <v>0.26</v>
      </c>
      <c r="X7939" t="str">
        <f t="shared" si="746"/>
        <v>Profit</v>
      </c>
      <c r="Y7939" s="1" t="str">
        <f t="shared" si="747"/>
        <v>High Profit</v>
      </c>
      <c r="Z7939" s="1" t="str">
        <f t="shared" si="748"/>
        <v>No Discount</v>
      </c>
      <c r="AA7939" s="1" t="str">
        <f t="shared" si="749"/>
        <v>High Sales</v>
      </c>
      <c r="AB7939" s="1">
        <f>MONTH(Sample___Superstore[[#This Row],[Order Date]])</f>
        <v>8</v>
      </c>
    </row>
    <row r="7940" spans="1:28" x14ac:dyDescent="0.35">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c r="V7940">
        <f t="shared" si="744"/>
        <v>7</v>
      </c>
      <c r="W7940">
        <f t="shared" si="745"/>
        <v>0.26</v>
      </c>
      <c r="X7940" t="str">
        <f t="shared" si="746"/>
        <v>Profit</v>
      </c>
      <c r="Y7940" s="1" t="str">
        <f t="shared" si="747"/>
        <v>High Profit</v>
      </c>
      <c r="Z7940" s="1" t="str">
        <f t="shared" si="748"/>
        <v>No Discount</v>
      </c>
      <c r="AA7940" s="1" t="str">
        <f t="shared" si="749"/>
        <v>High Sales</v>
      </c>
      <c r="AB7940" s="1">
        <f>MONTH(Sample___Superstore[[#This Row],[Order Date]])</f>
        <v>8</v>
      </c>
    </row>
    <row r="7941" spans="1:28" x14ac:dyDescent="0.35">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c r="V7941">
        <f t="shared" si="744"/>
        <v>7</v>
      </c>
      <c r="W7941">
        <f t="shared" si="745"/>
        <v>0.35000000000000003</v>
      </c>
      <c r="X7941" t="str">
        <f t="shared" si="746"/>
        <v>Profit</v>
      </c>
      <c r="Y7941" s="1" t="str">
        <f t="shared" si="747"/>
        <v>Low Profit</v>
      </c>
      <c r="Z7941" s="1" t="str">
        <f t="shared" si="748"/>
        <v>Low Discount</v>
      </c>
      <c r="AA7941" s="1" t="str">
        <f t="shared" si="749"/>
        <v>Low Sales</v>
      </c>
      <c r="AB7941" s="1">
        <f>MONTH(Sample___Superstore[[#This Row],[Order Date]])</f>
        <v>8</v>
      </c>
    </row>
    <row r="7942" spans="1:28" x14ac:dyDescent="0.35">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c r="V7942">
        <f t="shared" si="744"/>
        <v>3</v>
      </c>
      <c r="W7942">
        <f t="shared" si="745"/>
        <v>-0.11249999999999999</v>
      </c>
      <c r="X7942" t="str">
        <f t="shared" si="746"/>
        <v>Loss</v>
      </c>
      <c r="Y7942" s="1" t="str">
        <f t="shared" si="747"/>
        <v>Low Profit</v>
      </c>
      <c r="Z7942" s="1" t="str">
        <f t="shared" si="748"/>
        <v>Low Discount</v>
      </c>
      <c r="AA7942" s="1" t="str">
        <f t="shared" si="749"/>
        <v>Low Sales</v>
      </c>
      <c r="AB7942" s="1">
        <f>MONTH(Sample___Superstore[[#This Row],[Order Date]])</f>
        <v>12</v>
      </c>
    </row>
    <row r="7943" spans="1:28" x14ac:dyDescent="0.35">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c r="V7943">
        <f t="shared" si="744"/>
        <v>3</v>
      </c>
      <c r="W7943">
        <f t="shared" si="745"/>
        <v>0.26</v>
      </c>
      <c r="X7943" t="str">
        <f t="shared" si="746"/>
        <v>Profit</v>
      </c>
      <c r="Y7943" s="1" t="str">
        <f t="shared" si="747"/>
        <v>Low Profit</v>
      </c>
      <c r="Z7943" s="1" t="str">
        <f t="shared" si="748"/>
        <v>No Discount</v>
      </c>
      <c r="AA7943" s="1" t="str">
        <f t="shared" si="749"/>
        <v>Low Sales</v>
      </c>
      <c r="AB7943" s="1">
        <f>MONTH(Sample___Superstore[[#This Row],[Order Date]])</f>
        <v>12</v>
      </c>
    </row>
    <row r="7944" spans="1:28" x14ac:dyDescent="0.35">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c r="V7944">
        <f t="shared" si="744"/>
        <v>7</v>
      </c>
      <c r="W7944">
        <f t="shared" si="745"/>
        <v>-1.5</v>
      </c>
      <c r="X7944" t="str">
        <f t="shared" si="746"/>
        <v>Loss</v>
      </c>
      <c r="Y7944" s="1" t="str">
        <f t="shared" si="747"/>
        <v>Low Profit</v>
      </c>
      <c r="Z7944" s="1" t="str">
        <f t="shared" si="748"/>
        <v>High Discount</v>
      </c>
      <c r="AA7944" s="1" t="str">
        <f t="shared" si="749"/>
        <v>Low Sales</v>
      </c>
      <c r="AB7944" s="1">
        <f>MONTH(Sample___Superstore[[#This Row],[Order Date]])</f>
        <v>12</v>
      </c>
    </row>
    <row r="7945" spans="1:28" x14ac:dyDescent="0.35">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c r="V7945">
        <f t="shared" si="744"/>
        <v>7</v>
      </c>
      <c r="W7945">
        <f t="shared" si="745"/>
        <v>0.1125</v>
      </c>
      <c r="X7945" t="str">
        <f t="shared" si="746"/>
        <v>Profit</v>
      </c>
      <c r="Y7945" s="1" t="str">
        <f t="shared" si="747"/>
        <v>Low Profit</v>
      </c>
      <c r="Z7945" s="1" t="str">
        <f t="shared" si="748"/>
        <v>Low Discount</v>
      </c>
      <c r="AA7945" s="1" t="str">
        <f t="shared" si="749"/>
        <v>Low Sales</v>
      </c>
      <c r="AB7945" s="1">
        <f>MONTH(Sample___Superstore[[#This Row],[Order Date]])</f>
        <v>12</v>
      </c>
    </row>
    <row r="7946" spans="1:28" x14ac:dyDescent="0.35">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c r="V7946">
        <f t="shared" si="744"/>
        <v>7</v>
      </c>
      <c r="W7946">
        <f t="shared" si="745"/>
        <v>7.4999999999999997E-2</v>
      </c>
      <c r="X7946" t="str">
        <f t="shared" si="746"/>
        <v>Profit</v>
      </c>
      <c r="Y7946" s="1" t="str">
        <f t="shared" si="747"/>
        <v>Low Profit</v>
      </c>
      <c r="Z7946" s="1" t="str">
        <f t="shared" si="748"/>
        <v>Low Discount</v>
      </c>
      <c r="AA7946" s="1" t="str">
        <f t="shared" si="749"/>
        <v>Low Sales</v>
      </c>
      <c r="AB7946" s="1">
        <f>MONTH(Sample___Superstore[[#This Row],[Order Date]])</f>
        <v>12</v>
      </c>
    </row>
    <row r="7947" spans="1:28" x14ac:dyDescent="0.35">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c r="V7947">
        <f t="shared" si="744"/>
        <v>7</v>
      </c>
      <c r="W7947">
        <f t="shared" si="745"/>
        <v>-1.6</v>
      </c>
      <c r="X7947" t="str">
        <f t="shared" si="746"/>
        <v>Loss</v>
      </c>
      <c r="Y7947" s="1" t="str">
        <f t="shared" si="747"/>
        <v>Low Profit</v>
      </c>
      <c r="Z7947" s="1" t="str">
        <f t="shared" si="748"/>
        <v>High Discount</v>
      </c>
      <c r="AA7947" s="1" t="str">
        <f t="shared" si="749"/>
        <v>Low Sales</v>
      </c>
      <c r="AB7947" s="1">
        <f>MONTH(Sample___Superstore[[#This Row],[Order Date]])</f>
        <v>12</v>
      </c>
    </row>
    <row r="7948" spans="1:28" x14ac:dyDescent="0.35">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c r="V7948">
        <f t="shared" si="744"/>
        <v>7</v>
      </c>
      <c r="W7948">
        <f t="shared" si="745"/>
        <v>-1.6</v>
      </c>
      <c r="X7948" t="str">
        <f t="shared" si="746"/>
        <v>Loss</v>
      </c>
      <c r="Y7948" s="1" t="str">
        <f t="shared" si="747"/>
        <v>Low Profit</v>
      </c>
      <c r="Z7948" s="1" t="str">
        <f t="shared" si="748"/>
        <v>High Discount</v>
      </c>
      <c r="AA7948" s="1" t="str">
        <f t="shared" si="749"/>
        <v>Low Sales</v>
      </c>
      <c r="AB7948" s="1">
        <f>MONTH(Sample___Superstore[[#This Row],[Order Date]])</f>
        <v>12</v>
      </c>
    </row>
    <row r="7949" spans="1:28" x14ac:dyDescent="0.35">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c r="V7949">
        <f t="shared" si="744"/>
        <v>4</v>
      </c>
      <c r="W7949">
        <f t="shared" si="745"/>
        <v>-0.1875</v>
      </c>
      <c r="X7949" t="str">
        <f t="shared" si="746"/>
        <v>Loss</v>
      </c>
      <c r="Y7949" s="1" t="str">
        <f t="shared" si="747"/>
        <v>Low Profit</v>
      </c>
      <c r="Z7949" s="1" t="str">
        <f t="shared" si="748"/>
        <v>Low Discount</v>
      </c>
      <c r="AA7949" s="1" t="str">
        <f t="shared" si="749"/>
        <v>Low Sales</v>
      </c>
      <c r="AB7949" s="1">
        <f>MONTH(Sample___Superstore[[#This Row],[Order Date]])</f>
        <v>3</v>
      </c>
    </row>
    <row r="7950" spans="1:28" x14ac:dyDescent="0.35">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c r="V7950">
        <f t="shared" si="744"/>
        <v>4</v>
      </c>
      <c r="W7950">
        <f t="shared" si="745"/>
        <v>0</v>
      </c>
      <c r="X7950" t="str">
        <f t="shared" si="746"/>
        <v>Profit</v>
      </c>
      <c r="Y7950" s="1" t="str">
        <f t="shared" si="747"/>
        <v>Low Profit</v>
      </c>
      <c r="Z7950" s="1" t="str">
        <f t="shared" si="748"/>
        <v>High Discount</v>
      </c>
      <c r="AA7950" s="1" t="str">
        <f t="shared" si="749"/>
        <v>Low Sales</v>
      </c>
      <c r="AB7950" s="1">
        <f>MONTH(Sample___Superstore[[#This Row],[Order Date]])</f>
        <v>3</v>
      </c>
    </row>
    <row r="7951" spans="1:28" x14ac:dyDescent="0.35">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c r="V7951">
        <f t="shared" si="744"/>
        <v>4</v>
      </c>
      <c r="W7951">
        <f t="shared" si="745"/>
        <v>-0.55000000000000004</v>
      </c>
      <c r="X7951" t="str">
        <f t="shared" si="746"/>
        <v>Loss</v>
      </c>
      <c r="Y7951" s="1" t="str">
        <f t="shared" si="747"/>
        <v>Low Profit</v>
      </c>
      <c r="Z7951" s="1" t="str">
        <f t="shared" si="748"/>
        <v>High Discount</v>
      </c>
      <c r="AA7951" s="1" t="str">
        <f t="shared" si="749"/>
        <v>Low Sales</v>
      </c>
      <c r="AB7951" s="1">
        <f>MONTH(Sample___Superstore[[#This Row],[Order Date]])</f>
        <v>3</v>
      </c>
    </row>
    <row r="7952" spans="1:28" x14ac:dyDescent="0.35">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c r="V7952">
        <f t="shared" si="744"/>
        <v>4</v>
      </c>
      <c r="W7952">
        <f t="shared" si="745"/>
        <v>-0.17500000000000002</v>
      </c>
      <c r="X7952" t="str">
        <f t="shared" si="746"/>
        <v>Loss</v>
      </c>
      <c r="Y7952" s="1" t="str">
        <f t="shared" si="747"/>
        <v>Low Profit</v>
      </c>
      <c r="Z7952" s="1" t="str">
        <f t="shared" si="748"/>
        <v>Low Discount</v>
      </c>
      <c r="AA7952" s="1" t="str">
        <f t="shared" si="749"/>
        <v>Low Sales</v>
      </c>
      <c r="AB7952" s="1">
        <f>MONTH(Sample___Superstore[[#This Row],[Order Date]])</f>
        <v>3</v>
      </c>
    </row>
    <row r="7953" spans="1:28" x14ac:dyDescent="0.35">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c r="V7953">
        <f t="shared" si="744"/>
        <v>5</v>
      </c>
      <c r="W7953">
        <f t="shared" si="745"/>
        <v>0.37500000000000006</v>
      </c>
      <c r="X7953" t="str">
        <f t="shared" si="746"/>
        <v>Profit</v>
      </c>
      <c r="Y7953" s="1" t="str">
        <f t="shared" si="747"/>
        <v>Low Profit</v>
      </c>
      <c r="Z7953" s="1" t="str">
        <f t="shared" si="748"/>
        <v>Low Discount</v>
      </c>
      <c r="AA7953" s="1" t="str">
        <f t="shared" si="749"/>
        <v>Low Sales</v>
      </c>
      <c r="AB7953" s="1">
        <f>MONTH(Sample___Superstore[[#This Row],[Order Date]])</f>
        <v>11</v>
      </c>
    </row>
    <row r="7954" spans="1:28" x14ac:dyDescent="0.35">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c r="V7954">
        <f t="shared" si="744"/>
        <v>5</v>
      </c>
      <c r="W7954">
        <f t="shared" si="745"/>
        <v>0.29000000000000004</v>
      </c>
      <c r="X7954" t="str">
        <f t="shared" si="746"/>
        <v>Profit</v>
      </c>
      <c r="Y7954" s="1" t="str">
        <f t="shared" si="747"/>
        <v>High Profit</v>
      </c>
      <c r="Z7954" s="1" t="str">
        <f t="shared" si="748"/>
        <v>No Discount</v>
      </c>
      <c r="AA7954" s="1" t="str">
        <f t="shared" si="749"/>
        <v>High Sales</v>
      </c>
      <c r="AB7954" s="1">
        <f>MONTH(Sample___Superstore[[#This Row],[Order Date]])</f>
        <v>11</v>
      </c>
    </row>
    <row r="7955" spans="1:28" x14ac:dyDescent="0.35">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c r="V7955">
        <f t="shared" si="744"/>
        <v>5</v>
      </c>
      <c r="W7955">
        <f t="shared" si="745"/>
        <v>0.04</v>
      </c>
      <c r="X7955" t="str">
        <f t="shared" si="746"/>
        <v>Profit</v>
      </c>
      <c r="Y7955" s="1" t="str">
        <f t="shared" si="747"/>
        <v>Low Profit</v>
      </c>
      <c r="Z7955" s="1" t="str">
        <f t="shared" si="748"/>
        <v>No Discount</v>
      </c>
      <c r="AA7955" s="1" t="str">
        <f t="shared" si="749"/>
        <v>Low Sales</v>
      </c>
      <c r="AB7955" s="1">
        <f>MONTH(Sample___Superstore[[#This Row],[Order Date]])</f>
        <v>4</v>
      </c>
    </row>
    <row r="7956" spans="1:28" x14ac:dyDescent="0.35">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c r="V7956">
        <f t="shared" si="744"/>
        <v>5</v>
      </c>
      <c r="W7956">
        <f t="shared" si="745"/>
        <v>0.48999999999999994</v>
      </c>
      <c r="X7956" t="str">
        <f t="shared" si="746"/>
        <v>Profit</v>
      </c>
      <c r="Y7956" s="1" t="str">
        <f t="shared" si="747"/>
        <v>Low Profit</v>
      </c>
      <c r="Z7956" s="1" t="str">
        <f t="shared" si="748"/>
        <v>No Discount</v>
      </c>
      <c r="AA7956" s="1" t="str">
        <f t="shared" si="749"/>
        <v>Low Sales</v>
      </c>
      <c r="AB7956" s="1">
        <f>MONTH(Sample___Superstore[[#This Row],[Order Date]])</f>
        <v>4</v>
      </c>
    </row>
    <row r="7957" spans="1:28" x14ac:dyDescent="0.35">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c r="V7957">
        <f t="shared" si="744"/>
        <v>5</v>
      </c>
      <c r="W7957">
        <f t="shared" si="745"/>
        <v>-0.13749999999999998</v>
      </c>
      <c r="X7957" t="str">
        <f t="shared" si="746"/>
        <v>Loss</v>
      </c>
      <c r="Y7957" s="1" t="str">
        <f t="shared" si="747"/>
        <v>Low Profit</v>
      </c>
      <c r="Z7957" s="1" t="str">
        <f t="shared" si="748"/>
        <v>Low Discount</v>
      </c>
      <c r="AA7957" s="1" t="str">
        <f t="shared" si="749"/>
        <v>Low Sales</v>
      </c>
      <c r="AB7957" s="1">
        <f>MONTH(Sample___Superstore[[#This Row],[Order Date]])</f>
        <v>10</v>
      </c>
    </row>
    <row r="7958" spans="1:28" x14ac:dyDescent="0.35">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c r="V7958">
        <f t="shared" si="744"/>
        <v>5</v>
      </c>
      <c r="W7958">
        <f t="shared" si="745"/>
        <v>0.46</v>
      </c>
      <c r="X7958" t="str">
        <f t="shared" si="746"/>
        <v>Profit</v>
      </c>
      <c r="Y7958" s="1" t="str">
        <f t="shared" si="747"/>
        <v>Low Profit</v>
      </c>
      <c r="Z7958" s="1" t="str">
        <f t="shared" si="748"/>
        <v>No Discount</v>
      </c>
      <c r="AA7958" s="1" t="str">
        <f t="shared" si="749"/>
        <v>Low Sales</v>
      </c>
      <c r="AB7958" s="1">
        <f>MONTH(Sample___Superstore[[#This Row],[Order Date]])</f>
        <v>10</v>
      </c>
    </row>
    <row r="7959" spans="1:28" x14ac:dyDescent="0.35">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c r="V7959">
        <f t="shared" si="744"/>
        <v>5</v>
      </c>
      <c r="W7959">
        <f t="shared" si="745"/>
        <v>0.25999999999999995</v>
      </c>
      <c r="X7959" t="str">
        <f t="shared" si="746"/>
        <v>Profit</v>
      </c>
      <c r="Y7959" s="1" t="str">
        <f t="shared" si="747"/>
        <v>Low Profit</v>
      </c>
      <c r="Z7959" s="1" t="str">
        <f t="shared" si="748"/>
        <v>No Discount</v>
      </c>
      <c r="AA7959" s="1" t="str">
        <f t="shared" si="749"/>
        <v>Low Sales</v>
      </c>
      <c r="AB7959" s="1">
        <f>MONTH(Sample___Superstore[[#This Row],[Order Date]])</f>
        <v>10</v>
      </c>
    </row>
    <row r="7960" spans="1:28" x14ac:dyDescent="0.35">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c r="V7960">
        <f t="shared" si="744"/>
        <v>5</v>
      </c>
      <c r="W7960">
        <f t="shared" si="745"/>
        <v>0.36999999999999994</v>
      </c>
      <c r="X7960" t="str">
        <f t="shared" si="746"/>
        <v>Profit</v>
      </c>
      <c r="Y7960" s="1" t="str">
        <f t="shared" si="747"/>
        <v>Low Profit</v>
      </c>
      <c r="Z7960" s="1" t="str">
        <f t="shared" si="748"/>
        <v>No Discount</v>
      </c>
      <c r="AA7960" s="1" t="str">
        <f t="shared" si="749"/>
        <v>Low Sales</v>
      </c>
      <c r="AB7960" s="1">
        <f>MONTH(Sample___Superstore[[#This Row],[Order Date]])</f>
        <v>10</v>
      </c>
    </row>
    <row r="7961" spans="1:28" x14ac:dyDescent="0.35">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c r="V7961">
        <f t="shared" si="744"/>
        <v>5</v>
      </c>
      <c r="W7961">
        <f t="shared" si="745"/>
        <v>2.5000000000000001E-2</v>
      </c>
      <c r="X7961" t="str">
        <f t="shared" si="746"/>
        <v>Profit</v>
      </c>
      <c r="Y7961" s="1" t="str">
        <f t="shared" si="747"/>
        <v>Low Profit</v>
      </c>
      <c r="Z7961" s="1" t="str">
        <f t="shared" si="748"/>
        <v>Low Discount</v>
      </c>
      <c r="AA7961" s="1" t="str">
        <f t="shared" si="749"/>
        <v>Low Sales</v>
      </c>
      <c r="AB7961" s="1">
        <f>MONTH(Sample___Superstore[[#This Row],[Order Date]])</f>
        <v>10</v>
      </c>
    </row>
    <row r="7962" spans="1:28" x14ac:dyDescent="0.35">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c r="V7962">
        <f t="shared" si="744"/>
        <v>5</v>
      </c>
      <c r="W7962">
        <f t="shared" si="745"/>
        <v>0.33749999999999997</v>
      </c>
      <c r="X7962" t="str">
        <f t="shared" si="746"/>
        <v>Profit</v>
      </c>
      <c r="Y7962" s="1" t="str">
        <f t="shared" si="747"/>
        <v>Low Profit</v>
      </c>
      <c r="Z7962" s="1" t="str">
        <f t="shared" si="748"/>
        <v>Low Discount</v>
      </c>
      <c r="AA7962" s="1" t="str">
        <f t="shared" si="749"/>
        <v>Low Sales</v>
      </c>
      <c r="AB7962" s="1">
        <f>MONTH(Sample___Superstore[[#This Row],[Order Date]])</f>
        <v>10</v>
      </c>
    </row>
    <row r="7963" spans="1:28" x14ac:dyDescent="0.35">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c r="V7963">
        <f t="shared" si="744"/>
        <v>5</v>
      </c>
      <c r="W7963">
        <f t="shared" si="745"/>
        <v>-0.23750000000000002</v>
      </c>
      <c r="X7963" t="str">
        <f t="shared" si="746"/>
        <v>Loss</v>
      </c>
      <c r="Y7963" s="1" t="str">
        <f t="shared" si="747"/>
        <v>Low Profit</v>
      </c>
      <c r="Z7963" s="1" t="str">
        <f t="shared" si="748"/>
        <v>Low Discount</v>
      </c>
      <c r="AA7963" s="1" t="str">
        <f t="shared" si="749"/>
        <v>Low Sales</v>
      </c>
      <c r="AB7963" s="1">
        <f>MONTH(Sample___Superstore[[#This Row],[Order Date]])</f>
        <v>11</v>
      </c>
    </row>
    <row r="7964" spans="1:28" x14ac:dyDescent="0.35">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c r="V7964">
        <f t="shared" si="744"/>
        <v>5</v>
      </c>
      <c r="W7964">
        <f t="shared" si="745"/>
        <v>-0.8</v>
      </c>
      <c r="X7964" t="str">
        <f t="shared" si="746"/>
        <v>Loss</v>
      </c>
      <c r="Y7964" s="1" t="str">
        <f t="shared" si="747"/>
        <v>Low Profit</v>
      </c>
      <c r="Z7964" s="1" t="str">
        <f t="shared" si="748"/>
        <v>High Discount</v>
      </c>
      <c r="AA7964" s="1" t="str">
        <f t="shared" si="749"/>
        <v>Low Sales</v>
      </c>
      <c r="AB7964" s="1">
        <f>MONTH(Sample___Superstore[[#This Row],[Order Date]])</f>
        <v>11</v>
      </c>
    </row>
    <row r="7965" spans="1:28" x14ac:dyDescent="0.35">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c r="V7965">
        <f t="shared" si="744"/>
        <v>5</v>
      </c>
      <c r="W7965">
        <f t="shared" si="745"/>
        <v>0.125</v>
      </c>
      <c r="X7965" t="str">
        <f t="shared" si="746"/>
        <v>Profit</v>
      </c>
      <c r="Y7965" s="1" t="str">
        <f t="shared" si="747"/>
        <v>Low Profit</v>
      </c>
      <c r="Z7965" s="1" t="str">
        <f t="shared" si="748"/>
        <v>Low Discount</v>
      </c>
      <c r="AA7965" s="1" t="str">
        <f t="shared" si="749"/>
        <v>Low Sales</v>
      </c>
      <c r="AB7965" s="1">
        <f>MONTH(Sample___Superstore[[#This Row],[Order Date]])</f>
        <v>11</v>
      </c>
    </row>
    <row r="7966" spans="1:28" x14ac:dyDescent="0.35">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c r="V7966">
        <f t="shared" si="744"/>
        <v>5</v>
      </c>
      <c r="W7966">
        <f t="shared" si="745"/>
        <v>0.35</v>
      </c>
      <c r="X7966" t="str">
        <f t="shared" si="746"/>
        <v>Profit</v>
      </c>
      <c r="Y7966" s="1" t="str">
        <f t="shared" si="747"/>
        <v>Low Profit</v>
      </c>
      <c r="Z7966" s="1" t="str">
        <f t="shared" si="748"/>
        <v>Low Discount</v>
      </c>
      <c r="AA7966" s="1" t="str">
        <f t="shared" si="749"/>
        <v>Low Sales</v>
      </c>
      <c r="AB7966" s="1">
        <f>MONTH(Sample___Superstore[[#This Row],[Order Date]])</f>
        <v>11</v>
      </c>
    </row>
    <row r="7967" spans="1:28" x14ac:dyDescent="0.35">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c r="V7967">
        <f t="shared" si="744"/>
        <v>5</v>
      </c>
      <c r="W7967">
        <f t="shared" si="745"/>
        <v>0.35</v>
      </c>
      <c r="X7967" t="str">
        <f t="shared" si="746"/>
        <v>Profit</v>
      </c>
      <c r="Y7967" s="1" t="str">
        <f t="shared" si="747"/>
        <v>Low Profit</v>
      </c>
      <c r="Z7967" s="1" t="str">
        <f t="shared" si="748"/>
        <v>Low Discount</v>
      </c>
      <c r="AA7967" s="1" t="str">
        <f t="shared" si="749"/>
        <v>Low Sales</v>
      </c>
      <c r="AB7967" s="1">
        <f>MONTH(Sample___Superstore[[#This Row],[Order Date]])</f>
        <v>11</v>
      </c>
    </row>
    <row r="7968" spans="1:28" x14ac:dyDescent="0.35">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c r="V7968">
        <f t="shared" si="744"/>
        <v>7</v>
      </c>
      <c r="W7968">
        <f t="shared" si="745"/>
        <v>0.5</v>
      </c>
      <c r="X7968" t="str">
        <f t="shared" si="746"/>
        <v>Profit</v>
      </c>
      <c r="Y7968" s="1" t="str">
        <f t="shared" si="747"/>
        <v>Low Profit</v>
      </c>
      <c r="Z7968" s="1" t="str">
        <f t="shared" si="748"/>
        <v>No Discount</v>
      </c>
      <c r="AA7968" s="1" t="str">
        <f t="shared" si="749"/>
        <v>Low Sales</v>
      </c>
      <c r="AB7968" s="1">
        <f>MONTH(Sample___Superstore[[#This Row],[Order Date]])</f>
        <v>3</v>
      </c>
    </row>
    <row r="7969" spans="1:28" x14ac:dyDescent="0.35">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c r="V7969">
        <f t="shared" si="744"/>
        <v>2</v>
      </c>
      <c r="W7969">
        <f t="shared" si="745"/>
        <v>-2.1</v>
      </c>
      <c r="X7969" t="str">
        <f t="shared" si="746"/>
        <v>Loss</v>
      </c>
      <c r="Y7969" s="1" t="str">
        <f t="shared" si="747"/>
        <v>Low Profit</v>
      </c>
      <c r="Z7969" s="1" t="str">
        <f t="shared" si="748"/>
        <v>High Discount</v>
      </c>
      <c r="AA7969" s="1" t="str">
        <f t="shared" si="749"/>
        <v>Low Sales</v>
      </c>
      <c r="AB7969" s="1">
        <f>MONTH(Sample___Superstore[[#This Row],[Order Date]])</f>
        <v>10</v>
      </c>
    </row>
    <row r="7970" spans="1:28" x14ac:dyDescent="0.35">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c r="V7970">
        <f t="shared" si="744"/>
        <v>2</v>
      </c>
      <c r="W7970">
        <f t="shared" si="745"/>
        <v>-0.18749999999999997</v>
      </c>
      <c r="X7970" t="str">
        <f t="shared" si="746"/>
        <v>Loss</v>
      </c>
      <c r="Y7970" s="1" t="str">
        <f t="shared" si="747"/>
        <v>Low Profit</v>
      </c>
      <c r="Z7970" s="1" t="str">
        <f t="shared" si="748"/>
        <v>Low Discount</v>
      </c>
      <c r="AA7970" s="1" t="str">
        <f t="shared" si="749"/>
        <v>Low Sales</v>
      </c>
      <c r="AB7970" s="1">
        <f>MONTH(Sample___Superstore[[#This Row],[Order Date]])</f>
        <v>10</v>
      </c>
    </row>
    <row r="7971" spans="1:28" x14ac:dyDescent="0.35">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c r="V7971">
        <f t="shared" si="744"/>
        <v>2</v>
      </c>
      <c r="W7971">
        <f t="shared" si="745"/>
        <v>0.1125</v>
      </c>
      <c r="X7971" t="str">
        <f t="shared" si="746"/>
        <v>Profit</v>
      </c>
      <c r="Y7971" s="1" t="str">
        <f t="shared" si="747"/>
        <v>Low Profit</v>
      </c>
      <c r="Z7971" s="1" t="str">
        <f t="shared" si="748"/>
        <v>Low Discount</v>
      </c>
      <c r="AA7971" s="1" t="str">
        <f t="shared" si="749"/>
        <v>Low Sales</v>
      </c>
      <c r="AB7971" s="1">
        <f>MONTH(Sample___Superstore[[#This Row],[Order Date]])</f>
        <v>10</v>
      </c>
    </row>
    <row r="7972" spans="1:28" x14ac:dyDescent="0.35">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c r="V7972">
        <f t="shared" si="744"/>
        <v>4</v>
      </c>
      <c r="W7972">
        <f t="shared" si="745"/>
        <v>-0.21666666666666665</v>
      </c>
      <c r="X7972" t="str">
        <f t="shared" si="746"/>
        <v>Loss</v>
      </c>
      <c r="Y7972" s="1" t="str">
        <f t="shared" si="747"/>
        <v>Low Profit</v>
      </c>
      <c r="Z7972" s="1" t="str">
        <f t="shared" si="748"/>
        <v>High Discount</v>
      </c>
      <c r="AA7972" s="1" t="str">
        <f t="shared" si="749"/>
        <v>High Sales</v>
      </c>
      <c r="AB7972" s="1">
        <f>MONTH(Sample___Superstore[[#This Row],[Order Date]])</f>
        <v>8</v>
      </c>
    </row>
    <row r="7973" spans="1:28" x14ac:dyDescent="0.35">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c r="V7973">
        <f t="shared" si="744"/>
        <v>4</v>
      </c>
      <c r="W7973">
        <f t="shared" si="745"/>
        <v>-0.17500000000000002</v>
      </c>
      <c r="X7973" t="str">
        <f t="shared" si="746"/>
        <v>Loss</v>
      </c>
      <c r="Y7973" s="1" t="str">
        <f t="shared" si="747"/>
        <v>Low Profit</v>
      </c>
      <c r="Z7973" s="1" t="str">
        <f t="shared" si="748"/>
        <v>Low Discount</v>
      </c>
      <c r="AA7973" s="1" t="str">
        <f t="shared" si="749"/>
        <v>Low Sales</v>
      </c>
      <c r="AB7973" s="1">
        <f>MONTH(Sample___Superstore[[#This Row],[Order Date]])</f>
        <v>8</v>
      </c>
    </row>
    <row r="7974" spans="1:28" x14ac:dyDescent="0.35">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c r="V7974">
        <f t="shared" si="744"/>
        <v>4</v>
      </c>
      <c r="W7974">
        <f t="shared" si="745"/>
        <v>0.35</v>
      </c>
      <c r="X7974" t="str">
        <f t="shared" si="746"/>
        <v>Profit</v>
      </c>
      <c r="Y7974" s="1" t="str">
        <f t="shared" si="747"/>
        <v>Low Profit</v>
      </c>
      <c r="Z7974" s="1" t="str">
        <f t="shared" si="748"/>
        <v>Low Discount</v>
      </c>
      <c r="AA7974" s="1" t="str">
        <f t="shared" si="749"/>
        <v>Low Sales</v>
      </c>
      <c r="AB7974" s="1">
        <f>MONTH(Sample___Superstore[[#This Row],[Order Date]])</f>
        <v>8</v>
      </c>
    </row>
    <row r="7975" spans="1:28" x14ac:dyDescent="0.35">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c r="V7975">
        <f t="shared" si="744"/>
        <v>4</v>
      </c>
      <c r="W7975">
        <f t="shared" si="745"/>
        <v>-0.7</v>
      </c>
      <c r="X7975" t="str">
        <f t="shared" si="746"/>
        <v>Loss</v>
      </c>
      <c r="Y7975" s="1" t="str">
        <f t="shared" si="747"/>
        <v>Low Profit</v>
      </c>
      <c r="Z7975" s="1" t="str">
        <f t="shared" si="748"/>
        <v>High Discount</v>
      </c>
      <c r="AA7975" s="1" t="str">
        <f t="shared" si="749"/>
        <v>Low Sales</v>
      </c>
      <c r="AB7975" s="1">
        <f>MONTH(Sample___Superstore[[#This Row],[Order Date]])</f>
        <v>8</v>
      </c>
    </row>
    <row r="7976" spans="1:28" x14ac:dyDescent="0.35">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c r="V7976">
        <f t="shared" si="744"/>
        <v>4</v>
      </c>
      <c r="W7976">
        <f t="shared" si="745"/>
        <v>0</v>
      </c>
      <c r="X7976" t="str">
        <f t="shared" si="746"/>
        <v>Profit</v>
      </c>
      <c r="Y7976" s="1" t="str">
        <f t="shared" si="747"/>
        <v>Low Profit</v>
      </c>
      <c r="Z7976" s="1" t="str">
        <f t="shared" si="748"/>
        <v>Low Discount</v>
      </c>
      <c r="AA7976" s="1" t="str">
        <f t="shared" si="749"/>
        <v>Low Sales</v>
      </c>
      <c r="AB7976" s="1">
        <f>MONTH(Sample___Superstore[[#This Row],[Order Date]])</f>
        <v>8</v>
      </c>
    </row>
    <row r="7977" spans="1:28" x14ac:dyDescent="0.35">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c r="V7977">
        <f t="shared" si="744"/>
        <v>4</v>
      </c>
      <c r="W7977">
        <f t="shared" si="745"/>
        <v>-0.73333333333333328</v>
      </c>
      <c r="X7977" t="str">
        <f t="shared" si="746"/>
        <v>Loss</v>
      </c>
      <c r="Y7977" s="1" t="str">
        <f t="shared" si="747"/>
        <v>Low Profit</v>
      </c>
      <c r="Z7977" s="1" t="str">
        <f t="shared" si="748"/>
        <v>High Discount</v>
      </c>
      <c r="AA7977" s="1" t="str">
        <f t="shared" si="749"/>
        <v>Low Sales</v>
      </c>
      <c r="AB7977" s="1">
        <f>MONTH(Sample___Superstore[[#This Row],[Order Date]])</f>
        <v>8</v>
      </c>
    </row>
    <row r="7978" spans="1:28" x14ac:dyDescent="0.35">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c r="V7978">
        <f t="shared" si="744"/>
        <v>4</v>
      </c>
      <c r="W7978">
        <f t="shared" si="745"/>
        <v>0.3125</v>
      </c>
      <c r="X7978" t="str">
        <f t="shared" si="746"/>
        <v>Profit</v>
      </c>
      <c r="Y7978" s="1" t="str">
        <f t="shared" si="747"/>
        <v>Low Profit</v>
      </c>
      <c r="Z7978" s="1" t="str">
        <f t="shared" si="748"/>
        <v>Low Discount</v>
      </c>
      <c r="AA7978" s="1" t="str">
        <f t="shared" si="749"/>
        <v>Low Sales</v>
      </c>
      <c r="AB7978" s="1">
        <f>MONTH(Sample___Superstore[[#This Row],[Order Date]])</f>
        <v>8</v>
      </c>
    </row>
    <row r="7979" spans="1:28" x14ac:dyDescent="0.35">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c r="V7979">
        <f t="shared" si="744"/>
        <v>5</v>
      </c>
      <c r="W7979">
        <f t="shared" si="745"/>
        <v>0.3</v>
      </c>
      <c r="X7979" t="str">
        <f t="shared" si="746"/>
        <v>Profit</v>
      </c>
      <c r="Y7979" s="1" t="str">
        <f t="shared" si="747"/>
        <v>High Profit</v>
      </c>
      <c r="Z7979" s="1" t="str">
        <f t="shared" si="748"/>
        <v>No Discount</v>
      </c>
      <c r="AA7979" s="1" t="str">
        <f t="shared" si="749"/>
        <v>High Sales</v>
      </c>
      <c r="AB7979" s="1">
        <f>MONTH(Sample___Superstore[[#This Row],[Order Date]])</f>
        <v>5</v>
      </c>
    </row>
    <row r="7980" spans="1:28" x14ac:dyDescent="0.35">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c r="V7980">
        <f t="shared" si="744"/>
        <v>5</v>
      </c>
      <c r="W7980">
        <f t="shared" si="745"/>
        <v>0.28999999999999998</v>
      </c>
      <c r="X7980" t="str">
        <f t="shared" si="746"/>
        <v>Profit</v>
      </c>
      <c r="Y7980" s="1" t="str">
        <f t="shared" si="747"/>
        <v>Low Profit</v>
      </c>
      <c r="Z7980" s="1" t="str">
        <f t="shared" si="748"/>
        <v>No Discount</v>
      </c>
      <c r="AA7980" s="1" t="str">
        <f t="shared" si="749"/>
        <v>Low Sales</v>
      </c>
      <c r="AB7980" s="1">
        <f>MONTH(Sample___Superstore[[#This Row],[Order Date]])</f>
        <v>5</v>
      </c>
    </row>
    <row r="7981" spans="1:28" x14ac:dyDescent="0.35">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c r="V7981">
        <f t="shared" si="744"/>
        <v>4</v>
      </c>
      <c r="W7981">
        <f t="shared" si="745"/>
        <v>0.32500000000000001</v>
      </c>
      <c r="X7981" t="str">
        <f t="shared" si="746"/>
        <v>Profit</v>
      </c>
      <c r="Y7981" s="1" t="str">
        <f t="shared" si="747"/>
        <v>Low Profit</v>
      </c>
      <c r="Z7981" s="1" t="str">
        <f t="shared" si="748"/>
        <v>Low Discount</v>
      </c>
      <c r="AA7981" s="1" t="str">
        <f t="shared" si="749"/>
        <v>Low Sales</v>
      </c>
      <c r="AB7981" s="1">
        <f>MONTH(Sample___Superstore[[#This Row],[Order Date]])</f>
        <v>8</v>
      </c>
    </row>
    <row r="7982" spans="1:28" x14ac:dyDescent="0.35">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c r="V7982">
        <f t="shared" si="744"/>
        <v>4</v>
      </c>
      <c r="W7982">
        <f t="shared" si="745"/>
        <v>0.33749999999999997</v>
      </c>
      <c r="X7982" t="str">
        <f t="shared" si="746"/>
        <v>Profit</v>
      </c>
      <c r="Y7982" s="1" t="str">
        <f t="shared" si="747"/>
        <v>Low Profit</v>
      </c>
      <c r="Z7982" s="1" t="str">
        <f t="shared" si="748"/>
        <v>Low Discount</v>
      </c>
      <c r="AA7982" s="1" t="str">
        <f t="shared" si="749"/>
        <v>Low Sales</v>
      </c>
      <c r="AB7982" s="1">
        <f>MONTH(Sample___Superstore[[#This Row],[Order Date]])</f>
        <v>1</v>
      </c>
    </row>
    <row r="7983" spans="1:28" x14ac:dyDescent="0.35">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c r="V7983">
        <f t="shared" si="744"/>
        <v>3</v>
      </c>
      <c r="W7983">
        <f t="shared" si="745"/>
        <v>0.27</v>
      </c>
      <c r="X7983" t="str">
        <f t="shared" si="746"/>
        <v>Profit</v>
      </c>
      <c r="Y7983" s="1" t="str">
        <f t="shared" si="747"/>
        <v>Low Profit</v>
      </c>
      <c r="Z7983" s="1" t="str">
        <f t="shared" si="748"/>
        <v>No Discount</v>
      </c>
      <c r="AA7983" s="1" t="str">
        <f t="shared" si="749"/>
        <v>Low Sales</v>
      </c>
      <c r="AB7983" s="1">
        <f>MONTH(Sample___Superstore[[#This Row],[Order Date]])</f>
        <v>9</v>
      </c>
    </row>
    <row r="7984" spans="1:28" x14ac:dyDescent="0.35">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c r="V7984">
        <f t="shared" si="744"/>
        <v>3</v>
      </c>
      <c r="W7984">
        <f t="shared" si="745"/>
        <v>0.3</v>
      </c>
      <c r="X7984" t="str">
        <f t="shared" si="746"/>
        <v>Profit</v>
      </c>
      <c r="Y7984" s="1" t="str">
        <f t="shared" si="747"/>
        <v>Low Profit</v>
      </c>
      <c r="Z7984" s="1" t="str">
        <f t="shared" si="748"/>
        <v>No Discount</v>
      </c>
      <c r="AA7984" s="1" t="str">
        <f t="shared" si="749"/>
        <v>Low Sales</v>
      </c>
      <c r="AB7984" s="1">
        <f>MONTH(Sample___Superstore[[#This Row],[Order Date]])</f>
        <v>9</v>
      </c>
    </row>
    <row r="7985" spans="1:28" x14ac:dyDescent="0.35">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c r="V7985">
        <f t="shared" si="744"/>
        <v>3</v>
      </c>
      <c r="W7985">
        <f t="shared" si="745"/>
        <v>0.32500000000000001</v>
      </c>
      <c r="X7985" t="str">
        <f t="shared" si="746"/>
        <v>Profit</v>
      </c>
      <c r="Y7985" s="1" t="str">
        <f t="shared" si="747"/>
        <v>Low Profit</v>
      </c>
      <c r="Z7985" s="1" t="str">
        <f t="shared" si="748"/>
        <v>Low Discount</v>
      </c>
      <c r="AA7985" s="1" t="str">
        <f t="shared" si="749"/>
        <v>Low Sales</v>
      </c>
      <c r="AB7985" s="1">
        <f>MONTH(Sample___Superstore[[#This Row],[Order Date]])</f>
        <v>1</v>
      </c>
    </row>
    <row r="7986" spans="1:28" x14ac:dyDescent="0.35">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c r="V7986">
        <f t="shared" si="744"/>
        <v>3</v>
      </c>
      <c r="W7986">
        <f t="shared" si="745"/>
        <v>0.1125</v>
      </c>
      <c r="X7986" t="str">
        <f t="shared" si="746"/>
        <v>Profit</v>
      </c>
      <c r="Y7986" s="1" t="str">
        <f t="shared" si="747"/>
        <v>Low Profit</v>
      </c>
      <c r="Z7986" s="1" t="str">
        <f t="shared" si="748"/>
        <v>Low Discount</v>
      </c>
      <c r="AA7986" s="1" t="str">
        <f t="shared" si="749"/>
        <v>Low Sales</v>
      </c>
      <c r="AB7986" s="1">
        <f>MONTH(Sample___Superstore[[#This Row],[Order Date]])</f>
        <v>1</v>
      </c>
    </row>
    <row r="7987" spans="1:28" x14ac:dyDescent="0.35">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c r="V7987">
        <f t="shared" si="744"/>
        <v>3</v>
      </c>
      <c r="W7987">
        <f t="shared" si="745"/>
        <v>0.33749999999999997</v>
      </c>
      <c r="X7987" t="str">
        <f t="shared" si="746"/>
        <v>Profit</v>
      </c>
      <c r="Y7987" s="1" t="str">
        <f t="shared" si="747"/>
        <v>Low Profit</v>
      </c>
      <c r="Z7987" s="1" t="str">
        <f t="shared" si="748"/>
        <v>Low Discount</v>
      </c>
      <c r="AA7987" s="1" t="str">
        <f t="shared" si="749"/>
        <v>Low Sales</v>
      </c>
      <c r="AB7987" s="1">
        <f>MONTH(Sample___Superstore[[#This Row],[Order Date]])</f>
        <v>4</v>
      </c>
    </row>
    <row r="7988" spans="1:28" x14ac:dyDescent="0.35">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c r="V7988">
        <f t="shared" si="744"/>
        <v>3</v>
      </c>
      <c r="W7988">
        <f t="shared" si="745"/>
        <v>0.48</v>
      </c>
      <c r="X7988" t="str">
        <f t="shared" si="746"/>
        <v>Profit</v>
      </c>
      <c r="Y7988" s="1" t="str">
        <f t="shared" si="747"/>
        <v>Low Profit</v>
      </c>
      <c r="Z7988" s="1" t="str">
        <f t="shared" si="748"/>
        <v>No Discount</v>
      </c>
      <c r="AA7988" s="1" t="str">
        <f t="shared" si="749"/>
        <v>Low Sales</v>
      </c>
      <c r="AB7988" s="1">
        <f>MONTH(Sample___Superstore[[#This Row],[Order Date]])</f>
        <v>7</v>
      </c>
    </row>
    <row r="7989" spans="1:28" x14ac:dyDescent="0.35">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c r="V7989">
        <f t="shared" si="744"/>
        <v>6</v>
      </c>
      <c r="W7989">
        <f t="shared" si="745"/>
        <v>0.46</v>
      </c>
      <c r="X7989" t="str">
        <f t="shared" si="746"/>
        <v>Profit</v>
      </c>
      <c r="Y7989" s="1" t="str">
        <f t="shared" si="747"/>
        <v>Low Profit</v>
      </c>
      <c r="Z7989" s="1" t="str">
        <f t="shared" si="748"/>
        <v>No Discount</v>
      </c>
      <c r="AA7989" s="1" t="str">
        <f t="shared" si="749"/>
        <v>Low Sales</v>
      </c>
      <c r="AB7989" s="1">
        <f>MONTH(Sample___Superstore[[#This Row],[Order Date]])</f>
        <v>8</v>
      </c>
    </row>
    <row r="7990" spans="1:28" x14ac:dyDescent="0.35">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c r="V7990">
        <f t="shared" si="744"/>
        <v>6</v>
      </c>
      <c r="W7990">
        <f t="shared" si="745"/>
        <v>0.47</v>
      </c>
      <c r="X7990" t="str">
        <f t="shared" si="746"/>
        <v>Profit</v>
      </c>
      <c r="Y7990" s="1" t="str">
        <f t="shared" si="747"/>
        <v>Low Profit</v>
      </c>
      <c r="Z7990" s="1" t="str">
        <f t="shared" si="748"/>
        <v>No Discount</v>
      </c>
      <c r="AA7990" s="1" t="str">
        <f t="shared" si="749"/>
        <v>Low Sales</v>
      </c>
      <c r="AB7990" s="1">
        <f>MONTH(Sample___Superstore[[#This Row],[Order Date]])</f>
        <v>8</v>
      </c>
    </row>
    <row r="7991" spans="1:28" x14ac:dyDescent="0.35">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c r="V7991">
        <f t="shared" si="744"/>
        <v>6</v>
      </c>
      <c r="W7991">
        <f t="shared" si="745"/>
        <v>0.28000000000000003</v>
      </c>
      <c r="X7991" t="str">
        <f t="shared" si="746"/>
        <v>Profit</v>
      </c>
      <c r="Y7991" s="1" t="str">
        <f t="shared" si="747"/>
        <v>Low Profit</v>
      </c>
      <c r="Z7991" s="1" t="str">
        <f t="shared" si="748"/>
        <v>No Discount</v>
      </c>
      <c r="AA7991" s="1" t="str">
        <f t="shared" si="749"/>
        <v>Low Sales</v>
      </c>
      <c r="AB7991" s="1">
        <f>MONTH(Sample___Superstore[[#This Row],[Order Date]])</f>
        <v>8</v>
      </c>
    </row>
    <row r="7992" spans="1:28" x14ac:dyDescent="0.35">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c r="V7992">
        <f t="shared" si="744"/>
        <v>6</v>
      </c>
      <c r="W7992">
        <f t="shared" si="745"/>
        <v>0.45</v>
      </c>
      <c r="X7992" t="str">
        <f t="shared" si="746"/>
        <v>Profit</v>
      </c>
      <c r="Y7992" s="1" t="str">
        <f t="shared" si="747"/>
        <v>Low Profit</v>
      </c>
      <c r="Z7992" s="1" t="str">
        <f t="shared" si="748"/>
        <v>No Discount</v>
      </c>
      <c r="AA7992" s="1" t="str">
        <f t="shared" si="749"/>
        <v>Low Sales</v>
      </c>
      <c r="AB7992" s="1">
        <f>MONTH(Sample___Superstore[[#This Row],[Order Date]])</f>
        <v>8</v>
      </c>
    </row>
    <row r="7993" spans="1:28" x14ac:dyDescent="0.35">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c r="V7993">
        <f t="shared" si="744"/>
        <v>3</v>
      </c>
      <c r="W7993">
        <f t="shared" si="745"/>
        <v>-0.66666666666666663</v>
      </c>
      <c r="X7993" t="str">
        <f t="shared" si="746"/>
        <v>Loss</v>
      </c>
      <c r="Y7993" s="1" t="str">
        <f t="shared" si="747"/>
        <v>Low Profit</v>
      </c>
      <c r="Z7993" s="1" t="str">
        <f t="shared" si="748"/>
        <v>High Discount</v>
      </c>
      <c r="AA7993" s="1" t="str">
        <f t="shared" si="749"/>
        <v>Low Sales</v>
      </c>
      <c r="AB7993" s="1">
        <f>MONTH(Sample___Superstore[[#This Row],[Order Date]])</f>
        <v>6</v>
      </c>
    </row>
    <row r="7994" spans="1:28" x14ac:dyDescent="0.35">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c r="V7994">
        <f t="shared" si="744"/>
        <v>3</v>
      </c>
      <c r="W7994">
        <f t="shared" si="745"/>
        <v>0.125</v>
      </c>
      <c r="X7994" t="str">
        <f t="shared" si="746"/>
        <v>Profit</v>
      </c>
      <c r="Y7994" s="1" t="str">
        <f t="shared" si="747"/>
        <v>Low Profit</v>
      </c>
      <c r="Z7994" s="1" t="str">
        <f t="shared" si="748"/>
        <v>Low Discount</v>
      </c>
      <c r="AA7994" s="1" t="str">
        <f t="shared" si="749"/>
        <v>Low Sales</v>
      </c>
      <c r="AB7994" s="1">
        <f>MONTH(Sample___Superstore[[#This Row],[Order Date]])</f>
        <v>6</v>
      </c>
    </row>
    <row r="7995" spans="1:28" x14ac:dyDescent="0.35">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c r="V7995">
        <f t="shared" si="744"/>
        <v>3</v>
      </c>
      <c r="W7995">
        <f t="shared" si="745"/>
        <v>-0.70000000000000007</v>
      </c>
      <c r="X7995" t="str">
        <f t="shared" si="746"/>
        <v>Loss</v>
      </c>
      <c r="Y7995" s="1" t="str">
        <f t="shared" si="747"/>
        <v>Low Profit</v>
      </c>
      <c r="Z7995" s="1" t="str">
        <f t="shared" si="748"/>
        <v>High Discount</v>
      </c>
      <c r="AA7995" s="1" t="str">
        <f t="shared" si="749"/>
        <v>Low Sales</v>
      </c>
      <c r="AB7995" s="1">
        <f>MONTH(Sample___Superstore[[#This Row],[Order Date]])</f>
        <v>11</v>
      </c>
    </row>
    <row r="7996" spans="1:28" x14ac:dyDescent="0.35">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c r="V7996">
        <f t="shared" si="744"/>
        <v>3</v>
      </c>
      <c r="W7996">
        <f t="shared" si="745"/>
        <v>-1.7</v>
      </c>
      <c r="X7996" t="str">
        <f t="shared" si="746"/>
        <v>Loss</v>
      </c>
      <c r="Y7996" s="1" t="str">
        <f t="shared" si="747"/>
        <v>Low Profit</v>
      </c>
      <c r="Z7996" s="1" t="str">
        <f t="shared" si="748"/>
        <v>High Discount</v>
      </c>
      <c r="AA7996" s="1" t="str">
        <f t="shared" si="749"/>
        <v>Low Sales</v>
      </c>
      <c r="AB7996" s="1">
        <f>MONTH(Sample___Superstore[[#This Row],[Order Date]])</f>
        <v>11</v>
      </c>
    </row>
    <row r="7997" spans="1:28" x14ac:dyDescent="0.35">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c r="V7997">
        <f t="shared" si="744"/>
        <v>3</v>
      </c>
      <c r="W7997">
        <f t="shared" si="745"/>
        <v>-0.76666666666666672</v>
      </c>
      <c r="X7997" t="str">
        <f t="shared" si="746"/>
        <v>Loss</v>
      </c>
      <c r="Y7997" s="1" t="str">
        <f t="shared" si="747"/>
        <v>Low Profit</v>
      </c>
      <c r="Z7997" s="1" t="str">
        <f t="shared" si="748"/>
        <v>High Discount</v>
      </c>
      <c r="AA7997" s="1" t="str">
        <f t="shared" si="749"/>
        <v>Low Sales</v>
      </c>
      <c r="AB7997" s="1">
        <f>MONTH(Sample___Superstore[[#This Row],[Order Date]])</f>
        <v>11</v>
      </c>
    </row>
    <row r="7998" spans="1:28" x14ac:dyDescent="0.35">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c r="V7998">
        <f t="shared" si="744"/>
        <v>2</v>
      </c>
      <c r="W7998">
        <f t="shared" si="745"/>
        <v>0.44</v>
      </c>
      <c r="X7998" t="str">
        <f t="shared" si="746"/>
        <v>Profit</v>
      </c>
      <c r="Y7998" s="1" t="str">
        <f t="shared" si="747"/>
        <v>Low Profit</v>
      </c>
      <c r="Z7998" s="1" t="str">
        <f t="shared" si="748"/>
        <v>No Discount</v>
      </c>
      <c r="AA7998" s="1" t="str">
        <f t="shared" si="749"/>
        <v>Low Sales</v>
      </c>
      <c r="AB7998" s="1">
        <f>MONTH(Sample___Superstore[[#This Row],[Order Date]])</f>
        <v>11</v>
      </c>
    </row>
    <row r="7999" spans="1:28" x14ac:dyDescent="0.35">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c r="V7999">
        <f t="shared" si="744"/>
        <v>2</v>
      </c>
      <c r="W7999">
        <f t="shared" si="745"/>
        <v>1.2500000000000001E-2</v>
      </c>
      <c r="X7999" t="str">
        <f t="shared" si="746"/>
        <v>Profit</v>
      </c>
      <c r="Y7999" s="1" t="str">
        <f t="shared" si="747"/>
        <v>Low Profit</v>
      </c>
      <c r="Z7999" s="1" t="str">
        <f t="shared" si="748"/>
        <v>Low Discount</v>
      </c>
      <c r="AA7999" s="1" t="str">
        <f t="shared" si="749"/>
        <v>High Sales</v>
      </c>
      <c r="AB7999" s="1">
        <f>MONTH(Sample___Superstore[[#This Row],[Order Date]])</f>
        <v>11</v>
      </c>
    </row>
    <row r="8000" spans="1:28" x14ac:dyDescent="0.35">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c r="V8000">
        <f t="shared" si="744"/>
        <v>3</v>
      </c>
      <c r="W8000">
        <f t="shared" si="745"/>
        <v>0.32</v>
      </c>
      <c r="X8000" t="str">
        <f t="shared" si="746"/>
        <v>Profit</v>
      </c>
      <c r="Y8000" s="1" t="str">
        <f t="shared" si="747"/>
        <v>Low Profit</v>
      </c>
      <c r="Z8000" s="1" t="str">
        <f t="shared" si="748"/>
        <v>No Discount</v>
      </c>
      <c r="AA8000" s="1" t="str">
        <f t="shared" si="749"/>
        <v>Low Sales</v>
      </c>
      <c r="AB8000" s="1">
        <f>MONTH(Sample___Superstore[[#This Row],[Order Date]])</f>
        <v>5</v>
      </c>
    </row>
    <row r="8001" spans="1:28" x14ac:dyDescent="0.35">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c r="V8001">
        <f t="shared" si="744"/>
        <v>3</v>
      </c>
      <c r="W8001">
        <f t="shared" si="745"/>
        <v>0.33</v>
      </c>
      <c r="X8001" t="str">
        <f t="shared" si="746"/>
        <v>Profit</v>
      </c>
      <c r="Y8001" s="1" t="str">
        <f t="shared" si="747"/>
        <v>Low Profit</v>
      </c>
      <c r="Z8001" s="1" t="str">
        <f t="shared" si="748"/>
        <v>No Discount</v>
      </c>
      <c r="AA8001" s="1" t="str">
        <f t="shared" si="749"/>
        <v>Low Sales</v>
      </c>
      <c r="AB8001" s="1">
        <f>MONTH(Sample___Superstore[[#This Row],[Order Date]])</f>
        <v>5</v>
      </c>
    </row>
    <row r="8002" spans="1:28" x14ac:dyDescent="0.35">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c r="V8002">
        <f t="shared" ref="V8002:V8065" si="750">D8002-C8002</f>
        <v>4</v>
      </c>
      <c r="W8002">
        <f t="shared" ref="W8002:W8065" si="751">U8002/R8002</f>
        <v>0.29000000000000004</v>
      </c>
      <c r="X8002" t="str">
        <f t="shared" ref="X8002:X8065" si="752">IF(U8002&lt;0,"Loss","Profit")</f>
        <v>Profit</v>
      </c>
      <c r="Y8002" s="1" t="str">
        <f t="shared" ref="Y8002:Y8065" si="753">IF(U8002&gt;100,"High Profit","Low Profit")</f>
        <v>Low Profit</v>
      </c>
      <c r="Z8002" s="1" t="str">
        <f t="shared" ref="Z8002:Z8065" si="754">IF(T8002=0,"No Discount",IF(T8002&lt;=0.2,"Low Discount","High Discount"))</f>
        <v>No Discount</v>
      </c>
      <c r="AA8002" s="1" t="str">
        <f t="shared" ref="AA8002:AA8065" si="755">IF(R8002&gt;500,"High Sales","Low Sales")</f>
        <v>Low Sales</v>
      </c>
      <c r="AB8002" s="1">
        <f>MONTH(Sample___Superstore[[#This Row],[Order Date]])</f>
        <v>11</v>
      </c>
    </row>
    <row r="8003" spans="1:28" x14ac:dyDescent="0.35">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c r="V8003">
        <f t="shared" si="750"/>
        <v>3</v>
      </c>
      <c r="W8003">
        <f t="shared" si="751"/>
        <v>0.43</v>
      </c>
      <c r="X8003" t="str">
        <f t="shared" si="752"/>
        <v>Profit</v>
      </c>
      <c r="Y8003" s="1" t="str">
        <f t="shared" si="753"/>
        <v>High Profit</v>
      </c>
      <c r="Z8003" s="1" t="str">
        <f t="shared" si="754"/>
        <v>No Discount</v>
      </c>
      <c r="AA8003" s="1" t="str">
        <f t="shared" si="755"/>
        <v>Low Sales</v>
      </c>
      <c r="AB8003" s="1">
        <f>MONTH(Sample___Superstore[[#This Row],[Order Date]])</f>
        <v>12</v>
      </c>
    </row>
    <row r="8004" spans="1:28" x14ac:dyDescent="0.35">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c r="V8004">
        <f t="shared" si="750"/>
        <v>3</v>
      </c>
      <c r="W8004">
        <f t="shared" si="751"/>
        <v>1.9999999999999997E-2</v>
      </c>
      <c r="X8004" t="str">
        <f t="shared" si="752"/>
        <v>Profit</v>
      </c>
      <c r="Y8004" s="1" t="str">
        <f t="shared" si="753"/>
        <v>Low Profit</v>
      </c>
      <c r="Z8004" s="1" t="str">
        <f t="shared" si="754"/>
        <v>No Discount</v>
      </c>
      <c r="AA8004" s="1" t="str">
        <f t="shared" si="755"/>
        <v>Low Sales</v>
      </c>
      <c r="AB8004" s="1">
        <f>MONTH(Sample___Superstore[[#This Row],[Order Date]])</f>
        <v>12</v>
      </c>
    </row>
    <row r="8005" spans="1:28" x14ac:dyDescent="0.35">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c r="V8005">
        <f t="shared" si="750"/>
        <v>2</v>
      </c>
      <c r="W8005">
        <f t="shared" si="751"/>
        <v>0.29000000000000004</v>
      </c>
      <c r="X8005" t="str">
        <f t="shared" si="752"/>
        <v>Profit</v>
      </c>
      <c r="Y8005" s="1" t="str">
        <f t="shared" si="753"/>
        <v>Low Profit</v>
      </c>
      <c r="Z8005" s="1" t="str">
        <f t="shared" si="754"/>
        <v>No Discount</v>
      </c>
      <c r="AA8005" s="1" t="str">
        <f t="shared" si="755"/>
        <v>Low Sales</v>
      </c>
      <c r="AB8005" s="1">
        <f>MONTH(Sample___Superstore[[#This Row],[Order Date]])</f>
        <v>12</v>
      </c>
    </row>
    <row r="8006" spans="1:28" x14ac:dyDescent="0.35">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c r="V8006">
        <f t="shared" si="750"/>
        <v>2</v>
      </c>
      <c r="W8006">
        <f t="shared" si="751"/>
        <v>0.33999999999999997</v>
      </c>
      <c r="X8006" t="str">
        <f t="shared" si="752"/>
        <v>Profit</v>
      </c>
      <c r="Y8006" s="1" t="str">
        <f t="shared" si="753"/>
        <v>Low Profit</v>
      </c>
      <c r="Z8006" s="1" t="str">
        <f t="shared" si="754"/>
        <v>No Discount</v>
      </c>
      <c r="AA8006" s="1" t="str">
        <f t="shared" si="755"/>
        <v>Low Sales</v>
      </c>
      <c r="AB8006" s="1">
        <f>MONTH(Sample___Superstore[[#This Row],[Order Date]])</f>
        <v>12</v>
      </c>
    </row>
    <row r="8007" spans="1:28" x14ac:dyDescent="0.35">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c r="V8007">
        <f t="shared" si="750"/>
        <v>2</v>
      </c>
      <c r="W8007">
        <f t="shared" si="751"/>
        <v>0.33</v>
      </c>
      <c r="X8007" t="str">
        <f t="shared" si="752"/>
        <v>Profit</v>
      </c>
      <c r="Y8007" s="1" t="str">
        <f t="shared" si="753"/>
        <v>Low Profit</v>
      </c>
      <c r="Z8007" s="1" t="str">
        <f t="shared" si="754"/>
        <v>No Discount</v>
      </c>
      <c r="AA8007" s="1" t="str">
        <f t="shared" si="755"/>
        <v>Low Sales</v>
      </c>
      <c r="AB8007" s="1">
        <f>MONTH(Sample___Superstore[[#This Row],[Order Date]])</f>
        <v>12</v>
      </c>
    </row>
    <row r="8008" spans="1:28" x14ac:dyDescent="0.35">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c r="V8008">
        <f t="shared" si="750"/>
        <v>4</v>
      </c>
      <c r="W8008">
        <f t="shared" si="751"/>
        <v>0.01</v>
      </c>
      <c r="X8008" t="str">
        <f t="shared" si="752"/>
        <v>Profit</v>
      </c>
      <c r="Y8008" s="1" t="str">
        <f t="shared" si="753"/>
        <v>Low Profit</v>
      </c>
      <c r="Z8008" s="1" t="str">
        <f t="shared" si="754"/>
        <v>No Discount</v>
      </c>
      <c r="AA8008" s="1" t="str">
        <f t="shared" si="755"/>
        <v>Low Sales</v>
      </c>
      <c r="AB8008" s="1">
        <f>MONTH(Sample___Superstore[[#This Row],[Order Date]])</f>
        <v>10</v>
      </c>
    </row>
    <row r="8009" spans="1:28" x14ac:dyDescent="0.35">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c r="V8009">
        <f t="shared" si="750"/>
        <v>7</v>
      </c>
      <c r="W8009">
        <f t="shared" si="751"/>
        <v>0.01</v>
      </c>
      <c r="X8009" t="str">
        <f t="shared" si="752"/>
        <v>Profit</v>
      </c>
      <c r="Y8009" s="1" t="str">
        <f t="shared" si="753"/>
        <v>Low Profit</v>
      </c>
      <c r="Z8009" s="1" t="str">
        <f t="shared" si="754"/>
        <v>No Discount</v>
      </c>
      <c r="AA8009" s="1" t="str">
        <f t="shared" si="755"/>
        <v>High Sales</v>
      </c>
      <c r="AB8009" s="1">
        <f>MONTH(Sample___Superstore[[#This Row],[Order Date]])</f>
        <v>11</v>
      </c>
    </row>
    <row r="8010" spans="1:28" x14ac:dyDescent="0.35">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c r="V8010">
        <f t="shared" si="750"/>
        <v>7</v>
      </c>
      <c r="W8010">
        <f t="shared" si="751"/>
        <v>0.47000000000000003</v>
      </c>
      <c r="X8010" t="str">
        <f t="shared" si="752"/>
        <v>Profit</v>
      </c>
      <c r="Y8010" s="1" t="str">
        <f t="shared" si="753"/>
        <v>Low Profit</v>
      </c>
      <c r="Z8010" s="1" t="str">
        <f t="shared" si="754"/>
        <v>No Discount</v>
      </c>
      <c r="AA8010" s="1" t="str">
        <f t="shared" si="755"/>
        <v>Low Sales</v>
      </c>
      <c r="AB8010" s="1">
        <f>MONTH(Sample___Superstore[[#This Row],[Order Date]])</f>
        <v>11</v>
      </c>
    </row>
    <row r="8011" spans="1:28" x14ac:dyDescent="0.35">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c r="V8011">
        <f t="shared" si="750"/>
        <v>7</v>
      </c>
      <c r="W8011">
        <f t="shared" si="751"/>
        <v>0.28999999999999998</v>
      </c>
      <c r="X8011" t="str">
        <f t="shared" si="752"/>
        <v>Profit</v>
      </c>
      <c r="Y8011" s="1" t="str">
        <f t="shared" si="753"/>
        <v>High Profit</v>
      </c>
      <c r="Z8011" s="1" t="str">
        <f t="shared" si="754"/>
        <v>No Discount</v>
      </c>
      <c r="AA8011" s="1" t="str">
        <f t="shared" si="755"/>
        <v>High Sales</v>
      </c>
      <c r="AB8011" s="1">
        <f>MONTH(Sample___Superstore[[#This Row],[Order Date]])</f>
        <v>11</v>
      </c>
    </row>
    <row r="8012" spans="1:28" x14ac:dyDescent="0.35">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c r="V8012">
        <f t="shared" si="750"/>
        <v>3</v>
      </c>
      <c r="W8012">
        <f t="shared" si="751"/>
        <v>0.32500000000000001</v>
      </c>
      <c r="X8012" t="str">
        <f t="shared" si="752"/>
        <v>Profit</v>
      </c>
      <c r="Y8012" s="1" t="str">
        <f t="shared" si="753"/>
        <v>Low Profit</v>
      </c>
      <c r="Z8012" s="1" t="str">
        <f t="shared" si="754"/>
        <v>Low Discount</v>
      </c>
      <c r="AA8012" s="1" t="str">
        <f t="shared" si="755"/>
        <v>Low Sales</v>
      </c>
      <c r="AB8012" s="1">
        <f>MONTH(Sample___Superstore[[#This Row],[Order Date]])</f>
        <v>3</v>
      </c>
    </row>
    <row r="8013" spans="1:28" x14ac:dyDescent="0.35">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c r="V8013">
        <f t="shared" si="750"/>
        <v>3</v>
      </c>
      <c r="W8013">
        <f t="shared" si="751"/>
        <v>0.125</v>
      </c>
      <c r="X8013" t="str">
        <f t="shared" si="752"/>
        <v>Profit</v>
      </c>
      <c r="Y8013" s="1" t="str">
        <f t="shared" si="753"/>
        <v>Low Profit</v>
      </c>
      <c r="Z8013" s="1" t="str">
        <f t="shared" si="754"/>
        <v>Low Discount</v>
      </c>
      <c r="AA8013" s="1" t="str">
        <f t="shared" si="755"/>
        <v>Low Sales</v>
      </c>
      <c r="AB8013" s="1">
        <f>MONTH(Sample___Superstore[[#This Row],[Order Date]])</f>
        <v>6</v>
      </c>
    </row>
    <row r="8014" spans="1:28" x14ac:dyDescent="0.35">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c r="V8014">
        <f t="shared" si="750"/>
        <v>0</v>
      </c>
      <c r="W8014">
        <f t="shared" si="751"/>
        <v>0.3125</v>
      </c>
      <c r="X8014" t="str">
        <f t="shared" si="752"/>
        <v>Profit</v>
      </c>
      <c r="Y8014" s="1" t="str">
        <f t="shared" si="753"/>
        <v>High Profit</v>
      </c>
      <c r="Z8014" s="1" t="str">
        <f t="shared" si="754"/>
        <v>Low Discount</v>
      </c>
      <c r="AA8014" s="1" t="str">
        <f t="shared" si="755"/>
        <v>High Sales</v>
      </c>
      <c r="AB8014" s="1">
        <f>MONTH(Sample___Superstore[[#This Row],[Order Date]])</f>
        <v>5</v>
      </c>
    </row>
    <row r="8015" spans="1:28" x14ac:dyDescent="0.35">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c r="V8015">
        <f t="shared" si="750"/>
        <v>0</v>
      </c>
      <c r="W8015">
        <f t="shared" si="751"/>
        <v>0.11</v>
      </c>
      <c r="X8015" t="str">
        <f t="shared" si="752"/>
        <v>Profit</v>
      </c>
      <c r="Y8015" s="1" t="str">
        <f t="shared" si="753"/>
        <v>Low Profit</v>
      </c>
      <c r="Z8015" s="1" t="str">
        <f t="shared" si="754"/>
        <v>No Discount</v>
      </c>
      <c r="AA8015" s="1" t="str">
        <f t="shared" si="755"/>
        <v>Low Sales</v>
      </c>
      <c r="AB8015" s="1">
        <f>MONTH(Sample___Superstore[[#This Row],[Order Date]])</f>
        <v>5</v>
      </c>
    </row>
    <row r="8016" spans="1:28" x14ac:dyDescent="0.35">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c r="V8016">
        <f t="shared" si="750"/>
        <v>0</v>
      </c>
      <c r="W8016">
        <f t="shared" si="751"/>
        <v>0.44999999999999996</v>
      </c>
      <c r="X8016" t="str">
        <f t="shared" si="752"/>
        <v>Profit</v>
      </c>
      <c r="Y8016" s="1" t="str">
        <f t="shared" si="753"/>
        <v>Low Profit</v>
      </c>
      <c r="Z8016" s="1" t="str">
        <f t="shared" si="754"/>
        <v>No Discount</v>
      </c>
      <c r="AA8016" s="1" t="str">
        <f t="shared" si="755"/>
        <v>Low Sales</v>
      </c>
      <c r="AB8016" s="1">
        <f>MONTH(Sample___Superstore[[#This Row],[Order Date]])</f>
        <v>5</v>
      </c>
    </row>
    <row r="8017" spans="1:28" x14ac:dyDescent="0.35">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c r="V8017">
        <f t="shared" si="750"/>
        <v>0</v>
      </c>
      <c r="W8017">
        <f t="shared" si="751"/>
        <v>0.32</v>
      </c>
      <c r="X8017" t="str">
        <f t="shared" si="752"/>
        <v>Profit</v>
      </c>
      <c r="Y8017" s="1" t="str">
        <f t="shared" si="753"/>
        <v>Low Profit</v>
      </c>
      <c r="Z8017" s="1" t="str">
        <f t="shared" si="754"/>
        <v>No Discount</v>
      </c>
      <c r="AA8017" s="1" t="str">
        <f t="shared" si="755"/>
        <v>Low Sales</v>
      </c>
      <c r="AB8017" s="1">
        <f>MONTH(Sample___Superstore[[#This Row],[Order Date]])</f>
        <v>5</v>
      </c>
    </row>
    <row r="8018" spans="1:28" x14ac:dyDescent="0.35">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c r="V8018">
        <f t="shared" si="750"/>
        <v>2</v>
      </c>
      <c r="W8018">
        <f t="shared" si="751"/>
        <v>0.21249999999999999</v>
      </c>
      <c r="X8018" t="str">
        <f t="shared" si="752"/>
        <v>Profit</v>
      </c>
      <c r="Y8018" s="1" t="str">
        <f t="shared" si="753"/>
        <v>Low Profit</v>
      </c>
      <c r="Z8018" s="1" t="str">
        <f t="shared" si="754"/>
        <v>Low Discount</v>
      </c>
      <c r="AA8018" s="1" t="str">
        <f t="shared" si="755"/>
        <v>Low Sales</v>
      </c>
      <c r="AB8018" s="1">
        <f>MONTH(Sample___Superstore[[#This Row],[Order Date]])</f>
        <v>9</v>
      </c>
    </row>
    <row r="8019" spans="1:28" x14ac:dyDescent="0.35">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c r="V8019">
        <f t="shared" si="750"/>
        <v>2</v>
      </c>
      <c r="W8019">
        <f t="shared" si="751"/>
        <v>8.7500000000000008E-2</v>
      </c>
      <c r="X8019" t="str">
        <f t="shared" si="752"/>
        <v>Profit</v>
      </c>
      <c r="Y8019" s="1" t="str">
        <f t="shared" si="753"/>
        <v>Low Profit</v>
      </c>
      <c r="Z8019" s="1" t="str">
        <f t="shared" si="754"/>
        <v>Low Discount</v>
      </c>
      <c r="AA8019" s="1" t="str">
        <f t="shared" si="755"/>
        <v>Low Sales</v>
      </c>
      <c r="AB8019" s="1">
        <f>MONTH(Sample___Superstore[[#This Row],[Order Date]])</f>
        <v>9</v>
      </c>
    </row>
    <row r="8020" spans="1:28" x14ac:dyDescent="0.35">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c r="V8020">
        <f t="shared" si="750"/>
        <v>2</v>
      </c>
      <c r="W8020">
        <f t="shared" si="751"/>
        <v>8.7499999999999994E-2</v>
      </c>
      <c r="X8020" t="str">
        <f t="shared" si="752"/>
        <v>Profit</v>
      </c>
      <c r="Y8020" s="1" t="str">
        <f t="shared" si="753"/>
        <v>Low Profit</v>
      </c>
      <c r="Z8020" s="1" t="str">
        <f t="shared" si="754"/>
        <v>Low Discount</v>
      </c>
      <c r="AA8020" s="1" t="str">
        <f t="shared" si="755"/>
        <v>Low Sales</v>
      </c>
      <c r="AB8020" s="1">
        <f>MONTH(Sample___Superstore[[#This Row],[Order Date]])</f>
        <v>10</v>
      </c>
    </row>
    <row r="8021" spans="1:28" x14ac:dyDescent="0.35">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c r="V8021">
        <f t="shared" si="750"/>
        <v>3</v>
      </c>
      <c r="W8021">
        <f t="shared" si="751"/>
        <v>0.25</v>
      </c>
      <c r="X8021" t="str">
        <f t="shared" si="752"/>
        <v>Profit</v>
      </c>
      <c r="Y8021" s="1" t="str">
        <f t="shared" si="753"/>
        <v>Low Profit</v>
      </c>
      <c r="Z8021" s="1" t="str">
        <f t="shared" si="754"/>
        <v>No Discount</v>
      </c>
      <c r="AA8021" s="1" t="str">
        <f t="shared" si="755"/>
        <v>Low Sales</v>
      </c>
      <c r="AB8021" s="1">
        <f>MONTH(Sample___Superstore[[#This Row],[Order Date]])</f>
        <v>11</v>
      </c>
    </row>
    <row r="8022" spans="1:28" x14ac:dyDescent="0.35">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c r="V8022">
        <f t="shared" si="750"/>
        <v>3</v>
      </c>
      <c r="W8022">
        <f t="shared" si="751"/>
        <v>0.49000000000000005</v>
      </c>
      <c r="X8022" t="str">
        <f t="shared" si="752"/>
        <v>Profit</v>
      </c>
      <c r="Y8022" s="1" t="str">
        <f t="shared" si="753"/>
        <v>Low Profit</v>
      </c>
      <c r="Z8022" s="1" t="str">
        <f t="shared" si="754"/>
        <v>No Discount</v>
      </c>
      <c r="AA8022" s="1" t="str">
        <f t="shared" si="755"/>
        <v>Low Sales</v>
      </c>
      <c r="AB8022" s="1">
        <f>MONTH(Sample___Superstore[[#This Row],[Order Date]])</f>
        <v>11</v>
      </c>
    </row>
    <row r="8023" spans="1:28" x14ac:dyDescent="0.35">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c r="V8023">
        <f t="shared" si="750"/>
        <v>4</v>
      </c>
      <c r="W8023">
        <f t="shared" si="751"/>
        <v>-2.6</v>
      </c>
      <c r="X8023" t="str">
        <f t="shared" si="752"/>
        <v>Loss</v>
      </c>
      <c r="Y8023" s="1" t="str">
        <f t="shared" si="753"/>
        <v>Low Profit</v>
      </c>
      <c r="Z8023" s="1" t="str">
        <f t="shared" si="754"/>
        <v>High Discount</v>
      </c>
      <c r="AA8023" s="1" t="str">
        <f t="shared" si="755"/>
        <v>Low Sales</v>
      </c>
      <c r="AB8023" s="1">
        <f>MONTH(Sample___Superstore[[#This Row],[Order Date]])</f>
        <v>7</v>
      </c>
    </row>
    <row r="8024" spans="1:28" x14ac:dyDescent="0.35">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c r="V8024">
        <f t="shared" si="750"/>
        <v>4</v>
      </c>
      <c r="W8024">
        <f t="shared" si="751"/>
        <v>0.33749999999999997</v>
      </c>
      <c r="X8024" t="str">
        <f t="shared" si="752"/>
        <v>Profit</v>
      </c>
      <c r="Y8024" s="1" t="str">
        <f t="shared" si="753"/>
        <v>Low Profit</v>
      </c>
      <c r="Z8024" s="1" t="str">
        <f t="shared" si="754"/>
        <v>Low Discount</v>
      </c>
      <c r="AA8024" s="1" t="str">
        <f t="shared" si="755"/>
        <v>Low Sales</v>
      </c>
      <c r="AB8024" s="1">
        <f>MONTH(Sample___Superstore[[#This Row],[Order Date]])</f>
        <v>7</v>
      </c>
    </row>
    <row r="8025" spans="1:28" x14ac:dyDescent="0.35">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c r="V8025">
        <f t="shared" si="750"/>
        <v>4</v>
      </c>
      <c r="W8025">
        <f t="shared" si="751"/>
        <v>-0.14285714285714285</v>
      </c>
      <c r="X8025" t="str">
        <f t="shared" si="752"/>
        <v>Loss</v>
      </c>
      <c r="Y8025" s="1" t="str">
        <f t="shared" si="753"/>
        <v>Low Profit</v>
      </c>
      <c r="Z8025" s="1" t="str">
        <f t="shared" si="754"/>
        <v>High Discount</v>
      </c>
      <c r="AA8025" s="1" t="str">
        <f t="shared" si="755"/>
        <v>High Sales</v>
      </c>
      <c r="AB8025" s="1">
        <f>MONTH(Sample___Superstore[[#This Row],[Order Date]])</f>
        <v>7</v>
      </c>
    </row>
    <row r="8026" spans="1:28" x14ac:dyDescent="0.35">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c r="V8026">
        <f t="shared" si="750"/>
        <v>4</v>
      </c>
      <c r="W8026">
        <f t="shared" si="751"/>
        <v>-1.75</v>
      </c>
      <c r="X8026" t="str">
        <f t="shared" si="752"/>
        <v>Loss</v>
      </c>
      <c r="Y8026" s="1" t="str">
        <f t="shared" si="753"/>
        <v>Low Profit</v>
      </c>
      <c r="Z8026" s="1" t="str">
        <f t="shared" si="754"/>
        <v>High Discount</v>
      </c>
      <c r="AA8026" s="1" t="str">
        <f t="shared" si="755"/>
        <v>Low Sales</v>
      </c>
      <c r="AB8026" s="1">
        <f>MONTH(Sample___Superstore[[#This Row],[Order Date]])</f>
        <v>7</v>
      </c>
    </row>
    <row r="8027" spans="1:28" x14ac:dyDescent="0.35">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c r="V8027">
        <f t="shared" si="750"/>
        <v>4</v>
      </c>
      <c r="W8027">
        <f t="shared" si="751"/>
        <v>0.24</v>
      </c>
      <c r="X8027" t="str">
        <f t="shared" si="752"/>
        <v>Profit</v>
      </c>
      <c r="Y8027" s="1" t="str">
        <f t="shared" si="753"/>
        <v>Low Profit</v>
      </c>
      <c r="Z8027" s="1" t="str">
        <f t="shared" si="754"/>
        <v>No Discount</v>
      </c>
      <c r="AA8027" s="1" t="str">
        <f t="shared" si="755"/>
        <v>Low Sales</v>
      </c>
      <c r="AB8027" s="1">
        <f>MONTH(Sample___Superstore[[#This Row],[Order Date]])</f>
        <v>9</v>
      </c>
    </row>
    <row r="8028" spans="1:28" x14ac:dyDescent="0.35">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c r="V8028">
        <f t="shared" si="750"/>
        <v>4</v>
      </c>
      <c r="W8028">
        <f t="shared" si="751"/>
        <v>0.02</v>
      </c>
      <c r="X8028" t="str">
        <f t="shared" si="752"/>
        <v>Profit</v>
      </c>
      <c r="Y8028" s="1" t="str">
        <f t="shared" si="753"/>
        <v>Low Profit</v>
      </c>
      <c r="Z8028" s="1" t="str">
        <f t="shared" si="754"/>
        <v>No Discount</v>
      </c>
      <c r="AA8028" s="1" t="str">
        <f t="shared" si="755"/>
        <v>Low Sales</v>
      </c>
      <c r="AB8028" s="1">
        <f>MONTH(Sample___Superstore[[#This Row],[Order Date]])</f>
        <v>9</v>
      </c>
    </row>
    <row r="8029" spans="1:28" x14ac:dyDescent="0.35">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c r="V8029">
        <f t="shared" si="750"/>
        <v>4</v>
      </c>
      <c r="W8029">
        <f t="shared" si="751"/>
        <v>0.34</v>
      </c>
      <c r="X8029" t="str">
        <f t="shared" si="752"/>
        <v>Profit</v>
      </c>
      <c r="Y8029" s="1" t="str">
        <f t="shared" si="753"/>
        <v>Low Profit</v>
      </c>
      <c r="Z8029" s="1" t="str">
        <f t="shared" si="754"/>
        <v>No Discount</v>
      </c>
      <c r="AA8029" s="1" t="str">
        <f t="shared" si="755"/>
        <v>Low Sales</v>
      </c>
      <c r="AB8029" s="1">
        <f>MONTH(Sample___Superstore[[#This Row],[Order Date]])</f>
        <v>9</v>
      </c>
    </row>
    <row r="8030" spans="1:28" x14ac:dyDescent="0.35">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c r="V8030">
        <f t="shared" si="750"/>
        <v>4</v>
      </c>
      <c r="W8030">
        <f t="shared" si="751"/>
        <v>0.14000000000000001</v>
      </c>
      <c r="X8030" t="str">
        <f t="shared" si="752"/>
        <v>Profit</v>
      </c>
      <c r="Y8030" s="1" t="str">
        <f t="shared" si="753"/>
        <v>High Profit</v>
      </c>
      <c r="Z8030" s="1" t="str">
        <f t="shared" si="754"/>
        <v>No Discount</v>
      </c>
      <c r="AA8030" s="1" t="str">
        <f t="shared" si="755"/>
        <v>High Sales</v>
      </c>
      <c r="AB8030" s="1">
        <f>MONTH(Sample___Superstore[[#This Row],[Order Date]])</f>
        <v>9</v>
      </c>
    </row>
    <row r="8031" spans="1:28" x14ac:dyDescent="0.35">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c r="V8031">
        <f t="shared" si="750"/>
        <v>4</v>
      </c>
      <c r="W8031">
        <f t="shared" si="751"/>
        <v>-8.7500000000000008E-2</v>
      </c>
      <c r="X8031" t="str">
        <f t="shared" si="752"/>
        <v>Loss</v>
      </c>
      <c r="Y8031" s="1" t="str">
        <f t="shared" si="753"/>
        <v>Low Profit</v>
      </c>
      <c r="Z8031" s="1" t="str">
        <f t="shared" si="754"/>
        <v>Low Discount</v>
      </c>
      <c r="AA8031" s="1" t="str">
        <f t="shared" si="755"/>
        <v>Low Sales</v>
      </c>
      <c r="AB8031" s="1">
        <f>MONTH(Sample___Superstore[[#This Row],[Order Date]])</f>
        <v>10</v>
      </c>
    </row>
    <row r="8032" spans="1:28" x14ac:dyDescent="0.35">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c r="V8032">
        <f t="shared" si="750"/>
        <v>4</v>
      </c>
      <c r="W8032">
        <f t="shared" si="751"/>
        <v>-0.47499999999999998</v>
      </c>
      <c r="X8032" t="str">
        <f t="shared" si="752"/>
        <v>Loss</v>
      </c>
      <c r="Y8032" s="1" t="str">
        <f t="shared" si="753"/>
        <v>Low Profit</v>
      </c>
      <c r="Z8032" s="1" t="str">
        <f t="shared" si="754"/>
        <v>High Discount</v>
      </c>
      <c r="AA8032" s="1" t="str">
        <f t="shared" si="755"/>
        <v>Low Sales</v>
      </c>
      <c r="AB8032" s="1">
        <f>MONTH(Sample___Superstore[[#This Row],[Order Date]])</f>
        <v>1</v>
      </c>
    </row>
    <row r="8033" spans="1:28" x14ac:dyDescent="0.35">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c r="V8033">
        <f t="shared" si="750"/>
        <v>4</v>
      </c>
      <c r="W8033">
        <f t="shared" si="751"/>
        <v>0.34999999999999992</v>
      </c>
      <c r="X8033" t="str">
        <f t="shared" si="752"/>
        <v>Profit</v>
      </c>
      <c r="Y8033" s="1" t="str">
        <f t="shared" si="753"/>
        <v>Low Profit</v>
      </c>
      <c r="Z8033" s="1" t="str">
        <f t="shared" si="754"/>
        <v>Low Discount</v>
      </c>
      <c r="AA8033" s="1" t="str">
        <f t="shared" si="755"/>
        <v>Low Sales</v>
      </c>
      <c r="AB8033" s="1">
        <f>MONTH(Sample___Superstore[[#This Row],[Order Date]])</f>
        <v>1</v>
      </c>
    </row>
    <row r="8034" spans="1:28" x14ac:dyDescent="0.35">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c r="V8034">
        <f t="shared" si="750"/>
        <v>3</v>
      </c>
      <c r="W8034">
        <f t="shared" si="751"/>
        <v>0.33750000000000002</v>
      </c>
      <c r="X8034" t="str">
        <f t="shared" si="752"/>
        <v>Profit</v>
      </c>
      <c r="Y8034" s="1" t="str">
        <f t="shared" si="753"/>
        <v>Low Profit</v>
      </c>
      <c r="Z8034" s="1" t="str">
        <f t="shared" si="754"/>
        <v>Low Discount</v>
      </c>
      <c r="AA8034" s="1" t="str">
        <f t="shared" si="755"/>
        <v>Low Sales</v>
      </c>
      <c r="AB8034" s="1">
        <f>MONTH(Sample___Superstore[[#This Row],[Order Date]])</f>
        <v>6</v>
      </c>
    </row>
    <row r="8035" spans="1:28" x14ac:dyDescent="0.35">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c r="V8035">
        <f t="shared" si="750"/>
        <v>3</v>
      </c>
      <c r="W8035">
        <f t="shared" si="751"/>
        <v>-1.5</v>
      </c>
      <c r="X8035" t="str">
        <f t="shared" si="752"/>
        <v>Loss</v>
      </c>
      <c r="Y8035" s="1" t="str">
        <f t="shared" si="753"/>
        <v>Low Profit</v>
      </c>
      <c r="Z8035" s="1" t="str">
        <f t="shared" si="754"/>
        <v>High Discount</v>
      </c>
      <c r="AA8035" s="1" t="str">
        <f t="shared" si="755"/>
        <v>Low Sales</v>
      </c>
      <c r="AB8035" s="1">
        <f>MONTH(Sample___Superstore[[#This Row],[Order Date]])</f>
        <v>6</v>
      </c>
    </row>
    <row r="8036" spans="1:28" x14ac:dyDescent="0.35">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c r="V8036">
        <f t="shared" si="750"/>
        <v>3</v>
      </c>
      <c r="W8036">
        <f t="shared" si="751"/>
        <v>-0.27499999999999997</v>
      </c>
      <c r="X8036" t="str">
        <f t="shared" si="752"/>
        <v>Loss</v>
      </c>
      <c r="Y8036" s="1" t="str">
        <f t="shared" si="753"/>
        <v>Low Profit</v>
      </c>
      <c r="Z8036" s="1" t="str">
        <f t="shared" si="754"/>
        <v>High Discount</v>
      </c>
      <c r="AA8036" s="1" t="str">
        <f t="shared" si="755"/>
        <v>Low Sales</v>
      </c>
      <c r="AB8036" s="1">
        <f>MONTH(Sample___Superstore[[#This Row],[Order Date]])</f>
        <v>6</v>
      </c>
    </row>
    <row r="8037" spans="1:28" x14ac:dyDescent="0.35">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c r="V8037">
        <f t="shared" si="750"/>
        <v>3</v>
      </c>
      <c r="W8037">
        <f t="shared" si="751"/>
        <v>0.36250000000000004</v>
      </c>
      <c r="X8037" t="str">
        <f t="shared" si="752"/>
        <v>Profit</v>
      </c>
      <c r="Y8037" s="1" t="str">
        <f t="shared" si="753"/>
        <v>Low Profit</v>
      </c>
      <c r="Z8037" s="1" t="str">
        <f t="shared" si="754"/>
        <v>Low Discount</v>
      </c>
      <c r="AA8037" s="1" t="str">
        <f t="shared" si="755"/>
        <v>Low Sales</v>
      </c>
      <c r="AB8037" s="1">
        <f>MONTH(Sample___Superstore[[#This Row],[Order Date]])</f>
        <v>6</v>
      </c>
    </row>
    <row r="8038" spans="1:28" x14ac:dyDescent="0.35">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c r="V8038">
        <f t="shared" si="750"/>
        <v>2</v>
      </c>
      <c r="W8038">
        <f t="shared" si="751"/>
        <v>0.45</v>
      </c>
      <c r="X8038" t="str">
        <f t="shared" si="752"/>
        <v>Profit</v>
      </c>
      <c r="Y8038" s="1" t="str">
        <f t="shared" si="753"/>
        <v>Low Profit</v>
      </c>
      <c r="Z8038" s="1" t="str">
        <f t="shared" si="754"/>
        <v>No Discount</v>
      </c>
      <c r="AA8038" s="1" t="str">
        <f t="shared" si="755"/>
        <v>Low Sales</v>
      </c>
      <c r="AB8038" s="1">
        <f>MONTH(Sample___Superstore[[#This Row],[Order Date]])</f>
        <v>9</v>
      </c>
    </row>
    <row r="8039" spans="1:28" x14ac:dyDescent="0.35">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c r="V8039">
        <f t="shared" si="750"/>
        <v>4</v>
      </c>
      <c r="W8039">
        <f t="shared" si="751"/>
        <v>0.26</v>
      </c>
      <c r="X8039" t="str">
        <f t="shared" si="752"/>
        <v>Profit</v>
      </c>
      <c r="Y8039" s="1" t="str">
        <f t="shared" si="753"/>
        <v>Low Profit</v>
      </c>
      <c r="Z8039" s="1" t="str">
        <f t="shared" si="754"/>
        <v>No Discount</v>
      </c>
      <c r="AA8039" s="1" t="str">
        <f t="shared" si="755"/>
        <v>Low Sales</v>
      </c>
      <c r="AB8039" s="1">
        <f>MONTH(Sample___Superstore[[#This Row],[Order Date]])</f>
        <v>7</v>
      </c>
    </row>
    <row r="8040" spans="1:28" x14ac:dyDescent="0.35">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c r="V8040">
        <f t="shared" si="750"/>
        <v>2</v>
      </c>
      <c r="W8040">
        <f t="shared" si="751"/>
        <v>1.1764705882352941E-2</v>
      </c>
      <c r="X8040" t="str">
        <f t="shared" si="752"/>
        <v>Profit</v>
      </c>
      <c r="Y8040" s="1" t="str">
        <f t="shared" si="753"/>
        <v>Low Profit</v>
      </c>
      <c r="Z8040" s="1" t="str">
        <f t="shared" si="754"/>
        <v>Low Discount</v>
      </c>
      <c r="AA8040" s="1" t="str">
        <f t="shared" si="755"/>
        <v>Low Sales</v>
      </c>
      <c r="AB8040" s="1">
        <f>MONTH(Sample___Superstore[[#This Row],[Order Date]])</f>
        <v>6</v>
      </c>
    </row>
    <row r="8041" spans="1:28" x14ac:dyDescent="0.35">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c r="V8041">
        <f t="shared" si="750"/>
        <v>4</v>
      </c>
      <c r="W8041">
        <f t="shared" si="751"/>
        <v>9.9999999999999992E-2</v>
      </c>
      <c r="X8041" t="str">
        <f t="shared" si="752"/>
        <v>Profit</v>
      </c>
      <c r="Y8041" s="1" t="str">
        <f t="shared" si="753"/>
        <v>Low Profit</v>
      </c>
      <c r="Z8041" s="1" t="str">
        <f t="shared" si="754"/>
        <v>Low Discount</v>
      </c>
      <c r="AA8041" s="1" t="str">
        <f t="shared" si="755"/>
        <v>Low Sales</v>
      </c>
      <c r="AB8041" s="1">
        <f>MONTH(Sample___Superstore[[#This Row],[Order Date]])</f>
        <v>8</v>
      </c>
    </row>
    <row r="8042" spans="1:28" x14ac:dyDescent="0.35">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c r="V8042">
        <f t="shared" si="750"/>
        <v>4</v>
      </c>
      <c r="W8042">
        <f t="shared" si="751"/>
        <v>5.9999999999999991E-2</v>
      </c>
      <c r="X8042" t="str">
        <f t="shared" si="752"/>
        <v>Profit</v>
      </c>
      <c r="Y8042" s="1" t="str">
        <f t="shared" si="753"/>
        <v>Low Profit</v>
      </c>
      <c r="Z8042" s="1" t="str">
        <f t="shared" si="754"/>
        <v>No Discount</v>
      </c>
      <c r="AA8042" s="1" t="str">
        <f t="shared" si="755"/>
        <v>High Sales</v>
      </c>
      <c r="AB8042" s="1">
        <f>MONTH(Sample___Superstore[[#This Row],[Order Date]])</f>
        <v>8</v>
      </c>
    </row>
    <row r="8043" spans="1:28" x14ac:dyDescent="0.35">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c r="V8043">
        <f t="shared" si="750"/>
        <v>4</v>
      </c>
      <c r="W8043">
        <f t="shared" si="751"/>
        <v>0.35</v>
      </c>
      <c r="X8043" t="str">
        <f t="shared" si="752"/>
        <v>Profit</v>
      </c>
      <c r="Y8043" s="1" t="str">
        <f t="shared" si="753"/>
        <v>Low Profit</v>
      </c>
      <c r="Z8043" s="1" t="str">
        <f t="shared" si="754"/>
        <v>No Discount</v>
      </c>
      <c r="AA8043" s="1" t="str">
        <f t="shared" si="755"/>
        <v>Low Sales</v>
      </c>
      <c r="AB8043" s="1">
        <f>MONTH(Sample___Superstore[[#This Row],[Order Date]])</f>
        <v>8</v>
      </c>
    </row>
    <row r="8044" spans="1:28" x14ac:dyDescent="0.35">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c r="V8044">
        <f t="shared" si="750"/>
        <v>4</v>
      </c>
      <c r="W8044">
        <f t="shared" si="751"/>
        <v>0.38999999999999996</v>
      </c>
      <c r="X8044" t="str">
        <f t="shared" si="752"/>
        <v>Profit</v>
      </c>
      <c r="Y8044" s="1" t="str">
        <f t="shared" si="753"/>
        <v>Low Profit</v>
      </c>
      <c r="Z8044" s="1" t="str">
        <f t="shared" si="754"/>
        <v>No Discount</v>
      </c>
      <c r="AA8044" s="1" t="str">
        <f t="shared" si="755"/>
        <v>Low Sales</v>
      </c>
      <c r="AB8044" s="1">
        <f>MONTH(Sample___Superstore[[#This Row],[Order Date]])</f>
        <v>3</v>
      </c>
    </row>
    <row r="8045" spans="1:28" x14ac:dyDescent="0.35">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c r="V8045">
        <f t="shared" si="750"/>
        <v>4</v>
      </c>
      <c r="W8045">
        <f t="shared" si="751"/>
        <v>0.44</v>
      </c>
      <c r="X8045" t="str">
        <f t="shared" si="752"/>
        <v>Profit</v>
      </c>
      <c r="Y8045" s="1" t="str">
        <f t="shared" si="753"/>
        <v>Low Profit</v>
      </c>
      <c r="Z8045" s="1" t="str">
        <f t="shared" si="754"/>
        <v>No Discount</v>
      </c>
      <c r="AA8045" s="1" t="str">
        <f t="shared" si="755"/>
        <v>Low Sales</v>
      </c>
      <c r="AB8045" s="1">
        <f>MONTH(Sample___Superstore[[#This Row],[Order Date]])</f>
        <v>3</v>
      </c>
    </row>
    <row r="8046" spans="1:28" x14ac:dyDescent="0.35">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c r="V8046">
        <f t="shared" si="750"/>
        <v>2</v>
      </c>
      <c r="W8046">
        <f t="shared" si="751"/>
        <v>0.36250000000000004</v>
      </c>
      <c r="X8046" t="str">
        <f t="shared" si="752"/>
        <v>Profit</v>
      </c>
      <c r="Y8046" s="1" t="str">
        <f t="shared" si="753"/>
        <v>High Profit</v>
      </c>
      <c r="Z8046" s="1" t="str">
        <f t="shared" si="754"/>
        <v>Low Discount</v>
      </c>
      <c r="AA8046" s="1" t="str">
        <f t="shared" si="755"/>
        <v>Low Sales</v>
      </c>
      <c r="AB8046" s="1">
        <f>MONTH(Sample___Superstore[[#This Row],[Order Date]])</f>
        <v>9</v>
      </c>
    </row>
    <row r="8047" spans="1:28" x14ac:dyDescent="0.35">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c r="V8047">
        <f t="shared" si="750"/>
        <v>4</v>
      </c>
      <c r="W8047">
        <f t="shared" si="751"/>
        <v>0.33</v>
      </c>
      <c r="X8047" t="str">
        <f t="shared" si="752"/>
        <v>Profit</v>
      </c>
      <c r="Y8047" s="1" t="str">
        <f t="shared" si="753"/>
        <v>High Profit</v>
      </c>
      <c r="Z8047" s="1" t="str">
        <f t="shared" si="754"/>
        <v>No Discount</v>
      </c>
      <c r="AA8047" s="1" t="str">
        <f t="shared" si="755"/>
        <v>Low Sales</v>
      </c>
      <c r="AB8047" s="1">
        <f>MONTH(Sample___Superstore[[#This Row],[Order Date]])</f>
        <v>9</v>
      </c>
    </row>
    <row r="8048" spans="1:28" x14ac:dyDescent="0.35">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c r="V8048">
        <f t="shared" si="750"/>
        <v>2</v>
      </c>
      <c r="W8048">
        <f t="shared" si="751"/>
        <v>-0.66666666666666663</v>
      </c>
      <c r="X8048" t="str">
        <f t="shared" si="752"/>
        <v>Loss</v>
      </c>
      <c r="Y8048" s="1" t="str">
        <f t="shared" si="753"/>
        <v>Low Profit</v>
      </c>
      <c r="Z8048" s="1" t="str">
        <f t="shared" si="754"/>
        <v>High Discount</v>
      </c>
      <c r="AA8048" s="1" t="str">
        <f t="shared" si="755"/>
        <v>Low Sales</v>
      </c>
      <c r="AB8048" s="1">
        <f>MONTH(Sample___Superstore[[#This Row],[Order Date]])</f>
        <v>12</v>
      </c>
    </row>
    <row r="8049" spans="1:28" x14ac:dyDescent="0.35">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c r="V8049">
        <f t="shared" si="750"/>
        <v>3</v>
      </c>
      <c r="W8049">
        <f t="shared" si="751"/>
        <v>0.32500000000000007</v>
      </c>
      <c r="X8049" t="str">
        <f t="shared" si="752"/>
        <v>Profit</v>
      </c>
      <c r="Y8049" s="1" t="str">
        <f t="shared" si="753"/>
        <v>Low Profit</v>
      </c>
      <c r="Z8049" s="1" t="str">
        <f t="shared" si="754"/>
        <v>Low Discount</v>
      </c>
      <c r="AA8049" s="1" t="str">
        <f t="shared" si="755"/>
        <v>Low Sales</v>
      </c>
      <c r="AB8049" s="1">
        <f>MONTH(Sample___Superstore[[#This Row],[Order Date]])</f>
        <v>11</v>
      </c>
    </row>
    <row r="8050" spans="1:28" x14ac:dyDescent="0.35">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c r="V8050">
        <f t="shared" si="750"/>
        <v>4</v>
      </c>
      <c r="W8050">
        <f t="shared" si="751"/>
        <v>0.28000000000000003</v>
      </c>
      <c r="X8050" t="str">
        <f t="shared" si="752"/>
        <v>Profit</v>
      </c>
      <c r="Y8050" s="1" t="str">
        <f t="shared" si="753"/>
        <v>High Profit</v>
      </c>
      <c r="Z8050" s="1" t="str">
        <f t="shared" si="754"/>
        <v>No Discount</v>
      </c>
      <c r="AA8050" s="1" t="str">
        <f t="shared" si="755"/>
        <v>High Sales</v>
      </c>
      <c r="AB8050" s="1">
        <f>MONTH(Sample___Superstore[[#This Row],[Order Date]])</f>
        <v>7</v>
      </c>
    </row>
    <row r="8051" spans="1:28" x14ac:dyDescent="0.35">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c r="V8051">
        <f t="shared" si="750"/>
        <v>4</v>
      </c>
      <c r="W8051">
        <f t="shared" si="751"/>
        <v>-0.76666666666666672</v>
      </c>
      <c r="X8051" t="str">
        <f t="shared" si="752"/>
        <v>Loss</v>
      </c>
      <c r="Y8051" s="1" t="str">
        <f t="shared" si="753"/>
        <v>Low Profit</v>
      </c>
      <c r="Z8051" s="1" t="str">
        <f t="shared" si="754"/>
        <v>High Discount</v>
      </c>
      <c r="AA8051" s="1" t="str">
        <f t="shared" si="755"/>
        <v>Low Sales</v>
      </c>
      <c r="AB8051" s="1">
        <f>MONTH(Sample___Superstore[[#This Row],[Order Date]])</f>
        <v>9</v>
      </c>
    </row>
    <row r="8052" spans="1:28" x14ac:dyDescent="0.35">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c r="V8052">
        <f t="shared" si="750"/>
        <v>4</v>
      </c>
      <c r="W8052">
        <f t="shared" si="751"/>
        <v>0.22499999999999998</v>
      </c>
      <c r="X8052" t="str">
        <f t="shared" si="752"/>
        <v>Profit</v>
      </c>
      <c r="Y8052" s="1" t="str">
        <f t="shared" si="753"/>
        <v>Low Profit</v>
      </c>
      <c r="Z8052" s="1" t="str">
        <f t="shared" si="754"/>
        <v>Low Discount</v>
      </c>
      <c r="AA8052" s="1" t="str">
        <f t="shared" si="755"/>
        <v>Low Sales</v>
      </c>
      <c r="AB8052" s="1">
        <f>MONTH(Sample___Superstore[[#This Row],[Order Date]])</f>
        <v>9</v>
      </c>
    </row>
    <row r="8053" spans="1:28" x14ac:dyDescent="0.35">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c r="V8053">
        <f t="shared" si="750"/>
        <v>4</v>
      </c>
      <c r="W8053">
        <f t="shared" si="751"/>
        <v>7.5000000000000011E-2</v>
      </c>
      <c r="X8053" t="str">
        <f t="shared" si="752"/>
        <v>Profit</v>
      </c>
      <c r="Y8053" s="1" t="str">
        <f t="shared" si="753"/>
        <v>Low Profit</v>
      </c>
      <c r="Z8053" s="1" t="str">
        <f t="shared" si="754"/>
        <v>Low Discount</v>
      </c>
      <c r="AA8053" s="1" t="str">
        <f t="shared" si="755"/>
        <v>Low Sales</v>
      </c>
      <c r="AB8053" s="1">
        <f>MONTH(Sample___Superstore[[#This Row],[Order Date]])</f>
        <v>9</v>
      </c>
    </row>
    <row r="8054" spans="1:28" x14ac:dyDescent="0.35">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c r="V8054">
        <f t="shared" si="750"/>
        <v>3</v>
      </c>
      <c r="W8054">
        <f t="shared" si="751"/>
        <v>0.25</v>
      </c>
      <c r="X8054" t="str">
        <f t="shared" si="752"/>
        <v>Profit</v>
      </c>
      <c r="Y8054" s="1" t="str">
        <f t="shared" si="753"/>
        <v>Low Profit</v>
      </c>
      <c r="Z8054" s="1" t="str">
        <f t="shared" si="754"/>
        <v>No Discount</v>
      </c>
      <c r="AA8054" s="1" t="str">
        <f t="shared" si="755"/>
        <v>Low Sales</v>
      </c>
      <c r="AB8054" s="1">
        <f>MONTH(Sample___Superstore[[#This Row],[Order Date]])</f>
        <v>7</v>
      </c>
    </row>
    <row r="8055" spans="1:28" x14ac:dyDescent="0.35">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c r="V8055">
        <f t="shared" si="750"/>
        <v>7</v>
      </c>
      <c r="W8055">
        <f t="shared" si="751"/>
        <v>-0.70000000000000007</v>
      </c>
      <c r="X8055" t="str">
        <f t="shared" si="752"/>
        <v>Loss</v>
      </c>
      <c r="Y8055" s="1" t="str">
        <f t="shared" si="753"/>
        <v>Low Profit</v>
      </c>
      <c r="Z8055" s="1" t="str">
        <f t="shared" si="754"/>
        <v>High Discount</v>
      </c>
      <c r="AA8055" s="1" t="str">
        <f t="shared" si="755"/>
        <v>Low Sales</v>
      </c>
      <c r="AB8055" s="1">
        <f>MONTH(Sample___Superstore[[#This Row],[Order Date]])</f>
        <v>9</v>
      </c>
    </row>
    <row r="8056" spans="1:28" x14ac:dyDescent="0.35">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c r="V8056">
        <f t="shared" si="750"/>
        <v>7</v>
      </c>
      <c r="W8056">
        <f t="shared" si="751"/>
        <v>0.3</v>
      </c>
      <c r="X8056" t="str">
        <f t="shared" si="752"/>
        <v>Profit</v>
      </c>
      <c r="Y8056" s="1" t="str">
        <f t="shared" si="753"/>
        <v>High Profit</v>
      </c>
      <c r="Z8056" s="1" t="str">
        <f t="shared" si="754"/>
        <v>No Discount</v>
      </c>
      <c r="AA8056" s="1" t="str">
        <f t="shared" si="755"/>
        <v>High Sales</v>
      </c>
      <c r="AB8056" s="1">
        <f>MONTH(Sample___Superstore[[#This Row],[Order Date]])</f>
        <v>8</v>
      </c>
    </row>
    <row r="8057" spans="1:28" x14ac:dyDescent="0.35">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c r="V8057">
        <f t="shared" si="750"/>
        <v>7</v>
      </c>
      <c r="W8057">
        <f t="shared" si="751"/>
        <v>9.4117647058823528E-2</v>
      </c>
      <c r="X8057" t="str">
        <f t="shared" si="752"/>
        <v>Profit</v>
      </c>
      <c r="Y8057" s="1" t="str">
        <f t="shared" si="753"/>
        <v>Low Profit</v>
      </c>
      <c r="Z8057" s="1" t="str">
        <f t="shared" si="754"/>
        <v>Low Discount</v>
      </c>
      <c r="AA8057" s="1" t="str">
        <f t="shared" si="755"/>
        <v>Low Sales</v>
      </c>
      <c r="AB8057" s="1">
        <f>MONTH(Sample___Superstore[[#This Row],[Order Date]])</f>
        <v>8</v>
      </c>
    </row>
    <row r="8058" spans="1:28" x14ac:dyDescent="0.35">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c r="V8058">
        <f t="shared" si="750"/>
        <v>7</v>
      </c>
      <c r="W8058">
        <f t="shared" si="751"/>
        <v>3.9999999999999994E-2</v>
      </c>
      <c r="X8058" t="str">
        <f t="shared" si="752"/>
        <v>Profit</v>
      </c>
      <c r="Y8058" s="1" t="str">
        <f t="shared" si="753"/>
        <v>Low Profit</v>
      </c>
      <c r="Z8058" s="1" t="str">
        <f t="shared" si="754"/>
        <v>No Discount</v>
      </c>
      <c r="AA8058" s="1" t="str">
        <f t="shared" si="755"/>
        <v>High Sales</v>
      </c>
      <c r="AB8058" s="1">
        <f>MONTH(Sample___Superstore[[#This Row],[Order Date]])</f>
        <v>8</v>
      </c>
    </row>
    <row r="8059" spans="1:28" x14ac:dyDescent="0.35">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c r="V8059">
        <f t="shared" si="750"/>
        <v>7</v>
      </c>
      <c r="W8059">
        <f t="shared" si="751"/>
        <v>0.33750000000000002</v>
      </c>
      <c r="X8059" t="str">
        <f t="shared" si="752"/>
        <v>Profit</v>
      </c>
      <c r="Y8059" s="1" t="str">
        <f t="shared" si="753"/>
        <v>Low Profit</v>
      </c>
      <c r="Z8059" s="1" t="str">
        <f t="shared" si="754"/>
        <v>Low Discount</v>
      </c>
      <c r="AA8059" s="1" t="str">
        <f t="shared" si="755"/>
        <v>Low Sales</v>
      </c>
      <c r="AB8059" s="1">
        <f>MONTH(Sample___Superstore[[#This Row],[Order Date]])</f>
        <v>8</v>
      </c>
    </row>
    <row r="8060" spans="1:28" x14ac:dyDescent="0.35">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c r="V8060">
        <f t="shared" si="750"/>
        <v>7</v>
      </c>
      <c r="W8060">
        <f t="shared" si="751"/>
        <v>0.35</v>
      </c>
      <c r="X8060" t="str">
        <f t="shared" si="752"/>
        <v>Profit</v>
      </c>
      <c r="Y8060" s="1" t="str">
        <f t="shared" si="753"/>
        <v>Low Profit</v>
      </c>
      <c r="Z8060" s="1" t="str">
        <f t="shared" si="754"/>
        <v>Low Discount</v>
      </c>
      <c r="AA8060" s="1" t="str">
        <f t="shared" si="755"/>
        <v>Low Sales</v>
      </c>
      <c r="AB8060" s="1">
        <f>MONTH(Sample___Superstore[[#This Row],[Order Date]])</f>
        <v>8</v>
      </c>
    </row>
    <row r="8061" spans="1:28" x14ac:dyDescent="0.35">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c r="V8061">
        <f t="shared" si="750"/>
        <v>7</v>
      </c>
      <c r="W8061">
        <f t="shared" si="751"/>
        <v>0.42</v>
      </c>
      <c r="X8061" t="str">
        <f t="shared" si="752"/>
        <v>Profit</v>
      </c>
      <c r="Y8061" s="1" t="str">
        <f t="shared" si="753"/>
        <v>Low Profit</v>
      </c>
      <c r="Z8061" s="1" t="str">
        <f t="shared" si="754"/>
        <v>No Discount</v>
      </c>
      <c r="AA8061" s="1" t="str">
        <f t="shared" si="755"/>
        <v>Low Sales</v>
      </c>
      <c r="AB8061" s="1">
        <f>MONTH(Sample___Superstore[[#This Row],[Order Date]])</f>
        <v>8</v>
      </c>
    </row>
    <row r="8062" spans="1:28" x14ac:dyDescent="0.35">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c r="V8062">
        <f t="shared" si="750"/>
        <v>6</v>
      </c>
      <c r="W8062">
        <f t="shared" si="751"/>
        <v>0.47000000000000003</v>
      </c>
      <c r="X8062" t="str">
        <f t="shared" si="752"/>
        <v>Profit</v>
      </c>
      <c r="Y8062" s="1" t="str">
        <f t="shared" si="753"/>
        <v>Low Profit</v>
      </c>
      <c r="Z8062" s="1" t="str">
        <f t="shared" si="754"/>
        <v>No Discount</v>
      </c>
      <c r="AA8062" s="1" t="str">
        <f t="shared" si="755"/>
        <v>Low Sales</v>
      </c>
      <c r="AB8062" s="1">
        <f>MONTH(Sample___Superstore[[#This Row],[Order Date]])</f>
        <v>9</v>
      </c>
    </row>
    <row r="8063" spans="1:28" x14ac:dyDescent="0.35">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c r="V8063">
        <f t="shared" si="750"/>
        <v>6</v>
      </c>
      <c r="W8063">
        <f t="shared" si="751"/>
        <v>0.36249999999999993</v>
      </c>
      <c r="X8063" t="str">
        <f t="shared" si="752"/>
        <v>Profit</v>
      </c>
      <c r="Y8063" s="1" t="str">
        <f t="shared" si="753"/>
        <v>Low Profit</v>
      </c>
      <c r="Z8063" s="1" t="str">
        <f t="shared" si="754"/>
        <v>Low Discount</v>
      </c>
      <c r="AA8063" s="1" t="str">
        <f t="shared" si="755"/>
        <v>Low Sales</v>
      </c>
      <c r="AB8063" s="1">
        <f>MONTH(Sample___Superstore[[#This Row],[Order Date]])</f>
        <v>9</v>
      </c>
    </row>
    <row r="8064" spans="1:28" x14ac:dyDescent="0.35">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c r="V8064">
        <f t="shared" si="750"/>
        <v>2</v>
      </c>
      <c r="W8064">
        <f t="shared" si="751"/>
        <v>0.27</v>
      </c>
      <c r="X8064" t="str">
        <f t="shared" si="752"/>
        <v>Profit</v>
      </c>
      <c r="Y8064" s="1" t="str">
        <f t="shared" si="753"/>
        <v>Low Profit</v>
      </c>
      <c r="Z8064" s="1" t="str">
        <f t="shared" si="754"/>
        <v>No Discount</v>
      </c>
      <c r="AA8064" s="1" t="str">
        <f t="shared" si="755"/>
        <v>Low Sales</v>
      </c>
      <c r="AB8064" s="1">
        <f>MONTH(Sample___Superstore[[#This Row],[Order Date]])</f>
        <v>11</v>
      </c>
    </row>
    <row r="8065" spans="1:28" x14ac:dyDescent="0.35">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c r="V8065">
        <f t="shared" si="750"/>
        <v>2</v>
      </c>
      <c r="W8065">
        <f t="shared" si="751"/>
        <v>0.27999999999999997</v>
      </c>
      <c r="X8065" t="str">
        <f t="shared" si="752"/>
        <v>Profit</v>
      </c>
      <c r="Y8065" s="1" t="str">
        <f t="shared" si="753"/>
        <v>High Profit</v>
      </c>
      <c r="Z8065" s="1" t="str">
        <f t="shared" si="754"/>
        <v>No Discount</v>
      </c>
      <c r="AA8065" s="1" t="str">
        <f t="shared" si="755"/>
        <v>Low Sales</v>
      </c>
      <c r="AB8065" s="1">
        <f>MONTH(Sample___Superstore[[#This Row],[Order Date]])</f>
        <v>11</v>
      </c>
    </row>
    <row r="8066" spans="1:28" x14ac:dyDescent="0.35">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c r="V8066">
        <f t="shared" ref="V8066:V8129" si="756">D8066-C8066</f>
        <v>2</v>
      </c>
      <c r="W8066">
        <f t="shared" ref="W8066:W8129" si="757">U8066/R8066</f>
        <v>0.47999999999999993</v>
      </c>
      <c r="X8066" t="str">
        <f t="shared" ref="X8066:X8129" si="758">IF(U8066&lt;0,"Loss","Profit")</f>
        <v>Profit</v>
      </c>
      <c r="Y8066" s="1" t="str">
        <f t="shared" ref="Y8066:Y8129" si="759">IF(U8066&gt;100,"High Profit","Low Profit")</f>
        <v>Low Profit</v>
      </c>
      <c r="Z8066" s="1" t="str">
        <f t="shared" ref="Z8066:Z8129" si="760">IF(T8066=0,"No Discount",IF(T8066&lt;=0.2,"Low Discount","High Discount"))</f>
        <v>No Discount</v>
      </c>
      <c r="AA8066" s="1" t="str">
        <f t="shared" ref="AA8066:AA8129" si="761">IF(R8066&gt;500,"High Sales","Low Sales")</f>
        <v>Low Sales</v>
      </c>
      <c r="AB8066" s="1">
        <f>MONTH(Sample___Superstore[[#This Row],[Order Date]])</f>
        <v>11</v>
      </c>
    </row>
    <row r="8067" spans="1:28" x14ac:dyDescent="0.35">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c r="V8067">
        <f t="shared" si="756"/>
        <v>2</v>
      </c>
      <c r="W8067">
        <f t="shared" si="757"/>
        <v>0.05</v>
      </c>
      <c r="X8067" t="str">
        <f t="shared" si="758"/>
        <v>Profit</v>
      </c>
      <c r="Y8067" s="1" t="str">
        <f t="shared" si="759"/>
        <v>Low Profit</v>
      </c>
      <c r="Z8067" s="1" t="str">
        <f t="shared" si="760"/>
        <v>No Discount</v>
      </c>
      <c r="AA8067" s="1" t="str">
        <f t="shared" si="761"/>
        <v>Low Sales</v>
      </c>
      <c r="AB8067" s="1">
        <f>MONTH(Sample___Superstore[[#This Row],[Order Date]])</f>
        <v>11</v>
      </c>
    </row>
    <row r="8068" spans="1:28" x14ac:dyDescent="0.35">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c r="V8068">
        <f t="shared" si="756"/>
        <v>2</v>
      </c>
      <c r="W8068">
        <f t="shared" si="757"/>
        <v>0.32500000000000001</v>
      </c>
      <c r="X8068" t="str">
        <f t="shared" si="758"/>
        <v>Profit</v>
      </c>
      <c r="Y8068" s="1" t="str">
        <f t="shared" si="759"/>
        <v>Low Profit</v>
      </c>
      <c r="Z8068" s="1" t="str">
        <f t="shared" si="760"/>
        <v>Low Discount</v>
      </c>
      <c r="AA8068" s="1" t="str">
        <f t="shared" si="761"/>
        <v>Low Sales</v>
      </c>
      <c r="AB8068" s="1">
        <f>MONTH(Sample___Superstore[[#This Row],[Order Date]])</f>
        <v>11</v>
      </c>
    </row>
    <row r="8069" spans="1:28" x14ac:dyDescent="0.35">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c r="V8069">
        <f t="shared" si="756"/>
        <v>4</v>
      </c>
      <c r="W8069">
        <f t="shared" si="757"/>
        <v>0.36</v>
      </c>
      <c r="X8069" t="str">
        <f t="shared" si="758"/>
        <v>Profit</v>
      </c>
      <c r="Y8069" s="1" t="str">
        <f t="shared" si="759"/>
        <v>Low Profit</v>
      </c>
      <c r="Z8069" s="1" t="str">
        <f t="shared" si="760"/>
        <v>No Discount</v>
      </c>
      <c r="AA8069" s="1" t="str">
        <f t="shared" si="761"/>
        <v>Low Sales</v>
      </c>
      <c r="AB8069" s="1">
        <f>MONTH(Sample___Superstore[[#This Row],[Order Date]])</f>
        <v>10</v>
      </c>
    </row>
    <row r="8070" spans="1:28" x14ac:dyDescent="0.35">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c r="V8070">
        <f t="shared" si="756"/>
        <v>4</v>
      </c>
      <c r="W8070">
        <f t="shared" si="757"/>
        <v>0.38</v>
      </c>
      <c r="X8070" t="str">
        <f t="shared" si="758"/>
        <v>Profit</v>
      </c>
      <c r="Y8070" s="1" t="str">
        <f t="shared" si="759"/>
        <v>Low Profit</v>
      </c>
      <c r="Z8070" s="1" t="str">
        <f t="shared" si="760"/>
        <v>No Discount</v>
      </c>
      <c r="AA8070" s="1" t="str">
        <f t="shared" si="761"/>
        <v>Low Sales</v>
      </c>
      <c r="AB8070" s="1">
        <f>MONTH(Sample___Superstore[[#This Row],[Order Date]])</f>
        <v>10</v>
      </c>
    </row>
    <row r="8071" spans="1:28" x14ac:dyDescent="0.35">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c r="V8071">
        <f t="shared" si="756"/>
        <v>4</v>
      </c>
      <c r="W8071">
        <f t="shared" si="757"/>
        <v>-0.23749999999999999</v>
      </c>
      <c r="X8071" t="str">
        <f t="shared" si="758"/>
        <v>Loss</v>
      </c>
      <c r="Y8071" s="1" t="str">
        <f t="shared" si="759"/>
        <v>Low Profit</v>
      </c>
      <c r="Z8071" s="1" t="str">
        <f t="shared" si="760"/>
        <v>Low Discount</v>
      </c>
      <c r="AA8071" s="1" t="str">
        <f t="shared" si="761"/>
        <v>Low Sales</v>
      </c>
      <c r="AB8071" s="1">
        <f>MONTH(Sample___Superstore[[#This Row],[Order Date]])</f>
        <v>1</v>
      </c>
    </row>
    <row r="8072" spans="1:28" x14ac:dyDescent="0.35">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c r="V8072">
        <f t="shared" si="756"/>
        <v>4</v>
      </c>
      <c r="W8072">
        <f t="shared" si="757"/>
        <v>-1.325</v>
      </c>
      <c r="X8072" t="str">
        <f t="shared" si="758"/>
        <v>Loss</v>
      </c>
      <c r="Y8072" s="1" t="str">
        <f t="shared" si="759"/>
        <v>Low Profit</v>
      </c>
      <c r="Z8072" s="1" t="str">
        <f t="shared" si="760"/>
        <v>High Discount</v>
      </c>
      <c r="AA8072" s="1" t="str">
        <f t="shared" si="761"/>
        <v>Low Sales</v>
      </c>
      <c r="AB8072" s="1">
        <f>MONTH(Sample___Superstore[[#This Row],[Order Date]])</f>
        <v>1</v>
      </c>
    </row>
    <row r="8073" spans="1:28" x14ac:dyDescent="0.35">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c r="V8073">
        <f t="shared" si="756"/>
        <v>4</v>
      </c>
      <c r="W8073">
        <f t="shared" si="757"/>
        <v>-8.5714285714285715E-2</v>
      </c>
      <c r="X8073" t="str">
        <f t="shared" si="758"/>
        <v>Loss</v>
      </c>
      <c r="Y8073" s="1" t="str">
        <f t="shared" si="759"/>
        <v>Low Profit</v>
      </c>
      <c r="Z8073" s="1" t="str">
        <f t="shared" si="760"/>
        <v>High Discount</v>
      </c>
      <c r="AA8073" s="1" t="str">
        <f t="shared" si="761"/>
        <v>Low Sales</v>
      </c>
      <c r="AB8073" s="1">
        <f>MONTH(Sample___Superstore[[#This Row],[Order Date]])</f>
        <v>1</v>
      </c>
    </row>
    <row r="8074" spans="1:28" x14ac:dyDescent="0.35">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c r="V8074">
        <f t="shared" si="756"/>
        <v>4</v>
      </c>
      <c r="W8074">
        <f t="shared" si="757"/>
        <v>0.17499999999999999</v>
      </c>
      <c r="X8074" t="str">
        <f t="shared" si="758"/>
        <v>Profit</v>
      </c>
      <c r="Y8074" s="1" t="str">
        <f t="shared" si="759"/>
        <v>Low Profit</v>
      </c>
      <c r="Z8074" s="1" t="str">
        <f t="shared" si="760"/>
        <v>Low Discount</v>
      </c>
      <c r="AA8074" s="1" t="str">
        <f t="shared" si="761"/>
        <v>Low Sales</v>
      </c>
      <c r="AB8074" s="1">
        <f>MONTH(Sample___Superstore[[#This Row],[Order Date]])</f>
        <v>1</v>
      </c>
    </row>
    <row r="8075" spans="1:28" x14ac:dyDescent="0.35">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c r="V8075">
        <f t="shared" si="756"/>
        <v>4</v>
      </c>
      <c r="W8075">
        <f t="shared" si="757"/>
        <v>-1.5</v>
      </c>
      <c r="X8075" t="str">
        <f t="shared" si="758"/>
        <v>Loss</v>
      </c>
      <c r="Y8075" s="1" t="str">
        <f t="shared" si="759"/>
        <v>Low Profit</v>
      </c>
      <c r="Z8075" s="1" t="str">
        <f t="shared" si="760"/>
        <v>High Discount</v>
      </c>
      <c r="AA8075" s="1" t="str">
        <f t="shared" si="761"/>
        <v>Low Sales</v>
      </c>
      <c r="AB8075" s="1">
        <f>MONTH(Sample___Superstore[[#This Row],[Order Date]])</f>
        <v>1</v>
      </c>
    </row>
    <row r="8076" spans="1:28" x14ac:dyDescent="0.35">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c r="V8076">
        <f t="shared" si="756"/>
        <v>4</v>
      </c>
      <c r="W8076">
        <f t="shared" si="757"/>
        <v>-1.6500000000000001</v>
      </c>
      <c r="X8076" t="str">
        <f t="shared" si="758"/>
        <v>Loss</v>
      </c>
      <c r="Y8076" s="1" t="str">
        <f t="shared" si="759"/>
        <v>Low Profit</v>
      </c>
      <c r="Z8076" s="1" t="str">
        <f t="shared" si="760"/>
        <v>High Discount</v>
      </c>
      <c r="AA8076" s="1" t="str">
        <f t="shared" si="761"/>
        <v>Low Sales</v>
      </c>
      <c r="AB8076" s="1">
        <f>MONTH(Sample___Superstore[[#This Row],[Order Date]])</f>
        <v>1</v>
      </c>
    </row>
    <row r="8077" spans="1:28" x14ac:dyDescent="0.35">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c r="V8077">
        <f t="shared" si="756"/>
        <v>4</v>
      </c>
      <c r="W8077">
        <f t="shared" si="757"/>
        <v>-2.5499999999999998</v>
      </c>
      <c r="X8077" t="str">
        <f t="shared" si="758"/>
        <v>Loss</v>
      </c>
      <c r="Y8077" s="1" t="str">
        <f t="shared" si="759"/>
        <v>Low Profit</v>
      </c>
      <c r="Z8077" s="1" t="str">
        <f t="shared" si="760"/>
        <v>High Discount</v>
      </c>
      <c r="AA8077" s="1" t="str">
        <f t="shared" si="761"/>
        <v>Low Sales</v>
      </c>
      <c r="AB8077" s="1">
        <f>MONTH(Sample___Superstore[[#This Row],[Order Date]])</f>
        <v>1</v>
      </c>
    </row>
    <row r="8078" spans="1:28" x14ac:dyDescent="0.35">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c r="V8078">
        <f t="shared" si="756"/>
        <v>6</v>
      </c>
      <c r="W8078">
        <f t="shared" si="757"/>
        <v>0.34</v>
      </c>
      <c r="X8078" t="str">
        <f t="shared" si="758"/>
        <v>Profit</v>
      </c>
      <c r="Y8078" s="1" t="str">
        <f t="shared" si="759"/>
        <v>Low Profit</v>
      </c>
      <c r="Z8078" s="1" t="str">
        <f t="shared" si="760"/>
        <v>No Discount</v>
      </c>
      <c r="AA8078" s="1" t="str">
        <f t="shared" si="761"/>
        <v>Low Sales</v>
      </c>
      <c r="AB8078" s="1">
        <f>MONTH(Sample___Superstore[[#This Row],[Order Date]])</f>
        <v>6</v>
      </c>
    </row>
    <row r="8079" spans="1:28" x14ac:dyDescent="0.35">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c r="V8079">
        <f t="shared" si="756"/>
        <v>6</v>
      </c>
      <c r="W8079">
        <f t="shared" si="757"/>
        <v>0.45000000000000007</v>
      </c>
      <c r="X8079" t="str">
        <f t="shared" si="758"/>
        <v>Profit</v>
      </c>
      <c r="Y8079" s="1" t="str">
        <f t="shared" si="759"/>
        <v>Low Profit</v>
      </c>
      <c r="Z8079" s="1" t="str">
        <f t="shared" si="760"/>
        <v>No Discount</v>
      </c>
      <c r="AA8079" s="1" t="str">
        <f t="shared" si="761"/>
        <v>Low Sales</v>
      </c>
      <c r="AB8079" s="1">
        <f>MONTH(Sample___Superstore[[#This Row],[Order Date]])</f>
        <v>6</v>
      </c>
    </row>
    <row r="8080" spans="1:28" x14ac:dyDescent="0.35">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c r="V8080">
        <f t="shared" si="756"/>
        <v>6</v>
      </c>
      <c r="W8080">
        <f t="shared" si="757"/>
        <v>0.24</v>
      </c>
      <c r="X8080" t="str">
        <f t="shared" si="758"/>
        <v>Profit</v>
      </c>
      <c r="Y8080" s="1" t="str">
        <f t="shared" si="759"/>
        <v>Low Profit</v>
      </c>
      <c r="Z8080" s="1" t="str">
        <f t="shared" si="760"/>
        <v>No Discount</v>
      </c>
      <c r="AA8080" s="1" t="str">
        <f t="shared" si="761"/>
        <v>Low Sales</v>
      </c>
      <c r="AB8080" s="1">
        <f>MONTH(Sample___Superstore[[#This Row],[Order Date]])</f>
        <v>6</v>
      </c>
    </row>
    <row r="8081" spans="1:28" x14ac:dyDescent="0.35">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c r="V8081">
        <f t="shared" si="756"/>
        <v>5</v>
      </c>
      <c r="W8081">
        <f t="shared" si="757"/>
        <v>0.35</v>
      </c>
      <c r="X8081" t="str">
        <f t="shared" si="758"/>
        <v>Profit</v>
      </c>
      <c r="Y8081" s="1" t="str">
        <f t="shared" si="759"/>
        <v>Low Profit</v>
      </c>
      <c r="Z8081" s="1" t="str">
        <f t="shared" si="760"/>
        <v>Low Discount</v>
      </c>
      <c r="AA8081" s="1" t="str">
        <f t="shared" si="761"/>
        <v>Low Sales</v>
      </c>
      <c r="AB8081" s="1">
        <f>MONTH(Sample___Superstore[[#This Row],[Order Date]])</f>
        <v>11</v>
      </c>
    </row>
    <row r="8082" spans="1:28" x14ac:dyDescent="0.35">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c r="V8082">
        <f t="shared" si="756"/>
        <v>6</v>
      </c>
      <c r="W8082">
        <f t="shared" si="757"/>
        <v>0.32500000000000001</v>
      </c>
      <c r="X8082" t="str">
        <f t="shared" si="758"/>
        <v>Profit</v>
      </c>
      <c r="Y8082" s="1" t="str">
        <f t="shared" si="759"/>
        <v>Low Profit</v>
      </c>
      <c r="Z8082" s="1" t="str">
        <f t="shared" si="760"/>
        <v>Low Discount</v>
      </c>
      <c r="AA8082" s="1" t="str">
        <f t="shared" si="761"/>
        <v>Low Sales</v>
      </c>
      <c r="AB8082" s="1">
        <f>MONTH(Sample___Superstore[[#This Row],[Order Date]])</f>
        <v>10</v>
      </c>
    </row>
    <row r="8083" spans="1:28" x14ac:dyDescent="0.35">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c r="V8083">
        <f t="shared" si="756"/>
        <v>6</v>
      </c>
      <c r="W8083">
        <f t="shared" si="757"/>
        <v>0.36249999999999999</v>
      </c>
      <c r="X8083" t="str">
        <f t="shared" si="758"/>
        <v>Profit</v>
      </c>
      <c r="Y8083" s="1" t="str">
        <f t="shared" si="759"/>
        <v>Low Profit</v>
      </c>
      <c r="Z8083" s="1" t="str">
        <f t="shared" si="760"/>
        <v>Low Discount</v>
      </c>
      <c r="AA8083" s="1" t="str">
        <f t="shared" si="761"/>
        <v>Low Sales</v>
      </c>
      <c r="AB8083" s="1">
        <f>MONTH(Sample___Superstore[[#This Row],[Order Date]])</f>
        <v>10</v>
      </c>
    </row>
    <row r="8084" spans="1:28" x14ac:dyDescent="0.35">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c r="V8084">
        <f t="shared" si="756"/>
        <v>6</v>
      </c>
      <c r="W8084">
        <f t="shared" si="757"/>
        <v>0.1</v>
      </c>
      <c r="X8084" t="str">
        <f t="shared" si="758"/>
        <v>Profit</v>
      </c>
      <c r="Y8084" s="1" t="str">
        <f t="shared" si="759"/>
        <v>Low Profit</v>
      </c>
      <c r="Z8084" s="1" t="str">
        <f t="shared" si="760"/>
        <v>Low Discount</v>
      </c>
      <c r="AA8084" s="1" t="str">
        <f t="shared" si="761"/>
        <v>Low Sales</v>
      </c>
      <c r="AB8084" s="1">
        <f>MONTH(Sample___Superstore[[#This Row],[Order Date]])</f>
        <v>10</v>
      </c>
    </row>
    <row r="8085" spans="1:28" x14ac:dyDescent="0.35">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c r="V8085">
        <f t="shared" si="756"/>
        <v>6</v>
      </c>
      <c r="W8085">
        <f t="shared" si="757"/>
        <v>-0.73333333333333328</v>
      </c>
      <c r="X8085" t="str">
        <f t="shared" si="758"/>
        <v>Loss</v>
      </c>
      <c r="Y8085" s="1" t="str">
        <f t="shared" si="759"/>
        <v>Low Profit</v>
      </c>
      <c r="Z8085" s="1" t="str">
        <f t="shared" si="760"/>
        <v>High Discount</v>
      </c>
      <c r="AA8085" s="1" t="str">
        <f t="shared" si="761"/>
        <v>Low Sales</v>
      </c>
      <c r="AB8085" s="1">
        <f>MONTH(Sample___Superstore[[#This Row],[Order Date]])</f>
        <v>10</v>
      </c>
    </row>
    <row r="8086" spans="1:28" x14ac:dyDescent="0.35">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c r="V8086">
        <f t="shared" si="756"/>
        <v>6</v>
      </c>
      <c r="W8086">
        <f t="shared" si="757"/>
        <v>-0.22499999999999998</v>
      </c>
      <c r="X8086" t="str">
        <f t="shared" si="758"/>
        <v>Loss</v>
      </c>
      <c r="Y8086" s="1" t="str">
        <f t="shared" si="759"/>
        <v>Low Profit</v>
      </c>
      <c r="Z8086" s="1" t="str">
        <f t="shared" si="760"/>
        <v>Low Discount</v>
      </c>
      <c r="AA8086" s="1" t="str">
        <f t="shared" si="761"/>
        <v>High Sales</v>
      </c>
      <c r="AB8086" s="1">
        <f>MONTH(Sample___Superstore[[#This Row],[Order Date]])</f>
        <v>10</v>
      </c>
    </row>
    <row r="8087" spans="1:28" x14ac:dyDescent="0.35">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c r="V8087">
        <f t="shared" si="756"/>
        <v>6</v>
      </c>
      <c r="W8087">
        <f t="shared" si="757"/>
        <v>0.3</v>
      </c>
      <c r="X8087" t="str">
        <f t="shared" si="758"/>
        <v>Profit</v>
      </c>
      <c r="Y8087" s="1" t="str">
        <f t="shared" si="759"/>
        <v>Low Profit</v>
      </c>
      <c r="Z8087" s="1" t="str">
        <f t="shared" si="760"/>
        <v>No Discount</v>
      </c>
      <c r="AA8087" s="1" t="str">
        <f t="shared" si="761"/>
        <v>Low Sales</v>
      </c>
      <c r="AB8087" s="1">
        <f>MONTH(Sample___Superstore[[#This Row],[Order Date]])</f>
        <v>10</v>
      </c>
    </row>
    <row r="8088" spans="1:28" x14ac:dyDescent="0.35">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c r="V8088">
        <f t="shared" si="756"/>
        <v>4</v>
      </c>
      <c r="W8088">
        <f t="shared" si="757"/>
        <v>0.1875</v>
      </c>
      <c r="X8088" t="str">
        <f t="shared" si="758"/>
        <v>Profit</v>
      </c>
      <c r="Y8088" s="1" t="str">
        <f t="shared" si="759"/>
        <v>Low Profit</v>
      </c>
      <c r="Z8088" s="1" t="str">
        <f t="shared" si="760"/>
        <v>Low Discount</v>
      </c>
      <c r="AA8088" s="1" t="str">
        <f t="shared" si="761"/>
        <v>Low Sales</v>
      </c>
      <c r="AB8088" s="1">
        <f>MONTH(Sample___Superstore[[#This Row],[Order Date]])</f>
        <v>4</v>
      </c>
    </row>
    <row r="8089" spans="1:28" x14ac:dyDescent="0.35">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c r="V8089">
        <f t="shared" si="756"/>
        <v>2</v>
      </c>
      <c r="W8089">
        <f t="shared" si="757"/>
        <v>0.1125</v>
      </c>
      <c r="X8089" t="str">
        <f t="shared" si="758"/>
        <v>Profit</v>
      </c>
      <c r="Y8089" s="1" t="str">
        <f t="shared" si="759"/>
        <v>Low Profit</v>
      </c>
      <c r="Z8089" s="1" t="str">
        <f t="shared" si="760"/>
        <v>Low Discount</v>
      </c>
      <c r="AA8089" s="1" t="str">
        <f t="shared" si="761"/>
        <v>Low Sales</v>
      </c>
      <c r="AB8089" s="1">
        <f>MONTH(Sample___Superstore[[#This Row],[Order Date]])</f>
        <v>9</v>
      </c>
    </row>
    <row r="8090" spans="1:28" x14ac:dyDescent="0.35">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c r="V8090">
        <f t="shared" si="756"/>
        <v>4</v>
      </c>
      <c r="W8090">
        <f t="shared" si="757"/>
        <v>0.32500000000000001</v>
      </c>
      <c r="X8090" t="str">
        <f t="shared" si="758"/>
        <v>Profit</v>
      </c>
      <c r="Y8090" s="1" t="str">
        <f t="shared" si="759"/>
        <v>Low Profit</v>
      </c>
      <c r="Z8090" s="1" t="str">
        <f t="shared" si="760"/>
        <v>Low Discount</v>
      </c>
      <c r="AA8090" s="1" t="str">
        <f t="shared" si="761"/>
        <v>Low Sales</v>
      </c>
      <c r="AB8090" s="1">
        <f>MONTH(Sample___Superstore[[#This Row],[Order Date]])</f>
        <v>7</v>
      </c>
    </row>
    <row r="8091" spans="1:28" x14ac:dyDescent="0.35">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c r="V8091">
        <f t="shared" si="756"/>
        <v>2</v>
      </c>
      <c r="W8091">
        <f t="shared" si="757"/>
        <v>0.26</v>
      </c>
      <c r="X8091" t="str">
        <f t="shared" si="758"/>
        <v>Profit</v>
      </c>
      <c r="Y8091" s="1" t="str">
        <f t="shared" si="759"/>
        <v>Low Profit</v>
      </c>
      <c r="Z8091" s="1" t="str">
        <f t="shared" si="760"/>
        <v>No Discount</v>
      </c>
      <c r="AA8091" s="1" t="str">
        <f t="shared" si="761"/>
        <v>Low Sales</v>
      </c>
      <c r="AB8091" s="1">
        <f>MONTH(Sample___Superstore[[#This Row],[Order Date]])</f>
        <v>8</v>
      </c>
    </row>
    <row r="8092" spans="1:28" x14ac:dyDescent="0.35">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c r="V8092">
        <f t="shared" si="756"/>
        <v>6</v>
      </c>
      <c r="W8092">
        <f t="shared" si="757"/>
        <v>0.26</v>
      </c>
      <c r="X8092" t="str">
        <f t="shared" si="758"/>
        <v>Profit</v>
      </c>
      <c r="Y8092" s="1" t="str">
        <f t="shared" si="759"/>
        <v>Low Profit</v>
      </c>
      <c r="Z8092" s="1" t="str">
        <f t="shared" si="760"/>
        <v>No Discount</v>
      </c>
      <c r="AA8092" s="1" t="str">
        <f t="shared" si="761"/>
        <v>Low Sales</v>
      </c>
      <c r="AB8092" s="1">
        <f>MONTH(Sample___Superstore[[#This Row],[Order Date]])</f>
        <v>12</v>
      </c>
    </row>
    <row r="8093" spans="1:28" x14ac:dyDescent="0.35">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c r="V8093">
        <f t="shared" si="756"/>
        <v>4</v>
      </c>
      <c r="W8093">
        <f t="shared" si="757"/>
        <v>0.49000000000000005</v>
      </c>
      <c r="X8093" t="str">
        <f t="shared" si="758"/>
        <v>Profit</v>
      </c>
      <c r="Y8093" s="1" t="str">
        <f t="shared" si="759"/>
        <v>Low Profit</v>
      </c>
      <c r="Z8093" s="1" t="str">
        <f t="shared" si="760"/>
        <v>No Discount</v>
      </c>
      <c r="AA8093" s="1" t="str">
        <f t="shared" si="761"/>
        <v>Low Sales</v>
      </c>
      <c r="AB8093" s="1">
        <f>MONTH(Sample___Superstore[[#This Row],[Order Date]])</f>
        <v>12</v>
      </c>
    </row>
    <row r="8094" spans="1:28" x14ac:dyDescent="0.35">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c r="V8094">
        <f t="shared" si="756"/>
        <v>5</v>
      </c>
      <c r="W8094">
        <f t="shared" si="757"/>
        <v>0.3</v>
      </c>
      <c r="X8094" t="str">
        <f t="shared" si="758"/>
        <v>Profit</v>
      </c>
      <c r="Y8094" s="1" t="str">
        <f t="shared" si="759"/>
        <v>Low Profit</v>
      </c>
      <c r="Z8094" s="1" t="str">
        <f t="shared" si="760"/>
        <v>No Discount</v>
      </c>
      <c r="AA8094" s="1" t="str">
        <f t="shared" si="761"/>
        <v>Low Sales</v>
      </c>
      <c r="AB8094" s="1">
        <f>MONTH(Sample___Superstore[[#This Row],[Order Date]])</f>
        <v>11</v>
      </c>
    </row>
    <row r="8095" spans="1:28" x14ac:dyDescent="0.35">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c r="V8095">
        <f t="shared" si="756"/>
        <v>5</v>
      </c>
      <c r="W8095">
        <f t="shared" si="757"/>
        <v>0.44</v>
      </c>
      <c r="X8095" t="str">
        <f t="shared" si="758"/>
        <v>Profit</v>
      </c>
      <c r="Y8095" s="1" t="str">
        <f t="shared" si="759"/>
        <v>Low Profit</v>
      </c>
      <c r="Z8095" s="1" t="str">
        <f t="shared" si="760"/>
        <v>No Discount</v>
      </c>
      <c r="AA8095" s="1" t="str">
        <f t="shared" si="761"/>
        <v>Low Sales</v>
      </c>
      <c r="AB8095" s="1">
        <f>MONTH(Sample___Superstore[[#This Row],[Order Date]])</f>
        <v>7</v>
      </c>
    </row>
    <row r="8096" spans="1:28" x14ac:dyDescent="0.35">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c r="V8096">
        <f t="shared" si="756"/>
        <v>5</v>
      </c>
      <c r="W8096">
        <f t="shared" si="757"/>
        <v>0.46</v>
      </c>
      <c r="X8096" t="str">
        <f t="shared" si="758"/>
        <v>Profit</v>
      </c>
      <c r="Y8096" s="1" t="str">
        <f t="shared" si="759"/>
        <v>Low Profit</v>
      </c>
      <c r="Z8096" s="1" t="str">
        <f t="shared" si="760"/>
        <v>No Discount</v>
      </c>
      <c r="AA8096" s="1" t="str">
        <f t="shared" si="761"/>
        <v>Low Sales</v>
      </c>
      <c r="AB8096" s="1">
        <f>MONTH(Sample___Superstore[[#This Row],[Order Date]])</f>
        <v>7</v>
      </c>
    </row>
    <row r="8097" spans="1:28" x14ac:dyDescent="0.35">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c r="V8097">
        <f t="shared" si="756"/>
        <v>5</v>
      </c>
      <c r="W8097">
        <f t="shared" si="757"/>
        <v>0.47999999999999993</v>
      </c>
      <c r="X8097" t="str">
        <f t="shared" si="758"/>
        <v>Profit</v>
      </c>
      <c r="Y8097" s="1" t="str">
        <f t="shared" si="759"/>
        <v>Low Profit</v>
      </c>
      <c r="Z8097" s="1" t="str">
        <f t="shared" si="760"/>
        <v>No Discount</v>
      </c>
      <c r="AA8097" s="1" t="str">
        <f t="shared" si="761"/>
        <v>Low Sales</v>
      </c>
      <c r="AB8097" s="1">
        <f>MONTH(Sample___Superstore[[#This Row],[Order Date]])</f>
        <v>7</v>
      </c>
    </row>
    <row r="8098" spans="1:28" x14ac:dyDescent="0.35">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c r="V8098">
        <f t="shared" si="756"/>
        <v>5</v>
      </c>
      <c r="W8098">
        <f t="shared" si="757"/>
        <v>0.14000000000000001</v>
      </c>
      <c r="X8098" t="str">
        <f t="shared" si="758"/>
        <v>Profit</v>
      </c>
      <c r="Y8098" s="1" t="str">
        <f t="shared" si="759"/>
        <v>Low Profit</v>
      </c>
      <c r="Z8098" s="1" t="str">
        <f t="shared" si="760"/>
        <v>No Discount</v>
      </c>
      <c r="AA8098" s="1" t="str">
        <f t="shared" si="761"/>
        <v>Low Sales</v>
      </c>
      <c r="AB8098" s="1">
        <f>MONTH(Sample___Superstore[[#This Row],[Order Date]])</f>
        <v>7</v>
      </c>
    </row>
    <row r="8099" spans="1:28" x14ac:dyDescent="0.35">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c r="V8099">
        <f t="shared" si="756"/>
        <v>4</v>
      </c>
      <c r="W8099">
        <f t="shared" si="757"/>
        <v>0.28999999999999998</v>
      </c>
      <c r="X8099" t="str">
        <f t="shared" si="758"/>
        <v>Profit</v>
      </c>
      <c r="Y8099" s="1" t="str">
        <f t="shared" si="759"/>
        <v>Low Profit</v>
      </c>
      <c r="Z8099" s="1" t="str">
        <f t="shared" si="760"/>
        <v>No Discount</v>
      </c>
      <c r="AA8099" s="1" t="str">
        <f t="shared" si="761"/>
        <v>Low Sales</v>
      </c>
      <c r="AB8099" s="1">
        <f>MONTH(Sample___Superstore[[#This Row],[Order Date]])</f>
        <v>12</v>
      </c>
    </row>
    <row r="8100" spans="1:28" x14ac:dyDescent="0.35">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c r="V8100">
        <f t="shared" si="756"/>
        <v>4</v>
      </c>
      <c r="W8100">
        <f t="shared" si="757"/>
        <v>0.44999999999999996</v>
      </c>
      <c r="X8100" t="str">
        <f t="shared" si="758"/>
        <v>Profit</v>
      </c>
      <c r="Y8100" s="1" t="str">
        <f t="shared" si="759"/>
        <v>Low Profit</v>
      </c>
      <c r="Z8100" s="1" t="str">
        <f t="shared" si="760"/>
        <v>No Discount</v>
      </c>
      <c r="AA8100" s="1" t="str">
        <f t="shared" si="761"/>
        <v>Low Sales</v>
      </c>
      <c r="AB8100" s="1">
        <f>MONTH(Sample___Superstore[[#This Row],[Order Date]])</f>
        <v>12</v>
      </c>
    </row>
    <row r="8101" spans="1:28" x14ac:dyDescent="0.35">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c r="V8101">
        <f t="shared" si="756"/>
        <v>3</v>
      </c>
      <c r="W8101">
        <f t="shared" si="757"/>
        <v>0.18999999999999997</v>
      </c>
      <c r="X8101" t="str">
        <f t="shared" si="758"/>
        <v>Profit</v>
      </c>
      <c r="Y8101" s="1" t="str">
        <f t="shared" si="759"/>
        <v>Low Profit</v>
      </c>
      <c r="Z8101" s="1" t="str">
        <f t="shared" si="760"/>
        <v>No Discount</v>
      </c>
      <c r="AA8101" s="1" t="str">
        <f t="shared" si="761"/>
        <v>Low Sales</v>
      </c>
      <c r="AB8101" s="1">
        <f>MONTH(Sample___Superstore[[#This Row],[Order Date]])</f>
        <v>3</v>
      </c>
    </row>
    <row r="8102" spans="1:28" x14ac:dyDescent="0.35">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c r="V8102">
        <f t="shared" si="756"/>
        <v>3</v>
      </c>
      <c r="W8102">
        <f t="shared" si="757"/>
        <v>0.1125</v>
      </c>
      <c r="X8102" t="str">
        <f t="shared" si="758"/>
        <v>Profit</v>
      </c>
      <c r="Y8102" s="1" t="str">
        <f t="shared" si="759"/>
        <v>High Profit</v>
      </c>
      <c r="Z8102" s="1" t="str">
        <f t="shared" si="760"/>
        <v>Low Discount</v>
      </c>
      <c r="AA8102" s="1" t="str">
        <f t="shared" si="761"/>
        <v>High Sales</v>
      </c>
      <c r="AB8102" s="1">
        <f>MONTH(Sample___Superstore[[#This Row],[Order Date]])</f>
        <v>3</v>
      </c>
    </row>
    <row r="8103" spans="1:28" x14ac:dyDescent="0.35">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c r="V8103">
        <f t="shared" si="756"/>
        <v>4</v>
      </c>
      <c r="W8103">
        <f t="shared" si="757"/>
        <v>0.46</v>
      </c>
      <c r="X8103" t="str">
        <f t="shared" si="758"/>
        <v>Profit</v>
      </c>
      <c r="Y8103" s="1" t="str">
        <f t="shared" si="759"/>
        <v>Low Profit</v>
      </c>
      <c r="Z8103" s="1" t="str">
        <f t="shared" si="760"/>
        <v>No Discount</v>
      </c>
      <c r="AA8103" s="1" t="str">
        <f t="shared" si="761"/>
        <v>Low Sales</v>
      </c>
      <c r="AB8103" s="1">
        <f>MONTH(Sample___Superstore[[#This Row],[Order Date]])</f>
        <v>5</v>
      </c>
    </row>
    <row r="8104" spans="1:28" x14ac:dyDescent="0.35">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c r="V8104">
        <f t="shared" si="756"/>
        <v>4</v>
      </c>
      <c r="W8104">
        <f t="shared" si="757"/>
        <v>0.11249999999999999</v>
      </c>
      <c r="X8104" t="str">
        <f t="shared" si="758"/>
        <v>Profit</v>
      </c>
      <c r="Y8104" s="1" t="str">
        <f t="shared" si="759"/>
        <v>High Profit</v>
      </c>
      <c r="Z8104" s="1" t="str">
        <f t="shared" si="760"/>
        <v>Low Discount</v>
      </c>
      <c r="AA8104" s="1" t="str">
        <f t="shared" si="761"/>
        <v>High Sales</v>
      </c>
      <c r="AB8104" s="1">
        <f>MONTH(Sample___Superstore[[#This Row],[Order Date]])</f>
        <v>5</v>
      </c>
    </row>
    <row r="8105" spans="1:28" x14ac:dyDescent="0.35">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c r="V8105">
        <f t="shared" si="756"/>
        <v>4</v>
      </c>
      <c r="W8105">
        <f t="shared" si="757"/>
        <v>0.27999999999999997</v>
      </c>
      <c r="X8105" t="str">
        <f t="shared" si="758"/>
        <v>Profit</v>
      </c>
      <c r="Y8105" s="1" t="str">
        <f t="shared" si="759"/>
        <v>Low Profit</v>
      </c>
      <c r="Z8105" s="1" t="str">
        <f t="shared" si="760"/>
        <v>No Discount</v>
      </c>
      <c r="AA8105" s="1" t="str">
        <f t="shared" si="761"/>
        <v>Low Sales</v>
      </c>
      <c r="AB8105" s="1">
        <f>MONTH(Sample___Superstore[[#This Row],[Order Date]])</f>
        <v>5</v>
      </c>
    </row>
    <row r="8106" spans="1:28" x14ac:dyDescent="0.35">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c r="V8106">
        <f t="shared" si="756"/>
        <v>4</v>
      </c>
      <c r="W8106">
        <f t="shared" si="757"/>
        <v>7.5000000000000011E-2</v>
      </c>
      <c r="X8106" t="str">
        <f t="shared" si="758"/>
        <v>Profit</v>
      </c>
      <c r="Y8106" s="1" t="str">
        <f t="shared" si="759"/>
        <v>Low Profit</v>
      </c>
      <c r="Z8106" s="1" t="str">
        <f t="shared" si="760"/>
        <v>Low Discount</v>
      </c>
      <c r="AA8106" s="1" t="str">
        <f t="shared" si="761"/>
        <v>High Sales</v>
      </c>
      <c r="AB8106" s="1">
        <f>MONTH(Sample___Superstore[[#This Row],[Order Date]])</f>
        <v>5</v>
      </c>
    </row>
    <row r="8107" spans="1:28" x14ac:dyDescent="0.35">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c r="V8107">
        <f t="shared" si="756"/>
        <v>2</v>
      </c>
      <c r="W8107">
        <f t="shared" si="757"/>
        <v>-0.19117647058823528</v>
      </c>
      <c r="X8107" t="str">
        <f t="shared" si="758"/>
        <v>Loss</v>
      </c>
      <c r="Y8107" s="1" t="str">
        <f t="shared" si="759"/>
        <v>Low Profit</v>
      </c>
      <c r="Z8107" s="1" t="str">
        <f t="shared" si="760"/>
        <v>High Discount</v>
      </c>
      <c r="AA8107" s="1" t="str">
        <f t="shared" si="761"/>
        <v>Low Sales</v>
      </c>
      <c r="AB8107" s="1">
        <f>MONTH(Sample___Superstore[[#This Row],[Order Date]])</f>
        <v>2</v>
      </c>
    </row>
    <row r="8108" spans="1:28" x14ac:dyDescent="0.35">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c r="V8108">
        <f t="shared" si="756"/>
        <v>2</v>
      </c>
      <c r="W8108">
        <f t="shared" si="757"/>
        <v>0.3</v>
      </c>
      <c r="X8108" t="str">
        <f t="shared" si="758"/>
        <v>Profit</v>
      </c>
      <c r="Y8108" s="1" t="str">
        <f t="shared" si="759"/>
        <v>Low Profit</v>
      </c>
      <c r="Z8108" s="1" t="str">
        <f t="shared" si="760"/>
        <v>Low Discount</v>
      </c>
      <c r="AA8108" s="1" t="str">
        <f t="shared" si="761"/>
        <v>Low Sales</v>
      </c>
      <c r="AB8108" s="1">
        <f>MONTH(Sample___Superstore[[#This Row],[Order Date]])</f>
        <v>2</v>
      </c>
    </row>
    <row r="8109" spans="1:28" x14ac:dyDescent="0.35">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c r="V8109">
        <f t="shared" si="756"/>
        <v>2</v>
      </c>
      <c r="W8109">
        <f t="shared" si="757"/>
        <v>-0.19999999999999998</v>
      </c>
      <c r="X8109" t="str">
        <f t="shared" si="758"/>
        <v>Loss</v>
      </c>
      <c r="Y8109" s="1" t="str">
        <f t="shared" si="759"/>
        <v>Low Profit</v>
      </c>
      <c r="Z8109" s="1" t="str">
        <f t="shared" si="760"/>
        <v>Low Discount</v>
      </c>
      <c r="AA8109" s="1" t="str">
        <f t="shared" si="761"/>
        <v>Low Sales</v>
      </c>
      <c r="AB8109" s="1">
        <f>MONTH(Sample___Superstore[[#This Row],[Order Date]])</f>
        <v>2</v>
      </c>
    </row>
    <row r="8110" spans="1:28" x14ac:dyDescent="0.35">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c r="V8110">
        <f t="shared" si="756"/>
        <v>7</v>
      </c>
      <c r="W8110">
        <f t="shared" si="757"/>
        <v>-0.27142857142857141</v>
      </c>
      <c r="X8110" t="str">
        <f t="shared" si="758"/>
        <v>Loss</v>
      </c>
      <c r="Y8110" s="1" t="str">
        <f t="shared" si="759"/>
        <v>Low Profit</v>
      </c>
      <c r="Z8110" s="1" t="str">
        <f t="shared" si="760"/>
        <v>High Discount</v>
      </c>
      <c r="AA8110" s="1" t="str">
        <f t="shared" si="761"/>
        <v>Low Sales</v>
      </c>
      <c r="AB8110" s="1">
        <f>MONTH(Sample___Superstore[[#This Row],[Order Date]])</f>
        <v>12</v>
      </c>
    </row>
    <row r="8111" spans="1:28" x14ac:dyDescent="0.35">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c r="V8111">
        <f t="shared" si="756"/>
        <v>5</v>
      </c>
      <c r="W8111">
        <f t="shared" si="757"/>
        <v>0.375</v>
      </c>
      <c r="X8111" t="str">
        <f t="shared" si="758"/>
        <v>Profit</v>
      </c>
      <c r="Y8111" s="1" t="str">
        <f t="shared" si="759"/>
        <v>Low Profit</v>
      </c>
      <c r="Z8111" s="1" t="str">
        <f t="shared" si="760"/>
        <v>Low Discount</v>
      </c>
      <c r="AA8111" s="1" t="str">
        <f t="shared" si="761"/>
        <v>Low Sales</v>
      </c>
      <c r="AB8111" s="1">
        <f>MONTH(Sample___Superstore[[#This Row],[Order Date]])</f>
        <v>11</v>
      </c>
    </row>
    <row r="8112" spans="1:28" x14ac:dyDescent="0.35">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c r="V8112">
        <f t="shared" si="756"/>
        <v>5</v>
      </c>
      <c r="W8112">
        <f t="shared" si="757"/>
        <v>-0.2</v>
      </c>
      <c r="X8112" t="str">
        <f t="shared" si="758"/>
        <v>Loss</v>
      </c>
      <c r="Y8112" s="1" t="str">
        <f t="shared" si="759"/>
        <v>Low Profit</v>
      </c>
      <c r="Z8112" s="1" t="str">
        <f t="shared" si="760"/>
        <v>High Discount</v>
      </c>
      <c r="AA8112" s="1" t="str">
        <f t="shared" si="761"/>
        <v>Low Sales</v>
      </c>
      <c r="AB8112" s="1">
        <f>MONTH(Sample___Superstore[[#This Row],[Order Date]])</f>
        <v>11</v>
      </c>
    </row>
    <row r="8113" spans="1:28" x14ac:dyDescent="0.35">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c r="V8113">
        <f t="shared" si="756"/>
        <v>2</v>
      </c>
      <c r="W8113">
        <f t="shared" si="757"/>
        <v>-7.1428571428571425E-2</v>
      </c>
      <c r="X8113" t="str">
        <f t="shared" si="758"/>
        <v>Loss</v>
      </c>
      <c r="Y8113" s="1" t="str">
        <f t="shared" si="759"/>
        <v>Low Profit</v>
      </c>
      <c r="Z8113" s="1" t="str">
        <f t="shared" si="760"/>
        <v>High Discount</v>
      </c>
      <c r="AA8113" s="1" t="str">
        <f t="shared" si="761"/>
        <v>Low Sales</v>
      </c>
      <c r="AB8113" s="1">
        <f>MONTH(Sample___Superstore[[#This Row],[Order Date]])</f>
        <v>12</v>
      </c>
    </row>
    <row r="8114" spans="1:28" x14ac:dyDescent="0.35">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c r="V8114">
        <f t="shared" si="756"/>
        <v>2</v>
      </c>
      <c r="W8114">
        <f t="shared" si="757"/>
        <v>-2.65</v>
      </c>
      <c r="X8114" t="str">
        <f t="shared" si="758"/>
        <v>Loss</v>
      </c>
      <c r="Y8114" s="1" t="str">
        <f t="shared" si="759"/>
        <v>Low Profit</v>
      </c>
      <c r="Z8114" s="1" t="str">
        <f t="shared" si="760"/>
        <v>High Discount</v>
      </c>
      <c r="AA8114" s="1" t="str">
        <f t="shared" si="761"/>
        <v>Low Sales</v>
      </c>
      <c r="AB8114" s="1">
        <f>MONTH(Sample___Superstore[[#This Row],[Order Date]])</f>
        <v>12</v>
      </c>
    </row>
    <row r="8115" spans="1:28" x14ac:dyDescent="0.35">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c r="V8115">
        <f t="shared" si="756"/>
        <v>2</v>
      </c>
      <c r="W8115">
        <f t="shared" si="757"/>
        <v>-1.4285714285714287E-2</v>
      </c>
      <c r="X8115" t="str">
        <f t="shared" si="758"/>
        <v>Loss</v>
      </c>
      <c r="Y8115" s="1" t="str">
        <f t="shared" si="759"/>
        <v>Low Profit</v>
      </c>
      <c r="Z8115" s="1" t="str">
        <f t="shared" si="760"/>
        <v>High Discount</v>
      </c>
      <c r="AA8115" s="1" t="str">
        <f t="shared" si="761"/>
        <v>Low Sales</v>
      </c>
      <c r="AB8115" s="1">
        <f>MONTH(Sample___Superstore[[#This Row],[Order Date]])</f>
        <v>12</v>
      </c>
    </row>
    <row r="8116" spans="1:28" x14ac:dyDescent="0.35">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c r="V8116">
        <f t="shared" si="756"/>
        <v>4</v>
      </c>
      <c r="W8116">
        <f t="shared" si="757"/>
        <v>0.1125</v>
      </c>
      <c r="X8116" t="str">
        <f t="shared" si="758"/>
        <v>Profit</v>
      </c>
      <c r="Y8116" s="1" t="str">
        <f t="shared" si="759"/>
        <v>Low Profit</v>
      </c>
      <c r="Z8116" s="1" t="str">
        <f t="shared" si="760"/>
        <v>Low Discount</v>
      </c>
      <c r="AA8116" s="1" t="str">
        <f t="shared" si="761"/>
        <v>Low Sales</v>
      </c>
      <c r="AB8116" s="1">
        <f>MONTH(Sample___Superstore[[#This Row],[Order Date]])</f>
        <v>10</v>
      </c>
    </row>
    <row r="8117" spans="1:28" x14ac:dyDescent="0.35">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c r="V8117">
        <f t="shared" si="756"/>
        <v>6</v>
      </c>
      <c r="W8117">
        <f t="shared" si="757"/>
        <v>0.27999999999999997</v>
      </c>
      <c r="X8117" t="str">
        <f t="shared" si="758"/>
        <v>Profit</v>
      </c>
      <c r="Y8117" s="1" t="str">
        <f t="shared" si="759"/>
        <v>Low Profit</v>
      </c>
      <c r="Z8117" s="1" t="str">
        <f t="shared" si="760"/>
        <v>No Discount</v>
      </c>
      <c r="AA8117" s="1" t="str">
        <f t="shared" si="761"/>
        <v>Low Sales</v>
      </c>
      <c r="AB8117" s="1">
        <f>MONTH(Sample___Superstore[[#This Row],[Order Date]])</f>
        <v>8</v>
      </c>
    </row>
    <row r="8118" spans="1:28" x14ac:dyDescent="0.35">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c r="V8118">
        <f t="shared" si="756"/>
        <v>0</v>
      </c>
      <c r="W8118">
        <f t="shared" si="757"/>
        <v>0.24000000000000002</v>
      </c>
      <c r="X8118" t="str">
        <f t="shared" si="758"/>
        <v>Profit</v>
      </c>
      <c r="Y8118" s="1" t="str">
        <f t="shared" si="759"/>
        <v>Low Profit</v>
      </c>
      <c r="Z8118" s="1" t="str">
        <f t="shared" si="760"/>
        <v>No Discount</v>
      </c>
      <c r="AA8118" s="1" t="str">
        <f t="shared" si="761"/>
        <v>Low Sales</v>
      </c>
      <c r="AB8118" s="1">
        <f>MONTH(Sample___Superstore[[#This Row],[Order Date]])</f>
        <v>11</v>
      </c>
    </row>
    <row r="8119" spans="1:28" x14ac:dyDescent="0.35">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c r="V8119">
        <f t="shared" si="756"/>
        <v>5</v>
      </c>
      <c r="W8119">
        <f t="shared" si="757"/>
        <v>0.49000000000000005</v>
      </c>
      <c r="X8119" t="str">
        <f t="shared" si="758"/>
        <v>Profit</v>
      </c>
      <c r="Y8119" s="1" t="str">
        <f t="shared" si="759"/>
        <v>High Profit</v>
      </c>
      <c r="Z8119" s="1" t="str">
        <f t="shared" si="760"/>
        <v>No Discount</v>
      </c>
      <c r="AA8119" s="1" t="str">
        <f t="shared" si="761"/>
        <v>Low Sales</v>
      </c>
      <c r="AB8119" s="1">
        <f>MONTH(Sample___Superstore[[#This Row],[Order Date]])</f>
        <v>6</v>
      </c>
    </row>
    <row r="8120" spans="1:28" x14ac:dyDescent="0.35">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c r="V8120">
        <f t="shared" si="756"/>
        <v>5</v>
      </c>
      <c r="W8120">
        <f t="shared" si="757"/>
        <v>-0.14285714285714282</v>
      </c>
      <c r="X8120" t="str">
        <f t="shared" si="758"/>
        <v>Loss</v>
      </c>
      <c r="Y8120" s="1" t="str">
        <f t="shared" si="759"/>
        <v>Low Profit</v>
      </c>
      <c r="Z8120" s="1" t="str">
        <f t="shared" si="760"/>
        <v>High Discount</v>
      </c>
      <c r="AA8120" s="1" t="str">
        <f t="shared" si="761"/>
        <v>High Sales</v>
      </c>
      <c r="AB8120" s="1">
        <f>MONTH(Sample___Superstore[[#This Row],[Order Date]])</f>
        <v>7</v>
      </c>
    </row>
    <row r="8121" spans="1:28" x14ac:dyDescent="0.35">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c r="V8121">
        <f t="shared" si="756"/>
        <v>5</v>
      </c>
      <c r="W8121">
        <f t="shared" si="757"/>
        <v>0.25999999999999995</v>
      </c>
      <c r="X8121" t="str">
        <f t="shared" si="758"/>
        <v>Profit</v>
      </c>
      <c r="Y8121" s="1" t="str">
        <f t="shared" si="759"/>
        <v>Low Profit</v>
      </c>
      <c r="Z8121" s="1" t="str">
        <f t="shared" si="760"/>
        <v>No Discount</v>
      </c>
      <c r="AA8121" s="1" t="str">
        <f t="shared" si="761"/>
        <v>Low Sales</v>
      </c>
      <c r="AB8121" s="1">
        <f>MONTH(Sample___Superstore[[#This Row],[Order Date]])</f>
        <v>11</v>
      </c>
    </row>
    <row r="8122" spans="1:28" x14ac:dyDescent="0.35">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c r="V8122">
        <f t="shared" si="756"/>
        <v>5</v>
      </c>
      <c r="W8122">
        <f t="shared" si="757"/>
        <v>0</v>
      </c>
      <c r="X8122" t="str">
        <f t="shared" si="758"/>
        <v>Profit</v>
      </c>
      <c r="Y8122" s="1" t="str">
        <f t="shared" si="759"/>
        <v>Low Profit</v>
      </c>
      <c r="Z8122" s="1" t="str">
        <f t="shared" si="760"/>
        <v>Low Discount</v>
      </c>
      <c r="AA8122" s="1" t="str">
        <f t="shared" si="761"/>
        <v>Low Sales</v>
      </c>
      <c r="AB8122" s="1">
        <f>MONTH(Sample___Superstore[[#This Row],[Order Date]])</f>
        <v>11</v>
      </c>
    </row>
    <row r="8123" spans="1:28" x14ac:dyDescent="0.35">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c r="V8123">
        <f t="shared" si="756"/>
        <v>5</v>
      </c>
      <c r="W8123">
        <f t="shared" si="757"/>
        <v>0.35000000000000003</v>
      </c>
      <c r="X8123" t="str">
        <f t="shared" si="758"/>
        <v>Profit</v>
      </c>
      <c r="Y8123" s="1" t="str">
        <f t="shared" si="759"/>
        <v>Low Profit</v>
      </c>
      <c r="Z8123" s="1" t="str">
        <f t="shared" si="760"/>
        <v>Low Discount</v>
      </c>
      <c r="AA8123" s="1" t="str">
        <f t="shared" si="761"/>
        <v>Low Sales</v>
      </c>
      <c r="AB8123" s="1">
        <f>MONTH(Sample___Superstore[[#This Row],[Order Date]])</f>
        <v>11</v>
      </c>
    </row>
    <row r="8124" spans="1:28" x14ac:dyDescent="0.35">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c r="V8124">
        <f t="shared" si="756"/>
        <v>6</v>
      </c>
      <c r="W8124">
        <f t="shared" si="757"/>
        <v>0.3125</v>
      </c>
      <c r="X8124" t="str">
        <f t="shared" si="758"/>
        <v>Profit</v>
      </c>
      <c r="Y8124" s="1" t="str">
        <f t="shared" si="759"/>
        <v>Low Profit</v>
      </c>
      <c r="Z8124" s="1" t="str">
        <f t="shared" si="760"/>
        <v>Low Discount</v>
      </c>
      <c r="AA8124" s="1" t="str">
        <f t="shared" si="761"/>
        <v>Low Sales</v>
      </c>
      <c r="AB8124" s="1">
        <f>MONTH(Sample___Superstore[[#This Row],[Order Date]])</f>
        <v>12</v>
      </c>
    </row>
    <row r="8125" spans="1:28" x14ac:dyDescent="0.35">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c r="V8125">
        <f t="shared" si="756"/>
        <v>6</v>
      </c>
      <c r="W8125">
        <f t="shared" si="757"/>
        <v>0.11666666666666665</v>
      </c>
      <c r="X8125" t="str">
        <f t="shared" si="758"/>
        <v>Profit</v>
      </c>
      <c r="Y8125" s="1" t="str">
        <f t="shared" si="759"/>
        <v>High Profit</v>
      </c>
      <c r="Z8125" s="1" t="str">
        <f t="shared" si="760"/>
        <v>High Discount</v>
      </c>
      <c r="AA8125" s="1" t="str">
        <f t="shared" si="761"/>
        <v>High Sales</v>
      </c>
      <c r="AB8125" s="1">
        <f>MONTH(Sample___Superstore[[#This Row],[Order Date]])</f>
        <v>12</v>
      </c>
    </row>
    <row r="8126" spans="1:28" x14ac:dyDescent="0.35">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c r="V8126">
        <f t="shared" si="756"/>
        <v>5</v>
      </c>
      <c r="W8126">
        <f t="shared" si="757"/>
        <v>-0.17499999999999999</v>
      </c>
      <c r="X8126" t="str">
        <f t="shared" si="758"/>
        <v>Loss</v>
      </c>
      <c r="Y8126" s="1" t="str">
        <f t="shared" si="759"/>
        <v>Low Profit</v>
      </c>
      <c r="Z8126" s="1" t="str">
        <f t="shared" si="760"/>
        <v>Low Discount</v>
      </c>
      <c r="AA8126" s="1" t="str">
        <f t="shared" si="761"/>
        <v>Low Sales</v>
      </c>
      <c r="AB8126" s="1">
        <f>MONTH(Sample___Superstore[[#This Row],[Order Date]])</f>
        <v>9</v>
      </c>
    </row>
    <row r="8127" spans="1:28" x14ac:dyDescent="0.35">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c r="V8127">
        <f t="shared" si="756"/>
        <v>7</v>
      </c>
      <c r="W8127">
        <f t="shared" si="757"/>
        <v>-1.7</v>
      </c>
      <c r="X8127" t="str">
        <f t="shared" si="758"/>
        <v>Loss</v>
      </c>
      <c r="Y8127" s="1" t="str">
        <f t="shared" si="759"/>
        <v>Low Profit</v>
      </c>
      <c r="Z8127" s="1" t="str">
        <f t="shared" si="760"/>
        <v>High Discount</v>
      </c>
      <c r="AA8127" s="1" t="str">
        <f t="shared" si="761"/>
        <v>Low Sales</v>
      </c>
      <c r="AB8127" s="1">
        <f>MONTH(Sample___Superstore[[#This Row],[Order Date]])</f>
        <v>2</v>
      </c>
    </row>
    <row r="8128" spans="1:28" x14ac:dyDescent="0.35">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c r="V8128">
        <f t="shared" si="756"/>
        <v>7</v>
      </c>
      <c r="W8128">
        <f t="shared" si="757"/>
        <v>0.23750000000000004</v>
      </c>
      <c r="X8128" t="str">
        <f t="shared" si="758"/>
        <v>Profit</v>
      </c>
      <c r="Y8128" s="1" t="str">
        <f t="shared" si="759"/>
        <v>Low Profit</v>
      </c>
      <c r="Z8128" s="1" t="str">
        <f t="shared" si="760"/>
        <v>Low Discount</v>
      </c>
      <c r="AA8128" s="1" t="str">
        <f t="shared" si="761"/>
        <v>Low Sales</v>
      </c>
      <c r="AB8128" s="1">
        <f>MONTH(Sample___Superstore[[#This Row],[Order Date]])</f>
        <v>2</v>
      </c>
    </row>
    <row r="8129" spans="1:28" x14ac:dyDescent="0.35">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c r="V8129">
        <f t="shared" si="756"/>
        <v>7</v>
      </c>
      <c r="W8129">
        <f t="shared" si="757"/>
        <v>-0.18750000000000003</v>
      </c>
      <c r="X8129" t="str">
        <f t="shared" si="758"/>
        <v>Loss</v>
      </c>
      <c r="Y8129" s="1" t="str">
        <f t="shared" si="759"/>
        <v>Low Profit</v>
      </c>
      <c r="Z8129" s="1" t="str">
        <f t="shared" si="760"/>
        <v>Low Discount</v>
      </c>
      <c r="AA8129" s="1" t="str">
        <f t="shared" si="761"/>
        <v>High Sales</v>
      </c>
      <c r="AB8129" s="1">
        <f>MONTH(Sample___Superstore[[#This Row],[Order Date]])</f>
        <v>2</v>
      </c>
    </row>
    <row r="8130" spans="1:28" x14ac:dyDescent="0.35">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c r="V8130">
        <f t="shared" ref="V8130:V8193" si="762">D8130-C8130</f>
        <v>6</v>
      </c>
      <c r="W8130">
        <f t="shared" ref="W8130:W8193" si="763">U8130/R8130</f>
        <v>-0.67500000000000004</v>
      </c>
      <c r="X8130" t="str">
        <f t="shared" ref="X8130:X8193" si="764">IF(U8130&lt;0,"Loss","Profit")</f>
        <v>Loss</v>
      </c>
      <c r="Y8130" s="1" t="str">
        <f t="shared" ref="Y8130:Y8193" si="765">IF(U8130&gt;100,"High Profit","Low Profit")</f>
        <v>Low Profit</v>
      </c>
      <c r="Z8130" s="1" t="str">
        <f t="shared" ref="Z8130:Z8193" si="766">IF(T8130=0,"No Discount",IF(T8130&lt;=0.2,"Low Discount","High Discount"))</f>
        <v>High Discount</v>
      </c>
      <c r="AA8130" s="1" t="str">
        <f t="shared" ref="AA8130:AA8193" si="767">IF(R8130&gt;500,"High Sales","Low Sales")</f>
        <v>Low Sales</v>
      </c>
      <c r="AB8130" s="1">
        <f>MONTH(Sample___Superstore[[#This Row],[Order Date]])</f>
        <v>8</v>
      </c>
    </row>
    <row r="8131" spans="1:28" x14ac:dyDescent="0.35">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c r="V8131">
        <f t="shared" si="762"/>
        <v>3</v>
      </c>
      <c r="W8131">
        <f t="shared" si="763"/>
        <v>0.36000000000000004</v>
      </c>
      <c r="X8131" t="str">
        <f t="shared" si="764"/>
        <v>Profit</v>
      </c>
      <c r="Y8131" s="1" t="str">
        <f t="shared" si="765"/>
        <v>Low Profit</v>
      </c>
      <c r="Z8131" s="1" t="str">
        <f t="shared" si="766"/>
        <v>No Discount</v>
      </c>
      <c r="AA8131" s="1" t="str">
        <f t="shared" si="767"/>
        <v>Low Sales</v>
      </c>
      <c r="AB8131" s="1">
        <f>MONTH(Sample___Superstore[[#This Row],[Order Date]])</f>
        <v>7</v>
      </c>
    </row>
    <row r="8132" spans="1:28" x14ac:dyDescent="0.35">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c r="V8132">
        <f t="shared" si="762"/>
        <v>3</v>
      </c>
      <c r="W8132">
        <f t="shared" si="763"/>
        <v>0.49</v>
      </c>
      <c r="X8132" t="str">
        <f t="shared" si="764"/>
        <v>Profit</v>
      </c>
      <c r="Y8132" s="1" t="str">
        <f t="shared" si="765"/>
        <v>Low Profit</v>
      </c>
      <c r="Z8132" s="1" t="str">
        <f t="shared" si="766"/>
        <v>No Discount</v>
      </c>
      <c r="AA8132" s="1" t="str">
        <f t="shared" si="767"/>
        <v>Low Sales</v>
      </c>
      <c r="AB8132" s="1">
        <f>MONTH(Sample___Superstore[[#This Row],[Order Date]])</f>
        <v>7</v>
      </c>
    </row>
    <row r="8133" spans="1:28" x14ac:dyDescent="0.35">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c r="V8133">
        <f t="shared" si="762"/>
        <v>3</v>
      </c>
      <c r="W8133">
        <f t="shared" si="763"/>
        <v>0.29000000000000004</v>
      </c>
      <c r="X8133" t="str">
        <f t="shared" si="764"/>
        <v>Profit</v>
      </c>
      <c r="Y8133" s="1" t="str">
        <f t="shared" si="765"/>
        <v>Low Profit</v>
      </c>
      <c r="Z8133" s="1" t="str">
        <f t="shared" si="766"/>
        <v>No Discount</v>
      </c>
      <c r="AA8133" s="1" t="str">
        <f t="shared" si="767"/>
        <v>Low Sales</v>
      </c>
      <c r="AB8133" s="1">
        <f>MONTH(Sample___Superstore[[#This Row],[Order Date]])</f>
        <v>7</v>
      </c>
    </row>
    <row r="8134" spans="1:28" x14ac:dyDescent="0.35">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c r="V8134">
        <f t="shared" si="762"/>
        <v>3</v>
      </c>
      <c r="W8134">
        <f t="shared" si="763"/>
        <v>0.3</v>
      </c>
      <c r="X8134" t="str">
        <f t="shared" si="764"/>
        <v>Profit</v>
      </c>
      <c r="Y8134" s="1" t="str">
        <f t="shared" si="765"/>
        <v>High Profit</v>
      </c>
      <c r="Z8134" s="1" t="str">
        <f t="shared" si="766"/>
        <v>No Discount</v>
      </c>
      <c r="AA8134" s="1" t="str">
        <f t="shared" si="767"/>
        <v>High Sales</v>
      </c>
      <c r="AB8134" s="1">
        <f>MONTH(Sample___Superstore[[#This Row],[Order Date]])</f>
        <v>7</v>
      </c>
    </row>
    <row r="8135" spans="1:28" x14ac:dyDescent="0.35">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c r="V8135">
        <f t="shared" si="762"/>
        <v>5</v>
      </c>
      <c r="W8135">
        <f t="shared" si="763"/>
        <v>-0.97499999999999998</v>
      </c>
      <c r="X8135" t="str">
        <f t="shared" si="764"/>
        <v>Loss</v>
      </c>
      <c r="Y8135" s="1" t="str">
        <f t="shared" si="765"/>
        <v>Low Profit</v>
      </c>
      <c r="Z8135" s="1" t="str">
        <f t="shared" si="766"/>
        <v>High Discount</v>
      </c>
      <c r="AA8135" s="1" t="str">
        <f t="shared" si="767"/>
        <v>Low Sales</v>
      </c>
      <c r="AB8135" s="1">
        <f>MONTH(Sample___Superstore[[#This Row],[Order Date]])</f>
        <v>10</v>
      </c>
    </row>
    <row r="8136" spans="1:28" x14ac:dyDescent="0.35">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c r="V8136">
        <f t="shared" si="762"/>
        <v>5</v>
      </c>
      <c r="W8136">
        <f t="shared" si="763"/>
        <v>0.47000000000000003</v>
      </c>
      <c r="X8136" t="str">
        <f t="shared" si="764"/>
        <v>Profit</v>
      </c>
      <c r="Y8136" s="1" t="str">
        <f t="shared" si="765"/>
        <v>Low Profit</v>
      </c>
      <c r="Z8136" s="1" t="str">
        <f t="shared" si="766"/>
        <v>No Discount</v>
      </c>
      <c r="AA8136" s="1" t="str">
        <f t="shared" si="767"/>
        <v>Low Sales</v>
      </c>
      <c r="AB8136" s="1">
        <f>MONTH(Sample___Superstore[[#This Row],[Order Date]])</f>
        <v>2</v>
      </c>
    </row>
    <row r="8137" spans="1:28" x14ac:dyDescent="0.35">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c r="V8137">
        <f t="shared" si="762"/>
        <v>5</v>
      </c>
      <c r="W8137">
        <f t="shared" si="763"/>
        <v>0.47000000000000003</v>
      </c>
      <c r="X8137" t="str">
        <f t="shared" si="764"/>
        <v>Profit</v>
      </c>
      <c r="Y8137" s="1" t="str">
        <f t="shared" si="765"/>
        <v>Low Profit</v>
      </c>
      <c r="Z8137" s="1" t="str">
        <f t="shared" si="766"/>
        <v>No Discount</v>
      </c>
      <c r="AA8137" s="1" t="str">
        <f t="shared" si="767"/>
        <v>Low Sales</v>
      </c>
      <c r="AB8137" s="1">
        <f>MONTH(Sample___Superstore[[#This Row],[Order Date]])</f>
        <v>2</v>
      </c>
    </row>
    <row r="8138" spans="1:28" x14ac:dyDescent="0.35">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c r="V8138">
        <f t="shared" si="762"/>
        <v>4</v>
      </c>
      <c r="W8138">
        <f t="shared" si="763"/>
        <v>-0.45454545454545453</v>
      </c>
      <c r="X8138" t="str">
        <f t="shared" si="764"/>
        <v>Loss</v>
      </c>
      <c r="Y8138" s="1" t="str">
        <f t="shared" si="765"/>
        <v>Low Profit</v>
      </c>
      <c r="Z8138" s="1" t="str">
        <f t="shared" si="766"/>
        <v>High Discount</v>
      </c>
      <c r="AA8138" s="1" t="str">
        <f t="shared" si="767"/>
        <v>High Sales</v>
      </c>
      <c r="AB8138" s="1">
        <f>MONTH(Sample___Superstore[[#This Row],[Order Date]])</f>
        <v>8</v>
      </c>
    </row>
    <row r="8139" spans="1:28" x14ac:dyDescent="0.35">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c r="V8139">
        <f t="shared" si="762"/>
        <v>4</v>
      </c>
      <c r="W8139">
        <f t="shared" si="763"/>
        <v>0.37999999999999995</v>
      </c>
      <c r="X8139" t="str">
        <f t="shared" si="764"/>
        <v>Profit</v>
      </c>
      <c r="Y8139" s="1" t="str">
        <f t="shared" si="765"/>
        <v>Low Profit</v>
      </c>
      <c r="Z8139" s="1" t="str">
        <f t="shared" si="766"/>
        <v>No Discount</v>
      </c>
      <c r="AA8139" s="1" t="str">
        <f t="shared" si="767"/>
        <v>Low Sales</v>
      </c>
      <c r="AB8139" s="1">
        <f>MONTH(Sample___Superstore[[#This Row],[Order Date]])</f>
        <v>11</v>
      </c>
    </row>
    <row r="8140" spans="1:28" x14ac:dyDescent="0.35">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c r="V8140">
        <f t="shared" si="762"/>
        <v>4</v>
      </c>
      <c r="W8140">
        <f t="shared" si="763"/>
        <v>0.11250000000000002</v>
      </c>
      <c r="X8140" t="str">
        <f t="shared" si="764"/>
        <v>Profit</v>
      </c>
      <c r="Y8140" s="1" t="str">
        <f t="shared" si="765"/>
        <v>Low Profit</v>
      </c>
      <c r="Z8140" s="1" t="str">
        <f t="shared" si="766"/>
        <v>Low Discount</v>
      </c>
      <c r="AA8140" s="1" t="str">
        <f t="shared" si="767"/>
        <v>Low Sales</v>
      </c>
      <c r="AB8140" s="1">
        <f>MONTH(Sample___Superstore[[#This Row],[Order Date]])</f>
        <v>7</v>
      </c>
    </row>
    <row r="8141" spans="1:28" x14ac:dyDescent="0.35">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c r="V8141">
        <f t="shared" si="762"/>
        <v>4</v>
      </c>
      <c r="W8141">
        <f t="shared" si="763"/>
        <v>8.7500000000000008E-2</v>
      </c>
      <c r="X8141" t="str">
        <f t="shared" si="764"/>
        <v>Profit</v>
      </c>
      <c r="Y8141" s="1" t="str">
        <f t="shared" si="765"/>
        <v>Low Profit</v>
      </c>
      <c r="Z8141" s="1" t="str">
        <f t="shared" si="766"/>
        <v>Low Discount</v>
      </c>
      <c r="AA8141" s="1" t="str">
        <f t="shared" si="767"/>
        <v>Low Sales</v>
      </c>
      <c r="AB8141" s="1">
        <f>MONTH(Sample___Superstore[[#This Row],[Order Date]])</f>
        <v>7</v>
      </c>
    </row>
    <row r="8142" spans="1:28" x14ac:dyDescent="0.35">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c r="V8142">
        <f t="shared" si="762"/>
        <v>4</v>
      </c>
      <c r="W8142">
        <f t="shared" si="763"/>
        <v>0.36249999999999999</v>
      </c>
      <c r="X8142" t="str">
        <f t="shared" si="764"/>
        <v>Profit</v>
      </c>
      <c r="Y8142" s="1" t="str">
        <f t="shared" si="765"/>
        <v>Low Profit</v>
      </c>
      <c r="Z8142" s="1" t="str">
        <f t="shared" si="766"/>
        <v>Low Discount</v>
      </c>
      <c r="AA8142" s="1" t="str">
        <f t="shared" si="767"/>
        <v>Low Sales</v>
      </c>
      <c r="AB8142" s="1">
        <f>MONTH(Sample___Superstore[[#This Row],[Order Date]])</f>
        <v>7</v>
      </c>
    </row>
    <row r="8143" spans="1:28" x14ac:dyDescent="0.35">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c r="V8143">
        <f t="shared" si="762"/>
        <v>5</v>
      </c>
      <c r="W8143">
        <f t="shared" si="763"/>
        <v>0.49</v>
      </c>
      <c r="X8143" t="str">
        <f t="shared" si="764"/>
        <v>Profit</v>
      </c>
      <c r="Y8143" s="1" t="str">
        <f t="shared" si="765"/>
        <v>Low Profit</v>
      </c>
      <c r="Z8143" s="1" t="str">
        <f t="shared" si="766"/>
        <v>No Discount</v>
      </c>
      <c r="AA8143" s="1" t="str">
        <f t="shared" si="767"/>
        <v>Low Sales</v>
      </c>
      <c r="AB8143" s="1">
        <f>MONTH(Sample___Superstore[[#This Row],[Order Date]])</f>
        <v>2</v>
      </c>
    </row>
    <row r="8144" spans="1:28" x14ac:dyDescent="0.35">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c r="V8144">
        <f t="shared" si="762"/>
        <v>5</v>
      </c>
      <c r="W8144">
        <f t="shared" si="763"/>
        <v>0.27</v>
      </c>
      <c r="X8144" t="str">
        <f t="shared" si="764"/>
        <v>Profit</v>
      </c>
      <c r="Y8144" s="1" t="str">
        <f t="shared" si="765"/>
        <v>Low Profit</v>
      </c>
      <c r="Z8144" s="1" t="str">
        <f t="shared" si="766"/>
        <v>No Discount</v>
      </c>
      <c r="AA8144" s="1" t="str">
        <f t="shared" si="767"/>
        <v>Low Sales</v>
      </c>
      <c r="AB8144" s="1">
        <f>MONTH(Sample___Superstore[[#This Row],[Order Date]])</f>
        <v>2</v>
      </c>
    </row>
    <row r="8145" spans="1:28" x14ac:dyDescent="0.35">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c r="V8145">
        <f t="shared" si="762"/>
        <v>5</v>
      </c>
      <c r="W8145">
        <f t="shared" si="763"/>
        <v>1.2500000000000001E-2</v>
      </c>
      <c r="X8145" t="str">
        <f t="shared" si="764"/>
        <v>Profit</v>
      </c>
      <c r="Y8145" s="1" t="str">
        <f t="shared" si="765"/>
        <v>Low Profit</v>
      </c>
      <c r="Z8145" s="1" t="str">
        <f t="shared" si="766"/>
        <v>Low Discount</v>
      </c>
      <c r="AA8145" s="1" t="str">
        <f t="shared" si="767"/>
        <v>High Sales</v>
      </c>
      <c r="AB8145" s="1">
        <f>MONTH(Sample___Superstore[[#This Row],[Order Date]])</f>
        <v>2</v>
      </c>
    </row>
    <row r="8146" spans="1:28" x14ac:dyDescent="0.35">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c r="V8146">
        <f t="shared" si="762"/>
        <v>5</v>
      </c>
      <c r="W8146">
        <f t="shared" si="763"/>
        <v>-0.2</v>
      </c>
      <c r="X8146" t="str">
        <f t="shared" si="764"/>
        <v>Loss</v>
      </c>
      <c r="Y8146" s="1" t="str">
        <f t="shared" si="765"/>
        <v>Low Profit</v>
      </c>
      <c r="Z8146" s="1" t="str">
        <f t="shared" si="766"/>
        <v>Low Discount</v>
      </c>
      <c r="AA8146" s="1" t="str">
        <f t="shared" si="767"/>
        <v>Low Sales</v>
      </c>
      <c r="AB8146" s="1">
        <f>MONTH(Sample___Superstore[[#This Row],[Order Date]])</f>
        <v>2</v>
      </c>
    </row>
    <row r="8147" spans="1:28" x14ac:dyDescent="0.35">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c r="V8147">
        <f t="shared" si="762"/>
        <v>7</v>
      </c>
      <c r="W8147">
        <f t="shared" si="763"/>
        <v>0.33</v>
      </c>
      <c r="X8147" t="str">
        <f t="shared" si="764"/>
        <v>Profit</v>
      </c>
      <c r="Y8147" s="1" t="str">
        <f t="shared" si="765"/>
        <v>High Profit</v>
      </c>
      <c r="Z8147" s="1" t="str">
        <f t="shared" si="766"/>
        <v>No Discount</v>
      </c>
      <c r="AA8147" s="1" t="str">
        <f t="shared" si="767"/>
        <v>Low Sales</v>
      </c>
      <c r="AB8147" s="1">
        <f>MONTH(Sample___Superstore[[#This Row],[Order Date]])</f>
        <v>6</v>
      </c>
    </row>
    <row r="8148" spans="1:28" x14ac:dyDescent="0.35">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c r="V8148">
        <f t="shared" si="762"/>
        <v>7</v>
      </c>
      <c r="W8148">
        <f t="shared" si="763"/>
        <v>0.48</v>
      </c>
      <c r="X8148" t="str">
        <f t="shared" si="764"/>
        <v>Profit</v>
      </c>
      <c r="Y8148" s="1" t="str">
        <f t="shared" si="765"/>
        <v>Low Profit</v>
      </c>
      <c r="Z8148" s="1" t="str">
        <f t="shared" si="766"/>
        <v>No Discount</v>
      </c>
      <c r="AA8148" s="1" t="str">
        <f t="shared" si="767"/>
        <v>Low Sales</v>
      </c>
      <c r="AB8148" s="1">
        <f>MONTH(Sample___Superstore[[#This Row],[Order Date]])</f>
        <v>6</v>
      </c>
    </row>
    <row r="8149" spans="1:28" x14ac:dyDescent="0.35">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c r="V8149">
        <f t="shared" si="762"/>
        <v>5</v>
      </c>
      <c r="W8149">
        <f t="shared" si="763"/>
        <v>0.47000000000000003</v>
      </c>
      <c r="X8149" t="str">
        <f t="shared" si="764"/>
        <v>Profit</v>
      </c>
      <c r="Y8149" s="1" t="str">
        <f t="shared" si="765"/>
        <v>Low Profit</v>
      </c>
      <c r="Z8149" s="1" t="str">
        <f t="shared" si="766"/>
        <v>No Discount</v>
      </c>
      <c r="AA8149" s="1" t="str">
        <f t="shared" si="767"/>
        <v>Low Sales</v>
      </c>
      <c r="AB8149" s="1">
        <f>MONTH(Sample___Superstore[[#This Row],[Order Date]])</f>
        <v>6</v>
      </c>
    </row>
    <row r="8150" spans="1:28" x14ac:dyDescent="0.35">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c r="V8150">
        <f t="shared" si="762"/>
        <v>4</v>
      </c>
      <c r="W8150">
        <f t="shared" si="763"/>
        <v>0.48999999999999994</v>
      </c>
      <c r="X8150" t="str">
        <f t="shared" si="764"/>
        <v>Profit</v>
      </c>
      <c r="Y8150" s="1" t="str">
        <f t="shared" si="765"/>
        <v>Low Profit</v>
      </c>
      <c r="Z8150" s="1" t="str">
        <f t="shared" si="766"/>
        <v>No Discount</v>
      </c>
      <c r="AA8150" s="1" t="str">
        <f t="shared" si="767"/>
        <v>Low Sales</v>
      </c>
      <c r="AB8150" s="1">
        <f>MONTH(Sample___Superstore[[#This Row],[Order Date]])</f>
        <v>12</v>
      </c>
    </row>
    <row r="8151" spans="1:28" x14ac:dyDescent="0.35">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c r="V8151">
        <f t="shared" si="762"/>
        <v>3</v>
      </c>
      <c r="W8151">
        <f t="shared" si="763"/>
        <v>0.47</v>
      </c>
      <c r="X8151" t="str">
        <f t="shared" si="764"/>
        <v>Profit</v>
      </c>
      <c r="Y8151" s="1" t="str">
        <f t="shared" si="765"/>
        <v>Low Profit</v>
      </c>
      <c r="Z8151" s="1" t="str">
        <f t="shared" si="766"/>
        <v>No Discount</v>
      </c>
      <c r="AA8151" s="1" t="str">
        <f t="shared" si="767"/>
        <v>Low Sales</v>
      </c>
      <c r="AB8151" s="1">
        <f>MONTH(Sample___Superstore[[#This Row],[Order Date]])</f>
        <v>1</v>
      </c>
    </row>
    <row r="8152" spans="1:28" x14ac:dyDescent="0.35">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c r="V8152">
        <f t="shared" si="762"/>
        <v>3</v>
      </c>
      <c r="W8152">
        <f t="shared" si="763"/>
        <v>0.28000000000000003</v>
      </c>
      <c r="X8152" t="str">
        <f t="shared" si="764"/>
        <v>Profit</v>
      </c>
      <c r="Y8152" s="1" t="str">
        <f t="shared" si="765"/>
        <v>Low Profit</v>
      </c>
      <c r="Z8152" s="1" t="str">
        <f t="shared" si="766"/>
        <v>No Discount</v>
      </c>
      <c r="AA8152" s="1" t="str">
        <f t="shared" si="767"/>
        <v>Low Sales</v>
      </c>
      <c r="AB8152" s="1">
        <f>MONTH(Sample___Superstore[[#This Row],[Order Date]])</f>
        <v>1</v>
      </c>
    </row>
    <row r="8153" spans="1:28" x14ac:dyDescent="0.35">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c r="V8153">
        <f t="shared" si="762"/>
        <v>2</v>
      </c>
      <c r="W8153">
        <f t="shared" si="763"/>
        <v>0.15000000000000002</v>
      </c>
      <c r="X8153" t="str">
        <f t="shared" si="764"/>
        <v>Profit</v>
      </c>
      <c r="Y8153" s="1" t="str">
        <f t="shared" si="765"/>
        <v>Low Profit</v>
      </c>
      <c r="Z8153" s="1" t="str">
        <f t="shared" si="766"/>
        <v>No Discount</v>
      </c>
      <c r="AA8153" s="1" t="str">
        <f t="shared" si="767"/>
        <v>Low Sales</v>
      </c>
      <c r="AB8153" s="1">
        <f>MONTH(Sample___Superstore[[#This Row],[Order Date]])</f>
        <v>3</v>
      </c>
    </row>
    <row r="8154" spans="1:28" x14ac:dyDescent="0.35">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c r="V8154">
        <f t="shared" si="762"/>
        <v>2</v>
      </c>
      <c r="W8154">
        <f t="shared" si="763"/>
        <v>0.48</v>
      </c>
      <c r="X8154" t="str">
        <f t="shared" si="764"/>
        <v>Profit</v>
      </c>
      <c r="Y8154" s="1" t="str">
        <f t="shared" si="765"/>
        <v>Low Profit</v>
      </c>
      <c r="Z8154" s="1" t="str">
        <f t="shared" si="766"/>
        <v>No Discount</v>
      </c>
      <c r="AA8154" s="1" t="str">
        <f t="shared" si="767"/>
        <v>Low Sales</v>
      </c>
      <c r="AB8154" s="1">
        <f>MONTH(Sample___Superstore[[#This Row],[Order Date]])</f>
        <v>3</v>
      </c>
    </row>
    <row r="8155" spans="1:28" x14ac:dyDescent="0.35">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c r="V8155">
        <f t="shared" si="762"/>
        <v>2</v>
      </c>
      <c r="W8155">
        <f t="shared" si="763"/>
        <v>0.48000000000000004</v>
      </c>
      <c r="X8155" t="str">
        <f t="shared" si="764"/>
        <v>Profit</v>
      </c>
      <c r="Y8155" s="1" t="str">
        <f t="shared" si="765"/>
        <v>High Profit</v>
      </c>
      <c r="Z8155" s="1" t="str">
        <f t="shared" si="766"/>
        <v>No Discount</v>
      </c>
      <c r="AA8155" s="1" t="str">
        <f t="shared" si="767"/>
        <v>High Sales</v>
      </c>
      <c r="AB8155" s="1">
        <f>MONTH(Sample___Superstore[[#This Row],[Order Date]])</f>
        <v>3</v>
      </c>
    </row>
    <row r="8156" spans="1:28" x14ac:dyDescent="0.35">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c r="V8156">
        <f t="shared" si="762"/>
        <v>4</v>
      </c>
      <c r="W8156">
        <f t="shared" si="763"/>
        <v>0.16</v>
      </c>
      <c r="X8156" t="str">
        <f t="shared" si="764"/>
        <v>Profit</v>
      </c>
      <c r="Y8156" s="1" t="str">
        <f t="shared" si="765"/>
        <v>Low Profit</v>
      </c>
      <c r="Z8156" s="1" t="str">
        <f t="shared" si="766"/>
        <v>No Discount</v>
      </c>
      <c r="AA8156" s="1" t="str">
        <f t="shared" si="767"/>
        <v>Low Sales</v>
      </c>
      <c r="AB8156" s="1">
        <f>MONTH(Sample___Superstore[[#This Row],[Order Date]])</f>
        <v>3</v>
      </c>
    </row>
    <row r="8157" spans="1:28" x14ac:dyDescent="0.35">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c r="V8157">
        <f t="shared" si="762"/>
        <v>4</v>
      </c>
      <c r="W8157">
        <f t="shared" si="763"/>
        <v>0.45</v>
      </c>
      <c r="X8157" t="str">
        <f t="shared" si="764"/>
        <v>Profit</v>
      </c>
      <c r="Y8157" s="1" t="str">
        <f t="shared" si="765"/>
        <v>Low Profit</v>
      </c>
      <c r="Z8157" s="1" t="str">
        <f t="shared" si="766"/>
        <v>No Discount</v>
      </c>
      <c r="AA8157" s="1" t="str">
        <f t="shared" si="767"/>
        <v>Low Sales</v>
      </c>
      <c r="AB8157" s="1">
        <f>MONTH(Sample___Superstore[[#This Row],[Order Date]])</f>
        <v>3</v>
      </c>
    </row>
    <row r="8158" spans="1:28" x14ac:dyDescent="0.35">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c r="V8158">
        <f t="shared" si="762"/>
        <v>5</v>
      </c>
      <c r="W8158">
        <f t="shared" si="763"/>
        <v>-9.9999999999999992E-2</v>
      </c>
      <c r="X8158" t="str">
        <f t="shared" si="764"/>
        <v>Loss</v>
      </c>
      <c r="Y8158" s="1" t="str">
        <f t="shared" si="765"/>
        <v>Low Profit</v>
      </c>
      <c r="Z8158" s="1" t="str">
        <f t="shared" si="766"/>
        <v>High Discount</v>
      </c>
      <c r="AA8158" s="1" t="str">
        <f t="shared" si="767"/>
        <v>Low Sales</v>
      </c>
      <c r="AB8158" s="1">
        <f>MONTH(Sample___Superstore[[#This Row],[Order Date]])</f>
        <v>10</v>
      </c>
    </row>
    <row r="8159" spans="1:28" x14ac:dyDescent="0.35">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c r="V8159">
        <f t="shared" si="762"/>
        <v>4</v>
      </c>
      <c r="W8159">
        <f t="shared" si="763"/>
        <v>0.16</v>
      </c>
      <c r="X8159" t="str">
        <f t="shared" si="764"/>
        <v>Profit</v>
      </c>
      <c r="Y8159" s="1" t="str">
        <f t="shared" si="765"/>
        <v>Low Profit</v>
      </c>
      <c r="Z8159" s="1" t="str">
        <f t="shared" si="766"/>
        <v>No Discount</v>
      </c>
      <c r="AA8159" s="1" t="str">
        <f t="shared" si="767"/>
        <v>High Sales</v>
      </c>
      <c r="AB8159" s="1">
        <f>MONTH(Sample___Superstore[[#This Row],[Order Date]])</f>
        <v>11</v>
      </c>
    </row>
    <row r="8160" spans="1:28" x14ac:dyDescent="0.35">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c r="V8160">
        <f t="shared" si="762"/>
        <v>6</v>
      </c>
      <c r="W8160">
        <f t="shared" si="763"/>
        <v>0.35000000000000003</v>
      </c>
      <c r="X8160" t="str">
        <f t="shared" si="764"/>
        <v>Profit</v>
      </c>
      <c r="Y8160" s="1" t="str">
        <f t="shared" si="765"/>
        <v>Low Profit</v>
      </c>
      <c r="Z8160" s="1" t="str">
        <f t="shared" si="766"/>
        <v>Low Discount</v>
      </c>
      <c r="AA8160" s="1" t="str">
        <f t="shared" si="767"/>
        <v>Low Sales</v>
      </c>
      <c r="AB8160" s="1">
        <f>MONTH(Sample___Superstore[[#This Row],[Order Date]])</f>
        <v>12</v>
      </c>
    </row>
    <row r="8161" spans="1:28" x14ac:dyDescent="0.35">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c r="V8161">
        <f t="shared" si="762"/>
        <v>4</v>
      </c>
      <c r="W8161">
        <f t="shared" si="763"/>
        <v>0.44</v>
      </c>
      <c r="X8161" t="str">
        <f t="shared" si="764"/>
        <v>Profit</v>
      </c>
      <c r="Y8161" s="1" t="str">
        <f t="shared" si="765"/>
        <v>Low Profit</v>
      </c>
      <c r="Z8161" s="1" t="str">
        <f t="shared" si="766"/>
        <v>No Discount</v>
      </c>
      <c r="AA8161" s="1" t="str">
        <f t="shared" si="767"/>
        <v>Low Sales</v>
      </c>
      <c r="AB8161" s="1">
        <f>MONTH(Sample___Superstore[[#This Row],[Order Date]])</f>
        <v>3</v>
      </c>
    </row>
    <row r="8162" spans="1:28" x14ac:dyDescent="0.35">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c r="V8162">
        <f t="shared" si="762"/>
        <v>4</v>
      </c>
      <c r="W8162">
        <f t="shared" si="763"/>
        <v>0.15999999999999998</v>
      </c>
      <c r="X8162" t="str">
        <f t="shared" si="764"/>
        <v>Profit</v>
      </c>
      <c r="Y8162" s="1" t="str">
        <f t="shared" si="765"/>
        <v>Low Profit</v>
      </c>
      <c r="Z8162" s="1" t="str">
        <f t="shared" si="766"/>
        <v>No Discount</v>
      </c>
      <c r="AA8162" s="1" t="str">
        <f t="shared" si="767"/>
        <v>Low Sales</v>
      </c>
      <c r="AB8162" s="1">
        <f>MONTH(Sample___Superstore[[#This Row],[Order Date]])</f>
        <v>2</v>
      </c>
    </row>
    <row r="8163" spans="1:28" x14ac:dyDescent="0.35">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c r="V8163">
        <f t="shared" si="762"/>
        <v>5</v>
      </c>
      <c r="W8163">
        <f t="shared" si="763"/>
        <v>0.26</v>
      </c>
      <c r="X8163" t="str">
        <f t="shared" si="764"/>
        <v>Profit</v>
      </c>
      <c r="Y8163" s="1" t="str">
        <f t="shared" si="765"/>
        <v>Low Profit</v>
      </c>
      <c r="Z8163" s="1" t="str">
        <f t="shared" si="766"/>
        <v>No Discount</v>
      </c>
      <c r="AA8163" s="1" t="str">
        <f t="shared" si="767"/>
        <v>Low Sales</v>
      </c>
      <c r="AB8163" s="1">
        <f>MONTH(Sample___Superstore[[#This Row],[Order Date]])</f>
        <v>9</v>
      </c>
    </row>
    <row r="8164" spans="1:28" x14ac:dyDescent="0.35">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c r="V8164">
        <f t="shared" si="762"/>
        <v>5</v>
      </c>
      <c r="W8164">
        <f t="shared" si="763"/>
        <v>0.28999999999999998</v>
      </c>
      <c r="X8164" t="str">
        <f t="shared" si="764"/>
        <v>Profit</v>
      </c>
      <c r="Y8164" s="1" t="str">
        <f t="shared" si="765"/>
        <v>Low Profit</v>
      </c>
      <c r="Z8164" s="1" t="str">
        <f t="shared" si="766"/>
        <v>No Discount</v>
      </c>
      <c r="AA8164" s="1" t="str">
        <f t="shared" si="767"/>
        <v>Low Sales</v>
      </c>
      <c r="AB8164" s="1">
        <f>MONTH(Sample___Superstore[[#This Row],[Order Date]])</f>
        <v>9</v>
      </c>
    </row>
    <row r="8165" spans="1:28" x14ac:dyDescent="0.35">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c r="V8165">
        <f t="shared" si="762"/>
        <v>4</v>
      </c>
      <c r="W8165">
        <f t="shared" si="763"/>
        <v>0.35000000000000003</v>
      </c>
      <c r="X8165" t="str">
        <f t="shared" si="764"/>
        <v>Profit</v>
      </c>
      <c r="Y8165" s="1" t="str">
        <f t="shared" si="765"/>
        <v>Low Profit</v>
      </c>
      <c r="Z8165" s="1" t="str">
        <f t="shared" si="766"/>
        <v>No Discount</v>
      </c>
      <c r="AA8165" s="1" t="str">
        <f t="shared" si="767"/>
        <v>Low Sales</v>
      </c>
      <c r="AB8165" s="1">
        <f>MONTH(Sample___Superstore[[#This Row],[Order Date]])</f>
        <v>11</v>
      </c>
    </row>
    <row r="8166" spans="1:28" x14ac:dyDescent="0.35">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c r="V8166">
        <f t="shared" si="762"/>
        <v>4</v>
      </c>
      <c r="W8166">
        <f t="shared" si="763"/>
        <v>0.35000000000000003</v>
      </c>
      <c r="X8166" t="str">
        <f t="shared" si="764"/>
        <v>Profit</v>
      </c>
      <c r="Y8166" s="1" t="str">
        <f t="shared" si="765"/>
        <v>Low Profit</v>
      </c>
      <c r="Z8166" s="1" t="str">
        <f t="shared" si="766"/>
        <v>Low Discount</v>
      </c>
      <c r="AA8166" s="1" t="str">
        <f t="shared" si="767"/>
        <v>Low Sales</v>
      </c>
      <c r="AB8166" s="1">
        <f>MONTH(Sample___Superstore[[#This Row],[Order Date]])</f>
        <v>11</v>
      </c>
    </row>
    <row r="8167" spans="1:28" x14ac:dyDescent="0.35">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c r="V8167">
        <f t="shared" si="762"/>
        <v>4</v>
      </c>
      <c r="W8167">
        <f t="shared" si="763"/>
        <v>0.35000000000000003</v>
      </c>
      <c r="X8167" t="str">
        <f t="shared" si="764"/>
        <v>Profit</v>
      </c>
      <c r="Y8167" s="1" t="str">
        <f t="shared" si="765"/>
        <v>Low Profit</v>
      </c>
      <c r="Z8167" s="1" t="str">
        <f t="shared" si="766"/>
        <v>Low Discount</v>
      </c>
      <c r="AA8167" s="1" t="str">
        <f t="shared" si="767"/>
        <v>Low Sales</v>
      </c>
      <c r="AB8167" s="1">
        <f>MONTH(Sample___Superstore[[#This Row],[Order Date]])</f>
        <v>11</v>
      </c>
    </row>
    <row r="8168" spans="1:28" x14ac:dyDescent="0.35">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c r="V8168">
        <f t="shared" si="762"/>
        <v>4</v>
      </c>
      <c r="W8168">
        <f t="shared" si="763"/>
        <v>-5.8823529411764698E-2</v>
      </c>
      <c r="X8168" t="str">
        <f t="shared" si="764"/>
        <v>Loss</v>
      </c>
      <c r="Y8168" s="1" t="str">
        <f t="shared" si="765"/>
        <v>Low Profit</v>
      </c>
      <c r="Z8168" s="1" t="str">
        <f t="shared" si="766"/>
        <v>Low Discount</v>
      </c>
      <c r="AA8168" s="1" t="str">
        <f t="shared" si="767"/>
        <v>High Sales</v>
      </c>
      <c r="AB8168" s="1">
        <f>MONTH(Sample___Superstore[[#This Row],[Order Date]])</f>
        <v>11</v>
      </c>
    </row>
    <row r="8169" spans="1:28" x14ac:dyDescent="0.35">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c r="V8169">
        <f t="shared" si="762"/>
        <v>5</v>
      </c>
      <c r="W8169">
        <f t="shared" si="763"/>
        <v>-3.7499999999999999E-2</v>
      </c>
      <c r="X8169" t="str">
        <f t="shared" si="764"/>
        <v>Loss</v>
      </c>
      <c r="Y8169" s="1" t="str">
        <f t="shared" si="765"/>
        <v>Low Profit</v>
      </c>
      <c r="Z8169" s="1" t="str">
        <f t="shared" si="766"/>
        <v>Low Discount</v>
      </c>
      <c r="AA8169" s="1" t="str">
        <f t="shared" si="767"/>
        <v>High Sales</v>
      </c>
      <c r="AB8169" s="1">
        <f>MONTH(Sample___Superstore[[#This Row],[Order Date]])</f>
        <v>7</v>
      </c>
    </row>
    <row r="8170" spans="1:28" x14ac:dyDescent="0.35">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c r="V8170">
        <f t="shared" si="762"/>
        <v>7</v>
      </c>
      <c r="W8170">
        <f t="shared" si="763"/>
        <v>0.18</v>
      </c>
      <c r="X8170" t="str">
        <f t="shared" si="764"/>
        <v>Profit</v>
      </c>
      <c r="Y8170" s="1" t="str">
        <f t="shared" si="765"/>
        <v>High Profit</v>
      </c>
      <c r="Z8170" s="1" t="str">
        <f t="shared" si="766"/>
        <v>No Discount</v>
      </c>
      <c r="AA8170" s="1" t="str">
        <f t="shared" si="767"/>
        <v>High Sales</v>
      </c>
      <c r="AB8170" s="1">
        <f>MONTH(Sample___Superstore[[#This Row],[Order Date]])</f>
        <v>11</v>
      </c>
    </row>
    <row r="8171" spans="1:28" x14ac:dyDescent="0.35">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c r="V8171">
        <f t="shared" si="762"/>
        <v>7</v>
      </c>
      <c r="W8171">
        <f t="shared" si="763"/>
        <v>-0.16250000000000001</v>
      </c>
      <c r="X8171" t="str">
        <f t="shared" si="764"/>
        <v>Loss</v>
      </c>
      <c r="Y8171" s="1" t="str">
        <f t="shared" si="765"/>
        <v>Low Profit</v>
      </c>
      <c r="Z8171" s="1" t="str">
        <f t="shared" si="766"/>
        <v>Low Discount</v>
      </c>
      <c r="AA8171" s="1" t="str">
        <f t="shared" si="767"/>
        <v>Low Sales</v>
      </c>
      <c r="AB8171" s="1">
        <f>MONTH(Sample___Superstore[[#This Row],[Order Date]])</f>
        <v>11</v>
      </c>
    </row>
    <row r="8172" spans="1:28" x14ac:dyDescent="0.35">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c r="V8172">
        <f t="shared" si="762"/>
        <v>7</v>
      </c>
      <c r="W8172">
        <f t="shared" si="763"/>
        <v>0.30000000000000004</v>
      </c>
      <c r="X8172" t="str">
        <f t="shared" si="764"/>
        <v>Profit</v>
      </c>
      <c r="Y8172" s="1" t="str">
        <f t="shared" si="765"/>
        <v>Low Profit</v>
      </c>
      <c r="Z8172" s="1" t="str">
        <f t="shared" si="766"/>
        <v>No Discount</v>
      </c>
      <c r="AA8172" s="1" t="str">
        <f t="shared" si="767"/>
        <v>Low Sales</v>
      </c>
      <c r="AB8172" s="1">
        <f>MONTH(Sample___Superstore[[#This Row],[Order Date]])</f>
        <v>11</v>
      </c>
    </row>
    <row r="8173" spans="1:28" x14ac:dyDescent="0.35">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c r="V8173">
        <f t="shared" si="762"/>
        <v>5</v>
      </c>
      <c r="W8173">
        <f t="shared" si="763"/>
        <v>0.26</v>
      </c>
      <c r="X8173" t="str">
        <f t="shared" si="764"/>
        <v>Profit</v>
      </c>
      <c r="Y8173" s="1" t="str">
        <f t="shared" si="765"/>
        <v>Low Profit</v>
      </c>
      <c r="Z8173" s="1" t="str">
        <f t="shared" si="766"/>
        <v>No Discount</v>
      </c>
      <c r="AA8173" s="1" t="str">
        <f t="shared" si="767"/>
        <v>Low Sales</v>
      </c>
      <c r="AB8173" s="1">
        <f>MONTH(Sample___Superstore[[#This Row],[Order Date]])</f>
        <v>2</v>
      </c>
    </row>
    <row r="8174" spans="1:28" x14ac:dyDescent="0.35">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c r="V8174">
        <f t="shared" si="762"/>
        <v>4</v>
      </c>
      <c r="W8174">
        <f t="shared" si="763"/>
        <v>0.49000000000000005</v>
      </c>
      <c r="X8174" t="str">
        <f t="shared" si="764"/>
        <v>Profit</v>
      </c>
      <c r="Y8174" s="1" t="str">
        <f t="shared" si="765"/>
        <v>Low Profit</v>
      </c>
      <c r="Z8174" s="1" t="str">
        <f t="shared" si="766"/>
        <v>No Discount</v>
      </c>
      <c r="AA8174" s="1" t="str">
        <f t="shared" si="767"/>
        <v>Low Sales</v>
      </c>
      <c r="AB8174" s="1">
        <f>MONTH(Sample___Superstore[[#This Row],[Order Date]])</f>
        <v>7</v>
      </c>
    </row>
    <row r="8175" spans="1:28" x14ac:dyDescent="0.35">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c r="V8175">
        <f t="shared" si="762"/>
        <v>4</v>
      </c>
      <c r="W8175">
        <f t="shared" si="763"/>
        <v>0.33749999999999997</v>
      </c>
      <c r="X8175" t="str">
        <f t="shared" si="764"/>
        <v>Profit</v>
      </c>
      <c r="Y8175" s="1" t="str">
        <f t="shared" si="765"/>
        <v>Low Profit</v>
      </c>
      <c r="Z8175" s="1" t="str">
        <f t="shared" si="766"/>
        <v>Low Discount</v>
      </c>
      <c r="AA8175" s="1" t="str">
        <f t="shared" si="767"/>
        <v>Low Sales</v>
      </c>
      <c r="AB8175" s="1">
        <f>MONTH(Sample___Superstore[[#This Row],[Order Date]])</f>
        <v>7</v>
      </c>
    </row>
    <row r="8176" spans="1:28" x14ac:dyDescent="0.35">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c r="V8176">
        <f t="shared" si="762"/>
        <v>4</v>
      </c>
      <c r="W8176">
        <f t="shared" si="763"/>
        <v>0.16999999999999998</v>
      </c>
      <c r="X8176" t="str">
        <f t="shared" si="764"/>
        <v>Profit</v>
      </c>
      <c r="Y8176" s="1" t="str">
        <f t="shared" si="765"/>
        <v>Low Profit</v>
      </c>
      <c r="Z8176" s="1" t="str">
        <f t="shared" si="766"/>
        <v>No Discount</v>
      </c>
      <c r="AA8176" s="1" t="str">
        <f t="shared" si="767"/>
        <v>Low Sales</v>
      </c>
      <c r="AB8176" s="1">
        <f>MONTH(Sample___Superstore[[#This Row],[Order Date]])</f>
        <v>7</v>
      </c>
    </row>
    <row r="8177" spans="1:28" x14ac:dyDescent="0.35">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c r="V8177">
        <f t="shared" si="762"/>
        <v>5</v>
      </c>
      <c r="W8177">
        <f t="shared" si="763"/>
        <v>0.33750000000000002</v>
      </c>
      <c r="X8177" t="str">
        <f t="shared" si="764"/>
        <v>Profit</v>
      </c>
      <c r="Y8177" s="1" t="str">
        <f t="shared" si="765"/>
        <v>Low Profit</v>
      </c>
      <c r="Z8177" s="1" t="str">
        <f t="shared" si="766"/>
        <v>Low Discount</v>
      </c>
      <c r="AA8177" s="1" t="str">
        <f t="shared" si="767"/>
        <v>Low Sales</v>
      </c>
      <c r="AB8177" s="1">
        <f>MONTH(Sample___Superstore[[#This Row],[Order Date]])</f>
        <v>1</v>
      </c>
    </row>
    <row r="8178" spans="1:28" x14ac:dyDescent="0.35">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c r="V8178">
        <f t="shared" si="762"/>
        <v>3</v>
      </c>
      <c r="W8178">
        <f t="shared" si="763"/>
        <v>0.29000000000000004</v>
      </c>
      <c r="X8178" t="str">
        <f t="shared" si="764"/>
        <v>Profit</v>
      </c>
      <c r="Y8178" s="1" t="str">
        <f t="shared" si="765"/>
        <v>Low Profit</v>
      </c>
      <c r="Z8178" s="1" t="str">
        <f t="shared" si="766"/>
        <v>No Discount</v>
      </c>
      <c r="AA8178" s="1" t="str">
        <f t="shared" si="767"/>
        <v>Low Sales</v>
      </c>
      <c r="AB8178" s="1">
        <f>MONTH(Sample___Superstore[[#This Row],[Order Date]])</f>
        <v>9</v>
      </c>
    </row>
    <row r="8179" spans="1:28" x14ac:dyDescent="0.35">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c r="V8179">
        <f t="shared" si="762"/>
        <v>2</v>
      </c>
      <c r="W8179">
        <f t="shared" si="763"/>
        <v>0.30000000000000004</v>
      </c>
      <c r="X8179" t="str">
        <f t="shared" si="764"/>
        <v>Profit</v>
      </c>
      <c r="Y8179" s="1" t="str">
        <f t="shared" si="765"/>
        <v>High Profit</v>
      </c>
      <c r="Z8179" s="1" t="str">
        <f t="shared" si="766"/>
        <v>No Discount</v>
      </c>
      <c r="AA8179" s="1" t="str">
        <f t="shared" si="767"/>
        <v>Low Sales</v>
      </c>
      <c r="AB8179" s="1">
        <f>MONTH(Sample___Superstore[[#This Row],[Order Date]])</f>
        <v>12</v>
      </c>
    </row>
    <row r="8180" spans="1:28" x14ac:dyDescent="0.35">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c r="V8180">
        <f t="shared" si="762"/>
        <v>6</v>
      </c>
      <c r="W8180">
        <f t="shared" si="763"/>
        <v>0.44999999999999996</v>
      </c>
      <c r="X8180" t="str">
        <f t="shared" si="764"/>
        <v>Profit</v>
      </c>
      <c r="Y8180" s="1" t="str">
        <f t="shared" si="765"/>
        <v>High Profit</v>
      </c>
      <c r="Z8180" s="1" t="str">
        <f t="shared" si="766"/>
        <v>No Discount</v>
      </c>
      <c r="AA8180" s="1" t="str">
        <f t="shared" si="767"/>
        <v>High Sales</v>
      </c>
      <c r="AB8180" s="1">
        <f>MONTH(Sample___Superstore[[#This Row],[Order Date]])</f>
        <v>9</v>
      </c>
    </row>
    <row r="8181" spans="1:28" x14ac:dyDescent="0.35">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c r="V8181">
        <f t="shared" si="762"/>
        <v>4</v>
      </c>
      <c r="W8181">
        <f t="shared" si="763"/>
        <v>-0.67999999999999994</v>
      </c>
      <c r="X8181" t="str">
        <f t="shared" si="764"/>
        <v>Loss</v>
      </c>
      <c r="Y8181" s="1" t="str">
        <f t="shared" si="765"/>
        <v>Low Profit</v>
      </c>
      <c r="Z8181" s="1" t="str">
        <f t="shared" si="766"/>
        <v>High Discount</v>
      </c>
      <c r="AA8181" s="1" t="str">
        <f t="shared" si="767"/>
        <v>Low Sales</v>
      </c>
      <c r="AB8181" s="1">
        <f>MONTH(Sample___Superstore[[#This Row],[Order Date]])</f>
        <v>8</v>
      </c>
    </row>
    <row r="8182" spans="1:28" x14ac:dyDescent="0.35">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c r="V8182">
        <f t="shared" si="762"/>
        <v>4</v>
      </c>
      <c r="W8182">
        <f t="shared" si="763"/>
        <v>-0.38333333333333336</v>
      </c>
      <c r="X8182" t="str">
        <f t="shared" si="764"/>
        <v>Loss</v>
      </c>
      <c r="Y8182" s="1" t="str">
        <f t="shared" si="765"/>
        <v>Low Profit</v>
      </c>
      <c r="Z8182" s="1" t="str">
        <f t="shared" si="766"/>
        <v>High Discount</v>
      </c>
      <c r="AA8182" s="1" t="str">
        <f t="shared" si="767"/>
        <v>High Sales</v>
      </c>
      <c r="AB8182" s="1">
        <f>MONTH(Sample___Superstore[[#This Row],[Order Date]])</f>
        <v>11</v>
      </c>
    </row>
    <row r="8183" spans="1:28" x14ac:dyDescent="0.35">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c r="V8183">
        <f t="shared" si="762"/>
        <v>4</v>
      </c>
      <c r="W8183">
        <f t="shared" si="763"/>
        <v>-0.21666666666666667</v>
      </c>
      <c r="X8183" t="str">
        <f t="shared" si="764"/>
        <v>Loss</v>
      </c>
      <c r="Y8183" s="1" t="str">
        <f t="shared" si="765"/>
        <v>Low Profit</v>
      </c>
      <c r="Z8183" s="1" t="str">
        <f t="shared" si="766"/>
        <v>High Discount</v>
      </c>
      <c r="AA8183" s="1" t="str">
        <f t="shared" si="767"/>
        <v>Low Sales</v>
      </c>
      <c r="AB8183" s="1">
        <f>MONTH(Sample___Superstore[[#This Row],[Order Date]])</f>
        <v>11</v>
      </c>
    </row>
    <row r="8184" spans="1:28" x14ac:dyDescent="0.35">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c r="V8184">
        <f t="shared" si="762"/>
        <v>4</v>
      </c>
      <c r="W8184">
        <f t="shared" si="763"/>
        <v>-0.45</v>
      </c>
      <c r="X8184" t="str">
        <f t="shared" si="764"/>
        <v>Loss</v>
      </c>
      <c r="Y8184" s="1" t="str">
        <f t="shared" si="765"/>
        <v>Low Profit</v>
      </c>
      <c r="Z8184" s="1" t="str">
        <f t="shared" si="766"/>
        <v>High Discount</v>
      </c>
      <c r="AA8184" s="1" t="str">
        <f t="shared" si="767"/>
        <v>Low Sales</v>
      </c>
      <c r="AB8184" s="1">
        <f>MONTH(Sample___Superstore[[#This Row],[Order Date]])</f>
        <v>5</v>
      </c>
    </row>
    <row r="8185" spans="1:28" x14ac:dyDescent="0.35">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c r="V8185">
        <f t="shared" si="762"/>
        <v>4</v>
      </c>
      <c r="W8185">
        <f t="shared" si="763"/>
        <v>-0.52500000000000002</v>
      </c>
      <c r="X8185" t="str">
        <f t="shared" si="764"/>
        <v>Loss</v>
      </c>
      <c r="Y8185" s="1" t="str">
        <f t="shared" si="765"/>
        <v>Low Profit</v>
      </c>
      <c r="Z8185" s="1" t="str">
        <f t="shared" si="766"/>
        <v>High Discount</v>
      </c>
      <c r="AA8185" s="1" t="str">
        <f t="shared" si="767"/>
        <v>Low Sales</v>
      </c>
      <c r="AB8185" s="1">
        <f>MONTH(Sample___Superstore[[#This Row],[Order Date]])</f>
        <v>5</v>
      </c>
    </row>
    <row r="8186" spans="1:28" x14ac:dyDescent="0.35">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c r="V8186">
        <f t="shared" si="762"/>
        <v>4</v>
      </c>
      <c r="W8186">
        <f t="shared" si="763"/>
        <v>0.32500000000000001</v>
      </c>
      <c r="X8186" t="str">
        <f t="shared" si="764"/>
        <v>Profit</v>
      </c>
      <c r="Y8186" s="1" t="str">
        <f t="shared" si="765"/>
        <v>Low Profit</v>
      </c>
      <c r="Z8186" s="1" t="str">
        <f t="shared" si="766"/>
        <v>Low Discount</v>
      </c>
      <c r="AA8186" s="1" t="str">
        <f t="shared" si="767"/>
        <v>Low Sales</v>
      </c>
      <c r="AB8186" s="1">
        <f>MONTH(Sample___Superstore[[#This Row],[Order Date]])</f>
        <v>7</v>
      </c>
    </row>
    <row r="8187" spans="1:28" x14ac:dyDescent="0.35">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c r="V8187">
        <f t="shared" si="762"/>
        <v>4</v>
      </c>
      <c r="W8187">
        <f t="shared" si="763"/>
        <v>0.37500000000000006</v>
      </c>
      <c r="X8187" t="str">
        <f t="shared" si="764"/>
        <v>Profit</v>
      </c>
      <c r="Y8187" s="1" t="str">
        <f t="shared" si="765"/>
        <v>Low Profit</v>
      </c>
      <c r="Z8187" s="1" t="str">
        <f t="shared" si="766"/>
        <v>Low Discount</v>
      </c>
      <c r="AA8187" s="1" t="str">
        <f t="shared" si="767"/>
        <v>Low Sales</v>
      </c>
      <c r="AB8187" s="1">
        <f>MONTH(Sample___Superstore[[#This Row],[Order Date]])</f>
        <v>9</v>
      </c>
    </row>
    <row r="8188" spans="1:28" x14ac:dyDescent="0.35">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c r="V8188">
        <f t="shared" si="762"/>
        <v>4</v>
      </c>
      <c r="W8188">
        <f t="shared" si="763"/>
        <v>-7.1428571428571425E-2</v>
      </c>
      <c r="X8188" t="str">
        <f t="shared" si="764"/>
        <v>Loss</v>
      </c>
      <c r="Y8188" s="1" t="str">
        <f t="shared" si="765"/>
        <v>Low Profit</v>
      </c>
      <c r="Z8188" s="1" t="str">
        <f t="shared" si="766"/>
        <v>High Discount</v>
      </c>
      <c r="AA8188" s="1" t="str">
        <f t="shared" si="767"/>
        <v>Low Sales</v>
      </c>
      <c r="AB8188" s="1">
        <f>MONTH(Sample___Superstore[[#This Row],[Order Date]])</f>
        <v>9</v>
      </c>
    </row>
    <row r="8189" spans="1:28" x14ac:dyDescent="0.35">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c r="V8189">
        <f t="shared" si="762"/>
        <v>6</v>
      </c>
      <c r="W8189">
        <f t="shared" si="763"/>
        <v>0.47000000000000003</v>
      </c>
      <c r="X8189" t="str">
        <f t="shared" si="764"/>
        <v>Profit</v>
      </c>
      <c r="Y8189" s="1" t="str">
        <f t="shared" si="765"/>
        <v>Low Profit</v>
      </c>
      <c r="Z8189" s="1" t="str">
        <f t="shared" si="766"/>
        <v>No Discount</v>
      </c>
      <c r="AA8189" s="1" t="str">
        <f t="shared" si="767"/>
        <v>Low Sales</v>
      </c>
      <c r="AB8189" s="1">
        <f>MONTH(Sample___Superstore[[#This Row],[Order Date]])</f>
        <v>12</v>
      </c>
    </row>
    <row r="8190" spans="1:28" x14ac:dyDescent="0.35">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c r="V8190">
        <f t="shared" si="762"/>
        <v>3</v>
      </c>
      <c r="W8190">
        <f t="shared" si="763"/>
        <v>0.48000000000000004</v>
      </c>
      <c r="X8190" t="str">
        <f t="shared" si="764"/>
        <v>Profit</v>
      </c>
      <c r="Y8190" s="1" t="str">
        <f t="shared" si="765"/>
        <v>Low Profit</v>
      </c>
      <c r="Z8190" s="1" t="str">
        <f t="shared" si="766"/>
        <v>No Discount</v>
      </c>
      <c r="AA8190" s="1" t="str">
        <f t="shared" si="767"/>
        <v>Low Sales</v>
      </c>
      <c r="AB8190" s="1">
        <f>MONTH(Sample___Superstore[[#This Row],[Order Date]])</f>
        <v>10</v>
      </c>
    </row>
    <row r="8191" spans="1:28" x14ac:dyDescent="0.35">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c r="V8191">
        <f t="shared" si="762"/>
        <v>3</v>
      </c>
      <c r="W8191">
        <f t="shared" si="763"/>
        <v>0.49</v>
      </c>
      <c r="X8191" t="str">
        <f t="shared" si="764"/>
        <v>Profit</v>
      </c>
      <c r="Y8191" s="1" t="str">
        <f t="shared" si="765"/>
        <v>Low Profit</v>
      </c>
      <c r="Z8191" s="1" t="str">
        <f t="shared" si="766"/>
        <v>No Discount</v>
      </c>
      <c r="AA8191" s="1" t="str">
        <f t="shared" si="767"/>
        <v>Low Sales</v>
      </c>
      <c r="AB8191" s="1">
        <f>MONTH(Sample___Superstore[[#This Row],[Order Date]])</f>
        <v>10</v>
      </c>
    </row>
    <row r="8192" spans="1:28" x14ac:dyDescent="0.35">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c r="V8192">
        <f t="shared" si="762"/>
        <v>4</v>
      </c>
      <c r="W8192">
        <f t="shared" si="763"/>
        <v>0.48000000000000004</v>
      </c>
      <c r="X8192" t="str">
        <f t="shared" si="764"/>
        <v>Profit</v>
      </c>
      <c r="Y8192" s="1" t="str">
        <f t="shared" si="765"/>
        <v>Low Profit</v>
      </c>
      <c r="Z8192" s="1" t="str">
        <f t="shared" si="766"/>
        <v>No Discount</v>
      </c>
      <c r="AA8192" s="1" t="str">
        <f t="shared" si="767"/>
        <v>Low Sales</v>
      </c>
      <c r="AB8192" s="1">
        <f>MONTH(Sample___Superstore[[#This Row],[Order Date]])</f>
        <v>11</v>
      </c>
    </row>
    <row r="8193" spans="1:28" x14ac:dyDescent="0.35">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c r="V8193">
        <f t="shared" si="762"/>
        <v>4</v>
      </c>
      <c r="W8193">
        <f t="shared" si="763"/>
        <v>0.41000000000000003</v>
      </c>
      <c r="X8193" t="str">
        <f t="shared" si="764"/>
        <v>Profit</v>
      </c>
      <c r="Y8193" s="1" t="str">
        <f t="shared" si="765"/>
        <v>Low Profit</v>
      </c>
      <c r="Z8193" s="1" t="str">
        <f t="shared" si="766"/>
        <v>No Discount</v>
      </c>
      <c r="AA8193" s="1" t="str">
        <f t="shared" si="767"/>
        <v>Low Sales</v>
      </c>
      <c r="AB8193" s="1">
        <f>MONTH(Sample___Superstore[[#This Row],[Order Date]])</f>
        <v>11</v>
      </c>
    </row>
    <row r="8194" spans="1:28" x14ac:dyDescent="0.35">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c r="V8194">
        <f t="shared" ref="V8194:V8257" si="768">D8194-C8194</f>
        <v>3</v>
      </c>
      <c r="W8194">
        <f t="shared" ref="W8194:W8257" si="769">U8194/R8194</f>
        <v>-0.7</v>
      </c>
      <c r="X8194" t="str">
        <f t="shared" ref="X8194:X8257" si="770">IF(U8194&lt;0,"Loss","Profit")</f>
        <v>Loss</v>
      </c>
      <c r="Y8194" s="1" t="str">
        <f t="shared" ref="Y8194:Y8257" si="771">IF(U8194&gt;100,"High Profit","Low Profit")</f>
        <v>Low Profit</v>
      </c>
      <c r="Z8194" s="1" t="str">
        <f t="shared" ref="Z8194:Z8257" si="772">IF(T8194=0,"No Discount",IF(T8194&lt;=0.2,"Low Discount","High Discount"))</f>
        <v>High Discount</v>
      </c>
      <c r="AA8194" s="1" t="str">
        <f t="shared" ref="AA8194:AA8257" si="773">IF(R8194&gt;500,"High Sales","Low Sales")</f>
        <v>Low Sales</v>
      </c>
      <c r="AB8194" s="1">
        <f>MONTH(Sample___Superstore[[#This Row],[Order Date]])</f>
        <v>11</v>
      </c>
    </row>
    <row r="8195" spans="1:28" x14ac:dyDescent="0.35">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c r="V8195">
        <f t="shared" si="768"/>
        <v>3</v>
      </c>
      <c r="W8195">
        <f t="shared" si="769"/>
        <v>0.1</v>
      </c>
      <c r="X8195" t="str">
        <f t="shared" si="770"/>
        <v>Profit</v>
      </c>
      <c r="Y8195" s="1" t="str">
        <f t="shared" si="771"/>
        <v>Low Profit</v>
      </c>
      <c r="Z8195" s="1" t="str">
        <f t="shared" si="772"/>
        <v>Low Discount</v>
      </c>
      <c r="AA8195" s="1" t="str">
        <f t="shared" si="773"/>
        <v>Low Sales</v>
      </c>
      <c r="AB8195" s="1">
        <f>MONTH(Sample___Superstore[[#This Row],[Order Date]])</f>
        <v>11</v>
      </c>
    </row>
    <row r="8196" spans="1:28" x14ac:dyDescent="0.35">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c r="V8196">
        <f t="shared" si="768"/>
        <v>3</v>
      </c>
      <c r="W8196">
        <f t="shared" si="769"/>
        <v>7.4999999999999997E-2</v>
      </c>
      <c r="X8196" t="str">
        <f t="shared" si="770"/>
        <v>Profit</v>
      </c>
      <c r="Y8196" s="1" t="str">
        <f t="shared" si="771"/>
        <v>Low Profit</v>
      </c>
      <c r="Z8196" s="1" t="str">
        <f t="shared" si="772"/>
        <v>Low Discount</v>
      </c>
      <c r="AA8196" s="1" t="str">
        <f t="shared" si="773"/>
        <v>Low Sales</v>
      </c>
      <c r="AB8196" s="1">
        <f>MONTH(Sample___Superstore[[#This Row],[Order Date]])</f>
        <v>11</v>
      </c>
    </row>
    <row r="8197" spans="1:28" x14ac:dyDescent="0.35">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c r="V8197">
        <f t="shared" si="768"/>
        <v>5</v>
      </c>
      <c r="W8197">
        <f t="shared" si="769"/>
        <v>0.48999999999999994</v>
      </c>
      <c r="X8197" t="str">
        <f t="shared" si="770"/>
        <v>Profit</v>
      </c>
      <c r="Y8197" s="1" t="str">
        <f t="shared" si="771"/>
        <v>Low Profit</v>
      </c>
      <c r="Z8197" s="1" t="str">
        <f t="shared" si="772"/>
        <v>No Discount</v>
      </c>
      <c r="AA8197" s="1" t="str">
        <f t="shared" si="773"/>
        <v>Low Sales</v>
      </c>
      <c r="AB8197" s="1">
        <f>MONTH(Sample___Superstore[[#This Row],[Order Date]])</f>
        <v>12</v>
      </c>
    </row>
    <row r="8198" spans="1:28" x14ac:dyDescent="0.35">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c r="V8198">
        <f t="shared" si="768"/>
        <v>4</v>
      </c>
      <c r="W8198">
        <f t="shared" si="769"/>
        <v>-1.2499999999999999E-2</v>
      </c>
      <c r="X8198" t="str">
        <f t="shared" si="770"/>
        <v>Loss</v>
      </c>
      <c r="Y8198" s="1" t="str">
        <f t="shared" si="771"/>
        <v>Low Profit</v>
      </c>
      <c r="Z8198" s="1" t="str">
        <f t="shared" si="772"/>
        <v>Low Discount</v>
      </c>
      <c r="AA8198" s="1" t="str">
        <f t="shared" si="773"/>
        <v>Low Sales</v>
      </c>
      <c r="AB8198" s="1">
        <f>MONTH(Sample___Superstore[[#This Row],[Order Date]])</f>
        <v>9</v>
      </c>
    </row>
    <row r="8199" spans="1:28" x14ac:dyDescent="0.35">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c r="V8199">
        <f t="shared" si="768"/>
        <v>4</v>
      </c>
      <c r="W8199">
        <f t="shared" si="769"/>
        <v>0.1</v>
      </c>
      <c r="X8199" t="str">
        <f t="shared" si="770"/>
        <v>Profit</v>
      </c>
      <c r="Y8199" s="1" t="str">
        <f t="shared" si="771"/>
        <v>Low Profit</v>
      </c>
      <c r="Z8199" s="1" t="str">
        <f t="shared" si="772"/>
        <v>Low Discount</v>
      </c>
      <c r="AA8199" s="1" t="str">
        <f t="shared" si="773"/>
        <v>Low Sales</v>
      </c>
      <c r="AB8199" s="1">
        <f>MONTH(Sample___Superstore[[#This Row],[Order Date]])</f>
        <v>9</v>
      </c>
    </row>
    <row r="8200" spans="1:28" x14ac:dyDescent="0.35">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c r="V8200">
        <f t="shared" si="768"/>
        <v>4</v>
      </c>
      <c r="W8200">
        <f t="shared" si="769"/>
        <v>0.35000000000000003</v>
      </c>
      <c r="X8200" t="str">
        <f t="shared" si="770"/>
        <v>Profit</v>
      </c>
      <c r="Y8200" s="1" t="str">
        <f t="shared" si="771"/>
        <v>Low Profit</v>
      </c>
      <c r="Z8200" s="1" t="str">
        <f t="shared" si="772"/>
        <v>Low Discount</v>
      </c>
      <c r="AA8200" s="1" t="str">
        <f t="shared" si="773"/>
        <v>Low Sales</v>
      </c>
      <c r="AB8200" s="1">
        <f>MONTH(Sample___Superstore[[#This Row],[Order Date]])</f>
        <v>9</v>
      </c>
    </row>
    <row r="8201" spans="1:28" x14ac:dyDescent="0.35">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c r="V8201">
        <f t="shared" si="768"/>
        <v>6</v>
      </c>
      <c r="W8201">
        <f t="shared" si="769"/>
        <v>-1.7500000000000002</v>
      </c>
      <c r="X8201" t="str">
        <f t="shared" si="770"/>
        <v>Loss</v>
      </c>
      <c r="Y8201" s="1" t="str">
        <f t="shared" si="771"/>
        <v>Low Profit</v>
      </c>
      <c r="Z8201" s="1" t="str">
        <f t="shared" si="772"/>
        <v>High Discount</v>
      </c>
      <c r="AA8201" s="1" t="str">
        <f t="shared" si="773"/>
        <v>Low Sales</v>
      </c>
      <c r="AB8201" s="1">
        <f>MONTH(Sample___Superstore[[#This Row],[Order Date]])</f>
        <v>4</v>
      </c>
    </row>
    <row r="8202" spans="1:28" x14ac:dyDescent="0.35">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c r="V8202">
        <f t="shared" si="768"/>
        <v>6</v>
      </c>
      <c r="W8202">
        <f t="shared" si="769"/>
        <v>-0.25</v>
      </c>
      <c r="X8202" t="str">
        <f t="shared" si="770"/>
        <v>Loss</v>
      </c>
      <c r="Y8202" s="1" t="str">
        <f t="shared" si="771"/>
        <v>Low Profit</v>
      </c>
      <c r="Z8202" s="1" t="str">
        <f t="shared" si="772"/>
        <v>Low Discount</v>
      </c>
      <c r="AA8202" s="1" t="str">
        <f t="shared" si="773"/>
        <v>Low Sales</v>
      </c>
      <c r="AB8202" s="1">
        <f>MONTH(Sample___Superstore[[#This Row],[Order Date]])</f>
        <v>4</v>
      </c>
    </row>
    <row r="8203" spans="1:28" x14ac:dyDescent="0.35">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c r="V8203">
        <f t="shared" si="768"/>
        <v>0</v>
      </c>
      <c r="W8203">
        <f t="shared" si="769"/>
        <v>0.25</v>
      </c>
      <c r="X8203" t="str">
        <f t="shared" si="770"/>
        <v>Profit</v>
      </c>
      <c r="Y8203" s="1" t="str">
        <f t="shared" si="771"/>
        <v>Low Profit</v>
      </c>
      <c r="Z8203" s="1" t="str">
        <f t="shared" si="772"/>
        <v>No Discount</v>
      </c>
      <c r="AA8203" s="1" t="str">
        <f t="shared" si="773"/>
        <v>Low Sales</v>
      </c>
      <c r="AB8203" s="1">
        <f>MONTH(Sample___Superstore[[#This Row],[Order Date]])</f>
        <v>11</v>
      </c>
    </row>
    <row r="8204" spans="1:28" x14ac:dyDescent="0.35">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c r="V8204">
        <f t="shared" si="768"/>
        <v>0</v>
      </c>
      <c r="W8204">
        <f t="shared" si="769"/>
        <v>0.26</v>
      </c>
      <c r="X8204" t="str">
        <f t="shared" si="770"/>
        <v>Profit</v>
      </c>
      <c r="Y8204" s="1" t="str">
        <f t="shared" si="771"/>
        <v>High Profit</v>
      </c>
      <c r="Z8204" s="1" t="str">
        <f t="shared" si="772"/>
        <v>No Discount</v>
      </c>
      <c r="AA8204" s="1" t="str">
        <f t="shared" si="773"/>
        <v>High Sales</v>
      </c>
      <c r="AB8204" s="1">
        <f>MONTH(Sample___Superstore[[#This Row],[Order Date]])</f>
        <v>11</v>
      </c>
    </row>
    <row r="8205" spans="1:28" x14ac:dyDescent="0.35">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c r="V8205">
        <f t="shared" si="768"/>
        <v>0</v>
      </c>
      <c r="W8205">
        <f t="shared" si="769"/>
        <v>0.39999999999999997</v>
      </c>
      <c r="X8205" t="str">
        <f t="shared" si="770"/>
        <v>Profit</v>
      </c>
      <c r="Y8205" s="1" t="str">
        <f t="shared" si="771"/>
        <v>Low Profit</v>
      </c>
      <c r="Z8205" s="1" t="str">
        <f t="shared" si="772"/>
        <v>No Discount</v>
      </c>
      <c r="AA8205" s="1" t="str">
        <f t="shared" si="773"/>
        <v>Low Sales</v>
      </c>
      <c r="AB8205" s="1">
        <f>MONTH(Sample___Superstore[[#This Row],[Order Date]])</f>
        <v>11</v>
      </c>
    </row>
    <row r="8206" spans="1:28" x14ac:dyDescent="0.35">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c r="V8206">
        <f t="shared" si="768"/>
        <v>0</v>
      </c>
      <c r="W8206">
        <f t="shared" si="769"/>
        <v>0.48</v>
      </c>
      <c r="X8206" t="str">
        <f t="shared" si="770"/>
        <v>Profit</v>
      </c>
      <c r="Y8206" s="1" t="str">
        <f t="shared" si="771"/>
        <v>High Profit</v>
      </c>
      <c r="Z8206" s="1" t="str">
        <f t="shared" si="772"/>
        <v>No Discount</v>
      </c>
      <c r="AA8206" s="1" t="str">
        <f t="shared" si="773"/>
        <v>High Sales</v>
      </c>
      <c r="AB8206" s="1">
        <f>MONTH(Sample___Superstore[[#This Row],[Order Date]])</f>
        <v>11</v>
      </c>
    </row>
    <row r="8207" spans="1:28" x14ac:dyDescent="0.35">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c r="V8207">
        <f t="shared" si="768"/>
        <v>0</v>
      </c>
      <c r="W8207">
        <f t="shared" si="769"/>
        <v>0.2</v>
      </c>
      <c r="X8207" t="str">
        <f t="shared" si="770"/>
        <v>Profit</v>
      </c>
      <c r="Y8207" s="1" t="str">
        <f t="shared" si="771"/>
        <v>High Profit</v>
      </c>
      <c r="Z8207" s="1" t="str">
        <f t="shared" si="772"/>
        <v>Low Discount</v>
      </c>
      <c r="AA8207" s="1" t="str">
        <f t="shared" si="773"/>
        <v>High Sales</v>
      </c>
      <c r="AB8207" s="1">
        <f>MONTH(Sample___Superstore[[#This Row],[Order Date]])</f>
        <v>11</v>
      </c>
    </row>
    <row r="8208" spans="1:28" x14ac:dyDescent="0.35">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c r="V8208">
        <f t="shared" si="768"/>
        <v>4</v>
      </c>
      <c r="W8208">
        <f t="shared" si="769"/>
        <v>-0.4</v>
      </c>
      <c r="X8208" t="str">
        <f t="shared" si="770"/>
        <v>Loss</v>
      </c>
      <c r="Y8208" s="1" t="str">
        <f t="shared" si="771"/>
        <v>Low Profit</v>
      </c>
      <c r="Z8208" s="1" t="str">
        <f t="shared" si="772"/>
        <v>High Discount</v>
      </c>
      <c r="AA8208" s="1" t="str">
        <f t="shared" si="773"/>
        <v>Low Sales</v>
      </c>
      <c r="AB8208" s="1">
        <f>MONTH(Sample___Superstore[[#This Row],[Order Date]])</f>
        <v>4</v>
      </c>
    </row>
    <row r="8209" spans="1:28" x14ac:dyDescent="0.35">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c r="V8209">
        <f t="shared" si="768"/>
        <v>4</v>
      </c>
      <c r="W8209">
        <f t="shared" si="769"/>
        <v>0.16250000000000001</v>
      </c>
      <c r="X8209" t="str">
        <f t="shared" si="770"/>
        <v>Profit</v>
      </c>
      <c r="Y8209" s="1" t="str">
        <f t="shared" si="771"/>
        <v>Low Profit</v>
      </c>
      <c r="Z8209" s="1" t="str">
        <f t="shared" si="772"/>
        <v>Low Discount</v>
      </c>
      <c r="AA8209" s="1" t="str">
        <f t="shared" si="773"/>
        <v>Low Sales</v>
      </c>
      <c r="AB8209" s="1">
        <f>MONTH(Sample___Superstore[[#This Row],[Order Date]])</f>
        <v>4</v>
      </c>
    </row>
    <row r="8210" spans="1:28" x14ac:dyDescent="0.35">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c r="V8210">
        <f t="shared" si="768"/>
        <v>4</v>
      </c>
      <c r="W8210">
        <f t="shared" si="769"/>
        <v>-0.66666666666666674</v>
      </c>
      <c r="X8210" t="str">
        <f t="shared" si="770"/>
        <v>Loss</v>
      </c>
      <c r="Y8210" s="1" t="str">
        <f t="shared" si="771"/>
        <v>Low Profit</v>
      </c>
      <c r="Z8210" s="1" t="str">
        <f t="shared" si="772"/>
        <v>High Discount</v>
      </c>
      <c r="AA8210" s="1" t="str">
        <f t="shared" si="773"/>
        <v>High Sales</v>
      </c>
      <c r="AB8210" s="1">
        <f>MONTH(Sample___Superstore[[#This Row],[Order Date]])</f>
        <v>9</v>
      </c>
    </row>
    <row r="8211" spans="1:28" x14ac:dyDescent="0.35">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c r="V8211">
        <f t="shared" si="768"/>
        <v>4</v>
      </c>
      <c r="W8211">
        <f t="shared" si="769"/>
        <v>-0.2</v>
      </c>
      <c r="X8211" t="str">
        <f t="shared" si="770"/>
        <v>Loss</v>
      </c>
      <c r="Y8211" s="1" t="str">
        <f t="shared" si="771"/>
        <v>Low Profit</v>
      </c>
      <c r="Z8211" s="1" t="str">
        <f t="shared" si="772"/>
        <v>Low Discount</v>
      </c>
      <c r="AA8211" s="1" t="str">
        <f t="shared" si="773"/>
        <v>Low Sales</v>
      </c>
      <c r="AB8211" s="1">
        <f>MONTH(Sample___Superstore[[#This Row],[Order Date]])</f>
        <v>9</v>
      </c>
    </row>
    <row r="8212" spans="1:28" x14ac:dyDescent="0.35">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c r="V8212">
        <f t="shared" si="768"/>
        <v>5</v>
      </c>
      <c r="W8212">
        <f t="shared" si="769"/>
        <v>8.7500000000000008E-2</v>
      </c>
      <c r="X8212" t="str">
        <f t="shared" si="770"/>
        <v>Profit</v>
      </c>
      <c r="Y8212" s="1" t="str">
        <f t="shared" si="771"/>
        <v>Low Profit</v>
      </c>
      <c r="Z8212" s="1" t="str">
        <f t="shared" si="772"/>
        <v>Low Discount</v>
      </c>
      <c r="AA8212" s="1" t="str">
        <f t="shared" si="773"/>
        <v>Low Sales</v>
      </c>
      <c r="AB8212" s="1">
        <f>MONTH(Sample___Superstore[[#This Row],[Order Date]])</f>
        <v>9</v>
      </c>
    </row>
    <row r="8213" spans="1:28" x14ac:dyDescent="0.35">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c r="V8213">
        <f t="shared" si="768"/>
        <v>5</v>
      </c>
      <c r="W8213">
        <f t="shared" si="769"/>
        <v>-0.39999999999999997</v>
      </c>
      <c r="X8213" t="str">
        <f t="shared" si="770"/>
        <v>Loss</v>
      </c>
      <c r="Y8213" s="1" t="str">
        <f t="shared" si="771"/>
        <v>Low Profit</v>
      </c>
      <c r="Z8213" s="1" t="str">
        <f t="shared" si="772"/>
        <v>High Discount</v>
      </c>
      <c r="AA8213" s="1" t="str">
        <f t="shared" si="773"/>
        <v>Low Sales</v>
      </c>
      <c r="AB8213" s="1">
        <f>MONTH(Sample___Superstore[[#This Row],[Order Date]])</f>
        <v>11</v>
      </c>
    </row>
    <row r="8214" spans="1:28" x14ac:dyDescent="0.35">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c r="V8214">
        <f t="shared" si="768"/>
        <v>5</v>
      </c>
      <c r="W8214">
        <f t="shared" si="769"/>
        <v>6.25E-2</v>
      </c>
      <c r="X8214" t="str">
        <f t="shared" si="770"/>
        <v>Profit</v>
      </c>
      <c r="Y8214" s="1" t="str">
        <f t="shared" si="771"/>
        <v>Low Profit</v>
      </c>
      <c r="Z8214" s="1" t="str">
        <f t="shared" si="772"/>
        <v>Low Discount</v>
      </c>
      <c r="AA8214" s="1" t="str">
        <f t="shared" si="773"/>
        <v>Low Sales</v>
      </c>
      <c r="AB8214" s="1">
        <f>MONTH(Sample___Superstore[[#This Row],[Order Date]])</f>
        <v>11</v>
      </c>
    </row>
    <row r="8215" spans="1:28" x14ac:dyDescent="0.35">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c r="V8215">
        <f t="shared" si="768"/>
        <v>7</v>
      </c>
      <c r="W8215">
        <f t="shared" si="769"/>
        <v>-0.73333333333333328</v>
      </c>
      <c r="X8215" t="str">
        <f t="shared" si="770"/>
        <v>Loss</v>
      </c>
      <c r="Y8215" s="1" t="str">
        <f t="shared" si="771"/>
        <v>Low Profit</v>
      </c>
      <c r="Z8215" s="1" t="str">
        <f t="shared" si="772"/>
        <v>High Discount</v>
      </c>
      <c r="AA8215" s="1" t="str">
        <f t="shared" si="773"/>
        <v>Low Sales</v>
      </c>
      <c r="AB8215" s="1">
        <f>MONTH(Sample___Superstore[[#This Row],[Order Date]])</f>
        <v>9</v>
      </c>
    </row>
    <row r="8216" spans="1:28" x14ac:dyDescent="0.35">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c r="V8216">
        <f t="shared" si="768"/>
        <v>7</v>
      </c>
      <c r="W8216">
        <f t="shared" si="769"/>
        <v>0.36249999999999999</v>
      </c>
      <c r="X8216" t="str">
        <f t="shared" si="770"/>
        <v>Profit</v>
      </c>
      <c r="Y8216" s="1" t="str">
        <f t="shared" si="771"/>
        <v>Low Profit</v>
      </c>
      <c r="Z8216" s="1" t="str">
        <f t="shared" si="772"/>
        <v>Low Discount</v>
      </c>
      <c r="AA8216" s="1" t="str">
        <f t="shared" si="773"/>
        <v>Low Sales</v>
      </c>
      <c r="AB8216" s="1">
        <f>MONTH(Sample___Superstore[[#This Row],[Order Date]])</f>
        <v>9</v>
      </c>
    </row>
    <row r="8217" spans="1:28" x14ac:dyDescent="0.35">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c r="V8217">
        <f t="shared" si="768"/>
        <v>7</v>
      </c>
      <c r="W8217">
        <f t="shared" si="769"/>
        <v>-0.73333333333333339</v>
      </c>
      <c r="X8217" t="str">
        <f t="shared" si="770"/>
        <v>Loss</v>
      </c>
      <c r="Y8217" s="1" t="str">
        <f t="shared" si="771"/>
        <v>Low Profit</v>
      </c>
      <c r="Z8217" s="1" t="str">
        <f t="shared" si="772"/>
        <v>High Discount</v>
      </c>
      <c r="AA8217" s="1" t="str">
        <f t="shared" si="773"/>
        <v>Low Sales</v>
      </c>
      <c r="AB8217" s="1">
        <f>MONTH(Sample___Superstore[[#This Row],[Order Date]])</f>
        <v>9</v>
      </c>
    </row>
    <row r="8218" spans="1:28" x14ac:dyDescent="0.35">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c r="V8218">
        <f t="shared" si="768"/>
        <v>7</v>
      </c>
      <c r="W8218">
        <f t="shared" si="769"/>
        <v>-0.70000000000000007</v>
      </c>
      <c r="X8218" t="str">
        <f t="shared" si="770"/>
        <v>Loss</v>
      </c>
      <c r="Y8218" s="1" t="str">
        <f t="shared" si="771"/>
        <v>Low Profit</v>
      </c>
      <c r="Z8218" s="1" t="str">
        <f t="shared" si="772"/>
        <v>High Discount</v>
      </c>
      <c r="AA8218" s="1" t="str">
        <f t="shared" si="773"/>
        <v>Low Sales</v>
      </c>
      <c r="AB8218" s="1">
        <f>MONTH(Sample___Superstore[[#This Row],[Order Date]])</f>
        <v>9</v>
      </c>
    </row>
    <row r="8219" spans="1:28" x14ac:dyDescent="0.35">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c r="V8219">
        <f t="shared" si="768"/>
        <v>4</v>
      </c>
      <c r="W8219">
        <f t="shared" si="769"/>
        <v>0.19999999999999998</v>
      </c>
      <c r="X8219" t="str">
        <f t="shared" si="770"/>
        <v>Profit</v>
      </c>
      <c r="Y8219" s="1" t="str">
        <f t="shared" si="771"/>
        <v>Low Profit</v>
      </c>
      <c r="Z8219" s="1" t="str">
        <f t="shared" si="772"/>
        <v>Low Discount</v>
      </c>
      <c r="AA8219" s="1" t="str">
        <f t="shared" si="773"/>
        <v>Low Sales</v>
      </c>
      <c r="AB8219" s="1">
        <f>MONTH(Sample___Superstore[[#This Row],[Order Date]])</f>
        <v>10</v>
      </c>
    </row>
    <row r="8220" spans="1:28" x14ac:dyDescent="0.35">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c r="V8220">
        <f t="shared" si="768"/>
        <v>4</v>
      </c>
      <c r="W8220">
        <f t="shared" si="769"/>
        <v>-0.6</v>
      </c>
      <c r="X8220" t="str">
        <f t="shared" si="770"/>
        <v>Loss</v>
      </c>
      <c r="Y8220" s="1" t="str">
        <f t="shared" si="771"/>
        <v>Low Profit</v>
      </c>
      <c r="Z8220" s="1" t="str">
        <f t="shared" si="772"/>
        <v>High Discount</v>
      </c>
      <c r="AA8220" s="1" t="str">
        <f t="shared" si="773"/>
        <v>Low Sales</v>
      </c>
      <c r="AB8220" s="1">
        <f>MONTH(Sample___Superstore[[#This Row],[Order Date]])</f>
        <v>10</v>
      </c>
    </row>
    <row r="8221" spans="1:28" x14ac:dyDescent="0.35">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c r="V8221">
        <f t="shared" si="768"/>
        <v>4</v>
      </c>
      <c r="W8221">
        <f t="shared" si="769"/>
        <v>0.35000000000000003</v>
      </c>
      <c r="X8221" t="str">
        <f t="shared" si="770"/>
        <v>Profit</v>
      </c>
      <c r="Y8221" s="1" t="str">
        <f t="shared" si="771"/>
        <v>Low Profit</v>
      </c>
      <c r="Z8221" s="1" t="str">
        <f t="shared" si="772"/>
        <v>Low Discount</v>
      </c>
      <c r="AA8221" s="1" t="str">
        <f t="shared" si="773"/>
        <v>Low Sales</v>
      </c>
      <c r="AB8221" s="1">
        <f>MONTH(Sample___Superstore[[#This Row],[Order Date]])</f>
        <v>10</v>
      </c>
    </row>
    <row r="8222" spans="1:28" x14ac:dyDescent="0.35">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c r="V8222">
        <f t="shared" si="768"/>
        <v>4</v>
      </c>
      <c r="W8222">
        <f t="shared" si="769"/>
        <v>-1.7</v>
      </c>
      <c r="X8222" t="str">
        <f t="shared" si="770"/>
        <v>Loss</v>
      </c>
      <c r="Y8222" s="1" t="str">
        <f t="shared" si="771"/>
        <v>Low Profit</v>
      </c>
      <c r="Z8222" s="1" t="str">
        <f t="shared" si="772"/>
        <v>High Discount</v>
      </c>
      <c r="AA8222" s="1" t="str">
        <f t="shared" si="773"/>
        <v>Low Sales</v>
      </c>
      <c r="AB8222" s="1">
        <f>MONTH(Sample___Superstore[[#This Row],[Order Date]])</f>
        <v>10</v>
      </c>
    </row>
    <row r="8223" spans="1:28" x14ac:dyDescent="0.35">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c r="V8223">
        <f t="shared" si="768"/>
        <v>4</v>
      </c>
      <c r="W8223">
        <f t="shared" si="769"/>
        <v>-0.25</v>
      </c>
      <c r="X8223" t="str">
        <f t="shared" si="770"/>
        <v>Loss</v>
      </c>
      <c r="Y8223" s="1" t="str">
        <f t="shared" si="771"/>
        <v>Low Profit</v>
      </c>
      <c r="Z8223" s="1" t="str">
        <f t="shared" si="772"/>
        <v>Low Discount</v>
      </c>
      <c r="AA8223" s="1" t="str">
        <f t="shared" si="773"/>
        <v>Low Sales</v>
      </c>
      <c r="AB8223" s="1">
        <f>MONTH(Sample___Superstore[[#This Row],[Order Date]])</f>
        <v>10</v>
      </c>
    </row>
    <row r="8224" spans="1:28" x14ac:dyDescent="0.35">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c r="V8224">
        <f t="shared" si="768"/>
        <v>6</v>
      </c>
      <c r="W8224">
        <f t="shared" si="769"/>
        <v>-0.19999999999999998</v>
      </c>
      <c r="X8224" t="str">
        <f t="shared" si="770"/>
        <v>Loss</v>
      </c>
      <c r="Y8224" s="1" t="str">
        <f t="shared" si="771"/>
        <v>Low Profit</v>
      </c>
      <c r="Z8224" s="1" t="str">
        <f t="shared" si="772"/>
        <v>Low Discount</v>
      </c>
      <c r="AA8224" s="1" t="str">
        <f t="shared" si="773"/>
        <v>Low Sales</v>
      </c>
      <c r="AB8224" s="1">
        <f>MONTH(Sample___Superstore[[#This Row],[Order Date]])</f>
        <v>2</v>
      </c>
    </row>
    <row r="8225" spans="1:28" x14ac:dyDescent="0.35">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c r="V8225">
        <f t="shared" si="768"/>
        <v>4</v>
      </c>
      <c r="W8225">
        <f t="shared" si="769"/>
        <v>0.45</v>
      </c>
      <c r="X8225" t="str">
        <f t="shared" si="770"/>
        <v>Profit</v>
      </c>
      <c r="Y8225" s="1" t="str">
        <f t="shared" si="771"/>
        <v>Low Profit</v>
      </c>
      <c r="Z8225" s="1" t="str">
        <f t="shared" si="772"/>
        <v>No Discount</v>
      </c>
      <c r="AA8225" s="1" t="str">
        <f t="shared" si="773"/>
        <v>Low Sales</v>
      </c>
      <c r="AB8225" s="1">
        <f>MONTH(Sample___Superstore[[#This Row],[Order Date]])</f>
        <v>6</v>
      </c>
    </row>
    <row r="8226" spans="1:28" x14ac:dyDescent="0.35">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c r="V8226">
        <f t="shared" si="768"/>
        <v>4</v>
      </c>
      <c r="W8226">
        <f t="shared" si="769"/>
        <v>0.47999999999999993</v>
      </c>
      <c r="X8226" t="str">
        <f t="shared" si="770"/>
        <v>Profit</v>
      </c>
      <c r="Y8226" s="1" t="str">
        <f t="shared" si="771"/>
        <v>Low Profit</v>
      </c>
      <c r="Z8226" s="1" t="str">
        <f t="shared" si="772"/>
        <v>No Discount</v>
      </c>
      <c r="AA8226" s="1" t="str">
        <f t="shared" si="773"/>
        <v>Low Sales</v>
      </c>
      <c r="AB8226" s="1">
        <f>MONTH(Sample___Superstore[[#This Row],[Order Date]])</f>
        <v>6</v>
      </c>
    </row>
    <row r="8227" spans="1:28" x14ac:dyDescent="0.35">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c r="V8227">
        <f t="shared" si="768"/>
        <v>3</v>
      </c>
      <c r="W8227">
        <f t="shared" si="769"/>
        <v>0.48000000000000004</v>
      </c>
      <c r="X8227" t="str">
        <f t="shared" si="770"/>
        <v>Profit</v>
      </c>
      <c r="Y8227" s="1" t="str">
        <f t="shared" si="771"/>
        <v>Low Profit</v>
      </c>
      <c r="Z8227" s="1" t="str">
        <f t="shared" si="772"/>
        <v>No Discount</v>
      </c>
      <c r="AA8227" s="1" t="str">
        <f t="shared" si="773"/>
        <v>Low Sales</v>
      </c>
      <c r="AB8227" s="1">
        <f>MONTH(Sample___Superstore[[#This Row],[Order Date]])</f>
        <v>11</v>
      </c>
    </row>
    <row r="8228" spans="1:28" x14ac:dyDescent="0.35">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c r="V8228">
        <f t="shared" si="768"/>
        <v>3</v>
      </c>
      <c r="W8228">
        <f t="shared" si="769"/>
        <v>0.49</v>
      </c>
      <c r="X8228" t="str">
        <f t="shared" si="770"/>
        <v>Profit</v>
      </c>
      <c r="Y8228" s="1" t="str">
        <f t="shared" si="771"/>
        <v>Low Profit</v>
      </c>
      <c r="Z8228" s="1" t="str">
        <f t="shared" si="772"/>
        <v>No Discount</v>
      </c>
      <c r="AA8228" s="1" t="str">
        <f t="shared" si="773"/>
        <v>Low Sales</v>
      </c>
      <c r="AB8228" s="1">
        <f>MONTH(Sample___Superstore[[#This Row],[Order Date]])</f>
        <v>11</v>
      </c>
    </row>
    <row r="8229" spans="1:28" x14ac:dyDescent="0.35">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c r="V8229">
        <f t="shared" si="768"/>
        <v>4</v>
      </c>
      <c r="W8229">
        <f t="shared" si="769"/>
        <v>0.09</v>
      </c>
      <c r="X8229" t="str">
        <f t="shared" si="770"/>
        <v>Profit</v>
      </c>
      <c r="Y8229" s="1" t="str">
        <f t="shared" si="771"/>
        <v>Low Profit</v>
      </c>
      <c r="Z8229" s="1" t="str">
        <f t="shared" si="772"/>
        <v>No Discount</v>
      </c>
      <c r="AA8229" s="1" t="str">
        <f t="shared" si="773"/>
        <v>Low Sales</v>
      </c>
      <c r="AB8229" s="1">
        <f>MONTH(Sample___Superstore[[#This Row],[Order Date]])</f>
        <v>4</v>
      </c>
    </row>
    <row r="8230" spans="1:28" x14ac:dyDescent="0.35">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c r="V8230">
        <f t="shared" si="768"/>
        <v>4</v>
      </c>
      <c r="W8230">
        <f t="shared" si="769"/>
        <v>0.26</v>
      </c>
      <c r="X8230" t="str">
        <f t="shared" si="770"/>
        <v>Profit</v>
      </c>
      <c r="Y8230" s="1" t="str">
        <f t="shared" si="771"/>
        <v>Low Profit</v>
      </c>
      <c r="Z8230" s="1" t="str">
        <f t="shared" si="772"/>
        <v>No Discount</v>
      </c>
      <c r="AA8230" s="1" t="str">
        <f t="shared" si="773"/>
        <v>Low Sales</v>
      </c>
      <c r="AB8230" s="1">
        <f>MONTH(Sample___Superstore[[#This Row],[Order Date]])</f>
        <v>4</v>
      </c>
    </row>
    <row r="8231" spans="1:28" x14ac:dyDescent="0.35">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c r="V8231">
        <f t="shared" si="768"/>
        <v>4</v>
      </c>
      <c r="W8231">
        <f t="shared" si="769"/>
        <v>0.42</v>
      </c>
      <c r="X8231" t="str">
        <f t="shared" si="770"/>
        <v>Profit</v>
      </c>
      <c r="Y8231" s="1" t="str">
        <f t="shared" si="771"/>
        <v>Low Profit</v>
      </c>
      <c r="Z8231" s="1" t="str">
        <f t="shared" si="772"/>
        <v>No Discount</v>
      </c>
      <c r="AA8231" s="1" t="str">
        <f t="shared" si="773"/>
        <v>Low Sales</v>
      </c>
      <c r="AB8231" s="1">
        <f>MONTH(Sample___Superstore[[#This Row],[Order Date]])</f>
        <v>4</v>
      </c>
    </row>
    <row r="8232" spans="1:28" x14ac:dyDescent="0.35">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c r="V8232">
        <f t="shared" si="768"/>
        <v>2</v>
      </c>
      <c r="W8232">
        <f t="shared" si="769"/>
        <v>0.27</v>
      </c>
      <c r="X8232" t="str">
        <f t="shared" si="770"/>
        <v>Profit</v>
      </c>
      <c r="Y8232" s="1" t="str">
        <f t="shared" si="771"/>
        <v>Low Profit</v>
      </c>
      <c r="Z8232" s="1" t="str">
        <f t="shared" si="772"/>
        <v>No Discount</v>
      </c>
      <c r="AA8232" s="1" t="str">
        <f t="shared" si="773"/>
        <v>Low Sales</v>
      </c>
      <c r="AB8232" s="1">
        <f>MONTH(Sample___Superstore[[#This Row],[Order Date]])</f>
        <v>6</v>
      </c>
    </row>
    <row r="8233" spans="1:28" x14ac:dyDescent="0.35">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c r="V8233">
        <f t="shared" si="768"/>
        <v>2</v>
      </c>
      <c r="W8233">
        <f t="shared" si="769"/>
        <v>0.23</v>
      </c>
      <c r="X8233" t="str">
        <f t="shared" si="770"/>
        <v>Profit</v>
      </c>
      <c r="Y8233" s="1" t="str">
        <f t="shared" si="771"/>
        <v>High Profit</v>
      </c>
      <c r="Z8233" s="1" t="str">
        <f t="shared" si="772"/>
        <v>No Discount</v>
      </c>
      <c r="AA8233" s="1" t="str">
        <f t="shared" si="773"/>
        <v>High Sales</v>
      </c>
      <c r="AB8233" s="1">
        <f>MONTH(Sample___Superstore[[#This Row],[Order Date]])</f>
        <v>6</v>
      </c>
    </row>
    <row r="8234" spans="1:28" x14ac:dyDescent="0.35">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c r="V8234">
        <f t="shared" si="768"/>
        <v>6</v>
      </c>
      <c r="W8234">
        <f t="shared" si="769"/>
        <v>0.25</v>
      </c>
      <c r="X8234" t="str">
        <f t="shared" si="770"/>
        <v>Profit</v>
      </c>
      <c r="Y8234" s="1" t="str">
        <f t="shared" si="771"/>
        <v>Low Profit</v>
      </c>
      <c r="Z8234" s="1" t="str">
        <f t="shared" si="772"/>
        <v>No Discount</v>
      </c>
      <c r="AA8234" s="1" t="str">
        <f t="shared" si="773"/>
        <v>Low Sales</v>
      </c>
      <c r="AB8234" s="1">
        <f>MONTH(Sample___Superstore[[#This Row],[Order Date]])</f>
        <v>9</v>
      </c>
    </row>
    <row r="8235" spans="1:28" x14ac:dyDescent="0.35">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c r="V8235">
        <f t="shared" si="768"/>
        <v>6</v>
      </c>
      <c r="W8235">
        <f t="shared" si="769"/>
        <v>0.01</v>
      </c>
      <c r="X8235" t="str">
        <f t="shared" si="770"/>
        <v>Profit</v>
      </c>
      <c r="Y8235" s="1" t="str">
        <f t="shared" si="771"/>
        <v>Low Profit</v>
      </c>
      <c r="Z8235" s="1" t="str">
        <f t="shared" si="772"/>
        <v>No Discount</v>
      </c>
      <c r="AA8235" s="1" t="str">
        <f t="shared" si="773"/>
        <v>Low Sales</v>
      </c>
      <c r="AB8235" s="1">
        <f>MONTH(Sample___Superstore[[#This Row],[Order Date]])</f>
        <v>9</v>
      </c>
    </row>
    <row r="8236" spans="1:28" x14ac:dyDescent="0.35">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c r="V8236">
        <f t="shared" si="768"/>
        <v>5</v>
      </c>
      <c r="W8236">
        <f t="shared" si="769"/>
        <v>0.125</v>
      </c>
      <c r="X8236" t="str">
        <f t="shared" si="770"/>
        <v>Profit</v>
      </c>
      <c r="Y8236" s="1" t="str">
        <f t="shared" si="771"/>
        <v>Low Profit</v>
      </c>
      <c r="Z8236" s="1" t="str">
        <f t="shared" si="772"/>
        <v>Low Discount</v>
      </c>
      <c r="AA8236" s="1" t="str">
        <f t="shared" si="773"/>
        <v>Low Sales</v>
      </c>
      <c r="AB8236" s="1">
        <f>MONTH(Sample___Superstore[[#This Row],[Order Date]])</f>
        <v>5</v>
      </c>
    </row>
    <row r="8237" spans="1:28" x14ac:dyDescent="0.35">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c r="V8237">
        <f t="shared" si="768"/>
        <v>5</v>
      </c>
      <c r="W8237">
        <f t="shared" si="769"/>
        <v>-0.49090909090909091</v>
      </c>
      <c r="X8237" t="str">
        <f t="shared" si="770"/>
        <v>Loss</v>
      </c>
      <c r="Y8237" s="1" t="str">
        <f t="shared" si="771"/>
        <v>Low Profit</v>
      </c>
      <c r="Z8237" s="1" t="str">
        <f t="shared" si="772"/>
        <v>High Discount</v>
      </c>
      <c r="AA8237" s="1" t="str">
        <f t="shared" si="773"/>
        <v>High Sales</v>
      </c>
      <c r="AB8237" s="1">
        <f>MONTH(Sample___Superstore[[#This Row],[Order Date]])</f>
        <v>5</v>
      </c>
    </row>
    <row r="8238" spans="1:28" x14ac:dyDescent="0.35">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c r="V8238">
        <f t="shared" si="768"/>
        <v>5</v>
      </c>
      <c r="W8238">
        <f t="shared" si="769"/>
        <v>0</v>
      </c>
      <c r="X8238" t="str">
        <f t="shared" si="770"/>
        <v>Profit</v>
      </c>
      <c r="Y8238" s="1" t="str">
        <f t="shared" si="771"/>
        <v>Low Profit</v>
      </c>
      <c r="Z8238" s="1" t="str">
        <f t="shared" si="772"/>
        <v>Low Discount</v>
      </c>
      <c r="AA8238" s="1" t="str">
        <f t="shared" si="773"/>
        <v>High Sales</v>
      </c>
      <c r="AB8238" s="1">
        <f>MONTH(Sample___Superstore[[#This Row],[Order Date]])</f>
        <v>5</v>
      </c>
    </row>
    <row r="8239" spans="1:28" x14ac:dyDescent="0.35">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c r="V8239">
        <f t="shared" si="768"/>
        <v>0</v>
      </c>
      <c r="W8239">
        <f t="shared" si="769"/>
        <v>-0.16250000000000001</v>
      </c>
      <c r="X8239" t="str">
        <f t="shared" si="770"/>
        <v>Loss</v>
      </c>
      <c r="Y8239" s="1" t="str">
        <f t="shared" si="771"/>
        <v>Low Profit</v>
      </c>
      <c r="Z8239" s="1" t="str">
        <f t="shared" si="772"/>
        <v>Low Discount</v>
      </c>
      <c r="AA8239" s="1" t="str">
        <f t="shared" si="773"/>
        <v>Low Sales</v>
      </c>
      <c r="AB8239" s="1">
        <f>MONTH(Sample___Superstore[[#This Row],[Order Date]])</f>
        <v>10</v>
      </c>
    </row>
    <row r="8240" spans="1:28" x14ac:dyDescent="0.35">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c r="V8240">
        <f t="shared" si="768"/>
        <v>0</v>
      </c>
      <c r="W8240">
        <f t="shared" si="769"/>
        <v>0.375</v>
      </c>
      <c r="X8240" t="str">
        <f t="shared" si="770"/>
        <v>Profit</v>
      </c>
      <c r="Y8240" s="1" t="str">
        <f t="shared" si="771"/>
        <v>Low Profit</v>
      </c>
      <c r="Z8240" s="1" t="str">
        <f t="shared" si="772"/>
        <v>Low Discount</v>
      </c>
      <c r="AA8240" s="1" t="str">
        <f t="shared" si="773"/>
        <v>Low Sales</v>
      </c>
      <c r="AB8240" s="1">
        <f>MONTH(Sample___Superstore[[#This Row],[Order Date]])</f>
        <v>10</v>
      </c>
    </row>
    <row r="8241" spans="1:28" x14ac:dyDescent="0.35">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c r="V8241">
        <f t="shared" si="768"/>
        <v>0</v>
      </c>
      <c r="W8241">
        <f t="shared" si="769"/>
        <v>0.25</v>
      </c>
      <c r="X8241" t="str">
        <f t="shared" si="770"/>
        <v>Profit</v>
      </c>
      <c r="Y8241" s="1" t="str">
        <f t="shared" si="771"/>
        <v>Low Profit</v>
      </c>
      <c r="Z8241" s="1" t="str">
        <f t="shared" si="772"/>
        <v>Low Discount</v>
      </c>
      <c r="AA8241" s="1" t="str">
        <f t="shared" si="773"/>
        <v>Low Sales</v>
      </c>
      <c r="AB8241" s="1">
        <f>MONTH(Sample___Superstore[[#This Row],[Order Date]])</f>
        <v>10</v>
      </c>
    </row>
    <row r="8242" spans="1:28" x14ac:dyDescent="0.35">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c r="V8242">
        <f t="shared" si="768"/>
        <v>0</v>
      </c>
      <c r="W8242">
        <f t="shared" si="769"/>
        <v>0.13750000000000001</v>
      </c>
      <c r="X8242" t="str">
        <f t="shared" si="770"/>
        <v>Profit</v>
      </c>
      <c r="Y8242" s="1" t="str">
        <f t="shared" si="771"/>
        <v>Low Profit</v>
      </c>
      <c r="Z8242" s="1" t="str">
        <f t="shared" si="772"/>
        <v>Low Discount</v>
      </c>
      <c r="AA8242" s="1" t="str">
        <f t="shared" si="773"/>
        <v>Low Sales</v>
      </c>
      <c r="AB8242" s="1">
        <f>MONTH(Sample___Superstore[[#This Row],[Order Date]])</f>
        <v>10</v>
      </c>
    </row>
    <row r="8243" spans="1:28" x14ac:dyDescent="0.35">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c r="V8243">
        <f t="shared" si="768"/>
        <v>4</v>
      </c>
      <c r="W8243">
        <f t="shared" si="769"/>
        <v>0.35</v>
      </c>
      <c r="X8243" t="str">
        <f t="shared" si="770"/>
        <v>Profit</v>
      </c>
      <c r="Y8243" s="1" t="str">
        <f t="shared" si="771"/>
        <v>Low Profit</v>
      </c>
      <c r="Z8243" s="1" t="str">
        <f t="shared" si="772"/>
        <v>Low Discount</v>
      </c>
      <c r="AA8243" s="1" t="str">
        <f t="shared" si="773"/>
        <v>Low Sales</v>
      </c>
      <c r="AB8243" s="1">
        <f>MONTH(Sample___Superstore[[#This Row],[Order Date]])</f>
        <v>9</v>
      </c>
    </row>
    <row r="8244" spans="1:28" x14ac:dyDescent="0.35">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c r="V8244">
        <f t="shared" si="768"/>
        <v>4</v>
      </c>
      <c r="W8244">
        <f t="shared" si="769"/>
        <v>0.16</v>
      </c>
      <c r="X8244" t="str">
        <f t="shared" si="770"/>
        <v>Profit</v>
      </c>
      <c r="Y8244" s="1" t="str">
        <f t="shared" si="771"/>
        <v>Low Profit</v>
      </c>
      <c r="Z8244" s="1" t="str">
        <f t="shared" si="772"/>
        <v>No Discount</v>
      </c>
      <c r="AA8244" s="1" t="str">
        <f t="shared" si="773"/>
        <v>Low Sales</v>
      </c>
      <c r="AB8244" s="1">
        <f>MONTH(Sample___Superstore[[#This Row],[Order Date]])</f>
        <v>9</v>
      </c>
    </row>
    <row r="8245" spans="1:28" x14ac:dyDescent="0.35">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c r="V8245">
        <f t="shared" si="768"/>
        <v>4</v>
      </c>
      <c r="W8245">
        <f t="shared" si="769"/>
        <v>6.25E-2</v>
      </c>
      <c r="X8245" t="str">
        <f t="shared" si="770"/>
        <v>Profit</v>
      </c>
      <c r="Y8245" s="1" t="str">
        <f t="shared" si="771"/>
        <v>Low Profit</v>
      </c>
      <c r="Z8245" s="1" t="str">
        <f t="shared" si="772"/>
        <v>Low Discount</v>
      </c>
      <c r="AA8245" s="1" t="str">
        <f t="shared" si="773"/>
        <v>High Sales</v>
      </c>
      <c r="AB8245" s="1">
        <f>MONTH(Sample___Superstore[[#This Row],[Order Date]])</f>
        <v>8</v>
      </c>
    </row>
    <row r="8246" spans="1:28" x14ac:dyDescent="0.35">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c r="V8246">
        <f t="shared" si="768"/>
        <v>4</v>
      </c>
      <c r="W8246">
        <f t="shared" si="769"/>
        <v>0.37</v>
      </c>
      <c r="X8246" t="str">
        <f t="shared" si="770"/>
        <v>Profit</v>
      </c>
      <c r="Y8246" s="1" t="str">
        <f t="shared" si="771"/>
        <v>Low Profit</v>
      </c>
      <c r="Z8246" s="1" t="str">
        <f t="shared" si="772"/>
        <v>No Discount</v>
      </c>
      <c r="AA8246" s="1" t="str">
        <f t="shared" si="773"/>
        <v>Low Sales</v>
      </c>
      <c r="AB8246" s="1">
        <f>MONTH(Sample___Superstore[[#This Row],[Order Date]])</f>
        <v>8</v>
      </c>
    </row>
    <row r="8247" spans="1:28" x14ac:dyDescent="0.35">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c r="V8247">
        <f t="shared" si="768"/>
        <v>4</v>
      </c>
      <c r="W8247">
        <f t="shared" si="769"/>
        <v>0.03</v>
      </c>
      <c r="X8247" t="str">
        <f t="shared" si="770"/>
        <v>Profit</v>
      </c>
      <c r="Y8247" s="1" t="str">
        <f t="shared" si="771"/>
        <v>Low Profit</v>
      </c>
      <c r="Z8247" s="1" t="str">
        <f t="shared" si="772"/>
        <v>No Discount</v>
      </c>
      <c r="AA8247" s="1" t="str">
        <f t="shared" si="773"/>
        <v>Low Sales</v>
      </c>
      <c r="AB8247" s="1">
        <f>MONTH(Sample___Superstore[[#This Row],[Order Date]])</f>
        <v>8</v>
      </c>
    </row>
    <row r="8248" spans="1:28" x14ac:dyDescent="0.35">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c r="V8248">
        <f t="shared" si="768"/>
        <v>0</v>
      </c>
      <c r="W8248">
        <f t="shared" si="769"/>
        <v>-2.7</v>
      </c>
      <c r="X8248" t="str">
        <f t="shared" si="770"/>
        <v>Loss</v>
      </c>
      <c r="Y8248" s="1" t="str">
        <f t="shared" si="771"/>
        <v>Low Profit</v>
      </c>
      <c r="Z8248" s="1" t="str">
        <f t="shared" si="772"/>
        <v>High Discount</v>
      </c>
      <c r="AA8248" s="1" t="str">
        <f t="shared" si="773"/>
        <v>Low Sales</v>
      </c>
      <c r="AB8248" s="1">
        <f>MONTH(Sample___Superstore[[#This Row],[Order Date]])</f>
        <v>5</v>
      </c>
    </row>
    <row r="8249" spans="1:28" x14ac:dyDescent="0.35">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c r="V8249">
        <f t="shared" si="768"/>
        <v>0</v>
      </c>
      <c r="W8249">
        <f t="shared" si="769"/>
        <v>0.1</v>
      </c>
      <c r="X8249" t="str">
        <f t="shared" si="770"/>
        <v>Profit</v>
      </c>
      <c r="Y8249" s="1" t="str">
        <f t="shared" si="771"/>
        <v>Low Profit</v>
      </c>
      <c r="Z8249" s="1" t="str">
        <f t="shared" si="772"/>
        <v>Low Discount</v>
      </c>
      <c r="AA8249" s="1" t="str">
        <f t="shared" si="773"/>
        <v>Low Sales</v>
      </c>
      <c r="AB8249" s="1">
        <f>MONTH(Sample___Superstore[[#This Row],[Order Date]])</f>
        <v>5</v>
      </c>
    </row>
    <row r="8250" spans="1:28" x14ac:dyDescent="0.35">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c r="V8250">
        <f t="shared" si="768"/>
        <v>3</v>
      </c>
      <c r="W8250">
        <f t="shared" si="769"/>
        <v>-0.16666666666666666</v>
      </c>
      <c r="X8250" t="str">
        <f t="shared" si="770"/>
        <v>Loss</v>
      </c>
      <c r="Y8250" s="1" t="str">
        <f t="shared" si="771"/>
        <v>Low Profit</v>
      </c>
      <c r="Z8250" s="1" t="str">
        <f t="shared" si="772"/>
        <v>High Discount</v>
      </c>
      <c r="AA8250" s="1" t="str">
        <f t="shared" si="773"/>
        <v>High Sales</v>
      </c>
      <c r="AB8250" s="1">
        <f>MONTH(Sample___Superstore[[#This Row],[Order Date]])</f>
        <v>5</v>
      </c>
    </row>
    <row r="8251" spans="1:28" x14ac:dyDescent="0.35">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c r="V8251">
        <f t="shared" si="768"/>
        <v>4</v>
      </c>
      <c r="W8251">
        <f t="shared" si="769"/>
        <v>-1.5000000000000002</v>
      </c>
      <c r="X8251" t="str">
        <f t="shared" si="770"/>
        <v>Loss</v>
      </c>
      <c r="Y8251" s="1" t="str">
        <f t="shared" si="771"/>
        <v>Low Profit</v>
      </c>
      <c r="Z8251" s="1" t="str">
        <f t="shared" si="772"/>
        <v>High Discount</v>
      </c>
      <c r="AA8251" s="1" t="str">
        <f t="shared" si="773"/>
        <v>Low Sales</v>
      </c>
      <c r="AB8251" s="1">
        <f>MONTH(Sample___Superstore[[#This Row],[Order Date]])</f>
        <v>3</v>
      </c>
    </row>
    <row r="8252" spans="1:28" x14ac:dyDescent="0.35">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c r="V8252">
        <f t="shared" si="768"/>
        <v>4</v>
      </c>
      <c r="W8252">
        <f t="shared" si="769"/>
        <v>-0.4</v>
      </c>
      <c r="X8252" t="str">
        <f t="shared" si="770"/>
        <v>Loss</v>
      </c>
      <c r="Y8252" s="1" t="str">
        <f t="shared" si="771"/>
        <v>Low Profit</v>
      </c>
      <c r="Z8252" s="1" t="str">
        <f t="shared" si="772"/>
        <v>High Discount</v>
      </c>
      <c r="AA8252" s="1" t="str">
        <f t="shared" si="773"/>
        <v>Low Sales</v>
      </c>
      <c r="AB8252" s="1">
        <f>MONTH(Sample___Superstore[[#This Row],[Order Date]])</f>
        <v>3</v>
      </c>
    </row>
    <row r="8253" spans="1:28" x14ac:dyDescent="0.35">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c r="V8253">
        <f t="shared" si="768"/>
        <v>4</v>
      </c>
      <c r="W8253">
        <f t="shared" si="769"/>
        <v>-2.6</v>
      </c>
      <c r="X8253" t="str">
        <f t="shared" si="770"/>
        <v>Loss</v>
      </c>
      <c r="Y8253" s="1" t="str">
        <f t="shared" si="771"/>
        <v>Low Profit</v>
      </c>
      <c r="Z8253" s="1" t="str">
        <f t="shared" si="772"/>
        <v>High Discount</v>
      </c>
      <c r="AA8253" s="1" t="str">
        <f t="shared" si="773"/>
        <v>Low Sales</v>
      </c>
      <c r="AB8253" s="1">
        <f>MONTH(Sample___Superstore[[#This Row],[Order Date]])</f>
        <v>3</v>
      </c>
    </row>
    <row r="8254" spans="1:28" x14ac:dyDescent="0.35">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c r="V8254">
        <f t="shared" si="768"/>
        <v>4</v>
      </c>
      <c r="W8254">
        <f t="shared" si="769"/>
        <v>0.1</v>
      </c>
      <c r="X8254" t="str">
        <f t="shared" si="770"/>
        <v>Profit</v>
      </c>
      <c r="Y8254" s="1" t="str">
        <f t="shared" si="771"/>
        <v>Low Profit</v>
      </c>
      <c r="Z8254" s="1" t="str">
        <f t="shared" si="772"/>
        <v>Low Discount</v>
      </c>
      <c r="AA8254" s="1" t="str">
        <f t="shared" si="773"/>
        <v>Low Sales</v>
      </c>
      <c r="AB8254" s="1">
        <f>MONTH(Sample___Superstore[[#This Row],[Order Date]])</f>
        <v>3</v>
      </c>
    </row>
    <row r="8255" spans="1:28" x14ac:dyDescent="0.35">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c r="V8255">
        <f t="shared" si="768"/>
        <v>7</v>
      </c>
      <c r="W8255">
        <f t="shared" si="769"/>
        <v>0.3</v>
      </c>
      <c r="X8255" t="str">
        <f t="shared" si="770"/>
        <v>Profit</v>
      </c>
      <c r="Y8255" s="1" t="str">
        <f t="shared" si="771"/>
        <v>Low Profit</v>
      </c>
      <c r="Z8255" s="1" t="str">
        <f t="shared" si="772"/>
        <v>No Discount</v>
      </c>
      <c r="AA8255" s="1" t="str">
        <f t="shared" si="773"/>
        <v>Low Sales</v>
      </c>
      <c r="AB8255" s="1">
        <f>MONTH(Sample___Superstore[[#This Row],[Order Date]])</f>
        <v>8</v>
      </c>
    </row>
    <row r="8256" spans="1:28" x14ac:dyDescent="0.35">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c r="V8256">
        <f t="shared" si="768"/>
        <v>7</v>
      </c>
      <c r="W8256">
        <f t="shared" si="769"/>
        <v>0.48000000000000004</v>
      </c>
      <c r="X8256" t="str">
        <f t="shared" si="770"/>
        <v>Profit</v>
      </c>
      <c r="Y8256" s="1" t="str">
        <f t="shared" si="771"/>
        <v>Low Profit</v>
      </c>
      <c r="Z8256" s="1" t="str">
        <f t="shared" si="772"/>
        <v>No Discount</v>
      </c>
      <c r="AA8256" s="1" t="str">
        <f t="shared" si="773"/>
        <v>Low Sales</v>
      </c>
      <c r="AB8256" s="1">
        <f>MONTH(Sample___Superstore[[#This Row],[Order Date]])</f>
        <v>8</v>
      </c>
    </row>
    <row r="8257" spans="1:28" x14ac:dyDescent="0.35">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c r="V8257">
        <f t="shared" si="768"/>
        <v>7</v>
      </c>
      <c r="W8257">
        <f t="shared" si="769"/>
        <v>0.1125</v>
      </c>
      <c r="X8257" t="str">
        <f t="shared" si="770"/>
        <v>Profit</v>
      </c>
      <c r="Y8257" s="1" t="str">
        <f t="shared" si="771"/>
        <v>Low Profit</v>
      </c>
      <c r="Z8257" s="1" t="str">
        <f t="shared" si="772"/>
        <v>Low Discount</v>
      </c>
      <c r="AA8257" s="1" t="str">
        <f t="shared" si="773"/>
        <v>Low Sales</v>
      </c>
      <c r="AB8257" s="1">
        <f>MONTH(Sample___Superstore[[#This Row],[Order Date]])</f>
        <v>8</v>
      </c>
    </row>
    <row r="8258" spans="1:28" x14ac:dyDescent="0.35">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c r="V8258">
        <f t="shared" ref="V8258:V8321" si="774">D8258-C8258</f>
        <v>7</v>
      </c>
      <c r="W8258">
        <f t="shared" ref="W8258:W8321" si="775">U8258/R8258</f>
        <v>0.25</v>
      </c>
      <c r="X8258" t="str">
        <f t="shared" ref="X8258:X8321" si="776">IF(U8258&lt;0,"Loss","Profit")</f>
        <v>Profit</v>
      </c>
      <c r="Y8258" s="1" t="str">
        <f t="shared" ref="Y8258:Y8321" si="777">IF(U8258&gt;100,"High Profit","Low Profit")</f>
        <v>Low Profit</v>
      </c>
      <c r="Z8258" s="1" t="str">
        <f t="shared" ref="Z8258:Z8321" si="778">IF(T8258=0,"No Discount",IF(T8258&lt;=0.2,"Low Discount","High Discount"))</f>
        <v>No Discount</v>
      </c>
      <c r="AA8258" s="1" t="str">
        <f t="shared" ref="AA8258:AA8321" si="779">IF(R8258&gt;500,"High Sales","Low Sales")</f>
        <v>Low Sales</v>
      </c>
      <c r="AB8258" s="1">
        <f>MONTH(Sample___Superstore[[#This Row],[Order Date]])</f>
        <v>8</v>
      </c>
    </row>
    <row r="8259" spans="1:28" x14ac:dyDescent="0.35">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c r="V8259">
        <f t="shared" si="774"/>
        <v>7</v>
      </c>
      <c r="W8259">
        <f t="shared" si="775"/>
        <v>7.0000000000000007E-2</v>
      </c>
      <c r="X8259" t="str">
        <f t="shared" si="776"/>
        <v>Profit</v>
      </c>
      <c r="Y8259" s="1" t="str">
        <f t="shared" si="777"/>
        <v>Low Profit</v>
      </c>
      <c r="Z8259" s="1" t="str">
        <f t="shared" si="778"/>
        <v>No Discount</v>
      </c>
      <c r="AA8259" s="1" t="str">
        <f t="shared" si="779"/>
        <v>Low Sales</v>
      </c>
      <c r="AB8259" s="1">
        <f>MONTH(Sample___Superstore[[#This Row],[Order Date]])</f>
        <v>8</v>
      </c>
    </row>
    <row r="8260" spans="1:28" x14ac:dyDescent="0.35">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c r="V8260">
        <f t="shared" si="774"/>
        <v>7</v>
      </c>
      <c r="W8260">
        <f t="shared" si="775"/>
        <v>0.37500000000000006</v>
      </c>
      <c r="X8260" t="str">
        <f t="shared" si="776"/>
        <v>Profit</v>
      </c>
      <c r="Y8260" s="1" t="str">
        <f t="shared" si="777"/>
        <v>Low Profit</v>
      </c>
      <c r="Z8260" s="1" t="str">
        <f t="shared" si="778"/>
        <v>Low Discount</v>
      </c>
      <c r="AA8260" s="1" t="str">
        <f t="shared" si="779"/>
        <v>Low Sales</v>
      </c>
      <c r="AB8260" s="1">
        <f>MONTH(Sample___Superstore[[#This Row],[Order Date]])</f>
        <v>8</v>
      </c>
    </row>
    <row r="8261" spans="1:28" x14ac:dyDescent="0.35">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c r="V8261">
        <f t="shared" si="774"/>
        <v>0</v>
      </c>
      <c r="W8261">
        <f t="shared" si="775"/>
        <v>0.48999999999999994</v>
      </c>
      <c r="X8261" t="str">
        <f t="shared" si="776"/>
        <v>Profit</v>
      </c>
      <c r="Y8261" s="1" t="str">
        <f t="shared" si="777"/>
        <v>High Profit</v>
      </c>
      <c r="Z8261" s="1" t="str">
        <f t="shared" si="778"/>
        <v>No Discount</v>
      </c>
      <c r="AA8261" s="1" t="str">
        <f t="shared" si="779"/>
        <v>Low Sales</v>
      </c>
      <c r="AB8261" s="1">
        <f>MONTH(Sample___Superstore[[#This Row],[Order Date]])</f>
        <v>6</v>
      </c>
    </row>
    <row r="8262" spans="1:28" x14ac:dyDescent="0.35">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c r="V8262">
        <f t="shared" si="774"/>
        <v>0</v>
      </c>
      <c r="W8262">
        <f t="shared" si="775"/>
        <v>0.47000000000000003</v>
      </c>
      <c r="X8262" t="str">
        <f t="shared" si="776"/>
        <v>Profit</v>
      </c>
      <c r="Y8262" s="1" t="str">
        <f t="shared" si="777"/>
        <v>Low Profit</v>
      </c>
      <c r="Z8262" s="1" t="str">
        <f t="shared" si="778"/>
        <v>No Discount</v>
      </c>
      <c r="AA8262" s="1" t="str">
        <f t="shared" si="779"/>
        <v>Low Sales</v>
      </c>
      <c r="AB8262" s="1">
        <f>MONTH(Sample___Superstore[[#This Row],[Order Date]])</f>
        <v>6</v>
      </c>
    </row>
    <row r="8263" spans="1:28" x14ac:dyDescent="0.35">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c r="V8263">
        <f t="shared" si="774"/>
        <v>0</v>
      </c>
      <c r="W8263">
        <f t="shared" si="775"/>
        <v>0.26</v>
      </c>
      <c r="X8263" t="str">
        <f t="shared" si="776"/>
        <v>Profit</v>
      </c>
      <c r="Y8263" s="1" t="str">
        <f t="shared" si="777"/>
        <v>Low Profit</v>
      </c>
      <c r="Z8263" s="1" t="str">
        <f t="shared" si="778"/>
        <v>No Discount</v>
      </c>
      <c r="AA8263" s="1" t="str">
        <f t="shared" si="779"/>
        <v>Low Sales</v>
      </c>
      <c r="AB8263" s="1">
        <f>MONTH(Sample___Superstore[[#This Row],[Order Date]])</f>
        <v>6</v>
      </c>
    </row>
    <row r="8264" spans="1:28" x14ac:dyDescent="0.35">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c r="V8264">
        <f t="shared" si="774"/>
        <v>4</v>
      </c>
      <c r="W8264">
        <f t="shared" si="775"/>
        <v>0.48000000000000004</v>
      </c>
      <c r="X8264" t="str">
        <f t="shared" si="776"/>
        <v>Profit</v>
      </c>
      <c r="Y8264" s="1" t="str">
        <f t="shared" si="777"/>
        <v>Low Profit</v>
      </c>
      <c r="Z8264" s="1" t="str">
        <f t="shared" si="778"/>
        <v>No Discount</v>
      </c>
      <c r="AA8264" s="1" t="str">
        <f t="shared" si="779"/>
        <v>Low Sales</v>
      </c>
      <c r="AB8264" s="1">
        <f>MONTH(Sample___Superstore[[#This Row],[Order Date]])</f>
        <v>12</v>
      </c>
    </row>
    <row r="8265" spans="1:28" x14ac:dyDescent="0.35">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c r="V8265">
        <f t="shared" si="774"/>
        <v>4</v>
      </c>
      <c r="W8265">
        <f t="shared" si="775"/>
        <v>-0.76666666666666661</v>
      </c>
      <c r="X8265" t="str">
        <f t="shared" si="776"/>
        <v>Loss</v>
      </c>
      <c r="Y8265" s="1" t="str">
        <f t="shared" si="777"/>
        <v>Low Profit</v>
      </c>
      <c r="Z8265" s="1" t="str">
        <f t="shared" si="778"/>
        <v>High Discount</v>
      </c>
      <c r="AA8265" s="1" t="str">
        <f t="shared" si="779"/>
        <v>Low Sales</v>
      </c>
      <c r="AB8265" s="1">
        <f>MONTH(Sample___Superstore[[#This Row],[Order Date]])</f>
        <v>9</v>
      </c>
    </row>
    <row r="8266" spans="1:28" x14ac:dyDescent="0.35">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c r="V8266">
        <f t="shared" si="774"/>
        <v>5</v>
      </c>
      <c r="W8266">
        <f t="shared" si="775"/>
        <v>0.25</v>
      </c>
      <c r="X8266" t="str">
        <f t="shared" si="776"/>
        <v>Profit</v>
      </c>
      <c r="Y8266" s="1" t="str">
        <f t="shared" si="777"/>
        <v>Low Profit</v>
      </c>
      <c r="Z8266" s="1" t="str">
        <f t="shared" si="778"/>
        <v>No Discount</v>
      </c>
      <c r="AA8266" s="1" t="str">
        <f t="shared" si="779"/>
        <v>Low Sales</v>
      </c>
      <c r="AB8266" s="1">
        <f>MONTH(Sample___Superstore[[#This Row],[Order Date]])</f>
        <v>12</v>
      </c>
    </row>
    <row r="8267" spans="1:28" x14ac:dyDescent="0.35">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c r="V8267">
        <f t="shared" si="774"/>
        <v>5</v>
      </c>
      <c r="W8267">
        <f t="shared" si="775"/>
        <v>0.36249999999999999</v>
      </c>
      <c r="X8267" t="str">
        <f t="shared" si="776"/>
        <v>Profit</v>
      </c>
      <c r="Y8267" s="1" t="str">
        <f t="shared" si="777"/>
        <v>Low Profit</v>
      </c>
      <c r="Z8267" s="1" t="str">
        <f t="shared" si="778"/>
        <v>Low Discount</v>
      </c>
      <c r="AA8267" s="1" t="str">
        <f t="shared" si="779"/>
        <v>Low Sales</v>
      </c>
      <c r="AB8267" s="1">
        <f>MONTH(Sample___Superstore[[#This Row],[Order Date]])</f>
        <v>12</v>
      </c>
    </row>
    <row r="8268" spans="1:28" x14ac:dyDescent="0.35">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c r="V8268">
        <f t="shared" si="774"/>
        <v>5</v>
      </c>
      <c r="W8268">
        <f t="shared" si="775"/>
        <v>0.26</v>
      </c>
      <c r="X8268" t="str">
        <f t="shared" si="776"/>
        <v>Profit</v>
      </c>
      <c r="Y8268" s="1" t="str">
        <f t="shared" si="777"/>
        <v>Low Profit</v>
      </c>
      <c r="Z8268" s="1" t="str">
        <f t="shared" si="778"/>
        <v>No Discount</v>
      </c>
      <c r="AA8268" s="1" t="str">
        <f t="shared" si="779"/>
        <v>Low Sales</v>
      </c>
      <c r="AB8268" s="1">
        <f>MONTH(Sample___Superstore[[#This Row],[Order Date]])</f>
        <v>4</v>
      </c>
    </row>
    <row r="8269" spans="1:28" x14ac:dyDescent="0.35">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c r="V8269">
        <f t="shared" si="774"/>
        <v>7</v>
      </c>
      <c r="W8269">
        <f t="shared" si="775"/>
        <v>-0.67999999999999994</v>
      </c>
      <c r="X8269" t="str">
        <f t="shared" si="776"/>
        <v>Loss</v>
      </c>
      <c r="Y8269" s="1" t="str">
        <f t="shared" si="777"/>
        <v>Low Profit</v>
      </c>
      <c r="Z8269" s="1" t="str">
        <f t="shared" si="778"/>
        <v>High Discount</v>
      </c>
      <c r="AA8269" s="1" t="str">
        <f t="shared" si="779"/>
        <v>Low Sales</v>
      </c>
      <c r="AB8269" s="1">
        <f>MONTH(Sample___Superstore[[#This Row],[Order Date]])</f>
        <v>1</v>
      </c>
    </row>
    <row r="8270" spans="1:28" x14ac:dyDescent="0.35">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c r="V8270">
        <f t="shared" si="774"/>
        <v>7</v>
      </c>
      <c r="W8270">
        <f t="shared" si="775"/>
        <v>8.7499999999999994E-2</v>
      </c>
      <c r="X8270" t="str">
        <f t="shared" si="776"/>
        <v>Profit</v>
      </c>
      <c r="Y8270" s="1" t="str">
        <f t="shared" si="777"/>
        <v>Low Profit</v>
      </c>
      <c r="Z8270" s="1" t="str">
        <f t="shared" si="778"/>
        <v>Low Discount</v>
      </c>
      <c r="AA8270" s="1" t="str">
        <f t="shared" si="779"/>
        <v>Low Sales</v>
      </c>
      <c r="AB8270" s="1">
        <f>MONTH(Sample___Superstore[[#This Row],[Order Date]])</f>
        <v>1</v>
      </c>
    </row>
    <row r="8271" spans="1:28" x14ac:dyDescent="0.35">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c r="V8271">
        <f t="shared" si="774"/>
        <v>7</v>
      </c>
      <c r="W8271">
        <f t="shared" si="775"/>
        <v>0.125</v>
      </c>
      <c r="X8271" t="str">
        <f t="shared" si="776"/>
        <v>Profit</v>
      </c>
      <c r="Y8271" s="1" t="str">
        <f t="shared" si="777"/>
        <v>High Profit</v>
      </c>
      <c r="Z8271" s="1" t="str">
        <f t="shared" si="778"/>
        <v>Low Discount</v>
      </c>
      <c r="AA8271" s="1" t="str">
        <f t="shared" si="779"/>
        <v>High Sales</v>
      </c>
      <c r="AB8271" s="1">
        <f>MONTH(Sample___Superstore[[#This Row],[Order Date]])</f>
        <v>1</v>
      </c>
    </row>
    <row r="8272" spans="1:28" x14ac:dyDescent="0.35">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c r="V8272">
        <f t="shared" si="774"/>
        <v>7</v>
      </c>
      <c r="W8272">
        <f t="shared" si="775"/>
        <v>0.33750000000000002</v>
      </c>
      <c r="X8272" t="str">
        <f t="shared" si="776"/>
        <v>Profit</v>
      </c>
      <c r="Y8272" s="1" t="str">
        <f t="shared" si="777"/>
        <v>Low Profit</v>
      </c>
      <c r="Z8272" s="1" t="str">
        <f t="shared" si="778"/>
        <v>Low Discount</v>
      </c>
      <c r="AA8272" s="1" t="str">
        <f t="shared" si="779"/>
        <v>Low Sales</v>
      </c>
      <c r="AB8272" s="1">
        <f>MONTH(Sample___Superstore[[#This Row],[Order Date]])</f>
        <v>1</v>
      </c>
    </row>
    <row r="8273" spans="1:28" x14ac:dyDescent="0.35">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c r="V8273">
        <f t="shared" si="774"/>
        <v>6</v>
      </c>
      <c r="W8273">
        <f t="shared" si="775"/>
        <v>0.12222222222222223</v>
      </c>
      <c r="X8273" t="str">
        <f t="shared" si="776"/>
        <v>Profit</v>
      </c>
      <c r="Y8273" s="1" t="str">
        <f t="shared" si="777"/>
        <v>High Profit</v>
      </c>
      <c r="Z8273" s="1" t="str">
        <f t="shared" si="778"/>
        <v>Low Discount</v>
      </c>
      <c r="AA8273" s="1" t="str">
        <f t="shared" si="779"/>
        <v>High Sales</v>
      </c>
      <c r="AB8273" s="1">
        <f>MONTH(Sample___Superstore[[#This Row],[Order Date]])</f>
        <v>12</v>
      </c>
    </row>
    <row r="8274" spans="1:28" x14ac:dyDescent="0.35">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c r="V8274">
        <f t="shared" si="774"/>
        <v>5</v>
      </c>
      <c r="W8274">
        <f t="shared" si="775"/>
        <v>1.2499999999999999E-2</v>
      </c>
      <c r="X8274" t="str">
        <f t="shared" si="776"/>
        <v>Profit</v>
      </c>
      <c r="Y8274" s="1" t="str">
        <f t="shared" si="777"/>
        <v>Low Profit</v>
      </c>
      <c r="Z8274" s="1" t="str">
        <f t="shared" si="778"/>
        <v>Low Discount</v>
      </c>
      <c r="AA8274" s="1" t="str">
        <f t="shared" si="779"/>
        <v>Low Sales</v>
      </c>
      <c r="AB8274" s="1">
        <f>MONTH(Sample___Superstore[[#This Row],[Order Date]])</f>
        <v>10</v>
      </c>
    </row>
    <row r="8275" spans="1:28" x14ac:dyDescent="0.35">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c r="V8275">
        <f t="shared" si="774"/>
        <v>2</v>
      </c>
      <c r="W8275">
        <f t="shared" si="775"/>
        <v>8.7499999999999994E-2</v>
      </c>
      <c r="X8275" t="str">
        <f t="shared" si="776"/>
        <v>Profit</v>
      </c>
      <c r="Y8275" s="1" t="str">
        <f t="shared" si="777"/>
        <v>Low Profit</v>
      </c>
      <c r="Z8275" s="1" t="str">
        <f t="shared" si="778"/>
        <v>Low Discount</v>
      </c>
      <c r="AA8275" s="1" t="str">
        <f t="shared" si="779"/>
        <v>Low Sales</v>
      </c>
      <c r="AB8275" s="1">
        <f>MONTH(Sample___Superstore[[#This Row],[Order Date]])</f>
        <v>6</v>
      </c>
    </row>
    <row r="8276" spans="1:28" x14ac:dyDescent="0.35">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c r="V8276">
        <f t="shared" si="774"/>
        <v>4</v>
      </c>
      <c r="W8276">
        <f t="shared" si="775"/>
        <v>0.26</v>
      </c>
      <c r="X8276" t="str">
        <f t="shared" si="776"/>
        <v>Profit</v>
      </c>
      <c r="Y8276" s="1" t="str">
        <f t="shared" si="777"/>
        <v>High Profit</v>
      </c>
      <c r="Z8276" s="1" t="str">
        <f t="shared" si="778"/>
        <v>No Discount</v>
      </c>
      <c r="AA8276" s="1" t="str">
        <f t="shared" si="779"/>
        <v>High Sales</v>
      </c>
      <c r="AB8276" s="1">
        <f>MONTH(Sample___Superstore[[#This Row],[Order Date]])</f>
        <v>6</v>
      </c>
    </row>
    <row r="8277" spans="1:28" x14ac:dyDescent="0.35">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c r="V8277">
        <f t="shared" si="774"/>
        <v>4</v>
      </c>
      <c r="W8277">
        <f t="shared" si="775"/>
        <v>0.36249999999999999</v>
      </c>
      <c r="X8277" t="str">
        <f t="shared" si="776"/>
        <v>Profit</v>
      </c>
      <c r="Y8277" s="1" t="str">
        <f t="shared" si="777"/>
        <v>Low Profit</v>
      </c>
      <c r="Z8277" s="1" t="str">
        <f t="shared" si="778"/>
        <v>Low Discount</v>
      </c>
      <c r="AA8277" s="1" t="str">
        <f t="shared" si="779"/>
        <v>Low Sales</v>
      </c>
      <c r="AB8277" s="1">
        <f>MONTH(Sample___Superstore[[#This Row],[Order Date]])</f>
        <v>6</v>
      </c>
    </row>
    <row r="8278" spans="1:28" x14ac:dyDescent="0.35">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c r="V8278">
        <f t="shared" si="774"/>
        <v>4</v>
      </c>
      <c r="W8278">
        <f t="shared" si="775"/>
        <v>-0.73333333333333328</v>
      </c>
      <c r="X8278" t="str">
        <f t="shared" si="776"/>
        <v>Loss</v>
      </c>
      <c r="Y8278" s="1" t="str">
        <f t="shared" si="777"/>
        <v>Low Profit</v>
      </c>
      <c r="Z8278" s="1" t="str">
        <f t="shared" si="778"/>
        <v>High Discount</v>
      </c>
      <c r="AA8278" s="1" t="str">
        <f t="shared" si="779"/>
        <v>Low Sales</v>
      </c>
      <c r="AB8278" s="1">
        <f>MONTH(Sample___Superstore[[#This Row],[Order Date]])</f>
        <v>2</v>
      </c>
    </row>
    <row r="8279" spans="1:28" x14ac:dyDescent="0.35">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c r="V8279">
        <f t="shared" si="774"/>
        <v>4</v>
      </c>
      <c r="W8279">
        <f t="shared" si="775"/>
        <v>-0.76666666666666661</v>
      </c>
      <c r="X8279" t="str">
        <f t="shared" si="776"/>
        <v>Loss</v>
      </c>
      <c r="Y8279" s="1" t="str">
        <f t="shared" si="777"/>
        <v>Low Profit</v>
      </c>
      <c r="Z8279" s="1" t="str">
        <f t="shared" si="778"/>
        <v>High Discount</v>
      </c>
      <c r="AA8279" s="1" t="str">
        <f t="shared" si="779"/>
        <v>Low Sales</v>
      </c>
      <c r="AB8279" s="1">
        <f>MONTH(Sample___Superstore[[#This Row],[Order Date]])</f>
        <v>2</v>
      </c>
    </row>
    <row r="8280" spans="1:28" x14ac:dyDescent="0.35">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c r="V8280">
        <f t="shared" si="774"/>
        <v>4</v>
      </c>
      <c r="W8280">
        <f t="shared" si="775"/>
        <v>7.4999999999999983E-2</v>
      </c>
      <c r="X8280" t="str">
        <f t="shared" si="776"/>
        <v>Profit</v>
      </c>
      <c r="Y8280" s="1" t="str">
        <f t="shared" si="777"/>
        <v>Low Profit</v>
      </c>
      <c r="Z8280" s="1" t="str">
        <f t="shared" si="778"/>
        <v>Low Discount</v>
      </c>
      <c r="AA8280" s="1" t="str">
        <f t="shared" si="779"/>
        <v>Low Sales</v>
      </c>
      <c r="AB8280" s="1">
        <f>MONTH(Sample___Superstore[[#This Row],[Order Date]])</f>
        <v>2</v>
      </c>
    </row>
    <row r="8281" spans="1:28" x14ac:dyDescent="0.35">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c r="V8281">
        <f t="shared" si="774"/>
        <v>4</v>
      </c>
      <c r="W8281">
        <f t="shared" si="775"/>
        <v>0.13</v>
      </c>
      <c r="X8281" t="str">
        <f t="shared" si="776"/>
        <v>Profit</v>
      </c>
      <c r="Y8281" s="1" t="str">
        <f t="shared" si="777"/>
        <v>Low Profit</v>
      </c>
      <c r="Z8281" s="1" t="str">
        <f t="shared" si="778"/>
        <v>No Discount</v>
      </c>
      <c r="AA8281" s="1" t="str">
        <f t="shared" si="779"/>
        <v>High Sales</v>
      </c>
      <c r="AB8281" s="1">
        <f>MONTH(Sample___Superstore[[#This Row],[Order Date]])</f>
        <v>4</v>
      </c>
    </row>
    <row r="8282" spans="1:28" x14ac:dyDescent="0.35">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c r="V8282">
        <f t="shared" si="774"/>
        <v>1</v>
      </c>
      <c r="W8282">
        <f t="shared" si="775"/>
        <v>0.33749999999999997</v>
      </c>
      <c r="X8282" t="str">
        <f t="shared" si="776"/>
        <v>Profit</v>
      </c>
      <c r="Y8282" s="1" t="str">
        <f t="shared" si="777"/>
        <v>Low Profit</v>
      </c>
      <c r="Z8282" s="1" t="str">
        <f t="shared" si="778"/>
        <v>Low Discount</v>
      </c>
      <c r="AA8282" s="1" t="str">
        <f t="shared" si="779"/>
        <v>Low Sales</v>
      </c>
      <c r="AB8282" s="1">
        <f>MONTH(Sample___Superstore[[#This Row],[Order Date]])</f>
        <v>5</v>
      </c>
    </row>
    <row r="8283" spans="1:28" x14ac:dyDescent="0.35">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c r="V8283">
        <f t="shared" si="774"/>
        <v>1</v>
      </c>
      <c r="W8283">
        <f t="shared" si="775"/>
        <v>0.125</v>
      </c>
      <c r="X8283" t="str">
        <f t="shared" si="776"/>
        <v>Profit</v>
      </c>
      <c r="Y8283" s="1" t="str">
        <f t="shared" si="777"/>
        <v>Low Profit</v>
      </c>
      <c r="Z8283" s="1" t="str">
        <f t="shared" si="778"/>
        <v>Low Discount</v>
      </c>
      <c r="AA8283" s="1" t="str">
        <f t="shared" si="779"/>
        <v>Low Sales</v>
      </c>
      <c r="AB8283" s="1">
        <f>MONTH(Sample___Superstore[[#This Row],[Order Date]])</f>
        <v>5</v>
      </c>
    </row>
    <row r="8284" spans="1:28" x14ac:dyDescent="0.35">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c r="V8284">
        <f t="shared" si="774"/>
        <v>5</v>
      </c>
      <c r="W8284">
        <f t="shared" si="775"/>
        <v>0.22857142857142859</v>
      </c>
      <c r="X8284" t="str">
        <f t="shared" si="776"/>
        <v>Profit</v>
      </c>
      <c r="Y8284" s="1" t="str">
        <f t="shared" si="777"/>
        <v>High Profit</v>
      </c>
      <c r="Z8284" s="1" t="str">
        <f t="shared" si="778"/>
        <v>High Discount</v>
      </c>
      <c r="AA8284" s="1" t="str">
        <f t="shared" si="779"/>
        <v>High Sales</v>
      </c>
      <c r="AB8284" s="1">
        <f>MONTH(Sample___Superstore[[#This Row],[Order Date]])</f>
        <v>12</v>
      </c>
    </row>
    <row r="8285" spans="1:28" x14ac:dyDescent="0.35">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c r="V8285">
        <f t="shared" si="774"/>
        <v>5</v>
      </c>
      <c r="W8285">
        <f t="shared" si="775"/>
        <v>0.23749999999999999</v>
      </c>
      <c r="X8285" t="str">
        <f t="shared" si="776"/>
        <v>Profit</v>
      </c>
      <c r="Y8285" s="1" t="str">
        <f t="shared" si="777"/>
        <v>Low Profit</v>
      </c>
      <c r="Z8285" s="1" t="str">
        <f t="shared" si="778"/>
        <v>Low Discount</v>
      </c>
      <c r="AA8285" s="1" t="str">
        <f t="shared" si="779"/>
        <v>Low Sales</v>
      </c>
      <c r="AB8285" s="1">
        <f>MONTH(Sample___Superstore[[#This Row],[Order Date]])</f>
        <v>12</v>
      </c>
    </row>
    <row r="8286" spans="1:28" x14ac:dyDescent="0.35">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c r="V8286">
        <f t="shared" si="774"/>
        <v>5</v>
      </c>
      <c r="W8286">
        <f t="shared" si="775"/>
        <v>0.21249999999999997</v>
      </c>
      <c r="X8286" t="str">
        <f t="shared" si="776"/>
        <v>Profit</v>
      </c>
      <c r="Y8286" s="1" t="str">
        <f t="shared" si="777"/>
        <v>High Profit</v>
      </c>
      <c r="Z8286" s="1" t="str">
        <f t="shared" si="778"/>
        <v>Low Discount</v>
      </c>
      <c r="AA8286" s="1" t="str">
        <f t="shared" si="779"/>
        <v>High Sales</v>
      </c>
      <c r="AB8286" s="1">
        <f>MONTH(Sample___Superstore[[#This Row],[Order Date]])</f>
        <v>12</v>
      </c>
    </row>
    <row r="8287" spans="1:28" x14ac:dyDescent="0.35">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c r="V8287">
        <f t="shared" si="774"/>
        <v>5</v>
      </c>
      <c r="W8287">
        <f t="shared" si="775"/>
        <v>-0.64999999999999991</v>
      </c>
      <c r="X8287" t="str">
        <f t="shared" si="776"/>
        <v>Loss</v>
      </c>
      <c r="Y8287" s="1" t="str">
        <f t="shared" si="777"/>
        <v>Low Profit</v>
      </c>
      <c r="Z8287" s="1" t="str">
        <f t="shared" si="778"/>
        <v>High Discount</v>
      </c>
      <c r="AA8287" s="1" t="str">
        <f t="shared" si="779"/>
        <v>Low Sales</v>
      </c>
      <c r="AB8287" s="1">
        <f>MONTH(Sample___Superstore[[#This Row],[Order Date]])</f>
        <v>12</v>
      </c>
    </row>
    <row r="8288" spans="1:28" x14ac:dyDescent="0.35">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c r="V8288">
        <f t="shared" si="774"/>
        <v>4</v>
      </c>
      <c r="W8288">
        <f t="shared" si="775"/>
        <v>0.35000000000000003</v>
      </c>
      <c r="X8288" t="str">
        <f t="shared" si="776"/>
        <v>Profit</v>
      </c>
      <c r="Y8288" s="1" t="str">
        <f t="shared" si="777"/>
        <v>Low Profit</v>
      </c>
      <c r="Z8288" s="1" t="str">
        <f t="shared" si="778"/>
        <v>Low Discount</v>
      </c>
      <c r="AA8288" s="1" t="str">
        <f t="shared" si="779"/>
        <v>Low Sales</v>
      </c>
      <c r="AB8288" s="1">
        <f>MONTH(Sample___Superstore[[#This Row],[Order Date]])</f>
        <v>8</v>
      </c>
    </row>
    <row r="8289" spans="1:28" x14ac:dyDescent="0.35">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c r="V8289">
        <f t="shared" si="774"/>
        <v>4</v>
      </c>
      <c r="W8289">
        <f t="shared" si="775"/>
        <v>8.7500000000000008E-2</v>
      </c>
      <c r="X8289" t="str">
        <f t="shared" si="776"/>
        <v>Profit</v>
      </c>
      <c r="Y8289" s="1" t="str">
        <f t="shared" si="777"/>
        <v>Low Profit</v>
      </c>
      <c r="Z8289" s="1" t="str">
        <f t="shared" si="778"/>
        <v>Low Discount</v>
      </c>
      <c r="AA8289" s="1" t="str">
        <f t="shared" si="779"/>
        <v>Low Sales</v>
      </c>
      <c r="AB8289" s="1">
        <f>MONTH(Sample___Superstore[[#This Row],[Order Date]])</f>
        <v>8</v>
      </c>
    </row>
    <row r="8290" spans="1:28" x14ac:dyDescent="0.35">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c r="V8290">
        <f t="shared" si="774"/>
        <v>4</v>
      </c>
      <c r="W8290">
        <f t="shared" si="775"/>
        <v>0.26250000000000001</v>
      </c>
      <c r="X8290" t="str">
        <f t="shared" si="776"/>
        <v>Profit</v>
      </c>
      <c r="Y8290" s="1" t="str">
        <f t="shared" si="777"/>
        <v>Low Profit</v>
      </c>
      <c r="Z8290" s="1" t="str">
        <f t="shared" si="778"/>
        <v>Low Discount</v>
      </c>
      <c r="AA8290" s="1" t="str">
        <f t="shared" si="779"/>
        <v>Low Sales</v>
      </c>
      <c r="AB8290" s="1">
        <f>MONTH(Sample___Superstore[[#This Row],[Order Date]])</f>
        <v>8</v>
      </c>
    </row>
    <row r="8291" spans="1:28" x14ac:dyDescent="0.35">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c r="V8291">
        <f t="shared" si="774"/>
        <v>4</v>
      </c>
      <c r="W8291">
        <f t="shared" si="775"/>
        <v>7.5000000000000011E-2</v>
      </c>
      <c r="X8291" t="str">
        <f t="shared" si="776"/>
        <v>Profit</v>
      </c>
      <c r="Y8291" s="1" t="str">
        <f t="shared" si="777"/>
        <v>Low Profit</v>
      </c>
      <c r="Z8291" s="1" t="str">
        <f t="shared" si="778"/>
        <v>Low Discount</v>
      </c>
      <c r="AA8291" s="1" t="str">
        <f t="shared" si="779"/>
        <v>Low Sales</v>
      </c>
      <c r="AB8291" s="1">
        <f>MONTH(Sample___Superstore[[#This Row],[Order Date]])</f>
        <v>8</v>
      </c>
    </row>
    <row r="8292" spans="1:28" x14ac:dyDescent="0.35">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c r="V8292">
        <f t="shared" si="774"/>
        <v>4</v>
      </c>
      <c r="W8292">
        <f t="shared" si="775"/>
        <v>-0.1875</v>
      </c>
      <c r="X8292" t="str">
        <f t="shared" si="776"/>
        <v>Loss</v>
      </c>
      <c r="Y8292" s="1" t="str">
        <f t="shared" si="777"/>
        <v>Low Profit</v>
      </c>
      <c r="Z8292" s="1" t="str">
        <f t="shared" si="778"/>
        <v>Low Discount</v>
      </c>
      <c r="AA8292" s="1" t="str">
        <f t="shared" si="779"/>
        <v>Low Sales</v>
      </c>
      <c r="AB8292" s="1">
        <f>MONTH(Sample___Superstore[[#This Row],[Order Date]])</f>
        <v>8</v>
      </c>
    </row>
    <row r="8293" spans="1:28" x14ac:dyDescent="0.35">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c r="V8293">
        <f t="shared" si="774"/>
        <v>4</v>
      </c>
      <c r="W8293">
        <f t="shared" si="775"/>
        <v>0.33749999999999997</v>
      </c>
      <c r="X8293" t="str">
        <f t="shared" si="776"/>
        <v>Profit</v>
      </c>
      <c r="Y8293" s="1" t="str">
        <f t="shared" si="777"/>
        <v>Low Profit</v>
      </c>
      <c r="Z8293" s="1" t="str">
        <f t="shared" si="778"/>
        <v>Low Discount</v>
      </c>
      <c r="AA8293" s="1" t="str">
        <f t="shared" si="779"/>
        <v>Low Sales</v>
      </c>
      <c r="AB8293" s="1">
        <f>MONTH(Sample___Superstore[[#This Row],[Order Date]])</f>
        <v>8</v>
      </c>
    </row>
    <row r="8294" spans="1:28" x14ac:dyDescent="0.35">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c r="V8294">
        <f t="shared" si="774"/>
        <v>4</v>
      </c>
      <c r="W8294">
        <f t="shared" si="775"/>
        <v>-0.73333333333333328</v>
      </c>
      <c r="X8294" t="str">
        <f t="shared" si="776"/>
        <v>Loss</v>
      </c>
      <c r="Y8294" s="1" t="str">
        <f t="shared" si="777"/>
        <v>Low Profit</v>
      </c>
      <c r="Z8294" s="1" t="str">
        <f t="shared" si="778"/>
        <v>High Discount</v>
      </c>
      <c r="AA8294" s="1" t="str">
        <f t="shared" si="779"/>
        <v>Low Sales</v>
      </c>
      <c r="AB8294" s="1">
        <f>MONTH(Sample___Superstore[[#This Row],[Order Date]])</f>
        <v>12</v>
      </c>
    </row>
    <row r="8295" spans="1:28" x14ac:dyDescent="0.35">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c r="V8295">
        <f t="shared" si="774"/>
        <v>4</v>
      </c>
      <c r="W8295">
        <f t="shared" si="775"/>
        <v>0.32500000000000001</v>
      </c>
      <c r="X8295" t="str">
        <f t="shared" si="776"/>
        <v>Profit</v>
      </c>
      <c r="Y8295" s="1" t="str">
        <f t="shared" si="777"/>
        <v>Low Profit</v>
      </c>
      <c r="Z8295" s="1" t="str">
        <f t="shared" si="778"/>
        <v>Low Discount</v>
      </c>
      <c r="AA8295" s="1" t="str">
        <f t="shared" si="779"/>
        <v>Low Sales</v>
      </c>
      <c r="AB8295" s="1">
        <f>MONTH(Sample___Superstore[[#This Row],[Order Date]])</f>
        <v>11</v>
      </c>
    </row>
    <row r="8296" spans="1:28" x14ac:dyDescent="0.35">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c r="V8296">
        <f t="shared" si="774"/>
        <v>4</v>
      </c>
      <c r="W8296">
        <f t="shared" si="775"/>
        <v>0.25</v>
      </c>
      <c r="X8296" t="str">
        <f t="shared" si="776"/>
        <v>Profit</v>
      </c>
      <c r="Y8296" s="1" t="str">
        <f t="shared" si="777"/>
        <v>Low Profit</v>
      </c>
      <c r="Z8296" s="1" t="str">
        <f t="shared" si="778"/>
        <v>No Discount</v>
      </c>
      <c r="AA8296" s="1" t="str">
        <f t="shared" si="779"/>
        <v>Low Sales</v>
      </c>
      <c r="AB8296" s="1">
        <f>MONTH(Sample___Superstore[[#This Row],[Order Date]])</f>
        <v>3</v>
      </c>
    </row>
    <row r="8297" spans="1:28" x14ac:dyDescent="0.35">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c r="V8297">
        <f t="shared" si="774"/>
        <v>4</v>
      </c>
      <c r="W8297">
        <f t="shared" si="775"/>
        <v>0.48</v>
      </c>
      <c r="X8297" t="str">
        <f t="shared" si="776"/>
        <v>Profit</v>
      </c>
      <c r="Y8297" s="1" t="str">
        <f t="shared" si="777"/>
        <v>Low Profit</v>
      </c>
      <c r="Z8297" s="1" t="str">
        <f t="shared" si="778"/>
        <v>No Discount</v>
      </c>
      <c r="AA8297" s="1" t="str">
        <f t="shared" si="779"/>
        <v>Low Sales</v>
      </c>
      <c r="AB8297" s="1">
        <f>MONTH(Sample___Superstore[[#This Row],[Order Date]])</f>
        <v>5</v>
      </c>
    </row>
    <row r="8298" spans="1:28" x14ac:dyDescent="0.35">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c r="V8298">
        <f t="shared" si="774"/>
        <v>4</v>
      </c>
      <c r="W8298">
        <f t="shared" si="775"/>
        <v>0.24</v>
      </c>
      <c r="X8298" t="str">
        <f t="shared" si="776"/>
        <v>Profit</v>
      </c>
      <c r="Y8298" s="1" t="str">
        <f t="shared" si="777"/>
        <v>Low Profit</v>
      </c>
      <c r="Z8298" s="1" t="str">
        <f t="shared" si="778"/>
        <v>No Discount</v>
      </c>
      <c r="AA8298" s="1" t="str">
        <f t="shared" si="779"/>
        <v>Low Sales</v>
      </c>
      <c r="AB8298" s="1">
        <f>MONTH(Sample___Superstore[[#This Row],[Order Date]])</f>
        <v>5</v>
      </c>
    </row>
    <row r="8299" spans="1:28" x14ac:dyDescent="0.35">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c r="V8299">
        <f t="shared" si="774"/>
        <v>6</v>
      </c>
      <c r="W8299">
        <f t="shared" si="775"/>
        <v>0.15</v>
      </c>
      <c r="X8299" t="str">
        <f t="shared" si="776"/>
        <v>Profit</v>
      </c>
      <c r="Y8299" s="1" t="str">
        <f t="shared" si="777"/>
        <v>Low Profit</v>
      </c>
      <c r="Z8299" s="1" t="str">
        <f t="shared" si="778"/>
        <v>Low Discount</v>
      </c>
      <c r="AA8299" s="1" t="str">
        <f t="shared" si="779"/>
        <v>Low Sales</v>
      </c>
      <c r="AB8299" s="1">
        <f>MONTH(Sample___Superstore[[#This Row],[Order Date]])</f>
        <v>7</v>
      </c>
    </row>
    <row r="8300" spans="1:28" x14ac:dyDescent="0.35">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c r="V8300">
        <f t="shared" si="774"/>
        <v>6</v>
      </c>
      <c r="W8300">
        <f t="shared" si="775"/>
        <v>0.36249999999999999</v>
      </c>
      <c r="X8300" t="str">
        <f t="shared" si="776"/>
        <v>Profit</v>
      </c>
      <c r="Y8300" s="1" t="str">
        <f t="shared" si="777"/>
        <v>Low Profit</v>
      </c>
      <c r="Z8300" s="1" t="str">
        <f t="shared" si="778"/>
        <v>Low Discount</v>
      </c>
      <c r="AA8300" s="1" t="str">
        <f t="shared" si="779"/>
        <v>Low Sales</v>
      </c>
      <c r="AB8300" s="1">
        <f>MONTH(Sample___Superstore[[#This Row],[Order Date]])</f>
        <v>7</v>
      </c>
    </row>
    <row r="8301" spans="1:28" x14ac:dyDescent="0.35">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c r="V8301">
        <f t="shared" si="774"/>
        <v>4</v>
      </c>
      <c r="W8301">
        <f t="shared" si="775"/>
        <v>0.26</v>
      </c>
      <c r="X8301" t="str">
        <f t="shared" si="776"/>
        <v>Profit</v>
      </c>
      <c r="Y8301" s="1" t="str">
        <f t="shared" si="777"/>
        <v>Low Profit</v>
      </c>
      <c r="Z8301" s="1" t="str">
        <f t="shared" si="778"/>
        <v>No Discount</v>
      </c>
      <c r="AA8301" s="1" t="str">
        <f t="shared" si="779"/>
        <v>Low Sales</v>
      </c>
      <c r="AB8301" s="1">
        <f>MONTH(Sample___Superstore[[#This Row],[Order Date]])</f>
        <v>3</v>
      </c>
    </row>
    <row r="8302" spans="1:28" x14ac:dyDescent="0.35">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c r="V8302">
        <f t="shared" si="774"/>
        <v>4</v>
      </c>
      <c r="W8302">
        <f t="shared" si="775"/>
        <v>0.45</v>
      </c>
      <c r="X8302" t="str">
        <f t="shared" si="776"/>
        <v>Profit</v>
      </c>
      <c r="Y8302" s="1" t="str">
        <f t="shared" si="777"/>
        <v>Low Profit</v>
      </c>
      <c r="Z8302" s="1" t="str">
        <f t="shared" si="778"/>
        <v>No Discount</v>
      </c>
      <c r="AA8302" s="1" t="str">
        <f t="shared" si="779"/>
        <v>Low Sales</v>
      </c>
      <c r="AB8302" s="1">
        <f>MONTH(Sample___Superstore[[#This Row],[Order Date]])</f>
        <v>4</v>
      </c>
    </row>
    <row r="8303" spans="1:28" x14ac:dyDescent="0.35">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c r="V8303">
        <f t="shared" si="774"/>
        <v>6</v>
      </c>
      <c r="W8303">
        <f t="shared" si="775"/>
        <v>0.4</v>
      </c>
      <c r="X8303" t="str">
        <f t="shared" si="776"/>
        <v>Profit</v>
      </c>
      <c r="Y8303" s="1" t="str">
        <f t="shared" si="777"/>
        <v>High Profit</v>
      </c>
      <c r="Z8303" s="1" t="str">
        <f t="shared" si="778"/>
        <v>No Discount</v>
      </c>
      <c r="AA8303" s="1" t="str">
        <f t="shared" si="779"/>
        <v>High Sales</v>
      </c>
      <c r="AB8303" s="1">
        <f>MONTH(Sample___Superstore[[#This Row],[Order Date]])</f>
        <v>7</v>
      </c>
    </row>
    <row r="8304" spans="1:28" x14ac:dyDescent="0.35">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c r="V8304">
        <f t="shared" si="774"/>
        <v>6</v>
      </c>
      <c r="W8304">
        <f t="shared" si="775"/>
        <v>0.125</v>
      </c>
      <c r="X8304" t="str">
        <f t="shared" si="776"/>
        <v>Profit</v>
      </c>
      <c r="Y8304" s="1" t="str">
        <f t="shared" si="777"/>
        <v>Low Profit</v>
      </c>
      <c r="Z8304" s="1" t="str">
        <f t="shared" si="778"/>
        <v>Low Discount</v>
      </c>
      <c r="AA8304" s="1" t="str">
        <f t="shared" si="779"/>
        <v>Low Sales</v>
      </c>
      <c r="AB8304" s="1">
        <f>MONTH(Sample___Superstore[[#This Row],[Order Date]])</f>
        <v>7</v>
      </c>
    </row>
    <row r="8305" spans="1:28" x14ac:dyDescent="0.35">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c r="V8305">
        <f t="shared" si="774"/>
        <v>2</v>
      </c>
      <c r="W8305">
        <f t="shared" si="775"/>
        <v>0.11249999999999999</v>
      </c>
      <c r="X8305" t="str">
        <f t="shared" si="776"/>
        <v>Profit</v>
      </c>
      <c r="Y8305" s="1" t="str">
        <f t="shared" si="777"/>
        <v>Low Profit</v>
      </c>
      <c r="Z8305" s="1" t="str">
        <f t="shared" si="778"/>
        <v>Low Discount</v>
      </c>
      <c r="AA8305" s="1" t="str">
        <f t="shared" si="779"/>
        <v>Low Sales</v>
      </c>
      <c r="AB8305" s="1">
        <f>MONTH(Sample___Superstore[[#This Row],[Order Date]])</f>
        <v>10</v>
      </c>
    </row>
    <row r="8306" spans="1:28" x14ac:dyDescent="0.35">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c r="V8306">
        <f t="shared" si="774"/>
        <v>6</v>
      </c>
      <c r="W8306">
        <f t="shared" si="775"/>
        <v>7.5000000000000011E-2</v>
      </c>
      <c r="X8306" t="str">
        <f t="shared" si="776"/>
        <v>Profit</v>
      </c>
      <c r="Y8306" s="1" t="str">
        <f t="shared" si="777"/>
        <v>Low Profit</v>
      </c>
      <c r="Z8306" s="1" t="str">
        <f t="shared" si="778"/>
        <v>Low Discount</v>
      </c>
      <c r="AA8306" s="1" t="str">
        <f t="shared" si="779"/>
        <v>Low Sales</v>
      </c>
      <c r="AB8306" s="1">
        <f>MONTH(Sample___Superstore[[#This Row],[Order Date]])</f>
        <v>11</v>
      </c>
    </row>
    <row r="8307" spans="1:28" x14ac:dyDescent="0.35">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c r="V8307">
        <f t="shared" si="774"/>
        <v>5</v>
      </c>
      <c r="W8307">
        <f t="shared" si="775"/>
        <v>0.48</v>
      </c>
      <c r="X8307" t="str">
        <f t="shared" si="776"/>
        <v>Profit</v>
      </c>
      <c r="Y8307" s="1" t="str">
        <f t="shared" si="777"/>
        <v>Low Profit</v>
      </c>
      <c r="Z8307" s="1" t="str">
        <f t="shared" si="778"/>
        <v>No Discount</v>
      </c>
      <c r="AA8307" s="1" t="str">
        <f t="shared" si="779"/>
        <v>Low Sales</v>
      </c>
      <c r="AB8307" s="1">
        <f>MONTH(Sample___Superstore[[#This Row],[Order Date]])</f>
        <v>8</v>
      </c>
    </row>
    <row r="8308" spans="1:28" x14ac:dyDescent="0.35">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c r="V8308">
        <f t="shared" si="774"/>
        <v>5</v>
      </c>
      <c r="W8308">
        <f t="shared" si="775"/>
        <v>0.46</v>
      </c>
      <c r="X8308" t="str">
        <f t="shared" si="776"/>
        <v>Profit</v>
      </c>
      <c r="Y8308" s="1" t="str">
        <f t="shared" si="777"/>
        <v>Low Profit</v>
      </c>
      <c r="Z8308" s="1" t="str">
        <f t="shared" si="778"/>
        <v>No Discount</v>
      </c>
      <c r="AA8308" s="1" t="str">
        <f t="shared" si="779"/>
        <v>Low Sales</v>
      </c>
      <c r="AB8308" s="1">
        <f>MONTH(Sample___Superstore[[#This Row],[Order Date]])</f>
        <v>8</v>
      </c>
    </row>
    <row r="8309" spans="1:28" x14ac:dyDescent="0.35">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c r="V8309">
        <f t="shared" si="774"/>
        <v>5</v>
      </c>
      <c r="W8309">
        <f t="shared" si="775"/>
        <v>0.45999999999999996</v>
      </c>
      <c r="X8309" t="str">
        <f t="shared" si="776"/>
        <v>Profit</v>
      </c>
      <c r="Y8309" s="1" t="str">
        <f t="shared" si="777"/>
        <v>Low Profit</v>
      </c>
      <c r="Z8309" s="1" t="str">
        <f t="shared" si="778"/>
        <v>No Discount</v>
      </c>
      <c r="AA8309" s="1" t="str">
        <f t="shared" si="779"/>
        <v>Low Sales</v>
      </c>
      <c r="AB8309" s="1">
        <f>MONTH(Sample___Superstore[[#This Row],[Order Date]])</f>
        <v>8</v>
      </c>
    </row>
    <row r="8310" spans="1:28" x14ac:dyDescent="0.35">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c r="V8310">
        <f t="shared" si="774"/>
        <v>0</v>
      </c>
      <c r="W8310">
        <f t="shared" si="775"/>
        <v>0.3</v>
      </c>
      <c r="X8310" t="str">
        <f t="shared" si="776"/>
        <v>Profit</v>
      </c>
      <c r="Y8310" s="1" t="str">
        <f t="shared" si="777"/>
        <v>Low Profit</v>
      </c>
      <c r="Z8310" s="1" t="str">
        <f t="shared" si="778"/>
        <v>No Discount</v>
      </c>
      <c r="AA8310" s="1" t="str">
        <f t="shared" si="779"/>
        <v>Low Sales</v>
      </c>
      <c r="AB8310" s="1">
        <f>MONTH(Sample___Superstore[[#This Row],[Order Date]])</f>
        <v>7</v>
      </c>
    </row>
    <row r="8311" spans="1:28" x14ac:dyDescent="0.35">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c r="V8311">
        <f t="shared" si="774"/>
        <v>6</v>
      </c>
      <c r="W8311">
        <f t="shared" si="775"/>
        <v>6.25E-2</v>
      </c>
      <c r="X8311" t="str">
        <f t="shared" si="776"/>
        <v>Profit</v>
      </c>
      <c r="Y8311" s="1" t="str">
        <f t="shared" si="777"/>
        <v>Low Profit</v>
      </c>
      <c r="Z8311" s="1" t="str">
        <f t="shared" si="778"/>
        <v>Low Discount</v>
      </c>
      <c r="AA8311" s="1" t="str">
        <f t="shared" si="779"/>
        <v>Low Sales</v>
      </c>
      <c r="AB8311" s="1">
        <f>MONTH(Sample___Superstore[[#This Row],[Order Date]])</f>
        <v>3</v>
      </c>
    </row>
    <row r="8312" spans="1:28" x14ac:dyDescent="0.35">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c r="V8312">
        <f t="shared" si="774"/>
        <v>6</v>
      </c>
      <c r="W8312">
        <f t="shared" si="775"/>
        <v>-0.11428571428571428</v>
      </c>
      <c r="X8312" t="str">
        <f t="shared" si="776"/>
        <v>Loss</v>
      </c>
      <c r="Y8312" s="1" t="str">
        <f t="shared" si="777"/>
        <v>Low Profit</v>
      </c>
      <c r="Z8312" s="1" t="str">
        <f t="shared" si="778"/>
        <v>High Discount</v>
      </c>
      <c r="AA8312" s="1" t="str">
        <f t="shared" si="779"/>
        <v>Low Sales</v>
      </c>
      <c r="AB8312" s="1">
        <f>MONTH(Sample___Superstore[[#This Row],[Order Date]])</f>
        <v>3</v>
      </c>
    </row>
    <row r="8313" spans="1:28" x14ac:dyDescent="0.35">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c r="V8313">
        <f t="shared" si="774"/>
        <v>5</v>
      </c>
      <c r="W8313">
        <f t="shared" si="775"/>
        <v>0.39</v>
      </c>
      <c r="X8313" t="str">
        <f t="shared" si="776"/>
        <v>Profit</v>
      </c>
      <c r="Y8313" s="1" t="str">
        <f t="shared" si="777"/>
        <v>Low Profit</v>
      </c>
      <c r="Z8313" s="1" t="str">
        <f t="shared" si="778"/>
        <v>No Discount</v>
      </c>
      <c r="AA8313" s="1" t="str">
        <f t="shared" si="779"/>
        <v>Low Sales</v>
      </c>
      <c r="AB8313" s="1">
        <f>MONTH(Sample___Superstore[[#This Row],[Order Date]])</f>
        <v>1</v>
      </c>
    </row>
    <row r="8314" spans="1:28" x14ac:dyDescent="0.35">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c r="V8314">
        <f t="shared" si="774"/>
        <v>5</v>
      </c>
      <c r="W8314">
        <f t="shared" si="775"/>
        <v>0.26</v>
      </c>
      <c r="X8314" t="str">
        <f t="shared" si="776"/>
        <v>Profit</v>
      </c>
      <c r="Y8314" s="1" t="str">
        <f t="shared" si="777"/>
        <v>High Profit</v>
      </c>
      <c r="Z8314" s="1" t="str">
        <f t="shared" si="778"/>
        <v>No Discount</v>
      </c>
      <c r="AA8314" s="1" t="str">
        <f t="shared" si="779"/>
        <v>High Sales</v>
      </c>
      <c r="AB8314" s="1">
        <f>MONTH(Sample___Superstore[[#This Row],[Order Date]])</f>
        <v>1</v>
      </c>
    </row>
    <row r="8315" spans="1:28" x14ac:dyDescent="0.35">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c r="V8315">
        <f t="shared" si="774"/>
        <v>4</v>
      </c>
      <c r="W8315">
        <f t="shared" si="775"/>
        <v>-2.8571428571428574E-2</v>
      </c>
      <c r="X8315" t="str">
        <f t="shared" si="776"/>
        <v>Loss</v>
      </c>
      <c r="Y8315" s="1" t="str">
        <f t="shared" si="777"/>
        <v>Low Profit</v>
      </c>
      <c r="Z8315" s="1" t="str">
        <f t="shared" si="778"/>
        <v>High Discount</v>
      </c>
      <c r="AA8315" s="1" t="str">
        <f t="shared" si="779"/>
        <v>High Sales</v>
      </c>
      <c r="AB8315" s="1">
        <f>MONTH(Sample___Superstore[[#This Row],[Order Date]])</f>
        <v>7</v>
      </c>
    </row>
    <row r="8316" spans="1:28" x14ac:dyDescent="0.35">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c r="V8316">
        <f t="shared" si="774"/>
        <v>4</v>
      </c>
      <c r="W8316">
        <f t="shared" si="775"/>
        <v>0.16250000000000001</v>
      </c>
      <c r="X8316" t="str">
        <f t="shared" si="776"/>
        <v>Profit</v>
      </c>
      <c r="Y8316" s="1" t="str">
        <f t="shared" si="777"/>
        <v>Low Profit</v>
      </c>
      <c r="Z8316" s="1" t="str">
        <f t="shared" si="778"/>
        <v>Low Discount</v>
      </c>
      <c r="AA8316" s="1" t="str">
        <f t="shared" si="779"/>
        <v>Low Sales</v>
      </c>
      <c r="AB8316" s="1">
        <f>MONTH(Sample___Superstore[[#This Row],[Order Date]])</f>
        <v>7</v>
      </c>
    </row>
    <row r="8317" spans="1:28" x14ac:dyDescent="0.35">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c r="V8317">
        <f t="shared" si="774"/>
        <v>4</v>
      </c>
      <c r="W8317">
        <f t="shared" si="775"/>
        <v>0.17499999999999999</v>
      </c>
      <c r="X8317" t="str">
        <f t="shared" si="776"/>
        <v>Profit</v>
      </c>
      <c r="Y8317" s="1" t="str">
        <f t="shared" si="777"/>
        <v>Low Profit</v>
      </c>
      <c r="Z8317" s="1" t="str">
        <f t="shared" si="778"/>
        <v>Low Discount</v>
      </c>
      <c r="AA8317" s="1" t="str">
        <f t="shared" si="779"/>
        <v>Low Sales</v>
      </c>
      <c r="AB8317" s="1">
        <f>MONTH(Sample___Superstore[[#This Row],[Order Date]])</f>
        <v>7</v>
      </c>
    </row>
    <row r="8318" spans="1:28" x14ac:dyDescent="0.35">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c r="V8318">
        <f t="shared" si="774"/>
        <v>4</v>
      </c>
      <c r="W8318">
        <f t="shared" si="775"/>
        <v>0.35000000000000003</v>
      </c>
      <c r="X8318" t="str">
        <f t="shared" si="776"/>
        <v>Profit</v>
      </c>
      <c r="Y8318" s="1" t="str">
        <f t="shared" si="777"/>
        <v>Low Profit</v>
      </c>
      <c r="Z8318" s="1" t="str">
        <f t="shared" si="778"/>
        <v>Low Discount</v>
      </c>
      <c r="AA8318" s="1" t="str">
        <f t="shared" si="779"/>
        <v>Low Sales</v>
      </c>
      <c r="AB8318" s="1">
        <f>MONTH(Sample___Superstore[[#This Row],[Order Date]])</f>
        <v>7</v>
      </c>
    </row>
    <row r="8319" spans="1:28" x14ac:dyDescent="0.35">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c r="V8319">
        <f t="shared" si="774"/>
        <v>5</v>
      </c>
      <c r="W8319">
        <f t="shared" si="775"/>
        <v>8.7499999999999994E-2</v>
      </c>
      <c r="X8319" t="str">
        <f t="shared" si="776"/>
        <v>Profit</v>
      </c>
      <c r="Y8319" s="1" t="str">
        <f t="shared" si="777"/>
        <v>Low Profit</v>
      </c>
      <c r="Z8319" s="1" t="str">
        <f t="shared" si="778"/>
        <v>Low Discount</v>
      </c>
      <c r="AA8319" s="1" t="str">
        <f t="shared" si="779"/>
        <v>Low Sales</v>
      </c>
      <c r="AB8319" s="1">
        <f>MONTH(Sample___Superstore[[#This Row],[Order Date]])</f>
        <v>4</v>
      </c>
    </row>
    <row r="8320" spans="1:28" x14ac:dyDescent="0.35">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c r="V8320">
        <f t="shared" si="774"/>
        <v>5</v>
      </c>
      <c r="W8320">
        <f t="shared" si="775"/>
        <v>0.1125</v>
      </c>
      <c r="X8320" t="str">
        <f t="shared" si="776"/>
        <v>Profit</v>
      </c>
      <c r="Y8320" s="1" t="str">
        <f t="shared" si="777"/>
        <v>Low Profit</v>
      </c>
      <c r="Z8320" s="1" t="str">
        <f t="shared" si="778"/>
        <v>Low Discount</v>
      </c>
      <c r="AA8320" s="1" t="str">
        <f t="shared" si="779"/>
        <v>Low Sales</v>
      </c>
      <c r="AB8320" s="1">
        <f>MONTH(Sample___Superstore[[#This Row],[Order Date]])</f>
        <v>4</v>
      </c>
    </row>
    <row r="8321" spans="1:28" x14ac:dyDescent="0.35">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c r="V8321">
        <f t="shared" si="774"/>
        <v>5</v>
      </c>
      <c r="W8321">
        <f t="shared" si="775"/>
        <v>0.3</v>
      </c>
      <c r="X8321" t="str">
        <f t="shared" si="776"/>
        <v>Profit</v>
      </c>
      <c r="Y8321" s="1" t="str">
        <f t="shared" si="777"/>
        <v>Low Profit</v>
      </c>
      <c r="Z8321" s="1" t="str">
        <f t="shared" si="778"/>
        <v>No Discount</v>
      </c>
      <c r="AA8321" s="1" t="str">
        <f t="shared" si="779"/>
        <v>Low Sales</v>
      </c>
      <c r="AB8321" s="1">
        <f>MONTH(Sample___Superstore[[#This Row],[Order Date]])</f>
        <v>11</v>
      </c>
    </row>
    <row r="8322" spans="1:28" x14ac:dyDescent="0.35">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c r="V8322">
        <f t="shared" ref="V8322:V8385" si="780">D8322-C8322</f>
        <v>1</v>
      </c>
      <c r="W8322">
        <f t="shared" ref="W8322:W8385" si="781">U8322/R8322</f>
        <v>9.9999999999999992E-2</v>
      </c>
      <c r="X8322" t="str">
        <f t="shared" ref="X8322:X8385" si="782">IF(U8322&lt;0,"Loss","Profit")</f>
        <v>Profit</v>
      </c>
      <c r="Y8322" s="1" t="str">
        <f t="shared" ref="Y8322:Y8385" si="783">IF(U8322&gt;100,"High Profit","Low Profit")</f>
        <v>Low Profit</v>
      </c>
      <c r="Z8322" s="1" t="str">
        <f t="shared" ref="Z8322:Z8385" si="784">IF(T8322=0,"No Discount",IF(T8322&lt;=0.2,"Low Discount","High Discount"))</f>
        <v>Low Discount</v>
      </c>
      <c r="AA8322" s="1" t="str">
        <f t="shared" ref="AA8322:AA8385" si="785">IF(R8322&gt;500,"High Sales","Low Sales")</f>
        <v>Low Sales</v>
      </c>
      <c r="AB8322" s="1">
        <f>MONTH(Sample___Superstore[[#This Row],[Order Date]])</f>
        <v>12</v>
      </c>
    </row>
    <row r="8323" spans="1:28" x14ac:dyDescent="0.35">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c r="V8323">
        <f t="shared" si="780"/>
        <v>5</v>
      </c>
      <c r="W8323">
        <f t="shared" si="781"/>
        <v>-1.5999999999999999</v>
      </c>
      <c r="X8323" t="str">
        <f t="shared" si="782"/>
        <v>Loss</v>
      </c>
      <c r="Y8323" s="1" t="str">
        <f t="shared" si="783"/>
        <v>Low Profit</v>
      </c>
      <c r="Z8323" s="1" t="str">
        <f t="shared" si="784"/>
        <v>High Discount</v>
      </c>
      <c r="AA8323" s="1" t="str">
        <f t="shared" si="785"/>
        <v>Low Sales</v>
      </c>
      <c r="AB8323" s="1">
        <f>MONTH(Sample___Superstore[[#This Row],[Order Date]])</f>
        <v>9</v>
      </c>
    </row>
    <row r="8324" spans="1:28" x14ac:dyDescent="0.35">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c r="V8324">
        <f t="shared" si="780"/>
        <v>6</v>
      </c>
      <c r="W8324">
        <f t="shared" si="781"/>
        <v>0.26</v>
      </c>
      <c r="X8324" t="str">
        <f t="shared" si="782"/>
        <v>Profit</v>
      </c>
      <c r="Y8324" s="1" t="str">
        <f t="shared" si="783"/>
        <v>Low Profit</v>
      </c>
      <c r="Z8324" s="1" t="str">
        <f t="shared" si="784"/>
        <v>No Discount</v>
      </c>
      <c r="AA8324" s="1" t="str">
        <f t="shared" si="785"/>
        <v>Low Sales</v>
      </c>
      <c r="AB8324" s="1">
        <f>MONTH(Sample___Superstore[[#This Row],[Order Date]])</f>
        <v>11</v>
      </c>
    </row>
    <row r="8325" spans="1:28" x14ac:dyDescent="0.35">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c r="V8325">
        <f t="shared" si="780"/>
        <v>6</v>
      </c>
      <c r="W8325">
        <f t="shared" si="781"/>
        <v>0.46</v>
      </c>
      <c r="X8325" t="str">
        <f t="shared" si="782"/>
        <v>Profit</v>
      </c>
      <c r="Y8325" s="1" t="str">
        <f t="shared" si="783"/>
        <v>Low Profit</v>
      </c>
      <c r="Z8325" s="1" t="str">
        <f t="shared" si="784"/>
        <v>No Discount</v>
      </c>
      <c r="AA8325" s="1" t="str">
        <f t="shared" si="785"/>
        <v>Low Sales</v>
      </c>
      <c r="AB8325" s="1">
        <f>MONTH(Sample___Superstore[[#This Row],[Order Date]])</f>
        <v>11</v>
      </c>
    </row>
    <row r="8326" spans="1:28" x14ac:dyDescent="0.35">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c r="V8326">
        <f t="shared" si="780"/>
        <v>1</v>
      </c>
      <c r="W8326">
        <f t="shared" si="781"/>
        <v>8.7500000000000008E-2</v>
      </c>
      <c r="X8326" t="str">
        <f t="shared" si="782"/>
        <v>Profit</v>
      </c>
      <c r="Y8326" s="1" t="str">
        <f t="shared" si="783"/>
        <v>Low Profit</v>
      </c>
      <c r="Z8326" s="1" t="str">
        <f t="shared" si="784"/>
        <v>Low Discount</v>
      </c>
      <c r="AA8326" s="1" t="str">
        <f t="shared" si="785"/>
        <v>Low Sales</v>
      </c>
      <c r="AB8326" s="1">
        <f>MONTH(Sample___Superstore[[#This Row],[Order Date]])</f>
        <v>9</v>
      </c>
    </row>
    <row r="8327" spans="1:28" x14ac:dyDescent="0.35">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c r="V8327">
        <f t="shared" si="780"/>
        <v>1</v>
      </c>
      <c r="W8327">
        <f t="shared" si="781"/>
        <v>8.7500000000000008E-2</v>
      </c>
      <c r="X8327" t="str">
        <f t="shared" si="782"/>
        <v>Profit</v>
      </c>
      <c r="Y8327" s="1" t="str">
        <f t="shared" si="783"/>
        <v>Low Profit</v>
      </c>
      <c r="Z8327" s="1" t="str">
        <f t="shared" si="784"/>
        <v>Low Discount</v>
      </c>
      <c r="AA8327" s="1" t="str">
        <f t="shared" si="785"/>
        <v>Low Sales</v>
      </c>
      <c r="AB8327" s="1">
        <f>MONTH(Sample___Superstore[[#This Row],[Order Date]])</f>
        <v>9</v>
      </c>
    </row>
    <row r="8328" spans="1:28" x14ac:dyDescent="0.35">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c r="V8328">
        <f t="shared" si="780"/>
        <v>3</v>
      </c>
      <c r="W8328">
        <f t="shared" si="781"/>
        <v>-1.6</v>
      </c>
      <c r="X8328" t="str">
        <f t="shared" si="782"/>
        <v>Loss</v>
      </c>
      <c r="Y8328" s="1" t="str">
        <f t="shared" si="783"/>
        <v>Low Profit</v>
      </c>
      <c r="Z8328" s="1" t="str">
        <f t="shared" si="784"/>
        <v>High Discount</v>
      </c>
      <c r="AA8328" s="1" t="str">
        <f t="shared" si="785"/>
        <v>Low Sales</v>
      </c>
      <c r="AB8328" s="1">
        <f>MONTH(Sample___Superstore[[#This Row],[Order Date]])</f>
        <v>7</v>
      </c>
    </row>
    <row r="8329" spans="1:28" x14ac:dyDescent="0.35">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c r="V8329">
        <f t="shared" si="780"/>
        <v>3</v>
      </c>
      <c r="W8329">
        <f t="shared" si="781"/>
        <v>-1.7500000000000002</v>
      </c>
      <c r="X8329" t="str">
        <f t="shared" si="782"/>
        <v>Loss</v>
      </c>
      <c r="Y8329" s="1" t="str">
        <f t="shared" si="783"/>
        <v>Low Profit</v>
      </c>
      <c r="Z8329" s="1" t="str">
        <f t="shared" si="784"/>
        <v>High Discount</v>
      </c>
      <c r="AA8329" s="1" t="str">
        <f t="shared" si="785"/>
        <v>Low Sales</v>
      </c>
      <c r="AB8329" s="1">
        <f>MONTH(Sample___Superstore[[#This Row],[Order Date]])</f>
        <v>7</v>
      </c>
    </row>
    <row r="8330" spans="1:28" x14ac:dyDescent="0.35">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c r="V8330">
        <f t="shared" si="780"/>
        <v>5</v>
      </c>
      <c r="W8330">
        <f t="shared" si="781"/>
        <v>0.48000000000000004</v>
      </c>
      <c r="X8330" t="str">
        <f t="shared" si="782"/>
        <v>Profit</v>
      </c>
      <c r="Y8330" s="1" t="str">
        <f t="shared" si="783"/>
        <v>Low Profit</v>
      </c>
      <c r="Z8330" s="1" t="str">
        <f t="shared" si="784"/>
        <v>No Discount</v>
      </c>
      <c r="AA8330" s="1" t="str">
        <f t="shared" si="785"/>
        <v>Low Sales</v>
      </c>
      <c r="AB8330" s="1">
        <f>MONTH(Sample___Superstore[[#This Row],[Order Date]])</f>
        <v>10</v>
      </c>
    </row>
    <row r="8331" spans="1:28" x14ac:dyDescent="0.35">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c r="V8331">
        <f t="shared" si="780"/>
        <v>5</v>
      </c>
      <c r="W8331">
        <f t="shared" si="781"/>
        <v>0.47999999999999993</v>
      </c>
      <c r="X8331" t="str">
        <f t="shared" si="782"/>
        <v>Profit</v>
      </c>
      <c r="Y8331" s="1" t="str">
        <f t="shared" si="783"/>
        <v>Low Profit</v>
      </c>
      <c r="Z8331" s="1" t="str">
        <f t="shared" si="784"/>
        <v>No Discount</v>
      </c>
      <c r="AA8331" s="1" t="str">
        <f t="shared" si="785"/>
        <v>Low Sales</v>
      </c>
      <c r="AB8331" s="1">
        <f>MONTH(Sample___Superstore[[#This Row],[Order Date]])</f>
        <v>10</v>
      </c>
    </row>
    <row r="8332" spans="1:28" x14ac:dyDescent="0.35">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c r="V8332">
        <f t="shared" si="780"/>
        <v>4</v>
      </c>
      <c r="W8332">
        <f t="shared" si="781"/>
        <v>0.32</v>
      </c>
      <c r="X8332" t="str">
        <f t="shared" si="782"/>
        <v>Profit</v>
      </c>
      <c r="Y8332" s="1" t="str">
        <f t="shared" si="783"/>
        <v>Low Profit</v>
      </c>
      <c r="Z8332" s="1" t="str">
        <f t="shared" si="784"/>
        <v>No Discount</v>
      </c>
      <c r="AA8332" s="1" t="str">
        <f t="shared" si="785"/>
        <v>Low Sales</v>
      </c>
      <c r="AB8332" s="1">
        <f>MONTH(Sample___Superstore[[#This Row],[Order Date]])</f>
        <v>11</v>
      </c>
    </row>
    <row r="8333" spans="1:28" x14ac:dyDescent="0.35">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c r="V8333">
        <f t="shared" si="780"/>
        <v>3</v>
      </c>
      <c r="W8333">
        <f t="shared" si="781"/>
        <v>0.3</v>
      </c>
      <c r="X8333" t="str">
        <f t="shared" si="782"/>
        <v>Profit</v>
      </c>
      <c r="Y8333" s="1" t="str">
        <f t="shared" si="783"/>
        <v>Low Profit</v>
      </c>
      <c r="Z8333" s="1" t="str">
        <f t="shared" si="784"/>
        <v>No Discount</v>
      </c>
      <c r="AA8333" s="1" t="str">
        <f t="shared" si="785"/>
        <v>Low Sales</v>
      </c>
      <c r="AB8333" s="1">
        <f>MONTH(Sample___Superstore[[#This Row],[Order Date]])</f>
        <v>3</v>
      </c>
    </row>
    <row r="8334" spans="1:28" x14ac:dyDescent="0.35">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c r="V8334">
        <f t="shared" si="780"/>
        <v>3</v>
      </c>
      <c r="W8334">
        <f t="shared" si="781"/>
        <v>0.25</v>
      </c>
      <c r="X8334" t="str">
        <f t="shared" si="782"/>
        <v>Profit</v>
      </c>
      <c r="Y8334" s="1" t="str">
        <f t="shared" si="783"/>
        <v>Low Profit</v>
      </c>
      <c r="Z8334" s="1" t="str">
        <f t="shared" si="784"/>
        <v>No Discount</v>
      </c>
      <c r="AA8334" s="1" t="str">
        <f t="shared" si="785"/>
        <v>Low Sales</v>
      </c>
      <c r="AB8334" s="1">
        <f>MONTH(Sample___Superstore[[#This Row],[Order Date]])</f>
        <v>3</v>
      </c>
    </row>
    <row r="8335" spans="1:28" x14ac:dyDescent="0.35">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c r="V8335">
        <f t="shared" si="780"/>
        <v>3</v>
      </c>
      <c r="W8335">
        <f t="shared" si="781"/>
        <v>0.48999999999999994</v>
      </c>
      <c r="X8335" t="str">
        <f t="shared" si="782"/>
        <v>Profit</v>
      </c>
      <c r="Y8335" s="1" t="str">
        <f t="shared" si="783"/>
        <v>Low Profit</v>
      </c>
      <c r="Z8335" s="1" t="str">
        <f t="shared" si="784"/>
        <v>No Discount</v>
      </c>
      <c r="AA8335" s="1" t="str">
        <f t="shared" si="785"/>
        <v>Low Sales</v>
      </c>
      <c r="AB8335" s="1">
        <f>MONTH(Sample___Superstore[[#This Row],[Order Date]])</f>
        <v>3</v>
      </c>
    </row>
    <row r="8336" spans="1:28" x14ac:dyDescent="0.35">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c r="V8336">
        <f t="shared" si="780"/>
        <v>3</v>
      </c>
      <c r="W8336">
        <f t="shared" si="781"/>
        <v>0.45</v>
      </c>
      <c r="X8336" t="str">
        <f t="shared" si="782"/>
        <v>Profit</v>
      </c>
      <c r="Y8336" s="1" t="str">
        <f t="shared" si="783"/>
        <v>Low Profit</v>
      </c>
      <c r="Z8336" s="1" t="str">
        <f t="shared" si="784"/>
        <v>No Discount</v>
      </c>
      <c r="AA8336" s="1" t="str">
        <f t="shared" si="785"/>
        <v>Low Sales</v>
      </c>
      <c r="AB8336" s="1">
        <f>MONTH(Sample___Superstore[[#This Row],[Order Date]])</f>
        <v>3</v>
      </c>
    </row>
    <row r="8337" spans="1:28" x14ac:dyDescent="0.35">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c r="V8337">
        <f t="shared" si="780"/>
        <v>5</v>
      </c>
      <c r="W8337">
        <f t="shared" si="781"/>
        <v>0.5</v>
      </c>
      <c r="X8337" t="str">
        <f t="shared" si="782"/>
        <v>Profit</v>
      </c>
      <c r="Y8337" s="1" t="str">
        <f t="shared" si="783"/>
        <v>High Profit</v>
      </c>
      <c r="Z8337" s="1" t="str">
        <f t="shared" si="784"/>
        <v>No Discount</v>
      </c>
      <c r="AA8337" s="1" t="str">
        <f t="shared" si="785"/>
        <v>Low Sales</v>
      </c>
      <c r="AB8337" s="1">
        <f>MONTH(Sample___Superstore[[#This Row],[Order Date]])</f>
        <v>5</v>
      </c>
    </row>
    <row r="8338" spans="1:28" x14ac:dyDescent="0.35">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c r="V8338">
        <f t="shared" si="780"/>
        <v>6</v>
      </c>
      <c r="W8338">
        <f t="shared" si="781"/>
        <v>0.41</v>
      </c>
      <c r="X8338" t="str">
        <f t="shared" si="782"/>
        <v>Profit</v>
      </c>
      <c r="Y8338" s="1" t="str">
        <f t="shared" si="783"/>
        <v>Low Profit</v>
      </c>
      <c r="Z8338" s="1" t="str">
        <f t="shared" si="784"/>
        <v>No Discount</v>
      </c>
      <c r="AA8338" s="1" t="str">
        <f t="shared" si="785"/>
        <v>Low Sales</v>
      </c>
      <c r="AB8338" s="1">
        <f>MONTH(Sample___Superstore[[#This Row],[Order Date]])</f>
        <v>7</v>
      </c>
    </row>
    <row r="8339" spans="1:28" x14ac:dyDescent="0.35">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c r="V8339">
        <f t="shared" si="780"/>
        <v>7</v>
      </c>
      <c r="W8339">
        <f t="shared" si="781"/>
        <v>0.49</v>
      </c>
      <c r="X8339" t="str">
        <f t="shared" si="782"/>
        <v>Profit</v>
      </c>
      <c r="Y8339" s="1" t="str">
        <f t="shared" si="783"/>
        <v>Low Profit</v>
      </c>
      <c r="Z8339" s="1" t="str">
        <f t="shared" si="784"/>
        <v>No Discount</v>
      </c>
      <c r="AA8339" s="1" t="str">
        <f t="shared" si="785"/>
        <v>Low Sales</v>
      </c>
      <c r="AB8339" s="1">
        <f>MONTH(Sample___Superstore[[#This Row],[Order Date]])</f>
        <v>12</v>
      </c>
    </row>
    <row r="8340" spans="1:28" x14ac:dyDescent="0.35">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c r="V8340">
        <f t="shared" si="780"/>
        <v>7</v>
      </c>
      <c r="W8340">
        <f t="shared" si="781"/>
        <v>0.37</v>
      </c>
      <c r="X8340" t="str">
        <f t="shared" si="782"/>
        <v>Profit</v>
      </c>
      <c r="Y8340" s="1" t="str">
        <f t="shared" si="783"/>
        <v>High Profit</v>
      </c>
      <c r="Z8340" s="1" t="str">
        <f t="shared" si="784"/>
        <v>No Discount</v>
      </c>
      <c r="AA8340" s="1" t="str">
        <f t="shared" si="785"/>
        <v>Low Sales</v>
      </c>
      <c r="AB8340" s="1">
        <f>MONTH(Sample___Superstore[[#This Row],[Order Date]])</f>
        <v>12</v>
      </c>
    </row>
    <row r="8341" spans="1:28" x14ac:dyDescent="0.35">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c r="V8341">
        <f t="shared" si="780"/>
        <v>4</v>
      </c>
      <c r="W8341">
        <f t="shared" si="781"/>
        <v>-8.7499999999999994E-2</v>
      </c>
      <c r="X8341" t="str">
        <f t="shared" si="782"/>
        <v>Loss</v>
      </c>
      <c r="Y8341" s="1" t="str">
        <f t="shared" si="783"/>
        <v>Low Profit</v>
      </c>
      <c r="Z8341" s="1" t="str">
        <f t="shared" si="784"/>
        <v>Low Discount</v>
      </c>
      <c r="AA8341" s="1" t="str">
        <f t="shared" si="785"/>
        <v>Low Sales</v>
      </c>
      <c r="AB8341" s="1">
        <f>MONTH(Sample___Superstore[[#This Row],[Order Date]])</f>
        <v>4</v>
      </c>
    </row>
    <row r="8342" spans="1:28" x14ac:dyDescent="0.35">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c r="V8342">
        <f t="shared" si="780"/>
        <v>6</v>
      </c>
      <c r="W8342">
        <f t="shared" si="781"/>
        <v>0.48</v>
      </c>
      <c r="X8342" t="str">
        <f t="shared" si="782"/>
        <v>Profit</v>
      </c>
      <c r="Y8342" s="1" t="str">
        <f t="shared" si="783"/>
        <v>Low Profit</v>
      </c>
      <c r="Z8342" s="1" t="str">
        <f t="shared" si="784"/>
        <v>No Discount</v>
      </c>
      <c r="AA8342" s="1" t="str">
        <f t="shared" si="785"/>
        <v>Low Sales</v>
      </c>
      <c r="AB8342" s="1">
        <f>MONTH(Sample___Superstore[[#This Row],[Order Date]])</f>
        <v>11</v>
      </c>
    </row>
    <row r="8343" spans="1:28" x14ac:dyDescent="0.35">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c r="V8343">
        <f t="shared" si="780"/>
        <v>3</v>
      </c>
      <c r="W8343">
        <f t="shared" si="781"/>
        <v>0.27</v>
      </c>
      <c r="X8343" t="str">
        <f t="shared" si="782"/>
        <v>Profit</v>
      </c>
      <c r="Y8343" s="1" t="str">
        <f t="shared" si="783"/>
        <v>Low Profit</v>
      </c>
      <c r="Z8343" s="1" t="str">
        <f t="shared" si="784"/>
        <v>No Discount</v>
      </c>
      <c r="AA8343" s="1" t="str">
        <f t="shared" si="785"/>
        <v>Low Sales</v>
      </c>
      <c r="AB8343" s="1">
        <f>MONTH(Sample___Superstore[[#This Row],[Order Date]])</f>
        <v>6</v>
      </c>
    </row>
    <row r="8344" spans="1:28" x14ac:dyDescent="0.35">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c r="V8344">
        <f t="shared" si="780"/>
        <v>5</v>
      </c>
      <c r="W8344">
        <f t="shared" si="781"/>
        <v>0.27</v>
      </c>
      <c r="X8344" t="str">
        <f t="shared" si="782"/>
        <v>Profit</v>
      </c>
      <c r="Y8344" s="1" t="str">
        <f t="shared" si="783"/>
        <v>Low Profit</v>
      </c>
      <c r="Z8344" s="1" t="str">
        <f t="shared" si="784"/>
        <v>No Discount</v>
      </c>
      <c r="AA8344" s="1" t="str">
        <f t="shared" si="785"/>
        <v>Low Sales</v>
      </c>
      <c r="AB8344" s="1">
        <f>MONTH(Sample___Superstore[[#This Row],[Order Date]])</f>
        <v>11</v>
      </c>
    </row>
    <row r="8345" spans="1:28" x14ac:dyDescent="0.35">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c r="V8345">
        <f t="shared" si="780"/>
        <v>4</v>
      </c>
      <c r="W8345">
        <f t="shared" si="781"/>
        <v>0.37499999999999994</v>
      </c>
      <c r="X8345" t="str">
        <f t="shared" si="782"/>
        <v>Profit</v>
      </c>
      <c r="Y8345" s="1" t="str">
        <f t="shared" si="783"/>
        <v>Low Profit</v>
      </c>
      <c r="Z8345" s="1" t="str">
        <f t="shared" si="784"/>
        <v>Low Discount</v>
      </c>
      <c r="AA8345" s="1" t="str">
        <f t="shared" si="785"/>
        <v>Low Sales</v>
      </c>
      <c r="AB8345" s="1">
        <f>MONTH(Sample___Superstore[[#This Row],[Order Date]])</f>
        <v>3</v>
      </c>
    </row>
    <row r="8346" spans="1:28" x14ac:dyDescent="0.35">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c r="V8346">
        <f t="shared" si="780"/>
        <v>4</v>
      </c>
      <c r="W8346">
        <f t="shared" si="781"/>
        <v>0.2</v>
      </c>
      <c r="X8346" t="str">
        <f t="shared" si="782"/>
        <v>Profit</v>
      </c>
      <c r="Y8346" s="1" t="str">
        <f t="shared" si="783"/>
        <v>Low Profit</v>
      </c>
      <c r="Z8346" s="1" t="str">
        <f t="shared" si="784"/>
        <v>Low Discount</v>
      </c>
      <c r="AA8346" s="1" t="str">
        <f t="shared" si="785"/>
        <v>Low Sales</v>
      </c>
      <c r="AB8346" s="1">
        <f>MONTH(Sample___Superstore[[#This Row],[Order Date]])</f>
        <v>3</v>
      </c>
    </row>
    <row r="8347" spans="1:28" x14ac:dyDescent="0.35">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c r="V8347">
        <f t="shared" si="780"/>
        <v>4</v>
      </c>
      <c r="W8347">
        <f t="shared" si="781"/>
        <v>-4.9999999999999996E-2</v>
      </c>
      <c r="X8347" t="str">
        <f t="shared" si="782"/>
        <v>Loss</v>
      </c>
      <c r="Y8347" s="1" t="str">
        <f t="shared" si="783"/>
        <v>Low Profit</v>
      </c>
      <c r="Z8347" s="1" t="str">
        <f t="shared" si="784"/>
        <v>Low Discount</v>
      </c>
      <c r="AA8347" s="1" t="str">
        <f t="shared" si="785"/>
        <v>Low Sales</v>
      </c>
      <c r="AB8347" s="1">
        <f>MONTH(Sample___Superstore[[#This Row],[Order Date]])</f>
        <v>3</v>
      </c>
    </row>
    <row r="8348" spans="1:28" x14ac:dyDescent="0.35">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c r="V8348">
        <f t="shared" si="780"/>
        <v>4</v>
      </c>
      <c r="W8348">
        <f t="shared" si="781"/>
        <v>0.42000000000000004</v>
      </c>
      <c r="X8348" t="str">
        <f t="shared" si="782"/>
        <v>Profit</v>
      </c>
      <c r="Y8348" s="1" t="str">
        <f t="shared" si="783"/>
        <v>Low Profit</v>
      </c>
      <c r="Z8348" s="1" t="str">
        <f t="shared" si="784"/>
        <v>No Discount</v>
      </c>
      <c r="AA8348" s="1" t="str">
        <f t="shared" si="785"/>
        <v>Low Sales</v>
      </c>
      <c r="AB8348" s="1">
        <f>MONTH(Sample___Superstore[[#This Row],[Order Date]])</f>
        <v>4</v>
      </c>
    </row>
    <row r="8349" spans="1:28" x14ac:dyDescent="0.35">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c r="V8349">
        <f t="shared" si="780"/>
        <v>4</v>
      </c>
      <c r="W8349">
        <f t="shared" si="781"/>
        <v>0.39999999999999997</v>
      </c>
      <c r="X8349" t="str">
        <f t="shared" si="782"/>
        <v>Profit</v>
      </c>
      <c r="Y8349" s="1" t="str">
        <f t="shared" si="783"/>
        <v>Low Profit</v>
      </c>
      <c r="Z8349" s="1" t="str">
        <f t="shared" si="784"/>
        <v>No Discount</v>
      </c>
      <c r="AA8349" s="1" t="str">
        <f t="shared" si="785"/>
        <v>Low Sales</v>
      </c>
      <c r="AB8349" s="1">
        <f>MONTH(Sample___Superstore[[#This Row],[Order Date]])</f>
        <v>4</v>
      </c>
    </row>
    <row r="8350" spans="1:28" x14ac:dyDescent="0.35">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c r="V8350">
        <f t="shared" si="780"/>
        <v>4</v>
      </c>
      <c r="W8350">
        <f t="shared" si="781"/>
        <v>0.27999999999999997</v>
      </c>
      <c r="X8350" t="str">
        <f t="shared" si="782"/>
        <v>Profit</v>
      </c>
      <c r="Y8350" s="1" t="str">
        <f t="shared" si="783"/>
        <v>Low Profit</v>
      </c>
      <c r="Z8350" s="1" t="str">
        <f t="shared" si="784"/>
        <v>No Discount</v>
      </c>
      <c r="AA8350" s="1" t="str">
        <f t="shared" si="785"/>
        <v>Low Sales</v>
      </c>
      <c r="AB8350" s="1">
        <f>MONTH(Sample___Superstore[[#This Row],[Order Date]])</f>
        <v>4</v>
      </c>
    </row>
    <row r="8351" spans="1:28" x14ac:dyDescent="0.35">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c r="V8351">
        <f t="shared" si="780"/>
        <v>4</v>
      </c>
      <c r="W8351">
        <f t="shared" si="781"/>
        <v>0.43</v>
      </c>
      <c r="X8351" t="str">
        <f t="shared" si="782"/>
        <v>Profit</v>
      </c>
      <c r="Y8351" s="1" t="str">
        <f t="shared" si="783"/>
        <v>Low Profit</v>
      </c>
      <c r="Z8351" s="1" t="str">
        <f t="shared" si="784"/>
        <v>No Discount</v>
      </c>
      <c r="AA8351" s="1" t="str">
        <f t="shared" si="785"/>
        <v>Low Sales</v>
      </c>
      <c r="AB8351" s="1">
        <f>MONTH(Sample___Superstore[[#This Row],[Order Date]])</f>
        <v>4</v>
      </c>
    </row>
    <row r="8352" spans="1:28" x14ac:dyDescent="0.35">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c r="V8352">
        <f t="shared" si="780"/>
        <v>4</v>
      </c>
      <c r="W8352">
        <f t="shared" si="781"/>
        <v>0.47999999999999993</v>
      </c>
      <c r="X8352" t="str">
        <f t="shared" si="782"/>
        <v>Profit</v>
      </c>
      <c r="Y8352" s="1" t="str">
        <f t="shared" si="783"/>
        <v>Low Profit</v>
      </c>
      <c r="Z8352" s="1" t="str">
        <f t="shared" si="784"/>
        <v>No Discount</v>
      </c>
      <c r="AA8352" s="1" t="str">
        <f t="shared" si="785"/>
        <v>Low Sales</v>
      </c>
      <c r="AB8352" s="1">
        <f>MONTH(Sample___Superstore[[#This Row],[Order Date]])</f>
        <v>4</v>
      </c>
    </row>
    <row r="8353" spans="1:28" x14ac:dyDescent="0.35">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c r="V8353">
        <f t="shared" si="780"/>
        <v>5</v>
      </c>
      <c r="W8353">
        <f t="shared" si="781"/>
        <v>0.22499999999999998</v>
      </c>
      <c r="X8353" t="str">
        <f t="shared" si="782"/>
        <v>Profit</v>
      </c>
      <c r="Y8353" s="1" t="str">
        <f t="shared" si="783"/>
        <v>Low Profit</v>
      </c>
      <c r="Z8353" s="1" t="str">
        <f t="shared" si="784"/>
        <v>Low Discount</v>
      </c>
      <c r="AA8353" s="1" t="str">
        <f t="shared" si="785"/>
        <v>Low Sales</v>
      </c>
      <c r="AB8353" s="1">
        <f>MONTH(Sample___Superstore[[#This Row],[Order Date]])</f>
        <v>5</v>
      </c>
    </row>
    <row r="8354" spans="1:28" x14ac:dyDescent="0.35">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c r="V8354">
        <f t="shared" si="780"/>
        <v>5</v>
      </c>
      <c r="W8354">
        <f t="shared" si="781"/>
        <v>-0.66666666666666663</v>
      </c>
      <c r="X8354" t="str">
        <f t="shared" si="782"/>
        <v>Loss</v>
      </c>
      <c r="Y8354" s="1" t="str">
        <f t="shared" si="783"/>
        <v>Low Profit</v>
      </c>
      <c r="Z8354" s="1" t="str">
        <f t="shared" si="784"/>
        <v>High Discount</v>
      </c>
      <c r="AA8354" s="1" t="str">
        <f t="shared" si="785"/>
        <v>Low Sales</v>
      </c>
      <c r="AB8354" s="1">
        <f>MONTH(Sample___Superstore[[#This Row],[Order Date]])</f>
        <v>5</v>
      </c>
    </row>
    <row r="8355" spans="1:28" x14ac:dyDescent="0.35">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c r="V8355">
        <f t="shared" si="780"/>
        <v>5</v>
      </c>
      <c r="W8355">
        <f t="shared" si="781"/>
        <v>-0.3</v>
      </c>
      <c r="X8355" t="str">
        <f t="shared" si="782"/>
        <v>Loss</v>
      </c>
      <c r="Y8355" s="1" t="str">
        <f t="shared" si="783"/>
        <v>Low Profit</v>
      </c>
      <c r="Z8355" s="1" t="str">
        <f t="shared" si="784"/>
        <v>High Discount</v>
      </c>
      <c r="AA8355" s="1" t="str">
        <f t="shared" si="785"/>
        <v>Low Sales</v>
      </c>
      <c r="AB8355" s="1">
        <f>MONTH(Sample___Superstore[[#This Row],[Order Date]])</f>
        <v>5</v>
      </c>
    </row>
    <row r="8356" spans="1:28" x14ac:dyDescent="0.35">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c r="V8356">
        <f t="shared" si="780"/>
        <v>5</v>
      </c>
      <c r="W8356">
        <f t="shared" si="781"/>
        <v>-0.7</v>
      </c>
      <c r="X8356" t="str">
        <f t="shared" si="782"/>
        <v>Loss</v>
      </c>
      <c r="Y8356" s="1" t="str">
        <f t="shared" si="783"/>
        <v>Low Profit</v>
      </c>
      <c r="Z8356" s="1" t="str">
        <f t="shared" si="784"/>
        <v>High Discount</v>
      </c>
      <c r="AA8356" s="1" t="str">
        <f t="shared" si="785"/>
        <v>Low Sales</v>
      </c>
      <c r="AB8356" s="1">
        <f>MONTH(Sample___Superstore[[#This Row],[Order Date]])</f>
        <v>5</v>
      </c>
    </row>
    <row r="8357" spans="1:28" x14ac:dyDescent="0.35">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c r="V8357">
        <f t="shared" si="780"/>
        <v>5</v>
      </c>
      <c r="W8357">
        <f t="shared" si="781"/>
        <v>0.35</v>
      </c>
      <c r="X8357" t="str">
        <f t="shared" si="782"/>
        <v>Profit</v>
      </c>
      <c r="Y8357" s="1" t="str">
        <f t="shared" si="783"/>
        <v>Low Profit</v>
      </c>
      <c r="Z8357" s="1" t="str">
        <f t="shared" si="784"/>
        <v>Low Discount</v>
      </c>
      <c r="AA8357" s="1" t="str">
        <f t="shared" si="785"/>
        <v>Low Sales</v>
      </c>
      <c r="AB8357" s="1">
        <f>MONTH(Sample___Superstore[[#This Row],[Order Date]])</f>
        <v>5</v>
      </c>
    </row>
    <row r="8358" spans="1:28" x14ac:dyDescent="0.35">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c r="V8358">
        <f t="shared" si="780"/>
        <v>4</v>
      </c>
      <c r="W8358">
        <f t="shared" si="781"/>
        <v>0.22000000000000003</v>
      </c>
      <c r="X8358" t="str">
        <f t="shared" si="782"/>
        <v>Profit</v>
      </c>
      <c r="Y8358" s="1" t="str">
        <f t="shared" si="783"/>
        <v>Low Profit</v>
      </c>
      <c r="Z8358" s="1" t="str">
        <f t="shared" si="784"/>
        <v>No Discount</v>
      </c>
      <c r="AA8358" s="1" t="str">
        <f t="shared" si="785"/>
        <v>Low Sales</v>
      </c>
      <c r="AB8358" s="1">
        <f>MONTH(Sample___Superstore[[#This Row],[Order Date]])</f>
        <v>8</v>
      </c>
    </row>
    <row r="8359" spans="1:28" x14ac:dyDescent="0.35">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c r="V8359">
        <f t="shared" si="780"/>
        <v>7</v>
      </c>
      <c r="W8359">
        <f t="shared" si="781"/>
        <v>0.28000000000000003</v>
      </c>
      <c r="X8359" t="str">
        <f t="shared" si="782"/>
        <v>Profit</v>
      </c>
      <c r="Y8359" s="1" t="str">
        <f t="shared" si="783"/>
        <v>Low Profit</v>
      </c>
      <c r="Z8359" s="1" t="str">
        <f t="shared" si="784"/>
        <v>No Discount</v>
      </c>
      <c r="AA8359" s="1" t="str">
        <f t="shared" si="785"/>
        <v>Low Sales</v>
      </c>
      <c r="AB8359" s="1">
        <f>MONTH(Sample___Superstore[[#This Row],[Order Date]])</f>
        <v>4</v>
      </c>
    </row>
    <row r="8360" spans="1:28" x14ac:dyDescent="0.35">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c r="V8360">
        <f t="shared" si="780"/>
        <v>7</v>
      </c>
      <c r="W8360">
        <f t="shared" si="781"/>
        <v>8.7499999999999994E-2</v>
      </c>
      <c r="X8360" t="str">
        <f t="shared" si="782"/>
        <v>Profit</v>
      </c>
      <c r="Y8360" s="1" t="str">
        <f t="shared" si="783"/>
        <v>Low Profit</v>
      </c>
      <c r="Z8360" s="1" t="str">
        <f t="shared" si="784"/>
        <v>Low Discount</v>
      </c>
      <c r="AA8360" s="1" t="str">
        <f t="shared" si="785"/>
        <v>Low Sales</v>
      </c>
      <c r="AB8360" s="1">
        <f>MONTH(Sample___Superstore[[#This Row],[Order Date]])</f>
        <v>4</v>
      </c>
    </row>
    <row r="8361" spans="1:28" x14ac:dyDescent="0.35">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c r="V8361">
        <f t="shared" si="780"/>
        <v>7</v>
      </c>
      <c r="W8361">
        <f t="shared" si="781"/>
        <v>0.42</v>
      </c>
      <c r="X8361" t="str">
        <f t="shared" si="782"/>
        <v>Profit</v>
      </c>
      <c r="Y8361" s="1" t="str">
        <f t="shared" si="783"/>
        <v>Low Profit</v>
      </c>
      <c r="Z8361" s="1" t="str">
        <f t="shared" si="784"/>
        <v>No Discount</v>
      </c>
      <c r="AA8361" s="1" t="str">
        <f t="shared" si="785"/>
        <v>Low Sales</v>
      </c>
      <c r="AB8361" s="1">
        <f>MONTH(Sample___Superstore[[#This Row],[Order Date]])</f>
        <v>4</v>
      </c>
    </row>
    <row r="8362" spans="1:28" x14ac:dyDescent="0.35">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c r="V8362">
        <f t="shared" si="780"/>
        <v>2</v>
      </c>
      <c r="W8362">
        <f t="shared" si="781"/>
        <v>0.125</v>
      </c>
      <c r="X8362" t="str">
        <f t="shared" si="782"/>
        <v>Profit</v>
      </c>
      <c r="Y8362" s="1" t="str">
        <f t="shared" si="783"/>
        <v>Low Profit</v>
      </c>
      <c r="Z8362" s="1" t="str">
        <f t="shared" si="784"/>
        <v>Low Discount</v>
      </c>
      <c r="AA8362" s="1" t="str">
        <f t="shared" si="785"/>
        <v>Low Sales</v>
      </c>
      <c r="AB8362" s="1">
        <f>MONTH(Sample___Superstore[[#This Row],[Order Date]])</f>
        <v>1</v>
      </c>
    </row>
    <row r="8363" spans="1:28" x14ac:dyDescent="0.35">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c r="V8363">
        <f t="shared" si="780"/>
        <v>2</v>
      </c>
      <c r="W8363">
        <f t="shared" si="781"/>
        <v>-2.5</v>
      </c>
      <c r="X8363" t="str">
        <f t="shared" si="782"/>
        <v>Loss</v>
      </c>
      <c r="Y8363" s="1" t="str">
        <f t="shared" si="783"/>
        <v>Low Profit</v>
      </c>
      <c r="Z8363" s="1" t="str">
        <f t="shared" si="784"/>
        <v>High Discount</v>
      </c>
      <c r="AA8363" s="1" t="str">
        <f t="shared" si="785"/>
        <v>Low Sales</v>
      </c>
      <c r="AB8363" s="1">
        <f>MONTH(Sample___Superstore[[#This Row],[Order Date]])</f>
        <v>1</v>
      </c>
    </row>
    <row r="8364" spans="1:28" x14ac:dyDescent="0.35">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c r="V8364">
        <f t="shared" si="780"/>
        <v>2</v>
      </c>
      <c r="W8364">
        <f t="shared" si="781"/>
        <v>-0.18571428571428572</v>
      </c>
      <c r="X8364" t="str">
        <f t="shared" si="782"/>
        <v>Loss</v>
      </c>
      <c r="Y8364" s="1" t="str">
        <f t="shared" si="783"/>
        <v>Low Profit</v>
      </c>
      <c r="Z8364" s="1" t="str">
        <f t="shared" si="784"/>
        <v>High Discount</v>
      </c>
      <c r="AA8364" s="1" t="str">
        <f t="shared" si="785"/>
        <v>High Sales</v>
      </c>
      <c r="AB8364" s="1">
        <f>MONTH(Sample___Superstore[[#This Row],[Order Date]])</f>
        <v>1</v>
      </c>
    </row>
    <row r="8365" spans="1:28" x14ac:dyDescent="0.35">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c r="V8365">
        <f t="shared" si="780"/>
        <v>2</v>
      </c>
      <c r="W8365">
        <f t="shared" si="781"/>
        <v>7.4999999999999997E-2</v>
      </c>
      <c r="X8365" t="str">
        <f t="shared" si="782"/>
        <v>Profit</v>
      </c>
      <c r="Y8365" s="1" t="str">
        <f t="shared" si="783"/>
        <v>Low Profit</v>
      </c>
      <c r="Z8365" s="1" t="str">
        <f t="shared" si="784"/>
        <v>Low Discount</v>
      </c>
      <c r="AA8365" s="1" t="str">
        <f t="shared" si="785"/>
        <v>Low Sales</v>
      </c>
      <c r="AB8365" s="1">
        <f>MONTH(Sample___Superstore[[#This Row],[Order Date]])</f>
        <v>1</v>
      </c>
    </row>
    <row r="8366" spans="1:28" x14ac:dyDescent="0.35">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c r="V8366">
        <f t="shared" si="780"/>
        <v>4</v>
      </c>
      <c r="W8366">
        <f t="shared" si="781"/>
        <v>0.1125</v>
      </c>
      <c r="X8366" t="str">
        <f t="shared" si="782"/>
        <v>Profit</v>
      </c>
      <c r="Y8366" s="1" t="str">
        <f t="shared" si="783"/>
        <v>Low Profit</v>
      </c>
      <c r="Z8366" s="1" t="str">
        <f t="shared" si="784"/>
        <v>Low Discount</v>
      </c>
      <c r="AA8366" s="1" t="str">
        <f t="shared" si="785"/>
        <v>High Sales</v>
      </c>
      <c r="AB8366" s="1">
        <f>MONTH(Sample___Superstore[[#This Row],[Order Date]])</f>
        <v>4</v>
      </c>
    </row>
    <row r="8367" spans="1:28" x14ac:dyDescent="0.35">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c r="V8367">
        <f t="shared" si="780"/>
        <v>3</v>
      </c>
      <c r="W8367">
        <f t="shared" si="781"/>
        <v>9.9999999999999992E-2</v>
      </c>
      <c r="X8367" t="str">
        <f t="shared" si="782"/>
        <v>Profit</v>
      </c>
      <c r="Y8367" s="1" t="str">
        <f t="shared" si="783"/>
        <v>Low Profit</v>
      </c>
      <c r="Z8367" s="1" t="str">
        <f t="shared" si="784"/>
        <v>Low Discount</v>
      </c>
      <c r="AA8367" s="1" t="str">
        <f t="shared" si="785"/>
        <v>High Sales</v>
      </c>
      <c r="AB8367" s="1">
        <f>MONTH(Sample___Superstore[[#This Row],[Order Date]])</f>
        <v>1</v>
      </c>
    </row>
    <row r="8368" spans="1:28" x14ac:dyDescent="0.35">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c r="V8368">
        <f t="shared" si="780"/>
        <v>5</v>
      </c>
      <c r="W8368">
        <f t="shared" si="781"/>
        <v>0.27</v>
      </c>
      <c r="X8368" t="str">
        <f t="shared" si="782"/>
        <v>Profit</v>
      </c>
      <c r="Y8368" s="1" t="str">
        <f t="shared" si="783"/>
        <v>Low Profit</v>
      </c>
      <c r="Z8368" s="1" t="str">
        <f t="shared" si="784"/>
        <v>No Discount</v>
      </c>
      <c r="AA8368" s="1" t="str">
        <f t="shared" si="785"/>
        <v>Low Sales</v>
      </c>
      <c r="AB8368" s="1">
        <f>MONTH(Sample___Superstore[[#This Row],[Order Date]])</f>
        <v>9</v>
      </c>
    </row>
    <row r="8369" spans="1:28" x14ac:dyDescent="0.35">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c r="V8369">
        <f t="shared" si="780"/>
        <v>5</v>
      </c>
      <c r="W8369">
        <f t="shared" si="781"/>
        <v>0.47000000000000003</v>
      </c>
      <c r="X8369" t="str">
        <f t="shared" si="782"/>
        <v>Profit</v>
      </c>
      <c r="Y8369" s="1" t="str">
        <f t="shared" si="783"/>
        <v>Low Profit</v>
      </c>
      <c r="Z8369" s="1" t="str">
        <f t="shared" si="784"/>
        <v>No Discount</v>
      </c>
      <c r="AA8369" s="1" t="str">
        <f t="shared" si="785"/>
        <v>Low Sales</v>
      </c>
      <c r="AB8369" s="1">
        <f>MONTH(Sample___Superstore[[#This Row],[Order Date]])</f>
        <v>9</v>
      </c>
    </row>
    <row r="8370" spans="1:28" x14ac:dyDescent="0.35">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c r="V8370">
        <f t="shared" si="780"/>
        <v>5</v>
      </c>
      <c r="W8370">
        <f t="shared" si="781"/>
        <v>0.375</v>
      </c>
      <c r="X8370" t="str">
        <f t="shared" si="782"/>
        <v>Profit</v>
      </c>
      <c r="Y8370" s="1" t="str">
        <f t="shared" si="783"/>
        <v>Low Profit</v>
      </c>
      <c r="Z8370" s="1" t="str">
        <f t="shared" si="784"/>
        <v>Low Discount</v>
      </c>
      <c r="AA8370" s="1" t="str">
        <f t="shared" si="785"/>
        <v>Low Sales</v>
      </c>
      <c r="AB8370" s="1">
        <f>MONTH(Sample___Superstore[[#This Row],[Order Date]])</f>
        <v>9</v>
      </c>
    </row>
    <row r="8371" spans="1:28" x14ac:dyDescent="0.35">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c r="V8371">
        <f t="shared" si="780"/>
        <v>5</v>
      </c>
      <c r="W8371">
        <f t="shared" si="781"/>
        <v>3.7499999999999999E-2</v>
      </c>
      <c r="X8371" t="str">
        <f t="shared" si="782"/>
        <v>Profit</v>
      </c>
      <c r="Y8371" s="1" t="str">
        <f t="shared" si="783"/>
        <v>Low Profit</v>
      </c>
      <c r="Z8371" s="1" t="str">
        <f t="shared" si="784"/>
        <v>Low Discount</v>
      </c>
      <c r="AA8371" s="1" t="str">
        <f t="shared" si="785"/>
        <v>High Sales</v>
      </c>
      <c r="AB8371" s="1">
        <f>MONTH(Sample___Superstore[[#This Row],[Order Date]])</f>
        <v>6</v>
      </c>
    </row>
    <row r="8372" spans="1:28" x14ac:dyDescent="0.35">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c r="V8372">
        <f t="shared" si="780"/>
        <v>4</v>
      </c>
      <c r="W8372">
        <f t="shared" si="781"/>
        <v>0.17647058823529413</v>
      </c>
      <c r="X8372" t="str">
        <f t="shared" si="782"/>
        <v>Profit</v>
      </c>
      <c r="Y8372" s="1" t="str">
        <f t="shared" si="783"/>
        <v>Low Profit</v>
      </c>
      <c r="Z8372" s="1" t="str">
        <f t="shared" si="784"/>
        <v>Low Discount</v>
      </c>
      <c r="AA8372" s="1" t="str">
        <f t="shared" si="785"/>
        <v>Low Sales</v>
      </c>
      <c r="AB8372" s="1">
        <f>MONTH(Sample___Superstore[[#This Row],[Order Date]])</f>
        <v>10</v>
      </c>
    </row>
    <row r="8373" spans="1:28" x14ac:dyDescent="0.35">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c r="V8373">
        <f t="shared" si="780"/>
        <v>3</v>
      </c>
      <c r="W8373">
        <f t="shared" si="781"/>
        <v>-1.7</v>
      </c>
      <c r="X8373" t="str">
        <f t="shared" si="782"/>
        <v>Loss</v>
      </c>
      <c r="Y8373" s="1" t="str">
        <f t="shared" si="783"/>
        <v>Low Profit</v>
      </c>
      <c r="Z8373" s="1" t="str">
        <f t="shared" si="784"/>
        <v>High Discount</v>
      </c>
      <c r="AA8373" s="1" t="str">
        <f t="shared" si="785"/>
        <v>Low Sales</v>
      </c>
      <c r="AB8373" s="1">
        <f>MONTH(Sample___Superstore[[#This Row],[Order Date]])</f>
        <v>12</v>
      </c>
    </row>
    <row r="8374" spans="1:28" x14ac:dyDescent="0.35">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c r="V8374">
        <f t="shared" si="780"/>
        <v>7</v>
      </c>
      <c r="W8374">
        <f t="shared" si="781"/>
        <v>0.40999999999999992</v>
      </c>
      <c r="X8374" t="str">
        <f t="shared" si="782"/>
        <v>Profit</v>
      </c>
      <c r="Y8374" s="1" t="str">
        <f t="shared" si="783"/>
        <v>Low Profit</v>
      </c>
      <c r="Z8374" s="1" t="str">
        <f t="shared" si="784"/>
        <v>No Discount</v>
      </c>
      <c r="AA8374" s="1" t="str">
        <f t="shared" si="785"/>
        <v>Low Sales</v>
      </c>
      <c r="AB8374" s="1">
        <f>MONTH(Sample___Superstore[[#This Row],[Order Date]])</f>
        <v>11</v>
      </c>
    </row>
    <row r="8375" spans="1:28" x14ac:dyDescent="0.35">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c r="V8375">
        <f t="shared" si="780"/>
        <v>3</v>
      </c>
      <c r="W8375">
        <f t="shared" si="781"/>
        <v>0.15000000000000002</v>
      </c>
      <c r="X8375" t="str">
        <f t="shared" si="782"/>
        <v>Profit</v>
      </c>
      <c r="Y8375" s="1" t="str">
        <f t="shared" si="783"/>
        <v>Low Profit</v>
      </c>
      <c r="Z8375" s="1" t="str">
        <f t="shared" si="784"/>
        <v>No Discount</v>
      </c>
      <c r="AA8375" s="1" t="str">
        <f t="shared" si="785"/>
        <v>Low Sales</v>
      </c>
      <c r="AB8375" s="1">
        <f>MONTH(Sample___Superstore[[#This Row],[Order Date]])</f>
        <v>11</v>
      </c>
    </row>
    <row r="8376" spans="1:28" x14ac:dyDescent="0.35">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c r="V8376">
        <f t="shared" si="780"/>
        <v>5</v>
      </c>
      <c r="W8376">
        <f t="shared" si="781"/>
        <v>0.27</v>
      </c>
      <c r="X8376" t="str">
        <f t="shared" si="782"/>
        <v>Profit</v>
      </c>
      <c r="Y8376" s="1" t="str">
        <f t="shared" si="783"/>
        <v>Low Profit</v>
      </c>
      <c r="Z8376" s="1" t="str">
        <f t="shared" si="784"/>
        <v>No Discount</v>
      </c>
      <c r="AA8376" s="1" t="str">
        <f t="shared" si="785"/>
        <v>Low Sales</v>
      </c>
      <c r="AB8376" s="1">
        <f>MONTH(Sample___Superstore[[#This Row],[Order Date]])</f>
        <v>1</v>
      </c>
    </row>
    <row r="8377" spans="1:28" x14ac:dyDescent="0.35">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c r="V8377">
        <f t="shared" si="780"/>
        <v>5</v>
      </c>
      <c r="W8377">
        <f t="shared" si="781"/>
        <v>0.31250000000000006</v>
      </c>
      <c r="X8377" t="str">
        <f t="shared" si="782"/>
        <v>Profit</v>
      </c>
      <c r="Y8377" s="1" t="str">
        <f t="shared" si="783"/>
        <v>Low Profit</v>
      </c>
      <c r="Z8377" s="1" t="str">
        <f t="shared" si="784"/>
        <v>Low Discount</v>
      </c>
      <c r="AA8377" s="1" t="str">
        <f t="shared" si="785"/>
        <v>Low Sales</v>
      </c>
      <c r="AB8377" s="1">
        <f>MONTH(Sample___Superstore[[#This Row],[Order Date]])</f>
        <v>1</v>
      </c>
    </row>
    <row r="8378" spans="1:28" x14ac:dyDescent="0.35">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c r="V8378">
        <f t="shared" si="780"/>
        <v>6</v>
      </c>
      <c r="W8378">
        <f t="shared" si="781"/>
        <v>0.125</v>
      </c>
      <c r="X8378" t="str">
        <f t="shared" si="782"/>
        <v>Profit</v>
      </c>
      <c r="Y8378" s="1" t="str">
        <f t="shared" si="783"/>
        <v>Low Profit</v>
      </c>
      <c r="Z8378" s="1" t="str">
        <f t="shared" si="784"/>
        <v>Low Discount</v>
      </c>
      <c r="AA8378" s="1" t="str">
        <f t="shared" si="785"/>
        <v>Low Sales</v>
      </c>
      <c r="AB8378" s="1">
        <f>MONTH(Sample___Superstore[[#This Row],[Order Date]])</f>
        <v>3</v>
      </c>
    </row>
    <row r="8379" spans="1:28" x14ac:dyDescent="0.35">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c r="V8379">
        <f t="shared" si="780"/>
        <v>6</v>
      </c>
      <c r="W8379">
        <f t="shared" si="781"/>
        <v>-0.22499999999999998</v>
      </c>
      <c r="X8379" t="str">
        <f t="shared" si="782"/>
        <v>Loss</v>
      </c>
      <c r="Y8379" s="1" t="str">
        <f t="shared" si="783"/>
        <v>Low Profit</v>
      </c>
      <c r="Z8379" s="1" t="str">
        <f t="shared" si="784"/>
        <v>Low Discount</v>
      </c>
      <c r="AA8379" s="1" t="str">
        <f t="shared" si="785"/>
        <v>Low Sales</v>
      </c>
      <c r="AB8379" s="1">
        <f>MONTH(Sample___Superstore[[#This Row],[Order Date]])</f>
        <v>11</v>
      </c>
    </row>
    <row r="8380" spans="1:28" x14ac:dyDescent="0.35">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c r="V8380">
        <f t="shared" si="780"/>
        <v>6</v>
      </c>
      <c r="W8380">
        <f t="shared" si="781"/>
        <v>0.36249999999999999</v>
      </c>
      <c r="X8380" t="str">
        <f t="shared" si="782"/>
        <v>Profit</v>
      </c>
      <c r="Y8380" s="1" t="str">
        <f t="shared" si="783"/>
        <v>Low Profit</v>
      </c>
      <c r="Z8380" s="1" t="str">
        <f t="shared" si="784"/>
        <v>Low Discount</v>
      </c>
      <c r="AA8380" s="1" t="str">
        <f t="shared" si="785"/>
        <v>Low Sales</v>
      </c>
      <c r="AB8380" s="1">
        <f>MONTH(Sample___Superstore[[#This Row],[Order Date]])</f>
        <v>11</v>
      </c>
    </row>
    <row r="8381" spans="1:28" x14ac:dyDescent="0.35">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c r="V8381">
        <f t="shared" si="780"/>
        <v>6</v>
      </c>
      <c r="W8381">
        <f t="shared" si="781"/>
        <v>0.3125</v>
      </c>
      <c r="X8381" t="str">
        <f t="shared" si="782"/>
        <v>Profit</v>
      </c>
      <c r="Y8381" s="1" t="str">
        <f t="shared" si="783"/>
        <v>Low Profit</v>
      </c>
      <c r="Z8381" s="1" t="str">
        <f t="shared" si="784"/>
        <v>Low Discount</v>
      </c>
      <c r="AA8381" s="1" t="str">
        <f t="shared" si="785"/>
        <v>Low Sales</v>
      </c>
      <c r="AB8381" s="1">
        <f>MONTH(Sample___Superstore[[#This Row],[Order Date]])</f>
        <v>11</v>
      </c>
    </row>
    <row r="8382" spans="1:28" x14ac:dyDescent="0.35">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c r="V8382">
        <f t="shared" si="780"/>
        <v>5</v>
      </c>
      <c r="W8382">
        <f t="shared" si="781"/>
        <v>0.31249999999999994</v>
      </c>
      <c r="X8382" t="str">
        <f t="shared" si="782"/>
        <v>Profit</v>
      </c>
      <c r="Y8382" s="1" t="str">
        <f t="shared" si="783"/>
        <v>Low Profit</v>
      </c>
      <c r="Z8382" s="1" t="str">
        <f t="shared" si="784"/>
        <v>Low Discount</v>
      </c>
      <c r="AA8382" s="1" t="str">
        <f t="shared" si="785"/>
        <v>Low Sales</v>
      </c>
      <c r="AB8382" s="1">
        <f>MONTH(Sample___Superstore[[#This Row],[Order Date]])</f>
        <v>9</v>
      </c>
    </row>
    <row r="8383" spans="1:28" x14ac:dyDescent="0.35">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c r="V8383">
        <f t="shared" si="780"/>
        <v>2</v>
      </c>
      <c r="W8383">
        <f t="shared" si="781"/>
        <v>-0.23749999999999996</v>
      </c>
      <c r="X8383" t="str">
        <f t="shared" si="782"/>
        <v>Loss</v>
      </c>
      <c r="Y8383" s="1" t="str">
        <f t="shared" si="783"/>
        <v>Low Profit</v>
      </c>
      <c r="Z8383" s="1" t="str">
        <f t="shared" si="784"/>
        <v>Low Discount</v>
      </c>
      <c r="AA8383" s="1" t="str">
        <f t="shared" si="785"/>
        <v>Low Sales</v>
      </c>
      <c r="AB8383" s="1">
        <f>MONTH(Sample___Superstore[[#This Row],[Order Date]])</f>
        <v>3</v>
      </c>
    </row>
    <row r="8384" spans="1:28" x14ac:dyDescent="0.35">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c r="V8384">
        <f t="shared" si="780"/>
        <v>7</v>
      </c>
      <c r="W8384">
        <f t="shared" si="781"/>
        <v>0</v>
      </c>
      <c r="X8384" t="str">
        <f t="shared" si="782"/>
        <v>Profit</v>
      </c>
      <c r="Y8384" s="1" t="str">
        <f t="shared" si="783"/>
        <v>Low Profit</v>
      </c>
      <c r="Z8384" s="1" t="str">
        <f t="shared" si="784"/>
        <v>High Discount</v>
      </c>
      <c r="AA8384" s="1" t="str">
        <f t="shared" si="785"/>
        <v>Low Sales</v>
      </c>
      <c r="AB8384" s="1">
        <f>MONTH(Sample___Superstore[[#This Row],[Order Date]])</f>
        <v>2</v>
      </c>
    </row>
    <row r="8385" spans="1:28" x14ac:dyDescent="0.35">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c r="V8385">
        <f t="shared" si="780"/>
        <v>2</v>
      </c>
      <c r="W8385">
        <f t="shared" si="781"/>
        <v>0.25</v>
      </c>
      <c r="X8385" t="str">
        <f t="shared" si="782"/>
        <v>Profit</v>
      </c>
      <c r="Y8385" s="1" t="str">
        <f t="shared" si="783"/>
        <v>Low Profit</v>
      </c>
      <c r="Z8385" s="1" t="str">
        <f t="shared" si="784"/>
        <v>No Discount</v>
      </c>
      <c r="AA8385" s="1" t="str">
        <f t="shared" si="785"/>
        <v>Low Sales</v>
      </c>
      <c r="AB8385" s="1">
        <f>MONTH(Sample___Superstore[[#This Row],[Order Date]])</f>
        <v>11</v>
      </c>
    </row>
    <row r="8386" spans="1:28" x14ac:dyDescent="0.35">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c r="V8386">
        <f t="shared" ref="V8386:V8449" si="786">D8386-C8386</f>
        <v>2</v>
      </c>
      <c r="W8386">
        <f t="shared" ref="W8386:W8449" si="787">U8386/R8386</f>
        <v>0.48</v>
      </c>
      <c r="X8386" t="str">
        <f t="shared" ref="X8386:X8449" si="788">IF(U8386&lt;0,"Loss","Profit")</f>
        <v>Profit</v>
      </c>
      <c r="Y8386" s="1" t="str">
        <f t="shared" ref="Y8386:Y8449" si="789">IF(U8386&gt;100,"High Profit","Low Profit")</f>
        <v>Low Profit</v>
      </c>
      <c r="Z8386" s="1" t="str">
        <f t="shared" ref="Z8386:Z8449" si="790">IF(T8386=0,"No Discount",IF(T8386&lt;=0.2,"Low Discount","High Discount"))</f>
        <v>No Discount</v>
      </c>
      <c r="AA8386" s="1" t="str">
        <f t="shared" ref="AA8386:AA8449" si="791">IF(R8386&gt;500,"High Sales","Low Sales")</f>
        <v>Low Sales</v>
      </c>
      <c r="AB8386" s="1">
        <f>MONTH(Sample___Superstore[[#This Row],[Order Date]])</f>
        <v>11</v>
      </c>
    </row>
    <row r="8387" spans="1:28" x14ac:dyDescent="0.35">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c r="V8387">
        <f t="shared" si="786"/>
        <v>4</v>
      </c>
      <c r="W8387">
        <f t="shared" si="787"/>
        <v>0.35</v>
      </c>
      <c r="X8387" t="str">
        <f t="shared" si="788"/>
        <v>Profit</v>
      </c>
      <c r="Y8387" s="1" t="str">
        <f t="shared" si="789"/>
        <v>Low Profit</v>
      </c>
      <c r="Z8387" s="1" t="str">
        <f t="shared" si="790"/>
        <v>Low Discount</v>
      </c>
      <c r="AA8387" s="1" t="str">
        <f t="shared" si="791"/>
        <v>Low Sales</v>
      </c>
      <c r="AB8387" s="1">
        <f>MONTH(Sample___Superstore[[#This Row],[Order Date]])</f>
        <v>9</v>
      </c>
    </row>
    <row r="8388" spans="1:28" x14ac:dyDescent="0.35">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c r="V8388">
        <f t="shared" si="786"/>
        <v>6</v>
      </c>
      <c r="W8388">
        <f t="shared" si="787"/>
        <v>0.15000000000000002</v>
      </c>
      <c r="X8388" t="str">
        <f t="shared" si="788"/>
        <v>Profit</v>
      </c>
      <c r="Y8388" s="1" t="str">
        <f t="shared" si="789"/>
        <v>Low Profit</v>
      </c>
      <c r="Z8388" s="1" t="str">
        <f t="shared" si="790"/>
        <v>No Discount</v>
      </c>
      <c r="AA8388" s="1" t="str">
        <f t="shared" si="791"/>
        <v>Low Sales</v>
      </c>
      <c r="AB8388" s="1">
        <f>MONTH(Sample___Superstore[[#This Row],[Order Date]])</f>
        <v>5</v>
      </c>
    </row>
    <row r="8389" spans="1:28" x14ac:dyDescent="0.35">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c r="V8389">
        <f t="shared" si="786"/>
        <v>6</v>
      </c>
      <c r="W8389">
        <f t="shared" si="787"/>
        <v>0.27999999999999997</v>
      </c>
      <c r="X8389" t="str">
        <f t="shared" si="788"/>
        <v>Profit</v>
      </c>
      <c r="Y8389" s="1" t="str">
        <f t="shared" si="789"/>
        <v>Low Profit</v>
      </c>
      <c r="Z8389" s="1" t="str">
        <f t="shared" si="790"/>
        <v>No Discount</v>
      </c>
      <c r="AA8389" s="1" t="str">
        <f t="shared" si="791"/>
        <v>Low Sales</v>
      </c>
      <c r="AB8389" s="1">
        <f>MONTH(Sample___Superstore[[#This Row],[Order Date]])</f>
        <v>5</v>
      </c>
    </row>
    <row r="8390" spans="1:28" x14ac:dyDescent="0.35">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c r="V8390">
        <f t="shared" si="786"/>
        <v>4</v>
      </c>
      <c r="W8390">
        <f t="shared" si="787"/>
        <v>0.28999999999999998</v>
      </c>
      <c r="X8390" t="str">
        <f t="shared" si="788"/>
        <v>Profit</v>
      </c>
      <c r="Y8390" s="1" t="str">
        <f t="shared" si="789"/>
        <v>Low Profit</v>
      </c>
      <c r="Z8390" s="1" t="str">
        <f t="shared" si="790"/>
        <v>No Discount</v>
      </c>
      <c r="AA8390" s="1" t="str">
        <f t="shared" si="791"/>
        <v>Low Sales</v>
      </c>
      <c r="AB8390" s="1">
        <f>MONTH(Sample___Superstore[[#This Row],[Order Date]])</f>
        <v>11</v>
      </c>
    </row>
    <row r="8391" spans="1:28" x14ac:dyDescent="0.35">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c r="V8391">
        <f t="shared" si="786"/>
        <v>3</v>
      </c>
      <c r="W8391">
        <f t="shared" si="787"/>
        <v>0.36249999999999993</v>
      </c>
      <c r="X8391" t="str">
        <f t="shared" si="788"/>
        <v>Profit</v>
      </c>
      <c r="Y8391" s="1" t="str">
        <f t="shared" si="789"/>
        <v>Low Profit</v>
      </c>
      <c r="Z8391" s="1" t="str">
        <f t="shared" si="790"/>
        <v>Low Discount</v>
      </c>
      <c r="AA8391" s="1" t="str">
        <f t="shared" si="791"/>
        <v>Low Sales</v>
      </c>
      <c r="AB8391" s="1">
        <f>MONTH(Sample___Superstore[[#This Row],[Order Date]])</f>
        <v>12</v>
      </c>
    </row>
    <row r="8392" spans="1:28" x14ac:dyDescent="0.35">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c r="V8392">
        <f t="shared" si="786"/>
        <v>2</v>
      </c>
      <c r="W8392">
        <f t="shared" si="787"/>
        <v>0.49000000000000005</v>
      </c>
      <c r="X8392" t="str">
        <f t="shared" si="788"/>
        <v>Profit</v>
      </c>
      <c r="Y8392" s="1" t="str">
        <f t="shared" si="789"/>
        <v>Low Profit</v>
      </c>
      <c r="Z8392" s="1" t="str">
        <f t="shared" si="790"/>
        <v>No Discount</v>
      </c>
      <c r="AA8392" s="1" t="str">
        <f t="shared" si="791"/>
        <v>Low Sales</v>
      </c>
      <c r="AB8392" s="1">
        <f>MONTH(Sample___Superstore[[#This Row],[Order Date]])</f>
        <v>12</v>
      </c>
    </row>
    <row r="8393" spans="1:28" x14ac:dyDescent="0.35">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c r="V8393">
        <f t="shared" si="786"/>
        <v>7</v>
      </c>
      <c r="W8393">
        <f t="shared" si="787"/>
        <v>0.36</v>
      </c>
      <c r="X8393" t="str">
        <f t="shared" si="788"/>
        <v>Profit</v>
      </c>
      <c r="Y8393" s="1" t="str">
        <f t="shared" si="789"/>
        <v>Low Profit</v>
      </c>
      <c r="Z8393" s="1" t="str">
        <f t="shared" si="790"/>
        <v>No Discount</v>
      </c>
      <c r="AA8393" s="1" t="str">
        <f t="shared" si="791"/>
        <v>Low Sales</v>
      </c>
      <c r="AB8393" s="1">
        <f>MONTH(Sample___Superstore[[#This Row],[Order Date]])</f>
        <v>12</v>
      </c>
    </row>
    <row r="8394" spans="1:28" x14ac:dyDescent="0.35">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c r="V8394">
        <f t="shared" si="786"/>
        <v>5</v>
      </c>
      <c r="W8394">
        <f t="shared" si="787"/>
        <v>0.26</v>
      </c>
      <c r="X8394" t="str">
        <f t="shared" si="788"/>
        <v>Profit</v>
      </c>
      <c r="Y8394" s="1" t="str">
        <f t="shared" si="789"/>
        <v>Low Profit</v>
      </c>
      <c r="Z8394" s="1" t="str">
        <f t="shared" si="790"/>
        <v>No Discount</v>
      </c>
      <c r="AA8394" s="1" t="str">
        <f t="shared" si="791"/>
        <v>Low Sales</v>
      </c>
      <c r="AB8394" s="1">
        <f>MONTH(Sample___Superstore[[#This Row],[Order Date]])</f>
        <v>12</v>
      </c>
    </row>
    <row r="8395" spans="1:28" x14ac:dyDescent="0.35">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c r="V8395">
        <f t="shared" si="786"/>
        <v>5</v>
      </c>
      <c r="W8395">
        <f t="shared" si="787"/>
        <v>0.43999999999999995</v>
      </c>
      <c r="X8395" t="str">
        <f t="shared" si="788"/>
        <v>Profit</v>
      </c>
      <c r="Y8395" s="1" t="str">
        <f t="shared" si="789"/>
        <v>Low Profit</v>
      </c>
      <c r="Z8395" s="1" t="str">
        <f t="shared" si="790"/>
        <v>No Discount</v>
      </c>
      <c r="AA8395" s="1" t="str">
        <f t="shared" si="791"/>
        <v>Low Sales</v>
      </c>
      <c r="AB8395" s="1">
        <f>MONTH(Sample___Superstore[[#This Row],[Order Date]])</f>
        <v>12</v>
      </c>
    </row>
    <row r="8396" spans="1:28" x14ac:dyDescent="0.35">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c r="V8396">
        <f t="shared" si="786"/>
        <v>5</v>
      </c>
      <c r="W8396">
        <f t="shared" si="787"/>
        <v>0.33</v>
      </c>
      <c r="X8396" t="str">
        <f t="shared" si="788"/>
        <v>Profit</v>
      </c>
      <c r="Y8396" s="1" t="str">
        <f t="shared" si="789"/>
        <v>High Profit</v>
      </c>
      <c r="Z8396" s="1" t="str">
        <f t="shared" si="790"/>
        <v>No Discount</v>
      </c>
      <c r="AA8396" s="1" t="str">
        <f t="shared" si="791"/>
        <v>High Sales</v>
      </c>
      <c r="AB8396" s="1">
        <f>MONTH(Sample___Superstore[[#This Row],[Order Date]])</f>
        <v>12</v>
      </c>
    </row>
    <row r="8397" spans="1:28" x14ac:dyDescent="0.35">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c r="V8397">
        <f t="shared" si="786"/>
        <v>5</v>
      </c>
      <c r="W8397">
        <f t="shared" si="787"/>
        <v>-0.12857142857142859</v>
      </c>
      <c r="X8397" t="str">
        <f t="shared" si="788"/>
        <v>Loss</v>
      </c>
      <c r="Y8397" s="1" t="str">
        <f t="shared" si="789"/>
        <v>Low Profit</v>
      </c>
      <c r="Z8397" s="1" t="str">
        <f t="shared" si="790"/>
        <v>High Discount</v>
      </c>
      <c r="AA8397" s="1" t="str">
        <f t="shared" si="791"/>
        <v>Low Sales</v>
      </c>
      <c r="AB8397" s="1">
        <f>MONTH(Sample___Superstore[[#This Row],[Order Date]])</f>
        <v>12</v>
      </c>
    </row>
    <row r="8398" spans="1:28" x14ac:dyDescent="0.35">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c r="V8398">
        <f t="shared" si="786"/>
        <v>0</v>
      </c>
      <c r="W8398">
        <f t="shared" si="787"/>
        <v>0.35</v>
      </c>
      <c r="X8398" t="str">
        <f t="shared" si="788"/>
        <v>Profit</v>
      </c>
      <c r="Y8398" s="1" t="str">
        <f t="shared" si="789"/>
        <v>High Profit</v>
      </c>
      <c r="Z8398" s="1" t="str">
        <f t="shared" si="790"/>
        <v>Low Discount</v>
      </c>
      <c r="AA8398" s="1" t="str">
        <f t="shared" si="791"/>
        <v>Low Sales</v>
      </c>
      <c r="AB8398" s="1">
        <f>MONTH(Sample___Superstore[[#This Row],[Order Date]])</f>
        <v>6</v>
      </c>
    </row>
    <row r="8399" spans="1:28" x14ac:dyDescent="0.35">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c r="V8399">
        <f t="shared" si="786"/>
        <v>1</v>
      </c>
      <c r="W8399">
        <f t="shared" si="787"/>
        <v>-1.5</v>
      </c>
      <c r="X8399" t="str">
        <f t="shared" si="788"/>
        <v>Loss</v>
      </c>
      <c r="Y8399" s="1" t="str">
        <f t="shared" si="789"/>
        <v>Low Profit</v>
      </c>
      <c r="Z8399" s="1" t="str">
        <f t="shared" si="790"/>
        <v>High Discount</v>
      </c>
      <c r="AA8399" s="1" t="str">
        <f t="shared" si="791"/>
        <v>Low Sales</v>
      </c>
      <c r="AB8399" s="1">
        <f>MONTH(Sample___Superstore[[#This Row],[Order Date]])</f>
        <v>9</v>
      </c>
    </row>
    <row r="8400" spans="1:28" x14ac:dyDescent="0.35">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c r="V8400">
        <f t="shared" si="786"/>
        <v>5</v>
      </c>
      <c r="W8400">
        <f t="shared" si="787"/>
        <v>-0.22857142857142854</v>
      </c>
      <c r="X8400" t="str">
        <f t="shared" si="788"/>
        <v>Loss</v>
      </c>
      <c r="Y8400" s="1" t="str">
        <f t="shared" si="789"/>
        <v>Low Profit</v>
      </c>
      <c r="Z8400" s="1" t="str">
        <f t="shared" si="790"/>
        <v>High Discount</v>
      </c>
      <c r="AA8400" s="1" t="str">
        <f t="shared" si="791"/>
        <v>Low Sales</v>
      </c>
      <c r="AB8400" s="1">
        <f>MONTH(Sample___Superstore[[#This Row],[Order Date]])</f>
        <v>11</v>
      </c>
    </row>
    <row r="8401" spans="1:28" x14ac:dyDescent="0.35">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c r="V8401">
        <f t="shared" si="786"/>
        <v>5</v>
      </c>
      <c r="W8401">
        <f t="shared" si="787"/>
        <v>7.4999999999999997E-2</v>
      </c>
      <c r="X8401" t="str">
        <f t="shared" si="788"/>
        <v>Profit</v>
      </c>
      <c r="Y8401" s="1" t="str">
        <f t="shared" si="789"/>
        <v>Low Profit</v>
      </c>
      <c r="Z8401" s="1" t="str">
        <f t="shared" si="790"/>
        <v>Low Discount</v>
      </c>
      <c r="AA8401" s="1" t="str">
        <f t="shared" si="791"/>
        <v>Low Sales</v>
      </c>
      <c r="AB8401" s="1">
        <f>MONTH(Sample___Superstore[[#This Row],[Order Date]])</f>
        <v>4</v>
      </c>
    </row>
    <row r="8402" spans="1:28" x14ac:dyDescent="0.35">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c r="V8402">
        <f t="shared" si="786"/>
        <v>4</v>
      </c>
      <c r="W8402">
        <f t="shared" si="787"/>
        <v>0.33750000000000002</v>
      </c>
      <c r="X8402" t="str">
        <f t="shared" si="788"/>
        <v>Profit</v>
      </c>
      <c r="Y8402" s="1" t="str">
        <f t="shared" si="789"/>
        <v>Low Profit</v>
      </c>
      <c r="Z8402" s="1" t="str">
        <f t="shared" si="790"/>
        <v>Low Discount</v>
      </c>
      <c r="AA8402" s="1" t="str">
        <f t="shared" si="791"/>
        <v>Low Sales</v>
      </c>
      <c r="AB8402" s="1">
        <f>MONTH(Sample___Superstore[[#This Row],[Order Date]])</f>
        <v>12</v>
      </c>
    </row>
    <row r="8403" spans="1:28" x14ac:dyDescent="0.35">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c r="V8403">
        <f t="shared" si="786"/>
        <v>4</v>
      </c>
      <c r="W8403">
        <f t="shared" si="787"/>
        <v>7.7777777777777779E-2</v>
      </c>
      <c r="X8403" t="str">
        <f t="shared" si="788"/>
        <v>Profit</v>
      </c>
      <c r="Y8403" s="1" t="str">
        <f t="shared" si="789"/>
        <v>Low Profit</v>
      </c>
      <c r="Z8403" s="1" t="str">
        <f t="shared" si="790"/>
        <v>Low Discount</v>
      </c>
      <c r="AA8403" s="1" t="str">
        <f t="shared" si="791"/>
        <v>Low Sales</v>
      </c>
      <c r="AB8403" s="1">
        <f>MONTH(Sample___Superstore[[#This Row],[Order Date]])</f>
        <v>12</v>
      </c>
    </row>
    <row r="8404" spans="1:28" x14ac:dyDescent="0.35">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c r="V8404">
        <f t="shared" si="786"/>
        <v>4</v>
      </c>
      <c r="W8404">
        <f t="shared" si="787"/>
        <v>0.49000000000000005</v>
      </c>
      <c r="X8404" t="str">
        <f t="shared" si="788"/>
        <v>Profit</v>
      </c>
      <c r="Y8404" s="1" t="str">
        <f t="shared" si="789"/>
        <v>Low Profit</v>
      </c>
      <c r="Z8404" s="1" t="str">
        <f t="shared" si="790"/>
        <v>No Discount</v>
      </c>
      <c r="AA8404" s="1" t="str">
        <f t="shared" si="791"/>
        <v>Low Sales</v>
      </c>
      <c r="AB8404" s="1">
        <f>MONTH(Sample___Superstore[[#This Row],[Order Date]])</f>
        <v>12</v>
      </c>
    </row>
    <row r="8405" spans="1:28" x14ac:dyDescent="0.35">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c r="V8405">
        <f t="shared" si="786"/>
        <v>6</v>
      </c>
      <c r="W8405">
        <f t="shared" si="787"/>
        <v>0.46</v>
      </c>
      <c r="X8405" t="str">
        <f t="shared" si="788"/>
        <v>Profit</v>
      </c>
      <c r="Y8405" s="1" t="str">
        <f t="shared" si="789"/>
        <v>Low Profit</v>
      </c>
      <c r="Z8405" s="1" t="str">
        <f t="shared" si="790"/>
        <v>No Discount</v>
      </c>
      <c r="AA8405" s="1" t="str">
        <f t="shared" si="791"/>
        <v>Low Sales</v>
      </c>
      <c r="AB8405" s="1">
        <f>MONTH(Sample___Superstore[[#This Row],[Order Date]])</f>
        <v>2</v>
      </c>
    </row>
    <row r="8406" spans="1:28" x14ac:dyDescent="0.35">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c r="V8406">
        <f t="shared" si="786"/>
        <v>4</v>
      </c>
      <c r="W8406">
        <f t="shared" si="787"/>
        <v>6.9999999999999993E-2</v>
      </c>
      <c r="X8406" t="str">
        <f t="shared" si="788"/>
        <v>Profit</v>
      </c>
      <c r="Y8406" s="1" t="str">
        <f t="shared" si="789"/>
        <v>Low Profit</v>
      </c>
      <c r="Z8406" s="1" t="str">
        <f t="shared" si="790"/>
        <v>No Discount</v>
      </c>
      <c r="AA8406" s="1" t="str">
        <f t="shared" si="791"/>
        <v>Low Sales</v>
      </c>
      <c r="AB8406" s="1">
        <f>MONTH(Sample___Superstore[[#This Row],[Order Date]])</f>
        <v>7</v>
      </c>
    </row>
    <row r="8407" spans="1:28" x14ac:dyDescent="0.35">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c r="V8407">
        <f t="shared" si="786"/>
        <v>4</v>
      </c>
      <c r="W8407">
        <f t="shared" si="787"/>
        <v>0.41</v>
      </c>
      <c r="X8407" t="str">
        <f t="shared" si="788"/>
        <v>Profit</v>
      </c>
      <c r="Y8407" s="1" t="str">
        <f t="shared" si="789"/>
        <v>Low Profit</v>
      </c>
      <c r="Z8407" s="1" t="str">
        <f t="shared" si="790"/>
        <v>No Discount</v>
      </c>
      <c r="AA8407" s="1" t="str">
        <f t="shared" si="791"/>
        <v>Low Sales</v>
      </c>
      <c r="AB8407" s="1">
        <f>MONTH(Sample___Superstore[[#This Row],[Order Date]])</f>
        <v>7</v>
      </c>
    </row>
    <row r="8408" spans="1:28" x14ac:dyDescent="0.35">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c r="V8408">
        <f t="shared" si="786"/>
        <v>4</v>
      </c>
      <c r="W8408">
        <f t="shared" si="787"/>
        <v>0.23</v>
      </c>
      <c r="X8408" t="str">
        <f t="shared" si="788"/>
        <v>Profit</v>
      </c>
      <c r="Y8408" s="1" t="str">
        <f t="shared" si="789"/>
        <v>Low Profit</v>
      </c>
      <c r="Z8408" s="1" t="str">
        <f t="shared" si="790"/>
        <v>No Discount</v>
      </c>
      <c r="AA8408" s="1" t="str">
        <f t="shared" si="791"/>
        <v>Low Sales</v>
      </c>
      <c r="AB8408" s="1">
        <f>MONTH(Sample___Superstore[[#This Row],[Order Date]])</f>
        <v>7</v>
      </c>
    </row>
    <row r="8409" spans="1:28" x14ac:dyDescent="0.35">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c r="V8409">
        <f t="shared" si="786"/>
        <v>4</v>
      </c>
      <c r="W8409">
        <f t="shared" si="787"/>
        <v>0.3</v>
      </c>
      <c r="X8409" t="str">
        <f t="shared" si="788"/>
        <v>Profit</v>
      </c>
      <c r="Y8409" s="1" t="str">
        <f t="shared" si="789"/>
        <v>Low Profit</v>
      </c>
      <c r="Z8409" s="1" t="str">
        <f t="shared" si="790"/>
        <v>No Discount</v>
      </c>
      <c r="AA8409" s="1" t="str">
        <f t="shared" si="791"/>
        <v>Low Sales</v>
      </c>
      <c r="AB8409" s="1">
        <f>MONTH(Sample___Superstore[[#This Row],[Order Date]])</f>
        <v>7</v>
      </c>
    </row>
    <row r="8410" spans="1:28" x14ac:dyDescent="0.35">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c r="V8410">
        <f t="shared" si="786"/>
        <v>4</v>
      </c>
      <c r="W8410">
        <f t="shared" si="787"/>
        <v>0.26</v>
      </c>
      <c r="X8410" t="str">
        <f t="shared" si="788"/>
        <v>Profit</v>
      </c>
      <c r="Y8410" s="1" t="str">
        <f t="shared" si="789"/>
        <v>Low Profit</v>
      </c>
      <c r="Z8410" s="1" t="str">
        <f t="shared" si="790"/>
        <v>No Discount</v>
      </c>
      <c r="AA8410" s="1" t="str">
        <f t="shared" si="791"/>
        <v>Low Sales</v>
      </c>
      <c r="AB8410" s="1">
        <f>MONTH(Sample___Superstore[[#This Row],[Order Date]])</f>
        <v>7</v>
      </c>
    </row>
    <row r="8411" spans="1:28" x14ac:dyDescent="0.35">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c r="V8411">
        <f t="shared" si="786"/>
        <v>6</v>
      </c>
      <c r="W8411">
        <f t="shared" si="787"/>
        <v>0.35000000000000003</v>
      </c>
      <c r="X8411" t="str">
        <f t="shared" si="788"/>
        <v>Profit</v>
      </c>
      <c r="Y8411" s="1" t="str">
        <f t="shared" si="789"/>
        <v>Low Profit</v>
      </c>
      <c r="Z8411" s="1" t="str">
        <f t="shared" si="790"/>
        <v>Low Discount</v>
      </c>
      <c r="AA8411" s="1" t="str">
        <f t="shared" si="791"/>
        <v>Low Sales</v>
      </c>
      <c r="AB8411" s="1">
        <f>MONTH(Sample___Superstore[[#This Row],[Order Date]])</f>
        <v>12</v>
      </c>
    </row>
    <row r="8412" spans="1:28" x14ac:dyDescent="0.35">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c r="V8412">
        <f t="shared" si="786"/>
        <v>0</v>
      </c>
      <c r="W8412">
        <f t="shared" si="787"/>
        <v>-0.31666666666666665</v>
      </c>
      <c r="X8412" t="str">
        <f t="shared" si="788"/>
        <v>Loss</v>
      </c>
      <c r="Y8412" s="1" t="str">
        <f t="shared" si="789"/>
        <v>Low Profit</v>
      </c>
      <c r="Z8412" s="1" t="str">
        <f t="shared" si="790"/>
        <v>High Discount</v>
      </c>
      <c r="AA8412" s="1" t="str">
        <f t="shared" si="791"/>
        <v>High Sales</v>
      </c>
      <c r="AB8412" s="1">
        <f>MONTH(Sample___Superstore[[#This Row],[Order Date]])</f>
        <v>11</v>
      </c>
    </row>
    <row r="8413" spans="1:28" x14ac:dyDescent="0.35">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c r="V8413">
        <f t="shared" si="786"/>
        <v>3</v>
      </c>
      <c r="W8413">
        <f t="shared" si="787"/>
        <v>0.33</v>
      </c>
      <c r="X8413" t="str">
        <f t="shared" si="788"/>
        <v>Profit</v>
      </c>
      <c r="Y8413" s="1" t="str">
        <f t="shared" si="789"/>
        <v>Low Profit</v>
      </c>
      <c r="Z8413" s="1" t="str">
        <f t="shared" si="790"/>
        <v>No Discount</v>
      </c>
      <c r="AA8413" s="1" t="str">
        <f t="shared" si="791"/>
        <v>Low Sales</v>
      </c>
      <c r="AB8413" s="1">
        <f>MONTH(Sample___Superstore[[#This Row],[Order Date]])</f>
        <v>5</v>
      </c>
    </row>
    <row r="8414" spans="1:28" x14ac:dyDescent="0.35">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c r="V8414">
        <f t="shared" si="786"/>
        <v>4</v>
      </c>
      <c r="W8414">
        <f t="shared" si="787"/>
        <v>-0.18571428571428569</v>
      </c>
      <c r="X8414" t="str">
        <f t="shared" si="788"/>
        <v>Loss</v>
      </c>
      <c r="Y8414" s="1" t="str">
        <f t="shared" si="789"/>
        <v>Low Profit</v>
      </c>
      <c r="Z8414" s="1" t="str">
        <f t="shared" si="790"/>
        <v>High Discount</v>
      </c>
      <c r="AA8414" s="1" t="str">
        <f t="shared" si="791"/>
        <v>High Sales</v>
      </c>
      <c r="AB8414" s="1">
        <f>MONTH(Sample___Superstore[[#This Row],[Order Date]])</f>
        <v>3</v>
      </c>
    </row>
    <row r="8415" spans="1:28" x14ac:dyDescent="0.35">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c r="V8415">
        <f t="shared" si="786"/>
        <v>4</v>
      </c>
      <c r="W8415">
        <f t="shared" si="787"/>
        <v>0.34999999999999992</v>
      </c>
      <c r="X8415" t="str">
        <f t="shared" si="788"/>
        <v>Profit</v>
      </c>
      <c r="Y8415" s="1" t="str">
        <f t="shared" si="789"/>
        <v>Low Profit</v>
      </c>
      <c r="Z8415" s="1" t="str">
        <f t="shared" si="790"/>
        <v>Low Discount</v>
      </c>
      <c r="AA8415" s="1" t="str">
        <f t="shared" si="791"/>
        <v>Low Sales</v>
      </c>
      <c r="AB8415" s="1">
        <f>MONTH(Sample___Superstore[[#This Row],[Order Date]])</f>
        <v>12</v>
      </c>
    </row>
    <row r="8416" spans="1:28" x14ac:dyDescent="0.35">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c r="V8416">
        <f t="shared" si="786"/>
        <v>4</v>
      </c>
      <c r="W8416">
        <f t="shared" si="787"/>
        <v>-3.7499999999999999E-2</v>
      </c>
      <c r="X8416" t="str">
        <f t="shared" si="788"/>
        <v>Loss</v>
      </c>
      <c r="Y8416" s="1" t="str">
        <f t="shared" si="789"/>
        <v>Low Profit</v>
      </c>
      <c r="Z8416" s="1" t="str">
        <f t="shared" si="790"/>
        <v>Low Discount</v>
      </c>
      <c r="AA8416" s="1" t="str">
        <f t="shared" si="791"/>
        <v>Low Sales</v>
      </c>
      <c r="AB8416" s="1">
        <f>MONTH(Sample___Superstore[[#This Row],[Order Date]])</f>
        <v>12</v>
      </c>
    </row>
    <row r="8417" spans="1:28" x14ac:dyDescent="0.35">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c r="V8417">
        <f t="shared" si="786"/>
        <v>6</v>
      </c>
      <c r="W8417">
        <f t="shared" si="787"/>
        <v>0.47000000000000003</v>
      </c>
      <c r="X8417" t="str">
        <f t="shared" si="788"/>
        <v>Profit</v>
      </c>
      <c r="Y8417" s="1" t="str">
        <f t="shared" si="789"/>
        <v>Low Profit</v>
      </c>
      <c r="Z8417" s="1" t="str">
        <f t="shared" si="790"/>
        <v>No Discount</v>
      </c>
      <c r="AA8417" s="1" t="str">
        <f t="shared" si="791"/>
        <v>Low Sales</v>
      </c>
      <c r="AB8417" s="1">
        <f>MONTH(Sample___Superstore[[#This Row],[Order Date]])</f>
        <v>4</v>
      </c>
    </row>
    <row r="8418" spans="1:28" x14ac:dyDescent="0.35">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c r="V8418">
        <f t="shared" si="786"/>
        <v>2</v>
      </c>
      <c r="W8418">
        <f t="shared" si="787"/>
        <v>0.31250000000000006</v>
      </c>
      <c r="X8418" t="str">
        <f t="shared" si="788"/>
        <v>Profit</v>
      </c>
      <c r="Y8418" s="1" t="str">
        <f t="shared" si="789"/>
        <v>Low Profit</v>
      </c>
      <c r="Z8418" s="1" t="str">
        <f t="shared" si="790"/>
        <v>Low Discount</v>
      </c>
      <c r="AA8418" s="1" t="str">
        <f t="shared" si="791"/>
        <v>Low Sales</v>
      </c>
      <c r="AB8418" s="1">
        <f>MONTH(Sample___Superstore[[#This Row],[Order Date]])</f>
        <v>5</v>
      </c>
    </row>
    <row r="8419" spans="1:28" x14ac:dyDescent="0.35">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c r="V8419">
        <f t="shared" si="786"/>
        <v>2</v>
      </c>
      <c r="W8419">
        <f t="shared" si="787"/>
        <v>0.25</v>
      </c>
      <c r="X8419" t="str">
        <f t="shared" si="788"/>
        <v>Profit</v>
      </c>
      <c r="Y8419" s="1" t="str">
        <f t="shared" si="789"/>
        <v>Low Profit</v>
      </c>
      <c r="Z8419" s="1" t="str">
        <f t="shared" si="790"/>
        <v>No Discount</v>
      </c>
      <c r="AA8419" s="1" t="str">
        <f t="shared" si="791"/>
        <v>Low Sales</v>
      </c>
      <c r="AB8419" s="1">
        <f>MONTH(Sample___Superstore[[#This Row],[Order Date]])</f>
        <v>5</v>
      </c>
    </row>
    <row r="8420" spans="1:28" x14ac:dyDescent="0.35">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c r="V8420">
        <f t="shared" si="786"/>
        <v>2</v>
      </c>
      <c r="W8420">
        <f t="shared" si="787"/>
        <v>0.21999999999999997</v>
      </c>
      <c r="X8420" t="str">
        <f t="shared" si="788"/>
        <v>Profit</v>
      </c>
      <c r="Y8420" s="1" t="str">
        <f t="shared" si="789"/>
        <v>Low Profit</v>
      </c>
      <c r="Z8420" s="1" t="str">
        <f t="shared" si="790"/>
        <v>No Discount</v>
      </c>
      <c r="AA8420" s="1" t="str">
        <f t="shared" si="791"/>
        <v>Low Sales</v>
      </c>
      <c r="AB8420" s="1">
        <f>MONTH(Sample___Superstore[[#This Row],[Order Date]])</f>
        <v>5</v>
      </c>
    </row>
    <row r="8421" spans="1:28" x14ac:dyDescent="0.35">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c r="V8421">
        <f t="shared" si="786"/>
        <v>2</v>
      </c>
      <c r="W8421">
        <f t="shared" si="787"/>
        <v>0.04</v>
      </c>
      <c r="X8421" t="str">
        <f t="shared" si="788"/>
        <v>Profit</v>
      </c>
      <c r="Y8421" s="1" t="str">
        <f t="shared" si="789"/>
        <v>Low Profit</v>
      </c>
      <c r="Z8421" s="1" t="str">
        <f t="shared" si="790"/>
        <v>No Discount</v>
      </c>
      <c r="AA8421" s="1" t="str">
        <f t="shared" si="791"/>
        <v>Low Sales</v>
      </c>
      <c r="AB8421" s="1">
        <f>MONTH(Sample___Superstore[[#This Row],[Order Date]])</f>
        <v>5</v>
      </c>
    </row>
    <row r="8422" spans="1:28" x14ac:dyDescent="0.35">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c r="V8422">
        <f t="shared" si="786"/>
        <v>2</v>
      </c>
      <c r="W8422">
        <f t="shared" si="787"/>
        <v>0.44000000000000006</v>
      </c>
      <c r="X8422" t="str">
        <f t="shared" si="788"/>
        <v>Profit</v>
      </c>
      <c r="Y8422" s="1" t="str">
        <f t="shared" si="789"/>
        <v>Low Profit</v>
      </c>
      <c r="Z8422" s="1" t="str">
        <f t="shared" si="790"/>
        <v>No Discount</v>
      </c>
      <c r="AA8422" s="1" t="str">
        <f t="shared" si="791"/>
        <v>Low Sales</v>
      </c>
      <c r="AB8422" s="1">
        <f>MONTH(Sample___Superstore[[#This Row],[Order Date]])</f>
        <v>5</v>
      </c>
    </row>
    <row r="8423" spans="1:28" x14ac:dyDescent="0.35">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c r="V8423">
        <f t="shared" si="786"/>
        <v>4</v>
      </c>
      <c r="W8423">
        <f t="shared" si="787"/>
        <v>0.11</v>
      </c>
      <c r="X8423" t="str">
        <f t="shared" si="788"/>
        <v>Profit</v>
      </c>
      <c r="Y8423" s="1" t="str">
        <f t="shared" si="789"/>
        <v>Low Profit</v>
      </c>
      <c r="Z8423" s="1" t="str">
        <f t="shared" si="790"/>
        <v>No Discount</v>
      </c>
      <c r="AA8423" s="1" t="str">
        <f t="shared" si="791"/>
        <v>Low Sales</v>
      </c>
      <c r="AB8423" s="1">
        <f>MONTH(Sample___Superstore[[#This Row],[Order Date]])</f>
        <v>10</v>
      </c>
    </row>
    <row r="8424" spans="1:28" x14ac:dyDescent="0.35">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c r="V8424">
        <f t="shared" si="786"/>
        <v>4</v>
      </c>
      <c r="W8424">
        <f t="shared" si="787"/>
        <v>0.4900000000000001</v>
      </c>
      <c r="X8424" t="str">
        <f t="shared" si="788"/>
        <v>Profit</v>
      </c>
      <c r="Y8424" s="1" t="str">
        <f t="shared" si="789"/>
        <v>Low Profit</v>
      </c>
      <c r="Z8424" s="1" t="str">
        <f t="shared" si="790"/>
        <v>No Discount</v>
      </c>
      <c r="AA8424" s="1" t="str">
        <f t="shared" si="791"/>
        <v>Low Sales</v>
      </c>
      <c r="AB8424" s="1">
        <f>MONTH(Sample___Superstore[[#This Row],[Order Date]])</f>
        <v>10</v>
      </c>
    </row>
    <row r="8425" spans="1:28" x14ac:dyDescent="0.35">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c r="V8425">
        <f t="shared" si="786"/>
        <v>4</v>
      </c>
      <c r="W8425">
        <f t="shared" si="787"/>
        <v>0.43000000000000005</v>
      </c>
      <c r="X8425" t="str">
        <f t="shared" si="788"/>
        <v>Profit</v>
      </c>
      <c r="Y8425" s="1" t="str">
        <f t="shared" si="789"/>
        <v>Low Profit</v>
      </c>
      <c r="Z8425" s="1" t="str">
        <f t="shared" si="790"/>
        <v>No Discount</v>
      </c>
      <c r="AA8425" s="1" t="str">
        <f t="shared" si="791"/>
        <v>Low Sales</v>
      </c>
      <c r="AB8425" s="1">
        <f>MONTH(Sample___Superstore[[#This Row],[Order Date]])</f>
        <v>10</v>
      </c>
    </row>
    <row r="8426" spans="1:28" x14ac:dyDescent="0.35">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c r="V8426">
        <f t="shared" si="786"/>
        <v>4</v>
      </c>
      <c r="W8426">
        <f t="shared" si="787"/>
        <v>6.0000000000000005E-2</v>
      </c>
      <c r="X8426" t="str">
        <f t="shared" si="788"/>
        <v>Profit</v>
      </c>
      <c r="Y8426" s="1" t="str">
        <f t="shared" si="789"/>
        <v>High Profit</v>
      </c>
      <c r="Z8426" s="1" t="str">
        <f t="shared" si="790"/>
        <v>No Discount</v>
      </c>
      <c r="AA8426" s="1" t="str">
        <f t="shared" si="791"/>
        <v>High Sales</v>
      </c>
      <c r="AB8426" s="1">
        <f>MONTH(Sample___Superstore[[#This Row],[Order Date]])</f>
        <v>10</v>
      </c>
    </row>
    <row r="8427" spans="1:28" x14ac:dyDescent="0.35">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c r="V8427">
        <f t="shared" si="786"/>
        <v>2</v>
      </c>
      <c r="W8427">
        <f t="shared" si="787"/>
        <v>-0.66666666666666674</v>
      </c>
      <c r="X8427" t="str">
        <f t="shared" si="788"/>
        <v>Loss</v>
      </c>
      <c r="Y8427" s="1" t="str">
        <f t="shared" si="789"/>
        <v>Low Profit</v>
      </c>
      <c r="Z8427" s="1" t="str">
        <f t="shared" si="790"/>
        <v>High Discount</v>
      </c>
      <c r="AA8427" s="1" t="str">
        <f t="shared" si="791"/>
        <v>Low Sales</v>
      </c>
      <c r="AB8427" s="1">
        <f>MONTH(Sample___Superstore[[#This Row],[Order Date]])</f>
        <v>8</v>
      </c>
    </row>
    <row r="8428" spans="1:28" x14ac:dyDescent="0.35">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c r="V8428">
        <f t="shared" si="786"/>
        <v>5</v>
      </c>
      <c r="W8428">
        <f t="shared" si="787"/>
        <v>8.7499999999999994E-2</v>
      </c>
      <c r="X8428" t="str">
        <f t="shared" si="788"/>
        <v>Profit</v>
      </c>
      <c r="Y8428" s="1" t="str">
        <f t="shared" si="789"/>
        <v>Low Profit</v>
      </c>
      <c r="Z8428" s="1" t="str">
        <f t="shared" si="790"/>
        <v>Low Discount</v>
      </c>
      <c r="AA8428" s="1" t="str">
        <f t="shared" si="791"/>
        <v>Low Sales</v>
      </c>
      <c r="AB8428" s="1">
        <f>MONTH(Sample___Superstore[[#This Row],[Order Date]])</f>
        <v>10</v>
      </c>
    </row>
    <row r="8429" spans="1:28" x14ac:dyDescent="0.35">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c r="V8429">
        <f t="shared" si="786"/>
        <v>2</v>
      </c>
      <c r="W8429">
        <f t="shared" si="787"/>
        <v>3.9999999999999994E-2</v>
      </c>
      <c r="X8429" t="str">
        <f t="shared" si="788"/>
        <v>Profit</v>
      </c>
      <c r="Y8429" s="1" t="str">
        <f t="shared" si="789"/>
        <v>Low Profit</v>
      </c>
      <c r="Z8429" s="1" t="str">
        <f t="shared" si="790"/>
        <v>No Discount</v>
      </c>
      <c r="AA8429" s="1" t="str">
        <f t="shared" si="791"/>
        <v>Low Sales</v>
      </c>
      <c r="AB8429" s="1">
        <f>MONTH(Sample___Superstore[[#This Row],[Order Date]])</f>
        <v>11</v>
      </c>
    </row>
    <row r="8430" spans="1:28" x14ac:dyDescent="0.35">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c r="V8430">
        <f t="shared" si="786"/>
        <v>4</v>
      </c>
      <c r="W8430">
        <f t="shared" si="787"/>
        <v>-0.17500000000000002</v>
      </c>
      <c r="X8430" t="str">
        <f t="shared" si="788"/>
        <v>Loss</v>
      </c>
      <c r="Y8430" s="1" t="str">
        <f t="shared" si="789"/>
        <v>Low Profit</v>
      </c>
      <c r="Z8430" s="1" t="str">
        <f t="shared" si="790"/>
        <v>Low Discount</v>
      </c>
      <c r="AA8430" s="1" t="str">
        <f t="shared" si="791"/>
        <v>Low Sales</v>
      </c>
      <c r="AB8430" s="1">
        <f>MONTH(Sample___Superstore[[#This Row],[Order Date]])</f>
        <v>11</v>
      </c>
    </row>
    <row r="8431" spans="1:28" x14ac:dyDescent="0.35">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c r="V8431">
        <f t="shared" si="786"/>
        <v>2</v>
      </c>
      <c r="W8431">
        <f t="shared" si="787"/>
        <v>-9.9999999999999992E-2</v>
      </c>
      <c r="X8431" t="str">
        <f t="shared" si="788"/>
        <v>Loss</v>
      </c>
      <c r="Y8431" s="1" t="str">
        <f t="shared" si="789"/>
        <v>Low Profit</v>
      </c>
      <c r="Z8431" s="1" t="str">
        <f t="shared" si="790"/>
        <v>Low Discount</v>
      </c>
      <c r="AA8431" s="1" t="str">
        <f t="shared" si="791"/>
        <v>Low Sales</v>
      </c>
      <c r="AB8431" s="1">
        <f>MONTH(Sample___Superstore[[#This Row],[Order Date]])</f>
        <v>12</v>
      </c>
    </row>
    <row r="8432" spans="1:28" x14ac:dyDescent="0.35">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c r="V8432">
        <f t="shared" si="786"/>
        <v>6</v>
      </c>
      <c r="W8432">
        <f t="shared" si="787"/>
        <v>4.9999999999999996E-2</v>
      </c>
      <c r="X8432" t="str">
        <f t="shared" si="788"/>
        <v>Profit</v>
      </c>
      <c r="Y8432" s="1" t="str">
        <f t="shared" si="789"/>
        <v>Low Profit</v>
      </c>
      <c r="Z8432" s="1" t="str">
        <f t="shared" si="790"/>
        <v>No Discount</v>
      </c>
      <c r="AA8432" s="1" t="str">
        <f t="shared" si="791"/>
        <v>Low Sales</v>
      </c>
      <c r="AB8432" s="1">
        <f>MONTH(Sample___Superstore[[#This Row],[Order Date]])</f>
        <v>3</v>
      </c>
    </row>
    <row r="8433" spans="1:28" x14ac:dyDescent="0.35">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c r="V8433">
        <f t="shared" si="786"/>
        <v>5</v>
      </c>
      <c r="W8433">
        <f t="shared" si="787"/>
        <v>0.41000000000000003</v>
      </c>
      <c r="X8433" t="str">
        <f t="shared" si="788"/>
        <v>Profit</v>
      </c>
      <c r="Y8433" s="1" t="str">
        <f t="shared" si="789"/>
        <v>High Profit</v>
      </c>
      <c r="Z8433" s="1" t="str">
        <f t="shared" si="790"/>
        <v>No Discount</v>
      </c>
      <c r="AA8433" s="1" t="str">
        <f t="shared" si="791"/>
        <v>Low Sales</v>
      </c>
      <c r="AB8433" s="1">
        <f>MONTH(Sample___Superstore[[#This Row],[Order Date]])</f>
        <v>11</v>
      </c>
    </row>
    <row r="8434" spans="1:28" x14ac:dyDescent="0.35">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c r="V8434">
        <f t="shared" si="786"/>
        <v>4</v>
      </c>
      <c r="W8434">
        <f t="shared" si="787"/>
        <v>-0.22500000000000001</v>
      </c>
      <c r="X8434" t="str">
        <f t="shared" si="788"/>
        <v>Loss</v>
      </c>
      <c r="Y8434" s="1" t="str">
        <f t="shared" si="789"/>
        <v>Low Profit</v>
      </c>
      <c r="Z8434" s="1" t="str">
        <f t="shared" si="790"/>
        <v>Low Discount</v>
      </c>
      <c r="AA8434" s="1" t="str">
        <f t="shared" si="791"/>
        <v>Low Sales</v>
      </c>
      <c r="AB8434" s="1">
        <f>MONTH(Sample___Superstore[[#This Row],[Order Date]])</f>
        <v>9</v>
      </c>
    </row>
    <row r="8435" spans="1:28" x14ac:dyDescent="0.35">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c r="V8435">
        <f t="shared" si="786"/>
        <v>4</v>
      </c>
      <c r="W8435">
        <f t="shared" si="787"/>
        <v>0.3125</v>
      </c>
      <c r="X8435" t="str">
        <f t="shared" si="788"/>
        <v>Profit</v>
      </c>
      <c r="Y8435" s="1" t="str">
        <f t="shared" si="789"/>
        <v>Low Profit</v>
      </c>
      <c r="Z8435" s="1" t="str">
        <f t="shared" si="790"/>
        <v>Low Discount</v>
      </c>
      <c r="AA8435" s="1" t="str">
        <f t="shared" si="791"/>
        <v>Low Sales</v>
      </c>
      <c r="AB8435" s="1">
        <f>MONTH(Sample___Superstore[[#This Row],[Order Date]])</f>
        <v>9</v>
      </c>
    </row>
    <row r="8436" spans="1:28" x14ac:dyDescent="0.35">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c r="V8436">
        <f t="shared" si="786"/>
        <v>4</v>
      </c>
      <c r="W8436">
        <f t="shared" si="787"/>
        <v>-0.67499999999999993</v>
      </c>
      <c r="X8436" t="str">
        <f t="shared" si="788"/>
        <v>Loss</v>
      </c>
      <c r="Y8436" s="1" t="str">
        <f t="shared" si="789"/>
        <v>Low Profit</v>
      </c>
      <c r="Z8436" s="1" t="str">
        <f t="shared" si="790"/>
        <v>High Discount</v>
      </c>
      <c r="AA8436" s="1" t="str">
        <f t="shared" si="791"/>
        <v>Low Sales</v>
      </c>
      <c r="AB8436" s="1">
        <f>MONTH(Sample___Superstore[[#This Row],[Order Date]])</f>
        <v>9</v>
      </c>
    </row>
    <row r="8437" spans="1:28" x14ac:dyDescent="0.35">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c r="V8437">
        <f t="shared" si="786"/>
        <v>4</v>
      </c>
      <c r="W8437">
        <f t="shared" si="787"/>
        <v>-1.6</v>
      </c>
      <c r="X8437" t="str">
        <f t="shared" si="788"/>
        <v>Loss</v>
      </c>
      <c r="Y8437" s="1" t="str">
        <f t="shared" si="789"/>
        <v>Low Profit</v>
      </c>
      <c r="Z8437" s="1" t="str">
        <f t="shared" si="790"/>
        <v>High Discount</v>
      </c>
      <c r="AA8437" s="1" t="str">
        <f t="shared" si="791"/>
        <v>Low Sales</v>
      </c>
      <c r="AB8437" s="1">
        <f>MONTH(Sample___Superstore[[#This Row],[Order Date]])</f>
        <v>9</v>
      </c>
    </row>
    <row r="8438" spans="1:28" x14ac:dyDescent="0.35">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c r="V8438">
        <f t="shared" si="786"/>
        <v>6</v>
      </c>
      <c r="W8438">
        <f t="shared" si="787"/>
        <v>0.36249999999999999</v>
      </c>
      <c r="X8438" t="str">
        <f t="shared" si="788"/>
        <v>Profit</v>
      </c>
      <c r="Y8438" s="1" t="str">
        <f t="shared" si="789"/>
        <v>Low Profit</v>
      </c>
      <c r="Z8438" s="1" t="str">
        <f t="shared" si="790"/>
        <v>Low Discount</v>
      </c>
      <c r="AA8438" s="1" t="str">
        <f t="shared" si="791"/>
        <v>Low Sales</v>
      </c>
      <c r="AB8438" s="1">
        <f>MONTH(Sample___Superstore[[#This Row],[Order Date]])</f>
        <v>9</v>
      </c>
    </row>
    <row r="8439" spans="1:28" x14ac:dyDescent="0.35">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c r="V8439">
        <f t="shared" si="786"/>
        <v>6</v>
      </c>
      <c r="W8439">
        <f t="shared" si="787"/>
        <v>0.17499999999999999</v>
      </c>
      <c r="X8439" t="str">
        <f t="shared" si="788"/>
        <v>Profit</v>
      </c>
      <c r="Y8439" s="1" t="str">
        <f t="shared" si="789"/>
        <v>Low Profit</v>
      </c>
      <c r="Z8439" s="1" t="str">
        <f t="shared" si="790"/>
        <v>Low Discount</v>
      </c>
      <c r="AA8439" s="1" t="str">
        <f t="shared" si="791"/>
        <v>Low Sales</v>
      </c>
      <c r="AB8439" s="1">
        <f>MONTH(Sample___Superstore[[#This Row],[Order Date]])</f>
        <v>12</v>
      </c>
    </row>
    <row r="8440" spans="1:28" x14ac:dyDescent="0.35">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c r="V8440">
        <f t="shared" si="786"/>
        <v>4</v>
      </c>
      <c r="W8440">
        <f t="shared" si="787"/>
        <v>0.375</v>
      </c>
      <c r="X8440" t="str">
        <f t="shared" si="788"/>
        <v>Profit</v>
      </c>
      <c r="Y8440" s="1" t="str">
        <f t="shared" si="789"/>
        <v>Low Profit</v>
      </c>
      <c r="Z8440" s="1" t="str">
        <f t="shared" si="790"/>
        <v>Low Discount</v>
      </c>
      <c r="AA8440" s="1" t="str">
        <f t="shared" si="791"/>
        <v>Low Sales</v>
      </c>
      <c r="AB8440" s="1">
        <f>MONTH(Sample___Superstore[[#This Row],[Order Date]])</f>
        <v>5</v>
      </c>
    </row>
    <row r="8441" spans="1:28" x14ac:dyDescent="0.35">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c r="V8441">
        <f t="shared" si="786"/>
        <v>3</v>
      </c>
      <c r="W8441">
        <f t="shared" si="787"/>
        <v>9.9999999999999992E-2</v>
      </c>
      <c r="X8441" t="str">
        <f t="shared" si="788"/>
        <v>Profit</v>
      </c>
      <c r="Y8441" s="1" t="str">
        <f t="shared" si="789"/>
        <v>Low Profit</v>
      </c>
      <c r="Z8441" s="1" t="str">
        <f t="shared" si="790"/>
        <v>Low Discount</v>
      </c>
      <c r="AA8441" s="1" t="str">
        <f t="shared" si="791"/>
        <v>Low Sales</v>
      </c>
      <c r="AB8441" s="1">
        <f>MONTH(Sample___Superstore[[#This Row],[Order Date]])</f>
        <v>3</v>
      </c>
    </row>
    <row r="8442" spans="1:28" x14ac:dyDescent="0.35">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c r="V8442">
        <f t="shared" si="786"/>
        <v>4</v>
      </c>
      <c r="W8442">
        <f t="shared" si="787"/>
        <v>0.32500000000000001</v>
      </c>
      <c r="X8442" t="str">
        <f t="shared" si="788"/>
        <v>Profit</v>
      </c>
      <c r="Y8442" s="1" t="str">
        <f t="shared" si="789"/>
        <v>Low Profit</v>
      </c>
      <c r="Z8442" s="1" t="str">
        <f t="shared" si="790"/>
        <v>Low Discount</v>
      </c>
      <c r="AA8442" s="1" t="str">
        <f t="shared" si="791"/>
        <v>Low Sales</v>
      </c>
      <c r="AB8442" s="1">
        <f>MONTH(Sample___Superstore[[#This Row],[Order Date]])</f>
        <v>12</v>
      </c>
    </row>
    <row r="8443" spans="1:28" x14ac:dyDescent="0.35">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c r="V8443">
        <f t="shared" si="786"/>
        <v>4</v>
      </c>
      <c r="W8443">
        <f t="shared" si="787"/>
        <v>0.32500000000000001</v>
      </c>
      <c r="X8443" t="str">
        <f t="shared" si="788"/>
        <v>Profit</v>
      </c>
      <c r="Y8443" s="1" t="str">
        <f t="shared" si="789"/>
        <v>Low Profit</v>
      </c>
      <c r="Z8443" s="1" t="str">
        <f t="shared" si="790"/>
        <v>Low Discount</v>
      </c>
      <c r="AA8443" s="1" t="str">
        <f t="shared" si="791"/>
        <v>Low Sales</v>
      </c>
      <c r="AB8443" s="1">
        <f>MONTH(Sample___Superstore[[#This Row],[Order Date]])</f>
        <v>5</v>
      </c>
    </row>
    <row r="8444" spans="1:28" x14ac:dyDescent="0.35">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c r="V8444">
        <f t="shared" si="786"/>
        <v>4</v>
      </c>
      <c r="W8444">
        <f t="shared" si="787"/>
        <v>-0.16666666666666666</v>
      </c>
      <c r="X8444" t="str">
        <f t="shared" si="788"/>
        <v>Loss</v>
      </c>
      <c r="Y8444" s="1" t="str">
        <f t="shared" si="789"/>
        <v>Low Profit</v>
      </c>
      <c r="Z8444" s="1" t="str">
        <f t="shared" si="790"/>
        <v>High Discount</v>
      </c>
      <c r="AA8444" s="1" t="str">
        <f t="shared" si="791"/>
        <v>Low Sales</v>
      </c>
      <c r="AB8444" s="1">
        <f>MONTH(Sample___Superstore[[#This Row],[Order Date]])</f>
        <v>3</v>
      </c>
    </row>
    <row r="8445" spans="1:28" x14ac:dyDescent="0.35">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c r="V8445">
        <f t="shared" si="786"/>
        <v>4</v>
      </c>
      <c r="W8445">
        <f t="shared" si="787"/>
        <v>-0.73333333333333328</v>
      </c>
      <c r="X8445" t="str">
        <f t="shared" si="788"/>
        <v>Loss</v>
      </c>
      <c r="Y8445" s="1" t="str">
        <f t="shared" si="789"/>
        <v>Low Profit</v>
      </c>
      <c r="Z8445" s="1" t="str">
        <f t="shared" si="790"/>
        <v>High Discount</v>
      </c>
      <c r="AA8445" s="1" t="str">
        <f t="shared" si="791"/>
        <v>Low Sales</v>
      </c>
      <c r="AB8445" s="1">
        <f>MONTH(Sample___Superstore[[#This Row],[Order Date]])</f>
        <v>3</v>
      </c>
    </row>
    <row r="8446" spans="1:28" x14ac:dyDescent="0.35">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c r="V8446">
        <f t="shared" si="786"/>
        <v>4</v>
      </c>
      <c r="W8446">
        <f t="shared" si="787"/>
        <v>-0.18333333333333335</v>
      </c>
      <c r="X8446" t="str">
        <f t="shared" si="788"/>
        <v>Loss</v>
      </c>
      <c r="Y8446" s="1" t="str">
        <f t="shared" si="789"/>
        <v>Low Profit</v>
      </c>
      <c r="Z8446" s="1" t="str">
        <f t="shared" si="790"/>
        <v>High Discount</v>
      </c>
      <c r="AA8446" s="1" t="str">
        <f t="shared" si="791"/>
        <v>Low Sales</v>
      </c>
      <c r="AB8446" s="1">
        <f>MONTH(Sample___Superstore[[#This Row],[Order Date]])</f>
        <v>3</v>
      </c>
    </row>
    <row r="8447" spans="1:28" x14ac:dyDescent="0.35">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c r="V8447">
        <f t="shared" si="786"/>
        <v>1</v>
      </c>
      <c r="W8447">
        <f t="shared" si="787"/>
        <v>-5.7142857142857141E-2</v>
      </c>
      <c r="X8447" t="str">
        <f t="shared" si="788"/>
        <v>Loss</v>
      </c>
      <c r="Y8447" s="1" t="str">
        <f t="shared" si="789"/>
        <v>Low Profit</v>
      </c>
      <c r="Z8447" s="1" t="str">
        <f t="shared" si="790"/>
        <v>High Discount</v>
      </c>
      <c r="AA8447" s="1" t="str">
        <f t="shared" si="791"/>
        <v>Low Sales</v>
      </c>
      <c r="AB8447" s="1">
        <f>MONTH(Sample___Superstore[[#This Row],[Order Date]])</f>
        <v>10</v>
      </c>
    </row>
    <row r="8448" spans="1:28" x14ac:dyDescent="0.35">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c r="V8448">
        <f t="shared" si="786"/>
        <v>1</v>
      </c>
      <c r="W8448">
        <f t="shared" si="787"/>
        <v>0.42</v>
      </c>
      <c r="X8448" t="str">
        <f t="shared" si="788"/>
        <v>Profit</v>
      </c>
      <c r="Y8448" s="1" t="str">
        <f t="shared" si="789"/>
        <v>Low Profit</v>
      </c>
      <c r="Z8448" s="1" t="str">
        <f t="shared" si="790"/>
        <v>No Discount</v>
      </c>
      <c r="AA8448" s="1" t="str">
        <f t="shared" si="791"/>
        <v>Low Sales</v>
      </c>
      <c r="AB8448" s="1">
        <f>MONTH(Sample___Superstore[[#This Row],[Order Date]])</f>
        <v>10</v>
      </c>
    </row>
    <row r="8449" spans="1:28" x14ac:dyDescent="0.35">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c r="V8449">
        <f t="shared" si="786"/>
        <v>1</v>
      </c>
      <c r="W8449">
        <f t="shared" si="787"/>
        <v>0.24</v>
      </c>
      <c r="X8449" t="str">
        <f t="shared" si="788"/>
        <v>Profit</v>
      </c>
      <c r="Y8449" s="1" t="str">
        <f t="shared" si="789"/>
        <v>Low Profit</v>
      </c>
      <c r="Z8449" s="1" t="str">
        <f t="shared" si="790"/>
        <v>No Discount</v>
      </c>
      <c r="AA8449" s="1" t="str">
        <f t="shared" si="791"/>
        <v>Low Sales</v>
      </c>
      <c r="AB8449" s="1">
        <f>MONTH(Sample___Superstore[[#This Row],[Order Date]])</f>
        <v>10</v>
      </c>
    </row>
    <row r="8450" spans="1:28" x14ac:dyDescent="0.35">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c r="V8450">
        <f t="shared" ref="V8450:V8513" si="792">D8450-C8450</f>
        <v>1</v>
      </c>
      <c r="W8450">
        <f t="shared" ref="W8450:W8513" si="793">U8450/R8450</f>
        <v>-0.2</v>
      </c>
      <c r="X8450" t="str">
        <f t="shared" ref="X8450:X8513" si="794">IF(U8450&lt;0,"Loss","Profit")</f>
        <v>Loss</v>
      </c>
      <c r="Y8450" s="1" t="str">
        <f t="shared" ref="Y8450:Y8513" si="795">IF(U8450&gt;100,"High Profit","Low Profit")</f>
        <v>Low Profit</v>
      </c>
      <c r="Z8450" s="1" t="str">
        <f t="shared" ref="Z8450:Z8513" si="796">IF(T8450=0,"No Discount",IF(T8450&lt;=0.2,"Low Discount","High Discount"))</f>
        <v>High Discount</v>
      </c>
      <c r="AA8450" s="1" t="str">
        <f t="shared" ref="AA8450:AA8513" si="797">IF(R8450&gt;500,"High Sales","Low Sales")</f>
        <v>High Sales</v>
      </c>
      <c r="AB8450" s="1">
        <f>MONTH(Sample___Superstore[[#This Row],[Order Date]])</f>
        <v>10</v>
      </c>
    </row>
    <row r="8451" spans="1:28" x14ac:dyDescent="0.35">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c r="V8451">
        <f t="shared" si="792"/>
        <v>1</v>
      </c>
      <c r="W8451">
        <f t="shared" si="793"/>
        <v>0.49</v>
      </c>
      <c r="X8451" t="str">
        <f t="shared" si="794"/>
        <v>Profit</v>
      </c>
      <c r="Y8451" s="1" t="str">
        <f t="shared" si="795"/>
        <v>Low Profit</v>
      </c>
      <c r="Z8451" s="1" t="str">
        <f t="shared" si="796"/>
        <v>No Discount</v>
      </c>
      <c r="AA8451" s="1" t="str">
        <f t="shared" si="797"/>
        <v>Low Sales</v>
      </c>
      <c r="AB8451" s="1">
        <f>MONTH(Sample___Superstore[[#This Row],[Order Date]])</f>
        <v>10</v>
      </c>
    </row>
    <row r="8452" spans="1:28" x14ac:dyDescent="0.35">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c r="V8452">
        <f t="shared" si="792"/>
        <v>1</v>
      </c>
      <c r="W8452">
        <f t="shared" si="793"/>
        <v>0.3</v>
      </c>
      <c r="X8452" t="str">
        <f t="shared" si="794"/>
        <v>Profit</v>
      </c>
      <c r="Y8452" s="1" t="str">
        <f t="shared" si="795"/>
        <v>Low Profit</v>
      </c>
      <c r="Z8452" s="1" t="str">
        <f t="shared" si="796"/>
        <v>No Discount</v>
      </c>
      <c r="AA8452" s="1" t="str">
        <f t="shared" si="797"/>
        <v>Low Sales</v>
      </c>
      <c r="AB8452" s="1">
        <f>MONTH(Sample___Superstore[[#This Row],[Order Date]])</f>
        <v>10</v>
      </c>
    </row>
    <row r="8453" spans="1:28" x14ac:dyDescent="0.35">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c r="V8453">
        <f t="shared" si="792"/>
        <v>2</v>
      </c>
      <c r="W8453">
        <f t="shared" si="793"/>
        <v>7.4999999999999997E-2</v>
      </c>
      <c r="X8453" t="str">
        <f t="shared" si="794"/>
        <v>Profit</v>
      </c>
      <c r="Y8453" s="1" t="str">
        <f t="shared" si="795"/>
        <v>High Profit</v>
      </c>
      <c r="Z8453" s="1" t="str">
        <f t="shared" si="796"/>
        <v>Low Discount</v>
      </c>
      <c r="AA8453" s="1" t="str">
        <f t="shared" si="797"/>
        <v>High Sales</v>
      </c>
      <c r="AB8453" s="1">
        <f>MONTH(Sample___Superstore[[#This Row],[Order Date]])</f>
        <v>4</v>
      </c>
    </row>
    <row r="8454" spans="1:28" x14ac:dyDescent="0.35">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c r="V8454">
        <f t="shared" si="792"/>
        <v>5</v>
      </c>
      <c r="W8454">
        <f t="shared" si="793"/>
        <v>-0.27142857142857141</v>
      </c>
      <c r="X8454" t="str">
        <f t="shared" si="794"/>
        <v>Loss</v>
      </c>
      <c r="Y8454" s="1" t="str">
        <f t="shared" si="795"/>
        <v>Low Profit</v>
      </c>
      <c r="Z8454" s="1" t="str">
        <f t="shared" si="796"/>
        <v>High Discount</v>
      </c>
      <c r="AA8454" s="1" t="str">
        <f t="shared" si="797"/>
        <v>Low Sales</v>
      </c>
      <c r="AB8454" s="1">
        <f>MONTH(Sample___Superstore[[#This Row],[Order Date]])</f>
        <v>4</v>
      </c>
    </row>
    <row r="8455" spans="1:28" x14ac:dyDescent="0.35">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c r="V8455">
        <f t="shared" si="792"/>
        <v>5</v>
      </c>
      <c r="W8455">
        <f t="shared" si="793"/>
        <v>4.9999999999999996E-2</v>
      </c>
      <c r="X8455" t="str">
        <f t="shared" si="794"/>
        <v>Profit</v>
      </c>
      <c r="Y8455" s="1" t="str">
        <f t="shared" si="795"/>
        <v>Low Profit</v>
      </c>
      <c r="Z8455" s="1" t="str">
        <f t="shared" si="796"/>
        <v>Low Discount</v>
      </c>
      <c r="AA8455" s="1" t="str">
        <f t="shared" si="797"/>
        <v>High Sales</v>
      </c>
      <c r="AB8455" s="1">
        <f>MONTH(Sample___Superstore[[#This Row],[Order Date]])</f>
        <v>4</v>
      </c>
    </row>
    <row r="8456" spans="1:28" x14ac:dyDescent="0.35">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c r="V8456">
        <f t="shared" si="792"/>
        <v>5</v>
      </c>
      <c r="W8456">
        <f t="shared" si="793"/>
        <v>-0.52500000000000002</v>
      </c>
      <c r="X8456" t="str">
        <f t="shared" si="794"/>
        <v>Loss</v>
      </c>
      <c r="Y8456" s="1" t="str">
        <f t="shared" si="795"/>
        <v>Low Profit</v>
      </c>
      <c r="Z8456" s="1" t="str">
        <f t="shared" si="796"/>
        <v>High Discount</v>
      </c>
      <c r="AA8456" s="1" t="str">
        <f t="shared" si="797"/>
        <v>Low Sales</v>
      </c>
      <c r="AB8456" s="1">
        <f>MONTH(Sample___Superstore[[#This Row],[Order Date]])</f>
        <v>4</v>
      </c>
    </row>
    <row r="8457" spans="1:28" x14ac:dyDescent="0.35">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c r="V8457">
        <f t="shared" si="792"/>
        <v>7</v>
      </c>
      <c r="W8457">
        <f t="shared" si="793"/>
        <v>0.1</v>
      </c>
      <c r="X8457" t="str">
        <f t="shared" si="794"/>
        <v>Profit</v>
      </c>
      <c r="Y8457" s="1" t="str">
        <f t="shared" si="795"/>
        <v>Low Profit</v>
      </c>
      <c r="Z8457" s="1" t="str">
        <f t="shared" si="796"/>
        <v>Low Discount</v>
      </c>
      <c r="AA8457" s="1" t="str">
        <f t="shared" si="797"/>
        <v>Low Sales</v>
      </c>
      <c r="AB8457" s="1">
        <f>MONTH(Sample___Superstore[[#This Row],[Order Date]])</f>
        <v>5</v>
      </c>
    </row>
    <row r="8458" spans="1:28" x14ac:dyDescent="0.35">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c r="V8458">
        <f t="shared" si="792"/>
        <v>5</v>
      </c>
      <c r="W8458">
        <f t="shared" si="793"/>
        <v>-0.27142857142857146</v>
      </c>
      <c r="X8458" t="str">
        <f t="shared" si="794"/>
        <v>Loss</v>
      </c>
      <c r="Y8458" s="1" t="str">
        <f t="shared" si="795"/>
        <v>Low Profit</v>
      </c>
      <c r="Z8458" s="1" t="str">
        <f t="shared" si="796"/>
        <v>High Discount</v>
      </c>
      <c r="AA8458" s="1" t="str">
        <f t="shared" si="797"/>
        <v>Low Sales</v>
      </c>
      <c r="AB8458" s="1">
        <f>MONTH(Sample___Superstore[[#This Row],[Order Date]])</f>
        <v>5</v>
      </c>
    </row>
    <row r="8459" spans="1:28" x14ac:dyDescent="0.35">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c r="V8459">
        <f t="shared" si="792"/>
        <v>5</v>
      </c>
      <c r="W8459">
        <f t="shared" si="793"/>
        <v>-1.75</v>
      </c>
      <c r="X8459" t="str">
        <f t="shared" si="794"/>
        <v>Loss</v>
      </c>
      <c r="Y8459" s="1" t="str">
        <f t="shared" si="795"/>
        <v>Low Profit</v>
      </c>
      <c r="Z8459" s="1" t="str">
        <f t="shared" si="796"/>
        <v>High Discount</v>
      </c>
      <c r="AA8459" s="1" t="str">
        <f t="shared" si="797"/>
        <v>Low Sales</v>
      </c>
      <c r="AB8459" s="1">
        <f>MONTH(Sample___Superstore[[#This Row],[Order Date]])</f>
        <v>5</v>
      </c>
    </row>
    <row r="8460" spans="1:28" x14ac:dyDescent="0.35">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c r="V8460">
        <f t="shared" si="792"/>
        <v>4</v>
      </c>
      <c r="W8460">
        <f t="shared" si="793"/>
        <v>-1.55</v>
      </c>
      <c r="X8460" t="str">
        <f t="shared" si="794"/>
        <v>Loss</v>
      </c>
      <c r="Y8460" s="1" t="str">
        <f t="shared" si="795"/>
        <v>Low Profit</v>
      </c>
      <c r="Z8460" s="1" t="str">
        <f t="shared" si="796"/>
        <v>High Discount</v>
      </c>
      <c r="AA8460" s="1" t="str">
        <f t="shared" si="797"/>
        <v>Low Sales</v>
      </c>
      <c r="AB8460" s="1">
        <f>MONTH(Sample___Superstore[[#This Row],[Order Date]])</f>
        <v>8</v>
      </c>
    </row>
    <row r="8461" spans="1:28" x14ac:dyDescent="0.35">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c r="V8461">
        <f t="shared" si="792"/>
        <v>4</v>
      </c>
      <c r="W8461">
        <f t="shared" si="793"/>
        <v>-1.5999999999999999</v>
      </c>
      <c r="X8461" t="str">
        <f t="shared" si="794"/>
        <v>Loss</v>
      </c>
      <c r="Y8461" s="1" t="str">
        <f t="shared" si="795"/>
        <v>Low Profit</v>
      </c>
      <c r="Z8461" s="1" t="str">
        <f t="shared" si="796"/>
        <v>High Discount</v>
      </c>
      <c r="AA8461" s="1" t="str">
        <f t="shared" si="797"/>
        <v>Low Sales</v>
      </c>
      <c r="AB8461" s="1">
        <f>MONTH(Sample___Superstore[[#This Row],[Order Date]])</f>
        <v>8</v>
      </c>
    </row>
    <row r="8462" spans="1:28" x14ac:dyDescent="0.35">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c r="V8462">
        <f t="shared" si="792"/>
        <v>5</v>
      </c>
      <c r="W8462">
        <f t="shared" si="793"/>
        <v>0.47</v>
      </c>
      <c r="X8462" t="str">
        <f t="shared" si="794"/>
        <v>Profit</v>
      </c>
      <c r="Y8462" s="1" t="str">
        <f t="shared" si="795"/>
        <v>Low Profit</v>
      </c>
      <c r="Z8462" s="1" t="str">
        <f t="shared" si="796"/>
        <v>No Discount</v>
      </c>
      <c r="AA8462" s="1" t="str">
        <f t="shared" si="797"/>
        <v>Low Sales</v>
      </c>
      <c r="AB8462" s="1">
        <f>MONTH(Sample___Superstore[[#This Row],[Order Date]])</f>
        <v>8</v>
      </c>
    </row>
    <row r="8463" spans="1:28" x14ac:dyDescent="0.35">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c r="V8463">
        <f t="shared" si="792"/>
        <v>5</v>
      </c>
      <c r="W8463">
        <f t="shared" si="793"/>
        <v>9.9999999999999992E-2</v>
      </c>
      <c r="X8463" t="str">
        <f t="shared" si="794"/>
        <v>Profit</v>
      </c>
      <c r="Y8463" s="1" t="str">
        <f t="shared" si="795"/>
        <v>Low Profit</v>
      </c>
      <c r="Z8463" s="1" t="str">
        <f t="shared" si="796"/>
        <v>No Discount</v>
      </c>
      <c r="AA8463" s="1" t="str">
        <f t="shared" si="797"/>
        <v>Low Sales</v>
      </c>
      <c r="AB8463" s="1">
        <f>MONTH(Sample___Superstore[[#This Row],[Order Date]])</f>
        <v>8</v>
      </c>
    </row>
    <row r="8464" spans="1:28" x14ac:dyDescent="0.35">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c r="V8464">
        <f t="shared" si="792"/>
        <v>4</v>
      </c>
      <c r="W8464">
        <f t="shared" si="793"/>
        <v>0.48000000000000004</v>
      </c>
      <c r="X8464" t="str">
        <f t="shared" si="794"/>
        <v>Profit</v>
      </c>
      <c r="Y8464" s="1" t="str">
        <f t="shared" si="795"/>
        <v>Low Profit</v>
      </c>
      <c r="Z8464" s="1" t="str">
        <f t="shared" si="796"/>
        <v>No Discount</v>
      </c>
      <c r="AA8464" s="1" t="str">
        <f t="shared" si="797"/>
        <v>Low Sales</v>
      </c>
      <c r="AB8464" s="1">
        <f>MONTH(Sample___Superstore[[#This Row],[Order Date]])</f>
        <v>9</v>
      </c>
    </row>
    <row r="8465" spans="1:28" x14ac:dyDescent="0.35">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c r="V8465">
        <f t="shared" si="792"/>
        <v>4</v>
      </c>
      <c r="W8465">
        <f t="shared" si="793"/>
        <v>7.5000000000000011E-2</v>
      </c>
      <c r="X8465" t="str">
        <f t="shared" si="794"/>
        <v>Profit</v>
      </c>
      <c r="Y8465" s="1" t="str">
        <f t="shared" si="795"/>
        <v>Low Profit</v>
      </c>
      <c r="Z8465" s="1" t="str">
        <f t="shared" si="796"/>
        <v>Low Discount</v>
      </c>
      <c r="AA8465" s="1" t="str">
        <f t="shared" si="797"/>
        <v>Low Sales</v>
      </c>
      <c r="AB8465" s="1">
        <f>MONTH(Sample___Superstore[[#This Row],[Order Date]])</f>
        <v>3</v>
      </c>
    </row>
    <row r="8466" spans="1:28" x14ac:dyDescent="0.35">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c r="V8466">
        <f t="shared" si="792"/>
        <v>5</v>
      </c>
      <c r="W8466">
        <f t="shared" si="793"/>
        <v>-6.25E-2</v>
      </c>
      <c r="X8466" t="str">
        <f t="shared" si="794"/>
        <v>Loss</v>
      </c>
      <c r="Y8466" s="1" t="str">
        <f t="shared" si="795"/>
        <v>Low Profit</v>
      </c>
      <c r="Z8466" s="1" t="str">
        <f t="shared" si="796"/>
        <v>Low Discount</v>
      </c>
      <c r="AA8466" s="1" t="str">
        <f t="shared" si="797"/>
        <v>Low Sales</v>
      </c>
      <c r="AB8466" s="1">
        <f>MONTH(Sample___Superstore[[#This Row],[Order Date]])</f>
        <v>5</v>
      </c>
    </row>
    <row r="8467" spans="1:28" x14ac:dyDescent="0.35">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c r="V8467">
        <f t="shared" si="792"/>
        <v>5</v>
      </c>
      <c r="W8467">
        <f t="shared" si="793"/>
        <v>0.16999999999999998</v>
      </c>
      <c r="X8467" t="str">
        <f t="shared" si="794"/>
        <v>Profit</v>
      </c>
      <c r="Y8467" s="1" t="str">
        <f t="shared" si="795"/>
        <v>Low Profit</v>
      </c>
      <c r="Z8467" s="1" t="str">
        <f t="shared" si="796"/>
        <v>No Discount</v>
      </c>
      <c r="AA8467" s="1" t="str">
        <f t="shared" si="797"/>
        <v>Low Sales</v>
      </c>
      <c r="AB8467" s="1">
        <f>MONTH(Sample___Superstore[[#This Row],[Order Date]])</f>
        <v>4</v>
      </c>
    </row>
    <row r="8468" spans="1:28" x14ac:dyDescent="0.35">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c r="V8468">
        <f t="shared" si="792"/>
        <v>5</v>
      </c>
      <c r="W8468">
        <f t="shared" si="793"/>
        <v>0.39</v>
      </c>
      <c r="X8468" t="str">
        <f t="shared" si="794"/>
        <v>Profit</v>
      </c>
      <c r="Y8468" s="1" t="str">
        <f t="shared" si="795"/>
        <v>High Profit</v>
      </c>
      <c r="Z8468" s="1" t="str">
        <f t="shared" si="796"/>
        <v>No Discount</v>
      </c>
      <c r="AA8468" s="1" t="str">
        <f t="shared" si="797"/>
        <v>Low Sales</v>
      </c>
      <c r="AB8468" s="1">
        <f>MONTH(Sample___Superstore[[#This Row],[Order Date]])</f>
        <v>4</v>
      </c>
    </row>
    <row r="8469" spans="1:28" x14ac:dyDescent="0.35">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c r="V8469">
        <f t="shared" si="792"/>
        <v>4</v>
      </c>
      <c r="W8469">
        <f t="shared" si="793"/>
        <v>0.35</v>
      </c>
      <c r="X8469" t="str">
        <f t="shared" si="794"/>
        <v>Profit</v>
      </c>
      <c r="Y8469" s="1" t="str">
        <f t="shared" si="795"/>
        <v>Low Profit</v>
      </c>
      <c r="Z8469" s="1" t="str">
        <f t="shared" si="796"/>
        <v>Low Discount</v>
      </c>
      <c r="AA8469" s="1" t="str">
        <f t="shared" si="797"/>
        <v>Low Sales</v>
      </c>
      <c r="AB8469" s="1">
        <f>MONTH(Sample___Superstore[[#This Row],[Order Date]])</f>
        <v>9</v>
      </c>
    </row>
    <row r="8470" spans="1:28" x14ac:dyDescent="0.35">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c r="V8470">
        <f t="shared" si="792"/>
        <v>6</v>
      </c>
      <c r="W8470">
        <f t="shared" si="793"/>
        <v>0.09</v>
      </c>
      <c r="X8470" t="str">
        <f t="shared" si="794"/>
        <v>Profit</v>
      </c>
      <c r="Y8470" s="1" t="str">
        <f t="shared" si="795"/>
        <v>High Profit</v>
      </c>
      <c r="Z8470" s="1" t="str">
        <f t="shared" si="796"/>
        <v>No Discount</v>
      </c>
      <c r="AA8470" s="1" t="str">
        <f t="shared" si="797"/>
        <v>High Sales</v>
      </c>
      <c r="AB8470" s="1">
        <f>MONTH(Sample___Superstore[[#This Row],[Order Date]])</f>
        <v>11</v>
      </c>
    </row>
    <row r="8471" spans="1:28" x14ac:dyDescent="0.35">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c r="V8471">
        <f t="shared" si="792"/>
        <v>4</v>
      </c>
      <c r="W8471">
        <f t="shared" si="793"/>
        <v>-3.7499999999999999E-2</v>
      </c>
      <c r="X8471" t="str">
        <f t="shared" si="794"/>
        <v>Loss</v>
      </c>
      <c r="Y8471" s="1" t="str">
        <f t="shared" si="795"/>
        <v>Low Profit</v>
      </c>
      <c r="Z8471" s="1" t="str">
        <f t="shared" si="796"/>
        <v>Low Discount</v>
      </c>
      <c r="AA8471" s="1" t="str">
        <f t="shared" si="797"/>
        <v>Low Sales</v>
      </c>
      <c r="AB8471" s="1">
        <f>MONTH(Sample___Superstore[[#This Row],[Order Date]])</f>
        <v>4</v>
      </c>
    </row>
    <row r="8472" spans="1:28" x14ac:dyDescent="0.35">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c r="V8472">
        <f t="shared" si="792"/>
        <v>4</v>
      </c>
      <c r="W8472">
        <f t="shared" si="793"/>
        <v>0.26250000000000001</v>
      </c>
      <c r="X8472" t="str">
        <f t="shared" si="794"/>
        <v>Profit</v>
      </c>
      <c r="Y8472" s="1" t="str">
        <f t="shared" si="795"/>
        <v>Low Profit</v>
      </c>
      <c r="Z8472" s="1" t="str">
        <f t="shared" si="796"/>
        <v>Low Discount</v>
      </c>
      <c r="AA8472" s="1" t="str">
        <f t="shared" si="797"/>
        <v>Low Sales</v>
      </c>
      <c r="AB8472" s="1">
        <f>MONTH(Sample___Superstore[[#This Row],[Order Date]])</f>
        <v>4</v>
      </c>
    </row>
    <row r="8473" spans="1:28" x14ac:dyDescent="0.35">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c r="V8473">
        <f t="shared" si="792"/>
        <v>4</v>
      </c>
      <c r="W8473">
        <f t="shared" si="793"/>
        <v>-0.15</v>
      </c>
      <c r="X8473" t="str">
        <f t="shared" si="794"/>
        <v>Loss</v>
      </c>
      <c r="Y8473" s="1" t="str">
        <f t="shared" si="795"/>
        <v>Low Profit</v>
      </c>
      <c r="Z8473" s="1" t="str">
        <f t="shared" si="796"/>
        <v>Low Discount</v>
      </c>
      <c r="AA8473" s="1" t="str">
        <f t="shared" si="797"/>
        <v>Low Sales</v>
      </c>
      <c r="AB8473" s="1">
        <f>MONTH(Sample___Superstore[[#This Row],[Order Date]])</f>
        <v>4</v>
      </c>
    </row>
    <row r="8474" spans="1:28" x14ac:dyDescent="0.35">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c r="V8474">
        <f t="shared" si="792"/>
        <v>4</v>
      </c>
      <c r="W8474">
        <f t="shared" si="793"/>
        <v>0.35000000000000003</v>
      </c>
      <c r="X8474" t="str">
        <f t="shared" si="794"/>
        <v>Profit</v>
      </c>
      <c r="Y8474" s="1" t="str">
        <f t="shared" si="795"/>
        <v>Low Profit</v>
      </c>
      <c r="Z8474" s="1" t="str">
        <f t="shared" si="796"/>
        <v>Low Discount</v>
      </c>
      <c r="AA8474" s="1" t="str">
        <f t="shared" si="797"/>
        <v>Low Sales</v>
      </c>
      <c r="AB8474" s="1">
        <f>MONTH(Sample___Superstore[[#This Row],[Order Date]])</f>
        <v>4</v>
      </c>
    </row>
    <row r="8475" spans="1:28" x14ac:dyDescent="0.35">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c r="V8475">
        <f t="shared" si="792"/>
        <v>4</v>
      </c>
      <c r="W8475">
        <f t="shared" si="793"/>
        <v>9.9999999999999992E-2</v>
      </c>
      <c r="X8475" t="str">
        <f t="shared" si="794"/>
        <v>Profit</v>
      </c>
      <c r="Y8475" s="1" t="str">
        <f t="shared" si="795"/>
        <v>Low Profit</v>
      </c>
      <c r="Z8475" s="1" t="str">
        <f t="shared" si="796"/>
        <v>Low Discount</v>
      </c>
      <c r="AA8475" s="1" t="str">
        <f t="shared" si="797"/>
        <v>Low Sales</v>
      </c>
      <c r="AB8475" s="1">
        <f>MONTH(Sample___Superstore[[#This Row],[Order Date]])</f>
        <v>10</v>
      </c>
    </row>
    <row r="8476" spans="1:28" x14ac:dyDescent="0.35">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c r="V8476">
        <f t="shared" si="792"/>
        <v>5</v>
      </c>
      <c r="W8476">
        <f t="shared" si="793"/>
        <v>-0.76666666666666661</v>
      </c>
      <c r="X8476" t="str">
        <f t="shared" si="794"/>
        <v>Loss</v>
      </c>
      <c r="Y8476" s="1" t="str">
        <f t="shared" si="795"/>
        <v>Low Profit</v>
      </c>
      <c r="Z8476" s="1" t="str">
        <f t="shared" si="796"/>
        <v>High Discount</v>
      </c>
      <c r="AA8476" s="1" t="str">
        <f t="shared" si="797"/>
        <v>Low Sales</v>
      </c>
      <c r="AB8476" s="1">
        <f>MONTH(Sample___Superstore[[#This Row],[Order Date]])</f>
        <v>4</v>
      </c>
    </row>
    <row r="8477" spans="1:28" x14ac:dyDescent="0.35">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c r="V8477">
        <f t="shared" si="792"/>
        <v>5</v>
      </c>
      <c r="W8477">
        <f t="shared" si="793"/>
        <v>0.36249999999999999</v>
      </c>
      <c r="X8477" t="str">
        <f t="shared" si="794"/>
        <v>Profit</v>
      </c>
      <c r="Y8477" s="1" t="str">
        <f t="shared" si="795"/>
        <v>Low Profit</v>
      </c>
      <c r="Z8477" s="1" t="str">
        <f t="shared" si="796"/>
        <v>Low Discount</v>
      </c>
      <c r="AA8477" s="1" t="str">
        <f t="shared" si="797"/>
        <v>Low Sales</v>
      </c>
      <c r="AB8477" s="1">
        <f>MONTH(Sample___Superstore[[#This Row],[Order Date]])</f>
        <v>4</v>
      </c>
    </row>
    <row r="8478" spans="1:28" x14ac:dyDescent="0.35">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c r="V8478">
        <f t="shared" si="792"/>
        <v>5</v>
      </c>
      <c r="W8478">
        <f t="shared" si="793"/>
        <v>0.36250000000000004</v>
      </c>
      <c r="X8478" t="str">
        <f t="shared" si="794"/>
        <v>Profit</v>
      </c>
      <c r="Y8478" s="1" t="str">
        <f t="shared" si="795"/>
        <v>Low Profit</v>
      </c>
      <c r="Z8478" s="1" t="str">
        <f t="shared" si="796"/>
        <v>Low Discount</v>
      </c>
      <c r="AA8478" s="1" t="str">
        <f t="shared" si="797"/>
        <v>Low Sales</v>
      </c>
      <c r="AB8478" s="1">
        <f>MONTH(Sample___Superstore[[#This Row],[Order Date]])</f>
        <v>10</v>
      </c>
    </row>
    <row r="8479" spans="1:28" x14ac:dyDescent="0.35">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c r="V8479">
        <f t="shared" si="792"/>
        <v>0</v>
      </c>
      <c r="W8479">
        <f t="shared" si="793"/>
        <v>0.26</v>
      </c>
      <c r="X8479" t="str">
        <f t="shared" si="794"/>
        <v>Profit</v>
      </c>
      <c r="Y8479" s="1" t="str">
        <f t="shared" si="795"/>
        <v>High Profit</v>
      </c>
      <c r="Z8479" s="1" t="str">
        <f t="shared" si="796"/>
        <v>No Discount</v>
      </c>
      <c r="AA8479" s="1" t="str">
        <f t="shared" si="797"/>
        <v>High Sales</v>
      </c>
      <c r="AB8479" s="1">
        <f>MONTH(Sample___Superstore[[#This Row],[Order Date]])</f>
        <v>10</v>
      </c>
    </row>
    <row r="8480" spans="1:28" x14ac:dyDescent="0.35">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c r="V8480">
        <f t="shared" si="792"/>
        <v>6</v>
      </c>
      <c r="W8480">
        <f t="shared" si="793"/>
        <v>0.29000000000000004</v>
      </c>
      <c r="X8480" t="str">
        <f t="shared" si="794"/>
        <v>Profit</v>
      </c>
      <c r="Y8480" s="1" t="str">
        <f t="shared" si="795"/>
        <v>Low Profit</v>
      </c>
      <c r="Z8480" s="1" t="str">
        <f t="shared" si="796"/>
        <v>No Discount</v>
      </c>
      <c r="AA8480" s="1" t="str">
        <f t="shared" si="797"/>
        <v>Low Sales</v>
      </c>
      <c r="AB8480" s="1">
        <f>MONTH(Sample___Superstore[[#This Row],[Order Date]])</f>
        <v>12</v>
      </c>
    </row>
    <row r="8481" spans="1:28" x14ac:dyDescent="0.35">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c r="V8481">
        <f t="shared" si="792"/>
        <v>4</v>
      </c>
      <c r="W8481">
        <f t="shared" si="793"/>
        <v>0.44999999999999996</v>
      </c>
      <c r="X8481" t="str">
        <f t="shared" si="794"/>
        <v>Profit</v>
      </c>
      <c r="Y8481" s="1" t="str">
        <f t="shared" si="795"/>
        <v>Low Profit</v>
      </c>
      <c r="Z8481" s="1" t="str">
        <f t="shared" si="796"/>
        <v>No Discount</v>
      </c>
      <c r="AA8481" s="1" t="str">
        <f t="shared" si="797"/>
        <v>Low Sales</v>
      </c>
      <c r="AB8481" s="1">
        <f>MONTH(Sample___Superstore[[#This Row],[Order Date]])</f>
        <v>3</v>
      </c>
    </row>
    <row r="8482" spans="1:28" x14ac:dyDescent="0.35">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c r="V8482">
        <f t="shared" si="792"/>
        <v>6</v>
      </c>
      <c r="W8482">
        <f t="shared" si="793"/>
        <v>0.28000000000000003</v>
      </c>
      <c r="X8482" t="str">
        <f t="shared" si="794"/>
        <v>Profit</v>
      </c>
      <c r="Y8482" s="1" t="str">
        <f t="shared" si="795"/>
        <v>Low Profit</v>
      </c>
      <c r="Z8482" s="1" t="str">
        <f t="shared" si="796"/>
        <v>No Discount</v>
      </c>
      <c r="AA8482" s="1" t="str">
        <f t="shared" si="797"/>
        <v>Low Sales</v>
      </c>
      <c r="AB8482" s="1">
        <f>MONTH(Sample___Superstore[[#This Row],[Order Date]])</f>
        <v>7</v>
      </c>
    </row>
    <row r="8483" spans="1:28" x14ac:dyDescent="0.35">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c r="V8483">
        <f t="shared" si="792"/>
        <v>4</v>
      </c>
      <c r="W8483">
        <f t="shared" si="793"/>
        <v>0.2</v>
      </c>
      <c r="X8483" t="str">
        <f t="shared" si="794"/>
        <v>Profit</v>
      </c>
      <c r="Y8483" s="1" t="str">
        <f t="shared" si="795"/>
        <v>Low Profit</v>
      </c>
      <c r="Z8483" s="1" t="str">
        <f t="shared" si="796"/>
        <v>Low Discount</v>
      </c>
      <c r="AA8483" s="1" t="str">
        <f t="shared" si="797"/>
        <v>Low Sales</v>
      </c>
      <c r="AB8483" s="1">
        <f>MONTH(Sample___Superstore[[#This Row],[Order Date]])</f>
        <v>5</v>
      </c>
    </row>
    <row r="8484" spans="1:28" x14ac:dyDescent="0.35">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c r="V8484">
        <f t="shared" si="792"/>
        <v>4</v>
      </c>
      <c r="W8484">
        <f t="shared" si="793"/>
        <v>0.48000000000000004</v>
      </c>
      <c r="X8484" t="str">
        <f t="shared" si="794"/>
        <v>Profit</v>
      </c>
      <c r="Y8484" s="1" t="str">
        <f t="shared" si="795"/>
        <v>Low Profit</v>
      </c>
      <c r="Z8484" s="1" t="str">
        <f t="shared" si="796"/>
        <v>No Discount</v>
      </c>
      <c r="AA8484" s="1" t="str">
        <f t="shared" si="797"/>
        <v>Low Sales</v>
      </c>
      <c r="AB8484" s="1">
        <f>MONTH(Sample___Superstore[[#This Row],[Order Date]])</f>
        <v>2</v>
      </c>
    </row>
    <row r="8485" spans="1:28" x14ac:dyDescent="0.35">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c r="V8485">
        <f t="shared" si="792"/>
        <v>4</v>
      </c>
      <c r="W8485">
        <f t="shared" si="793"/>
        <v>0.48999999999999994</v>
      </c>
      <c r="X8485" t="str">
        <f t="shared" si="794"/>
        <v>Profit</v>
      </c>
      <c r="Y8485" s="1" t="str">
        <f t="shared" si="795"/>
        <v>Low Profit</v>
      </c>
      <c r="Z8485" s="1" t="str">
        <f t="shared" si="796"/>
        <v>No Discount</v>
      </c>
      <c r="AA8485" s="1" t="str">
        <f t="shared" si="797"/>
        <v>Low Sales</v>
      </c>
      <c r="AB8485" s="1">
        <f>MONTH(Sample___Superstore[[#This Row],[Order Date]])</f>
        <v>9</v>
      </c>
    </row>
    <row r="8486" spans="1:28" x14ac:dyDescent="0.35">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c r="V8486">
        <f t="shared" si="792"/>
        <v>0</v>
      </c>
      <c r="W8486">
        <f t="shared" si="793"/>
        <v>0.36</v>
      </c>
      <c r="X8486" t="str">
        <f t="shared" si="794"/>
        <v>Profit</v>
      </c>
      <c r="Y8486" s="1" t="str">
        <f t="shared" si="795"/>
        <v>Low Profit</v>
      </c>
      <c r="Z8486" s="1" t="str">
        <f t="shared" si="796"/>
        <v>No Discount</v>
      </c>
      <c r="AA8486" s="1" t="str">
        <f t="shared" si="797"/>
        <v>Low Sales</v>
      </c>
      <c r="AB8486" s="1">
        <f>MONTH(Sample___Superstore[[#This Row],[Order Date]])</f>
        <v>9</v>
      </c>
    </row>
    <row r="8487" spans="1:28" x14ac:dyDescent="0.35">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c r="V8487">
        <f t="shared" si="792"/>
        <v>4</v>
      </c>
      <c r="W8487">
        <f t="shared" si="793"/>
        <v>0.45999999999999996</v>
      </c>
      <c r="X8487" t="str">
        <f t="shared" si="794"/>
        <v>Profit</v>
      </c>
      <c r="Y8487" s="1" t="str">
        <f t="shared" si="795"/>
        <v>Low Profit</v>
      </c>
      <c r="Z8487" s="1" t="str">
        <f t="shared" si="796"/>
        <v>No Discount</v>
      </c>
      <c r="AA8487" s="1" t="str">
        <f t="shared" si="797"/>
        <v>Low Sales</v>
      </c>
      <c r="AB8487" s="1">
        <f>MONTH(Sample___Superstore[[#This Row],[Order Date]])</f>
        <v>3</v>
      </c>
    </row>
    <row r="8488" spans="1:28" x14ac:dyDescent="0.35">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c r="V8488">
        <f t="shared" si="792"/>
        <v>4</v>
      </c>
      <c r="W8488">
        <f t="shared" si="793"/>
        <v>0.48000000000000004</v>
      </c>
      <c r="X8488" t="str">
        <f t="shared" si="794"/>
        <v>Profit</v>
      </c>
      <c r="Y8488" s="1" t="str">
        <f t="shared" si="795"/>
        <v>Low Profit</v>
      </c>
      <c r="Z8488" s="1" t="str">
        <f t="shared" si="796"/>
        <v>No Discount</v>
      </c>
      <c r="AA8488" s="1" t="str">
        <f t="shared" si="797"/>
        <v>Low Sales</v>
      </c>
      <c r="AB8488" s="1">
        <f>MONTH(Sample___Superstore[[#This Row],[Order Date]])</f>
        <v>3</v>
      </c>
    </row>
    <row r="8489" spans="1:28" x14ac:dyDescent="0.35">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c r="V8489">
        <f t="shared" si="792"/>
        <v>4</v>
      </c>
      <c r="W8489">
        <f t="shared" si="793"/>
        <v>0.5</v>
      </c>
      <c r="X8489" t="str">
        <f t="shared" si="794"/>
        <v>Profit</v>
      </c>
      <c r="Y8489" s="1" t="str">
        <f t="shared" si="795"/>
        <v>Low Profit</v>
      </c>
      <c r="Z8489" s="1" t="str">
        <f t="shared" si="796"/>
        <v>No Discount</v>
      </c>
      <c r="AA8489" s="1" t="str">
        <f t="shared" si="797"/>
        <v>Low Sales</v>
      </c>
      <c r="AB8489" s="1">
        <f>MONTH(Sample___Superstore[[#This Row],[Order Date]])</f>
        <v>3</v>
      </c>
    </row>
    <row r="8490" spans="1:28" x14ac:dyDescent="0.35">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c r="V8490">
        <f t="shared" si="792"/>
        <v>2</v>
      </c>
      <c r="W8490">
        <f t="shared" si="793"/>
        <v>0.31999999999999995</v>
      </c>
      <c r="X8490" t="str">
        <f t="shared" si="794"/>
        <v>Profit</v>
      </c>
      <c r="Y8490" s="1" t="str">
        <f t="shared" si="795"/>
        <v>High Profit</v>
      </c>
      <c r="Z8490" s="1" t="str">
        <f t="shared" si="796"/>
        <v>No Discount</v>
      </c>
      <c r="AA8490" s="1" t="str">
        <f t="shared" si="797"/>
        <v>High Sales</v>
      </c>
      <c r="AB8490" s="1">
        <f>MONTH(Sample___Superstore[[#This Row],[Order Date]])</f>
        <v>2</v>
      </c>
    </row>
    <row r="8491" spans="1:28" x14ac:dyDescent="0.35">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c r="V8491">
        <f t="shared" si="792"/>
        <v>2</v>
      </c>
      <c r="W8491">
        <f t="shared" si="793"/>
        <v>0.5</v>
      </c>
      <c r="X8491" t="str">
        <f t="shared" si="794"/>
        <v>Profit</v>
      </c>
      <c r="Y8491" s="1" t="str">
        <f t="shared" si="795"/>
        <v>Low Profit</v>
      </c>
      <c r="Z8491" s="1" t="str">
        <f t="shared" si="796"/>
        <v>No Discount</v>
      </c>
      <c r="AA8491" s="1" t="str">
        <f t="shared" si="797"/>
        <v>Low Sales</v>
      </c>
      <c r="AB8491" s="1">
        <f>MONTH(Sample___Superstore[[#This Row],[Order Date]])</f>
        <v>2</v>
      </c>
    </row>
    <row r="8492" spans="1:28" x14ac:dyDescent="0.35">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c r="V8492">
        <f t="shared" si="792"/>
        <v>2</v>
      </c>
      <c r="W8492">
        <f t="shared" si="793"/>
        <v>0.37999999999999995</v>
      </c>
      <c r="X8492" t="str">
        <f t="shared" si="794"/>
        <v>Profit</v>
      </c>
      <c r="Y8492" s="1" t="str">
        <f t="shared" si="795"/>
        <v>Low Profit</v>
      </c>
      <c r="Z8492" s="1" t="str">
        <f t="shared" si="796"/>
        <v>No Discount</v>
      </c>
      <c r="AA8492" s="1" t="str">
        <f t="shared" si="797"/>
        <v>Low Sales</v>
      </c>
      <c r="AB8492" s="1">
        <f>MONTH(Sample___Superstore[[#This Row],[Order Date]])</f>
        <v>2</v>
      </c>
    </row>
    <row r="8493" spans="1:28" x14ac:dyDescent="0.35">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c r="V8493">
        <f t="shared" si="792"/>
        <v>4</v>
      </c>
      <c r="W8493">
        <f t="shared" si="793"/>
        <v>0.02</v>
      </c>
      <c r="X8493" t="str">
        <f t="shared" si="794"/>
        <v>Profit</v>
      </c>
      <c r="Y8493" s="1" t="str">
        <f t="shared" si="795"/>
        <v>Low Profit</v>
      </c>
      <c r="Z8493" s="1" t="str">
        <f t="shared" si="796"/>
        <v>No Discount</v>
      </c>
      <c r="AA8493" s="1" t="str">
        <f t="shared" si="797"/>
        <v>Low Sales</v>
      </c>
      <c r="AB8493" s="1">
        <f>MONTH(Sample___Superstore[[#This Row],[Order Date]])</f>
        <v>7</v>
      </c>
    </row>
    <row r="8494" spans="1:28" x14ac:dyDescent="0.35">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c r="V8494">
        <f t="shared" si="792"/>
        <v>5</v>
      </c>
      <c r="W8494">
        <f t="shared" si="793"/>
        <v>0.33750000000000002</v>
      </c>
      <c r="X8494" t="str">
        <f t="shared" si="794"/>
        <v>Profit</v>
      </c>
      <c r="Y8494" s="1" t="str">
        <f t="shared" si="795"/>
        <v>Low Profit</v>
      </c>
      <c r="Z8494" s="1" t="str">
        <f t="shared" si="796"/>
        <v>Low Discount</v>
      </c>
      <c r="AA8494" s="1" t="str">
        <f t="shared" si="797"/>
        <v>Low Sales</v>
      </c>
      <c r="AB8494" s="1">
        <f>MONTH(Sample___Superstore[[#This Row],[Order Date]])</f>
        <v>10</v>
      </c>
    </row>
    <row r="8495" spans="1:28" x14ac:dyDescent="0.35">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c r="V8495">
        <f t="shared" si="792"/>
        <v>5</v>
      </c>
      <c r="W8495">
        <f t="shared" si="793"/>
        <v>0.33749999999999997</v>
      </c>
      <c r="X8495" t="str">
        <f t="shared" si="794"/>
        <v>Profit</v>
      </c>
      <c r="Y8495" s="1" t="str">
        <f t="shared" si="795"/>
        <v>High Profit</v>
      </c>
      <c r="Z8495" s="1" t="str">
        <f t="shared" si="796"/>
        <v>Low Discount</v>
      </c>
      <c r="AA8495" s="1" t="str">
        <f t="shared" si="797"/>
        <v>Low Sales</v>
      </c>
      <c r="AB8495" s="1">
        <f>MONTH(Sample___Superstore[[#This Row],[Order Date]])</f>
        <v>10</v>
      </c>
    </row>
    <row r="8496" spans="1:28" x14ac:dyDescent="0.35">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c r="V8496">
        <f t="shared" si="792"/>
        <v>5</v>
      </c>
      <c r="W8496">
        <f t="shared" si="793"/>
        <v>-1.7</v>
      </c>
      <c r="X8496" t="str">
        <f t="shared" si="794"/>
        <v>Loss</v>
      </c>
      <c r="Y8496" s="1" t="str">
        <f t="shared" si="795"/>
        <v>Low Profit</v>
      </c>
      <c r="Z8496" s="1" t="str">
        <f t="shared" si="796"/>
        <v>High Discount</v>
      </c>
      <c r="AA8496" s="1" t="str">
        <f t="shared" si="797"/>
        <v>Low Sales</v>
      </c>
      <c r="AB8496" s="1">
        <f>MONTH(Sample___Superstore[[#This Row],[Order Date]])</f>
        <v>10</v>
      </c>
    </row>
    <row r="8497" spans="1:28" x14ac:dyDescent="0.35">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c r="V8497">
        <f t="shared" si="792"/>
        <v>6</v>
      </c>
      <c r="W8497">
        <f t="shared" si="793"/>
        <v>-3.7499999999999999E-2</v>
      </c>
      <c r="X8497" t="str">
        <f t="shared" si="794"/>
        <v>Loss</v>
      </c>
      <c r="Y8497" s="1" t="str">
        <f t="shared" si="795"/>
        <v>Low Profit</v>
      </c>
      <c r="Z8497" s="1" t="str">
        <f t="shared" si="796"/>
        <v>Low Discount</v>
      </c>
      <c r="AA8497" s="1" t="str">
        <f t="shared" si="797"/>
        <v>Low Sales</v>
      </c>
      <c r="AB8497" s="1">
        <f>MONTH(Sample___Superstore[[#This Row],[Order Date]])</f>
        <v>12</v>
      </c>
    </row>
    <row r="8498" spans="1:28" x14ac:dyDescent="0.35">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c r="V8498">
        <f t="shared" si="792"/>
        <v>3</v>
      </c>
      <c r="W8498">
        <f t="shared" si="793"/>
        <v>0.25999999999999995</v>
      </c>
      <c r="X8498" t="str">
        <f t="shared" si="794"/>
        <v>Profit</v>
      </c>
      <c r="Y8498" s="1" t="str">
        <f t="shared" si="795"/>
        <v>Low Profit</v>
      </c>
      <c r="Z8498" s="1" t="str">
        <f t="shared" si="796"/>
        <v>No Discount</v>
      </c>
      <c r="AA8498" s="1" t="str">
        <f t="shared" si="797"/>
        <v>Low Sales</v>
      </c>
      <c r="AB8498" s="1">
        <f>MONTH(Sample___Superstore[[#This Row],[Order Date]])</f>
        <v>3</v>
      </c>
    </row>
    <row r="8499" spans="1:28" x14ac:dyDescent="0.35">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c r="V8499">
        <f t="shared" si="792"/>
        <v>3</v>
      </c>
      <c r="W8499">
        <f t="shared" si="793"/>
        <v>0.37</v>
      </c>
      <c r="X8499" t="str">
        <f t="shared" si="794"/>
        <v>Profit</v>
      </c>
      <c r="Y8499" s="1" t="str">
        <f t="shared" si="795"/>
        <v>High Profit</v>
      </c>
      <c r="Z8499" s="1" t="str">
        <f t="shared" si="796"/>
        <v>No Discount</v>
      </c>
      <c r="AA8499" s="1" t="str">
        <f t="shared" si="797"/>
        <v>Low Sales</v>
      </c>
      <c r="AB8499" s="1">
        <f>MONTH(Sample___Superstore[[#This Row],[Order Date]])</f>
        <v>3</v>
      </c>
    </row>
    <row r="8500" spans="1:28" x14ac:dyDescent="0.35">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c r="V8500">
        <f t="shared" si="792"/>
        <v>3</v>
      </c>
      <c r="W8500">
        <f t="shared" si="793"/>
        <v>0.28999999999999998</v>
      </c>
      <c r="X8500" t="str">
        <f t="shared" si="794"/>
        <v>Profit</v>
      </c>
      <c r="Y8500" s="1" t="str">
        <f t="shared" si="795"/>
        <v>Low Profit</v>
      </c>
      <c r="Z8500" s="1" t="str">
        <f t="shared" si="796"/>
        <v>No Discount</v>
      </c>
      <c r="AA8500" s="1" t="str">
        <f t="shared" si="797"/>
        <v>Low Sales</v>
      </c>
      <c r="AB8500" s="1">
        <f>MONTH(Sample___Superstore[[#This Row],[Order Date]])</f>
        <v>3</v>
      </c>
    </row>
    <row r="8501" spans="1:28" x14ac:dyDescent="0.35">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c r="V8501">
        <f t="shared" si="792"/>
        <v>3</v>
      </c>
      <c r="W8501">
        <f t="shared" si="793"/>
        <v>0.33750000000000002</v>
      </c>
      <c r="X8501" t="str">
        <f t="shared" si="794"/>
        <v>Profit</v>
      </c>
      <c r="Y8501" s="1" t="str">
        <f t="shared" si="795"/>
        <v>Low Profit</v>
      </c>
      <c r="Z8501" s="1" t="str">
        <f t="shared" si="796"/>
        <v>Low Discount</v>
      </c>
      <c r="AA8501" s="1" t="str">
        <f t="shared" si="797"/>
        <v>Low Sales</v>
      </c>
      <c r="AB8501" s="1">
        <f>MONTH(Sample___Superstore[[#This Row],[Order Date]])</f>
        <v>3</v>
      </c>
    </row>
    <row r="8502" spans="1:28" x14ac:dyDescent="0.35">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c r="V8502">
        <f t="shared" si="792"/>
        <v>3</v>
      </c>
      <c r="W8502">
        <f t="shared" si="793"/>
        <v>0.47000000000000003</v>
      </c>
      <c r="X8502" t="str">
        <f t="shared" si="794"/>
        <v>Profit</v>
      </c>
      <c r="Y8502" s="1" t="str">
        <f t="shared" si="795"/>
        <v>Low Profit</v>
      </c>
      <c r="Z8502" s="1" t="str">
        <f t="shared" si="796"/>
        <v>No Discount</v>
      </c>
      <c r="AA8502" s="1" t="str">
        <f t="shared" si="797"/>
        <v>Low Sales</v>
      </c>
      <c r="AB8502" s="1">
        <f>MONTH(Sample___Superstore[[#This Row],[Order Date]])</f>
        <v>3</v>
      </c>
    </row>
    <row r="8503" spans="1:28" x14ac:dyDescent="0.35">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c r="V8503">
        <f t="shared" si="792"/>
        <v>2</v>
      </c>
      <c r="W8503">
        <f t="shared" si="793"/>
        <v>7.5000000000000011E-2</v>
      </c>
      <c r="X8503" t="str">
        <f t="shared" si="794"/>
        <v>Profit</v>
      </c>
      <c r="Y8503" s="1" t="str">
        <f t="shared" si="795"/>
        <v>Low Profit</v>
      </c>
      <c r="Z8503" s="1" t="str">
        <f t="shared" si="796"/>
        <v>Low Discount</v>
      </c>
      <c r="AA8503" s="1" t="str">
        <f t="shared" si="797"/>
        <v>Low Sales</v>
      </c>
      <c r="AB8503" s="1">
        <f>MONTH(Sample___Superstore[[#This Row],[Order Date]])</f>
        <v>3</v>
      </c>
    </row>
    <row r="8504" spans="1:28" x14ac:dyDescent="0.35">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c r="V8504">
        <f t="shared" si="792"/>
        <v>2</v>
      </c>
      <c r="W8504">
        <f t="shared" si="793"/>
        <v>-0.1125</v>
      </c>
      <c r="X8504" t="str">
        <f t="shared" si="794"/>
        <v>Loss</v>
      </c>
      <c r="Y8504" s="1" t="str">
        <f t="shared" si="795"/>
        <v>Low Profit</v>
      </c>
      <c r="Z8504" s="1" t="str">
        <f t="shared" si="796"/>
        <v>Low Discount</v>
      </c>
      <c r="AA8504" s="1" t="str">
        <f t="shared" si="797"/>
        <v>Low Sales</v>
      </c>
      <c r="AB8504" s="1">
        <f>MONTH(Sample___Superstore[[#This Row],[Order Date]])</f>
        <v>3</v>
      </c>
    </row>
    <row r="8505" spans="1:28" x14ac:dyDescent="0.35">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c r="V8505">
        <f t="shared" si="792"/>
        <v>4</v>
      </c>
      <c r="W8505">
        <f t="shared" si="793"/>
        <v>0.47999999999999993</v>
      </c>
      <c r="X8505" t="str">
        <f t="shared" si="794"/>
        <v>Profit</v>
      </c>
      <c r="Y8505" s="1" t="str">
        <f t="shared" si="795"/>
        <v>Low Profit</v>
      </c>
      <c r="Z8505" s="1" t="str">
        <f t="shared" si="796"/>
        <v>No Discount</v>
      </c>
      <c r="AA8505" s="1" t="str">
        <f t="shared" si="797"/>
        <v>Low Sales</v>
      </c>
      <c r="AB8505" s="1">
        <f>MONTH(Sample___Superstore[[#This Row],[Order Date]])</f>
        <v>2</v>
      </c>
    </row>
    <row r="8506" spans="1:28" x14ac:dyDescent="0.35">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c r="V8506">
        <f t="shared" si="792"/>
        <v>4</v>
      </c>
      <c r="W8506">
        <f t="shared" si="793"/>
        <v>-0.3</v>
      </c>
      <c r="X8506" t="str">
        <f t="shared" si="794"/>
        <v>Loss</v>
      </c>
      <c r="Y8506" s="1" t="str">
        <f t="shared" si="795"/>
        <v>Low Profit</v>
      </c>
      <c r="Z8506" s="1" t="str">
        <f t="shared" si="796"/>
        <v>High Discount</v>
      </c>
      <c r="AA8506" s="1" t="str">
        <f t="shared" si="797"/>
        <v>Low Sales</v>
      </c>
      <c r="AB8506" s="1">
        <f>MONTH(Sample___Superstore[[#This Row],[Order Date]])</f>
        <v>5</v>
      </c>
    </row>
    <row r="8507" spans="1:28" x14ac:dyDescent="0.35">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c r="V8507">
        <f t="shared" si="792"/>
        <v>4</v>
      </c>
      <c r="W8507">
        <f t="shared" si="793"/>
        <v>-1.6</v>
      </c>
      <c r="X8507" t="str">
        <f t="shared" si="794"/>
        <v>Loss</v>
      </c>
      <c r="Y8507" s="1" t="str">
        <f t="shared" si="795"/>
        <v>Low Profit</v>
      </c>
      <c r="Z8507" s="1" t="str">
        <f t="shared" si="796"/>
        <v>High Discount</v>
      </c>
      <c r="AA8507" s="1" t="str">
        <f t="shared" si="797"/>
        <v>Low Sales</v>
      </c>
      <c r="AB8507" s="1">
        <f>MONTH(Sample___Superstore[[#This Row],[Order Date]])</f>
        <v>3</v>
      </c>
    </row>
    <row r="8508" spans="1:28" x14ac:dyDescent="0.35">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c r="V8508">
        <f t="shared" si="792"/>
        <v>4</v>
      </c>
      <c r="W8508">
        <f t="shared" si="793"/>
        <v>0.3</v>
      </c>
      <c r="X8508" t="str">
        <f t="shared" si="794"/>
        <v>Profit</v>
      </c>
      <c r="Y8508" s="1" t="str">
        <f t="shared" si="795"/>
        <v>Low Profit</v>
      </c>
      <c r="Z8508" s="1" t="str">
        <f t="shared" si="796"/>
        <v>Low Discount</v>
      </c>
      <c r="AA8508" s="1" t="str">
        <f t="shared" si="797"/>
        <v>Low Sales</v>
      </c>
      <c r="AB8508" s="1">
        <f>MONTH(Sample___Superstore[[#This Row],[Order Date]])</f>
        <v>3</v>
      </c>
    </row>
    <row r="8509" spans="1:28" x14ac:dyDescent="0.35">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c r="V8509">
        <f t="shared" si="792"/>
        <v>4</v>
      </c>
      <c r="W8509">
        <f t="shared" si="793"/>
        <v>0.33749999999999997</v>
      </c>
      <c r="X8509" t="str">
        <f t="shared" si="794"/>
        <v>Profit</v>
      </c>
      <c r="Y8509" s="1" t="str">
        <f t="shared" si="795"/>
        <v>Low Profit</v>
      </c>
      <c r="Z8509" s="1" t="str">
        <f t="shared" si="796"/>
        <v>Low Discount</v>
      </c>
      <c r="AA8509" s="1" t="str">
        <f t="shared" si="797"/>
        <v>Low Sales</v>
      </c>
      <c r="AB8509" s="1">
        <f>MONTH(Sample___Superstore[[#This Row],[Order Date]])</f>
        <v>3</v>
      </c>
    </row>
    <row r="8510" spans="1:28" x14ac:dyDescent="0.35">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c r="V8510">
        <f t="shared" si="792"/>
        <v>3</v>
      </c>
      <c r="W8510">
        <f t="shared" si="793"/>
        <v>0.35000000000000003</v>
      </c>
      <c r="X8510" t="str">
        <f t="shared" si="794"/>
        <v>Profit</v>
      </c>
      <c r="Y8510" s="1" t="str">
        <f t="shared" si="795"/>
        <v>Low Profit</v>
      </c>
      <c r="Z8510" s="1" t="str">
        <f t="shared" si="796"/>
        <v>No Discount</v>
      </c>
      <c r="AA8510" s="1" t="str">
        <f t="shared" si="797"/>
        <v>Low Sales</v>
      </c>
      <c r="AB8510" s="1">
        <f>MONTH(Sample___Superstore[[#This Row],[Order Date]])</f>
        <v>12</v>
      </c>
    </row>
    <row r="8511" spans="1:28" x14ac:dyDescent="0.35">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c r="V8511">
        <f t="shared" si="792"/>
        <v>3</v>
      </c>
      <c r="W8511">
        <f t="shared" si="793"/>
        <v>0.25</v>
      </c>
      <c r="X8511" t="str">
        <f t="shared" si="794"/>
        <v>Profit</v>
      </c>
      <c r="Y8511" s="1" t="str">
        <f t="shared" si="795"/>
        <v>Low Profit</v>
      </c>
      <c r="Z8511" s="1" t="str">
        <f t="shared" si="796"/>
        <v>No Discount</v>
      </c>
      <c r="AA8511" s="1" t="str">
        <f t="shared" si="797"/>
        <v>Low Sales</v>
      </c>
      <c r="AB8511" s="1">
        <f>MONTH(Sample___Superstore[[#This Row],[Order Date]])</f>
        <v>12</v>
      </c>
    </row>
    <row r="8512" spans="1:28" x14ac:dyDescent="0.35">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c r="V8512">
        <f t="shared" si="792"/>
        <v>3</v>
      </c>
      <c r="W8512">
        <f t="shared" si="793"/>
        <v>0.45</v>
      </c>
      <c r="X8512" t="str">
        <f t="shared" si="794"/>
        <v>Profit</v>
      </c>
      <c r="Y8512" s="1" t="str">
        <f t="shared" si="795"/>
        <v>Low Profit</v>
      </c>
      <c r="Z8512" s="1" t="str">
        <f t="shared" si="796"/>
        <v>No Discount</v>
      </c>
      <c r="AA8512" s="1" t="str">
        <f t="shared" si="797"/>
        <v>Low Sales</v>
      </c>
      <c r="AB8512" s="1">
        <f>MONTH(Sample___Superstore[[#This Row],[Order Date]])</f>
        <v>12</v>
      </c>
    </row>
    <row r="8513" spans="1:28" x14ac:dyDescent="0.35">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c r="V8513">
        <f t="shared" si="792"/>
        <v>4</v>
      </c>
      <c r="W8513">
        <f t="shared" si="793"/>
        <v>0.35</v>
      </c>
      <c r="X8513" t="str">
        <f t="shared" si="794"/>
        <v>Profit</v>
      </c>
      <c r="Y8513" s="1" t="str">
        <f t="shared" si="795"/>
        <v>Low Profit</v>
      </c>
      <c r="Z8513" s="1" t="str">
        <f t="shared" si="796"/>
        <v>Low Discount</v>
      </c>
      <c r="AA8513" s="1" t="str">
        <f t="shared" si="797"/>
        <v>Low Sales</v>
      </c>
      <c r="AB8513" s="1">
        <f>MONTH(Sample___Superstore[[#This Row],[Order Date]])</f>
        <v>12</v>
      </c>
    </row>
    <row r="8514" spans="1:28" x14ac:dyDescent="0.35">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c r="V8514">
        <f t="shared" ref="V8514:V8577" si="798">D8514-C8514</f>
        <v>6</v>
      </c>
      <c r="W8514">
        <f t="shared" ref="W8514:W8577" si="799">U8514/R8514</f>
        <v>-1.05</v>
      </c>
      <c r="X8514" t="str">
        <f t="shared" ref="X8514:X8577" si="800">IF(U8514&lt;0,"Loss","Profit")</f>
        <v>Loss</v>
      </c>
      <c r="Y8514" s="1" t="str">
        <f t="shared" ref="Y8514:Y8577" si="801">IF(U8514&gt;100,"High Profit","Low Profit")</f>
        <v>Low Profit</v>
      </c>
      <c r="Z8514" s="1" t="str">
        <f t="shared" ref="Z8514:Z8577" si="802">IF(T8514=0,"No Discount",IF(T8514&lt;=0.2,"Low Discount","High Discount"))</f>
        <v>High Discount</v>
      </c>
      <c r="AA8514" s="1" t="str">
        <f t="shared" ref="AA8514:AA8577" si="803">IF(R8514&gt;500,"High Sales","Low Sales")</f>
        <v>Low Sales</v>
      </c>
      <c r="AB8514" s="1">
        <f>MONTH(Sample___Superstore[[#This Row],[Order Date]])</f>
        <v>2</v>
      </c>
    </row>
    <row r="8515" spans="1:28" x14ac:dyDescent="0.35">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c r="V8515">
        <f t="shared" si="798"/>
        <v>4</v>
      </c>
      <c r="W8515">
        <f t="shared" si="799"/>
        <v>0.35</v>
      </c>
      <c r="X8515" t="str">
        <f t="shared" si="800"/>
        <v>Profit</v>
      </c>
      <c r="Y8515" s="1" t="str">
        <f t="shared" si="801"/>
        <v>Low Profit</v>
      </c>
      <c r="Z8515" s="1" t="str">
        <f t="shared" si="802"/>
        <v>Low Discount</v>
      </c>
      <c r="AA8515" s="1" t="str">
        <f t="shared" si="803"/>
        <v>Low Sales</v>
      </c>
      <c r="AB8515" s="1">
        <f>MONTH(Sample___Superstore[[#This Row],[Order Date]])</f>
        <v>6</v>
      </c>
    </row>
    <row r="8516" spans="1:28" x14ac:dyDescent="0.35">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c r="V8516">
        <f t="shared" si="798"/>
        <v>5</v>
      </c>
      <c r="W8516">
        <f t="shared" si="799"/>
        <v>0.47000000000000008</v>
      </c>
      <c r="X8516" t="str">
        <f t="shared" si="800"/>
        <v>Profit</v>
      </c>
      <c r="Y8516" s="1" t="str">
        <f t="shared" si="801"/>
        <v>Low Profit</v>
      </c>
      <c r="Z8516" s="1" t="str">
        <f t="shared" si="802"/>
        <v>No Discount</v>
      </c>
      <c r="AA8516" s="1" t="str">
        <f t="shared" si="803"/>
        <v>Low Sales</v>
      </c>
      <c r="AB8516" s="1">
        <f>MONTH(Sample___Superstore[[#This Row],[Order Date]])</f>
        <v>8</v>
      </c>
    </row>
    <row r="8517" spans="1:28" x14ac:dyDescent="0.35">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c r="V8517">
        <f t="shared" si="798"/>
        <v>5</v>
      </c>
      <c r="W8517">
        <f t="shared" si="799"/>
        <v>0.28000000000000003</v>
      </c>
      <c r="X8517" t="str">
        <f t="shared" si="800"/>
        <v>Profit</v>
      </c>
      <c r="Y8517" s="1" t="str">
        <f t="shared" si="801"/>
        <v>Low Profit</v>
      </c>
      <c r="Z8517" s="1" t="str">
        <f t="shared" si="802"/>
        <v>No Discount</v>
      </c>
      <c r="AA8517" s="1" t="str">
        <f t="shared" si="803"/>
        <v>Low Sales</v>
      </c>
      <c r="AB8517" s="1">
        <f>MONTH(Sample___Superstore[[#This Row],[Order Date]])</f>
        <v>8</v>
      </c>
    </row>
    <row r="8518" spans="1:28" x14ac:dyDescent="0.35">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c r="V8518">
        <f t="shared" si="798"/>
        <v>4</v>
      </c>
      <c r="W8518">
        <f t="shared" si="799"/>
        <v>0.27</v>
      </c>
      <c r="X8518" t="str">
        <f t="shared" si="800"/>
        <v>Profit</v>
      </c>
      <c r="Y8518" s="1" t="str">
        <f t="shared" si="801"/>
        <v>Low Profit</v>
      </c>
      <c r="Z8518" s="1" t="str">
        <f t="shared" si="802"/>
        <v>No Discount</v>
      </c>
      <c r="AA8518" s="1" t="str">
        <f t="shared" si="803"/>
        <v>Low Sales</v>
      </c>
      <c r="AB8518" s="1">
        <f>MONTH(Sample___Superstore[[#This Row],[Order Date]])</f>
        <v>4</v>
      </c>
    </row>
    <row r="8519" spans="1:28" x14ac:dyDescent="0.35">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c r="V8519">
        <f t="shared" si="798"/>
        <v>3</v>
      </c>
      <c r="W8519">
        <f t="shared" si="799"/>
        <v>-0.57500000000000007</v>
      </c>
      <c r="X8519" t="str">
        <f t="shared" si="800"/>
        <v>Loss</v>
      </c>
      <c r="Y8519" s="1" t="str">
        <f t="shared" si="801"/>
        <v>Low Profit</v>
      </c>
      <c r="Z8519" s="1" t="str">
        <f t="shared" si="802"/>
        <v>High Discount</v>
      </c>
      <c r="AA8519" s="1" t="str">
        <f t="shared" si="803"/>
        <v>Low Sales</v>
      </c>
      <c r="AB8519" s="1">
        <f>MONTH(Sample___Superstore[[#This Row],[Order Date]])</f>
        <v>6</v>
      </c>
    </row>
    <row r="8520" spans="1:28" x14ac:dyDescent="0.35">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c r="V8520">
        <f t="shared" si="798"/>
        <v>6</v>
      </c>
      <c r="W8520">
        <f t="shared" si="799"/>
        <v>0.12</v>
      </c>
      <c r="X8520" t="str">
        <f t="shared" si="800"/>
        <v>Profit</v>
      </c>
      <c r="Y8520" s="1" t="str">
        <f t="shared" si="801"/>
        <v>Low Profit</v>
      </c>
      <c r="Z8520" s="1" t="str">
        <f t="shared" si="802"/>
        <v>No Discount</v>
      </c>
      <c r="AA8520" s="1" t="str">
        <f t="shared" si="803"/>
        <v>Low Sales</v>
      </c>
      <c r="AB8520" s="1">
        <f>MONTH(Sample___Superstore[[#This Row],[Order Date]])</f>
        <v>12</v>
      </c>
    </row>
    <row r="8521" spans="1:28" x14ac:dyDescent="0.35">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c r="V8521">
        <f t="shared" si="798"/>
        <v>6</v>
      </c>
      <c r="W8521">
        <f t="shared" si="799"/>
        <v>0.25</v>
      </c>
      <c r="X8521" t="str">
        <f t="shared" si="800"/>
        <v>Profit</v>
      </c>
      <c r="Y8521" s="1" t="str">
        <f t="shared" si="801"/>
        <v>Low Profit</v>
      </c>
      <c r="Z8521" s="1" t="str">
        <f t="shared" si="802"/>
        <v>No Discount</v>
      </c>
      <c r="AA8521" s="1" t="str">
        <f t="shared" si="803"/>
        <v>Low Sales</v>
      </c>
      <c r="AB8521" s="1">
        <f>MONTH(Sample___Superstore[[#This Row],[Order Date]])</f>
        <v>12</v>
      </c>
    </row>
    <row r="8522" spans="1:28" x14ac:dyDescent="0.35">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c r="V8522">
        <f t="shared" si="798"/>
        <v>6</v>
      </c>
      <c r="W8522">
        <f t="shared" si="799"/>
        <v>6.0000000000000005E-2</v>
      </c>
      <c r="X8522" t="str">
        <f t="shared" si="800"/>
        <v>Profit</v>
      </c>
      <c r="Y8522" s="1" t="str">
        <f t="shared" si="801"/>
        <v>Low Profit</v>
      </c>
      <c r="Z8522" s="1" t="str">
        <f t="shared" si="802"/>
        <v>No Discount</v>
      </c>
      <c r="AA8522" s="1" t="str">
        <f t="shared" si="803"/>
        <v>Low Sales</v>
      </c>
      <c r="AB8522" s="1">
        <f>MONTH(Sample___Superstore[[#This Row],[Order Date]])</f>
        <v>12</v>
      </c>
    </row>
    <row r="8523" spans="1:28" x14ac:dyDescent="0.35">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c r="V8523">
        <f t="shared" si="798"/>
        <v>4</v>
      </c>
      <c r="W8523">
        <f t="shared" si="799"/>
        <v>0.16250000000000001</v>
      </c>
      <c r="X8523" t="str">
        <f t="shared" si="800"/>
        <v>Profit</v>
      </c>
      <c r="Y8523" s="1" t="str">
        <f t="shared" si="801"/>
        <v>Low Profit</v>
      </c>
      <c r="Z8523" s="1" t="str">
        <f t="shared" si="802"/>
        <v>Low Discount</v>
      </c>
      <c r="AA8523" s="1" t="str">
        <f t="shared" si="803"/>
        <v>Low Sales</v>
      </c>
      <c r="AB8523" s="1">
        <f>MONTH(Sample___Superstore[[#This Row],[Order Date]])</f>
        <v>1</v>
      </c>
    </row>
    <row r="8524" spans="1:28" x14ac:dyDescent="0.35">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c r="V8524">
        <f t="shared" si="798"/>
        <v>6</v>
      </c>
      <c r="W8524">
        <f t="shared" si="799"/>
        <v>1.9999999999999997E-2</v>
      </c>
      <c r="X8524" t="str">
        <f t="shared" si="800"/>
        <v>Profit</v>
      </c>
      <c r="Y8524" s="1" t="str">
        <f t="shared" si="801"/>
        <v>Low Profit</v>
      </c>
      <c r="Z8524" s="1" t="str">
        <f t="shared" si="802"/>
        <v>No Discount</v>
      </c>
      <c r="AA8524" s="1" t="str">
        <f t="shared" si="803"/>
        <v>Low Sales</v>
      </c>
      <c r="AB8524" s="1">
        <f>MONTH(Sample___Superstore[[#This Row],[Order Date]])</f>
        <v>4</v>
      </c>
    </row>
    <row r="8525" spans="1:28" x14ac:dyDescent="0.35">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c r="V8525">
        <f t="shared" si="798"/>
        <v>4</v>
      </c>
      <c r="W8525">
        <f t="shared" si="799"/>
        <v>0.5</v>
      </c>
      <c r="X8525" t="str">
        <f t="shared" si="800"/>
        <v>Profit</v>
      </c>
      <c r="Y8525" s="1" t="str">
        <f t="shared" si="801"/>
        <v>Low Profit</v>
      </c>
      <c r="Z8525" s="1" t="str">
        <f t="shared" si="802"/>
        <v>No Discount</v>
      </c>
      <c r="AA8525" s="1" t="str">
        <f t="shared" si="803"/>
        <v>Low Sales</v>
      </c>
      <c r="AB8525" s="1">
        <f>MONTH(Sample___Superstore[[#This Row],[Order Date]])</f>
        <v>9</v>
      </c>
    </row>
    <row r="8526" spans="1:28" x14ac:dyDescent="0.35">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c r="V8526">
        <f t="shared" si="798"/>
        <v>0</v>
      </c>
      <c r="W8526">
        <f t="shared" si="799"/>
        <v>-0.16666666666666669</v>
      </c>
      <c r="X8526" t="str">
        <f t="shared" si="800"/>
        <v>Loss</v>
      </c>
      <c r="Y8526" s="1" t="str">
        <f t="shared" si="801"/>
        <v>Low Profit</v>
      </c>
      <c r="Z8526" s="1" t="str">
        <f t="shared" si="802"/>
        <v>High Discount</v>
      </c>
      <c r="AA8526" s="1" t="str">
        <f t="shared" si="803"/>
        <v>Low Sales</v>
      </c>
      <c r="AB8526" s="1">
        <f>MONTH(Sample___Superstore[[#This Row],[Order Date]])</f>
        <v>3</v>
      </c>
    </row>
    <row r="8527" spans="1:28" x14ac:dyDescent="0.35">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c r="V8527">
        <f t="shared" si="798"/>
        <v>0</v>
      </c>
      <c r="W8527">
        <f t="shared" si="799"/>
        <v>0.15</v>
      </c>
      <c r="X8527" t="str">
        <f t="shared" si="800"/>
        <v>Profit</v>
      </c>
      <c r="Y8527" s="1" t="str">
        <f t="shared" si="801"/>
        <v>Low Profit</v>
      </c>
      <c r="Z8527" s="1" t="str">
        <f t="shared" si="802"/>
        <v>Low Discount</v>
      </c>
      <c r="AA8527" s="1" t="str">
        <f t="shared" si="803"/>
        <v>Low Sales</v>
      </c>
      <c r="AB8527" s="1">
        <f>MONTH(Sample___Superstore[[#This Row],[Order Date]])</f>
        <v>3</v>
      </c>
    </row>
    <row r="8528" spans="1:28" x14ac:dyDescent="0.35">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c r="V8528">
        <f t="shared" si="798"/>
        <v>0</v>
      </c>
      <c r="W8528">
        <f t="shared" si="799"/>
        <v>-0.66666666666666674</v>
      </c>
      <c r="X8528" t="str">
        <f t="shared" si="800"/>
        <v>Loss</v>
      </c>
      <c r="Y8528" s="1" t="str">
        <f t="shared" si="801"/>
        <v>Low Profit</v>
      </c>
      <c r="Z8528" s="1" t="str">
        <f t="shared" si="802"/>
        <v>High Discount</v>
      </c>
      <c r="AA8528" s="1" t="str">
        <f t="shared" si="803"/>
        <v>Low Sales</v>
      </c>
      <c r="AB8528" s="1">
        <f>MONTH(Sample___Superstore[[#This Row],[Order Date]])</f>
        <v>3</v>
      </c>
    </row>
    <row r="8529" spans="1:28" x14ac:dyDescent="0.35">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c r="V8529">
        <f t="shared" si="798"/>
        <v>0</v>
      </c>
      <c r="W8529">
        <f t="shared" si="799"/>
        <v>0.27500000000000002</v>
      </c>
      <c r="X8529" t="str">
        <f t="shared" si="800"/>
        <v>Profit</v>
      </c>
      <c r="Y8529" s="1" t="str">
        <f t="shared" si="801"/>
        <v>Low Profit</v>
      </c>
      <c r="Z8529" s="1" t="str">
        <f t="shared" si="802"/>
        <v>Low Discount</v>
      </c>
      <c r="AA8529" s="1" t="str">
        <f t="shared" si="803"/>
        <v>Low Sales</v>
      </c>
      <c r="AB8529" s="1">
        <f>MONTH(Sample___Superstore[[#This Row],[Order Date]])</f>
        <v>3</v>
      </c>
    </row>
    <row r="8530" spans="1:28" x14ac:dyDescent="0.35">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c r="V8530">
        <f t="shared" si="798"/>
        <v>0</v>
      </c>
      <c r="W8530">
        <f t="shared" si="799"/>
        <v>6.25E-2</v>
      </c>
      <c r="X8530" t="str">
        <f t="shared" si="800"/>
        <v>Profit</v>
      </c>
      <c r="Y8530" s="1" t="str">
        <f t="shared" si="801"/>
        <v>Low Profit</v>
      </c>
      <c r="Z8530" s="1" t="str">
        <f t="shared" si="802"/>
        <v>Low Discount</v>
      </c>
      <c r="AA8530" s="1" t="str">
        <f t="shared" si="803"/>
        <v>Low Sales</v>
      </c>
      <c r="AB8530" s="1">
        <f>MONTH(Sample___Superstore[[#This Row],[Order Date]])</f>
        <v>3</v>
      </c>
    </row>
    <row r="8531" spans="1:28" x14ac:dyDescent="0.35">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c r="V8531">
        <f t="shared" si="798"/>
        <v>7</v>
      </c>
      <c r="W8531">
        <f t="shared" si="799"/>
        <v>-0.15</v>
      </c>
      <c r="X8531" t="str">
        <f t="shared" si="800"/>
        <v>Loss</v>
      </c>
      <c r="Y8531" s="1" t="str">
        <f t="shared" si="801"/>
        <v>Low Profit</v>
      </c>
      <c r="Z8531" s="1" t="str">
        <f t="shared" si="802"/>
        <v>Low Discount</v>
      </c>
      <c r="AA8531" s="1" t="str">
        <f t="shared" si="803"/>
        <v>Low Sales</v>
      </c>
      <c r="AB8531" s="1">
        <f>MONTH(Sample___Superstore[[#This Row],[Order Date]])</f>
        <v>11</v>
      </c>
    </row>
    <row r="8532" spans="1:28" x14ac:dyDescent="0.35">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c r="V8532">
        <f t="shared" si="798"/>
        <v>6</v>
      </c>
      <c r="W8532">
        <f t="shared" si="799"/>
        <v>0.5</v>
      </c>
      <c r="X8532" t="str">
        <f t="shared" si="800"/>
        <v>Profit</v>
      </c>
      <c r="Y8532" s="1" t="str">
        <f t="shared" si="801"/>
        <v>Low Profit</v>
      </c>
      <c r="Z8532" s="1" t="str">
        <f t="shared" si="802"/>
        <v>No Discount</v>
      </c>
      <c r="AA8532" s="1" t="str">
        <f t="shared" si="803"/>
        <v>Low Sales</v>
      </c>
      <c r="AB8532" s="1">
        <f>MONTH(Sample___Superstore[[#This Row],[Order Date]])</f>
        <v>11</v>
      </c>
    </row>
    <row r="8533" spans="1:28" x14ac:dyDescent="0.35">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c r="V8533">
        <f t="shared" si="798"/>
        <v>6</v>
      </c>
      <c r="W8533">
        <f t="shared" si="799"/>
        <v>0.46</v>
      </c>
      <c r="X8533" t="str">
        <f t="shared" si="800"/>
        <v>Profit</v>
      </c>
      <c r="Y8533" s="1" t="str">
        <f t="shared" si="801"/>
        <v>Low Profit</v>
      </c>
      <c r="Z8533" s="1" t="str">
        <f t="shared" si="802"/>
        <v>No Discount</v>
      </c>
      <c r="AA8533" s="1" t="str">
        <f t="shared" si="803"/>
        <v>Low Sales</v>
      </c>
      <c r="AB8533" s="1">
        <f>MONTH(Sample___Superstore[[#This Row],[Order Date]])</f>
        <v>11</v>
      </c>
    </row>
    <row r="8534" spans="1:28" x14ac:dyDescent="0.35">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c r="V8534">
        <f t="shared" si="798"/>
        <v>6</v>
      </c>
      <c r="W8534">
        <f t="shared" si="799"/>
        <v>4.9999999999999996E-2</v>
      </c>
      <c r="X8534" t="str">
        <f t="shared" si="800"/>
        <v>Profit</v>
      </c>
      <c r="Y8534" s="1" t="str">
        <f t="shared" si="801"/>
        <v>Low Profit</v>
      </c>
      <c r="Z8534" s="1" t="str">
        <f t="shared" si="802"/>
        <v>No Discount</v>
      </c>
      <c r="AA8534" s="1" t="str">
        <f t="shared" si="803"/>
        <v>Low Sales</v>
      </c>
      <c r="AB8534" s="1">
        <f>MONTH(Sample___Superstore[[#This Row],[Order Date]])</f>
        <v>11</v>
      </c>
    </row>
    <row r="8535" spans="1:28" x14ac:dyDescent="0.35">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c r="V8535">
        <f t="shared" si="798"/>
        <v>6</v>
      </c>
      <c r="W8535">
        <f t="shared" si="799"/>
        <v>8.9999999999999983E-2</v>
      </c>
      <c r="X8535" t="str">
        <f t="shared" si="800"/>
        <v>Profit</v>
      </c>
      <c r="Y8535" s="1" t="str">
        <f t="shared" si="801"/>
        <v>Low Profit</v>
      </c>
      <c r="Z8535" s="1" t="str">
        <f t="shared" si="802"/>
        <v>No Discount</v>
      </c>
      <c r="AA8535" s="1" t="str">
        <f t="shared" si="803"/>
        <v>Low Sales</v>
      </c>
      <c r="AB8535" s="1">
        <f>MONTH(Sample___Superstore[[#This Row],[Order Date]])</f>
        <v>11</v>
      </c>
    </row>
    <row r="8536" spans="1:28" x14ac:dyDescent="0.35">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c r="V8536">
        <f t="shared" si="798"/>
        <v>2</v>
      </c>
      <c r="W8536">
        <f t="shared" si="799"/>
        <v>0.49</v>
      </c>
      <c r="X8536" t="str">
        <f t="shared" si="800"/>
        <v>Profit</v>
      </c>
      <c r="Y8536" s="1" t="str">
        <f t="shared" si="801"/>
        <v>Low Profit</v>
      </c>
      <c r="Z8536" s="1" t="str">
        <f t="shared" si="802"/>
        <v>No Discount</v>
      </c>
      <c r="AA8536" s="1" t="str">
        <f t="shared" si="803"/>
        <v>Low Sales</v>
      </c>
      <c r="AB8536" s="1">
        <f>MONTH(Sample___Superstore[[#This Row],[Order Date]])</f>
        <v>1</v>
      </c>
    </row>
    <row r="8537" spans="1:28" x14ac:dyDescent="0.35">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c r="V8537">
        <f t="shared" si="798"/>
        <v>4</v>
      </c>
      <c r="W8537">
        <f t="shared" si="799"/>
        <v>0.06</v>
      </c>
      <c r="X8537" t="str">
        <f t="shared" si="800"/>
        <v>Profit</v>
      </c>
      <c r="Y8537" s="1" t="str">
        <f t="shared" si="801"/>
        <v>Low Profit</v>
      </c>
      <c r="Z8537" s="1" t="str">
        <f t="shared" si="802"/>
        <v>No Discount</v>
      </c>
      <c r="AA8537" s="1" t="str">
        <f t="shared" si="803"/>
        <v>Low Sales</v>
      </c>
      <c r="AB8537" s="1">
        <f>MONTH(Sample___Superstore[[#This Row],[Order Date]])</f>
        <v>5</v>
      </c>
    </row>
    <row r="8538" spans="1:28" x14ac:dyDescent="0.35">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c r="V8538">
        <f t="shared" si="798"/>
        <v>4</v>
      </c>
      <c r="W8538">
        <f t="shared" si="799"/>
        <v>-0.66666666666666663</v>
      </c>
      <c r="X8538" t="str">
        <f t="shared" si="800"/>
        <v>Loss</v>
      </c>
      <c r="Y8538" s="1" t="str">
        <f t="shared" si="801"/>
        <v>Low Profit</v>
      </c>
      <c r="Z8538" s="1" t="str">
        <f t="shared" si="802"/>
        <v>High Discount</v>
      </c>
      <c r="AA8538" s="1" t="str">
        <f t="shared" si="803"/>
        <v>Low Sales</v>
      </c>
      <c r="AB8538" s="1">
        <f>MONTH(Sample___Superstore[[#This Row],[Order Date]])</f>
        <v>6</v>
      </c>
    </row>
    <row r="8539" spans="1:28" x14ac:dyDescent="0.35">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c r="V8539">
        <f t="shared" si="798"/>
        <v>4</v>
      </c>
      <c r="W8539">
        <f t="shared" si="799"/>
        <v>0.34999999999999992</v>
      </c>
      <c r="X8539" t="str">
        <f t="shared" si="800"/>
        <v>Profit</v>
      </c>
      <c r="Y8539" s="1" t="str">
        <f t="shared" si="801"/>
        <v>Low Profit</v>
      </c>
      <c r="Z8539" s="1" t="str">
        <f t="shared" si="802"/>
        <v>Low Discount</v>
      </c>
      <c r="AA8539" s="1" t="str">
        <f t="shared" si="803"/>
        <v>Low Sales</v>
      </c>
      <c r="AB8539" s="1">
        <f>MONTH(Sample___Superstore[[#This Row],[Order Date]])</f>
        <v>6</v>
      </c>
    </row>
    <row r="8540" spans="1:28" x14ac:dyDescent="0.35">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c r="V8540">
        <f t="shared" si="798"/>
        <v>4</v>
      </c>
      <c r="W8540">
        <f t="shared" si="799"/>
        <v>0.125</v>
      </c>
      <c r="X8540" t="str">
        <f t="shared" si="800"/>
        <v>Profit</v>
      </c>
      <c r="Y8540" s="1" t="str">
        <f t="shared" si="801"/>
        <v>Low Profit</v>
      </c>
      <c r="Z8540" s="1" t="str">
        <f t="shared" si="802"/>
        <v>Low Discount</v>
      </c>
      <c r="AA8540" s="1" t="str">
        <f t="shared" si="803"/>
        <v>Low Sales</v>
      </c>
      <c r="AB8540" s="1">
        <f>MONTH(Sample___Superstore[[#This Row],[Order Date]])</f>
        <v>6</v>
      </c>
    </row>
    <row r="8541" spans="1:28" x14ac:dyDescent="0.35">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c r="V8541">
        <f t="shared" si="798"/>
        <v>4</v>
      </c>
      <c r="W8541">
        <f t="shared" si="799"/>
        <v>0.125</v>
      </c>
      <c r="X8541" t="str">
        <f t="shared" si="800"/>
        <v>Profit</v>
      </c>
      <c r="Y8541" s="1" t="str">
        <f t="shared" si="801"/>
        <v>Low Profit</v>
      </c>
      <c r="Z8541" s="1" t="str">
        <f t="shared" si="802"/>
        <v>Low Discount</v>
      </c>
      <c r="AA8541" s="1" t="str">
        <f t="shared" si="803"/>
        <v>Low Sales</v>
      </c>
      <c r="AB8541" s="1">
        <f>MONTH(Sample___Superstore[[#This Row],[Order Date]])</f>
        <v>3</v>
      </c>
    </row>
    <row r="8542" spans="1:28" x14ac:dyDescent="0.35">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c r="V8542">
        <f t="shared" si="798"/>
        <v>4</v>
      </c>
      <c r="W8542">
        <f t="shared" si="799"/>
        <v>0.3125</v>
      </c>
      <c r="X8542" t="str">
        <f t="shared" si="800"/>
        <v>Profit</v>
      </c>
      <c r="Y8542" s="1" t="str">
        <f t="shared" si="801"/>
        <v>Low Profit</v>
      </c>
      <c r="Z8542" s="1" t="str">
        <f t="shared" si="802"/>
        <v>Low Discount</v>
      </c>
      <c r="AA8542" s="1" t="str">
        <f t="shared" si="803"/>
        <v>Low Sales</v>
      </c>
      <c r="AB8542" s="1">
        <f>MONTH(Sample___Superstore[[#This Row],[Order Date]])</f>
        <v>3</v>
      </c>
    </row>
    <row r="8543" spans="1:28" x14ac:dyDescent="0.35">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c r="V8543">
        <f t="shared" si="798"/>
        <v>1</v>
      </c>
      <c r="W8543">
        <f t="shared" si="799"/>
        <v>0.05</v>
      </c>
      <c r="X8543" t="str">
        <f t="shared" si="800"/>
        <v>Profit</v>
      </c>
      <c r="Y8543" s="1" t="str">
        <f t="shared" si="801"/>
        <v>Low Profit</v>
      </c>
      <c r="Z8543" s="1" t="str">
        <f t="shared" si="802"/>
        <v>Low Discount</v>
      </c>
      <c r="AA8543" s="1" t="str">
        <f t="shared" si="803"/>
        <v>Low Sales</v>
      </c>
      <c r="AB8543" s="1">
        <f>MONTH(Sample___Superstore[[#This Row],[Order Date]])</f>
        <v>12</v>
      </c>
    </row>
    <row r="8544" spans="1:28" x14ac:dyDescent="0.35">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c r="V8544">
        <f t="shared" si="798"/>
        <v>1</v>
      </c>
      <c r="W8544">
        <f t="shared" si="799"/>
        <v>0</v>
      </c>
      <c r="X8544" t="str">
        <f t="shared" si="800"/>
        <v>Profit</v>
      </c>
      <c r="Y8544" s="1" t="str">
        <f t="shared" si="801"/>
        <v>Low Profit</v>
      </c>
      <c r="Z8544" s="1" t="str">
        <f t="shared" si="802"/>
        <v>High Discount</v>
      </c>
      <c r="AA8544" s="1" t="str">
        <f t="shared" si="803"/>
        <v>Low Sales</v>
      </c>
      <c r="AB8544" s="1">
        <f>MONTH(Sample___Superstore[[#This Row],[Order Date]])</f>
        <v>12</v>
      </c>
    </row>
    <row r="8545" spans="1:28" x14ac:dyDescent="0.35">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c r="V8545">
        <f t="shared" si="798"/>
        <v>5</v>
      </c>
      <c r="W8545">
        <f t="shared" si="799"/>
        <v>0.42000000000000004</v>
      </c>
      <c r="X8545" t="str">
        <f t="shared" si="800"/>
        <v>Profit</v>
      </c>
      <c r="Y8545" s="1" t="str">
        <f t="shared" si="801"/>
        <v>Low Profit</v>
      </c>
      <c r="Z8545" s="1" t="str">
        <f t="shared" si="802"/>
        <v>No Discount</v>
      </c>
      <c r="AA8545" s="1" t="str">
        <f t="shared" si="803"/>
        <v>Low Sales</v>
      </c>
      <c r="AB8545" s="1">
        <f>MONTH(Sample___Superstore[[#This Row],[Order Date]])</f>
        <v>8</v>
      </c>
    </row>
    <row r="8546" spans="1:28" x14ac:dyDescent="0.35">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c r="V8546">
        <f t="shared" si="798"/>
        <v>4</v>
      </c>
      <c r="W8546">
        <f t="shared" si="799"/>
        <v>0.43000000000000005</v>
      </c>
      <c r="X8546" t="str">
        <f t="shared" si="800"/>
        <v>Profit</v>
      </c>
      <c r="Y8546" s="1" t="str">
        <f t="shared" si="801"/>
        <v>Low Profit</v>
      </c>
      <c r="Z8546" s="1" t="str">
        <f t="shared" si="802"/>
        <v>No Discount</v>
      </c>
      <c r="AA8546" s="1" t="str">
        <f t="shared" si="803"/>
        <v>Low Sales</v>
      </c>
      <c r="AB8546" s="1">
        <f>MONTH(Sample___Superstore[[#This Row],[Order Date]])</f>
        <v>3</v>
      </c>
    </row>
    <row r="8547" spans="1:28" x14ac:dyDescent="0.35">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c r="V8547">
        <f t="shared" si="798"/>
        <v>4</v>
      </c>
      <c r="W8547">
        <f t="shared" si="799"/>
        <v>0.27999999999999997</v>
      </c>
      <c r="X8547" t="str">
        <f t="shared" si="800"/>
        <v>Profit</v>
      </c>
      <c r="Y8547" s="1" t="str">
        <f t="shared" si="801"/>
        <v>Low Profit</v>
      </c>
      <c r="Z8547" s="1" t="str">
        <f t="shared" si="802"/>
        <v>No Discount</v>
      </c>
      <c r="AA8547" s="1" t="str">
        <f t="shared" si="803"/>
        <v>Low Sales</v>
      </c>
      <c r="AB8547" s="1">
        <f>MONTH(Sample___Superstore[[#This Row],[Order Date]])</f>
        <v>3</v>
      </c>
    </row>
    <row r="8548" spans="1:28" x14ac:dyDescent="0.35">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c r="V8548">
        <f t="shared" si="798"/>
        <v>4</v>
      </c>
      <c r="W8548">
        <f t="shared" si="799"/>
        <v>0.49</v>
      </c>
      <c r="X8548" t="str">
        <f t="shared" si="800"/>
        <v>Profit</v>
      </c>
      <c r="Y8548" s="1" t="str">
        <f t="shared" si="801"/>
        <v>Low Profit</v>
      </c>
      <c r="Z8548" s="1" t="str">
        <f t="shared" si="802"/>
        <v>No Discount</v>
      </c>
      <c r="AA8548" s="1" t="str">
        <f t="shared" si="803"/>
        <v>Low Sales</v>
      </c>
      <c r="AB8548" s="1">
        <f>MONTH(Sample___Superstore[[#This Row],[Order Date]])</f>
        <v>3</v>
      </c>
    </row>
    <row r="8549" spans="1:28" x14ac:dyDescent="0.35">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c r="V8549">
        <f t="shared" si="798"/>
        <v>5</v>
      </c>
      <c r="W8549">
        <f t="shared" si="799"/>
        <v>0.45</v>
      </c>
      <c r="X8549" t="str">
        <f t="shared" si="800"/>
        <v>Profit</v>
      </c>
      <c r="Y8549" s="1" t="str">
        <f t="shared" si="801"/>
        <v>Low Profit</v>
      </c>
      <c r="Z8549" s="1" t="str">
        <f t="shared" si="802"/>
        <v>No Discount</v>
      </c>
      <c r="AA8549" s="1" t="str">
        <f t="shared" si="803"/>
        <v>Low Sales</v>
      </c>
      <c r="AB8549" s="1">
        <f>MONTH(Sample___Superstore[[#This Row],[Order Date]])</f>
        <v>12</v>
      </c>
    </row>
    <row r="8550" spans="1:28" x14ac:dyDescent="0.35">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c r="V8550">
        <f t="shared" si="798"/>
        <v>5</v>
      </c>
      <c r="W8550">
        <f t="shared" si="799"/>
        <v>0.48000000000000004</v>
      </c>
      <c r="X8550" t="str">
        <f t="shared" si="800"/>
        <v>Profit</v>
      </c>
      <c r="Y8550" s="1" t="str">
        <f t="shared" si="801"/>
        <v>Low Profit</v>
      </c>
      <c r="Z8550" s="1" t="str">
        <f t="shared" si="802"/>
        <v>No Discount</v>
      </c>
      <c r="AA8550" s="1" t="str">
        <f t="shared" si="803"/>
        <v>Low Sales</v>
      </c>
      <c r="AB8550" s="1">
        <f>MONTH(Sample___Superstore[[#This Row],[Order Date]])</f>
        <v>12</v>
      </c>
    </row>
    <row r="8551" spans="1:28" x14ac:dyDescent="0.35">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c r="V8551">
        <f t="shared" si="798"/>
        <v>1</v>
      </c>
      <c r="W8551">
        <f t="shared" si="799"/>
        <v>0.16249999999999998</v>
      </c>
      <c r="X8551" t="str">
        <f t="shared" si="800"/>
        <v>Profit</v>
      </c>
      <c r="Y8551" s="1" t="str">
        <f t="shared" si="801"/>
        <v>Low Profit</v>
      </c>
      <c r="Z8551" s="1" t="str">
        <f t="shared" si="802"/>
        <v>Low Discount</v>
      </c>
      <c r="AA8551" s="1" t="str">
        <f t="shared" si="803"/>
        <v>Low Sales</v>
      </c>
      <c r="AB8551" s="1">
        <f>MONTH(Sample___Superstore[[#This Row],[Order Date]])</f>
        <v>9</v>
      </c>
    </row>
    <row r="8552" spans="1:28" x14ac:dyDescent="0.35">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c r="V8552">
        <f t="shared" si="798"/>
        <v>7</v>
      </c>
      <c r="W8552">
        <f t="shared" si="799"/>
        <v>0.32500000000000001</v>
      </c>
      <c r="X8552" t="str">
        <f t="shared" si="800"/>
        <v>Profit</v>
      </c>
      <c r="Y8552" s="1" t="str">
        <f t="shared" si="801"/>
        <v>Low Profit</v>
      </c>
      <c r="Z8552" s="1" t="str">
        <f t="shared" si="802"/>
        <v>Low Discount</v>
      </c>
      <c r="AA8552" s="1" t="str">
        <f t="shared" si="803"/>
        <v>Low Sales</v>
      </c>
      <c r="AB8552" s="1">
        <f>MONTH(Sample___Superstore[[#This Row],[Order Date]])</f>
        <v>7</v>
      </c>
    </row>
    <row r="8553" spans="1:28" x14ac:dyDescent="0.35">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c r="V8553">
        <f t="shared" si="798"/>
        <v>7</v>
      </c>
      <c r="W8553">
        <f t="shared" si="799"/>
        <v>0.23749999999999999</v>
      </c>
      <c r="X8553" t="str">
        <f t="shared" si="800"/>
        <v>Profit</v>
      </c>
      <c r="Y8553" s="1" t="str">
        <f t="shared" si="801"/>
        <v>Low Profit</v>
      </c>
      <c r="Z8553" s="1" t="str">
        <f t="shared" si="802"/>
        <v>Low Discount</v>
      </c>
      <c r="AA8553" s="1" t="str">
        <f t="shared" si="803"/>
        <v>Low Sales</v>
      </c>
      <c r="AB8553" s="1">
        <f>MONTH(Sample___Superstore[[#This Row],[Order Date]])</f>
        <v>7</v>
      </c>
    </row>
    <row r="8554" spans="1:28" x14ac:dyDescent="0.35">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c r="V8554">
        <f t="shared" si="798"/>
        <v>4</v>
      </c>
      <c r="W8554">
        <f t="shared" si="799"/>
        <v>0.1875</v>
      </c>
      <c r="X8554" t="str">
        <f t="shared" si="800"/>
        <v>Profit</v>
      </c>
      <c r="Y8554" s="1" t="str">
        <f t="shared" si="801"/>
        <v>High Profit</v>
      </c>
      <c r="Z8554" s="1" t="str">
        <f t="shared" si="802"/>
        <v>Low Discount</v>
      </c>
      <c r="AA8554" s="1" t="str">
        <f t="shared" si="803"/>
        <v>High Sales</v>
      </c>
      <c r="AB8554" s="1">
        <f>MONTH(Sample___Superstore[[#This Row],[Order Date]])</f>
        <v>5</v>
      </c>
    </row>
    <row r="8555" spans="1:28" x14ac:dyDescent="0.35">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c r="V8555">
        <f t="shared" si="798"/>
        <v>7</v>
      </c>
      <c r="W8555">
        <f t="shared" si="799"/>
        <v>0.1</v>
      </c>
      <c r="X8555" t="str">
        <f t="shared" si="800"/>
        <v>Profit</v>
      </c>
      <c r="Y8555" s="1" t="str">
        <f t="shared" si="801"/>
        <v>Low Profit</v>
      </c>
      <c r="Z8555" s="1" t="str">
        <f t="shared" si="802"/>
        <v>No Discount</v>
      </c>
      <c r="AA8555" s="1" t="str">
        <f t="shared" si="803"/>
        <v>Low Sales</v>
      </c>
      <c r="AB8555" s="1">
        <f>MONTH(Sample___Superstore[[#This Row],[Order Date]])</f>
        <v>11</v>
      </c>
    </row>
    <row r="8556" spans="1:28" x14ac:dyDescent="0.35">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c r="V8556">
        <f t="shared" si="798"/>
        <v>2</v>
      </c>
      <c r="W8556">
        <f t="shared" si="799"/>
        <v>0.15000000000000002</v>
      </c>
      <c r="X8556" t="str">
        <f t="shared" si="800"/>
        <v>Profit</v>
      </c>
      <c r="Y8556" s="1" t="str">
        <f t="shared" si="801"/>
        <v>High Profit</v>
      </c>
      <c r="Z8556" s="1" t="str">
        <f t="shared" si="802"/>
        <v>No Discount</v>
      </c>
      <c r="AA8556" s="1" t="str">
        <f t="shared" si="803"/>
        <v>High Sales</v>
      </c>
      <c r="AB8556" s="1">
        <f>MONTH(Sample___Superstore[[#This Row],[Order Date]])</f>
        <v>12</v>
      </c>
    </row>
    <row r="8557" spans="1:28" x14ac:dyDescent="0.35">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c r="V8557">
        <f t="shared" si="798"/>
        <v>0</v>
      </c>
      <c r="W8557">
        <f t="shared" si="799"/>
        <v>0.2</v>
      </c>
      <c r="X8557" t="str">
        <f t="shared" si="800"/>
        <v>Profit</v>
      </c>
      <c r="Y8557" s="1" t="str">
        <f t="shared" si="801"/>
        <v>Low Profit</v>
      </c>
      <c r="Z8557" s="1" t="str">
        <f t="shared" si="802"/>
        <v>Low Discount</v>
      </c>
      <c r="AA8557" s="1" t="str">
        <f t="shared" si="803"/>
        <v>Low Sales</v>
      </c>
      <c r="AB8557" s="1">
        <f>MONTH(Sample___Superstore[[#This Row],[Order Date]])</f>
        <v>3</v>
      </c>
    </row>
    <row r="8558" spans="1:28" x14ac:dyDescent="0.35">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c r="V8558">
        <f t="shared" si="798"/>
        <v>0</v>
      </c>
      <c r="W8558">
        <f t="shared" si="799"/>
        <v>-0.22500000000000001</v>
      </c>
      <c r="X8558" t="str">
        <f t="shared" si="800"/>
        <v>Loss</v>
      </c>
      <c r="Y8558" s="1" t="str">
        <f t="shared" si="801"/>
        <v>Low Profit</v>
      </c>
      <c r="Z8558" s="1" t="str">
        <f t="shared" si="802"/>
        <v>Low Discount</v>
      </c>
      <c r="AA8558" s="1" t="str">
        <f t="shared" si="803"/>
        <v>Low Sales</v>
      </c>
      <c r="AB8558" s="1">
        <f>MONTH(Sample___Superstore[[#This Row],[Order Date]])</f>
        <v>3</v>
      </c>
    </row>
    <row r="8559" spans="1:28" x14ac:dyDescent="0.35">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c r="V8559">
        <f t="shared" si="798"/>
        <v>3</v>
      </c>
      <c r="W8559">
        <f t="shared" si="799"/>
        <v>8.7499999999999994E-2</v>
      </c>
      <c r="X8559" t="str">
        <f t="shared" si="800"/>
        <v>Profit</v>
      </c>
      <c r="Y8559" s="1" t="str">
        <f t="shared" si="801"/>
        <v>Low Profit</v>
      </c>
      <c r="Z8559" s="1" t="str">
        <f t="shared" si="802"/>
        <v>Low Discount</v>
      </c>
      <c r="AA8559" s="1" t="str">
        <f t="shared" si="803"/>
        <v>Low Sales</v>
      </c>
      <c r="AB8559" s="1">
        <f>MONTH(Sample___Superstore[[#This Row],[Order Date]])</f>
        <v>12</v>
      </c>
    </row>
    <row r="8560" spans="1:28" x14ac:dyDescent="0.35">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c r="V8560">
        <f t="shared" si="798"/>
        <v>3</v>
      </c>
      <c r="W8560">
        <f t="shared" si="799"/>
        <v>0.32500000000000001</v>
      </c>
      <c r="X8560" t="str">
        <f t="shared" si="800"/>
        <v>Profit</v>
      </c>
      <c r="Y8560" s="1" t="str">
        <f t="shared" si="801"/>
        <v>Low Profit</v>
      </c>
      <c r="Z8560" s="1" t="str">
        <f t="shared" si="802"/>
        <v>Low Discount</v>
      </c>
      <c r="AA8560" s="1" t="str">
        <f t="shared" si="803"/>
        <v>Low Sales</v>
      </c>
      <c r="AB8560" s="1">
        <f>MONTH(Sample___Superstore[[#This Row],[Order Date]])</f>
        <v>12</v>
      </c>
    </row>
    <row r="8561" spans="1:28" x14ac:dyDescent="0.35">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c r="V8561">
        <f t="shared" si="798"/>
        <v>3</v>
      </c>
      <c r="W8561">
        <f t="shared" si="799"/>
        <v>0.125</v>
      </c>
      <c r="X8561" t="str">
        <f t="shared" si="800"/>
        <v>Profit</v>
      </c>
      <c r="Y8561" s="1" t="str">
        <f t="shared" si="801"/>
        <v>Low Profit</v>
      </c>
      <c r="Z8561" s="1" t="str">
        <f t="shared" si="802"/>
        <v>Low Discount</v>
      </c>
      <c r="AA8561" s="1" t="str">
        <f t="shared" si="803"/>
        <v>Low Sales</v>
      </c>
      <c r="AB8561" s="1">
        <f>MONTH(Sample___Superstore[[#This Row],[Order Date]])</f>
        <v>12</v>
      </c>
    </row>
    <row r="8562" spans="1:28" x14ac:dyDescent="0.35">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c r="V8562">
        <f t="shared" si="798"/>
        <v>3</v>
      </c>
      <c r="W8562">
        <f t="shared" si="799"/>
        <v>0.1125</v>
      </c>
      <c r="X8562" t="str">
        <f t="shared" si="800"/>
        <v>Profit</v>
      </c>
      <c r="Y8562" s="1" t="str">
        <f t="shared" si="801"/>
        <v>Low Profit</v>
      </c>
      <c r="Z8562" s="1" t="str">
        <f t="shared" si="802"/>
        <v>Low Discount</v>
      </c>
      <c r="AA8562" s="1" t="str">
        <f t="shared" si="803"/>
        <v>Low Sales</v>
      </c>
      <c r="AB8562" s="1">
        <f>MONTH(Sample___Superstore[[#This Row],[Order Date]])</f>
        <v>12</v>
      </c>
    </row>
    <row r="8563" spans="1:28" x14ac:dyDescent="0.35">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c r="V8563">
        <f t="shared" si="798"/>
        <v>3</v>
      </c>
      <c r="W8563">
        <f t="shared" si="799"/>
        <v>-0.32500000000000007</v>
      </c>
      <c r="X8563" t="str">
        <f t="shared" si="800"/>
        <v>Loss</v>
      </c>
      <c r="Y8563" s="1" t="str">
        <f t="shared" si="801"/>
        <v>Low Profit</v>
      </c>
      <c r="Z8563" s="1" t="str">
        <f t="shared" si="802"/>
        <v>High Discount</v>
      </c>
      <c r="AA8563" s="1" t="str">
        <f t="shared" si="803"/>
        <v>Low Sales</v>
      </c>
      <c r="AB8563" s="1">
        <f>MONTH(Sample___Superstore[[#This Row],[Order Date]])</f>
        <v>12</v>
      </c>
    </row>
    <row r="8564" spans="1:28" x14ac:dyDescent="0.35">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c r="V8564">
        <f t="shared" si="798"/>
        <v>4</v>
      </c>
      <c r="W8564">
        <f t="shared" si="799"/>
        <v>0.26</v>
      </c>
      <c r="X8564" t="str">
        <f t="shared" si="800"/>
        <v>Profit</v>
      </c>
      <c r="Y8564" s="1" t="str">
        <f t="shared" si="801"/>
        <v>High Profit</v>
      </c>
      <c r="Z8564" s="1" t="str">
        <f t="shared" si="802"/>
        <v>No Discount</v>
      </c>
      <c r="AA8564" s="1" t="str">
        <f t="shared" si="803"/>
        <v>High Sales</v>
      </c>
      <c r="AB8564" s="1">
        <f>MONTH(Sample___Superstore[[#This Row],[Order Date]])</f>
        <v>4</v>
      </c>
    </row>
    <row r="8565" spans="1:28" x14ac:dyDescent="0.35">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c r="V8565">
        <f t="shared" si="798"/>
        <v>4</v>
      </c>
      <c r="W8565">
        <f t="shared" si="799"/>
        <v>-0.73333333333333339</v>
      </c>
      <c r="X8565" t="str">
        <f t="shared" si="800"/>
        <v>Loss</v>
      </c>
      <c r="Y8565" s="1" t="str">
        <f t="shared" si="801"/>
        <v>Low Profit</v>
      </c>
      <c r="Z8565" s="1" t="str">
        <f t="shared" si="802"/>
        <v>High Discount</v>
      </c>
      <c r="AA8565" s="1" t="str">
        <f t="shared" si="803"/>
        <v>Low Sales</v>
      </c>
      <c r="AB8565" s="1">
        <f>MONTH(Sample___Superstore[[#This Row],[Order Date]])</f>
        <v>4</v>
      </c>
    </row>
    <row r="8566" spans="1:28" x14ac:dyDescent="0.35">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c r="V8566">
        <f t="shared" si="798"/>
        <v>4</v>
      </c>
      <c r="W8566">
        <f t="shared" si="799"/>
        <v>-3.7499999999999999E-2</v>
      </c>
      <c r="X8566" t="str">
        <f t="shared" si="800"/>
        <v>Loss</v>
      </c>
      <c r="Y8566" s="1" t="str">
        <f t="shared" si="801"/>
        <v>Low Profit</v>
      </c>
      <c r="Z8566" s="1" t="str">
        <f t="shared" si="802"/>
        <v>Low Discount</v>
      </c>
      <c r="AA8566" s="1" t="str">
        <f t="shared" si="803"/>
        <v>Low Sales</v>
      </c>
      <c r="AB8566" s="1">
        <f>MONTH(Sample___Superstore[[#This Row],[Order Date]])</f>
        <v>4</v>
      </c>
    </row>
    <row r="8567" spans="1:28" x14ac:dyDescent="0.35">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c r="V8567">
        <f t="shared" si="798"/>
        <v>1</v>
      </c>
      <c r="W8567">
        <f t="shared" si="799"/>
        <v>9.9999999999999992E-2</v>
      </c>
      <c r="X8567" t="str">
        <f t="shared" si="800"/>
        <v>Profit</v>
      </c>
      <c r="Y8567" s="1" t="str">
        <f t="shared" si="801"/>
        <v>Low Profit</v>
      </c>
      <c r="Z8567" s="1" t="str">
        <f t="shared" si="802"/>
        <v>Low Discount</v>
      </c>
      <c r="AA8567" s="1" t="str">
        <f t="shared" si="803"/>
        <v>Low Sales</v>
      </c>
      <c r="AB8567" s="1">
        <f>MONTH(Sample___Superstore[[#This Row],[Order Date]])</f>
        <v>11</v>
      </c>
    </row>
    <row r="8568" spans="1:28" x14ac:dyDescent="0.35">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c r="V8568">
        <f t="shared" si="798"/>
        <v>1</v>
      </c>
      <c r="W8568">
        <f t="shared" si="799"/>
        <v>0.36250000000000004</v>
      </c>
      <c r="X8568" t="str">
        <f t="shared" si="800"/>
        <v>Profit</v>
      </c>
      <c r="Y8568" s="1" t="str">
        <f t="shared" si="801"/>
        <v>Low Profit</v>
      </c>
      <c r="Z8568" s="1" t="str">
        <f t="shared" si="802"/>
        <v>Low Discount</v>
      </c>
      <c r="AA8568" s="1" t="str">
        <f t="shared" si="803"/>
        <v>Low Sales</v>
      </c>
      <c r="AB8568" s="1">
        <f>MONTH(Sample___Superstore[[#This Row],[Order Date]])</f>
        <v>11</v>
      </c>
    </row>
    <row r="8569" spans="1:28" x14ac:dyDescent="0.35">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c r="V8569">
        <f t="shared" si="798"/>
        <v>2</v>
      </c>
      <c r="W8569">
        <f t="shared" si="799"/>
        <v>0.35000000000000003</v>
      </c>
      <c r="X8569" t="str">
        <f t="shared" si="800"/>
        <v>Profit</v>
      </c>
      <c r="Y8569" s="1" t="str">
        <f t="shared" si="801"/>
        <v>Low Profit</v>
      </c>
      <c r="Z8569" s="1" t="str">
        <f t="shared" si="802"/>
        <v>Low Discount</v>
      </c>
      <c r="AA8569" s="1" t="str">
        <f t="shared" si="803"/>
        <v>Low Sales</v>
      </c>
      <c r="AB8569" s="1">
        <f>MONTH(Sample___Superstore[[#This Row],[Order Date]])</f>
        <v>11</v>
      </c>
    </row>
    <row r="8570" spans="1:28" x14ac:dyDescent="0.35">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c r="V8570">
        <f t="shared" si="798"/>
        <v>6</v>
      </c>
      <c r="W8570">
        <f t="shared" si="799"/>
        <v>0.32499999999999996</v>
      </c>
      <c r="X8570" t="str">
        <f t="shared" si="800"/>
        <v>Profit</v>
      </c>
      <c r="Y8570" s="1" t="str">
        <f t="shared" si="801"/>
        <v>High Profit</v>
      </c>
      <c r="Z8570" s="1" t="str">
        <f t="shared" si="802"/>
        <v>Low Discount</v>
      </c>
      <c r="AA8570" s="1" t="str">
        <f t="shared" si="803"/>
        <v>High Sales</v>
      </c>
      <c r="AB8570" s="1">
        <f>MONTH(Sample___Superstore[[#This Row],[Order Date]])</f>
        <v>12</v>
      </c>
    </row>
    <row r="8571" spans="1:28" x14ac:dyDescent="0.35">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c r="V8571">
        <f t="shared" si="798"/>
        <v>6</v>
      </c>
      <c r="W8571">
        <f t="shared" si="799"/>
        <v>0.35</v>
      </c>
      <c r="X8571" t="str">
        <f t="shared" si="800"/>
        <v>Profit</v>
      </c>
      <c r="Y8571" s="1" t="str">
        <f t="shared" si="801"/>
        <v>Low Profit</v>
      </c>
      <c r="Z8571" s="1" t="str">
        <f t="shared" si="802"/>
        <v>Low Discount</v>
      </c>
      <c r="AA8571" s="1" t="str">
        <f t="shared" si="803"/>
        <v>Low Sales</v>
      </c>
      <c r="AB8571" s="1">
        <f>MONTH(Sample___Superstore[[#This Row],[Order Date]])</f>
        <v>12</v>
      </c>
    </row>
    <row r="8572" spans="1:28" x14ac:dyDescent="0.35">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c r="V8572">
        <f t="shared" si="798"/>
        <v>6</v>
      </c>
      <c r="W8572">
        <f t="shared" si="799"/>
        <v>0.1875</v>
      </c>
      <c r="X8572" t="str">
        <f t="shared" si="800"/>
        <v>Profit</v>
      </c>
      <c r="Y8572" s="1" t="str">
        <f t="shared" si="801"/>
        <v>Low Profit</v>
      </c>
      <c r="Z8572" s="1" t="str">
        <f t="shared" si="802"/>
        <v>Low Discount</v>
      </c>
      <c r="AA8572" s="1" t="str">
        <f t="shared" si="803"/>
        <v>Low Sales</v>
      </c>
      <c r="AB8572" s="1">
        <f>MONTH(Sample___Superstore[[#This Row],[Order Date]])</f>
        <v>12</v>
      </c>
    </row>
    <row r="8573" spans="1:28" x14ac:dyDescent="0.35">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c r="V8573">
        <f t="shared" si="798"/>
        <v>0</v>
      </c>
      <c r="W8573">
        <f t="shared" si="799"/>
        <v>0.3125</v>
      </c>
      <c r="X8573" t="str">
        <f t="shared" si="800"/>
        <v>Profit</v>
      </c>
      <c r="Y8573" s="1" t="str">
        <f t="shared" si="801"/>
        <v>Low Profit</v>
      </c>
      <c r="Z8573" s="1" t="str">
        <f t="shared" si="802"/>
        <v>Low Discount</v>
      </c>
      <c r="AA8573" s="1" t="str">
        <f t="shared" si="803"/>
        <v>Low Sales</v>
      </c>
      <c r="AB8573" s="1">
        <f>MONTH(Sample___Superstore[[#This Row],[Order Date]])</f>
        <v>4</v>
      </c>
    </row>
    <row r="8574" spans="1:28" x14ac:dyDescent="0.35">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c r="V8574">
        <f t="shared" si="798"/>
        <v>4</v>
      </c>
      <c r="W8574">
        <f t="shared" si="799"/>
        <v>-0.2</v>
      </c>
      <c r="X8574" t="str">
        <f t="shared" si="800"/>
        <v>Loss</v>
      </c>
      <c r="Y8574" s="1" t="str">
        <f t="shared" si="801"/>
        <v>Low Profit</v>
      </c>
      <c r="Z8574" s="1" t="str">
        <f t="shared" si="802"/>
        <v>High Discount</v>
      </c>
      <c r="AA8574" s="1" t="str">
        <f t="shared" si="803"/>
        <v>High Sales</v>
      </c>
      <c r="AB8574" s="1">
        <f>MONTH(Sample___Superstore[[#This Row],[Order Date]])</f>
        <v>11</v>
      </c>
    </row>
    <row r="8575" spans="1:28" x14ac:dyDescent="0.35">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c r="V8575">
        <f t="shared" si="798"/>
        <v>2</v>
      </c>
      <c r="W8575">
        <f t="shared" si="799"/>
        <v>0.47000000000000003</v>
      </c>
      <c r="X8575" t="str">
        <f t="shared" si="800"/>
        <v>Profit</v>
      </c>
      <c r="Y8575" s="1" t="str">
        <f t="shared" si="801"/>
        <v>Low Profit</v>
      </c>
      <c r="Z8575" s="1" t="str">
        <f t="shared" si="802"/>
        <v>No Discount</v>
      </c>
      <c r="AA8575" s="1" t="str">
        <f t="shared" si="803"/>
        <v>Low Sales</v>
      </c>
      <c r="AB8575" s="1">
        <f>MONTH(Sample___Superstore[[#This Row],[Order Date]])</f>
        <v>10</v>
      </c>
    </row>
    <row r="8576" spans="1:28" x14ac:dyDescent="0.35">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c r="V8576">
        <f t="shared" si="798"/>
        <v>0</v>
      </c>
      <c r="W8576">
        <f t="shared" si="799"/>
        <v>0.02</v>
      </c>
      <c r="X8576" t="str">
        <f t="shared" si="800"/>
        <v>Profit</v>
      </c>
      <c r="Y8576" s="1" t="str">
        <f t="shared" si="801"/>
        <v>Low Profit</v>
      </c>
      <c r="Z8576" s="1" t="str">
        <f t="shared" si="802"/>
        <v>No Discount</v>
      </c>
      <c r="AA8576" s="1" t="str">
        <f t="shared" si="803"/>
        <v>Low Sales</v>
      </c>
      <c r="AB8576" s="1">
        <f>MONTH(Sample___Superstore[[#This Row],[Order Date]])</f>
        <v>9</v>
      </c>
    </row>
    <row r="8577" spans="1:28" x14ac:dyDescent="0.35">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c r="V8577">
        <f t="shared" si="798"/>
        <v>3</v>
      </c>
      <c r="W8577">
        <f t="shared" si="799"/>
        <v>6.25E-2</v>
      </c>
      <c r="X8577" t="str">
        <f t="shared" si="800"/>
        <v>Profit</v>
      </c>
      <c r="Y8577" s="1" t="str">
        <f t="shared" si="801"/>
        <v>Low Profit</v>
      </c>
      <c r="Z8577" s="1" t="str">
        <f t="shared" si="802"/>
        <v>Low Discount</v>
      </c>
      <c r="AA8577" s="1" t="str">
        <f t="shared" si="803"/>
        <v>Low Sales</v>
      </c>
      <c r="AB8577" s="1">
        <f>MONTH(Sample___Superstore[[#This Row],[Order Date]])</f>
        <v>8</v>
      </c>
    </row>
    <row r="8578" spans="1:28" x14ac:dyDescent="0.35">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c r="V8578">
        <f t="shared" ref="V8578:V8641" si="804">D8578-C8578</f>
        <v>1</v>
      </c>
      <c r="W8578">
        <f t="shared" ref="W8578:W8641" si="805">U8578/R8578</f>
        <v>0.26</v>
      </c>
      <c r="X8578" t="str">
        <f t="shared" ref="X8578:X8641" si="806">IF(U8578&lt;0,"Loss","Profit")</f>
        <v>Profit</v>
      </c>
      <c r="Y8578" s="1" t="str">
        <f t="shared" ref="Y8578:Y8641" si="807">IF(U8578&gt;100,"High Profit","Low Profit")</f>
        <v>Low Profit</v>
      </c>
      <c r="Z8578" s="1" t="str">
        <f t="shared" ref="Z8578:Z8641" si="808">IF(T8578=0,"No Discount",IF(T8578&lt;=0.2,"Low Discount","High Discount"))</f>
        <v>No Discount</v>
      </c>
      <c r="AA8578" s="1" t="str">
        <f t="shared" ref="AA8578:AA8641" si="809">IF(R8578&gt;500,"High Sales","Low Sales")</f>
        <v>Low Sales</v>
      </c>
      <c r="AB8578" s="1">
        <f>MONTH(Sample___Superstore[[#This Row],[Order Date]])</f>
        <v>7</v>
      </c>
    </row>
    <row r="8579" spans="1:28" x14ac:dyDescent="0.35">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c r="V8579">
        <f t="shared" si="804"/>
        <v>4</v>
      </c>
      <c r="W8579">
        <f t="shared" si="805"/>
        <v>0.16</v>
      </c>
      <c r="X8579" t="str">
        <f t="shared" si="806"/>
        <v>Profit</v>
      </c>
      <c r="Y8579" s="1" t="str">
        <f t="shared" si="807"/>
        <v>Low Profit</v>
      </c>
      <c r="Z8579" s="1" t="str">
        <f t="shared" si="808"/>
        <v>No Discount</v>
      </c>
      <c r="AA8579" s="1" t="str">
        <f t="shared" si="809"/>
        <v>High Sales</v>
      </c>
      <c r="AB8579" s="1">
        <f>MONTH(Sample___Superstore[[#This Row],[Order Date]])</f>
        <v>12</v>
      </c>
    </row>
    <row r="8580" spans="1:28" x14ac:dyDescent="0.35">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c r="V8580">
        <f t="shared" si="804"/>
        <v>4</v>
      </c>
      <c r="W8580">
        <f t="shared" si="805"/>
        <v>0.25</v>
      </c>
      <c r="X8580" t="str">
        <f t="shared" si="806"/>
        <v>Profit</v>
      </c>
      <c r="Y8580" s="1" t="str">
        <f t="shared" si="807"/>
        <v>Low Profit</v>
      </c>
      <c r="Z8580" s="1" t="str">
        <f t="shared" si="808"/>
        <v>No Discount</v>
      </c>
      <c r="AA8580" s="1" t="str">
        <f t="shared" si="809"/>
        <v>Low Sales</v>
      </c>
      <c r="AB8580" s="1">
        <f>MONTH(Sample___Superstore[[#This Row],[Order Date]])</f>
        <v>12</v>
      </c>
    </row>
    <row r="8581" spans="1:28" x14ac:dyDescent="0.35">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c r="V8581">
        <f t="shared" si="804"/>
        <v>6</v>
      </c>
      <c r="W8581">
        <f t="shared" si="805"/>
        <v>0.45999999999999996</v>
      </c>
      <c r="X8581" t="str">
        <f t="shared" si="806"/>
        <v>Profit</v>
      </c>
      <c r="Y8581" s="1" t="str">
        <f t="shared" si="807"/>
        <v>Low Profit</v>
      </c>
      <c r="Z8581" s="1" t="str">
        <f t="shared" si="808"/>
        <v>No Discount</v>
      </c>
      <c r="AA8581" s="1" t="str">
        <f t="shared" si="809"/>
        <v>Low Sales</v>
      </c>
      <c r="AB8581" s="1">
        <f>MONTH(Sample___Superstore[[#This Row],[Order Date]])</f>
        <v>12</v>
      </c>
    </row>
    <row r="8582" spans="1:28" x14ac:dyDescent="0.35">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c r="V8582">
        <f t="shared" si="804"/>
        <v>2</v>
      </c>
      <c r="W8582">
        <f t="shared" si="805"/>
        <v>-0.57499999999999996</v>
      </c>
      <c r="X8582" t="str">
        <f t="shared" si="806"/>
        <v>Loss</v>
      </c>
      <c r="Y8582" s="1" t="str">
        <f t="shared" si="807"/>
        <v>Low Profit</v>
      </c>
      <c r="Z8582" s="1" t="str">
        <f t="shared" si="808"/>
        <v>High Discount</v>
      </c>
      <c r="AA8582" s="1" t="str">
        <f t="shared" si="809"/>
        <v>Low Sales</v>
      </c>
      <c r="AB8582" s="1">
        <f>MONTH(Sample___Superstore[[#This Row],[Order Date]])</f>
        <v>5</v>
      </c>
    </row>
    <row r="8583" spans="1:28" x14ac:dyDescent="0.35">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c r="V8583">
        <f t="shared" si="804"/>
        <v>2</v>
      </c>
      <c r="W8583">
        <f t="shared" si="805"/>
        <v>0.35</v>
      </c>
      <c r="X8583" t="str">
        <f t="shared" si="806"/>
        <v>Profit</v>
      </c>
      <c r="Y8583" s="1" t="str">
        <f t="shared" si="807"/>
        <v>Low Profit</v>
      </c>
      <c r="Z8583" s="1" t="str">
        <f t="shared" si="808"/>
        <v>Low Discount</v>
      </c>
      <c r="AA8583" s="1" t="str">
        <f t="shared" si="809"/>
        <v>Low Sales</v>
      </c>
      <c r="AB8583" s="1">
        <f>MONTH(Sample___Superstore[[#This Row],[Order Date]])</f>
        <v>5</v>
      </c>
    </row>
    <row r="8584" spans="1:28" x14ac:dyDescent="0.35">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c r="V8584">
        <f t="shared" si="804"/>
        <v>2</v>
      </c>
      <c r="W8584">
        <f t="shared" si="805"/>
        <v>-0.17500000000000002</v>
      </c>
      <c r="X8584" t="str">
        <f t="shared" si="806"/>
        <v>Loss</v>
      </c>
      <c r="Y8584" s="1" t="str">
        <f t="shared" si="807"/>
        <v>Low Profit</v>
      </c>
      <c r="Z8584" s="1" t="str">
        <f t="shared" si="808"/>
        <v>Low Discount</v>
      </c>
      <c r="AA8584" s="1" t="str">
        <f t="shared" si="809"/>
        <v>Low Sales</v>
      </c>
      <c r="AB8584" s="1">
        <f>MONTH(Sample___Superstore[[#This Row],[Order Date]])</f>
        <v>5</v>
      </c>
    </row>
    <row r="8585" spans="1:28" x14ac:dyDescent="0.35">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c r="V8585">
        <f t="shared" si="804"/>
        <v>2</v>
      </c>
      <c r="W8585">
        <f t="shared" si="805"/>
        <v>-0.2</v>
      </c>
      <c r="X8585" t="str">
        <f t="shared" si="806"/>
        <v>Loss</v>
      </c>
      <c r="Y8585" s="1" t="str">
        <f t="shared" si="807"/>
        <v>Low Profit</v>
      </c>
      <c r="Z8585" s="1" t="str">
        <f t="shared" si="808"/>
        <v>Low Discount</v>
      </c>
      <c r="AA8585" s="1" t="str">
        <f t="shared" si="809"/>
        <v>Low Sales</v>
      </c>
      <c r="AB8585" s="1">
        <f>MONTH(Sample___Superstore[[#This Row],[Order Date]])</f>
        <v>5</v>
      </c>
    </row>
    <row r="8586" spans="1:28" x14ac:dyDescent="0.35">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c r="V8586">
        <f t="shared" si="804"/>
        <v>4</v>
      </c>
      <c r="W8586">
        <f t="shared" si="805"/>
        <v>0.35</v>
      </c>
      <c r="X8586" t="str">
        <f t="shared" si="806"/>
        <v>Profit</v>
      </c>
      <c r="Y8586" s="1" t="str">
        <f t="shared" si="807"/>
        <v>Low Profit</v>
      </c>
      <c r="Z8586" s="1" t="str">
        <f t="shared" si="808"/>
        <v>Low Discount</v>
      </c>
      <c r="AA8586" s="1" t="str">
        <f t="shared" si="809"/>
        <v>Low Sales</v>
      </c>
      <c r="AB8586" s="1">
        <f>MONTH(Sample___Superstore[[#This Row],[Order Date]])</f>
        <v>2</v>
      </c>
    </row>
    <row r="8587" spans="1:28" x14ac:dyDescent="0.35">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c r="V8587">
        <f t="shared" si="804"/>
        <v>6</v>
      </c>
      <c r="W8587">
        <f t="shared" si="805"/>
        <v>-0.73333333333333339</v>
      </c>
      <c r="X8587" t="str">
        <f t="shared" si="806"/>
        <v>Loss</v>
      </c>
      <c r="Y8587" s="1" t="str">
        <f t="shared" si="807"/>
        <v>Low Profit</v>
      </c>
      <c r="Z8587" s="1" t="str">
        <f t="shared" si="808"/>
        <v>High Discount</v>
      </c>
      <c r="AA8587" s="1" t="str">
        <f t="shared" si="809"/>
        <v>Low Sales</v>
      </c>
      <c r="AB8587" s="1">
        <f>MONTH(Sample___Superstore[[#This Row],[Order Date]])</f>
        <v>12</v>
      </c>
    </row>
    <row r="8588" spans="1:28" x14ac:dyDescent="0.35">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c r="V8588">
        <f t="shared" si="804"/>
        <v>7</v>
      </c>
      <c r="W8588">
        <f t="shared" si="805"/>
        <v>0.19</v>
      </c>
      <c r="X8588" t="str">
        <f t="shared" si="806"/>
        <v>Profit</v>
      </c>
      <c r="Y8588" s="1" t="str">
        <f t="shared" si="807"/>
        <v>High Profit</v>
      </c>
      <c r="Z8588" s="1" t="str">
        <f t="shared" si="808"/>
        <v>No Discount</v>
      </c>
      <c r="AA8588" s="1" t="str">
        <f t="shared" si="809"/>
        <v>High Sales</v>
      </c>
      <c r="AB8588" s="1">
        <f>MONTH(Sample___Superstore[[#This Row],[Order Date]])</f>
        <v>7</v>
      </c>
    </row>
    <row r="8589" spans="1:28" x14ac:dyDescent="0.35">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c r="V8589">
        <f t="shared" si="804"/>
        <v>7</v>
      </c>
      <c r="W8589">
        <f t="shared" si="805"/>
        <v>0.26</v>
      </c>
      <c r="X8589" t="str">
        <f t="shared" si="806"/>
        <v>Profit</v>
      </c>
      <c r="Y8589" s="1" t="str">
        <f t="shared" si="807"/>
        <v>Low Profit</v>
      </c>
      <c r="Z8589" s="1" t="str">
        <f t="shared" si="808"/>
        <v>No Discount</v>
      </c>
      <c r="AA8589" s="1" t="str">
        <f t="shared" si="809"/>
        <v>Low Sales</v>
      </c>
      <c r="AB8589" s="1">
        <f>MONTH(Sample___Superstore[[#This Row],[Order Date]])</f>
        <v>7</v>
      </c>
    </row>
    <row r="8590" spans="1:28" x14ac:dyDescent="0.35">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c r="V8590">
        <f t="shared" si="804"/>
        <v>7</v>
      </c>
      <c r="W8590">
        <f t="shared" si="805"/>
        <v>-0.19999999999999998</v>
      </c>
      <c r="X8590" t="str">
        <f t="shared" si="806"/>
        <v>Loss</v>
      </c>
      <c r="Y8590" s="1" t="str">
        <f t="shared" si="807"/>
        <v>Low Profit</v>
      </c>
      <c r="Z8590" s="1" t="str">
        <f t="shared" si="808"/>
        <v>Low Discount</v>
      </c>
      <c r="AA8590" s="1" t="str">
        <f t="shared" si="809"/>
        <v>Low Sales</v>
      </c>
      <c r="AB8590" s="1">
        <f>MONTH(Sample___Superstore[[#This Row],[Order Date]])</f>
        <v>5</v>
      </c>
    </row>
    <row r="8591" spans="1:28" x14ac:dyDescent="0.35">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c r="V8591">
        <f t="shared" si="804"/>
        <v>3</v>
      </c>
      <c r="W8591">
        <f t="shared" si="805"/>
        <v>0.1</v>
      </c>
      <c r="X8591" t="str">
        <f t="shared" si="806"/>
        <v>Profit</v>
      </c>
      <c r="Y8591" s="1" t="str">
        <f t="shared" si="807"/>
        <v>Low Profit</v>
      </c>
      <c r="Z8591" s="1" t="str">
        <f t="shared" si="808"/>
        <v>Low Discount</v>
      </c>
      <c r="AA8591" s="1" t="str">
        <f t="shared" si="809"/>
        <v>Low Sales</v>
      </c>
      <c r="AB8591" s="1">
        <f>MONTH(Sample___Superstore[[#This Row],[Order Date]])</f>
        <v>1</v>
      </c>
    </row>
    <row r="8592" spans="1:28" x14ac:dyDescent="0.35">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c r="V8592">
        <f t="shared" si="804"/>
        <v>2</v>
      </c>
      <c r="W8592">
        <f t="shared" si="805"/>
        <v>0.49</v>
      </c>
      <c r="X8592" t="str">
        <f t="shared" si="806"/>
        <v>Profit</v>
      </c>
      <c r="Y8592" s="1" t="str">
        <f t="shared" si="807"/>
        <v>Low Profit</v>
      </c>
      <c r="Z8592" s="1" t="str">
        <f t="shared" si="808"/>
        <v>No Discount</v>
      </c>
      <c r="AA8592" s="1" t="str">
        <f t="shared" si="809"/>
        <v>Low Sales</v>
      </c>
      <c r="AB8592" s="1">
        <f>MONTH(Sample___Superstore[[#This Row],[Order Date]])</f>
        <v>9</v>
      </c>
    </row>
    <row r="8593" spans="1:28" x14ac:dyDescent="0.35">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c r="V8593">
        <f t="shared" si="804"/>
        <v>3</v>
      </c>
      <c r="W8593">
        <f t="shared" si="805"/>
        <v>0.375</v>
      </c>
      <c r="X8593" t="str">
        <f t="shared" si="806"/>
        <v>Profit</v>
      </c>
      <c r="Y8593" s="1" t="str">
        <f t="shared" si="807"/>
        <v>Low Profit</v>
      </c>
      <c r="Z8593" s="1" t="str">
        <f t="shared" si="808"/>
        <v>Low Discount</v>
      </c>
      <c r="AA8593" s="1" t="str">
        <f t="shared" si="809"/>
        <v>Low Sales</v>
      </c>
      <c r="AB8593" s="1">
        <f>MONTH(Sample___Superstore[[#This Row],[Order Date]])</f>
        <v>4</v>
      </c>
    </row>
    <row r="8594" spans="1:28" x14ac:dyDescent="0.35">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c r="V8594">
        <f t="shared" si="804"/>
        <v>3</v>
      </c>
      <c r="W8594">
        <f t="shared" si="805"/>
        <v>0.28750000000000003</v>
      </c>
      <c r="X8594" t="str">
        <f t="shared" si="806"/>
        <v>Profit</v>
      </c>
      <c r="Y8594" s="1" t="str">
        <f t="shared" si="807"/>
        <v>Low Profit</v>
      </c>
      <c r="Z8594" s="1" t="str">
        <f t="shared" si="808"/>
        <v>Low Discount</v>
      </c>
      <c r="AA8594" s="1" t="str">
        <f t="shared" si="809"/>
        <v>Low Sales</v>
      </c>
      <c r="AB8594" s="1">
        <f>MONTH(Sample___Superstore[[#This Row],[Order Date]])</f>
        <v>4</v>
      </c>
    </row>
    <row r="8595" spans="1:28" x14ac:dyDescent="0.35">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c r="V8595">
        <f t="shared" si="804"/>
        <v>4</v>
      </c>
      <c r="W8595">
        <f t="shared" si="805"/>
        <v>0.2</v>
      </c>
      <c r="X8595" t="str">
        <f t="shared" si="806"/>
        <v>Profit</v>
      </c>
      <c r="Y8595" s="1" t="str">
        <f t="shared" si="807"/>
        <v>Low Profit</v>
      </c>
      <c r="Z8595" s="1" t="str">
        <f t="shared" si="808"/>
        <v>Low Discount</v>
      </c>
      <c r="AA8595" s="1" t="str">
        <f t="shared" si="809"/>
        <v>Low Sales</v>
      </c>
      <c r="AB8595" s="1">
        <f>MONTH(Sample___Superstore[[#This Row],[Order Date]])</f>
        <v>11</v>
      </c>
    </row>
    <row r="8596" spans="1:28" x14ac:dyDescent="0.35">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c r="V8596">
        <f t="shared" si="804"/>
        <v>4</v>
      </c>
      <c r="W8596">
        <f t="shared" si="805"/>
        <v>6.25E-2</v>
      </c>
      <c r="X8596" t="str">
        <f t="shared" si="806"/>
        <v>Profit</v>
      </c>
      <c r="Y8596" s="1" t="str">
        <f t="shared" si="807"/>
        <v>Low Profit</v>
      </c>
      <c r="Z8596" s="1" t="str">
        <f t="shared" si="808"/>
        <v>Low Discount</v>
      </c>
      <c r="AA8596" s="1" t="str">
        <f t="shared" si="809"/>
        <v>Low Sales</v>
      </c>
      <c r="AB8596" s="1">
        <f>MONTH(Sample___Superstore[[#This Row],[Order Date]])</f>
        <v>11</v>
      </c>
    </row>
    <row r="8597" spans="1:28" x14ac:dyDescent="0.35">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c r="V8597">
        <f t="shared" si="804"/>
        <v>2</v>
      </c>
      <c r="W8597">
        <f t="shared" si="805"/>
        <v>0.44999999999999996</v>
      </c>
      <c r="X8597" t="str">
        <f t="shared" si="806"/>
        <v>Profit</v>
      </c>
      <c r="Y8597" s="1" t="str">
        <f t="shared" si="807"/>
        <v>Low Profit</v>
      </c>
      <c r="Z8597" s="1" t="str">
        <f t="shared" si="808"/>
        <v>No Discount</v>
      </c>
      <c r="AA8597" s="1" t="str">
        <f t="shared" si="809"/>
        <v>Low Sales</v>
      </c>
      <c r="AB8597" s="1">
        <f>MONTH(Sample___Superstore[[#This Row],[Order Date]])</f>
        <v>5</v>
      </c>
    </row>
    <row r="8598" spans="1:28" x14ac:dyDescent="0.35">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c r="V8598">
        <f t="shared" si="804"/>
        <v>2</v>
      </c>
      <c r="W8598">
        <f t="shared" si="805"/>
        <v>0.47000000000000003</v>
      </c>
      <c r="X8598" t="str">
        <f t="shared" si="806"/>
        <v>Profit</v>
      </c>
      <c r="Y8598" s="1" t="str">
        <f t="shared" si="807"/>
        <v>Low Profit</v>
      </c>
      <c r="Z8598" s="1" t="str">
        <f t="shared" si="808"/>
        <v>No Discount</v>
      </c>
      <c r="AA8598" s="1" t="str">
        <f t="shared" si="809"/>
        <v>Low Sales</v>
      </c>
      <c r="AB8598" s="1">
        <f>MONTH(Sample___Superstore[[#This Row],[Order Date]])</f>
        <v>5</v>
      </c>
    </row>
    <row r="8599" spans="1:28" x14ac:dyDescent="0.35">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c r="V8599">
        <f t="shared" si="804"/>
        <v>4</v>
      </c>
      <c r="W8599">
        <f t="shared" si="805"/>
        <v>0.375</v>
      </c>
      <c r="X8599" t="str">
        <f t="shared" si="806"/>
        <v>Profit</v>
      </c>
      <c r="Y8599" s="1" t="str">
        <f t="shared" si="807"/>
        <v>Low Profit</v>
      </c>
      <c r="Z8599" s="1" t="str">
        <f t="shared" si="808"/>
        <v>Low Discount</v>
      </c>
      <c r="AA8599" s="1" t="str">
        <f t="shared" si="809"/>
        <v>Low Sales</v>
      </c>
      <c r="AB8599" s="1">
        <f>MONTH(Sample___Superstore[[#This Row],[Order Date]])</f>
        <v>10</v>
      </c>
    </row>
    <row r="8600" spans="1:28" x14ac:dyDescent="0.35">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c r="V8600">
        <f t="shared" si="804"/>
        <v>5</v>
      </c>
      <c r="W8600">
        <f t="shared" si="805"/>
        <v>0.35</v>
      </c>
      <c r="X8600" t="str">
        <f t="shared" si="806"/>
        <v>Profit</v>
      </c>
      <c r="Y8600" s="1" t="str">
        <f t="shared" si="807"/>
        <v>Low Profit</v>
      </c>
      <c r="Z8600" s="1" t="str">
        <f t="shared" si="808"/>
        <v>Low Discount</v>
      </c>
      <c r="AA8600" s="1" t="str">
        <f t="shared" si="809"/>
        <v>Low Sales</v>
      </c>
      <c r="AB8600" s="1">
        <f>MONTH(Sample___Superstore[[#This Row],[Order Date]])</f>
        <v>11</v>
      </c>
    </row>
    <row r="8601" spans="1:28" x14ac:dyDescent="0.35">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c r="V8601">
        <f t="shared" si="804"/>
        <v>5</v>
      </c>
      <c r="W8601">
        <f t="shared" si="805"/>
        <v>0.47000000000000003</v>
      </c>
      <c r="X8601" t="str">
        <f t="shared" si="806"/>
        <v>Profit</v>
      </c>
      <c r="Y8601" s="1" t="str">
        <f t="shared" si="807"/>
        <v>Low Profit</v>
      </c>
      <c r="Z8601" s="1" t="str">
        <f t="shared" si="808"/>
        <v>No Discount</v>
      </c>
      <c r="AA8601" s="1" t="str">
        <f t="shared" si="809"/>
        <v>Low Sales</v>
      </c>
      <c r="AB8601" s="1">
        <f>MONTH(Sample___Superstore[[#This Row],[Order Date]])</f>
        <v>11</v>
      </c>
    </row>
    <row r="8602" spans="1:28" x14ac:dyDescent="0.35">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c r="V8602">
        <f t="shared" si="804"/>
        <v>5</v>
      </c>
      <c r="W8602">
        <f t="shared" si="805"/>
        <v>0.28000000000000003</v>
      </c>
      <c r="X8602" t="str">
        <f t="shared" si="806"/>
        <v>Profit</v>
      </c>
      <c r="Y8602" s="1" t="str">
        <f t="shared" si="807"/>
        <v>Low Profit</v>
      </c>
      <c r="Z8602" s="1" t="str">
        <f t="shared" si="808"/>
        <v>No Discount</v>
      </c>
      <c r="AA8602" s="1" t="str">
        <f t="shared" si="809"/>
        <v>Low Sales</v>
      </c>
      <c r="AB8602" s="1">
        <f>MONTH(Sample___Superstore[[#This Row],[Order Date]])</f>
        <v>11</v>
      </c>
    </row>
    <row r="8603" spans="1:28" x14ac:dyDescent="0.35">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c r="V8603">
        <f t="shared" si="804"/>
        <v>5</v>
      </c>
      <c r="W8603">
        <f t="shared" si="805"/>
        <v>0.35000000000000003</v>
      </c>
      <c r="X8603" t="str">
        <f t="shared" si="806"/>
        <v>Profit</v>
      </c>
      <c r="Y8603" s="1" t="str">
        <f t="shared" si="807"/>
        <v>Low Profit</v>
      </c>
      <c r="Z8603" s="1" t="str">
        <f t="shared" si="808"/>
        <v>Low Discount</v>
      </c>
      <c r="AA8603" s="1" t="str">
        <f t="shared" si="809"/>
        <v>Low Sales</v>
      </c>
      <c r="AB8603" s="1">
        <f>MONTH(Sample___Superstore[[#This Row],[Order Date]])</f>
        <v>11</v>
      </c>
    </row>
    <row r="8604" spans="1:28" x14ac:dyDescent="0.35">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c r="V8604">
        <f t="shared" si="804"/>
        <v>0</v>
      </c>
      <c r="W8604">
        <f t="shared" si="805"/>
        <v>0.125</v>
      </c>
      <c r="X8604" t="str">
        <f t="shared" si="806"/>
        <v>Profit</v>
      </c>
      <c r="Y8604" s="1" t="str">
        <f t="shared" si="807"/>
        <v>Low Profit</v>
      </c>
      <c r="Z8604" s="1" t="str">
        <f t="shared" si="808"/>
        <v>Low Discount</v>
      </c>
      <c r="AA8604" s="1" t="str">
        <f t="shared" si="809"/>
        <v>Low Sales</v>
      </c>
      <c r="AB8604" s="1">
        <f>MONTH(Sample___Superstore[[#This Row],[Order Date]])</f>
        <v>12</v>
      </c>
    </row>
    <row r="8605" spans="1:28" x14ac:dyDescent="0.35">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c r="V8605">
        <f t="shared" si="804"/>
        <v>5</v>
      </c>
      <c r="W8605">
        <f t="shared" si="805"/>
        <v>-0.17500000000000002</v>
      </c>
      <c r="X8605" t="str">
        <f t="shared" si="806"/>
        <v>Loss</v>
      </c>
      <c r="Y8605" s="1" t="str">
        <f t="shared" si="807"/>
        <v>Low Profit</v>
      </c>
      <c r="Z8605" s="1" t="str">
        <f t="shared" si="808"/>
        <v>Low Discount</v>
      </c>
      <c r="AA8605" s="1" t="str">
        <f t="shared" si="809"/>
        <v>Low Sales</v>
      </c>
      <c r="AB8605" s="1">
        <f>MONTH(Sample___Superstore[[#This Row],[Order Date]])</f>
        <v>1</v>
      </c>
    </row>
    <row r="8606" spans="1:28" x14ac:dyDescent="0.35">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c r="V8606">
        <f t="shared" si="804"/>
        <v>5</v>
      </c>
      <c r="W8606">
        <f t="shared" si="805"/>
        <v>-3.7499999999999999E-2</v>
      </c>
      <c r="X8606" t="str">
        <f t="shared" si="806"/>
        <v>Loss</v>
      </c>
      <c r="Y8606" s="1" t="str">
        <f t="shared" si="807"/>
        <v>Low Profit</v>
      </c>
      <c r="Z8606" s="1" t="str">
        <f t="shared" si="808"/>
        <v>Low Discount</v>
      </c>
      <c r="AA8606" s="1" t="str">
        <f t="shared" si="809"/>
        <v>Low Sales</v>
      </c>
      <c r="AB8606" s="1">
        <f>MONTH(Sample___Superstore[[#This Row],[Order Date]])</f>
        <v>1</v>
      </c>
    </row>
    <row r="8607" spans="1:28" x14ac:dyDescent="0.35">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c r="V8607">
        <f t="shared" si="804"/>
        <v>5</v>
      </c>
      <c r="W8607">
        <f t="shared" si="805"/>
        <v>7.4999999999999997E-2</v>
      </c>
      <c r="X8607" t="str">
        <f t="shared" si="806"/>
        <v>Profit</v>
      </c>
      <c r="Y8607" s="1" t="str">
        <f t="shared" si="807"/>
        <v>Low Profit</v>
      </c>
      <c r="Z8607" s="1" t="str">
        <f t="shared" si="808"/>
        <v>Low Discount</v>
      </c>
      <c r="AA8607" s="1" t="str">
        <f t="shared" si="809"/>
        <v>Low Sales</v>
      </c>
      <c r="AB8607" s="1">
        <f>MONTH(Sample___Superstore[[#This Row],[Order Date]])</f>
        <v>1</v>
      </c>
    </row>
    <row r="8608" spans="1:28" x14ac:dyDescent="0.35">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c r="V8608">
        <f t="shared" si="804"/>
        <v>4</v>
      </c>
      <c r="W8608">
        <f t="shared" si="805"/>
        <v>0.33</v>
      </c>
      <c r="X8608" t="str">
        <f t="shared" si="806"/>
        <v>Profit</v>
      </c>
      <c r="Y8608" s="1" t="str">
        <f t="shared" si="807"/>
        <v>Low Profit</v>
      </c>
      <c r="Z8608" s="1" t="str">
        <f t="shared" si="808"/>
        <v>No Discount</v>
      </c>
      <c r="AA8608" s="1" t="str">
        <f t="shared" si="809"/>
        <v>Low Sales</v>
      </c>
      <c r="AB8608" s="1">
        <f>MONTH(Sample___Superstore[[#This Row],[Order Date]])</f>
        <v>8</v>
      </c>
    </row>
    <row r="8609" spans="1:28" x14ac:dyDescent="0.35">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c r="V8609">
        <f t="shared" si="804"/>
        <v>5</v>
      </c>
      <c r="W8609">
        <f t="shared" si="805"/>
        <v>0.37</v>
      </c>
      <c r="X8609" t="str">
        <f t="shared" si="806"/>
        <v>Profit</v>
      </c>
      <c r="Y8609" s="1" t="str">
        <f t="shared" si="807"/>
        <v>Low Profit</v>
      </c>
      <c r="Z8609" s="1" t="str">
        <f t="shared" si="808"/>
        <v>No Discount</v>
      </c>
      <c r="AA8609" s="1" t="str">
        <f t="shared" si="809"/>
        <v>Low Sales</v>
      </c>
      <c r="AB8609" s="1">
        <f>MONTH(Sample___Superstore[[#This Row],[Order Date]])</f>
        <v>6</v>
      </c>
    </row>
    <row r="8610" spans="1:28" x14ac:dyDescent="0.35">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c r="V8610">
        <f t="shared" si="804"/>
        <v>5</v>
      </c>
      <c r="W8610">
        <f t="shared" si="805"/>
        <v>0.26</v>
      </c>
      <c r="X8610" t="str">
        <f t="shared" si="806"/>
        <v>Profit</v>
      </c>
      <c r="Y8610" s="1" t="str">
        <f t="shared" si="807"/>
        <v>Low Profit</v>
      </c>
      <c r="Z8610" s="1" t="str">
        <f t="shared" si="808"/>
        <v>No Discount</v>
      </c>
      <c r="AA8610" s="1" t="str">
        <f t="shared" si="809"/>
        <v>Low Sales</v>
      </c>
      <c r="AB8610" s="1">
        <f>MONTH(Sample___Superstore[[#This Row],[Order Date]])</f>
        <v>6</v>
      </c>
    </row>
    <row r="8611" spans="1:28" x14ac:dyDescent="0.35">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c r="V8611">
        <f t="shared" si="804"/>
        <v>5</v>
      </c>
      <c r="W8611">
        <f t="shared" si="805"/>
        <v>-0.125</v>
      </c>
      <c r="X8611" t="str">
        <f t="shared" si="806"/>
        <v>Loss</v>
      </c>
      <c r="Y8611" s="1" t="str">
        <f t="shared" si="807"/>
        <v>Low Profit</v>
      </c>
      <c r="Z8611" s="1" t="str">
        <f t="shared" si="808"/>
        <v>Low Discount</v>
      </c>
      <c r="AA8611" s="1" t="str">
        <f t="shared" si="809"/>
        <v>Low Sales</v>
      </c>
      <c r="AB8611" s="1">
        <f>MONTH(Sample___Superstore[[#This Row],[Order Date]])</f>
        <v>6</v>
      </c>
    </row>
    <row r="8612" spans="1:28" x14ac:dyDescent="0.35">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c r="V8612">
        <f t="shared" si="804"/>
        <v>5</v>
      </c>
      <c r="W8612">
        <f t="shared" si="805"/>
        <v>0.48</v>
      </c>
      <c r="X8612" t="str">
        <f t="shared" si="806"/>
        <v>Profit</v>
      </c>
      <c r="Y8612" s="1" t="str">
        <f t="shared" si="807"/>
        <v>Low Profit</v>
      </c>
      <c r="Z8612" s="1" t="str">
        <f t="shared" si="808"/>
        <v>No Discount</v>
      </c>
      <c r="AA8612" s="1" t="str">
        <f t="shared" si="809"/>
        <v>Low Sales</v>
      </c>
      <c r="AB8612" s="1">
        <f>MONTH(Sample___Superstore[[#This Row],[Order Date]])</f>
        <v>6</v>
      </c>
    </row>
    <row r="8613" spans="1:28" x14ac:dyDescent="0.35">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c r="V8613">
        <f t="shared" si="804"/>
        <v>4</v>
      </c>
      <c r="W8613">
        <f t="shared" si="805"/>
        <v>0.35</v>
      </c>
      <c r="X8613" t="str">
        <f t="shared" si="806"/>
        <v>Profit</v>
      </c>
      <c r="Y8613" s="1" t="str">
        <f t="shared" si="807"/>
        <v>Low Profit</v>
      </c>
      <c r="Z8613" s="1" t="str">
        <f t="shared" si="808"/>
        <v>No Discount</v>
      </c>
      <c r="AA8613" s="1" t="str">
        <f t="shared" si="809"/>
        <v>Low Sales</v>
      </c>
      <c r="AB8613" s="1">
        <f>MONTH(Sample___Superstore[[#This Row],[Order Date]])</f>
        <v>11</v>
      </c>
    </row>
    <row r="8614" spans="1:28" x14ac:dyDescent="0.35">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c r="V8614">
        <f t="shared" si="804"/>
        <v>4</v>
      </c>
      <c r="W8614">
        <f t="shared" si="805"/>
        <v>0.26</v>
      </c>
      <c r="X8614" t="str">
        <f t="shared" si="806"/>
        <v>Profit</v>
      </c>
      <c r="Y8614" s="1" t="str">
        <f t="shared" si="807"/>
        <v>Low Profit</v>
      </c>
      <c r="Z8614" s="1" t="str">
        <f t="shared" si="808"/>
        <v>No Discount</v>
      </c>
      <c r="AA8614" s="1" t="str">
        <f t="shared" si="809"/>
        <v>Low Sales</v>
      </c>
      <c r="AB8614" s="1">
        <f>MONTH(Sample___Superstore[[#This Row],[Order Date]])</f>
        <v>1</v>
      </c>
    </row>
    <row r="8615" spans="1:28" x14ac:dyDescent="0.35">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c r="V8615">
        <f t="shared" si="804"/>
        <v>5</v>
      </c>
      <c r="W8615">
        <f t="shared" si="805"/>
        <v>0.37</v>
      </c>
      <c r="X8615" t="str">
        <f t="shared" si="806"/>
        <v>Profit</v>
      </c>
      <c r="Y8615" s="1" t="str">
        <f t="shared" si="807"/>
        <v>High Profit</v>
      </c>
      <c r="Z8615" s="1" t="str">
        <f t="shared" si="808"/>
        <v>No Discount</v>
      </c>
      <c r="AA8615" s="1" t="str">
        <f t="shared" si="809"/>
        <v>Low Sales</v>
      </c>
      <c r="AB8615" s="1">
        <f>MONTH(Sample___Superstore[[#This Row],[Order Date]])</f>
        <v>11</v>
      </c>
    </row>
    <row r="8616" spans="1:28" x14ac:dyDescent="0.35">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c r="V8616">
        <f t="shared" si="804"/>
        <v>4</v>
      </c>
      <c r="W8616">
        <f t="shared" si="805"/>
        <v>0.47</v>
      </c>
      <c r="X8616" t="str">
        <f t="shared" si="806"/>
        <v>Profit</v>
      </c>
      <c r="Y8616" s="1" t="str">
        <f t="shared" si="807"/>
        <v>Low Profit</v>
      </c>
      <c r="Z8616" s="1" t="str">
        <f t="shared" si="808"/>
        <v>No Discount</v>
      </c>
      <c r="AA8616" s="1" t="str">
        <f t="shared" si="809"/>
        <v>Low Sales</v>
      </c>
      <c r="AB8616" s="1">
        <f>MONTH(Sample___Superstore[[#This Row],[Order Date]])</f>
        <v>9</v>
      </c>
    </row>
    <row r="8617" spans="1:28" x14ac:dyDescent="0.35">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c r="V8617">
        <f t="shared" si="804"/>
        <v>4</v>
      </c>
      <c r="W8617">
        <f t="shared" si="805"/>
        <v>0.3125</v>
      </c>
      <c r="X8617" t="str">
        <f t="shared" si="806"/>
        <v>Profit</v>
      </c>
      <c r="Y8617" s="1" t="str">
        <f t="shared" si="807"/>
        <v>Low Profit</v>
      </c>
      <c r="Z8617" s="1" t="str">
        <f t="shared" si="808"/>
        <v>Low Discount</v>
      </c>
      <c r="AA8617" s="1" t="str">
        <f t="shared" si="809"/>
        <v>Low Sales</v>
      </c>
      <c r="AB8617" s="1">
        <f>MONTH(Sample___Superstore[[#This Row],[Order Date]])</f>
        <v>9</v>
      </c>
    </row>
    <row r="8618" spans="1:28" x14ac:dyDescent="0.35">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c r="V8618">
        <f t="shared" si="804"/>
        <v>4</v>
      </c>
      <c r="W8618">
        <f t="shared" si="805"/>
        <v>0.49</v>
      </c>
      <c r="X8618" t="str">
        <f t="shared" si="806"/>
        <v>Profit</v>
      </c>
      <c r="Y8618" s="1" t="str">
        <f t="shared" si="807"/>
        <v>Low Profit</v>
      </c>
      <c r="Z8618" s="1" t="str">
        <f t="shared" si="808"/>
        <v>No Discount</v>
      </c>
      <c r="AA8618" s="1" t="str">
        <f t="shared" si="809"/>
        <v>Low Sales</v>
      </c>
      <c r="AB8618" s="1">
        <f>MONTH(Sample___Superstore[[#This Row],[Order Date]])</f>
        <v>9</v>
      </c>
    </row>
    <row r="8619" spans="1:28" x14ac:dyDescent="0.35">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c r="V8619">
        <f t="shared" si="804"/>
        <v>4</v>
      </c>
      <c r="W8619">
        <f t="shared" si="805"/>
        <v>0.35</v>
      </c>
      <c r="X8619" t="str">
        <f t="shared" si="806"/>
        <v>Profit</v>
      </c>
      <c r="Y8619" s="1" t="str">
        <f t="shared" si="807"/>
        <v>Low Profit</v>
      </c>
      <c r="Z8619" s="1" t="str">
        <f t="shared" si="808"/>
        <v>Low Discount</v>
      </c>
      <c r="AA8619" s="1" t="str">
        <f t="shared" si="809"/>
        <v>Low Sales</v>
      </c>
      <c r="AB8619" s="1">
        <f>MONTH(Sample___Superstore[[#This Row],[Order Date]])</f>
        <v>9</v>
      </c>
    </row>
    <row r="8620" spans="1:28" x14ac:dyDescent="0.35">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c r="V8620">
        <f t="shared" si="804"/>
        <v>5</v>
      </c>
      <c r="W8620">
        <f t="shared" si="805"/>
        <v>-3.7499999999999999E-2</v>
      </c>
      <c r="X8620" t="str">
        <f t="shared" si="806"/>
        <v>Loss</v>
      </c>
      <c r="Y8620" s="1" t="str">
        <f t="shared" si="807"/>
        <v>Low Profit</v>
      </c>
      <c r="Z8620" s="1" t="str">
        <f t="shared" si="808"/>
        <v>Low Discount</v>
      </c>
      <c r="AA8620" s="1" t="str">
        <f t="shared" si="809"/>
        <v>Low Sales</v>
      </c>
      <c r="AB8620" s="1">
        <f>MONTH(Sample___Superstore[[#This Row],[Order Date]])</f>
        <v>3</v>
      </c>
    </row>
    <row r="8621" spans="1:28" x14ac:dyDescent="0.35">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c r="V8621">
        <f t="shared" si="804"/>
        <v>5</v>
      </c>
      <c r="W8621">
        <f t="shared" si="805"/>
        <v>0.26</v>
      </c>
      <c r="X8621" t="str">
        <f t="shared" si="806"/>
        <v>Profit</v>
      </c>
      <c r="Y8621" s="1" t="str">
        <f t="shared" si="807"/>
        <v>Low Profit</v>
      </c>
      <c r="Z8621" s="1" t="str">
        <f t="shared" si="808"/>
        <v>No Discount</v>
      </c>
      <c r="AA8621" s="1" t="str">
        <f t="shared" si="809"/>
        <v>Low Sales</v>
      </c>
      <c r="AB8621" s="1">
        <f>MONTH(Sample___Superstore[[#This Row],[Order Date]])</f>
        <v>9</v>
      </c>
    </row>
    <row r="8622" spans="1:28" x14ac:dyDescent="0.35">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c r="V8622">
        <f t="shared" si="804"/>
        <v>3</v>
      </c>
      <c r="W8622">
        <f t="shared" si="805"/>
        <v>-0.65</v>
      </c>
      <c r="X8622" t="str">
        <f t="shared" si="806"/>
        <v>Loss</v>
      </c>
      <c r="Y8622" s="1" t="str">
        <f t="shared" si="807"/>
        <v>Low Profit</v>
      </c>
      <c r="Z8622" s="1" t="str">
        <f t="shared" si="808"/>
        <v>High Discount</v>
      </c>
      <c r="AA8622" s="1" t="str">
        <f t="shared" si="809"/>
        <v>Low Sales</v>
      </c>
      <c r="AB8622" s="1">
        <f>MONTH(Sample___Superstore[[#This Row],[Order Date]])</f>
        <v>11</v>
      </c>
    </row>
    <row r="8623" spans="1:28" x14ac:dyDescent="0.35">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c r="V8623">
        <f t="shared" si="804"/>
        <v>5</v>
      </c>
      <c r="W8623">
        <f t="shared" si="805"/>
        <v>0.11249999999999999</v>
      </c>
      <c r="X8623" t="str">
        <f t="shared" si="806"/>
        <v>Profit</v>
      </c>
      <c r="Y8623" s="1" t="str">
        <f t="shared" si="807"/>
        <v>Low Profit</v>
      </c>
      <c r="Z8623" s="1" t="str">
        <f t="shared" si="808"/>
        <v>Low Discount</v>
      </c>
      <c r="AA8623" s="1" t="str">
        <f t="shared" si="809"/>
        <v>Low Sales</v>
      </c>
      <c r="AB8623" s="1">
        <f>MONTH(Sample___Superstore[[#This Row],[Order Date]])</f>
        <v>5</v>
      </c>
    </row>
    <row r="8624" spans="1:28" x14ac:dyDescent="0.35">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c r="V8624">
        <f t="shared" si="804"/>
        <v>4</v>
      </c>
      <c r="W8624">
        <f t="shared" si="805"/>
        <v>9.9999999999999992E-2</v>
      </c>
      <c r="X8624" t="str">
        <f t="shared" si="806"/>
        <v>Profit</v>
      </c>
      <c r="Y8624" s="1" t="str">
        <f t="shared" si="807"/>
        <v>Low Profit</v>
      </c>
      <c r="Z8624" s="1" t="str">
        <f t="shared" si="808"/>
        <v>Low Discount</v>
      </c>
      <c r="AA8624" s="1" t="str">
        <f t="shared" si="809"/>
        <v>Low Sales</v>
      </c>
      <c r="AB8624" s="1">
        <f>MONTH(Sample___Superstore[[#This Row],[Order Date]])</f>
        <v>11</v>
      </c>
    </row>
    <row r="8625" spans="1:28" x14ac:dyDescent="0.35">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c r="V8625">
        <f t="shared" si="804"/>
        <v>5</v>
      </c>
      <c r="W8625">
        <f t="shared" si="805"/>
        <v>-0.83333333333333337</v>
      </c>
      <c r="X8625" t="str">
        <f t="shared" si="806"/>
        <v>Loss</v>
      </c>
      <c r="Y8625" s="1" t="str">
        <f t="shared" si="807"/>
        <v>Low Profit</v>
      </c>
      <c r="Z8625" s="1" t="str">
        <f t="shared" si="808"/>
        <v>High Discount</v>
      </c>
      <c r="AA8625" s="1" t="str">
        <f t="shared" si="809"/>
        <v>Low Sales</v>
      </c>
      <c r="AB8625" s="1">
        <f>MONTH(Sample___Superstore[[#This Row],[Order Date]])</f>
        <v>11</v>
      </c>
    </row>
    <row r="8626" spans="1:28" x14ac:dyDescent="0.35">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c r="V8626">
        <f t="shared" si="804"/>
        <v>5</v>
      </c>
      <c r="W8626">
        <f t="shared" si="805"/>
        <v>-1.2500000000000001E-2</v>
      </c>
      <c r="X8626" t="str">
        <f t="shared" si="806"/>
        <v>Loss</v>
      </c>
      <c r="Y8626" s="1" t="str">
        <f t="shared" si="807"/>
        <v>Low Profit</v>
      </c>
      <c r="Z8626" s="1" t="str">
        <f t="shared" si="808"/>
        <v>Low Discount</v>
      </c>
      <c r="AA8626" s="1" t="str">
        <f t="shared" si="809"/>
        <v>Low Sales</v>
      </c>
      <c r="AB8626" s="1">
        <f>MONTH(Sample___Superstore[[#This Row],[Order Date]])</f>
        <v>11</v>
      </c>
    </row>
    <row r="8627" spans="1:28" x14ac:dyDescent="0.35">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c r="V8627">
        <f t="shared" si="804"/>
        <v>4</v>
      </c>
      <c r="W8627">
        <f t="shared" si="805"/>
        <v>0.32500000000000001</v>
      </c>
      <c r="X8627" t="str">
        <f t="shared" si="806"/>
        <v>Profit</v>
      </c>
      <c r="Y8627" s="1" t="str">
        <f t="shared" si="807"/>
        <v>Low Profit</v>
      </c>
      <c r="Z8627" s="1" t="str">
        <f t="shared" si="808"/>
        <v>Low Discount</v>
      </c>
      <c r="AA8627" s="1" t="str">
        <f t="shared" si="809"/>
        <v>Low Sales</v>
      </c>
      <c r="AB8627" s="1">
        <f>MONTH(Sample___Superstore[[#This Row],[Order Date]])</f>
        <v>12</v>
      </c>
    </row>
    <row r="8628" spans="1:28" x14ac:dyDescent="0.35">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c r="V8628">
        <f t="shared" si="804"/>
        <v>5</v>
      </c>
      <c r="W8628">
        <f t="shared" si="805"/>
        <v>0.26999999999999996</v>
      </c>
      <c r="X8628" t="str">
        <f t="shared" si="806"/>
        <v>Profit</v>
      </c>
      <c r="Y8628" s="1" t="str">
        <f t="shared" si="807"/>
        <v>Low Profit</v>
      </c>
      <c r="Z8628" s="1" t="str">
        <f t="shared" si="808"/>
        <v>No Discount</v>
      </c>
      <c r="AA8628" s="1" t="str">
        <f t="shared" si="809"/>
        <v>Low Sales</v>
      </c>
      <c r="AB8628" s="1">
        <f>MONTH(Sample___Superstore[[#This Row],[Order Date]])</f>
        <v>9</v>
      </c>
    </row>
    <row r="8629" spans="1:28" x14ac:dyDescent="0.35">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c r="V8629">
        <f t="shared" si="804"/>
        <v>5</v>
      </c>
      <c r="W8629">
        <f t="shared" si="805"/>
        <v>0.18</v>
      </c>
      <c r="X8629" t="str">
        <f t="shared" si="806"/>
        <v>Profit</v>
      </c>
      <c r="Y8629" s="1" t="str">
        <f t="shared" si="807"/>
        <v>Low Profit</v>
      </c>
      <c r="Z8629" s="1" t="str">
        <f t="shared" si="808"/>
        <v>No Discount</v>
      </c>
      <c r="AA8629" s="1" t="str">
        <f t="shared" si="809"/>
        <v>Low Sales</v>
      </c>
      <c r="AB8629" s="1">
        <f>MONTH(Sample___Superstore[[#This Row],[Order Date]])</f>
        <v>9</v>
      </c>
    </row>
    <row r="8630" spans="1:28" x14ac:dyDescent="0.35">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c r="V8630">
        <f t="shared" si="804"/>
        <v>5</v>
      </c>
      <c r="W8630">
        <f t="shared" si="805"/>
        <v>0.33749999999999997</v>
      </c>
      <c r="X8630" t="str">
        <f t="shared" si="806"/>
        <v>Profit</v>
      </c>
      <c r="Y8630" s="1" t="str">
        <f t="shared" si="807"/>
        <v>Low Profit</v>
      </c>
      <c r="Z8630" s="1" t="str">
        <f t="shared" si="808"/>
        <v>Low Discount</v>
      </c>
      <c r="AA8630" s="1" t="str">
        <f t="shared" si="809"/>
        <v>Low Sales</v>
      </c>
      <c r="AB8630" s="1">
        <f>MONTH(Sample___Superstore[[#This Row],[Order Date]])</f>
        <v>9</v>
      </c>
    </row>
    <row r="8631" spans="1:28" x14ac:dyDescent="0.35">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c r="V8631">
        <f t="shared" si="804"/>
        <v>5</v>
      </c>
      <c r="W8631">
        <f t="shared" si="805"/>
        <v>-0.25</v>
      </c>
      <c r="X8631" t="str">
        <f t="shared" si="806"/>
        <v>Loss</v>
      </c>
      <c r="Y8631" s="1" t="str">
        <f t="shared" si="807"/>
        <v>Low Profit</v>
      </c>
      <c r="Z8631" s="1" t="str">
        <f t="shared" si="808"/>
        <v>High Discount</v>
      </c>
      <c r="AA8631" s="1" t="str">
        <f t="shared" si="809"/>
        <v>Low Sales</v>
      </c>
      <c r="AB8631" s="1">
        <f>MONTH(Sample___Superstore[[#This Row],[Order Date]])</f>
        <v>9</v>
      </c>
    </row>
    <row r="8632" spans="1:28" x14ac:dyDescent="0.35">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c r="V8632">
        <f t="shared" si="804"/>
        <v>5</v>
      </c>
      <c r="W8632">
        <f t="shared" si="805"/>
        <v>0.33</v>
      </c>
      <c r="X8632" t="str">
        <f t="shared" si="806"/>
        <v>Profit</v>
      </c>
      <c r="Y8632" s="1" t="str">
        <f t="shared" si="807"/>
        <v>Low Profit</v>
      </c>
      <c r="Z8632" s="1" t="str">
        <f t="shared" si="808"/>
        <v>No Discount</v>
      </c>
      <c r="AA8632" s="1" t="str">
        <f t="shared" si="809"/>
        <v>Low Sales</v>
      </c>
      <c r="AB8632" s="1">
        <f>MONTH(Sample___Superstore[[#This Row],[Order Date]])</f>
        <v>9</v>
      </c>
    </row>
    <row r="8633" spans="1:28" x14ac:dyDescent="0.35">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c r="V8633">
        <f t="shared" si="804"/>
        <v>1</v>
      </c>
      <c r="W8633">
        <f t="shared" si="805"/>
        <v>-0.44000000000000006</v>
      </c>
      <c r="X8633" t="str">
        <f t="shared" si="806"/>
        <v>Loss</v>
      </c>
      <c r="Y8633" s="1" t="str">
        <f t="shared" si="807"/>
        <v>Low Profit</v>
      </c>
      <c r="Z8633" s="1" t="str">
        <f t="shared" si="808"/>
        <v>High Discount</v>
      </c>
      <c r="AA8633" s="1" t="str">
        <f t="shared" si="809"/>
        <v>Low Sales</v>
      </c>
      <c r="AB8633" s="1">
        <f>MONTH(Sample___Superstore[[#This Row],[Order Date]])</f>
        <v>7</v>
      </c>
    </row>
    <row r="8634" spans="1:28" x14ac:dyDescent="0.35">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c r="V8634">
        <f t="shared" si="804"/>
        <v>1</v>
      </c>
      <c r="W8634">
        <f t="shared" si="805"/>
        <v>-0.66666666666666674</v>
      </c>
      <c r="X8634" t="str">
        <f t="shared" si="806"/>
        <v>Loss</v>
      </c>
      <c r="Y8634" s="1" t="str">
        <f t="shared" si="807"/>
        <v>Low Profit</v>
      </c>
      <c r="Z8634" s="1" t="str">
        <f t="shared" si="808"/>
        <v>High Discount</v>
      </c>
      <c r="AA8634" s="1" t="str">
        <f t="shared" si="809"/>
        <v>High Sales</v>
      </c>
      <c r="AB8634" s="1">
        <f>MONTH(Sample___Superstore[[#This Row],[Order Date]])</f>
        <v>7</v>
      </c>
    </row>
    <row r="8635" spans="1:28" x14ac:dyDescent="0.35">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c r="V8635">
        <f t="shared" si="804"/>
        <v>1</v>
      </c>
      <c r="W8635">
        <f t="shared" si="805"/>
        <v>7.4999999999999997E-2</v>
      </c>
      <c r="X8635" t="str">
        <f t="shared" si="806"/>
        <v>Profit</v>
      </c>
      <c r="Y8635" s="1" t="str">
        <f t="shared" si="807"/>
        <v>Low Profit</v>
      </c>
      <c r="Z8635" s="1" t="str">
        <f t="shared" si="808"/>
        <v>Low Discount</v>
      </c>
      <c r="AA8635" s="1" t="str">
        <f t="shared" si="809"/>
        <v>Low Sales</v>
      </c>
      <c r="AB8635" s="1">
        <f>MONTH(Sample___Superstore[[#This Row],[Order Date]])</f>
        <v>7</v>
      </c>
    </row>
    <row r="8636" spans="1:28" x14ac:dyDescent="0.35">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c r="V8636">
        <f t="shared" si="804"/>
        <v>4</v>
      </c>
      <c r="W8636">
        <f t="shared" si="805"/>
        <v>-0.68</v>
      </c>
      <c r="X8636" t="str">
        <f t="shared" si="806"/>
        <v>Loss</v>
      </c>
      <c r="Y8636" s="1" t="str">
        <f t="shared" si="807"/>
        <v>Low Profit</v>
      </c>
      <c r="Z8636" s="1" t="str">
        <f t="shared" si="808"/>
        <v>High Discount</v>
      </c>
      <c r="AA8636" s="1" t="str">
        <f t="shared" si="809"/>
        <v>Low Sales</v>
      </c>
      <c r="AB8636" s="1">
        <f>MONTH(Sample___Superstore[[#This Row],[Order Date]])</f>
        <v>8</v>
      </c>
    </row>
    <row r="8637" spans="1:28" x14ac:dyDescent="0.35">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c r="V8637">
        <f t="shared" si="804"/>
        <v>2</v>
      </c>
      <c r="W8637">
        <f t="shared" si="805"/>
        <v>0.26</v>
      </c>
      <c r="X8637" t="str">
        <f t="shared" si="806"/>
        <v>Profit</v>
      </c>
      <c r="Y8637" s="1" t="str">
        <f t="shared" si="807"/>
        <v>Low Profit</v>
      </c>
      <c r="Z8637" s="1" t="str">
        <f t="shared" si="808"/>
        <v>No Discount</v>
      </c>
      <c r="AA8637" s="1" t="str">
        <f t="shared" si="809"/>
        <v>Low Sales</v>
      </c>
      <c r="AB8637" s="1">
        <f>MONTH(Sample___Superstore[[#This Row],[Order Date]])</f>
        <v>4</v>
      </c>
    </row>
    <row r="8638" spans="1:28" x14ac:dyDescent="0.35">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c r="V8638">
        <f t="shared" si="804"/>
        <v>2</v>
      </c>
      <c r="W8638">
        <f t="shared" si="805"/>
        <v>0.26</v>
      </c>
      <c r="X8638" t="str">
        <f t="shared" si="806"/>
        <v>Profit</v>
      </c>
      <c r="Y8638" s="1" t="str">
        <f t="shared" si="807"/>
        <v>High Profit</v>
      </c>
      <c r="Z8638" s="1" t="str">
        <f t="shared" si="808"/>
        <v>No Discount</v>
      </c>
      <c r="AA8638" s="1" t="str">
        <f t="shared" si="809"/>
        <v>High Sales</v>
      </c>
      <c r="AB8638" s="1">
        <f>MONTH(Sample___Superstore[[#This Row],[Order Date]])</f>
        <v>4</v>
      </c>
    </row>
    <row r="8639" spans="1:28" x14ac:dyDescent="0.35">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c r="V8639">
        <f t="shared" si="804"/>
        <v>5</v>
      </c>
      <c r="W8639">
        <f t="shared" si="805"/>
        <v>0.27999999999999997</v>
      </c>
      <c r="X8639" t="str">
        <f t="shared" si="806"/>
        <v>Profit</v>
      </c>
      <c r="Y8639" s="1" t="str">
        <f t="shared" si="807"/>
        <v>Low Profit</v>
      </c>
      <c r="Z8639" s="1" t="str">
        <f t="shared" si="808"/>
        <v>No Discount</v>
      </c>
      <c r="AA8639" s="1" t="str">
        <f t="shared" si="809"/>
        <v>Low Sales</v>
      </c>
      <c r="AB8639" s="1">
        <f>MONTH(Sample___Superstore[[#This Row],[Order Date]])</f>
        <v>4</v>
      </c>
    </row>
    <row r="8640" spans="1:28" x14ac:dyDescent="0.35">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c r="V8640">
        <f t="shared" si="804"/>
        <v>1</v>
      </c>
      <c r="W8640">
        <f t="shared" si="805"/>
        <v>0.36</v>
      </c>
      <c r="X8640" t="str">
        <f t="shared" si="806"/>
        <v>Profit</v>
      </c>
      <c r="Y8640" s="1" t="str">
        <f t="shared" si="807"/>
        <v>High Profit</v>
      </c>
      <c r="Z8640" s="1" t="str">
        <f t="shared" si="808"/>
        <v>No Discount</v>
      </c>
      <c r="AA8640" s="1" t="str">
        <f t="shared" si="809"/>
        <v>Low Sales</v>
      </c>
      <c r="AB8640" s="1">
        <f>MONTH(Sample___Superstore[[#This Row],[Order Date]])</f>
        <v>7</v>
      </c>
    </row>
    <row r="8641" spans="1:28" x14ac:dyDescent="0.35">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c r="V8641">
        <f t="shared" si="804"/>
        <v>2</v>
      </c>
      <c r="W8641">
        <f t="shared" si="805"/>
        <v>0.47</v>
      </c>
      <c r="X8641" t="str">
        <f t="shared" si="806"/>
        <v>Profit</v>
      </c>
      <c r="Y8641" s="1" t="str">
        <f t="shared" si="807"/>
        <v>Low Profit</v>
      </c>
      <c r="Z8641" s="1" t="str">
        <f t="shared" si="808"/>
        <v>No Discount</v>
      </c>
      <c r="AA8641" s="1" t="str">
        <f t="shared" si="809"/>
        <v>Low Sales</v>
      </c>
      <c r="AB8641" s="1">
        <f>MONTH(Sample___Superstore[[#This Row],[Order Date]])</f>
        <v>12</v>
      </c>
    </row>
    <row r="8642" spans="1:28" x14ac:dyDescent="0.35">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c r="V8642">
        <f t="shared" ref="V8642:V8705" si="810">D8642-C8642</f>
        <v>4</v>
      </c>
      <c r="W8642">
        <f t="shared" ref="W8642:W8705" si="811">U8642/R8642</f>
        <v>-1.5</v>
      </c>
      <c r="X8642" t="str">
        <f t="shared" ref="X8642:X8705" si="812">IF(U8642&lt;0,"Loss","Profit")</f>
        <v>Loss</v>
      </c>
      <c r="Y8642" s="1" t="str">
        <f t="shared" ref="Y8642:Y8705" si="813">IF(U8642&gt;100,"High Profit","Low Profit")</f>
        <v>Low Profit</v>
      </c>
      <c r="Z8642" s="1" t="str">
        <f t="shared" ref="Z8642:Z8705" si="814">IF(T8642=0,"No Discount",IF(T8642&lt;=0.2,"Low Discount","High Discount"))</f>
        <v>High Discount</v>
      </c>
      <c r="AA8642" s="1" t="str">
        <f t="shared" ref="AA8642:AA8705" si="815">IF(R8642&gt;500,"High Sales","Low Sales")</f>
        <v>High Sales</v>
      </c>
      <c r="AB8642" s="1">
        <f>MONTH(Sample___Superstore[[#This Row],[Order Date]])</f>
        <v>1</v>
      </c>
    </row>
    <row r="8643" spans="1:28" x14ac:dyDescent="0.35">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c r="V8643">
        <f t="shared" si="810"/>
        <v>0</v>
      </c>
      <c r="W8643">
        <f t="shared" si="811"/>
        <v>-0.66666666666666674</v>
      </c>
      <c r="X8643" t="str">
        <f t="shared" si="812"/>
        <v>Loss</v>
      </c>
      <c r="Y8643" s="1" t="str">
        <f t="shared" si="813"/>
        <v>Low Profit</v>
      </c>
      <c r="Z8643" s="1" t="str">
        <f t="shared" si="814"/>
        <v>High Discount</v>
      </c>
      <c r="AA8643" s="1" t="str">
        <f t="shared" si="815"/>
        <v>Low Sales</v>
      </c>
      <c r="AB8643" s="1">
        <f>MONTH(Sample___Superstore[[#This Row],[Order Date]])</f>
        <v>12</v>
      </c>
    </row>
    <row r="8644" spans="1:28" x14ac:dyDescent="0.35">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c r="V8644">
        <f t="shared" si="810"/>
        <v>7</v>
      </c>
      <c r="W8644">
        <f t="shared" si="811"/>
        <v>0.375</v>
      </c>
      <c r="X8644" t="str">
        <f t="shared" si="812"/>
        <v>Profit</v>
      </c>
      <c r="Y8644" s="1" t="str">
        <f t="shared" si="813"/>
        <v>Low Profit</v>
      </c>
      <c r="Z8644" s="1" t="str">
        <f t="shared" si="814"/>
        <v>Low Discount</v>
      </c>
      <c r="AA8644" s="1" t="str">
        <f t="shared" si="815"/>
        <v>Low Sales</v>
      </c>
      <c r="AB8644" s="1">
        <f>MONTH(Sample___Superstore[[#This Row],[Order Date]])</f>
        <v>11</v>
      </c>
    </row>
    <row r="8645" spans="1:28" x14ac:dyDescent="0.35">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c r="V8645">
        <f t="shared" si="810"/>
        <v>7</v>
      </c>
      <c r="W8645">
        <f t="shared" si="811"/>
        <v>0.32499999999999996</v>
      </c>
      <c r="X8645" t="str">
        <f t="shared" si="812"/>
        <v>Profit</v>
      </c>
      <c r="Y8645" s="1" t="str">
        <f t="shared" si="813"/>
        <v>Low Profit</v>
      </c>
      <c r="Z8645" s="1" t="str">
        <f t="shared" si="814"/>
        <v>Low Discount</v>
      </c>
      <c r="AA8645" s="1" t="str">
        <f t="shared" si="815"/>
        <v>Low Sales</v>
      </c>
      <c r="AB8645" s="1">
        <f>MONTH(Sample___Superstore[[#This Row],[Order Date]])</f>
        <v>11</v>
      </c>
    </row>
    <row r="8646" spans="1:28" x14ac:dyDescent="0.35">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c r="V8646">
        <f t="shared" si="810"/>
        <v>7</v>
      </c>
      <c r="W8646">
        <f t="shared" si="811"/>
        <v>-0.73333333333333328</v>
      </c>
      <c r="X8646" t="str">
        <f t="shared" si="812"/>
        <v>Loss</v>
      </c>
      <c r="Y8646" s="1" t="str">
        <f t="shared" si="813"/>
        <v>Low Profit</v>
      </c>
      <c r="Z8646" s="1" t="str">
        <f t="shared" si="814"/>
        <v>High Discount</v>
      </c>
      <c r="AA8646" s="1" t="str">
        <f t="shared" si="815"/>
        <v>Low Sales</v>
      </c>
      <c r="AB8646" s="1">
        <f>MONTH(Sample___Superstore[[#This Row],[Order Date]])</f>
        <v>11</v>
      </c>
    </row>
    <row r="8647" spans="1:28" x14ac:dyDescent="0.35">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c r="V8647">
        <f t="shared" si="810"/>
        <v>7</v>
      </c>
      <c r="W8647">
        <f t="shared" si="811"/>
        <v>0.3</v>
      </c>
      <c r="X8647" t="str">
        <f t="shared" si="812"/>
        <v>Profit</v>
      </c>
      <c r="Y8647" s="1" t="str">
        <f t="shared" si="813"/>
        <v>Low Profit</v>
      </c>
      <c r="Z8647" s="1" t="str">
        <f t="shared" si="814"/>
        <v>Low Discount</v>
      </c>
      <c r="AA8647" s="1" t="str">
        <f t="shared" si="815"/>
        <v>Low Sales</v>
      </c>
      <c r="AB8647" s="1">
        <f>MONTH(Sample___Superstore[[#This Row],[Order Date]])</f>
        <v>11</v>
      </c>
    </row>
    <row r="8648" spans="1:28" x14ac:dyDescent="0.35">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c r="V8648">
        <f t="shared" si="810"/>
        <v>4</v>
      </c>
      <c r="W8648">
        <f t="shared" si="811"/>
        <v>9.9999999999999992E-2</v>
      </c>
      <c r="X8648" t="str">
        <f t="shared" si="812"/>
        <v>Profit</v>
      </c>
      <c r="Y8648" s="1" t="str">
        <f t="shared" si="813"/>
        <v>Low Profit</v>
      </c>
      <c r="Z8648" s="1" t="str">
        <f t="shared" si="814"/>
        <v>Low Discount</v>
      </c>
      <c r="AA8648" s="1" t="str">
        <f t="shared" si="815"/>
        <v>Low Sales</v>
      </c>
      <c r="AB8648" s="1">
        <f>MONTH(Sample___Superstore[[#This Row],[Order Date]])</f>
        <v>11</v>
      </c>
    </row>
    <row r="8649" spans="1:28" x14ac:dyDescent="0.35">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c r="V8649">
        <f t="shared" si="810"/>
        <v>3</v>
      </c>
      <c r="W8649">
        <f t="shared" si="811"/>
        <v>0.1125</v>
      </c>
      <c r="X8649" t="str">
        <f t="shared" si="812"/>
        <v>Profit</v>
      </c>
      <c r="Y8649" s="1" t="str">
        <f t="shared" si="813"/>
        <v>Low Profit</v>
      </c>
      <c r="Z8649" s="1" t="str">
        <f t="shared" si="814"/>
        <v>Low Discount</v>
      </c>
      <c r="AA8649" s="1" t="str">
        <f t="shared" si="815"/>
        <v>Low Sales</v>
      </c>
      <c r="AB8649" s="1">
        <f>MONTH(Sample___Superstore[[#This Row],[Order Date]])</f>
        <v>12</v>
      </c>
    </row>
    <row r="8650" spans="1:28" x14ac:dyDescent="0.35">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c r="V8650">
        <f t="shared" si="810"/>
        <v>5</v>
      </c>
      <c r="W8650">
        <f t="shared" si="811"/>
        <v>3.7499999999999999E-2</v>
      </c>
      <c r="X8650" t="str">
        <f t="shared" si="812"/>
        <v>Profit</v>
      </c>
      <c r="Y8650" s="1" t="str">
        <f t="shared" si="813"/>
        <v>Low Profit</v>
      </c>
      <c r="Z8650" s="1" t="str">
        <f t="shared" si="814"/>
        <v>Low Discount</v>
      </c>
      <c r="AA8650" s="1" t="str">
        <f t="shared" si="815"/>
        <v>High Sales</v>
      </c>
      <c r="AB8650" s="1">
        <f>MONTH(Sample___Superstore[[#This Row],[Order Date]])</f>
        <v>7</v>
      </c>
    </row>
    <row r="8651" spans="1:28" x14ac:dyDescent="0.35">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c r="V8651">
        <f t="shared" si="810"/>
        <v>5</v>
      </c>
      <c r="W8651">
        <f t="shared" si="811"/>
        <v>-0.73333333333333328</v>
      </c>
      <c r="X8651" t="str">
        <f t="shared" si="812"/>
        <v>Loss</v>
      </c>
      <c r="Y8651" s="1" t="str">
        <f t="shared" si="813"/>
        <v>Low Profit</v>
      </c>
      <c r="Z8651" s="1" t="str">
        <f t="shared" si="814"/>
        <v>High Discount</v>
      </c>
      <c r="AA8651" s="1" t="str">
        <f t="shared" si="815"/>
        <v>Low Sales</v>
      </c>
      <c r="AB8651" s="1">
        <f>MONTH(Sample___Superstore[[#This Row],[Order Date]])</f>
        <v>7</v>
      </c>
    </row>
    <row r="8652" spans="1:28" x14ac:dyDescent="0.35">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c r="V8652">
        <f t="shared" si="810"/>
        <v>0</v>
      </c>
      <c r="W8652">
        <f t="shared" si="811"/>
        <v>0.47</v>
      </c>
      <c r="X8652" t="str">
        <f t="shared" si="812"/>
        <v>Profit</v>
      </c>
      <c r="Y8652" s="1" t="str">
        <f t="shared" si="813"/>
        <v>Low Profit</v>
      </c>
      <c r="Z8652" s="1" t="str">
        <f t="shared" si="814"/>
        <v>No Discount</v>
      </c>
      <c r="AA8652" s="1" t="str">
        <f t="shared" si="815"/>
        <v>Low Sales</v>
      </c>
      <c r="AB8652" s="1">
        <f>MONTH(Sample___Superstore[[#This Row],[Order Date]])</f>
        <v>9</v>
      </c>
    </row>
    <row r="8653" spans="1:28" x14ac:dyDescent="0.35">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c r="V8653">
        <f t="shared" si="810"/>
        <v>0</v>
      </c>
      <c r="W8653">
        <f t="shared" si="811"/>
        <v>0.38999999999999996</v>
      </c>
      <c r="X8653" t="str">
        <f t="shared" si="812"/>
        <v>Profit</v>
      </c>
      <c r="Y8653" s="1" t="str">
        <f t="shared" si="813"/>
        <v>Low Profit</v>
      </c>
      <c r="Z8653" s="1" t="str">
        <f t="shared" si="814"/>
        <v>No Discount</v>
      </c>
      <c r="AA8653" s="1" t="str">
        <f t="shared" si="815"/>
        <v>Low Sales</v>
      </c>
      <c r="AB8653" s="1">
        <f>MONTH(Sample___Superstore[[#This Row],[Order Date]])</f>
        <v>9</v>
      </c>
    </row>
    <row r="8654" spans="1:28" x14ac:dyDescent="0.35">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c r="V8654">
        <f t="shared" si="810"/>
        <v>0</v>
      </c>
      <c r="W8654">
        <f t="shared" si="811"/>
        <v>0.3</v>
      </c>
      <c r="X8654" t="str">
        <f t="shared" si="812"/>
        <v>Profit</v>
      </c>
      <c r="Y8654" s="1" t="str">
        <f t="shared" si="813"/>
        <v>Low Profit</v>
      </c>
      <c r="Z8654" s="1" t="str">
        <f t="shared" si="814"/>
        <v>No Discount</v>
      </c>
      <c r="AA8654" s="1" t="str">
        <f t="shared" si="815"/>
        <v>Low Sales</v>
      </c>
      <c r="AB8654" s="1">
        <f>MONTH(Sample___Superstore[[#This Row],[Order Date]])</f>
        <v>9</v>
      </c>
    </row>
    <row r="8655" spans="1:28" x14ac:dyDescent="0.35">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c r="V8655">
        <f t="shared" si="810"/>
        <v>0</v>
      </c>
      <c r="W8655">
        <f t="shared" si="811"/>
        <v>0.38000000000000006</v>
      </c>
      <c r="X8655" t="str">
        <f t="shared" si="812"/>
        <v>Profit</v>
      </c>
      <c r="Y8655" s="1" t="str">
        <f t="shared" si="813"/>
        <v>Low Profit</v>
      </c>
      <c r="Z8655" s="1" t="str">
        <f t="shared" si="814"/>
        <v>No Discount</v>
      </c>
      <c r="AA8655" s="1" t="str">
        <f t="shared" si="815"/>
        <v>Low Sales</v>
      </c>
      <c r="AB8655" s="1">
        <f>MONTH(Sample___Superstore[[#This Row],[Order Date]])</f>
        <v>9</v>
      </c>
    </row>
    <row r="8656" spans="1:28" x14ac:dyDescent="0.35">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c r="V8656">
        <f t="shared" si="810"/>
        <v>0</v>
      </c>
      <c r="W8656">
        <f t="shared" si="811"/>
        <v>0.42</v>
      </c>
      <c r="X8656" t="str">
        <f t="shared" si="812"/>
        <v>Profit</v>
      </c>
      <c r="Y8656" s="1" t="str">
        <f t="shared" si="813"/>
        <v>Low Profit</v>
      </c>
      <c r="Z8656" s="1" t="str">
        <f t="shared" si="814"/>
        <v>No Discount</v>
      </c>
      <c r="AA8656" s="1" t="str">
        <f t="shared" si="815"/>
        <v>Low Sales</v>
      </c>
      <c r="AB8656" s="1">
        <f>MONTH(Sample___Superstore[[#This Row],[Order Date]])</f>
        <v>9</v>
      </c>
    </row>
    <row r="8657" spans="1:28" x14ac:dyDescent="0.35">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c r="V8657">
        <f t="shared" si="810"/>
        <v>0</v>
      </c>
      <c r="W8657">
        <f t="shared" si="811"/>
        <v>0.16999999999999998</v>
      </c>
      <c r="X8657" t="str">
        <f t="shared" si="812"/>
        <v>Profit</v>
      </c>
      <c r="Y8657" s="1" t="str">
        <f t="shared" si="813"/>
        <v>Low Profit</v>
      </c>
      <c r="Z8657" s="1" t="str">
        <f t="shared" si="814"/>
        <v>No Discount</v>
      </c>
      <c r="AA8657" s="1" t="str">
        <f t="shared" si="815"/>
        <v>Low Sales</v>
      </c>
      <c r="AB8657" s="1">
        <f>MONTH(Sample___Superstore[[#This Row],[Order Date]])</f>
        <v>9</v>
      </c>
    </row>
    <row r="8658" spans="1:28" x14ac:dyDescent="0.35">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c r="V8658">
        <f t="shared" si="810"/>
        <v>0</v>
      </c>
      <c r="W8658">
        <f t="shared" si="811"/>
        <v>0.5</v>
      </c>
      <c r="X8658" t="str">
        <f t="shared" si="812"/>
        <v>Profit</v>
      </c>
      <c r="Y8658" s="1" t="str">
        <f t="shared" si="813"/>
        <v>Low Profit</v>
      </c>
      <c r="Z8658" s="1" t="str">
        <f t="shared" si="814"/>
        <v>No Discount</v>
      </c>
      <c r="AA8658" s="1" t="str">
        <f t="shared" si="815"/>
        <v>Low Sales</v>
      </c>
      <c r="AB8658" s="1">
        <f>MONTH(Sample___Superstore[[#This Row],[Order Date]])</f>
        <v>9</v>
      </c>
    </row>
    <row r="8659" spans="1:28" x14ac:dyDescent="0.35">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c r="V8659">
        <f t="shared" si="810"/>
        <v>0</v>
      </c>
      <c r="W8659">
        <f t="shared" si="811"/>
        <v>0.43</v>
      </c>
      <c r="X8659" t="str">
        <f t="shared" si="812"/>
        <v>Profit</v>
      </c>
      <c r="Y8659" s="1" t="str">
        <f t="shared" si="813"/>
        <v>Low Profit</v>
      </c>
      <c r="Z8659" s="1" t="str">
        <f t="shared" si="814"/>
        <v>No Discount</v>
      </c>
      <c r="AA8659" s="1" t="str">
        <f t="shared" si="815"/>
        <v>Low Sales</v>
      </c>
      <c r="AB8659" s="1">
        <f>MONTH(Sample___Superstore[[#This Row],[Order Date]])</f>
        <v>9</v>
      </c>
    </row>
    <row r="8660" spans="1:28" x14ac:dyDescent="0.35">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c r="V8660">
        <f t="shared" si="810"/>
        <v>4</v>
      </c>
      <c r="W8660">
        <f t="shared" si="811"/>
        <v>-1.5999999999999999</v>
      </c>
      <c r="X8660" t="str">
        <f t="shared" si="812"/>
        <v>Loss</v>
      </c>
      <c r="Y8660" s="1" t="str">
        <f t="shared" si="813"/>
        <v>Low Profit</v>
      </c>
      <c r="Z8660" s="1" t="str">
        <f t="shared" si="814"/>
        <v>High Discount</v>
      </c>
      <c r="AA8660" s="1" t="str">
        <f t="shared" si="815"/>
        <v>Low Sales</v>
      </c>
      <c r="AB8660" s="1">
        <f>MONTH(Sample___Superstore[[#This Row],[Order Date]])</f>
        <v>6</v>
      </c>
    </row>
    <row r="8661" spans="1:28" x14ac:dyDescent="0.35">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c r="V8661">
        <f t="shared" si="810"/>
        <v>5</v>
      </c>
      <c r="W8661">
        <f t="shared" si="811"/>
        <v>0.36249999999999999</v>
      </c>
      <c r="X8661" t="str">
        <f t="shared" si="812"/>
        <v>Profit</v>
      </c>
      <c r="Y8661" s="1" t="str">
        <f t="shared" si="813"/>
        <v>Low Profit</v>
      </c>
      <c r="Z8661" s="1" t="str">
        <f t="shared" si="814"/>
        <v>Low Discount</v>
      </c>
      <c r="AA8661" s="1" t="str">
        <f t="shared" si="815"/>
        <v>Low Sales</v>
      </c>
      <c r="AB8661" s="1">
        <f>MONTH(Sample___Superstore[[#This Row],[Order Date]])</f>
        <v>9</v>
      </c>
    </row>
    <row r="8662" spans="1:28" x14ac:dyDescent="0.35">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c r="V8662">
        <f t="shared" si="810"/>
        <v>5</v>
      </c>
      <c r="W8662">
        <f t="shared" si="811"/>
        <v>-0.11250000000000002</v>
      </c>
      <c r="X8662" t="str">
        <f t="shared" si="812"/>
        <v>Loss</v>
      </c>
      <c r="Y8662" s="1" t="str">
        <f t="shared" si="813"/>
        <v>Low Profit</v>
      </c>
      <c r="Z8662" s="1" t="str">
        <f t="shared" si="814"/>
        <v>Low Discount</v>
      </c>
      <c r="AA8662" s="1" t="str">
        <f t="shared" si="815"/>
        <v>High Sales</v>
      </c>
      <c r="AB8662" s="1">
        <f>MONTH(Sample___Superstore[[#This Row],[Order Date]])</f>
        <v>11</v>
      </c>
    </row>
    <row r="8663" spans="1:28" x14ac:dyDescent="0.35">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c r="V8663">
        <f t="shared" si="810"/>
        <v>5</v>
      </c>
      <c r="W8663">
        <f t="shared" si="811"/>
        <v>-0.72499999999999998</v>
      </c>
      <c r="X8663" t="str">
        <f t="shared" si="812"/>
        <v>Loss</v>
      </c>
      <c r="Y8663" s="1" t="str">
        <f t="shared" si="813"/>
        <v>Low Profit</v>
      </c>
      <c r="Z8663" s="1" t="str">
        <f t="shared" si="814"/>
        <v>High Discount</v>
      </c>
      <c r="AA8663" s="1" t="str">
        <f t="shared" si="815"/>
        <v>Low Sales</v>
      </c>
      <c r="AB8663" s="1">
        <f>MONTH(Sample___Superstore[[#This Row],[Order Date]])</f>
        <v>5</v>
      </c>
    </row>
    <row r="8664" spans="1:28" x14ac:dyDescent="0.35">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c r="V8664">
        <f t="shared" si="810"/>
        <v>5</v>
      </c>
      <c r="W8664">
        <f t="shared" si="811"/>
        <v>0.11249999999999999</v>
      </c>
      <c r="X8664" t="str">
        <f t="shared" si="812"/>
        <v>Profit</v>
      </c>
      <c r="Y8664" s="1" t="str">
        <f t="shared" si="813"/>
        <v>Low Profit</v>
      </c>
      <c r="Z8664" s="1" t="str">
        <f t="shared" si="814"/>
        <v>Low Discount</v>
      </c>
      <c r="AA8664" s="1" t="str">
        <f t="shared" si="815"/>
        <v>High Sales</v>
      </c>
      <c r="AB8664" s="1">
        <f>MONTH(Sample___Superstore[[#This Row],[Order Date]])</f>
        <v>5</v>
      </c>
    </row>
    <row r="8665" spans="1:28" x14ac:dyDescent="0.35">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c r="V8665">
        <f t="shared" si="810"/>
        <v>5</v>
      </c>
      <c r="W8665">
        <f t="shared" si="811"/>
        <v>0.32500000000000001</v>
      </c>
      <c r="X8665" t="str">
        <f t="shared" si="812"/>
        <v>Profit</v>
      </c>
      <c r="Y8665" s="1" t="str">
        <f t="shared" si="813"/>
        <v>Low Profit</v>
      </c>
      <c r="Z8665" s="1" t="str">
        <f t="shared" si="814"/>
        <v>Low Discount</v>
      </c>
      <c r="AA8665" s="1" t="str">
        <f t="shared" si="815"/>
        <v>Low Sales</v>
      </c>
      <c r="AB8665" s="1">
        <f>MONTH(Sample___Superstore[[#This Row],[Order Date]])</f>
        <v>5</v>
      </c>
    </row>
    <row r="8666" spans="1:28" x14ac:dyDescent="0.35">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c r="V8666">
        <f t="shared" si="810"/>
        <v>2</v>
      </c>
      <c r="W8666">
        <f t="shared" si="811"/>
        <v>0.42</v>
      </c>
      <c r="X8666" t="str">
        <f t="shared" si="812"/>
        <v>Profit</v>
      </c>
      <c r="Y8666" s="1" t="str">
        <f t="shared" si="813"/>
        <v>Low Profit</v>
      </c>
      <c r="Z8666" s="1" t="str">
        <f t="shared" si="814"/>
        <v>No Discount</v>
      </c>
      <c r="AA8666" s="1" t="str">
        <f t="shared" si="815"/>
        <v>Low Sales</v>
      </c>
      <c r="AB8666" s="1">
        <f>MONTH(Sample___Superstore[[#This Row],[Order Date]])</f>
        <v>3</v>
      </c>
    </row>
    <row r="8667" spans="1:28" x14ac:dyDescent="0.35">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c r="V8667">
        <f t="shared" si="810"/>
        <v>1</v>
      </c>
      <c r="W8667">
        <f t="shared" si="811"/>
        <v>0.27</v>
      </c>
      <c r="X8667" t="str">
        <f t="shared" si="812"/>
        <v>Profit</v>
      </c>
      <c r="Y8667" s="1" t="str">
        <f t="shared" si="813"/>
        <v>Low Profit</v>
      </c>
      <c r="Z8667" s="1" t="str">
        <f t="shared" si="814"/>
        <v>No Discount</v>
      </c>
      <c r="AA8667" s="1" t="str">
        <f t="shared" si="815"/>
        <v>Low Sales</v>
      </c>
      <c r="AB8667" s="1">
        <f>MONTH(Sample___Superstore[[#This Row],[Order Date]])</f>
        <v>11</v>
      </c>
    </row>
    <row r="8668" spans="1:28" x14ac:dyDescent="0.35">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c r="V8668">
        <f t="shared" si="810"/>
        <v>3</v>
      </c>
      <c r="W8668">
        <f t="shared" si="811"/>
        <v>9.9999999999999992E-2</v>
      </c>
      <c r="X8668" t="str">
        <f t="shared" si="812"/>
        <v>Profit</v>
      </c>
      <c r="Y8668" s="1" t="str">
        <f t="shared" si="813"/>
        <v>Low Profit</v>
      </c>
      <c r="Z8668" s="1" t="str">
        <f t="shared" si="814"/>
        <v>Low Discount</v>
      </c>
      <c r="AA8668" s="1" t="str">
        <f t="shared" si="815"/>
        <v>Low Sales</v>
      </c>
      <c r="AB8668" s="1">
        <f>MONTH(Sample___Superstore[[#This Row],[Order Date]])</f>
        <v>12</v>
      </c>
    </row>
    <row r="8669" spans="1:28" x14ac:dyDescent="0.35">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c r="V8669">
        <f t="shared" si="810"/>
        <v>2</v>
      </c>
      <c r="W8669">
        <f t="shared" si="811"/>
        <v>0.35000000000000003</v>
      </c>
      <c r="X8669" t="str">
        <f t="shared" si="812"/>
        <v>Profit</v>
      </c>
      <c r="Y8669" s="1" t="str">
        <f t="shared" si="813"/>
        <v>Low Profit</v>
      </c>
      <c r="Z8669" s="1" t="str">
        <f t="shared" si="814"/>
        <v>Low Discount</v>
      </c>
      <c r="AA8669" s="1" t="str">
        <f t="shared" si="815"/>
        <v>Low Sales</v>
      </c>
      <c r="AB8669" s="1">
        <f>MONTH(Sample___Superstore[[#This Row],[Order Date]])</f>
        <v>12</v>
      </c>
    </row>
    <row r="8670" spans="1:28" x14ac:dyDescent="0.35">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c r="V8670">
        <f t="shared" si="810"/>
        <v>2</v>
      </c>
      <c r="W8670">
        <f t="shared" si="811"/>
        <v>0.32500000000000001</v>
      </c>
      <c r="X8670" t="str">
        <f t="shared" si="812"/>
        <v>Profit</v>
      </c>
      <c r="Y8670" s="1" t="str">
        <f t="shared" si="813"/>
        <v>Low Profit</v>
      </c>
      <c r="Z8670" s="1" t="str">
        <f t="shared" si="814"/>
        <v>Low Discount</v>
      </c>
      <c r="AA8670" s="1" t="str">
        <f t="shared" si="815"/>
        <v>Low Sales</v>
      </c>
      <c r="AB8670" s="1">
        <f>MONTH(Sample___Superstore[[#This Row],[Order Date]])</f>
        <v>12</v>
      </c>
    </row>
    <row r="8671" spans="1:28" x14ac:dyDescent="0.35">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c r="V8671">
        <f t="shared" si="810"/>
        <v>5</v>
      </c>
      <c r="W8671">
        <f t="shared" si="811"/>
        <v>0.44999999999999996</v>
      </c>
      <c r="X8671" t="str">
        <f t="shared" si="812"/>
        <v>Profit</v>
      </c>
      <c r="Y8671" s="1" t="str">
        <f t="shared" si="813"/>
        <v>Low Profit</v>
      </c>
      <c r="Z8671" s="1" t="str">
        <f t="shared" si="814"/>
        <v>No Discount</v>
      </c>
      <c r="AA8671" s="1" t="str">
        <f t="shared" si="815"/>
        <v>Low Sales</v>
      </c>
      <c r="AB8671" s="1">
        <f>MONTH(Sample___Superstore[[#This Row],[Order Date]])</f>
        <v>12</v>
      </c>
    </row>
    <row r="8672" spans="1:28" x14ac:dyDescent="0.35">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c r="V8672">
        <f t="shared" si="810"/>
        <v>5</v>
      </c>
      <c r="W8672">
        <f t="shared" si="811"/>
        <v>-9.9999999999999992E-2</v>
      </c>
      <c r="X8672" t="str">
        <f t="shared" si="812"/>
        <v>Loss</v>
      </c>
      <c r="Y8672" s="1" t="str">
        <f t="shared" si="813"/>
        <v>Low Profit</v>
      </c>
      <c r="Z8672" s="1" t="str">
        <f t="shared" si="814"/>
        <v>Low Discount</v>
      </c>
      <c r="AA8672" s="1" t="str">
        <f t="shared" si="815"/>
        <v>Low Sales</v>
      </c>
      <c r="AB8672" s="1">
        <f>MONTH(Sample___Superstore[[#This Row],[Order Date]])</f>
        <v>12</v>
      </c>
    </row>
    <row r="8673" spans="1:28" x14ac:dyDescent="0.35">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c r="V8673">
        <f t="shared" si="810"/>
        <v>5</v>
      </c>
      <c r="W8673">
        <f t="shared" si="811"/>
        <v>-0.21250000000000002</v>
      </c>
      <c r="X8673" t="str">
        <f t="shared" si="812"/>
        <v>Loss</v>
      </c>
      <c r="Y8673" s="1" t="str">
        <f t="shared" si="813"/>
        <v>Low Profit</v>
      </c>
      <c r="Z8673" s="1" t="str">
        <f t="shared" si="814"/>
        <v>Low Discount</v>
      </c>
      <c r="AA8673" s="1" t="str">
        <f t="shared" si="815"/>
        <v>Low Sales</v>
      </c>
      <c r="AB8673" s="1">
        <f>MONTH(Sample___Superstore[[#This Row],[Order Date]])</f>
        <v>12</v>
      </c>
    </row>
    <row r="8674" spans="1:28" x14ac:dyDescent="0.35">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c r="V8674">
        <f t="shared" si="810"/>
        <v>5</v>
      </c>
      <c r="W8674">
        <f t="shared" si="811"/>
        <v>0.33750000000000002</v>
      </c>
      <c r="X8674" t="str">
        <f t="shared" si="812"/>
        <v>Profit</v>
      </c>
      <c r="Y8674" s="1" t="str">
        <f t="shared" si="813"/>
        <v>Low Profit</v>
      </c>
      <c r="Z8674" s="1" t="str">
        <f t="shared" si="814"/>
        <v>Low Discount</v>
      </c>
      <c r="AA8674" s="1" t="str">
        <f t="shared" si="815"/>
        <v>Low Sales</v>
      </c>
      <c r="AB8674" s="1">
        <f>MONTH(Sample___Superstore[[#This Row],[Order Date]])</f>
        <v>2</v>
      </c>
    </row>
    <row r="8675" spans="1:28" x14ac:dyDescent="0.35">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c r="V8675">
        <f t="shared" si="810"/>
        <v>5</v>
      </c>
      <c r="W8675">
        <f t="shared" si="811"/>
        <v>-1.4285714285714285E-2</v>
      </c>
      <c r="X8675" t="str">
        <f t="shared" si="812"/>
        <v>Loss</v>
      </c>
      <c r="Y8675" s="1" t="str">
        <f t="shared" si="813"/>
        <v>Low Profit</v>
      </c>
      <c r="Z8675" s="1" t="str">
        <f t="shared" si="814"/>
        <v>High Discount</v>
      </c>
      <c r="AA8675" s="1" t="str">
        <f t="shared" si="815"/>
        <v>High Sales</v>
      </c>
      <c r="AB8675" s="1">
        <f>MONTH(Sample___Superstore[[#This Row],[Order Date]])</f>
        <v>2</v>
      </c>
    </row>
    <row r="8676" spans="1:28" x14ac:dyDescent="0.35">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c r="V8676">
        <f t="shared" si="810"/>
        <v>5</v>
      </c>
      <c r="W8676">
        <f t="shared" si="811"/>
        <v>-0.16250000000000001</v>
      </c>
      <c r="X8676" t="str">
        <f t="shared" si="812"/>
        <v>Loss</v>
      </c>
      <c r="Y8676" s="1" t="str">
        <f t="shared" si="813"/>
        <v>Low Profit</v>
      </c>
      <c r="Z8676" s="1" t="str">
        <f t="shared" si="814"/>
        <v>Low Discount</v>
      </c>
      <c r="AA8676" s="1" t="str">
        <f t="shared" si="815"/>
        <v>Low Sales</v>
      </c>
      <c r="AB8676" s="1">
        <f>MONTH(Sample___Superstore[[#This Row],[Order Date]])</f>
        <v>2</v>
      </c>
    </row>
    <row r="8677" spans="1:28" x14ac:dyDescent="0.35">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c r="V8677">
        <f t="shared" si="810"/>
        <v>5</v>
      </c>
      <c r="W8677">
        <f t="shared" si="811"/>
        <v>0.125</v>
      </c>
      <c r="X8677" t="str">
        <f t="shared" si="812"/>
        <v>Profit</v>
      </c>
      <c r="Y8677" s="1" t="str">
        <f t="shared" si="813"/>
        <v>Low Profit</v>
      </c>
      <c r="Z8677" s="1" t="str">
        <f t="shared" si="814"/>
        <v>Low Discount</v>
      </c>
      <c r="AA8677" s="1" t="str">
        <f t="shared" si="815"/>
        <v>Low Sales</v>
      </c>
      <c r="AB8677" s="1">
        <f>MONTH(Sample___Superstore[[#This Row],[Order Date]])</f>
        <v>2</v>
      </c>
    </row>
    <row r="8678" spans="1:28" x14ac:dyDescent="0.35">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c r="V8678">
        <f t="shared" si="810"/>
        <v>5</v>
      </c>
      <c r="W8678">
        <f t="shared" si="811"/>
        <v>-0.47500000000000003</v>
      </c>
      <c r="X8678" t="str">
        <f t="shared" si="812"/>
        <v>Loss</v>
      </c>
      <c r="Y8678" s="1" t="str">
        <f t="shared" si="813"/>
        <v>Low Profit</v>
      </c>
      <c r="Z8678" s="1" t="str">
        <f t="shared" si="814"/>
        <v>High Discount</v>
      </c>
      <c r="AA8678" s="1" t="str">
        <f t="shared" si="815"/>
        <v>Low Sales</v>
      </c>
      <c r="AB8678" s="1">
        <f>MONTH(Sample___Superstore[[#This Row],[Order Date]])</f>
        <v>2</v>
      </c>
    </row>
    <row r="8679" spans="1:28" x14ac:dyDescent="0.35">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c r="V8679">
        <f t="shared" si="810"/>
        <v>2</v>
      </c>
      <c r="W8679">
        <f t="shared" si="811"/>
        <v>-0.15714285714285714</v>
      </c>
      <c r="X8679" t="str">
        <f t="shared" si="812"/>
        <v>Loss</v>
      </c>
      <c r="Y8679" s="1" t="str">
        <f t="shared" si="813"/>
        <v>Low Profit</v>
      </c>
      <c r="Z8679" s="1" t="str">
        <f t="shared" si="814"/>
        <v>High Discount</v>
      </c>
      <c r="AA8679" s="1" t="str">
        <f t="shared" si="815"/>
        <v>High Sales</v>
      </c>
      <c r="AB8679" s="1">
        <f>MONTH(Sample___Superstore[[#This Row],[Order Date]])</f>
        <v>10</v>
      </c>
    </row>
    <row r="8680" spans="1:28" x14ac:dyDescent="0.35">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c r="V8680">
        <f t="shared" si="810"/>
        <v>5</v>
      </c>
      <c r="W8680">
        <f t="shared" si="811"/>
        <v>-1.5499999999999998</v>
      </c>
      <c r="X8680" t="str">
        <f t="shared" si="812"/>
        <v>Loss</v>
      </c>
      <c r="Y8680" s="1" t="str">
        <f t="shared" si="813"/>
        <v>Low Profit</v>
      </c>
      <c r="Z8680" s="1" t="str">
        <f t="shared" si="814"/>
        <v>High Discount</v>
      </c>
      <c r="AA8680" s="1" t="str">
        <f t="shared" si="815"/>
        <v>Low Sales</v>
      </c>
      <c r="AB8680" s="1">
        <f>MONTH(Sample___Superstore[[#This Row],[Order Date]])</f>
        <v>9</v>
      </c>
    </row>
    <row r="8681" spans="1:28" x14ac:dyDescent="0.35">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c r="V8681">
        <f t="shared" si="810"/>
        <v>5</v>
      </c>
      <c r="W8681">
        <f t="shared" si="811"/>
        <v>0.21249999999999999</v>
      </c>
      <c r="X8681" t="str">
        <f t="shared" si="812"/>
        <v>Profit</v>
      </c>
      <c r="Y8681" s="1" t="str">
        <f t="shared" si="813"/>
        <v>Low Profit</v>
      </c>
      <c r="Z8681" s="1" t="str">
        <f t="shared" si="814"/>
        <v>Low Discount</v>
      </c>
      <c r="AA8681" s="1" t="str">
        <f t="shared" si="815"/>
        <v>Low Sales</v>
      </c>
      <c r="AB8681" s="1">
        <f>MONTH(Sample___Superstore[[#This Row],[Order Date]])</f>
        <v>9</v>
      </c>
    </row>
    <row r="8682" spans="1:28" x14ac:dyDescent="0.35">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c r="V8682">
        <f t="shared" si="810"/>
        <v>2</v>
      </c>
      <c r="W8682">
        <f t="shared" si="811"/>
        <v>0.32999999999999996</v>
      </c>
      <c r="X8682" t="str">
        <f t="shared" si="812"/>
        <v>Profit</v>
      </c>
      <c r="Y8682" s="1" t="str">
        <f t="shared" si="813"/>
        <v>High Profit</v>
      </c>
      <c r="Z8682" s="1" t="str">
        <f t="shared" si="814"/>
        <v>No Discount</v>
      </c>
      <c r="AA8682" s="1" t="str">
        <f t="shared" si="815"/>
        <v>High Sales</v>
      </c>
      <c r="AB8682" s="1">
        <f>MONTH(Sample___Superstore[[#This Row],[Order Date]])</f>
        <v>12</v>
      </c>
    </row>
    <row r="8683" spans="1:28" x14ac:dyDescent="0.35">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c r="V8683">
        <f t="shared" si="810"/>
        <v>2</v>
      </c>
      <c r="W8683">
        <f t="shared" si="811"/>
        <v>0.28999999999999998</v>
      </c>
      <c r="X8683" t="str">
        <f t="shared" si="812"/>
        <v>Profit</v>
      </c>
      <c r="Y8683" s="1" t="str">
        <f t="shared" si="813"/>
        <v>Low Profit</v>
      </c>
      <c r="Z8683" s="1" t="str">
        <f t="shared" si="814"/>
        <v>No Discount</v>
      </c>
      <c r="AA8683" s="1" t="str">
        <f t="shared" si="815"/>
        <v>Low Sales</v>
      </c>
      <c r="AB8683" s="1">
        <f>MONTH(Sample___Superstore[[#This Row],[Order Date]])</f>
        <v>12</v>
      </c>
    </row>
    <row r="8684" spans="1:28" x14ac:dyDescent="0.35">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c r="V8684">
        <f t="shared" si="810"/>
        <v>5</v>
      </c>
      <c r="W8684">
        <f t="shared" si="811"/>
        <v>0.34</v>
      </c>
      <c r="X8684" t="str">
        <f t="shared" si="812"/>
        <v>Profit</v>
      </c>
      <c r="Y8684" s="1" t="str">
        <f t="shared" si="813"/>
        <v>Low Profit</v>
      </c>
      <c r="Z8684" s="1" t="str">
        <f t="shared" si="814"/>
        <v>No Discount</v>
      </c>
      <c r="AA8684" s="1" t="str">
        <f t="shared" si="815"/>
        <v>Low Sales</v>
      </c>
      <c r="AB8684" s="1">
        <f>MONTH(Sample___Superstore[[#This Row],[Order Date]])</f>
        <v>11</v>
      </c>
    </row>
    <row r="8685" spans="1:28" x14ac:dyDescent="0.35">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c r="V8685">
        <f t="shared" si="810"/>
        <v>6</v>
      </c>
      <c r="W8685">
        <f t="shared" si="811"/>
        <v>0.25999999999999995</v>
      </c>
      <c r="X8685" t="str">
        <f t="shared" si="812"/>
        <v>Profit</v>
      </c>
      <c r="Y8685" s="1" t="str">
        <f t="shared" si="813"/>
        <v>Low Profit</v>
      </c>
      <c r="Z8685" s="1" t="str">
        <f t="shared" si="814"/>
        <v>No Discount</v>
      </c>
      <c r="AA8685" s="1" t="str">
        <f t="shared" si="815"/>
        <v>Low Sales</v>
      </c>
      <c r="AB8685" s="1">
        <f>MONTH(Sample___Superstore[[#This Row],[Order Date]])</f>
        <v>11</v>
      </c>
    </row>
    <row r="8686" spans="1:28" x14ac:dyDescent="0.35">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c r="V8686">
        <f t="shared" si="810"/>
        <v>7</v>
      </c>
      <c r="W8686">
        <f t="shared" si="811"/>
        <v>0.21000000000000002</v>
      </c>
      <c r="X8686" t="str">
        <f t="shared" si="812"/>
        <v>Profit</v>
      </c>
      <c r="Y8686" s="1" t="str">
        <f t="shared" si="813"/>
        <v>Low Profit</v>
      </c>
      <c r="Z8686" s="1" t="str">
        <f t="shared" si="814"/>
        <v>No Discount</v>
      </c>
      <c r="AA8686" s="1" t="str">
        <f t="shared" si="815"/>
        <v>Low Sales</v>
      </c>
      <c r="AB8686" s="1">
        <f>MONTH(Sample___Superstore[[#This Row],[Order Date]])</f>
        <v>12</v>
      </c>
    </row>
    <row r="8687" spans="1:28" x14ac:dyDescent="0.35">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c r="V8687">
        <f t="shared" si="810"/>
        <v>4</v>
      </c>
      <c r="W8687">
        <f t="shared" si="811"/>
        <v>0.26</v>
      </c>
      <c r="X8687" t="str">
        <f t="shared" si="812"/>
        <v>Profit</v>
      </c>
      <c r="Y8687" s="1" t="str">
        <f t="shared" si="813"/>
        <v>Low Profit</v>
      </c>
      <c r="Z8687" s="1" t="str">
        <f t="shared" si="814"/>
        <v>No Discount</v>
      </c>
      <c r="AA8687" s="1" t="str">
        <f t="shared" si="815"/>
        <v>Low Sales</v>
      </c>
      <c r="AB8687" s="1">
        <f>MONTH(Sample___Superstore[[#This Row],[Order Date]])</f>
        <v>11</v>
      </c>
    </row>
    <row r="8688" spans="1:28" x14ac:dyDescent="0.35">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c r="V8688">
        <f t="shared" si="810"/>
        <v>0</v>
      </c>
      <c r="W8688">
        <f t="shared" si="811"/>
        <v>0.05</v>
      </c>
      <c r="X8688" t="str">
        <f t="shared" si="812"/>
        <v>Profit</v>
      </c>
      <c r="Y8688" s="1" t="str">
        <f t="shared" si="813"/>
        <v>Low Profit</v>
      </c>
      <c r="Z8688" s="1" t="str">
        <f t="shared" si="814"/>
        <v>No Discount</v>
      </c>
      <c r="AA8688" s="1" t="str">
        <f t="shared" si="815"/>
        <v>Low Sales</v>
      </c>
      <c r="AB8688" s="1">
        <f>MONTH(Sample___Superstore[[#This Row],[Order Date]])</f>
        <v>6</v>
      </c>
    </row>
    <row r="8689" spans="1:28" x14ac:dyDescent="0.35">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c r="V8689">
        <f t="shared" si="810"/>
        <v>0</v>
      </c>
      <c r="W8689">
        <f t="shared" si="811"/>
        <v>0.5</v>
      </c>
      <c r="X8689" t="str">
        <f t="shared" si="812"/>
        <v>Profit</v>
      </c>
      <c r="Y8689" s="1" t="str">
        <f t="shared" si="813"/>
        <v>Low Profit</v>
      </c>
      <c r="Z8689" s="1" t="str">
        <f t="shared" si="814"/>
        <v>No Discount</v>
      </c>
      <c r="AA8689" s="1" t="str">
        <f t="shared" si="815"/>
        <v>Low Sales</v>
      </c>
      <c r="AB8689" s="1">
        <f>MONTH(Sample___Superstore[[#This Row],[Order Date]])</f>
        <v>6</v>
      </c>
    </row>
    <row r="8690" spans="1:28" x14ac:dyDescent="0.35">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c r="V8690">
        <f t="shared" si="810"/>
        <v>0</v>
      </c>
      <c r="W8690">
        <f t="shared" si="811"/>
        <v>0.44999999999999996</v>
      </c>
      <c r="X8690" t="str">
        <f t="shared" si="812"/>
        <v>Profit</v>
      </c>
      <c r="Y8690" s="1" t="str">
        <f t="shared" si="813"/>
        <v>Low Profit</v>
      </c>
      <c r="Z8690" s="1" t="str">
        <f t="shared" si="814"/>
        <v>No Discount</v>
      </c>
      <c r="AA8690" s="1" t="str">
        <f t="shared" si="815"/>
        <v>Low Sales</v>
      </c>
      <c r="AB8690" s="1">
        <f>MONTH(Sample___Superstore[[#This Row],[Order Date]])</f>
        <v>6</v>
      </c>
    </row>
    <row r="8691" spans="1:28" x14ac:dyDescent="0.35">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c r="V8691">
        <f t="shared" si="810"/>
        <v>4</v>
      </c>
      <c r="W8691">
        <f t="shared" si="811"/>
        <v>0.13750000000000001</v>
      </c>
      <c r="X8691" t="str">
        <f t="shared" si="812"/>
        <v>Profit</v>
      </c>
      <c r="Y8691" s="1" t="str">
        <f t="shared" si="813"/>
        <v>Low Profit</v>
      </c>
      <c r="Z8691" s="1" t="str">
        <f t="shared" si="814"/>
        <v>Low Discount</v>
      </c>
      <c r="AA8691" s="1" t="str">
        <f t="shared" si="815"/>
        <v>Low Sales</v>
      </c>
      <c r="AB8691" s="1">
        <f>MONTH(Sample___Superstore[[#This Row],[Order Date]])</f>
        <v>12</v>
      </c>
    </row>
    <row r="8692" spans="1:28" x14ac:dyDescent="0.35">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c r="V8692">
        <f t="shared" si="810"/>
        <v>4</v>
      </c>
      <c r="W8692">
        <f t="shared" si="811"/>
        <v>-0.21666666666666665</v>
      </c>
      <c r="X8692" t="str">
        <f t="shared" si="812"/>
        <v>Loss</v>
      </c>
      <c r="Y8692" s="1" t="str">
        <f t="shared" si="813"/>
        <v>Low Profit</v>
      </c>
      <c r="Z8692" s="1" t="str">
        <f t="shared" si="814"/>
        <v>High Discount</v>
      </c>
      <c r="AA8692" s="1" t="str">
        <f t="shared" si="815"/>
        <v>Low Sales</v>
      </c>
      <c r="AB8692" s="1">
        <f>MONTH(Sample___Superstore[[#This Row],[Order Date]])</f>
        <v>8</v>
      </c>
    </row>
    <row r="8693" spans="1:28" x14ac:dyDescent="0.35">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c r="V8693">
        <f t="shared" si="810"/>
        <v>4</v>
      </c>
      <c r="W8693">
        <f t="shared" si="811"/>
        <v>-0.2</v>
      </c>
      <c r="X8693" t="str">
        <f t="shared" si="812"/>
        <v>Loss</v>
      </c>
      <c r="Y8693" s="1" t="str">
        <f t="shared" si="813"/>
        <v>Low Profit</v>
      </c>
      <c r="Z8693" s="1" t="str">
        <f t="shared" si="814"/>
        <v>High Discount</v>
      </c>
      <c r="AA8693" s="1" t="str">
        <f t="shared" si="815"/>
        <v>Low Sales</v>
      </c>
      <c r="AB8693" s="1">
        <f>MONTH(Sample___Superstore[[#This Row],[Order Date]])</f>
        <v>8</v>
      </c>
    </row>
    <row r="8694" spans="1:28" x14ac:dyDescent="0.35">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c r="V8694">
        <f t="shared" si="810"/>
        <v>4</v>
      </c>
      <c r="W8694">
        <f t="shared" si="811"/>
        <v>0.17500000000000002</v>
      </c>
      <c r="X8694" t="str">
        <f t="shared" si="812"/>
        <v>Profit</v>
      </c>
      <c r="Y8694" s="1" t="str">
        <f t="shared" si="813"/>
        <v>Low Profit</v>
      </c>
      <c r="Z8694" s="1" t="str">
        <f t="shared" si="814"/>
        <v>Low Discount</v>
      </c>
      <c r="AA8694" s="1" t="str">
        <f t="shared" si="815"/>
        <v>Low Sales</v>
      </c>
      <c r="AB8694" s="1">
        <f>MONTH(Sample___Superstore[[#This Row],[Order Date]])</f>
        <v>8</v>
      </c>
    </row>
    <row r="8695" spans="1:28" x14ac:dyDescent="0.35">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c r="V8695">
        <f t="shared" si="810"/>
        <v>4</v>
      </c>
      <c r="W8695">
        <f t="shared" si="811"/>
        <v>0.36</v>
      </c>
      <c r="X8695" t="str">
        <f t="shared" si="812"/>
        <v>Profit</v>
      </c>
      <c r="Y8695" s="1" t="str">
        <f t="shared" si="813"/>
        <v>High Profit</v>
      </c>
      <c r="Z8695" s="1" t="str">
        <f t="shared" si="814"/>
        <v>No Discount</v>
      </c>
      <c r="AA8695" s="1" t="str">
        <f t="shared" si="815"/>
        <v>Low Sales</v>
      </c>
      <c r="AB8695" s="1">
        <f>MONTH(Sample___Superstore[[#This Row],[Order Date]])</f>
        <v>10</v>
      </c>
    </row>
    <row r="8696" spans="1:28" x14ac:dyDescent="0.35">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c r="V8696">
        <f t="shared" si="810"/>
        <v>5</v>
      </c>
      <c r="W8696">
        <f t="shared" si="811"/>
        <v>0.49</v>
      </c>
      <c r="X8696" t="str">
        <f t="shared" si="812"/>
        <v>Profit</v>
      </c>
      <c r="Y8696" s="1" t="str">
        <f t="shared" si="813"/>
        <v>Low Profit</v>
      </c>
      <c r="Z8696" s="1" t="str">
        <f t="shared" si="814"/>
        <v>No Discount</v>
      </c>
      <c r="AA8696" s="1" t="str">
        <f t="shared" si="815"/>
        <v>Low Sales</v>
      </c>
      <c r="AB8696" s="1">
        <f>MONTH(Sample___Superstore[[#This Row],[Order Date]])</f>
        <v>8</v>
      </c>
    </row>
    <row r="8697" spans="1:28" x14ac:dyDescent="0.35">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c r="V8697">
        <f t="shared" si="810"/>
        <v>2</v>
      </c>
      <c r="W8697">
        <f t="shared" si="811"/>
        <v>3.7499999999999999E-2</v>
      </c>
      <c r="X8697" t="str">
        <f t="shared" si="812"/>
        <v>Profit</v>
      </c>
      <c r="Y8697" s="1" t="str">
        <f t="shared" si="813"/>
        <v>Low Profit</v>
      </c>
      <c r="Z8697" s="1" t="str">
        <f t="shared" si="814"/>
        <v>Low Discount</v>
      </c>
      <c r="AA8697" s="1" t="str">
        <f t="shared" si="815"/>
        <v>Low Sales</v>
      </c>
      <c r="AB8697" s="1">
        <f>MONTH(Sample___Superstore[[#This Row],[Order Date]])</f>
        <v>9</v>
      </c>
    </row>
    <row r="8698" spans="1:28" x14ac:dyDescent="0.35">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c r="V8698">
        <f t="shared" si="810"/>
        <v>5</v>
      </c>
      <c r="W8698">
        <f t="shared" si="811"/>
        <v>0.1125</v>
      </c>
      <c r="X8698" t="str">
        <f t="shared" si="812"/>
        <v>Profit</v>
      </c>
      <c r="Y8698" s="1" t="str">
        <f t="shared" si="813"/>
        <v>Low Profit</v>
      </c>
      <c r="Z8698" s="1" t="str">
        <f t="shared" si="814"/>
        <v>Low Discount</v>
      </c>
      <c r="AA8698" s="1" t="str">
        <f t="shared" si="815"/>
        <v>Low Sales</v>
      </c>
      <c r="AB8698" s="1">
        <f>MONTH(Sample___Superstore[[#This Row],[Order Date]])</f>
        <v>6</v>
      </c>
    </row>
    <row r="8699" spans="1:28" x14ac:dyDescent="0.35">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c r="V8699">
        <f t="shared" si="810"/>
        <v>5</v>
      </c>
      <c r="W8699">
        <f t="shared" si="811"/>
        <v>0.30000000000000004</v>
      </c>
      <c r="X8699" t="str">
        <f t="shared" si="812"/>
        <v>Profit</v>
      </c>
      <c r="Y8699" s="1" t="str">
        <f t="shared" si="813"/>
        <v>Low Profit</v>
      </c>
      <c r="Z8699" s="1" t="str">
        <f t="shared" si="814"/>
        <v>Low Discount</v>
      </c>
      <c r="AA8699" s="1" t="str">
        <f t="shared" si="815"/>
        <v>Low Sales</v>
      </c>
      <c r="AB8699" s="1">
        <f>MONTH(Sample___Superstore[[#This Row],[Order Date]])</f>
        <v>6</v>
      </c>
    </row>
    <row r="8700" spans="1:28" x14ac:dyDescent="0.35">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c r="V8700">
        <f t="shared" si="810"/>
        <v>5</v>
      </c>
      <c r="W8700">
        <f t="shared" si="811"/>
        <v>-0.23333333333333334</v>
      </c>
      <c r="X8700" t="str">
        <f t="shared" si="812"/>
        <v>Loss</v>
      </c>
      <c r="Y8700" s="1" t="str">
        <f t="shared" si="813"/>
        <v>Low Profit</v>
      </c>
      <c r="Z8700" s="1" t="str">
        <f t="shared" si="814"/>
        <v>High Discount</v>
      </c>
      <c r="AA8700" s="1" t="str">
        <f t="shared" si="815"/>
        <v>Low Sales</v>
      </c>
      <c r="AB8700" s="1">
        <f>MONTH(Sample___Superstore[[#This Row],[Order Date]])</f>
        <v>6</v>
      </c>
    </row>
    <row r="8701" spans="1:28" x14ac:dyDescent="0.35">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c r="V8701">
        <f t="shared" si="810"/>
        <v>5</v>
      </c>
      <c r="W8701">
        <f t="shared" si="811"/>
        <v>9.9999999999999992E-2</v>
      </c>
      <c r="X8701" t="str">
        <f t="shared" si="812"/>
        <v>Profit</v>
      </c>
      <c r="Y8701" s="1" t="str">
        <f t="shared" si="813"/>
        <v>High Profit</v>
      </c>
      <c r="Z8701" s="1" t="str">
        <f t="shared" si="814"/>
        <v>Low Discount</v>
      </c>
      <c r="AA8701" s="1" t="str">
        <f t="shared" si="815"/>
        <v>High Sales</v>
      </c>
      <c r="AB8701" s="1">
        <f>MONTH(Sample___Superstore[[#This Row],[Order Date]])</f>
        <v>6</v>
      </c>
    </row>
    <row r="8702" spans="1:28" x14ac:dyDescent="0.35">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c r="V8702">
        <f t="shared" si="810"/>
        <v>5</v>
      </c>
      <c r="W8702">
        <f t="shared" si="811"/>
        <v>8.7499999999999994E-2</v>
      </c>
      <c r="X8702" t="str">
        <f t="shared" si="812"/>
        <v>Profit</v>
      </c>
      <c r="Y8702" s="1" t="str">
        <f t="shared" si="813"/>
        <v>Low Profit</v>
      </c>
      <c r="Z8702" s="1" t="str">
        <f t="shared" si="814"/>
        <v>Low Discount</v>
      </c>
      <c r="AA8702" s="1" t="str">
        <f t="shared" si="815"/>
        <v>Low Sales</v>
      </c>
      <c r="AB8702" s="1">
        <f>MONTH(Sample___Superstore[[#This Row],[Order Date]])</f>
        <v>6</v>
      </c>
    </row>
    <row r="8703" spans="1:28" x14ac:dyDescent="0.35">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c r="V8703">
        <f t="shared" si="810"/>
        <v>5</v>
      </c>
      <c r="W8703">
        <f t="shared" si="811"/>
        <v>0.125</v>
      </c>
      <c r="X8703" t="str">
        <f t="shared" si="812"/>
        <v>Profit</v>
      </c>
      <c r="Y8703" s="1" t="str">
        <f t="shared" si="813"/>
        <v>Low Profit</v>
      </c>
      <c r="Z8703" s="1" t="str">
        <f t="shared" si="814"/>
        <v>Low Discount</v>
      </c>
      <c r="AA8703" s="1" t="str">
        <f t="shared" si="815"/>
        <v>Low Sales</v>
      </c>
      <c r="AB8703" s="1">
        <f>MONTH(Sample___Superstore[[#This Row],[Order Date]])</f>
        <v>6</v>
      </c>
    </row>
    <row r="8704" spans="1:28" x14ac:dyDescent="0.35">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c r="V8704">
        <f t="shared" si="810"/>
        <v>5</v>
      </c>
      <c r="W8704">
        <f t="shared" si="811"/>
        <v>0.32500000000000001</v>
      </c>
      <c r="X8704" t="str">
        <f t="shared" si="812"/>
        <v>Profit</v>
      </c>
      <c r="Y8704" s="1" t="str">
        <f t="shared" si="813"/>
        <v>Low Profit</v>
      </c>
      <c r="Z8704" s="1" t="str">
        <f t="shared" si="814"/>
        <v>Low Discount</v>
      </c>
      <c r="AA8704" s="1" t="str">
        <f t="shared" si="815"/>
        <v>Low Sales</v>
      </c>
      <c r="AB8704" s="1">
        <f>MONTH(Sample___Superstore[[#This Row],[Order Date]])</f>
        <v>6</v>
      </c>
    </row>
    <row r="8705" spans="1:28" x14ac:dyDescent="0.35">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c r="V8705">
        <f t="shared" si="810"/>
        <v>4</v>
      </c>
      <c r="W8705">
        <f t="shared" si="811"/>
        <v>0.125</v>
      </c>
      <c r="X8705" t="str">
        <f t="shared" si="812"/>
        <v>Profit</v>
      </c>
      <c r="Y8705" s="1" t="str">
        <f t="shared" si="813"/>
        <v>Low Profit</v>
      </c>
      <c r="Z8705" s="1" t="str">
        <f t="shared" si="814"/>
        <v>Low Discount</v>
      </c>
      <c r="AA8705" s="1" t="str">
        <f t="shared" si="815"/>
        <v>Low Sales</v>
      </c>
      <c r="AB8705" s="1">
        <f>MONTH(Sample___Superstore[[#This Row],[Order Date]])</f>
        <v>3</v>
      </c>
    </row>
    <row r="8706" spans="1:28" x14ac:dyDescent="0.35">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c r="V8706">
        <f t="shared" ref="V8706:V8769" si="816">D8706-C8706</f>
        <v>3</v>
      </c>
      <c r="W8706">
        <f t="shared" ref="W8706:W8769" si="817">U8706/R8706</f>
        <v>0.1</v>
      </c>
      <c r="X8706" t="str">
        <f t="shared" ref="X8706:X8769" si="818">IF(U8706&lt;0,"Loss","Profit")</f>
        <v>Profit</v>
      </c>
      <c r="Y8706" s="1" t="str">
        <f t="shared" ref="Y8706:Y8769" si="819">IF(U8706&gt;100,"High Profit","Low Profit")</f>
        <v>Low Profit</v>
      </c>
      <c r="Z8706" s="1" t="str">
        <f t="shared" ref="Z8706:Z8769" si="820">IF(T8706=0,"No Discount",IF(T8706&lt;=0.2,"Low Discount","High Discount"))</f>
        <v>Low Discount</v>
      </c>
      <c r="AA8706" s="1" t="str">
        <f t="shared" ref="AA8706:AA8769" si="821">IF(R8706&gt;500,"High Sales","Low Sales")</f>
        <v>Low Sales</v>
      </c>
      <c r="AB8706" s="1">
        <f>MONTH(Sample___Superstore[[#This Row],[Order Date]])</f>
        <v>7</v>
      </c>
    </row>
    <row r="8707" spans="1:28" x14ac:dyDescent="0.35">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c r="V8707">
        <f t="shared" si="816"/>
        <v>4</v>
      </c>
      <c r="W8707">
        <f t="shared" si="817"/>
        <v>0</v>
      </c>
      <c r="X8707" t="str">
        <f t="shared" si="818"/>
        <v>Profit</v>
      </c>
      <c r="Y8707" s="1" t="str">
        <f t="shared" si="819"/>
        <v>Low Profit</v>
      </c>
      <c r="Z8707" s="1" t="str">
        <f t="shared" si="820"/>
        <v>No Discount</v>
      </c>
      <c r="AA8707" s="1" t="str">
        <f t="shared" si="821"/>
        <v>Low Sales</v>
      </c>
      <c r="AB8707" s="1">
        <f>MONTH(Sample___Superstore[[#This Row],[Order Date]])</f>
        <v>10</v>
      </c>
    </row>
    <row r="8708" spans="1:28" x14ac:dyDescent="0.35">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c r="V8708">
        <f t="shared" si="816"/>
        <v>5</v>
      </c>
      <c r="W8708">
        <f t="shared" si="817"/>
        <v>7.7777777777777779E-2</v>
      </c>
      <c r="X8708" t="str">
        <f t="shared" si="818"/>
        <v>Profit</v>
      </c>
      <c r="Y8708" s="1" t="str">
        <f t="shared" si="819"/>
        <v>Low Profit</v>
      </c>
      <c r="Z8708" s="1" t="str">
        <f t="shared" si="820"/>
        <v>Low Discount</v>
      </c>
      <c r="AA8708" s="1" t="str">
        <f t="shared" si="821"/>
        <v>Low Sales</v>
      </c>
      <c r="AB8708" s="1">
        <f>MONTH(Sample___Superstore[[#This Row],[Order Date]])</f>
        <v>9</v>
      </c>
    </row>
    <row r="8709" spans="1:28" x14ac:dyDescent="0.35">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c r="V8709">
        <f t="shared" si="816"/>
        <v>5</v>
      </c>
      <c r="W8709">
        <f t="shared" si="817"/>
        <v>0.48</v>
      </c>
      <c r="X8709" t="str">
        <f t="shared" si="818"/>
        <v>Profit</v>
      </c>
      <c r="Y8709" s="1" t="str">
        <f t="shared" si="819"/>
        <v>Low Profit</v>
      </c>
      <c r="Z8709" s="1" t="str">
        <f t="shared" si="820"/>
        <v>No Discount</v>
      </c>
      <c r="AA8709" s="1" t="str">
        <f t="shared" si="821"/>
        <v>Low Sales</v>
      </c>
      <c r="AB8709" s="1">
        <f>MONTH(Sample___Superstore[[#This Row],[Order Date]])</f>
        <v>9</v>
      </c>
    </row>
    <row r="8710" spans="1:28" x14ac:dyDescent="0.35">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c r="V8710">
        <f t="shared" si="816"/>
        <v>2</v>
      </c>
      <c r="W8710">
        <f t="shared" si="817"/>
        <v>-0.22499999999999998</v>
      </c>
      <c r="X8710" t="str">
        <f t="shared" si="818"/>
        <v>Loss</v>
      </c>
      <c r="Y8710" s="1" t="str">
        <f t="shared" si="819"/>
        <v>Low Profit</v>
      </c>
      <c r="Z8710" s="1" t="str">
        <f t="shared" si="820"/>
        <v>Low Discount</v>
      </c>
      <c r="AA8710" s="1" t="str">
        <f t="shared" si="821"/>
        <v>Low Sales</v>
      </c>
      <c r="AB8710" s="1">
        <f>MONTH(Sample___Superstore[[#This Row],[Order Date]])</f>
        <v>11</v>
      </c>
    </row>
    <row r="8711" spans="1:28" x14ac:dyDescent="0.35">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c r="V8711">
        <f t="shared" si="816"/>
        <v>2</v>
      </c>
      <c r="W8711">
        <f t="shared" si="817"/>
        <v>8.2352941176470601E-2</v>
      </c>
      <c r="X8711" t="str">
        <f t="shared" si="818"/>
        <v>Profit</v>
      </c>
      <c r="Y8711" s="1" t="str">
        <f t="shared" si="819"/>
        <v>Low Profit</v>
      </c>
      <c r="Z8711" s="1" t="str">
        <f t="shared" si="820"/>
        <v>Low Discount</v>
      </c>
      <c r="AA8711" s="1" t="str">
        <f t="shared" si="821"/>
        <v>Low Sales</v>
      </c>
      <c r="AB8711" s="1">
        <f>MONTH(Sample___Superstore[[#This Row],[Order Date]])</f>
        <v>11</v>
      </c>
    </row>
    <row r="8712" spans="1:28" x14ac:dyDescent="0.35">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c r="V8712">
        <f t="shared" si="816"/>
        <v>2</v>
      </c>
      <c r="W8712">
        <f t="shared" si="817"/>
        <v>0.03</v>
      </c>
      <c r="X8712" t="str">
        <f t="shared" si="818"/>
        <v>Profit</v>
      </c>
      <c r="Y8712" s="1" t="str">
        <f t="shared" si="819"/>
        <v>Low Profit</v>
      </c>
      <c r="Z8712" s="1" t="str">
        <f t="shared" si="820"/>
        <v>No Discount</v>
      </c>
      <c r="AA8712" s="1" t="str">
        <f t="shared" si="821"/>
        <v>Low Sales</v>
      </c>
      <c r="AB8712" s="1">
        <f>MONTH(Sample___Superstore[[#This Row],[Order Date]])</f>
        <v>11</v>
      </c>
    </row>
    <row r="8713" spans="1:28" x14ac:dyDescent="0.35">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c r="V8713">
        <f t="shared" si="816"/>
        <v>4</v>
      </c>
      <c r="W8713">
        <f t="shared" si="817"/>
        <v>-3.7499999999999999E-2</v>
      </c>
      <c r="X8713" t="str">
        <f t="shared" si="818"/>
        <v>Loss</v>
      </c>
      <c r="Y8713" s="1" t="str">
        <f t="shared" si="819"/>
        <v>Low Profit</v>
      </c>
      <c r="Z8713" s="1" t="str">
        <f t="shared" si="820"/>
        <v>Low Discount</v>
      </c>
      <c r="AA8713" s="1" t="str">
        <f t="shared" si="821"/>
        <v>High Sales</v>
      </c>
      <c r="AB8713" s="1">
        <f>MONTH(Sample___Superstore[[#This Row],[Order Date]])</f>
        <v>3</v>
      </c>
    </row>
    <row r="8714" spans="1:28" x14ac:dyDescent="0.35">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c r="V8714">
        <f t="shared" si="816"/>
        <v>4</v>
      </c>
      <c r="W8714">
        <f t="shared" si="817"/>
        <v>-8.2352941176470573E-2</v>
      </c>
      <c r="X8714" t="str">
        <f t="shared" si="818"/>
        <v>Loss</v>
      </c>
      <c r="Y8714" s="1" t="str">
        <f t="shared" si="819"/>
        <v>Low Profit</v>
      </c>
      <c r="Z8714" s="1" t="str">
        <f t="shared" si="820"/>
        <v>Low Discount</v>
      </c>
      <c r="AA8714" s="1" t="str">
        <f t="shared" si="821"/>
        <v>Low Sales</v>
      </c>
      <c r="AB8714" s="1">
        <f>MONTH(Sample___Superstore[[#This Row],[Order Date]])</f>
        <v>12</v>
      </c>
    </row>
    <row r="8715" spans="1:28" x14ac:dyDescent="0.35">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c r="V8715">
        <f t="shared" si="816"/>
        <v>5</v>
      </c>
      <c r="W8715">
        <f t="shared" si="817"/>
        <v>7.4999999999999997E-2</v>
      </c>
      <c r="X8715" t="str">
        <f t="shared" si="818"/>
        <v>Profit</v>
      </c>
      <c r="Y8715" s="1" t="str">
        <f t="shared" si="819"/>
        <v>Low Profit</v>
      </c>
      <c r="Z8715" s="1" t="str">
        <f t="shared" si="820"/>
        <v>Low Discount</v>
      </c>
      <c r="AA8715" s="1" t="str">
        <f t="shared" si="821"/>
        <v>Low Sales</v>
      </c>
      <c r="AB8715" s="1">
        <f>MONTH(Sample___Superstore[[#This Row],[Order Date]])</f>
        <v>7</v>
      </c>
    </row>
    <row r="8716" spans="1:28" x14ac:dyDescent="0.35">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c r="V8716">
        <f t="shared" si="816"/>
        <v>5</v>
      </c>
      <c r="W8716">
        <f t="shared" si="817"/>
        <v>0.3125</v>
      </c>
      <c r="X8716" t="str">
        <f t="shared" si="818"/>
        <v>Profit</v>
      </c>
      <c r="Y8716" s="1" t="str">
        <f t="shared" si="819"/>
        <v>Low Profit</v>
      </c>
      <c r="Z8716" s="1" t="str">
        <f t="shared" si="820"/>
        <v>Low Discount</v>
      </c>
      <c r="AA8716" s="1" t="str">
        <f t="shared" si="821"/>
        <v>Low Sales</v>
      </c>
      <c r="AB8716" s="1">
        <f>MONTH(Sample___Superstore[[#This Row],[Order Date]])</f>
        <v>7</v>
      </c>
    </row>
    <row r="8717" spans="1:28" x14ac:dyDescent="0.35">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c r="V8717">
        <f t="shared" si="816"/>
        <v>4</v>
      </c>
      <c r="W8717">
        <f t="shared" si="817"/>
        <v>-0.76666666666666672</v>
      </c>
      <c r="X8717" t="str">
        <f t="shared" si="818"/>
        <v>Loss</v>
      </c>
      <c r="Y8717" s="1" t="str">
        <f t="shared" si="819"/>
        <v>Low Profit</v>
      </c>
      <c r="Z8717" s="1" t="str">
        <f t="shared" si="820"/>
        <v>High Discount</v>
      </c>
      <c r="AA8717" s="1" t="str">
        <f t="shared" si="821"/>
        <v>Low Sales</v>
      </c>
      <c r="AB8717" s="1">
        <f>MONTH(Sample___Superstore[[#This Row],[Order Date]])</f>
        <v>11</v>
      </c>
    </row>
    <row r="8718" spans="1:28" x14ac:dyDescent="0.35">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c r="V8718">
        <f t="shared" si="816"/>
        <v>4</v>
      </c>
      <c r="W8718">
        <f t="shared" si="817"/>
        <v>-2.5</v>
      </c>
      <c r="X8718" t="str">
        <f t="shared" si="818"/>
        <v>Loss</v>
      </c>
      <c r="Y8718" s="1" t="str">
        <f t="shared" si="819"/>
        <v>Low Profit</v>
      </c>
      <c r="Z8718" s="1" t="str">
        <f t="shared" si="820"/>
        <v>High Discount</v>
      </c>
      <c r="AA8718" s="1" t="str">
        <f t="shared" si="821"/>
        <v>Low Sales</v>
      </c>
      <c r="AB8718" s="1">
        <f>MONTH(Sample___Superstore[[#This Row],[Order Date]])</f>
        <v>6</v>
      </c>
    </row>
    <row r="8719" spans="1:28" x14ac:dyDescent="0.35">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c r="V8719">
        <f t="shared" si="816"/>
        <v>4</v>
      </c>
      <c r="W8719">
        <f t="shared" si="817"/>
        <v>-0.65</v>
      </c>
      <c r="X8719" t="str">
        <f t="shared" si="818"/>
        <v>Loss</v>
      </c>
      <c r="Y8719" s="1" t="str">
        <f t="shared" si="819"/>
        <v>Low Profit</v>
      </c>
      <c r="Z8719" s="1" t="str">
        <f t="shared" si="820"/>
        <v>High Discount</v>
      </c>
      <c r="AA8719" s="1" t="str">
        <f t="shared" si="821"/>
        <v>Low Sales</v>
      </c>
      <c r="AB8719" s="1">
        <f>MONTH(Sample___Superstore[[#This Row],[Order Date]])</f>
        <v>6</v>
      </c>
    </row>
    <row r="8720" spans="1:28" x14ac:dyDescent="0.35">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c r="V8720">
        <f t="shared" si="816"/>
        <v>4</v>
      </c>
      <c r="W8720">
        <f t="shared" si="817"/>
        <v>0.35000000000000003</v>
      </c>
      <c r="X8720" t="str">
        <f t="shared" si="818"/>
        <v>Profit</v>
      </c>
      <c r="Y8720" s="1" t="str">
        <f t="shared" si="819"/>
        <v>Low Profit</v>
      </c>
      <c r="Z8720" s="1" t="str">
        <f t="shared" si="820"/>
        <v>Low Discount</v>
      </c>
      <c r="AA8720" s="1" t="str">
        <f t="shared" si="821"/>
        <v>Low Sales</v>
      </c>
      <c r="AB8720" s="1">
        <f>MONTH(Sample___Superstore[[#This Row],[Order Date]])</f>
        <v>6</v>
      </c>
    </row>
    <row r="8721" spans="1:28" x14ac:dyDescent="0.35">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c r="V8721">
        <f t="shared" si="816"/>
        <v>4</v>
      </c>
      <c r="W8721">
        <f t="shared" si="817"/>
        <v>0.36249999999999999</v>
      </c>
      <c r="X8721" t="str">
        <f t="shared" si="818"/>
        <v>Profit</v>
      </c>
      <c r="Y8721" s="1" t="str">
        <f t="shared" si="819"/>
        <v>Low Profit</v>
      </c>
      <c r="Z8721" s="1" t="str">
        <f t="shared" si="820"/>
        <v>Low Discount</v>
      </c>
      <c r="AA8721" s="1" t="str">
        <f t="shared" si="821"/>
        <v>Low Sales</v>
      </c>
      <c r="AB8721" s="1">
        <f>MONTH(Sample___Superstore[[#This Row],[Order Date]])</f>
        <v>6</v>
      </c>
    </row>
    <row r="8722" spans="1:28" x14ac:dyDescent="0.35">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c r="V8722">
        <f t="shared" si="816"/>
        <v>4</v>
      </c>
      <c r="W8722">
        <f t="shared" si="817"/>
        <v>-0.31428571428571428</v>
      </c>
      <c r="X8722" t="str">
        <f t="shared" si="818"/>
        <v>Loss</v>
      </c>
      <c r="Y8722" s="1" t="str">
        <f t="shared" si="819"/>
        <v>Low Profit</v>
      </c>
      <c r="Z8722" s="1" t="str">
        <f t="shared" si="820"/>
        <v>High Discount</v>
      </c>
      <c r="AA8722" s="1" t="str">
        <f t="shared" si="821"/>
        <v>Low Sales</v>
      </c>
      <c r="AB8722" s="1">
        <f>MONTH(Sample___Superstore[[#This Row],[Order Date]])</f>
        <v>6</v>
      </c>
    </row>
    <row r="8723" spans="1:28" x14ac:dyDescent="0.35">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c r="V8723">
        <f t="shared" si="816"/>
        <v>4</v>
      </c>
      <c r="W8723">
        <f t="shared" si="817"/>
        <v>9.9999999999999992E-2</v>
      </c>
      <c r="X8723" t="str">
        <f t="shared" si="818"/>
        <v>Profit</v>
      </c>
      <c r="Y8723" s="1" t="str">
        <f t="shared" si="819"/>
        <v>Low Profit</v>
      </c>
      <c r="Z8723" s="1" t="str">
        <f t="shared" si="820"/>
        <v>Low Discount</v>
      </c>
      <c r="AA8723" s="1" t="str">
        <f t="shared" si="821"/>
        <v>Low Sales</v>
      </c>
      <c r="AB8723" s="1">
        <f>MONTH(Sample___Superstore[[#This Row],[Order Date]])</f>
        <v>6</v>
      </c>
    </row>
    <row r="8724" spans="1:28" x14ac:dyDescent="0.35">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c r="V8724">
        <f t="shared" si="816"/>
        <v>4</v>
      </c>
      <c r="W8724">
        <f t="shared" si="817"/>
        <v>-1.7499999999999998</v>
      </c>
      <c r="X8724" t="str">
        <f t="shared" si="818"/>
        <v>Loss</v>
      </c>
      <c r="Y8724" s="1" t="str">
        <f t="shared" si="819"/>
        <v>Low Profit</v>
      </c>
      <c r="Z8724" s="1" t="str">
        <f t="shared" si="820"/>
        <v>High Discount</v>
      </c>
      <c r="AA8724" s="1" t="str">
        <f t="shared" si="821"/>
        <v>Low Sales</v>
      </c>
      <c r="AB8724" s="1">
        <f>MONTH(Sample___Superstore[[#This Row],[Order Date]])</f>
        <v>6</v>
      </c>
    </row>
    <row r="8725" spans="1:28" x14ac:dyDescent="0.35">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c r="V8725">
        <f t="shared" si="816"/>
        <v>2</v>
      </c>
      <c r="W8725">
        <f t="shared" si="817"/>
        <v>0.35</v>
      </c>
      <c r="X8725" t="str">
        <f t="shared" si="818"/>
        <v>Profit</v>
      </c>
      <c r="Y8725" s="1" t="str">
        <f t="shared" si="819"/>
        <v>Low Profit</v>
      </c>
      <c r="Z8725" s="1" t="str">
        <f t="shared" si="820"/>
        <v>Low Discount</v>
      </c>
      <c r="AA8725" s="1" t="str">
        <f t="shared" si="821"/>
        <v>Low Sales</v>
      </c>
      <c r="AB8725" s="1">
        <f>MONTH(Sample___Superstore[[#This Row],[Order Date]])</f>
        <v>12</v>
      </c>
    </row>
    <row r="8726" spans="1:28" x14ac:dyDescent="0.35">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c r="V8726">
        <f t="shared" si="816"/>
        <v>2</v>
      </c>
      <c r="W8726">
        <f t="shared" si="817"/>
        <v>0.35</v>
      </c>
      <c r="X8726" t="str">
        <f t="shared" si="818"/>
        <v>Profit</v>
      </c>
      <c r="Y8726" s="1" t="str">
        <f t="shared" si="819"/>
        <v>Low Profit</v>
      </c>
      <c r="Z8726" s="1" t="str">
        <f t="shared" si="820"/>
        <v>Low Discount</v>
      </c>
      <c r="AA8726" s="1" t="str">
        <f t="shared" si="821"/>
        <v>Low Sales</v>
      </c>
      <c r="AB8726" s="1">
        <f>MONTH(Sample___Superstore[[#This Row],[Order Date]])</f>
        <v>12</v>
      </c>
    </row>
    <row r="8727" spans="1:28" x14ac:dyDescent="0.35">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c r="V8727">
        <f t="shared" si="816"/>
        <v>5</v>
      </c>
      <c r="W8727">
        <f t="shared" si="817"/>
        <v>0.45999999999999996</v>
      </c>
      <c r="X8727" t="str">
        <f t="shared" si="818"/>
        <v>Profit</v>
      </c>
      <c r="Y8727" s="1" t="str">
        <f t="shared" si="819"/>
        <v>Low Profit</v>
      </c>
      <c r="Z8727" s="1" t="str">
        <f t="shared" si="820"/>
        <v>No Discount</v>
      </c>
      <c r="AA8727" s="1" t="str">
        <f t="shared" si="821"/>
        <v>Low Sales</v>
      </c>
      <c r="AB8727" s="1">
        <f>MONTH(Sample___Superstore[[#This Row],[Order Date]])</f>
        <v>3</v>
      </c>
    </row>
    <row r="8728" spans="1:28" x14ac:dyDescent="0.35">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c r="V8728">
        <f t="shared" si="816"/>
        <v>4</v>
      </c>
      <c r="W8728">
        <f t="shared" si="817"/>
        <v>0.15000000000000002</v>
      </c>
      <c r="X8728" t="str">
        <f t="shared" si="818"/>
        <v>Profit</v>
      </c>
      <c r="Y8728" s="1" t="str">
        <f t="shared" si="819"/>
        <v>Low Profit</v>
      </c>
      <c r="Z8728" s="1" t="str">
        <f t="shared" si="820"/>
        <v>Low Discount</v>
      </c>
      <c r="AA8728" s="1" t="str">
        <f t="shared" si="821"/>
        <v>Low Sales</v>
      </c>
      <c r="AB8728" s="1">
        <f>MONTH(Sample___Superstore[[#This Row],[Order Date]])</f>
        <v>12</v>
      </c>
    </row>
    <row r="8729" spans="1:28" x14ac:dyDescent="0.35">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c r="V8729">
        <f t="shared" si="816"/>
        <v>4</v>
      </c>
      <c r="W8729">
        <f t="shared" si="817"/>
        <v>0.30000000000000004</v>
      </c>
      <c r="X8729" t="str">
        <f t="shared" si="818"/>
        <v>Profit</v>
      </c>
      <c r="Y8729" s="1" t="str">
        <f t="shared" si="819"/>
        <v>Low Profit</v>
      </c>
      <c r="Z8729" s="1" t="str">
        <f t="shared" si="820"/>
        <v>Low Discount</v>
      </c>
      <c r="AA8729" s="1" t="str">
        <f t="shared" si="821"/>
        <v>Low Sales</v>
      </c>
      <c r="AB8729" s="1">
        <f>MONTH(Sample___Superstore[[#This Row],[Order Date]])</f>
        <v>12</v>
      </c>
    </row>
    <row r="8730" spans="1:28" x14ac:dyDescent="0.35">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c r="V8730">
        <f t="shared" si="816"/>
        <v>4</v>
      </c>
      <c r="W8730">
        <f t="shared" si="817"/>
        <v>6.25E-2</v>
      </c>
      <c r="X8730" t="str">
        <f t="shared" si="818"/>
        <v>Profit</v>
      </c>
      <c r="Y8730" s="1" t="str">
        <f t="shared" si="819"/>
        <v>Low Profit</v>
      </c>
      <c r="Z8730" s="1" t="str">
        <f t="shared" si="820"/>
        <v>Low Discount</v>
      </c>
      <c r="AA8730" s="1" t="str">
        <f t="shared" si="821"/>
        <v>Low Sales</v>
      </c>
      <c r="AB8730" s="1">
        <f>MONTH(Sample___Superstore[[#This Row],[Order Date]])</f>
        <v>12</v>
      </c>
    </row>
    <row r="8731" spans="1:28" x14ac:dyDescent="0.35">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c r="V8731">
        <f t="shared" si="816"/>
        <v>4</v>
      </c>
      <c r="W8731">
        <f t="shared" si="817"/>
        <v>9.9999999999999992E-2</v>
      </c>
      <c r="X8731" t="str">
        <f t="shared" si="818"/>
        <v>Profit</v>
      </c>
      <c r="Y8731" s="1" t="str">
        <f t="shared" si="819"/>
        <v>Low Profit</v>
      </c>
      <c r="Z8731" s="1" t="str">
        <f t="shared" si="820"/>
        <v>Low Discount</v>
      </c>
      <c r="AA8731" s="1" t="str">
        <f t="shared" si="821"/>
        <v>Low Sales</v>
      </c>
      <c r="AB8731" s="1">
        <f>MONTH(Sample___Superstore[[#This Row],[Order Date]])</f>
        <v>12</v>
      </c>
    </row>
    <row r="8732" spans="1:28" x14ac:dyDescent="0.35">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c r="V8732">
        <f t="shared" si="816"/>
        <v>4</v>
      </c>
      <c r="W8732">
        <f t="shared" si="817"/>
        <v>-0.17499999999999999</v>
      </c>
      <c r="X8732" t="str">
        <f t="shared" si="818"/>
        <v>Loss</v>
      </c>
      <c r="Y8732" s="1" t="str">
        <f t="shared" si="819"/>
        <v>Low Profit</v>
      </c>
      <c r="Z8732" s="1" t="str">
        <f t="shared" si="820"/>
        <v>Low Discount</v>
      </c>
      <c r="AA8732" s="1" t="str">
        <f t="shared" si="821"/>
        <v>Low Sales</v>
      </c>
      <c r="AB8732" s="1">
        <f>MONTH(Sample___Superstore[[#This Row],[Order Date]])</f>
        <v>12</v>
      </c>
    </row>
    <row r="8733" spans="1:28" x14ac:dyDescent="0.35">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c r="V8733">
        <f t="shared" si="816"/>
        <v>6</v>
      </c>
      <c r="W8733">
        <f t="shared" si="817"/>
        <v>0.3</v>
      </c>
      <c r="X8733" t="str">
        <f t="shared" si="818"/>
        <v>Profit</v>
      </c>
      <c r="Y8733" s="1" t="str">
        <f t="shared" si="819"/>
        <v>Low Profit</v>
      </c>
      <c r="Z8733" s="1" t="str">
        <f t="shared" si="820"/>
        <v>No Discount</v>
      </c>
      <c r="AA8733" s="1" t="str">
        <f t="shared" si="821"/>
        <v>Low Sales</v>
      </c>
      <c r="AB8733" s="1">
        <f>MONTH(Sample___Superstore[[#This Row],[Order Date]])</f>
        <v>7</v>
      </c>
    </row>
    <row r="8734" spans="1:28" x14ac:dyDescent="0.35">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c r="V8734">
        <f t="shared" si="816"/>
        <v>2</v>
      </c>
      <c r="W8734">
        <f t="shared" si="817"/>
        <v>0.48000000000000004</v>
      </c>
      <c r="X8734" t="str">
        <f t="shared" si="818"/>
        <v>Profit</v>
      </c>
      <c r="Y8734" s="1" t="str">
        <f t="shared" si="819"/>
        <v>Low Profit</v>
      </c>
      <c r="Z8734" s="1" t="str">
        <f t="shared" si="820"/>
        <v>No Discount</v>
      </c>
      <c r="AA8734" s="1" t="str">
        <f t="shared" si="821"/>
        <v>Low Sales</v>
      </c>
      <c r="AB8734" s="1">
        <f>MONTH(Sample___Superstore[[#This Row],[Order Date]])</f>
        <v>6</v>
      </c>
    </row>
    <row r="8735" spans="1:28" x14ac:dyDescent="0.35">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c r="V8735">
        <f t="shared" si="816"/>
        <v>2</v>
      </c>
      <c r="W8735">
        <f t="shared" si="817"/>
        <v>0.32</v>
      </c>
      <c r="X8735" t="str">
        <f t="shared" si="818"/>
        <v>Profit</v>
      </c>
      <c r="Y8735" s="1" t="str">
        <f t="shared" si="819"/>
        <v>Low Profit</v>
      </c>
      <c r="Z8735" s="1" t="str">
        <f t="shared" si="820"/>
        <v>No Discount</v>
      </c>
      <c r="AA8735" s="1" t="str">
        <f t="shared" si="821"/>
        <v>Low Sales</v>
      </c>
      <c r="AB8735" s="1">
        <f>MONTH(Sample___Superstore[[#This Row],[Order Date]])</f>
        <v>6</v>
      </c>
    </row>
    <row r="8736" spans="1:28" x14ac:dyDescent="0.35">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c r="V8736">
        <f t="shared" si="816"/>
        <v>2</v>
      </c>
      <c r="W8736">
        <f t="shared" si="817"/>
        <v>0.19</v>
      </c>
      <c r="X8736" t="str">
        <f t="shared" si="818"/>
        <v>Profit</v>
      </c>
      <c r="Y8736" s="1" t="str">
        <f t="shared" si="819"/>
        <v>High Profit</v>
      </c>
      <c r="Z8736" s="1" t="str">
        <f t="shared" si="820"/>
        <v>No Discount</v>
      </c>
      <c r="AA8736" s="1" t="str">
        <f t="shared" si="821"/>
        <v>High Sales</v>
      </c>
      <c r="AB8736" s="1">
        <f>MONTH(Sample___Superstore[[#This Row],[Order Date]])</f>
        <v>6</v>
      </c>
    </row>
    <row r="8737" spans="1:28" x14ac:dyDescent="0.35">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c r="V8737">
        <f t="shared" si="816"/>
        <v>3</v>
      </c>
      <c r="W8737">
        <f t="shared" si="817"/>
        <v>0.15000000000000002</v>
      </c>
      <c r="X8737" t="str">
        <f t="shared" si="818"/>
        <v>Profit</v>
      </c>
      <c r="Y8737" s="1" t="str">
        <f t="shared" si="819"/>
        <v>Low Profit</v>
      </c>
      <c r="Z8737" s="1" t="str">
        <f t="shared" si="820"/>
        <v>No Discount</v>
      </c>
      <c r="AA8737" s="1" t="str">
        <f t="shared" si="821"/>
        <v>Low Sales</v>
      </c>
      <c r="AB8737" s="1">
        <f>MONTH(Sample___Superstore[[#This Row],[Order Date]])</f>
        <v>2</v>
      </c>
    </row>
    <row r="8738" spans="1:28" x14ac:dyDescent="0.35">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c r="V8738">
        <f t="shared" si="816"/>
        <v>5</v>
      </c>
      <c r="W8738">
        <f t="shared" si="817"/>
        <v>0.3</v>
      </c>
      <c r="X8738" t="str">
        <f t="shared" si="818"/>
        <v>Profit</v>
      </c>
      <c r="Y8738" s="1" t="str">
        <f t="shared" si="819"/>
        <v>High Profit</v>
      </c>
      <c r="Z8738" s="1" t="str">
        <f t="shared" si="820"/>
        <v>No Discount</v>
      </c>
      <c r="AA8738" s="1" t="str">
        <f t="shared" si="821"/>
        <v>High Sales</v>
      </c>
      <c r="AB8738" s="1">
        <f>MONTH(Sample___Superstore[[#This Row],[Order Date]])</f>
        <v>9</v>
      </c>
    </row>
    <row r="8739" spans="1:28" x14ac:dyDescent="0.35">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c r="V8739">
        <f t="shared" si="816"/>
        <v>4</v>
      </c>
      <c r="W8739">
        <f t="shared" si="817"/>
        <v>-0.73333333333333339</v>
      </c>
      <c r="X8739" t="str">
        <f t="shared" si="818"/>
        <v>Loss</v>
      </c>
      <c r="Y8739" s="1" t="str">
        <f t="shared" si="819"/>
        <v>Low Profit</v>
      </c>
      <c r="Z8739" s="1" t="str">
        <f t="shared" si="820"/>
        <v>High Discount</v>
      </c>
      <c r="AA8739" s="1" t="str">
        <f t="shared" si="821"/>
        <v>Low Sales</v>
      </c>
      <c r="AB8739" s="1">
        <f>MONTH(Sample___Superstore[[#This Row],[Order Date]])</f>
        <v>4</v>
      </c>
    </row>
    <row r="8740" spans="1:28" x14ac:dyDescent="0.35">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c r="V8740">
        <f t="shared" si="816"/>
        <v>3</v>
      </c>
      <c r="W8740">
        <f t="shared" si="817"/>
        <v>0.27500000000000002</v>
      </c>
      <c r="X8740" t="str">
        <f t="shared" si="818"/>
        <v>Profit</v>
      </c>
      <c r="Y8740" s="1" t="str">
        <f t="shared" si="819"/>
        <v>Low Profit</v>
      </c>
      <c r="Z8740" s="1" t="str">
        <f t="shared" si="820"/>
        <v>Low Discount</v>
      </c>
      <c r="AA8740" s="1" t="str">
        <f t="shared" si="821"/>
        <v>Low Sales</v>
      </c>
      <c r="AB8740" s="1">
        <f>MONTH(Sample___Superstore[[#This Row],[Order Date]])</f>
        <v>12</v>
      </c>
    </row>
    <row r="8741" spans="1:28" x14ac:dyDescent="0.35">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c r="V8741">
        <f t="shared" si="816"/>
        <v>3</v>
      </c>
      <c r="W8741">
        <f t="shared" si="817"/>
        <v>-0.25</v>
      </c>
      <c r="X8741" t="str">
        <f t="shared" si="818"/>
        <v>Loss</v>
      </c>
      <c r="Y8741" s="1" t="str">
        <f t="shared" si="819"/>
        <v>Low Profit</v>
      </c>
      <c r="Z8741" s="1" t="str">
        <f t="shared" si="820"/>
        <v>High Discount</v>
      </c>
      <c r="AA8741" s="1" t="str">
        <f t="shared" si="821"/>
        <v>Low Sales</v>
      </c>
      <c r="AB8741" s="1">
        <f>MONTH(Sample___Superstore[[#This Row],[Order Date]])</f>
        <v>12</v>
      </c>
    </row>
    <row r="8742" spans="1:28" x14ac:dyDescent="0.35">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c r="V8742">
        <f t="shared" si="816"/>
        <v>1</v>
      </c>
      <c r="W8742">
        <f t="shared" si="817"/>
        <v>0.29000000000000004</v>
      </c>
      <c r="X8742" t="str">
        <f t="shared" si="818"/>
        <v>Profit</v>
      </c>
      <c r="Y8742" s="1" t="str">
        <f t="shared" si="819"/>
        <v>Low Profit</v>
      </c>
      <c r="Z8742" s="1" t="str">
        <f t="shared" si="820"/>
        <v>No Discount</v>
      </c>
      <c r="AA8742" s="1" t="str">
        <f t="shared" si="821"/>
        <v>Low Sales</v>
      </c>
      <c r="AB8742" s="1">
        <f>MONTH(Sample___Superstore[[#This Row],[Order Date]])</f>
        <v>7</v>
      </c>
    </row>
    <row r="8743" spans="1:28" x14ac:dyDescent="0.35">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c r="V8743">
        <f t="shared" si="816"/>
        <v>0</v>
      </c>
      <c r="W8743">
        <f t="shared" si="817"/>
        <v>0.48</v>
      </c>
      <c r="X8743" t="str">
        <f t="shared" si="818"/>
        <v>Profit</v>
      </c>
      <c r="Y8743" s="1" t="str">
        <f t="shared" si="819"/>
        <v>Low Profit</v>
      </c>
      <c r="Z8743" s="1" t="str">
        <f t="shared" si="820"/>
        <v>No Discount</v>
      </c>
      <c r="AA8743" s="1" t="str">
        <f t="shared" si="821"/>
        <v>Low Sales</v>
      </c>
      <c r="AB8743" s="1">
        <f>MONTH(Sample___Superstore[[#This Row],[Order Date]])</f>
        <v>11</v>
      </c>
    </row>
    <row r="8744" spans="1:28" x14ac:dyDescent="0.35">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c r="V8744">
        <f t="shared" si="816"/>
        <v>2</v>
      </c>
      <c r="W8744">
        <f t="shared" si="817"/>
        <v>0.27499999999999997</v>
      </c>
      <c r="X8744" t="str">
        <f t="shared" si="818"/>
        <v>Profit</v>
      </c>
      <c r="Y8744" s="1" t="str">
        <f t="shared" si="819"/>
        <v>Low Profit</v>
      </c>
      <c r="Z8744" s="1" t="str">
        <f t="shared" si="820"/>
        <v>Low Discount</v>
      </c>
      <c r="AA8744" s="1" t="str">
        <f t="shared" si="821"/>
        <v>Low Sales</v>
      </c>
      <c r="AB8744" s="1">
        <f>MONTH(Sample___Superstore[[#This Row],[Order Date]])</f>
        <v>10</v>
      </c>
    </row>
    <row r="8745" spans="1:28" x14ac:dyDescent="0.35">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c r="V8745">
        <f t="shared" si="816"/>
        <v>2</v>
      </c>
      <c r="W8745">
        <f t="shared" si="817"/>
        <v>-8.7500000000000008E-2</v>
      </c>
      <c r="X8745" t="str">
        <f t="shared" si="818"/>
        <v>Loss</v>
      </c>
      <c r="Y8745" s="1" t="str">
        <f t="shared" si="819"/>
        <v>Low Profit</v>
      </c>
      <c r="Z8745" s="1" t="str">
        <f t="shared" si="820"/>
        <v>Low Discount</v>
      </c>
      <c r="AA8745" s="1" t="str">
        <f t="shared" si="821"/>
        <v>Low Sales</v>
      </c>
      <c r="AB8745" s="1">
        <f>MONTH(Sample___Superstore[[#This Row],[Order Date]])</f>
        <v>10</v>
      </c>
    </row>
    <row r="8746" spans="1:28" x14ac:dyDescent="0.35">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c r="V8746">
        <f t="shared" si="816"/>
        <v>3</v>
      </c>
      <c r="W8746">
        <f t="shared" si="817"/>
        <v>0.28999999999999998</v>
      </c>
      <c r="X8746" t="str">
        <f t="shared" si="818"/>
        <v>Profit</v>
      </c>
      <c r="Y8746" s="1" t="str">
        <f t="shared" si="819"/>
        <v>Low Profit</v>
      </c>
      <c r="Z8746" s="1" t="str">
        <f t="shared" si="820"/>
        <v>No Discount</v>
      </c>
      <c r="AA8746" s="1" t="str">
        <f t="shared" si="821"/>
        <v>Low Sales</v>
      </c>
      <c r="AB8746" s="1">
        <f>MONTH(Sample___Superstore[[#This Row],[Order Date]])</f>
        <v>11</v>
      </c>
    </row>
    <row r="8747" spans="1:28" x14ac:dyDescent="0.35">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c r="V8747">
        <f t="shared" si="816"/>
        <v>3</v>
      </c>
      <c r="W8747">
        <f t="shared" si="817"/>
        <v>0.47000000000000003</v>
      </c>
      <c r="X8747" t="str">
        <f t="shared" si="818"/>
        <v>Profit</v>
      </c>
      <c r="Y8747" s="1" t="str">
        <f t="shared" si="819"/>
        <v>Low Profit</v>
      </c>
      <c r="Z8747" s="1" t="str">
        <f t="shared" si="820"/>
        <v>No Discount</v>
      </c>
      <c r="AA8747" s="1" t="str">
        <f t="shared" si="821"/>
        <v>Low Sales</v>
      </c>
      <c r="AB8747" s="1">
        <f>MONTH(Sample___Superstore[[#This Row],[Order Date]])</f>
        <v>11</v>
      </c>
    </row>
    <row r="8748" spans="1:28" x14ac:dyDescent="0.35">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c r="V8748">
        <f t="shared" si="816"/>
        <v>5</v>
      </c>
      <c r="W8748">
        <f t="shared" si="817"/>
        <v>0.06</v>
      </c>
      <c r="X8748" t="str">
        <f t="shared" si="818"/>
        <v>Profit</v>
      </c>
      <c r="Y8748" s="1" t="str">
        <f t="shared" si="819"/>
        <v>Low Profit</v>
      </c>
      <c r="Z8748" s="1" t="str">
        <f t="shared" si="820"/>
        <v>No Discount</v>
      </c>
      <c r="AA8748" s="1" t="str">
        <f t="shared" si="821"/>
        <v>Low Sales</v>
      </c>
      <c r="AB8748" s="1">
        <f>MONTH(Sample___Superstore[[#This Row],[Order Date]])</f>
        <v>2</v>
      </c>
    </row>
    <row r="8749" spans="1:28" x14ac:dyDescent="0.35">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c r="V8749">
        <f t="shared" si="816"/>
        <v>5</v>
      </c>
      <c r="W8749">
        <f t="shared" si="817"/>
        <v>0.32499999999999996</v>
      </c>
      <c r="X8749" t="str">
        <f t="shared" si="818"/>
        <v>Profit</v>
      </c>
      <c r="Y8749" s="1" t="str">
        <f t="shared" si="819"/>
        <v>Low Profit</v>
      </c>
      <c r="Z8749" s="1" t="str">
        <f t="shared" si="820"/>
        <v>Low Discount</v>
      </c>
      <c r="AA8749" s="1" t="str">
        <f t="shared" si="821"/>
        <v>Low Sales</v>
      </c>
      <c r="AB8749" s="1">
        <f>MONTH(Sample___Superstore[[#This Row],[Order Date]])</f>
        <v>2</v>
      </c>
    </row>
    <row r="8750" spans="1:28" x14ac:dyDescent="0.35">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c r="V8750">
        <f t="shared" si="816"/>
        <v>5</v>
      </c>
      <c r="W8750">
        <f t="shared" si="817"/>
        <v>0.16249999999999998</v>
      </c>
      <c r="X8750" t="str">
        <f t="shared" si="818"/>
        <v>Profit</v>
      </c>
      <c r="Y8750" s="1" t="str">
        <f t="shared" si="819"/>
        <v>Low Profit</v>
      </c>
      <c r="Z8750" s="1" t="str">
        <f t="shared" si="820"/>
        <v>Low Discount</v>
      </c>
      <c r="AA8750" s="1" t="str">
        <f t="shared" si="821"/>
        <v>Low Sales</v>
      </c>
      <c r="AB8750" s="1">
        <f>MONTH(Sample___Superstore[[#This Row],[Order Date]])</f>
        <v>2</v>
      </c>
    </row>
    <row r="8751" spans="1:28" x14ac:dyDescent="0.35">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c r="V8751">
        <f t="shared" si="816"/>
        <v>3</v>
      </c>
      <c r="W8751">
        <f t="shared" si="817"/>
        <v>0.375</v>
      </c>
      <c r="X8751" t="str">
        <f t="shared" si="818"/>
        <v>Profit</v>
      </c>
      <c r="Y8751" s="1" t="str">
        <f t="shared" si="819"/>
        <v>High Profit</v>
      </c>
      <c r="Z8751" s="1" t="str">
        <f t="shared" si="820"/>
        <v>Low Discount</v>
      </c>
      <c r="AA8751" s="1" t="str">
        <f t="shared" si="821"/>
        <v>High Sales</v>
      </c>
      <c r="AB8751" s="1">
        <f>MONTH(Sample___Superstore[[#This Row],[Order Date]])</f>
        <v>6</v>
      </c>
    </row>
    <row r="8752" spans="1:28" x14ac:dyDescent="0.35">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c r="V8752">
        <f t="shared" si="816"/>
        <v>3</v>
      </c>
      <c r="W8752">
        <f t="shared" si="817"/>
        <v>0.25</v>
      </c>
      <c r="X8752" t="str">
        <f t="shared" si="818"/>
        <v>Profit</v>
      </c>
      <c r="Y8752" s="1" t="str">
        <f t="shared" si="819"/>
        <v>Low Profit</v>
      </c>
      <c r="Z8752" s="1" t="str">
        <f t="shared" si="820"/>
        <v>No Discount</v>
      </c>
      <c r="AA8752" s="1" t="str">
        <f t="shared" si="821"/>
        <v>Low Sales</v>
      </c>
      <c r="AB8752" s="1">
        <f>MONTH(Sample___Superstore[[#This Row],[Order Date]])</f>
        <v>6</v>
      </c>
    </row>
    <row r="8753" spans="1:28" x14ac:dyDescent="0.35">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c r="V8753">
        <f t="shared" si="816"/>
        <v>4</v>
      </c>
      <c r="W8753">
        <f t="shared" si="817"/>
        <v>0.33749999999999997</v>
      </c>
      <c r="X8753" t="str">
        <f t="shared" si="818"/>
        <v>Profit</v>
      </c>
      <c r="Y8753" s="1" t="str">
        <f t="shared" si="819"/>
        <v>Low Profit</v>
      </c>
      <c r="Z8753" s="1" t="str">
        <f t="shared" si="820"/>
        <v>Low Discount</v>
      </c>
      <c r="AA8753" s="1" t="str">
        <f t="shared" si="821"/>
        <v>Low Sales</v>
      </c>
      <c r="AB8753" s="1">
        <f>MONTH(Sample___Superstore[[#This Row],[Order Date]])</f>
        <v>5</v>
      </c>
    </row>
    <row r="8754" spans="1:28" x14ac:dyDescent="0.35">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c r="V8754">
        <f t="shared" si="816"/>
        <v>4</v>
      </c>
      <c r="W8754">
        <f t="shared" si="817"/>
        <v>0.1125</v>
      </c>
      <c r="X8754" t="str">
        <f t="shared" si="818"/>
        <v>Profit</v>
      </c>
      <c r="Y8754" s="1" t="str">
        <f t="shared" si="819"/>
        <v>Low Profit</v>
      </c>
      <c r="Z8754" s="1" t="str">
        <f t="shared" si="820"/>
        <v>Low Discount</v>
      </c>
      <c r="AA8754" s="1" t="str">
        <f t="shared" si="821"/>
        <v>Low Sales</v>
      </c>
      <c r="AB8754" s="1">
        <f>MONTH(Sample___Superstore[[#This Row],[Order Date]])</f>
        <v>5</v>
      </c>
    </row>
    <row r="8755" spans="1:28" x14ac:dyDescent="0.35">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c r="V8755">
        <f t="shared" si="816"/>
        <v>1</v>
      </c>
      <c r="W8755">
        <f t="shared" si="817"/>
        <v>0.33750000000000002</v>
      </c>
      <c r="X8755" t="str">
        <f t="shared" si="818"/>
        <v>Profit</v>
      </c>
      <c r="Y8755" s="1" t="str">
        <f t="shared" si="819"/>
        <v>Low Profit</v>
      </c>
      <c r="Z8755" s="1" t="str">
        <f t="shared" si="820"/>
        <v>Low Discount</v>
      </c>
      <c r="AA8755" s="1" t="str">
        <f t="shared" si="821"/>
        <v>Low Sales</v>
      </c>
      <c r="AB8755" s="1">
        <f>MONTH(Sample___Superstore[[#This Row],[Order Date]])</f>
        <v>9</v>
      </c>
    </row>
    <row r="8756" spans="1:28" x14ac:dyDescent="0.35">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c r="V8756">
        <f t="shared" si="816"/>
        <v>1</v>
      </c>
      <c r="W8756">
        <f t="shared" si="817"/>
        <v>-0.73333333333333328</v>
      </c>
      <c r="X8756" t="str">
        <f t="shared" si="818"/>
        <v>Loss</v>
      </c>
      <c r="Y8756" s="1" t="str">
        <f t="shared" si="819"/>
        <v>Low Profit</v>
      </c>
      <c r="Z8756" s="1" t="str">
        <f t="shared" si="820"/>
        <v>High Discount</v>
      </c>
      <c r="AA8756" s="1" t="str">
        <f t="shared" si="821"/>
        <v>Low Sales</v>
      </c>
      <c r="AB8756" s="1">
        <f>MONTH(Sample___Superstore[[#This Row],[Order Date]])</f>
        <v>9</v>
      </c>
    </row>
    <row r="8757" spans="1:28" x14ac:dyDescent="0.35">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c r="V8757">
        <f t="shared" si="816"/>
        <v>1</v>
      </c>
      <c r="W8757">
        <f t="shared" si="817"/>
        <v>-0.83333333333333326</v>
      </c>
      <c r="X8757" t="str">
        <f t="shared" si="818"/>
        <v>Loss</v>
      </c>
      <c r="Y8757" s="1" t="str">
        <f t="shared" si="819"/>
        <v>Low Profit</v>
      </c>
      <c r="Z8757" s="1" t="str">
        <f t="shared" si="820"/>
        <v>High Discount</v>
      </c>
      <c r="AA8757" s="1" t="str">
        <f t="shared" si="821"/>
        <v>Low Sales</v>
      </c>
      <c r="AB8757" s="1">
        <f>MONTH(Sample___Superstore[[#This Row],[Order Date]])</f>
        <v>9</v>
      </c>
    </row>
    <row r="8758" spans="1:28" x14ac:dyDescent="0.35">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c r="V8758">
        <f t="shared" si="816"/>
        <v>4</v>
      </c>
      <c r="W8758">
        <f t="shared" si="817"/>
        <v>0.27999999999999997</v>
      </c>
      <c r="X8758" t="str">
        <f t="shared" si="818"/>
        <v>Profit</v>
      </c>
      <c r="Y8758" s="1" t="str">
        <f t="shared" si="819"/>
        <v>Low Profit</v>
      </c>
      <c r="Z8758" s="1" t="str">
        <f t="shared" si="820"/>
        <v>No Discount</v>
      </c>
      <c r="AA8758" s="1" t="str">
        <f t="shared" si="821"/>
        <v>Low Sales</v>
      </c>
      <c r="AB8758" s="1">
        <f>MONTH(Sample___Superstore[[#This Row],[Order Date]])</f>
        <v>7</v>
      </c>
    </row>
    <row r="8759" spans="1:28" x14ac:dyDescent="0.35">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c r="V8759">
        <f t="shared" si="816"/>
        <v>4</v>
      </c>
      <c r="W8759">
        <f t="shared" si="817"/>
        <v>0.47999999999999993</v>
      </c>
      <c r="X8759" t="str">
        <f t="shared" si="818"/>
        <v>Profit</v>
      </c>
      <c r="Y8759" s="1" t="str">
        <f t="shared" si="819"/>
        <v>Low Profit</v>
      </c>
      <c r="Z8759" s="1" t="str">
        <f t="shared" si="820"/>
        <v>No Discount</v>
      </c>
      <c r="AA8759" s="1" t="str">
        <f t="shared" si="821"/>
        <v>Low Sales</v>
      </c>
      <c r="AB8759" s="1">
        <f>MONTH(Sample___Superstore[[#This Row],[Order Date]])</f>
        <v>7</v>
      </c>
    </row>
    <row r="8760" spans="1:28" x14ac:dyDescent="0.35">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c r="V8760">
        <f t="shared" si="816"/>
        <v>4</v>
      </c>
      <c r="W8760">
        <f t="shared" si="817"/>
        <v>0.34</v>
      </c>
      <c r="X8760" t="str">
        <f t="shared" si="818"/>
        <v>Profit</v>
      </c>
      <c r="Y8760" s="1" t="str">
        <f t="shared" si="819"/>
        <v>Low Profit</v>
      </c>
      <c r="Z8760" s="1" t="str">
        <f t="shared" si="820"/>
        <v>No Discount</v>
      </c>
      <c r="AA8760" s="1" t="str">
        <f t="shared" si="821"/>
        <v>Low Sales</v>
      </c>
      <c r="AB8760" s="1">
        <f>MONTH(Sample___Superstore[[#This Row],[Order Date]])</f>
        <v>7</v>
      </c>
    </row>
    <row r="8761" spans="1:28" x14ac:dyDescent="0.35">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c r="V8761">
        <f t="shared" si="816"/>
        <v>4</v>
      </c>
      <c r="W8761">
        <f t="shared" si="817"/>
        <v>0.48</v>
      </c>
      <c r="X8761" t="str">
        <f t="shared" si="818"/>
        <v>Profit</v>
      </c>
      <c r="Y8761" s="1" t="str">
        <f t="shared" si="819"/>
        <v>Low Profit</v>
      </c>
      <c r="Z8761" s="1" t="str">
        <f t="shared" si="820"/>
        <v>No Discount</v>
      </c>
      <c r="AA8761" s="1" t="str">
        <f t="shared" si="821"/>
        <v>Low Sales</v>
      </c>
      <c r="AB8761" s="1">
        <f>MONTH(Sample___Superstore[[#This Row],[Order Date]])</f>
        <v>7</v>
      </c>
    </row>
    <row r="8762" spans="1:28" x14ac:dyDescent="0.35">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c r="V8762">
        <f t="shared" si="816"/>
        <v>6</v>
      </c>
      <c r="W8762">
        <f t="shared" si="817"/>
        <v>0.5</v>
      </c>
      <c r="X8762" t="str">
        <f t="shared" si="818"/>
        <v>Profit</v>
      </c>
      <c r="Y8762" s="1" t="str">
        <f t="shared" si="819"/>
        <v>High Profit</v>
      </c>
      <c r="Z8762" s="1" t="str">
        <f t="shared" si="820"/>
        <v>No Discount</v>
      </c>
      <c r="AA8762" s="1" t="str">
        <f t="shared" si="821"/>
        <v>High Sales</v>
      </c>
      <c r="AB8762" s="1">
        <f>MONTH(Sample___Superstore[[#This Row],[Order Date]])</f>
        <v>1</v>
      </c>
    </row>
    <row r="8763" spans="1:28" x14ac:dyDescent="0.35">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c r="V8763">
        <f t="shared" si="816"/>
        <v>6</v>
      </c>
      <c r="W8763">
        <f t="shared" si="817"/>
        <v>0.47</v>
      </c>
      <c r="X8763" t="str">
        <f t="shared" si="818"/>
        <v>Profit</v>
      </c>
      <c r="Y8763" s="1" t="str">
        <f t="shared" si="819"/>
        <v>Low Profit</v>
      </c>
      <c r="Z8763" s="1" t="str">
        <f t="shared" si="820"/>
        <v>No Discount</v>
      </c>
      <c r="AA8763" s="1" t="str">
        <f t="shared" si="821"/>
        <v>Low Sales</v>
      </c>
      <c r="AB8763" s="1">
        <f>MONTH(Sample___Superstore[[#This Row],[Order Date]])</f>
        <v>1</v>
      </c>
    </row>
    <row r="8764" spans="1:28" x14ac:dyDescent="0.35">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c r="V8764">
        <f t="shared" si="816"/>
        <v>4</v>
      </c>
      <c r="W8764">
        <f t="shared" si="817"/>
        <v>0.28999999999999998</v>
      </c>
      <c r="X8764" t="str">
        <f t="shared" si="818"/>
        <v>Profit</v>
      </c>
      <c r="Y8764" s="1" t="str">
        <f t="shared" si="819"/>
        <v>Low Profit</v>
      </c>
      <c r="Z8764" s="1" t="str">
        <f t="shared" si="820"/>
        <v>No Discount</v>
      </c>
      <c r="AA8764" s="1" t="str">
        <f t="shared" si="821"/>
        <v>Low Sales</v>
      </c>
      <c r="AB8764" s="1">
        <f>MONTH(Sample___Superstore[[#This Row],[Order Date]])</f>
        <v>12</v>
      </c>
    </row>
    <row r="8765" spans="1:28" x14ac:dyDescent="0.35">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c r="V8765">
        <f t="shared" si="816"/>
        <v>4</v>
      </c>
      <c r="W8765">
        <f t="shared" si="817"/>
        <v>0.25999999999999995</v>
      </c>
      <c r="X8765" t="str">
        <f t="shared" si="818"/>
        <v>Profit</v>
      </c>
      <c r="Y8765" s="1" t="str">
        <f t="shared" si="819"/>
        <v>Low Profit</v>
      </c>
      <c r="Z8765" s="1" t="str">
        <f t="shared" si="820"/>
        <v>No Discount</v>
      </c>
      <c r="AA8765" s="1" t="str">
        <f t="shared" si="821"/>
        <v>Low Sales</v>
      </c>
      <c r="AB8765" s="1">
        <f>MONTH(Sample___Superstore[[#This Row],[Order Date]])</f>
        <v>12</v>
      </c>
    </row>
    <row r="8766" spans="1:28" x14ac:dyDescent="0.35">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c r="V8766">
        <f t="shared" si="816"/>
        <v>6</v>
      </c>
      <c r="W8766">
        <f t="shared" si="817"/>
        <v>0.13749999999999998</v>
      </c>
      <c r="X8766" t="str">
        <f t="shared" si="818"/>
        <v>Profit</v>
      </c>
      <c r="Y8766" s="1" t="str">
        <f t="shared" si="819"/>
        <v>Low Profit</v>
      </c>
      <c r="Z8766" s="1" t="str">
        <f t="shared" si="820"/>
        <v>Low Discount</v>
      </c>
      <c r="AA8766" s="1" t="str">
        <f t="shared" si="821"/>
        <v>Low Sales</v>
      </c>
      <c r="AB8766" s="1">
        <f>MONTH(Sample___Superstore[[#This Row],[Order Date]])</f>
        <v>11</v>
      </c>
    </row>
    <row r="8767" spans="1:28" x14ac:dyDescent="0.35">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c r="V8767">
        <f t="shared" si="816"/>
        <v>6</v>
      </c>
      <c r="W8767">
        <f t="shared" si="817"/>
        <v>-1.5</v>
      </c>
      <c r="X8767" t="str">
        <f t="shared" si="818"/>
        <v>Loss</v>
      </c>
      <c r="Y8767" s="1" t="str">
        <f t="shared" si="819"/>
        <v>Low Profit</v>
      </c>
      <c r="Z8767" s="1" t="str">
        <f t="shared" si="820"/>
        <v>High Discount</v>
      </c>
      <c r="AA8767" s="1" t="str">
        <f t="shared" si="821"/>
        <v>Low Sales</v>
      </c>
      <c r="AB8767" s="1">
        <f>MONTH(Sample___Superstore[[#This Row],[Order Date]])</f>
        <v>11</v>
      </c>
    </row>
    <row r="8768" spans="1:28" x14ac:dyDescent="0.35">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c r="V8768">
        <f t="shared" si="816"/>
        <v>6</v>
      </c>
      <c r="W8768">
        <f t="shared" si="817"/>
        <v>-2.75</v>
      </c>
      <c r="X8768" t="str">
        <f t="shared" si="818"/>
        <v>Loss</v>
      </c>
      <c r="Y8768" s="1" t="str">
        <f t="shared" si="819"/>
        <v>Low Profit</v>
      </c>
      <c r="Z8768" s="1" t="str">
        <f t="shared" si="820"/>
        <v>High Discount</v>
      </c>
      <c r="AA8768" s="1" t="str">
        <f t="shared" si="821"/>
        <v>Low Sales</v>
      </c>
      <c r="AB8768" s="1">
        <f>MONTH(Sample___Superstore[[#This Row],[Order Date]])</f>
        <v>11</v>
      </c>
    </row>
    <row r="8769" spans="1:28" x14ac:dyDescent="0.35">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c r="V8769">
        <f t="shared" si="816"/>
        <v>6</v>
      </c>
      <c r="W8769">
        <f t="shared" si="817"/>
        <v>-1.65</v>
      </c>
      <c r="X8769" t="str">
        <f t="shared" si="818"/>
        <v>Loss</v>
      </c>
      <c r="Y8769" s="1" t="str">
        <f t="shared" si="819"/>
        <v>Low Profit</v>
      </c>
      <c r="Z8769" s="1" t="str">
        <f t="shared" si="820"/>
        <v>High Discount</v>
      </c>
      <c r="AA8769" s="1" t="str">
        <f t="shared" si="821"/>
        <v>Low Sales</v>
      </c>
      <c r="AB8769" s="1">
        <f>MONTH(Sample___Superstore[[#This Row],[Order Date]])</f>
        <v>11</v>
      </c>
    </row>
    <row r="8770" spans="1:28" x14ac:dyDescent="0.35">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c r="V8770">
        <f t="shared" ref="V8770:V8833" si="822">D8770-C8770</f>
        <v>4</v>
      </c>
      <c r="W8770">
        <f t="shared" ref="W8770:W8833" si="823">U8770/R8770</f>
        <v>0.2</v>
      </c>
      <c r="X8770" t="str">
        <f t="shared" ref="X8770:X8833" si="824">IF(U8770&lt;0,"Loss","Profit")</f>
        <v>Profit</v>
      </c>
      <c r="Y8770" s="1" t="str">
        <f t="shared" ref="Y8770:Y8833" si="825">IF(U8770&gt;100,"High Profit","Low Profit")</f>
        <v>Low Profit</v>
      </c>
      <c r="Z8770" s="1" t="str">
        <f t="shared" ref="Z8770:Z8833" si="826">IF(T8770=0,"No Discount",IF(T8770&lt;=0.2,"Low Discount","High Discount"))</f>
        <v>Low Discount</v>
      </c>
      <c r="AA8770" s="1" t="str">
        <f t="shared" ref="AA8770:AA8833" si="827">IF(R8770&gt;500,"High Sales","Low Sales")</f>
        <v>Low Sales</v>
      </c>
      <c r="AB8770" s="1">
        <f>MONTH(Sample___Superstore[[#This Row],[Order Date]])</f>
        <v>10</v>
      </c>
    </row>
    <row r="8771" spans="1:28" x14ac:dyDescent="0.35">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c r="V8771">
        <f t="shared" si="822"/>
        <v>1</v>
      </c>
      <c r="W8771">
        <f t="shared" si="823"/>
        <v>6.25E-2</v>
      </c>
      <c r="X8771" t="str">
        <f t="shared" si="824"/>
        <v>Profit</v>
      </c>
      <c r="Y8771" s="1" t="str">
        <f t="shared" si="825"/>
        <v>Low Profit</v>
      </c>
      <c r="Z8771" s="1" t="str">
        <f t="shared" si="826"/>
        <v>Low Discount</v>
      </c>
      <c r="AA8771" s="1" t="str">
        <f t="shared" si="827"/>
        <v>Low Sales</v>
      </c>
      <c r="AB8771" s="1">
        <f>MONTH(Sample___Superstore[[#This Row],[Order Date]])</f>
        <v>9</v>
      </c>
    </row>
    <row r="8772" spans="1:28" x14ac:dyDescent="0.35">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c r="V8772">
        <f t="shared" si="822"/>
        <v>1</v>
      </c>
      <c r="W8772">
        <f t="shared" si="823"/>
        <v>6.25E-2</v>
      </c>
      <c r="X8772" t="str">
        <f t="shared" si="824"/>
        <v>Profit</v>
      </c>
      <c r="Y8772" s="1" t="str">
        <f t="shared" si="825"/>
        <v>Low Profit</v>
      </c>
      <c r="Z8772" s="1" t="str">
        <f t="shared" si="826"/>
        <v>Low Discount</v>
      </c>
      <c r="AA8772" s="1" t="str">
        <f t="shared" si="827"/>
        <v>Low Sales</v>
      </c>
      <c r="AB8772" s="1">
        <f>MONTH(Sample___Superstore[[#This Row],[Order Date]])</f>
        <v>9</v>
      </c>
    </row>
    <row r="8773" spans="1:28" x14ac:dyDescent="0.35">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c r="V8773">
        <f t="shared" si="822"/>
        <v>3</v>
      </c>
      <c r="W8773">
        <f t="shared" si="823"/>
        <v>0.1</v>
      </c>
      <c r="X8773" t="str">
        <f t="shared" si="824"/>
        <v>Profit</v>
      </c>
      <c r="Y8773" s="1" t="str">
        <f t="shared" si="825"/>
        <v>Low Profit</v>
      </c>
      <c r="Z8773" s="1" t="str">
        <f t="shared" si="826"/>
        <v>Low Discount</v>
      </c>
      <c r="AA8773" s="1" t="str">
        <f t="shared" si="827"/>
        <v>High Sales</v>
      </c>
      <c r="AB8773" s="1">
        <f>MONTH(Sample___Superstore[[#This Row],[Order Date]])</f>
        <v>9</v>
      </c>
    </row>
    <row r="8774" spans="1:28" x14ac:dyDescent="0.35">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c r="V8774">
        <f t="shared" si="822"/>
        <v>3</v>
      </c>
      <c r="W8774">
        <f t="shared" si="823"/>
        <v>0.3125</v>
      </c>
      <c r="X8774" t="str">
        <f t="shared" si="824"/>
        <v>Profit</v>
      </c>
      <c r="Y8774" s="1" t="str">
        <f t="shared" si="825"/>
        <v>Low Profit</v>
      </c>
      <c r="Z8774" s="1" t="str">
        <f t="shared" si="826"/>
        <v>Low Discount</v>
      </c>
      <c r="AA8774" s="1" t="str">
        <f t="shared" si="827"/>
        <v>Low Sales</v>
      </c>
      <c r="AB8774" s="1">
        <f>MONTH(Sample___Superstore[[#This Row],[Order Date]])</f>
        <v>9</v>
      </c>
    </row>
    <row r="8775" spans="1:28" x14ac:dyDescent="0.35">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c r="V8775">
        <f t="shared" si="822"/>
        <v>5</v>
      </c>
      <c r="W8775">
        <f t="shared" si="823"/>
        <v>0.25</v>
      </c>
      <c r="X8775" t="str">
        <f t="shared" si="824"/>
        <v>Profit</v>
      </c>
      <c r="Y8775" s="1" t="str">
        <f t="shared" si="825"/>
        <v>Low Profit</v>
      </c>
      <c r="Z8775" s="1" t="str">
        <f t="shared" si="826"/>
        <v>No Discount</v>
      </c>
      <c r="AA8775" s="1" t="str">
        <f t="shared" si="827"/>
        <v>Low Sales</v>
      </c>
      <c r="AB8775" s="1">
        <f>MONTH(Sample___Superstore[[#This Row],[Order Date]])</f>
        <v>2</v>
      </c>
    </row>
    <row r="8776" spans="1:28" x14ac:dyDescent="0.35">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c r="V8776">
        <f t="shared" si="822"/>
        <v>5</v>
      </c>
      <c r="W8776">
        <f t="shared" si="823"/>
        <v>0.35</v>
      </c>
      <c r="X8776" t="str">
        <f t="shared" si="824"/>
        <v>Profit</v>
      </c>
      <c r="Y8776" s="1" t="str">
        <f t="shared" si="825"/>
        <v>Low Profit</v>
      </c>
      <c r="Z8776" s="1" t="str">
        <f t="shared" si="826"/>
        <v>Low Discount</v>
      </c>
      <c r="AA8776" s="1" t="str">
        <f t="shared" si="827"/>
        <v>Low Sales</v>
      </c>
      <c r="AB8776" s="1">
        <f>MONTH(Sample___Superstore[[#This Row],[Order Date]])</f>
        <v>2</v>
      </c>
    </row>
    <row r="8777" spans="1:28" x14ac:dyDescent="0.35">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c r="V8777">
        <f t="shared" si="822"/>
        <v>4</v>
      </c>
      <c r="W8777">
        <f t="shared" si="823"/>
        <v>8.7500000000000008E-2</v>
      </c>
      <c r="X8777" t="str">
        <f t="shared" si="824"/>
        <v>Profit</v>
      </c>
      <c r="Y8777" s="1" t="str">
        <f t="shared" si="825"/>
        <v>Low Profit</v>
      </c>
      <c r="Z8777" s="1" t="str">
        <f t="shared" si="826"/>
        <v>Low Discount</v>
      </c>
      <c r="AA8777" s="1" t="str">
        <f t="shared" si="827"/>
        <v>Low Sales</v>
      </c>
      <c r="AB8777" s="1">
        <f>MONTH(Sample___Superstore[[#This Row],[Order Date]])</f>
        <v>12</v>
      </c>
    </row>
    <row r="8778" spans="1:28" x14ac:dyDescent="0.35">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c r="V8778">
        <f t="shared" si="822"/>
        <v>1</v>
      </c>
      <c r="W8778">
        <f t="shared" si="823"/>
        <v>0</v>
      </c>
      <c r="X8778" t="str">
        <f t="shared" si="824"/>
        <v>Profit</v>
      </c>
      <c r="Y8778" s="1" t="str">
        <f t="shared" si="825"/>
        <v>Low Profit</v>
      </c>
      <c r="Z8778" s="1" t="str">
        <f t="shared" si="826"/>
        <v>High Discount</v>
      </c>
      <c r="AA8778" s="1" t="str">
        <f t="shared" si="827"/>
        <v>High Sales</v>
      </c>
      <c r="AB8778" s="1">
        <f>MONTH(Sample___Superstore[[#This Row],[Order Date]])</f>
        <v>7</v>
      </c>
    </row>
    <row r="8779" spans="1:28" x14ac:dyDescent="0.35">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c r="V8779">
        <f t="shared" si="822"/>
        <v>1</v>
      </c>
      <c r="W8779">
        <f t="shared" si="823"/>
        <v>0.35</v>
      </c>
      <c r="X8779" t="str">
        <f t="shared" si="824"/>
        <v>Profit</v>
      </c>
      <c r="Y8779" s="1" t="str">
        <f t="shared" si="825"/>
        <v>Low Profit</v>
      </c>
      <c r="Z8779" s="1" t="str">
        <f t="shared" si="826"/>
        <v>Low Discount</v>
      </c>
      <c r="AA8779" s="1" t="str">
        <f t="shared" si="827"/>
        <v>Low Sales</v>
      </c>
      <c r="AB8779" s="1">
        <f>MONTH(Sample___Superstore[[#This Row],[Order Date]])</f>
        <v>7</v>
      </c>
    </row>
    <row r="8780" spans="1:28" x14ac:dyDescent="0.35">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c r="V8780">
        <f t="shared" si="822"/>
        <v>5</v>
      </c>
      <c r="W8780">
        <f t="shared" si="823"/>
        <v>2.4999999999999998E-2</v>
      </c>
      <c r="X8780" t="str">
        <f t="shared" si="824"/>
        <v>Profit</v>
      </c>
      <c r="Y8780" s="1" t="str">
        <f t="shared" si="825"/>
        <v>Low Profit</v>
      </c>
      <c r="Z8780" s="1" t="str">
        <f t="shared" si="826"/>
        <v>Low Discount</v>
      </c>
      <c r="AA8780" s="1" t="str">
        <f t="shared" si="827"/>
        <v>Low Sales</v>
      </c>
      <c r="AB8780" s="1">
        <f>MONTH(Sample___Superstore[[#This Row],[Order Date]])</f>
        <v>12</v>
      </c>
    </row>
    <row r="8781" spans="1:28" x14ac:dyDescent="0.35">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c r="V8781">
        <f t="shared" si="822"/>
        <v>2</v>
      </c>
      <c r="W8781">
        <f t="shared" si="823"/>
        <v>8.7499999999999994E-2</v>
      </c>
      <c r="X8781" t="str">
        <f t="shared" si="824"/>
        <v>Profit</v>
      </c>
      <c r="Y8781" s="1" t="str">
        <f t="shared" si="825"/>
        <v>Low Profit</v>
      </c>
      <c r="Z8781" s="1" t="str">
        <f t="shared" si="826"/>
        <v>Low Discount</v>
      </c>
      <c r="AA8781" s="1" t="str">
        <f t="shared" si="827"/>
        <v>Low Sales</v>
      </c>
      <c r="AB8781" s="1">
        <f>MONTH(Sample___Superstore[[#This Row],[Order Date]])</f>
        <v>3</v>
      </c>
    </row>
    <row r="8782" spans="1:28" x14ac:dyDescent="0.35">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c r="V8782">
        <f t="shared" si="822"/>
        <v>3</v>
      </c>
      <c r="W8782">
        <f t="shared" si="823"/>
        <v>0.1125</v>
      </c>
      <c r="X8782" t="str">
        <f t="shared" si="824"/>
        <v>Profit</v>
      </c>
      <c r="Y8782" s="1" t="str">
        <f t="shared" si="825"/>
        <v>Low Profit</v>
      </c>
      <c r="Z8782" s="1" t="str">
        <f t="shared" si="826"/>
        <v>Low Discount</v>
      </c>
      <c r="AA8782" s="1" t="str">
        <f t="shared" si="827"/>
        <v>Low Sales</v>
      </c>
      <c r="AB8782" s="1">
        <f>MONTH(Sample___Superstore[[#This Row],[Order Date]])</f>
        <v>3</v>
      </c>
    </row>
    <row r="8783" spans="1:28" x14ac:dyDescent="0.35">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c r="V8783">
        <f t="shared" si="822"/>
        <v>3</v>
      </c>
      <c r="W8783">
        <f t="shared" si="823"/>
        <v>-2.9411764705882356E-2</v>
      </c>
      <c r="X8783" t="str">
        <f t="shared" si="824"/>
        <v>Loss</v>
      </c>
      <c r="Y8783" s="1" t="str">
        <f t="shared" si="825"/>
        <v>Low Profit</v>
      </c>
      <c r="Z8783" s="1" t="str">
        <f t="shared" si="826"/>
        <v>High Discount</v>
      </c>
      <c r="AA8783" s="1" t="str">
        <f t="shared" si="827"/>
        <v>High Sales</v>
      </c>
      <c r="AB8783" s="1">
        <f>MONTH(Sample___Superstore[[#This Row],[Order Date]])</f>
        <v>3</v>
      </c>
    </row>
    <row r="8784" spans="1:28" x14ac:dyDescent="0.35">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c r="V8784">
        <f t="shared" si="822"/>
        <v>5</v>
      </c>
      <c r="W8784">
        <f t="shared" si="823"/>
        <v>0.32500000000000001</v>
      </c>
      <c r="X8784" t="str">
        <f t="shared" si="824"/>
        <v>Profit</v>
      </c>
      <c r="Y8784" s="1" t="str">
        <f t="shared" si="825"/>
        <v>Low Profit</v>
      </c>
      <c r="Z8784" s="1" t="str">
        <f t="shared" si="826"/>
        <v>Low Discount</v>
      </c>
      <c r="AA8784" s="1" t="str">
        <f t="shared" si="827"/>
        <v>Low Sales</v>
      </c>
      <c r="AB8784" s="1">
        <f>MONTH(Sample___Superstore[[#This Row],[Order Date]])</f>
        <v>9</v>
      </c>
    </row>
    <row r="8785" spans="1:28" x14ac:dyDescent="0.35">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c r="V8785">
        <f t="shared" si="822"/>
        <v>5</v>
      </c>
      <c r="W8785">
        <f t="shared" si="823"/>
        <v>0.22999999999999998</v>
      </c>
      <c r="X8785" t="str">
        <f t="shared" si="824"/>
        <v>Profit</v>
      </c>
      <c r="Y8785" s="1" t="str">
        <f t="shared" si="825"/>
        <v>High Profit</v>
      </c>
      <c r="Z8785" s="1" t="str">
        <f t="shared" si="826"/>
        <v>No Discount</v>
      </c>
      <c r="AA8785" s="1" t="str">
        <f t="shared" si="827"/>
        <v>High Sales</v>
      </c>
      <c r="AB8785" s="1">
        <f>MONTH(Sample___Superstore[[#This Row],[Order Date]])</f>
        <v>9</v>
      </c>
    </row>
    <row r="8786" spans="1:28" x14ac:dyDescent="0.35">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c r="V8786">
        <f t="shared" si="822"/>
        <v>6</v>
      </c>
      <c r="W8786">
        <f t="shared" si="823"/>
        <v>0.36250000000000004</v>
      </c>
      <c r="X8786" t="str">
        <f t="shared" si="824"/>
        <v>Profit</v>
      </c>
      <c r="Y8786" s="1" t="str">
        <f t="shared" si="825"/>
        <v>Low Profit</v>
      </c>
      <c r="Z8786" s="1" t="str">
        <f t="shared" si="826"/>
        <v>Low Discount</v>
      </c>
      <c r="AA8786" s="1" t="str">
        <f t="shared" si="827"/>
        <v>Low Sales</v>
      </c>
      <c r="AB8786" s="1">
        <f>MONTH(Sample___Superstore[[#This Row],[Order Date]])</f>
        <v>3</v>
      </c>
    </row>
    <row r="8787" spans="1:28" x14ac:dyDescent="0.35">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c r="V8787">
        <f t="shared" si="822"/>
        <v>5</v>
      </c>
      <c r="W8787">
        <f t="shared" si="823"/>
        <v>9.9999999999999992E-2</v>
      </c>
      <c r="X8787" t="str">
        <f t="shared" si="824"/>
        <v>Profit</v>
      </c>
      <c r="Y8787" s="1" t="str">
        <f t="shared" si="825"/>
        <v>Low Profit</v>
      </c>
      <c r="Z8787" s="1" t="str">
        <f t="shared" si="826"/>
        <v>Low Discount</v>
      </c>
      <c r="AA8787" s="1" t="str">
        <f t="shared" si="827"/>
        <v>Low Sales</v>
      </c>
      <c r="AB8787" s="1">
        <f>MONTH(Sample___Superstore[[#This Row],[Order Date]])</f>
        <v>5</v>
      </c>
    </row>
    <row r="8788" spans="1:28" x14ac:dyDescent="0.35">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c r="V8788">
        <f t="shared" si="822"/>
        <v>5</v>
      </c>
      <c r="W8788">
        <f t="shared" si="823"/>
        <v>0.35000000000000003</v>
      </c>
      <c r="X8788" t="str">
        <f t="shared" si="824"/>
        <v>Profit</v>
      </c>
      <c r="Y8788" s="1" t="str">
        <f t="shared" si="825"/>
        <v>Low Profit</v>
      </c>
      <c r="Z8788" s="1" t="str">
        <f t="shared" si="826"/>
        <v>Low Discount</v>
      </c>
      <c r="AA8788" s="1" t="str">
        <f t="shared" si="827"/>
        <v>Low Sales</v>
      </c>
      <c r="AB8788" s="1">
        <f>MONTH(Sample___Superstore[[#This Row],[Order Date]])</f>
        <v>5</v>
      </c>
    </row>
    <row r="8789" spans="1:28" x14ac:dyDescent="0.35">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c r="V8789">
        <f t="shared" si="822"/>
        <v>5</v>
      </c>
      <c r="W8789">
        <f t="shared" si="823"/>
        <v>0.19999999999999998</v>
      </c>
      <c r="X8789" t="str">
        <f t="shared" si="824"/>
        <v>Profit</v>
      </c>
      <c r="Y8789" s="1" t="str">
        <f t="shared" si="825"/>
        <v>Low Profit</v>
      </c>
      <c r="Z8789" s="1" t="str">
        <f t="shared" si="826"/>
        <v>Low Discount</v>
      </c>
      <c r="AA8789" s="1" t="str">
        <f t="shared" si="827"/>
        <v>Low Sales</v>
      </c>
      <c r="AB8789" s="1">
        <f>MONTH(Sample___Superstore[[#This Row],[Order Date]])</f>
        <v>5</v>
      </c>
    </row>
    <row r="8790" spans="1:28" x14ac:dyDescent="0.35">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c r="V8790">
        <f t="shared" si="822"/>
        <v>4</v>
      </c>
      <c r="W8790">
        <f t="shared" si="823"/>
        <v>7.4999999999999997E-2</v>
      </c>
      <c r="X8790" t="str">
        <f t="shared" si="824"/>
        <v>Profit</v>
      </c>
      <c r="Y8790" s="1" t="str">
        <f t="shared" si="825"/>
        <v>Low Profit</v>
      </c>
      <c r="Z8790" s="1" t="str">
        <f t="shared" si="826"/>
        <v>Low Discount</v>
      </c>
      <c r="AA8790" s="1" t="str">
        <f t="shared" si="827"/>
        <v>High Sales</v>
      </c>
      <c r="AB8790" s="1">
        <f>MONTH(Sample___Superstore[[#This Row],[Order Date]])</f>
        <v>6</v>
      </c>
    </row>
    <row r="8791" spans="1:28" x14ac:dyDescent="0.35">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c r="V8791">
        <f t="shared" si="822"/>
        <v>4</v>
      </c>
      <c r="W8791">
        <f t="shared" si="823"/>
        <v>-0.05</v>
      </c>
      <c r="X8791" t="str">
        <f t="shared" si="824"/>
        <v>Loss</v>
      </c>
      <c r="Y8791" s="1" t="str">
        <f t="shared" si="825"/>
        <v>Low Profit</v>
      </c>
      <c r="Z8791" s="1" t="str">
        <f t="shared" si="826"/>
        <v>Low Discount</v>
      </c>
      <c r="AA8791" s="1" t="str">
        <f t="shared" si="827"/>
        <v>Low Sales</v>
      </c>
      <c r="AB8791" s="1">
        <f>MONTH(Sample___Superstore[[#This Row],[Order Date]])</f>
        <v>6</v>
      </c>
    </row>
    <row r="8792" spans="1:28" x14ac:dyDescent="0.35">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c r="V8792">
        <f t="shared" si="822"/>
        <v>6</v>
      </c>
      <c r="W8792">
        <f t="shared" si="823"/>
        <v>0.46</v>
      </c>
      <c r="X8792" t="str">
        <f t="shared" si="824"/>
        <v>Profit</v>
      </c>
      <c r="Y8792" s="1" t="str">
        <f t="shared" si="825"/>
        <v>Low Profit</v>
      </c>
      <c r="Z8792" s="1" t="str">
        <f t="shared" si="826"/>
        <v>No Discount</v>
      </c>
      <c r="AA8792" s="1" t="str">
        <f t="shared" si="827"/>
        <v>Low Sales</v>
      </c>
      <c r="AB8792" s="1">
        <f>MONTH(Sample___Superstore[[#This Row],[Order Date]])</f>
        <v>9</v>
      </c>
    </row>
    <row r="8793" spans="1:28" x14ac:dyDescent="0.35">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c r="V8793">
        <f t="shared" si="822"/>
        <v>6</v>
      </c>
      <c r="W8793">
        <f t="shared" si="823"/>
        <v>8.7500000000000008E-2</v>
      </c>
      <c r="X8793" t="str">
        <f t="shared" si="824"/>
        <v>Profit</v>
      </c>
      <c r="Y8793" s="1" t="str">
        <f t="shared" si="825"/>
        <v>Low Profit</v>
      </c>
      <c r="Z8793" s="1" t="str">
        <f t="shared" si="826"/>
        <v>Low Discount</v>
      </c>
      <c r="AA8793" s="1" t="str">
        <f t="shared" si="827"/>
        <v>High Sales</v>
      </c>
      <c r="AB8793" s="1">
        <f>MONTH(Sample___Superstore[[#This Row],[Order Date]])</f>
        <v>3</v>
      </c>
    </row>
    <row r="8794" spans="1:28" x14ac:dyDescent="0.35">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c r="V8794">
        <f t="shared" si="822"/>
        <v>2</v>
      </c>
      <c r="W8794">
        <f t="shared" si="823"/>
        <v>0.47000000000000003</v>
      </c>
      <c r="X8794" t="str">
        <f t="shared" si="824"/>
        <v>Profit</v>
      </c>
      <c r="Y8794" s="1" t="str">
        <f t="shared" si="825"/>
        <v>Low Profit</v>
      </c>
      <c r="Z8794" s="1" t="str">
        <f t="shared" si="826"/>
        <v>No Discount</v>
      </c>
      <c r="AA8794" s="1" t="str">
        <f t="shared" si="827"/>
        <v>Low Sales</v>
      </c>
      <c r="AB8794" s="1">
        <f>MONTH(Sample___Superstore[[#This Row],[Order Date]])</f>
        <v>12</v>
      </c>
    </row>
    <row r="8795" spans="1:28" x14ac:dyDescent="0.35">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c r="V8795">
        <f t="shared" si="822"/>
        <v>2</v>
      </c>
      <c r="W8795">
        <f t="shared" si="823"/>
        <v>0.38999999999999996</v>
      </c>
      <c r="X8795" t="str">
        <f t="shared" si="824"/>
        <v>Profit</v>
      </c>
      <c r="Y8795" s="1" t="str">
        <f t="shared" si="825"/>
        <v>Low Profit</v>
      </c>
      <c r="Z8795" s="1" t="str">
        <f t="shared" si="826"/>
        <v>No Discount</v>
      </c>
      <c r="AA8795" s="1" t="str">
        <f t="shared" si="827"/>
        <v>Low Sales</v>
      </c>
      <c r="AB8795" s="1">
        <f>MONTH(Sample___Superstore[[#This Row],[Order Date]])</f>
        <v>12</v>
      </c>
    </row>
    <row r="8796" spans="1:28" x14ac:dyDescent="0.35">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c r="V8796">
        <f t="shared" si="822"/>
        <v>2</v>
      </c>
      <c r="W8796">
        <f t="shared" si="823"/>
        <v>0.125</v>
      </c>
      <c r="X8796" t="str">
        <f t="shared" si="824"/>
        <v>Profit</v>
      </c>
      <c r="Y8796" s="1" t="str">
        <f t="shared" si="825"/>
        <v>Low Profit</v>
      </c>
      <c r="Z8796" s="1" t="str">
        <f t="shared" si="826"/>
        <v>Low Discount</v>
      </c>
      <c r="AA8796" s="1" t="str">
        <f t="shared" si="827"/>
        <v>High Sales</v>
      </c>
      <c r="AB8796" s="1">
        <f>MONTH(Sample___Superstore[[#This Row],[Order Date]])</f>
        <v>12</v>
      </c>
    </row>
    <row r="8797" spans="1:28" x14ac:dyDescent="0.35">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c r="V8797">
        <f t="shared" si="822"/>
        <v>2</v>
      </c>
      <c r="W8797">
        <f t="shared" si="823"/>
        <v>7.4999999999999997E-2</v>
      </c>
      <c r="X8797" t="str">
        <f t="shared" si="824"/>
        <v>Profit</v>
      </c>
      <c r="Y8797" s="1" t="str">
        <f t="shared" si="825"/>
        <v>Low Profit</v>
      </c>
      <c r="Z8797" s="1" t="str">
        <f t="shared" si="826"/>
        <v>Low Discount</v>
      </c>
      <c r="AA8797" s="1" t="str">
        <f t="shared" si="827"/>
        <v>Low Sales</v>
      </c>
      <c r="AB8797" s="1">
        <f>MONTH(Sample___Superstore[[#This Row],[Order Date]])</f>
        <v>12</v>
      </c>
    </row>
    <row r="8798" spans="1:28" x14ac:dyDescent="0.35">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c r="V8798">
        <f t="shared" si="822"/>
        <v>6</v>
      </c>
      <c r="W8798">
        <f t="shared" si="823"/>
        <v>0.47999999999999993</v>
      </c>
      <c r="X8798" t="str">
        <f t="shared" si="824"/>
        <v>Profit</v>
      </c>
      <c r="Y8798" s="1" t="str">
        <f t="shared" si="825"/>
        <v>Low Profit</v>
      </c>
      <c r="Z8798" s="1" t="str">
        <f t="shared" si="826"/>
        <v>No Discount</v>
      </c>
      <c r="AA8798" s="1" t="str">
        <f t="shared" si="827"/>
        <v>Low Sales</v>
      </c>
      <c r="AB8798" s="1">
        <f>MONTH(Sample___Superstore[[#This Row],[Order Date]])</f>
        <v>7</v>
      </c>
    </row>
    <row r="8799" spans="1:28" x14ac:dyDescent="0.35">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c r="V8799">
        <f t="shared" si="822"/>
        <v>6</v>
      </c>
      <c r="W8799">
        <f t="shared" si="823"/>
        <v>0.28000000000000003</v>
      </c>
      <c r="X8799" t="str">
        <f t="shared" si="824"/>
        <v>Profit</v>
      </c>
      <c r="Y8799" s="1" t="str">
        <f t="shared" si="825"/>
        <v>Low Profit</v>
      </c>
      <c r="Z8799" s="1" t="str">
        <f t="shared" si="826"/>
        <v>No Discount</v>
      </c>
      <c r="AA8799" s="1" t="str">
        <f t="shared" si="827"/>
        <v>Low Sales</v>
      </c>
      <c r="AB8799" s="1">
        <f>MONTH(Sample___Superstore[[#This Row],[Order Date]])</f>
        <v>7</v>
      </c>
    </row>
    <row r="8800" spans="1:28" x14ac:dyDescent="0.35">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c r="V8800">
        <f t="shared" si="822"/>
        <v>4</v>
      </c>
      <c r="W8800">
        <f t="shared" si="823"/>
        <v>0.26</v>
      </c>
      <c r="X8800" t="str">
        <f t="shared" si="824"/>
        <v>Profit</v>
      </c>
      <c r="Y8800" s="1" t="str">
        <f t="shared" si="825"/>
        <v>High Profit</v>
      </c>
      <c r="Z8800" s="1" t="str">
        <f t="shared" si="826"/>
        <v>No Discount</v>
      </c>
      <c r="AA8800" s="1" t="str">
        <f t="shared" si="827"/>
        <v>High Sales</v>
      </c>
      <c r="AB8800" s="1">
        <f>MONTH(Sample___Superstore[[#This Row],[Order Date]])</f>
        <v>4</v>
      </c>
    </row>
    <row r="8801" spans="1:28" x14ac:dyDescent="0.35">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c r="V8801">
        <f t="shared" si="822"/>
        <v>2</v>
      </c>
      <c r="W8801">
        <f t="shared" si="823"/>
        <v>0.13333333333333333</v>
      </c>
      <c r="X8801" t="str">
        <f t="shared" si="824"/>
        <v>Profit</v>
      </c>
      <c r="Y8801" s="1" t="str">
        <f t="shared" si="825"/>
        <v>High Profit</v>
      </c>
      <c r="Z8801" s="1" t="str">
        <f t="shared" si="826"/>
        <v>High Discount</v>
      </c>
      <c r="AA8801" s="1" t="str">
        <f t="shared" si="827"/>
        <v>High Sales</v>
      </c>
      <c r="AB8801" s="1">
        <f>MONTH(Sample___Superstore[[#This Row],[Order Date]])</f>
        <v>5</v>
      </c>
    </row>
    <row r="8802" spans="1:28" x14ac:dyDescent="0.35">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c r="V8802">
        <f t="shared" si="822"/>
        <v>4</v>
      </c>
      <c r="W8802">
        <f t="shared" si="823"/>
        <v>0.35</v>
      </c>
      <c r="X8802" t="str">
        <f t="shared" si="824"/>
        <v>Profit</v>
      </c>
      <c r="Y8802" s="1" t="str">
        <f t="shared" si="825"/>
        <v>Low Profit</v>
      </c>
      <c r="Z8802" s="1" t="str">
        <f t="shared" si="826"/>
        <v>Low Discount</v>
      </c>
      <c r="AA8802" s="1" t="str">
        <f t="shared" si="827"/>
        <v>Low Sales</v>
      </c>
      <c r="AB8802" s="1">
        <f>MONTH(Sample___Superstore[[#This Row],[Order Date]])</f>
        <v>11</v>
      </c>
    </row>
    <row r="8803" spans="1:28" x14ac:dyDescent="0.35">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c r="V8803">
        <f t="shared" si="822"/>
        <v>2</v>
      </c>
      <c r="W8803">
        <f t="shared" si="823"/>
        <v>0.28000000000000003</v>
      </c>
      <c r="X8803" t="str">
        <f t="shared" si="824"/>
        <v>Profit</v>
      </c>
      <c r="Y8803" s="1" t="str">
        <f t="shared" si="825"/>
        <v>Low Profit</v>
      </c>
      <c r="Z8803" s="1" t="str">
        <f t="shared" si="826"/>
        <v>No Discount</v>
      </c>
      <c r="AA8803" s="1" t="str">
        <f t="shared" si="827"/>
        <v>Low Sales</v>
      </c>
      <c r="AB8803" s="1">
        <f>MONTH(Sample___Superstore[[#This Row],[Order Date]])</f>
        <v>11</v>
      </c>
    </row>
    <row r="8804" spans="1:28" x14ac:dyDescent="0.35">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c r="V8804">
        <f t="shared" si="822"/>
        <v>2</v>
      </c>
      <c r="W8804">
        <f t="shared" si="823"/>
        <v>0.16</v>
      </c>
      <c r="X8804" t="str">
        <f t="shared" si="824"/>
        <v>Profit</v>
      </c>
      <c r="Y8804" s="1" t="str">
        <f t="shared" si="825"/>
        <v>Low Profit</v>
      </c>
      <c r="Z8804" s="1" t="str">
        <f t="shared" si="826"/>
        <v>No Discount</v>
      </c>
      <c r="AA8804" s="1" t="str">
        <f t="shared" si="827"/>
        <v>Low Sales</v>
      </c>
      <c r="AB8804" s="1">
        <f>MONTH(Sample___Superstore[[#This Row],[Order Date]])</f>
        <v>11</v>
      </c>
    </row>
    <row r="8805" spans="1:28" x14ac:dyDescent="0.35">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c r="V8805">
        <f t="shared" si="822"/>
        <v>1</v>
      </c>
      <c r="W8805">
        <f t="shared" si="823"/>
        <v>0.32999999999999996</v>
      </c>
      <c r="X8805" t="str">
        <f t="shared" si="824"/>
        <v>Profit</v>
      </c>
      <c r="Y8805" s="1" t="str">
        <f t="shared" si="825"/>
        <v>Low Profit</v>
      </c>
      <c r="Z8805" s="1" t="str">
        <f t="shared" si="826"/>
        <v>No Discount</v>
      </c>
      <c r="AA8805" s="1" t="str">
        <f t="shared" si="827"/>
        <v>Low Sales</v>
      </c>
      <c r="AB8805" s="1">
        <f>MONTH(Sample___Superstore[[#This Row],[Order Date]])</f>
        <v>12</v>
      </c>
    </row>
    <row r="8806" spans="1:28" x14ac:dyDescent="0.35">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c r="V8806">
        <f t="shared" si="822"/>
        <v>1</v>
      </c>
      <c r="W8806">
        <f t="shared" si="823"/>
        <v>0.46000000000000008</v>
      </c>
      <c r="X8806" t="str">
        <f t="shared" si="824"/>
        <v>Profit</v>
      </c>
      <c r="Y8806" s="1" t="str">
        <f t="shared" si="825"/>
        <v>Low Profit</v>
      </c>
      <c r="Z8806" s="1" t="str">
        <f t="shared" si="826"/>
        <v>No Discount</v>
      </c>
      <c r="AA8806" s="1" t="str">
        <f t="shared" si="827"/>
        <v>Low Sales</v>
      </c>
      <c r="AB8806" s="1">
        <f>MONTH(Sample___Superstore[[#This Row],[Order Date]])</f>
        <v>12</v>
      </c>
    </row>
    <row r="8807" spans="1:28" x14ac:dyDescent="0.35">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c r="V8807">
        <f t="shared" si="822"/>
        <v>4</v>
      </c>
      <c r="W8807">
        <f t="shared" si="823"/>
        <v>0.36249999999999999</v>
      </c>
      <c r="X8807" t="str">
        <f t="shared" si="824"/>
        <v>Profit</v>
      </c>
      <c r="Y8807" s="1" t="str">
        <f t="shared" si="825"/>
        <v>Low Profit</v>
      </c>
      <c r="Z8807" s="1" t="str">
        <f t="shared" si="826"/>
        <v>Low Discount</v>
      </c>
      <c r="AA8807" s="1" t="str">
        <f t="shared" si="827"/>
        <v>Low Sales</v>
      </c>
      <c r="AB8807" s="1">
        <f>MONTH(Sample___Superstore[[#This Row],[Order Date]])</f>
        <v>8</v>
      </c>
    </row>
    <row r="8808" spans="1:28" x14ac:dyDescent="0.35">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c r="V8808">
        <f t="shared" si="822"/>
        <v>4</v>
      </c>
      <c r="W8808">
        <f t="shared" si="823"/>
        <v>0.36000000000000004</v>
      </c>
      <c r="X8808" t="str">
        <f t="shared" si="824"/>
        <v>Profit</v>
      </c>
      <c r="Y8808" s="1" t="str">
        <f t="shared" si="825"/>
        <v>Low Profit</v>
      </c>
      <c r="Z8808" s="1" t="str">
        <f t="shared" si="826"/>
        <v>No Discount</v>
      </c>
      <c r="AA8808" s="1" t="str">
        <f t="shared" si="827"/>
        <v>Low Sales</v>
      </c>
      <c r="AB8808" s="1">
        <f>MONTH(Sample___Superstore[[#This Row],[Order Date]])</f>
        <v>9</v>
      </c>
    </row>
    <row r="8809" spans="1:28" x14ac:dyDescent="0.35">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c r="V8809">
        <f t="shared" si="822"/>
        <v>5</v>
      </c>
      <c r="W8809">
        <f t="shared" si="823"/>
        <v>-0.83333333333333337</v>
      </c>
      <c r="X8809" t="str">
        <f t="shared" si="824"/>
        <v>Loss</v>
      </c>
      <c r="Y8809" s="1" t="str">
        <f t="shared" si="825"/>
        <v>Low Profit</v>
      </c>
      <c r="Z8809" s="1" t="str">
        <f t="shared" si="826"/>
        <v>High Discount</v>
      </c>
      <c r="AA8809" s="1" t="str">
        <f t="shared" si="827"/>
        <v>Low Sales</v>
      </c>
      <c r="AB8809" s="1">
        <f>MONTH(Sample___Superstore[[#This Row],[Order Date]])</f>
        <v>10</v>
      </c>
    </row>
    <row r="8810" spans="1:28" x14ac:dyDescent="0.35">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c r="V8810">
        <f t="shared" si="822"/>
        <v>5</v>
      </c>
      <c r="W8810">
        <f t="shared" si="823"/>
        <v>0.16666666666666666</v>
      </c>
      <c r="X8810" t="str">
        <f t="shared" si="824"/>
        <v>Profit</v>
      </c>
      <c r="Y8810" s="1" t="str">
        <f t="shared" si="825"/>
        <v>Low Profit</v>
      </c>
      <c r="Z8810" s="1" t="str">
        <f t="shared" si="826"/>
        <v>High Discount</v>
      </c>
      <c r="AA8810" s="1" t="str">
        <f t="shared" si="827"/>
        <v>Low Sales</v>
      </c>
      <c r="AB8810" s="1">
        <f>MONTH(Sample___Superstore[[#This Row],[Order Date]])</f>
        <v>10</v>
      </c>
    </row>
    <row r="8811" spans="1:28" x14ac:dyDescent="0.35">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c r="V8811">
        <f t="shared" si="822"/>
        <v>5</v>
      </c>
      <c r="W8811">
        <f t="shared" si="823"/>
        <v>0.33749999999999997</v>
      </c>
      <c r="X8811" t="str">
        <f t="shared" si="824"/>
        <v>Profit</v>
      </c>
      <c r="Y8811" s="1" t="str">
        <f t="shared" si="825"/>
        <v>Low Profit</v>
      </c>
      <c r="Z8811" s="1" t="str">
        <f t="shared" si="826"/>
        <v>Low Discount</v>
      </c>
      <c r="AA8811" s="1" t="str">
        <f t="shared" si="827"/>
        <v>Low Sales</v>
      </c>
      <c r="AB8811" s="1">
        <f>MONTH(Sample___Superstore[[#This Row],[Order Date]])</f>
        <v>10</v>
      </c>
    </row>
    <row r="8812" spans="1:28" x14ac:dyDescent="0.35">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c r="V8812">
        <f t="shared" si="822"/>
        <v>5</v>
      </c>
      <c r="W8812">
        <f t="shared" si="823"/>
        <v>0.47999999999999993</v>
      </c>
      <c r="X8812" t="str">
        <f t="shared" si="824"/>
        <v>Profit</v>
      </c>
      <c r="Y8812" s="1" t="str">
        <f t="shared" si="825"/>
        <v>Low Profit</v>
      </c>
      <c r="Z8812" s="1" t="str">
        <f t="shared" si="826"/>
        <v>No Discount</v>
      </c>
      <c r="AA8812" s="1" t="str">
        <f t="shared" si="827"/>
        <v>Low Sales</v>
      </c>
      <c r="AB8812" s="1">
        <f>MONTH(Sample___Superstore[[#This Row],[Order Date]])</f>
        <v>5</v>
      </c>
    </row>
    <row r="8813" spans="1:28" x14ac:dyDescent="0.35">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c r="V8813">
        <f t="shared" si="822"/>
        <v>5</v>
      </c>
      <c r="W8813">
        <f t="shared" si="823"/>
        <v>0.23333333333333331</v>
      </c>
      <c r="X8813" t="str">
        <f t="shared" si="824"/>
        <v>Profit</v>
      </c>
      <c r="Y8813" s="1" t="str">
        <f t="shared" si="825"/>
        <v>Low Profit</v>
      </c>
      <c r="Z8813" s="1" t="str">
        <f t="shared" si="826"/>
        <v>Low Discount</v>
      </c>
      <c r="AA8813" s="1" t="str">
        <f t="shared" si="827"/>
        <v>Low Sales</v>
      </c>
      <c r="AB8813" s="1">
        <f>MONTH(Sample___Superstore[[#This Row],[Order Date]])</f>
        <v>3</v>
      </c>
    </row>
    <row r="8814" spans="1:28" x14ac:dyDescent="0.35">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c r="V8814">
        <f t="shared" si="822"/>
        <v>5</v>
      </c>
      <c r="W8814">
        <f t="shared" si="823"/>
        <v>0.27</v>
      </c>
      <c r="X8814" t="str">
        <f t="shared" si="824"/>
        <v>Profit</v>
      </c>
      <c r="Y8814" s="1" t="str">
        <f t="shared" si="825"/>
        <v>Low Profit</v>
      </c>
      <c r="Z8814" s="1" t="str">
        <f t="shared" si="826"/>
        <v>No Discount</v>
      </c>
      <c r="AA8814" s="1" t="str">
        <f t="shared" si="827"/>
        <v>Low Sales</v>
      </c>
      <c r="AB8814" s="1">
        <f>MONTH(Sample___Superstore[[#This Row],[Order Date]])</f>
        <v>3</v>
      </c>
    </row>
    <row r="8815" spans="1:28" x14ac:dyDescent="0.35">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c r="V8815">
        <f t="shared" si="822"/>
        <v>5</v>
      </c>
      <c r="W8815">
        <f t="shared" si="823"/>
        <v>5.000000000000001E-2</v>
      </c>
      <c r="X8815" t="str">
        <f t="shared" si="824"/>
        <v>Profit</v>
      </c>
      <c r="Y8815" s="1" t="str">
        <f t="shared" si="825"/>
        <v>Low Profit</v>
      </c>
      <c r="Z8815" s="1" t="str">
        <f t="shared" si="826"/>
        <v>Low Discount</v>
      </c>
      <c r="AA8815" s="1" t="str">
        <f t="shared" si="827"/>
        <v>Low Sales</v>
      </c>
      <c r="AB8815" s="1">
        <f>MONTH(Sample___Superstore[[#This Row],[Order Date]])</f>
        <v>7</v>
      </c>
    </row>
    <row r="8816" spans="1:28" x14ac:dyDescent="0.35">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c r="V8816">
        <f t="shared" si="822"/>
        <v>2</v>
      </c>
      <c r="W8816">
        <f t="shared" si="823"/>
        <v>0.28999999999999998</v>
      </c>
      <c r="X8816" t="str">
        <f t="shared" si="824"/>
        <v>Profit</v>
      </c>
      <c r="Y8816" s="1" t="str">
        <f t="shared" si="825"/>
        <v>Low Profit</v>
      </c>
      <c r="Z8816" s="1" t="str">
        <f t="shared" si="826"/>
        <v>No Discount</v>
      </c>
      <c r="AA8816" s="1" t="str">
        <f t="shared" si="827"/>
        <v>Low Sales</v>
      </c>
      <c r="AB8816" s="1">
        <f>MONTH(Sample___Superstore[[#This Row],[Order Date]])</f>
        <v>11</v>
      </c>
    </row>
    <row r="8817" spans="1:28" x14ac:dyDescent="0.35">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c r="V8817">
        <f t="shared" si="822"/>
        <v>2</v>
      </c>
      <c r="W8817">
        <f t="shared" si="823"/>
        <v>0.47</v>
      </c>
      <c r="X8817" t="str">
        <f t="shared" si="824"/>
        <v>Profit</v>
      </c>
      <c r="Y8817" s="1" t="str">
        <f t="shared" si="825"/>
        <v>Low Profit</v>
      </c>
      <c r="Z8817" s="1" t="str">
        <f t="shared" si="826"/>
        <v>No Discount</v>
      </c>
      <c r="AA8817" s="1" t="str">
        <f t="shared" si="827"/>
        <v>Low Sales</v>
      </c>
      <c r="AB8817" s="1">
        <f>MONTH(Sample___Superstore[[#This Row],[Order Date]])</f>
        <v>11</v>
      </c>
    </row>
    <row r="8818" spans="1:28" x14ac:dyDescent="0.35">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c r="V8818">
        <f t="shared" si="822"/>
        <v>2</v>
      </c>
      <c r="W8818">
        <f t="shared" si="823"/>
        <v>0.43000000000000005</v>
      </c>
      <c r="X8818" t="str">
        <f t="shared" si="824"/>
        <v>Profit</v>
      </c>
      <c r="Y8818" s="1" t="str">
        <f t="shared" si="825"/>
        <v>Low Profit</v>
      </c>
      <c r="Z8818" s="1" t="str">
        <f t="shared" si="826"/>
        <v>No Discount</v>
      </c>
      <c r="AA8818" s="1" t="str">
        <f t="shared" si="827"/>
        <v>Low Sales</v>
      </c>
      <c r="AB8818" s="1">
        <f>MONTH(Sample___Superstore[[#This Row],[Order Date]])</f>
        <v>11</v>
      </c>
    </row>
    <row r="8819" spans="1:28" x14ac:dyDescent="0.35">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c r="V8819">
        <f t="shared" si="822"/>
        <v>2</v>
      </c>
      <c r="W8819">
        <f t="shared" si="823"/>
        <v>0.47000000000000003</v>
      </c>
      <c r="X8819" t="str">
        <f t="shared" si="824"/>
        <v>Profit</v>
      </c>
      <c r="Y8819" s="1" t="str">
        <f t="shared" si="825"/>
        <v>Low Profit</v>
      </c>
      <c r="Z8819" s="1" t="str">
        <f t="shared" si="826"/>
        <v>No Discount</v>
      </c>
      <c r="AA8819" s="1" t="str">
        <f t="shared" si="827"/>
        <v>Low Sales</v>
      </c>
      <c r="AB8819" s="1">
        <f>MONTH(Sample___Superstore[[#This Row],[Order Date]])</f>
        <v>11</v>
      </c>
    </row>
    <row r="8820" spans="1:28" x14ac:dyDescent="0.35">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c r="V8820">
        <f t="shared" si="822"/>
        <v>2</v>
      </c>
      <c r="W8820">
        <f t="shared" si="823"/>
        <v>0.48000000000000004</v>
      </c>
      <c r="X8820" t="str">
        <f t="shared" si="824"/>
        <v>Profit</v>
      </c>
      <c r="Y8820" s="1" t="str">
        <f t="shared" si="825"/>
        <v>Low Profit</v>
      </c>
      <c r="Z8820" s="1" t="str">
        <f t="shared" si="826"/>
        <v>No Discount</v>
      </c>
      <c r="AA8820" s="1" t="str">
        <f t="shared" si="827"/>
        <v>Low Sales</v>
      </c>
      <c r="AB8820" s="1">
        <f>MONTH(Sample___Superstore[[#This Row],[Order Date]])</f>
        <v>11</v>
      </c>
    </row>
    <row r="8821" spans="1:28" x14ac:dyDescent="0.35">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c r="V8821">
        <f t="shared" si="822"/>
        <v>4</v>
      </c>
      <c r="W8821">
        <f t="shared" si="823"/>
        <v>0.35000000000000003</v>
      </c>
      <c r="X8821" t="str">
        <f t="shared" si="824"/>
        <v>Profit</v>
      </c>
      <c r="Y8821" s="1" t="str">
        <f t="shared" si="825"/>
        <v>High Profit</v>
      </c>
      <c r="Z8821" s="1" t="str">
        <f t="shared" si="826"/>
        <v>Low Discount</v>
      </c>
      <c r="AA8821" s="1" t="str">
        <f t="shared" si="827"/>
        <v>Low Sales</v>
      </c>
      <c r="AB8821" s="1">
        <f>MONTH(Sample___Superstore[[#This Row],[Order Date]])</f>
        <v>11</v>
      </c>
    </row>
    <row r="8822" spans="1:28" x14ac:dyDescent="0.35">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c r="V8822">
        <f t="shared" si="822"/>
        <v>4</v>
      </c>
      <c r="W8822">
        <f t="shared" si="823"/>
        <v>0.32500000000000001</v>
      </c>
      <c r="X8822" t="str">
        <f t="shared" si="824"/>
        <v>Profit</v>
      </c>
      <c r="Y8822" s="1" t="str">
        <f t="shared" si="825"/>
        <v>High Profit</v>
      </c>
      <c r="Z8822" s="1" t="str">
        <f t="shared" si="826"/>
        <v>Low Discount</v>
      </c>
      <c r="AA8822" s="1" t="str">
        <f t="shared" si="827"/>
        <v>High Sales</v>
      </c>
      <c r="AB8822" s="1">
        <f>MONTH(Sample___Superstore[[#This Row],[Order Date]])</f>
        <v>11</v>
      </c>
    </row>
    <row r="8823" spans="1:28" x14ac:dyDescent="0.35">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c r="V8823">
        <f t="shared" si="822"/>
        <v>4</v>
      </c>
      <c r="W8823">
        <f t="shared" si="823"/>
        <v>-0.73333333333333328</v>
      </c>
      <c r="X8823" t="str">
        <f t="shared" si="824"/>
        <v>Loss</v>
      </c>
      <c r="Y8823" s="1" t="str">
        <f t="shared" si="825"/>
        <v>Low Profit</v>
      </c>
      <c r="Z8823" s="1" t="str">
        <f t="shared" si="826"/>
        <v>High Discount</v>
      </c>
      <c r="AA8823" s="1" t="str">
        <f t="shared" si="827"/>
        <v>Low Sales</v>
      </c>
      <c r="AB8823" s="1">
        <f>MONTH(Sample___Superstore[[#This Row],[Order Date]])</f>
        <v>11</v>
      </c>
    </row>
    <row r="8824" spans="1:28" x14ac:dyDescent="0.35">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c r="V8824">
        <f t="shared" si="822"/>
        <v>4</v>
      </c>
      <c r="W8824">
        <f t="shared" si="823"/>
        <v>7.4999999999999997E-2</v>
      </c>
      <c r="X8824" t="str">
        <f t="shared" si="824"/>
        <v>Profit</v>
      </c>
      <c r="Y8824" s="1" t="str">
        <f t="shared" si="825"/>
        <v>Low Profit</v>
      </c>
      <c r="Z8824" s="1" t="str">
        <f t="shared" si="826"/>
        <v>Low Discount</v>
      </c>
      <c r="AA8824" s="1" t="str">
        <f t="shared" si="827"/>
        <v>Low Sales</v>
      </c>
      <c r="AB8824" s="1">
        <f>MONTH(Sample___Superstore[[#This Row],[Order Date]])</f>
        <v>11</v>
      </c>
    </row>
    <row r="8825" spans="1:28" x14ac:dyDescent="0.35">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c r="V8825">
        <f t="shared" si="822"/>
        <v>4</v>
      </c>
      <c r="W8825">
        <f t="shared" si="823"/>
        <v>0.35</v>
      </c>
      <c r="X8825" t="str">
        <f t="shared" si="824"/>
        <v>Profit</v>
      </c>
      <c r="Y8825" s="1" t="str">
        <f t="shared" si="825"/>
        <v>Low Profit</v>
      </c>
      <c r="Z8825" s="1" t="str">
        <f t="shared" si="826"/>
        <v>Low Discount</v>
      </c>
      <c r="AA8825" s="1" t="str">
        <f t="shared" si="827"/>
        <v>Low Sales</v>
      </c>
      <c r="AB8825" s="1">
        <f>MONTH(Sample___Superstore[[#This Row],[Order Date]])</f>
        <v>11</v>
      </c>
    </row>
    <row r="8826" spans="1:28" x14ac:dyDescent="0.35">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c r="V8826">
        <f t="shared" si="822"/>
        <v>2</v>
      </c>
      <c r="W8826">
        <f t="shared" si="823"/>
        <v>0.32500000000000001</v>
      </c>
      <c r="X8826" t="str">
        <f t="shared" si="824"/>
        <v>Profit</v>
      </c>
      <c r="Y8826" s="1" t="str">
        <f t="shared" si="825"/>
        <v>Low Profit</v>
      </c>
      <c r="Z8826" s="1" t="str">
        <f t="shared" si="826"/>
        <v>Low Discount</v>
      </c>
      <c r="AA8826" s="1" t="str">
        <f t="shared" si="827"/>
        <v>Low Sales</v>
      </c>
      <c r="AB8826" s="1">
        <f>MONTH(Sample___Superstore[[#This Row],[Order Date]])</f>
        <v>3</v>
      </c>
    </row>
    <row r="8827" spans="1:28" x14ac:dyDescent="0.35">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c r="V8827">
        <f t="shared" si="822"/>
        <v>3</v>
      </c>
      <c r="W8827">
        <f t="shared" si="823"/>
        <v>0.36249999999999999</v>
      </c>
      <c r="X8827" t="str">
        <f t="shared" si="824"/>
        <v>Profit</v>
      </c>
      <c r="Y8827" s="1" t="str">
        <f t="shared" si="825"/>
        <v>Low Profit</v>
      </c>
      <c r="Z8827" s="1" t="str">
        <f t="shared" si="826"/>
        <v>Low Discount</v>
      </c>
      <c r="AA8827" s="1" t="str">
        <f t="shared" si="827"/>
        <v>Low Sales</v>
      </c>
      <c r="AB8827" s="1">
        <f>MONTH(Sample___Superstore[[#This Row],[Order Date]])</f>
        <v>12</v>
      </c>
    </row>
    <row r="8828" spans="1:28" x14ac:dyDescent="0.35">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c r="V8828">
        <f t="shared" si="822"/>
        <v>4</v>
      </c>
      <c r="W8828">
        <f t="shared" si="823"/>
        <v>0.35000000000000003</v>
      </c>
      <c r="X8828" t="str">
        <f t="shared" si="824"/>
        <v>Profit</v>
      </c>
      <c r="Y8828" s="1" t="str">
        <f t="shared" si="825"/>
        <v>Low Profit</v>
      </c>
      <c r="Z8828" s="1" t="str">
        <f t="shared" si="826"/>
        <v>Low Discount</v>
      </c>
      <c r="AA8828" s="1" t="str">
        <f t="shared" si="827"/>
        <v>Low Sales</v>
      </c>
      <c r="AB8828" s="1">
        <f>MONTH(Sample___Superstore[[#This Row],[Order Date]])</f>
        <v>4</v>
      </c>
    </row>
    <row r="8829" spans="1:28" x14ac:dyDescent="0.35">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c r="V8829">
        <f t="shared" si="822"/>
        <v>4</v>
      </c>
      <c r="W8829">
        <f t="shared" si="823"/>
        <v>0.3125</v>
      </c>
      <c r="X8829" t="str">
        <f t="shared" si="824"/>
        <v>Profit</v>
      </c>
      <c r="Y8829" s="1" t="str">
        <f t="shared" si="825"/>
        <v>Low Profit</v>
      </c>
      <c r="Z8829" s="1" t="str">
        <f t="shared" si="826"/>
        <v>Low Discount</v>
      </c>
      <c r="AA8829" s="1" t="str">
        <f t="shared" si="827"/>
        <v>Low Sales</v>
      </c>
      <c r="AB8829" s="1">
        <f>MONTH(Sample___Superstore[[#This Row],[Order Date]])</f>
        <v>4</v>
      </c>
    </row>
    <row r="8830" spans="1:28" x14ac:dyDescent="0.35">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c r="V8830">
        <f t="shared" si="822"/>
        <v>4</v>
      </c>
      <c r="W8830">
        <f t="shared" si="823"/>
        <v>0.44999999999999996</v>
      </c>
      <c r="X8830" t="str">
        <f t="shared" si="824"/>
        <v>Profit</v>
      </c>
      <c r="Y8830" s="1" t="str">
        <f t="shared" si="825"/>
        <v>Low Profit</v>
      </c>
      <c r="Z8830" s="1" t="str">
        <f t="shared" si="826"/>
        <v>No Discount</v>
      </c>
      <c r="AA8830" s="1" t="str">
        <f t="shared" si="827"/>
        <v>Low Sales</v>
      </c>
      <c r="AB8830" s="1">
        <f>MONTH(Sample___Superstore[[#This Row],[Order Date]])</f>
        <v>6</v>
      </c>
    </row>
    <row r="8831" spans="1:28" x14ac:dyDescent="0.35">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c r="V8831">
        <f t="shared" si="822"/>
        <v>3</v>
      </c>
      <c r="W8831">
        <f t="shared" si="823"/>
        <v>0.14000000000000001</v>
      </c>
      <c r="X8831" t="str">
        <f t="shared" si="824"/>
        <v>Profit</v>
      </c>
      <c r="Y8831" s="1" t="str">
        <f t="shared" si="825"/>
        <v>Low Profit</v>
      </c>
      <c r="Z8831" s="1" t="str">
        <f t="shared" si="826"/>
        <v>No Discount</v>
      </c>
      <c r="AA8831" s="1" t="str">
        <f t="shared" si="827"/>
        <v>Low Sales</v>
      </c>
      <c r="AB8831" s="1">
        <f>MONTH(Sample___Superstore[[#This Row],[Order Date]])</f>
        <v>10</v>
      </c>
    </row>
    <row r="8832" spans="1:28" x14ac:dyDescent="0.35">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c r="V8832">
        <f t="shared" si="822"/>
        <v>3</v>
      </c>
      <c r="W8832">
        <f t="shared" si="823"/>
        <v>0.35000000000000003</v>
      </c>
      <c r="X8832" t="str">
        <f t="shared" si="824"/>
        <v>Profit</v>
      </c>
      <c r="Y8832" s="1" t="str">
        <f t="shared" si="825"/>
        <v>Low Profit</v>
      </c>
      <c r="Z8832" s="1" t="str">
        <f t="shared" si="826"/>
        <v>Low Discount</v>
      </c>
      <c r="AA8832" s="1" t="str">
        <f t="shared" si="827"/>
        <v>Low Sales</v>
      </c>
      <c r="AB8832" s="1">
        <f>MONTH(Sample___Superstore[[#This Row],[Order Date]])</f>
        <v>8</v>
      </c>
    </row>
    <row r="8833" spans="1:28" x14ac:dyDescent="0.35">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c r="V8833">
        <f t="shared" si="822"/>
        <v>4</v>
      </c>
      <c r="W8833">
        <f t="shared" si="823"/>
        <v>0.36</v>
      </c>
      <c r="X8833" t="str">
        <f t="shared" si="824"/>
        <v>Profit</v>
      </c>
      <c r="Y8833" s="1" t="str">
        <f t="shared" si="825"/>
        <v>Low Profit</v>
      </c>
      <c r="Z8833" s="1" t="str">
        <f t="shared" si="826"/>
        <v>No Discount</v>
      </c>
      <c r="AA8833" s="1" t="str">
        <f t="shared" si="827"/>
        <v>Low Sales</v>
      </c>
      <c r="AB8833" s="1">
        <f>MONTH(Sample___Superstore[[#This Row],[Order Date]])</f>
        <v>11</v>
      </c>
    </row>
    <row r="8834" spans="1:28" x14ac:dyDescent="0.35">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c r="V8834">
        <f t="shared" ref="V8834:V8897" si="828">D8834-C8834</f>
        <v>5</v>
      </c>
      <c r="W8834">
        <f t="shared" ref="W8834:W8897" si="829">U8834/R8834</f>
        <v>0.375</v>
      </c>
      <c r="X8834" t="str">
        <f t="shared" ref="X8834:X8897" si="830">IF(U8834&lt;0,"Loss","Profit")</f>
        <v>Profit</v>
      </c>
      <c r="Y8834" s="1" t="str">
        <f t="shared" ref="Y8834:Y8897" si="831">IF(U8834&gt;100,"High Profit","Low Profit")</f>
        <v>High Profit</v>
      </c>
      <c r="Z8834" s="1" t="str">
        <f t="shared" ref="Z8834:Z8897" si="832">IF(T8834=0,"No Discount",IF(T8834&lt;=0.2,"Low Discount","High Discount"))</f>
        <v>Low Discount</v>
      </c>
      <c r="AA8834" s="1" t="str">
        <f t="shared" ref="AA8834:AA8897" si="833">IF(R8834&gt;500,"High Sales","Low Sales")</f>
        <v>High Sales</v>
      </c>
      <c r="AB8834" s="1">
        <f>MONTH(Sample___Superstore[[#This Row],[Order Date]])</f>
        <v>6</v>
      </c>
    </row>
    <row r="8835" spans="1:28" x14ac:dyDescent="0.35">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c r="V8835">
        <f t="shared" si="828"/>
        <v>4</v>
      </c>
      <c r="W8835">
        <f t="shared" si="829"/>
        <v>0.25</v>
      </c>
      <c r="X8835" t="str">
        <f t="shared" si="830"/>
        <v>Profit</v>
      </c>
      <c r="Y8835" s="1" t="str">
        <f t="shared" si="831"/>
        <v>Low Profit</v>
      </c>
      <c r="Z8835" s="1" t="str">
        <f t="shared" si="832"/>
        <v>No Discount</v>
      </c>
      <c r="AA8835" s="1" t="str">
        <f t="shared" si="833"/>
        <v>Low Sales</v>
      </c>
      <c r="AB8835" s="1">
        <f>MONTH(Sample___Superstore[[#This Row],[Order Date]])</f>
        <v>9</v>
      </c>
    </row>
    <row r="8836" spans="1:28" x14ac:dyDescent="0.35">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c r="V8836">
        <f t="shared" si="828"/>
        <v>4</v>
      </c>
      <c r="W8836">
        <f t="shared" si="829"/>
        <v>0.27999999999999997</v>
      </c>
      <c r="X8836" t="str">
        <f t="shared" si="830"/>
        <v>Profit</v>
      </c>
      <c r="Y8836" s="1" t="str">
        <f t="shared" si="831"/>
        <v>Low Profit</v>
      </c>
      <c r="Z8836" s="1" t="str">
        <f t="shared" si="832"/>
        <v>No Discount</v>
      </c>
      <c r="AA8836" s="1" t="str">
        <f t="shared" si="833"/>
        <v>Low Sales</v>
      </c>
      <c r="AB8836" s="1">
        <f>MONTH(Sample___Superstore[[#This Row],[Order Date]])</f>
        <v>9</v>
      </c>
    </row>
    <row r="8837" spans="1:28" x14ac:dyDescent="0.35">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c r="V8837">
        <f t="shared" si="828"/>
        <v>4</v>
      </c>
      <c r="W8837">
        <f t="shared" si="829"/>
        <v>0.26</v>
      </c>
      <c r="X8837" t="str">
        <f t="shared" si="830"/>
        <v>Profit</v>
      </c>
      <c r="Y8837" s="1" t="str">
        <f t="shared" si="831"/>
        <v>Low Profit</v>
      </c>
      <c r="Z8837" s="1" t="str">
        <f t="shared" si="832"/>
        <v>No Discount</v>
      </c>
      <c r="AA8837" s="1" t="str">
        <f t="shared" si="833"/>
        <v>Low Sales</v>
      </c>
      <c r="AB8837" s="1">
        <f>MONTH(Sample___Superstore[[#This Row],[Order Date]])</f>
        <v>9</v>
      </c>
    </row>
    <row r="8838" spans="1:28" x14ac:dyDescent="0.35">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c r="V8838">
        <f t="shared" si="828"/>
        <v>4</v>
      </c>
      <c r="W8838">
        <f t="shared" si="829"/>
        <v>0.38999999999999996</v>
      </c>
      <c r="X8838" t="str">
        <f t="shared" si="830"/>
        <v>Profit</v>
      </c>
      <c r="Y8838" s="1" t="str">
        <f t="shared" si="831"/>
        <v>Low Profit</v>
      </c>
      <c r="Z8838" s="1" t="str">
        <f t="shared" si="832"/>
        <v>No Discount</v>
      </c>
      <c r="AA8838" s="1" t="str">
        <f t="shared" si="833"/>
        <v>Low Sales</v>
      </c>
      <c r="AB8838" s="1">
        <f>MONTH(Sample___Superstore[[#This Row],[Order Date]])</f>
        <v>9</v>
      </c>
    </row>
    <row r="8839" spans="1:28" x14ac:dyDescent="0.35">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c r="V8839">
        <f t="shared" si="828"/>
        <v>4</v>
      </c>
      <c r="W8839">
        <f t="shared" si="829"/>
        <v>0.48</v>
      </c>
      <c r="X8839" t="str">
        <f t="shared" si="830"/>
        <v>Profit</v>
      </c>
      <c r="Y8839" s="1" t="str">
        <f t="shared" si="831"/>
        <v>Low Profit</v>
      </c>
      <c r="Z8839" s="1" t="str">
        <f t="shared" si="832"/>
        <v>No Discount</v>
      </c>
      <c r="AA8839" s="1" t="str">
        <f t="shared" si="833"/>
        <v>Low Sales</v>
      </c>
      <c r="AB8839" s="1">
        <f>MONTH(Sample___Superstore[[#This Row],[Order Date]])</f>
        <v>9</v>
      </c>
    </row>
    <row r="8840" spans="1:28" x14ac:dyDescent="0.35">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c r="V8840">
        <f t="shared" si="828"/>
        <v>4</v>
      </c>
      <c r="W8840">
        <f t="shared" si="829"/>
        <v>0.25999999999999995</v>
      </c>
      <c r="X8840" t="str">
        <f t="shared" si="830"/>
        <v>Profit</v>
      </c>
      <c r="Y8840" s="1" t="str">
        <f t="shared" si="831"/>
        <v>Low Profit</v>
      </c>
      <c r="Z8840" s="1" t="str">
        <f t="shared" si="832"/>
        <v>No Discount</v>
      </c>
      <c r="AA8840" s="1" t="str">
        <f t="shared" si="833"/>
        <v>Low Sales</v>
      </c>
      <c r="AB8840" s="1">
        <f>MONTH(Sample___Superstore[[#This Row],[Order Date]])</f>
        <v>4</v>
      </c>
    </row>
    <row r="8841" spans="1:28" x14ac:dyDescent="0.35">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c r="V8841">
        <f t="shared" si="828"/>
        <v>4</v>
      </c>
      <c r="W8841">
        <f t="shared" si="829"/>
        <v>0.36249999999999999</v>
      </c>
      <c r="X8841" t="str">
        <f t="shared" si="830"/>
        <v>Profit</v>
      </c>
      <c r="Y8841" s="1" t="str">
        <f t="shared" si="831"/>
        <v>Low Profit</v>
      </c>
      <c r="Z8841" s="1" t="str">
        <f t="shared" si="832"/>
        <v>Low Discount</v>
      </c>
      <c r="AA8841" s="1" t="str">
        <f t="shared" si="833"/>
        <v>Low Sales</v>
      </c>
      <c r="AB8841" s="1">
        <f>MONTH(Sample___Superstore[[#This Row],[Order Date]])</f>
        <v>4</v>
      </c>
    </row>
    <row r="8842" spans="1:28" x14ac:dyDescent="0.35">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c r="V8842">
        <f t="shared" si="828"/>
        <v>4</v>
      </c>
      <c r="W8842">
        <f t="shared" si="829"/>
        <v>0.43999999999999995</v>
      </c>
      <c r="X8842" t="str">
        <f t="shared" si="830"/>
        <v>Profit</v>
      </c>
      <c r="Y8842" s="1" t="str">
        <f t="shared" si="831"/>
        <v>High Profit</v>
      </c>
      <c r="Z8842" s="1" t="str">
        <f t="shared" si="832"/>
        <v>No Discount</v>
      </c>
      <c r="AA8842" s="1" t="str">
        <f t="shared" si="833"/>
        <v>Low Sales</v>
      </c>
      <c r="AB8842" s="1">
        <f>MONTH(Sample___Superstore[[#This Row],[Order Date]])</f>
        <v>4</v>
      </c>
    </row>
    <row r="8843" spans="1:28" x14ac:dyDescent="0.35">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c r="V8843">
        <f t="shared" si="828"/>
        <v>4</v>
      </c>
      <c r="W8843">
        <f t="shared" si="829"/>
        <v>0.43999999999999995</v>
      </c>
      <c r="X8843" t="str">
        <f t="shared" si="830"/>
        <v>Profit</v>
      </c>
      <c r="Y8843" s="1" t="str">
        <f t="shared" si="831"/>
        <v>Low Profit</v>
      </c>
      <c r="Z8843" s="1" t="str">
        <f t="shared" si="832"/>
        <v>No Discount</v>
      </c>
      <c r="AA8843" s="1" t="str">
        <f t="shared" si="833"/>
        <v>Low Sales</v>
      </c>
      <c r="AB8843" s="1">
        <f>MONTH(Sample___Superstore[[#This Row],[Order Date]])</f>
        <v>2</v>
      </c>
    </row>
    <row r="8844" spans="1:28" x14ac:dyDescent="0.35">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c r="V8844">
        <f t="shared" si="828"/>
        <v>4</v>
      </c>
      <c r="W8844">
        <f t="shared" si="829"/>
        <v>0.35</v>
      </c>
      <c r="X8844" t="str">
        <f t="shared" si="830"/>
        <v>Profit</v>
      </c>
      <c r="Y8844" s="1" t="str">
        <f t="shared" si="831"/>
        <v>Low Profit</v>
      </c>
      <c r="Z8844" s="1" t="str">
        <f t="shared" si="832"/>
        <v>No Discount</v>
      </c>
      <c r="AA8844" s="1" t="str">
        <f t="shared" si="833"/>
        <v>Low Sales</v>
      </c>
      <c r="AB8844" s="1">
        <f>MONTH(Sample___Superstore[[#This Row],[Order Date]])</f>
        <v>2</v>
      </c>
    </row>
    <row r="8845" spans="1:28" x14ac:dyDescent="0.35">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c r="V8845">
        <f t="shared" si="828"/>
        <v>2</v>
      </c>
      <c r="W8845">
        <f t="shared" si="829"/>
        <v>0.25</v>
      </c>
      <c r="X8845" t="str">
        <f t="shared" si="830"/>
        <v>Profit</v>
      </c>
      <c r="Y8845" s="1" t="str">
        <f t="shared" si="831"/>
        <v>Low Profit</v>
      </c>
      <c r="Z8845" s="1" t="str">
        <f t="shared" si="832"/>
        <v>No Discount</v>
      </c>
      <c r="AA8845" s="1" t="str">
        <f t="shared" si="833"/>
        <v>Low Sales</v>
      </c>
      <c r="AB8845" s="1">
        <f>MONTH(Sample___Superstore[[#This Row],[Order Date]])</f>
        <v>11</v>
      </c>
    </row>
    <row r="8846" spans="1:28" x14ac:dyDescent="0.35">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c r="V8846">
        <f t="shared" si="828"/>
        <v>5</v>
      </c>
      <c r="W8846">
        <f t="shared" si="829"/>
        <v>-0.83333333333333337</v>
      </c>
      <c r="X8846" t="str">
        <f t="shared" si="830"/>
        <v>Loss</v>
      </c>
      <c r="Y8846" s="1" t="str">
        <f t="shared" si="831"/>
        <v>Low Profit</v>
      </c>
      <c r="Z8846" s="1" t="str">
        <f t="shared" si="832"/>
        <v>High Discount</v>
      </c>
      <c r="AA8846" s="1" t="str">
        <f t="shared" si="833"/>
        <v>Low Sales</v>
      </c>
      <c r="AB8846" s="1">
        <f>MONTH(Sample___Superstore[[#This Row],[Order Date]])</f>
        <v>12</v>
      </c>
    </row>
    <row r="8847" spans="1:28" x14ac:dyDescent="0.35">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c r="V8847">
        <f t="shared" si="828"/>
        <v>5</v>
      </c>
      <c r="W8847">
        <f t="shared" si="829"/>
        <v>0.36249999999999999</v>
      </c>
      <c r="X8847" t="str">
        <f t="shared" si="830"/>
        <v>Profit</v>
      </c>
      <c r="Y8847" s="1" t="str">
        <f t="shared" si="831"/>
        <v>Low Profit</v>
      </c>
      <c r="Z8847" s="1" t="str">
        <f t="shared" si="832"/>
        <v>Low Discount</v>
      </c>
      <c r="AA8847" s="1" t="str">
        <f t="shared" si="833"/>
        <v>Low Sales</v>
      </c>
      <c r="AB8847" s="1">
        <f>MONTH(Sample___Superstore[[#This Row],[Order Date]])</f>
        <v>12</v>
      </c>
    </row>
    <row r="8848" spans="1:28" x14ac:dyDescent="0.35">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c r="V8848">
        <f t="shared" si="828"/>
        <v>5</v>
      </c>
      <c r="W8848">
        <f t="shared" si="829"/>
        <v>0.32500000000000001</v>
      </c>
      <c r="X8848" t="str">
        <f t="shared" si="830"/>
        <v>Profit</v>
      </c>
      <c r="Y8848" s="1" t="str">
        <f t="shared" si="831"/>
        <v>Low Profit</v>
      </c>
      <c r="Z8848" s="1" t="str">
        <f t="shared" si="832"/>
        <v>Low Discount</v>
      </c>
      <c r="AA8848" s="1" t="str">
        <f t="shared" si="833"/>
        <v>Low Sales</v>
      </c>
      <c r="AB8848" s="1">
        <f>MONTH(Sample___Superstore[[#This Row],[Order Date]])</f>
        <v>12</v>
      </c>
    </row>
    <row r="8849" spans="1:28" x14ac:dyDescent="0.35">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c r="V8849">
        <f t="shared" si="828"/>
        <v>5</v>
      </c>
      <c r="W8849">
        <f t="shared" si="829"/>
        <v>0.1</v>
      </c>
      <c r="X8849" t="str">
        <f t="shared" si="830"/>
        <v>Profit</v>
      </c>
      <c r="Y8849" s="1" t="str">
        <f t="shared" si="831"/>
        <v>Low Profit</v>
      </c>
      <c r="Z8849" s="1" t="str">
        <f t="shared" si="832"/>
        <v>Low Discount</v>
      </c>
      <c r="AA8849" s="1" t="str">
        <f t="shared" si="833"/>
        <v>Low Sales</v>
      </c>
      <c r="AB8849" s="1">
        <f>MONTH(Sample___Superstore[[#This Row],[Order Date]])</f>
        <v>12</v>
      </c>
    </row>
    <row r="8850" spans="1:28" x14ac:dyDescent="0.35">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c r="V8850">
        <f t="shared" si="828"/>
        <v>2</v>
      </c>
      <c r="W8850">
        <f t="shared" si="829"/>
        <v>0.11250000000000002</v>
      </c>
      <c r="X8850" t="str">
        <f t="shared" si="830"/>
        <v>Profit</v>
      </c>
      <c r="Y8850" s="1" t="str">
        <f t="shared" si="831"/>
        <v>Low Profit</v>
      </c>
      <c r="Z8850" s="1" t="str">
        <f t="shared" si="832"/>
        <v>Low Discount</v>
      </c>
      <c r="AA8850" s="1" t="str">
        <f t="shared" si="833"/>
        <v>Low Sales</v>
      </c>
      <c r="AB8850" s="1">
        <f>MONTH(Sample___Superstore[[#This Row],[Order Date]])</f>
        <v>7</v>
      </c>
    </row>
    <row r="8851" spans="1:28" x14ac:dyDescent="0.35">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c r="V8851">
        <f t="shared" si="828"/>
        <v>2</v>
      </c>
      <c r="W8851">
        <f t="shared" si="829"/>
        <v>0.28749999999999998</v>
      </c>
      <c r="X8851" t="str">
        <f t="shared" si="830"/>
        <v>Profit</v>
      </c>
      <c r="Y8851" s="1" t="str">
        <f t="shared" si="831"/>
        <v>Low Profit</v>
      </c>
      <c r="Z8851" s="1" t="str">
        <f t="shared" si="832"/>
        <v>Low Discount</v>
      </c>
      <c r="AA8851" s="1" t="str">
        <f t="shared" si="833"/>
        <v>Low Sales</v>
      </c>
      <c r="AB8851" s="1">
        <f>MONTH(Sample___Superstore[[#This Row],[Order Date]])</f>
        <v>7</v>
      </c>
    </row>
    <row r="8852" spans="1:28" x14ac:dyDescent="0.35">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c r="V8852">
        <f t="shared" si="828"/>
        <v>2</v>
      </c>
      <c r="W8852">
        <f t="shared" si="829"/>
        <v>-0.8</v>
      </c>
      <c r="X8852" t="str">
        <f t="shared" si="830"/>
        <v>Loss</v>
      </c>
      <c r="Y8852" s="1" t="str">
        <f t="shared" si="831"/>
        <v>Low Profit</v>
      </c>
      <c r="Z8852" s="1" t="str">
        <f t="shared" si="832"/>
        <v>High Discount</v>
      </c>
      <c r="AA8852" s="1" t="str">
        <f t="shared" si="833"/>
        <v>Low Sales</v>
      </c>
      <c r="AB8852" s="1">
        <f>MONTH(Sample___Superstore[[#This Row],[Order Date]])</f>
        <v>7</v>
      </c>
    </row>
    <row r="8853" spans="1:28" x14ac:dyDescent="0.35">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c r="V8853">
        <f t="shared" si="828"/>
        <v>2</v>
      </c>
      <c r="W8853">
        <f t="shared" si="829"/>
        <v>0.35000000000000003</v>
      </c>
      <c r="X8853" t="str">
        <f t="shared" si="830"/>
        <v>Profit</v>
      </c>
      <c r="Y8853" s="1" t="str">
        <f t="shared" si="831"/>
        <v>Low Profit</v>
      </c>
      <c r="Z8853" s="1" t="str">
        <f t="shared" si="832"/>
        <v>Low Discount</v>
      </c>
      <c r="AA8853" s="1" t="str">
        <f t="shared" si="833"/>
        <v>Low Sales</v>
      </c>
      <c r="AB8853" s="1">
        <f>MONTH(Sample___Superstore[[#This Row],[Order Date]])</f>
        <v>7</v>
      </c>
    </row>
    <row r="8854" spans="1:28" x14ac:dyDescent="0.35">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c r="V8854">
        <f t="shared" si="828"/>
        <v>5</v>
      </c>
      <c r="W8854">
        <f t="shared" si="829"/>
        <v>0.45</v>
      </c>
      <c r="X8854" t="str">
        <f t="shared" si="830"/>
        <v>Profit</v>
      </c>
      <c r="Y8854" s="1" t="str">
        <f t="shared" si="831"/>
        <v>Low Profit</v>
      </c>
      <c r="Z8854" s="1" t="str">
        <f t="shared" si="832"/>
        <v>No Discount</v>
      </c>
      <c r="AA8854" s="1" t="str">
        <f t="shared" si="833"/>
        <v>Low Sales</v>
      </c>
      <c r="AB8854" s="1">
        <f>MONTH(Sample___Superstore[[#This Row],[Order Date]])</f>
        <v>10</v>
      </c>
    </row>
    <row r="8855" spans="1:28" x14ac:dyDescent="0.35">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c r="V8855">
        <f t="shared" si="828"/>
        <v>3</v>
      </c>
      <c r="W8855">
        <f t="shared" si="829"/>
        <v>0.11249999999999999</v>
      </c>
      <c r="X8855" t="str">
        <f t="shared" si="830"/>
        <v>Profit</v>
      </c>
      <c r="Y8855" s="1" t="str">
        <f t="shared" si="831"/>
        <v>Low Profit</v>
      </c>
      <c r="Z8855" s="1" t="str">
        <f t="shared" si="832"/>
        <v>Low Discount</v>
      </c>
      <c r="AA8855" s="1" t="str">
        <f t="shared" si="833"/>
        <v>Low Sales</v>
      </c>
      <c r="AB8855" s="1">
        <f>MONTH(Sample___Superstore[[#This Row],[Order Date]])</f>
        <v>9</v>
      </c>
    </row>
    <row r="8856" spans="1:28" x14ac:dyDescent="0.35">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c r="V8856">
        <f t="shared" si="828"/>
        <v>3</v>
      </c>
      <c r="W8856">
        <f t="shared" si="829"/>
        <v>-1.2500000000000001E-2</v>
      </c>
      <c r="X8856" t="str">
        <f t="shared" si="830"/>
        <v>Loss</v>
      </c>
      <c r="Y8856" s="1" t="str">
        <f t="shared" si="831"/>
        <v>Low Profit</v>
      </c>
      <c r="Z8856" s="1" t="str">
        <f t="shared" si="832"/>
        <v>Low Discount</v>
      </c>
      <c r="AA8856" s="1" t="str">
        <f t="shared" si="833"/>
        <v>High Sales</v>
      </c>
      <c r="AB8856" s="1">
        <f>MONTH(Sample___Superstore[[#This Row],[Order Date]])</f>
        <v>9</v>
      </c>
    </row>
    <row r="8857" spans="1:28" x14ac:dyDescent="0.35">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c r="V8857">
        <f t="shared" si="828"/>
        <v>6</v>
      </c>
      <c r="W8857">
        <f t="shared" si="829"/>
        <v>0.375</v>
      </c>
      <c r="X8857" t="str">
        <f t="shared" si="830"/>
        <v>Profit</v>
      </c>
      <c r="Y8857" s="1" t="str">
        <f t="shared" si="831"/>
        <v>Low Profit</v>
      </c>
      <c r="Z8857" s="1" t="str">
        <f t="shared" si="832"/>
        <v>Low Discount</v>
      </c>
      <c r="AA8857" s="1" t="str">
        <f t="shared" si="833"/>
        <v>Low Sales</v>
      </c>
      <c r="AB8857" s="1">
        <f>MONTH(Sample___Superstore[[#This Row],[Order Date]])</f>
        <v>12</v>
      </c>
    </row>
    <row r="8858" spans="1:28" x14ac:dyDescent="0.35">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c r="V8858">
        <f t="shared" si="828"/>
        <v>7</v>
      </c>
      <c r="W8858">
        <f t="shared" si="829"/>
        <v>0.18999999999999997</v>
      </c>
      <c r="X8858" t="str">
        <f t="shared" si="830"/>
        <v>Profit</v>
      </c>
      <c r="Y8858" s="1" t="str">
        <f t="shared" si="831"/>
        <v>Low Profit</v>
      </c>
      <c r="Z8858" s="1" t="str">
        <f t="shared" si="832"/>
        <v>No Discount</v>
      </c>
      <c r="AA8858" s="1" t="str">
        <f t="shared" si="833"/>
        <v>Low Sales</v>
      </c>
      <c r="AB8858" s="1">
        <f>MONTH(Sample___Superstore[[#This Row],[Order Date]])</f>
        <v>10</v>
      </c>
    </row>
    <row r="8859" spans="1:28" x14ac:dyDescent="0.35">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c r="V8859">
        <f t="shared" si="828"/>
        <v>7</v>
      </c>
      <c r="W8859">
        <f t="shared" si="829"/>
        <v>-0.25</v>
      </c>
      <c r="X8859" t="str">
        <f t="shared" si="830"/>
        <v>Loss</v>
      </c>
      <c r="Y8859" s="1" t="str">
        <f t="shared" si="831"/>
        <v>Low Profit</v>
      </c>
      <c r="Z8859" s="1" t="str">
        <f t="shared" si="832"/>
        <v>Low Discount</v>
      </c>
      <c r="AA8859" s="1" t="str">
        <f t="shared" si="833"/>
        <v>Low Sales</v>
      </c>
      <c r="AB8859" s="1">
        <f>MONTH(Sample___Superstore[[#This Row],[Order Date]])</f>
        <v>10</v>
      </c>
    </row>
    <row r="8860" spans="1:28" x14ac:dyDescent="0.35">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c r="V8860">
        <f t="shared" si="828"/>
        <v>7</v>
      </c>
      <c r="W8860">
        <f t="shared" si="829"/>
        <v>0.375</v>
      </c>
      <c r="X8860" t="str">
        <f t="shared" si="830"/>
        <v>Profit</v>
      </c>
      <c r="Y8860" s="1" t="str">
        <f t="shared" si="831"/>
        <v>High Profit</v>
      </c>
      <c r="Z8860" s="1" t="str">
        <f t="shared" si="832"/>
        <v>Low Discount</v>
      </c>
      <c r="AA8860" s="1" t="str">
        <f t="shared" si="833"/>
        <v>High Sales</v>
      </c>
      <c r="AB8860" s="1">
        <f>MONTH(Sample___Superstore[[#This Row],[Order Date]])</f>
        <v>10</v>
      </c>
    </row>
    <row r="8861" spans="1:28" x14ac:dyDescent="0.35">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c r="V8861">
        <f t="shared" si="828"/>
        <v>6</v>
      </c>
      <c r="W8861">
        <f t="shared" si="829"/>
        <v>0.1</v>
      </c>
      <c r="X8861" t="str">
        <f t="shared" si="830"/>
        <v>Profit</v>
      </c>
      <c r="Y8861" s="1" t="str">
        <f t="shared" si="831"/>
        <v>Low Profit</v>
      </c>
      <c r="Z8861" s="1" t="str">
        <f t="shared" si="832"/>
        <v>Low Discount</v>
      </c>
      <c r="AA8861" s="1" t="str">
        <f t="shared" si="833"/>
        <v>Low Sales</v>
      </c>
      <c r="AB8861" s="1">
        <f>MONTH(Sample___Superstore[[#This Row],[Order Date]])</f>
        <v>8</v>
      </c>
    </row>
    <row r="8862" spans="1:28" x14ac:dyDescent="0.35">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c r="V8862">
        <f t="shared" si="828"/>
        <v>7</v>
      </c>
      <c r="W8862">
        <f t="shared" si="829"/>
        <v>0.48</v>
      </c>
      <c r="X8862" t="str">
        <f t="shared" si="830"/>
        <v>Profit</v>
      </c>
      <c r="Y8862" s="1" t="str">
        <f t="shared" si="831"/>
        <v>Low Profit</v>
      </c>
      <c r="Z8862" s="1" t="str">
        <f t="shared" si="832"/>
        <v>No Discount</v>
      </c>
      <c r="AA8862" s="1" t="str">
        <f t="shared" si="833"/>
        <v>Low Sales</v>
      </c>
      <c r="AB8862" s="1">
        <f>MONTH(Sample___Superstore[[#This Row],[Order Date]])</f>
        <v>9</v>
      </c>
    </row>
    <row r="8863" spans="1:28" x14ac:dyDescent="0.35">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c r="V8863">
        <f t="shared" si="828"/>
        <v>7</v>
      </c>
      <c r="W8863">
        <f t="shared" si="829"/>
        <v>0.44</v>
      </c>
      <c r="X8863" t="str">
        <f t="shared" si="830"/>
        <v>Profit</v>
      </c>
      <c r="Y8863" s="1" t="str">
        <f t="shared" si="831"/>
        <v>Low Profit</v>
      </c>
      <c r="Z8863" s="1" t="str">
        <f t="shared" si="832"/>
        <v>No Discount</v>
      </c>
      <c r="AA8863" s="1" t="str">
        <f t="shared" si="833"/>
        <v>Low Sales</v>
      </c>
      <c r="AB8863" s="1">
        <f>MONTH(Sample___Superstore[[#This Row],[Order Date]])</f>
        <v>9</v>
      </c>
    </row>
    <row r="8864" spans="1:28" x14ac:dyDescent="0.35">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c r="V8864">
        <f t="shared" si="828"/>
        <v>7</v>
      </c>
      <c r="W8864">
        <f t="shared" si="829"/>
        <v>0.46</v>
      </c>
      <c r="X8864" t="str">
        <f t="shared" si="830"/>
        <v>Profit</v>
      </c>
      <c r="Y8864" s="1" t="str">
        <f t="shared" si="831"/>
        <v>Low Profit</v>
      </c>
      <c r="Z8864" s="1" t="str">
        <f t="shared" si="832"/>
        <v>No Discount</v>
      </c>
      <c r="AA8864" s="1" t="str">
        <f t="shared" si="833"/>
        <v>Low Sales</v>
      </c>
      <c r="AB8864" s="1">
        <f>MONTH(Sample___Superstore[[#This Row],[Order Date]])</f>
        <v>9</v>
      </c>
    </row>
    <row r="8865" spans="1:28" x14ac:dyDescent="0.35">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c r="V8865">
        <f t="shared" si="828"/>
        <v>7</v>
      </c>
      <c r="W8865">
        <f t="shared" si="829"/>
        <v>0.26999999999999996</v>
      </c>
      <c r="X8865" t="str">
        <f t="shared" si="830"/>
        <v>Profit</v>
      </c>
      <c r="Y8865" s="1" t="str">
        <f t="shared" si="831"/>
        <v>Low Profit</v>
      </c>
      <c r="Z8865" s="1" t="str">
        <f t="shared" si="832"/>
        <v>No Discount</v>
      </c>
      <c r="AA8865" s="1" t="str">
        <f t="shared" si="833"/>
        <v>Low Sales</v>
      </c>
      <c r="AB8865" s="1">
        <f>MONTH(Sample___Superstore[[#This Row],[Order Date]])</f>
        <v>9</v>
      </c>
    </row>
    <row r="8866" spans="1:28" x14ac:dyDescent="0.35">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c r="V8866">
        <f t="shared" si="828"/>
        <v>7</v>
      </c>
      <c r="W8866">
        <f t="shared" si="829"/>
        <v>0.48000000000000004</v>
      </c>
      <c r="X8866" t="str">
        <f t="shared" si="830"/>
        <v>Profit</v>
      </c>
      <c r="Y8866" s="1" t="str">
        <f t="shared" si="831"/>
        <v>Low Profit</v>
      </c>
      <c r="Z8866" s="1" t="str">
        <f t="shared" si="832"/>
        <v>No Discount</v>
      </c>
      <c r="AA8866" s="1" t="str">
        <f t="shared" si="833"/>
        <v>Low Sales</v>
      </c>
      <c r="AB8866" s="1">
        <f>MONTH(Sample___Superstore[[#This Row],[Order Date]])</f>
        <v>9</v>
      </c>
    </row>
    <row r="8867" spans="1:28" x14ac:dyDescent="0.35">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c r="V8867">
        <f t="shared" si="828"/>
        <v>6</v>
      </c>
      <c r="W8867">
        <f t="shared" si="829"/>
        <v>0.3</v>
      </c>
      <c r="X8867" t="str">
        <f t="shared" si="830"/>
        <v>Profit</v>
      </c>
      <c r="Y8867" s="1" t="str">
        <f t="shared" si="831"/>
        <v>Low Profit</v>
      </c>
      <c r="Z8867" s="1" t="str">
        <f t="shared" si="832"/>
        <v>No Discount</v>
      </c>
      <c r="AA8867" s="1" t="str">
        <f t="shared" si="833"/>
        <v>Low Sales</v>
      </c>
      <c r="AB8867" s="1">
        <f>MONTH(Sample___Superstore[[#This Row],[Order Date]])</f>
        <v>12</v>
      </c>
    </row>
    <row r="8868" spans="1:28" x14ac:dyDescent="0.35">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c r="V8868">
        <f t="shared" si="828"/>
        <v>3</v>
      </c>
      <c r="W8868">
        <f t="shared" si="829"/>
        <v>-0.14285714285714285</v>
      </c>
      <c r="X8868" t="str">
        <f t="shared" si="830"/>
        <v>Loss</v>
      </c>
      <c r="Y8868" s="1" t="str">
        <f t="shared" si="831"/>
        <v>Low Profit</v>
      </c>
      <c r="Z8868" s="1" t="str">
        <f t="shared" si="832"/>
        <v>High Discount</v>
      </c>
      <c r="AA8868" s="1" t="str">
        <f t="shared" si="833"/>
        <v>Low Sales</v>
      </c>
      <c r="AB8868" s="1">
        <f>MONTH(Sample___Superstore[[#This Row],[Order Date]])</f>
        <v>9</v>
      </c>
    </row>
    <row r="8869" spans="1:28" x14ac:dyDescent="0.35">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c r="V8869">
        <f t="shared" si="828"/>
        <v>3</v>
      </c>
      <c r="W8869">
        <f t="shared" si="829"/>
        <v>0.31250000000000006</v>
      </c>
      <c r="X8869" t="str">
        <f t="shared" si="830"/>
        <v>Profit</v>
      </c>
      <c r="Y8869" s="1" t="str">
        <f t="shared" si="831"/>
        <v>Low Profit</v>
      </c>
      <c r="Z8869" s="1" t="str">
        <f t="shared" si="832"/>
        <v>Low Discount</v>
      </c>
      <c r="AA8869" s="1" t="str">
        <f t="shared" si="833"/>
        <v>Low Sales</v>
      </c>
      <c r="AB8869" s="1">
        <f>MONTH(Sample___Superstore[[#This Row],[Order Date]])</f>
        <v>9</v>
      </c>
    </row>
    <row r="8870" spans="1:28" x14ac:dyDescent="0.35">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c r="V8870">
        <f t="shared" si="828"/>
        <v>4</v>
      </c>
      <c r="W8870">
        <f t="shared" si="829"/>
        <v>0.1125</v>
      </c>
      <c r="X8870" t="str">
        <f t="shared" si="830"/>
        <v>Profit</v>
      </c>
      <c r="Y8870" s="1" t="str">
        <f t="shared" si="831"/>
        <v>Low Profit</v>
      </c>
      <c r="Z8870" s="1" t="str">
        <f t="shared" si="832"/>
        <v>Low Discount</v>
      </c>
      <c r="AA8870" s="1" t="str">
        <f t="shared" si="833"/>
        <v>High Sales</v>
      </c>
      <c r="AB8870" s="1">
        <f>MONTH(Sample___Superstore[[#This Row],[Order Date]])</f>
        <v>11</v>
      </c>
    </row>
    <row r="8871" spans="1:28" x14ac:dyDescent="0.35">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c r="V8871">
        <f t="shared" si="828"/>
        <v>5</v>
      </c>
      <c r="W8871">
        <f t="shared" si="829"/>
        <v>0.33750000000000002</v>
      </c>
      <c r="X8871" t="str">
        <f t="shared" si="830"/>
        <v>Profit</v>
      </c>
      <c r="Y8871" s="1" t="str">
        <f t="shared" si="831"/>
        <v>Low Profit</v>
      </c>
      <c r="Z8871" s="1" t="str">
        <f t="shared" si="832"/>
        <v>Low Discount</v>
      </c>
      <c r="AA8871" s="1" t="str">
        <f t="shared" si="833"/>
        <v>Low Sales</v>
      </c>
      <c r="AB8871" s="1">
        <f>MONTH(Sample___Superstore[[#This Row],[Order Date]])</f>
        <v>12</v>
      </c>
    </row>
    <row r="8872" spans="1:28" x14ac:dyDescent="0.35">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c r="V8872">
        <f t="shared" si="828"/>
        <v>5</v>
      </c>
      <c r="W8872">
        <f t="shared" si="829"/>
        <v>0.43999999999999995</v>
      </c>
      <c r="X8872" t="str">
        <f t="shared" si="830"/>
        <v>Profit</v>
      </c>
      <c r="Y8872" s="1" t="str">
        <f t="shared" si="831"/>
        <v>Low Profit</v>
      </c>
      <c r="Z8872" s="1" t="str">
        <f t="shared" si="832"/>
        <v>No Discount</v>
      </c>
      <c r="AA8872" s="1" t="str">
        <f t="shared" si="833"/>
        <v>Low Sales</v>
      </c>
      <c r="AB8872" s="1">
        <f>MONTH(Sample___Superstore[[#This Row],[Order Date]])</f>
        <v>12</v>
      </c>
    </row>
    <row r="8873" spans="1:28" x14ac:dyDescent="0.35">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c r="V8873">
        <f t="shared" si="828"/>
        <v>5</v>
      </c>
      <c r="W8873">
        <f t="shared" si="829"/>
        <v>0.01</v>
      </c>
      <c r="X8873" t="str">
        <f t="shared" si="830"/>
        <v>Profit</v>
      </c>
      <c r="Y8873" s="1" t="str">
        <f t="shared" si="831"/>
        <v>Low Profit</v>
      </c>
      <c r="Z8873" s="1" t="str">
        <f t="shared" si="832"/>
        <v>No Discount</v>
      </c>
      <c r="AA8873" s="1" t="str">
        <f t="shared" si="833"/>
        <v>High Sales</v>
      </c>
      <c r="AB8873" s="1">
        <f>MONTH(Sample___Superstore[[#This Row],[Order Date]])</f>
        <v>12</v>
      </c>
    </row>
    <row r="8874" spans="1:28" x14ac:dyDescent="0.35">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c r="V8874">
        <f t="shared" si="828"/>
        <v>0</v>
      </c>
      <c r="W8874">
        <f t="shared" si="829"/>
        <v>-0.7</v>
      </c>
      <c r="X8874" t="str">
        <f t="shared" si="830"/>
        <v>Loss</v>
      </c>
      <c r="Y8874" s="1" t="str">
        <f t="shared" si="831"/>
        <v>Low Profit</v>
      </c>
      <c r="Z8874" s="1" t="str">
        <f t="shared" si="832"/>
        <v>High Discount</v>
      </c>
      <c r="AA8874" s="1" t="str">
        <f t="shared" si="833"/>
        <v>Low Sales</v>
      </c>
      <c r="AB8874" s="1">
        <f>MONTH(Sample___Superstore[[#This Row],[Order Date]])</f>
        <v>10</v>
      </c>
    </row>
    <row r="8875" spans="1:28" x14ac:dyDescent="0.35">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c r="V8875">
        <f t="shared" si="828"/>
        <v>0</v>
      </c>
      <c r="W8875">
        <f t="shared" si="829"/>
        <v>-0.73333333333333328</v>
      </c>
      <c r="X8875" t="str">
        <f t="shared" si="830"/>
        <v>Loss</v>
      </c>
      <c r="Y8875" s="1" t="str">
        <f t="shared" si="831"/>
        <v>Low Profit</v>
      </c>
      <c r="Z8875" s="1" t="str">
        <f t="shared" si="832"/>
        <v>High Discount</v>
      </c>
      <c r="AA8875" s="1" t="str">
        <f t="shared" si="833"/>
        <v>Low Sales</v>
      </c>
      <c r="AB8875" s="1">
        <f>MONTH(Sample___Superstore[[#This Row],[Order Date]])</f>
        <v>10</v>
      </c>
    </row>
    <row r="8876" spans="1:28" x14ac:dyDescent="0.35">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c r="V8876">
        <f t="shared" si="828"/>
        <v>2</v>
      </c>
      <c r="W8876">
        <f t="shared" si="829"/>
        <v>-1.5</v>
      </c>
      <c r="X8876" t="str">
        <f t="shared" si="830"/>
        <v>Loss</v>
      </c>
      <c r="Y8876" s="1" t="str">
        <f t="shared" si="831"/>
        <v>Low Profit</v>
      </c>
      <c r="Z8876" s="1" t="str">
        <f t="shared" si="832"/>
        <v>High Discount</v>
      </c>
      <c r="AA8876" s="1" t="str">
        <f t="shared" si="833"/>
        <v>Low Sales</v>
      </c>
      <c r="AB8876" s="1">
        <f>MONTH(Sample___Superstore[[#This Row],[Order Date]])</f>
        <v>11</v>
      </c>
    </row>
    <row r="8877" spans="1:28" x14ac:dyDescent="0.35">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c r="V8877">
        <f t="shared" si="828"/>
        <v>6</v>
      </c>
      <c r="W8877">
        <f t="shared" si="829"/>
        <v>-0.1875</v>
      </c>
      <c r="X8877" t="str">
        <f t="shared" si="830"/>
        <v>Loss</v>
      </c>
      <c r="Y8877" s="1" t="str">
        <f t="shared" si="831"/>
        <v>Low Profit</v>
      </c>
      <c r="Z8877" s="1" t="str">
        <f t="shared" si="832"/>
        <v>Low Discount</v>
      </c>
      <c r="AA8877" s="1" t="str">
        <f t="shared" si="833"/>
        <v>Low Sales</v>
      </c>
      <c r="AB8877" s="1">
        <f>MONTH(Sample___Superstore[[#This Row],[Order Date]])</f>
        <v>8</v>
      </c>
    </row>
    <row r="8878" spans="1:28" x14ac:dyDescent="0.35">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c r="V8878">
        <f t="shared" si="828"/>
        <v>6</v>
      </c>
      <c r="W8878">
        <f t="shared" si="829"/>
        <v>-2.6</v>
      </c>
      <c r="X8878" t="str">
        <f t="shared" si="830"/>
        <v>Loss</v>
      </c>
      <c r="Y8878" s="1" t="str">
        <f t="shared" si="831"/>
        <v>Low Profit</v>
      </c>
      <c r="Z8878" s="1" t="str">
        <f t="shared" si="832"/>
        <v>High Discount</v>
      </c>
      <c r="AA8878" s="1" t="str">
        <f t="shared" si="833"/>
        <v>Low Sales</v>
      </c>
      <c r="AB8878" s="1">
        <f>MONTH(Sample___Superstore[[#This Row],[Order Date]])</f>
        <v>8</v>
      </c>
    </row>
    <row r="8879" spans="1:28" x14ac:dyDescent="0.35">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c r="V8879">
        <f t="shared" si="828"/>
        <v>6</v>
      </c>
      <c r="W8879">
        <f t="shared" si="829"/>
        <v>0.47</v>
      </c>
      <c r="X8879" t="str">
        <f t="shared" si="830"/>
        <v>Profit</v>
      </c>
      <c r="Y8879" s="1" t="str">
        <f t="shared" si="831"/>
        <v>High Profit</v>
      </c>
      <c r="Z8879" s="1" t="str">
        <f t="shared" si="832"/>
        <v>No Discount</v>
      </c>
      <c r="AA8879" s="1" t="str">
        <f t="shared" si="833"/>
        <v>Low Sales</v>
      </c>
      <c r="AB8879" s="1">
        <f>MONTH(Sample___Superstore[[#This Row],[Order Date]])</f>
        <v>9</v>
      </c>
    </row>
    <row r="8880" spans="1:28" x14ac:dyDescent="0.35">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c r="V8880">
        <f t="shared" si="828"/>
        <v>6</v>
      </c>
      <c r="W8880">
        <f t="shared" si="829"/>
        <v>0.28000000000000003</v>
      </c>
      <c r="X8880" t="str">
        <f t="shared" si="830"/>
        <v>Profit</v>
      </c>
      <c r="Y8880" s="1" t="str">
        <f t="shared" si="831"/>
        <v>Low Profit</v>
      </c>
      <c r="Z8880" s="1" t="str">
        <f t="shared" si="832"/>
        <v>No Discount</v>
      </c>
      <c r="AA8880" s="1" t="str">
        <f t="shared" si="833"/>
        <v>Low Sales</v>
      </c>
      <c r="AB8880" s="1">
        <f>MONTH(Sample___Superstore[[#This Row],[Order Date]])</f>
        <v>9</v>
      </c>
    </row>
    <row r="8881" spans="1:28" x14ac:dyDescent="0.35">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c r="V8881">
        <f t="shared" si="828"/>
        <v>2</v>
      </c>
      <c r="W8881">
        <f t="shared" si="829"/>
        <v>0.48</v>
      </c>
      <c r="X8881" t="str">
        <f t="shared" si="830"/>
        <v>Profit</v>
      </c>
      <c r="Y8881" s="1" t="str">
        <f t="shared" si="831"/>
        <v>Low Profit</v>
      </c>
      <c r="Z8881" s="1" t="str">
        <f t="shared" si="832"/>
        <v>No Discount</v>
      </c>
      <c r="AA8881" s="1" t="str">
        <f t="shared" si="833"/>
        <v>Low Sales</v>
      </c>
      <c r="AB8881" s="1">
        <f>MONTH(Sample___Superstore[[#This Row],[Order Date]])</f>
        <v>3</v>
      </c>
    </row>
    <row r="8882" spans="1:28" x14ac:dyDescent="0.35">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c r="V8882">
        <f t="shared" si="828"/>
        <v>2</v>
      </c>
      <c r="W8882">
        <f t="shared" si="829"/>
        <v>0.36</v>
      </c>
      <c r="X8882" t="str">
        <f t="shared" si="830"/>
        <v>Profit</v>
      </c>
      <c r="Y8882" s="1" t="str">
        <f t="shared" si="831"/>
        <v>Low Profit</v>
      </c>
      <c r="Z8882" s="1" t="str">
        <f t="shared" si="832"/>
        <v>No Discount</v>
      </c>
      <c r="AA8882" s="1" t="str">
        <f t="shared" si="833"/>
        <v>Low Sales</v>
      </c>
      <c r="AB8882" s="1">
        <f>MONTH(Sample___Superstore[[#This Row],[Order Date]])</f>
        <v>3</v>
      </c>
    </row>
    <row r="8883" spans="1:28" x14ac:dyDescent="0.35">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c r="V8883">
        <f t="shared" si="828"/>
        <v>3</v>
      </c>
      <c r="W8883">
        <f t="shared" si="829"/>
        <v>-1.2499999999999999E-2</v>
      </c>
      <c r="X8883" t="str">
        <f t="shared" si="830"/>
        <v>Loss</v>
      </c>
      <c r="Y8883" s="1" t="str">
        <f t="shared" si="831"/>
        <v>Low Profit</v>
      </c>
      <c r="Z8883" s="1" t="str">
        <f t="shared" si="832"/>
        <v>Low Discount</v>
      </c>
      <c r="AA8883" s="1" t="str">
        <f t="shared" si="833"/>
        <v>Low Sales</v>
      </c>
      <c r="AB8883" s="1">
        <f>MONTH(Sample___Superstore[[#This Row],[Order Date]])</f>
        <v>6</v>
      </c>
    </row>
    <row r="8884" spans="1:28" x14ac:dyDescent="0.35">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c r="V8884">
        <f t="shared" si="828"/>
        <v>5</v>
      </c>
      <c r="W8884">
        <f t="shared" si="829"/>
        <v>8.7500000000000008E-2</v>
      </c>
      <c r="X8884" t="str">
        <f t="shared" si="830"/>
        <v>Profit</v>
      </c>
      <c r="Y8884" s="1" t="str">
        <f t="shared" si="831"/>
        <v>Low Profit</v>
      </c>
      <c r="Z8884" s="1" t="str">
        <f t="shared" si="832"/>
        <v>Low Discount</v>
      </c>
      <c r="AA8884" s="1" t="str">
        <f t="shared" si="833"/>
        <v>Low Sales</v>
      </c>
      <c r="AB8884" s="1">
        <f>MONTH(Sample___Superstore[[#This Row],[Order Date]])</f>
        <v>10</v>
      </c>
    </row>
    <row r="8885" spans="1:28" x14ac:dyDescent="0.35">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c r="V8885">
        <f t="shared" si="828"/>
        <v>5</v>
      </c>
      <c r="W8885">
        <f t="shared" si="829"/>
        <v>0.3125</v>
      </c>
      <c r="X8885" t="str">
        <f t="shared" si="830"/>
        <v>Profit</v>
      </c>
      <c r="Y8885" s="1" t="str">
        <f t="shared" si="831"/>
        <v>Low Profit</v>
      </c>
      <c r="Z8885" s="1" t="str">
        <f t="shared" si="832"/>
        <v>Low Discount</v>
      </c>
      <c r="AA8885" s="1" t="str">
        <f t="shared" si="833"/>
        <v>Low Sales</v>
      </c>
      <c r="AB8885" s="1">
        <f>MONTH(Sample___Superstore[[#This Row],[Order Date]])</f>
        <v>10</v>
      </c>
    </row>
    <row r="8886" spans="1:28" x14ac:dyDescent="0.35">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c r="V8886">
        <f t="shared" si="828"/>
        <v>5</v>
      </c>
      <c r="W8886">
        <f t="shared" si="829"/>
        <v>-0.70000000000000007</v>
      </c>
      <c r="X8886" t="str">
        <f t="shared" si="830"/>
        <v>Loss</v>
      </c>
      <c r="Y8886" s="1" t="str">
        <f t="shared" si="831"/>
        <v>Low Profit</v>
      </c>
      <c r="Z8886" s="1" t="str">
        <f t="shared" si="832"/>
        <v>High Discount</v>
      </c>
      <c r="AA8886" s="1" t="str">
        <f t="shared" si="833"/>
        <v>Low Sales</v>
      </c>
      <c r="AB8886" s="1">
        <f>MONTH(Sample___Superstore[[#This Row],[Order Date]])</f>
        <v>8</v>
      </c>
    </row>
    <row r="8887" spans="1:28" x14ac:dyDescent="0.35">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c r="V8887">
        <f t="shared" si="828"/>
        <v>5</v>
      </c>
      <c r="W8887">
        <f t="shared" si="829"/>
        <v>-0.8</v>
      </c>
      <c r="X8887" t="str">
        <f t="shared" si="830"/>
        <v>Loss</v>
      </c>
      <c r="Y8887" s="1" t="str">
        <f t="shared" si="831"/>
        <v>Low Profit</v>
      </c>
      <c r="Z8887" s="1" t="str">
        <f t="shared" si="832"/>
        <v>High Discount</v>
      </c>
      <c r="AA8887" s="1" t="str">
        <f t="shared" si="833"/>
        <v>Low Sales</v>
      </c>
      <c r="AB8887" s="1">
        <f>MONTH(Sample___Superstore[[#This Row],[Order Date]])</f>
        <v>8</v>
      </c>
    </row>
    <row r="8888" spans="1:28" x14ac:dyDescent="0.35">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c r="V8888">
        <f t="shared" si="828"/>
        <v>5</v>
      </c>
      <c r="W8888">
        <f t="shared" si="829"/>
        <v>-0.79999999999999993</v>
      </c>
      <c r="X8888" t="str">
        <f t="shared" si="830"/>
        <v>Loss</v>
      </c>
      <c r="Y8888" s="1" t="str">
        <f t="shared" si="831"/>
        <v>Low Profit</v>
      </c>
      <c r="Z8888" s="1" t="str">
        <f t="shared" si="832"/>
        <v>High Discount</v>
      </c>
      <c r="AA8888" s="1" t="str">
        <f t="shared" si="833"/>
        <v>Low Sales</v>
      </c>
      <c r="AB8888" s="1">
        <f>MONTH(Sample___Superstore[[#This Row],[Order Date]])</f>
        <v>8</v>
      </c>
    </row>
    <row r="8889" spans="1:28" x14ac:dyDescent="0.35">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c r="V8889">
        <f t="shared" si="828"/>
        <v>3</v>
      </c>
      <c r="W8889">
        <f t="shared" si="829"/>
        <v>0</v>
      </c>
      <c r="X8889" t="str">
        <f t="shared" si="830"/>
        <v>Profit</v>
      </c>
      <c r="Y8889" s="1" t="str">
        <f t="shared" si="831"/>
        <v>Low Profit</v>
      </c>
      <c r="Z8889" s="1" t="str">
        <f t="shared" si="832"/>
        <v>No Discount</v>
      </c>
      <c r="AA8889" s="1" t="str">
        <f t="shared" si="833"/>
        <v>Low Sales</v>
      </c>
      <c r="AB8889" s="1">
        <f>MONTH(Sample___Superstore[[#This Row],[Order Date]])</f>
        <v>7</v>
      </c>
    </row>
    <row r="8890" spans="1:28" x14ac:dyDescent="0.35">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c r="V8890">
        <f t="shared" si="828"/>
        <v>6</v>
      </c>
      <c r="W8890">
        <f t="shared" si="829"/>
        <v>0.16999999999999998</v>
      </c>
      <c r="X8890" t="str">
        <f t="shared" si="830"/>
        <v>Profit</v>
      </c>
      <c r="Y8890" s="1" t="str">
        <f t="shared" si="831"/>
        <v>High Profit</v>
      </c>
      <c r="Z8890" s="1" t="str">
        <f t="shared" si="832"/>
        <v>No Discount</v>
      </c>
      <c r="AA8890" s="1" t="str">
        <f t="shared" si="833"/>
        <v>High Sales</v>
      </c>
      <c r="AB8890" s="1">
        <f>MONTH(Sample___Superstore[[#This Row],[Order Date]])</f>
        <v>12</v>
      </c>
    </row>
    <row r="8891" spans="1:28" x14ac:dyDescent="0.35">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c r="V8891">
        <f t="shared" si="828"/>
        <v>4</v>
      </c>
      <c r="W8891">
        <f t="shared" si="829"/>
        <v>0.48999999999999994</v>
      </c>
      <c r="X8891" t="str">
        <f t="shared" si="830"/>
        <v>Profit</v>
      </c>
      <c r="Y8891" s="1" t="str">
        <f t="shared" si="831"/>
        <v>High Profit</v>
      </c>
      <c r="Z8891" s="1" t="str">
        <f t="shared" si="832"/>
        <v>No Discount</v>
      </c>
      <c r="AA8891" s="1" t="str">
        <f t="shared" si="833"/>
        <v>Low Sales</v>
      </c>
      <c r="AB8891" s="1">
        <f>MONTH(Sample___Superstore[[#This Row],[Order Date]])</f>
        <v>10</v>
      </c>
    </row>
    <row r="8892" spans="1:28" x14ac:dyDescent="0.35">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c r="V8892">
        <f t="shared" si="828"/>
        <v>4</v>
      </c>
      <c r="W8892">
        <f t="shared" si="829"/>
        <v>0.39</v>
      </c>
      <c r="X8892" t="str">
        <f t="shared" si="830"/>
        <v>Profit</v>
      </c>
      <c r="Y8892" s="1" t="str">
        <f t="shared" si="831"/>
        <v>High Profit</v>
      </c>
      <c r="Z8892" s="1" t="str">
        <f t="shared" si="832"/>
        <v>No Discount</v>
      </c>
      <c r="AA8892" s="1" t="str">
        <f t="shared" si="833"/>
        <v>High Sales</v>
      </c>
      <c r="AB8892" s="1">
        <f>MONTH(Sample___Superstore[[#This Row],[Order Date]])</f>
        <v>10</v>
      </c>
    </row>
    <row r="8893" spans="1:28" x14ac:dyDescent="0.35">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c r="V8893">
        <f t="shared" si="828"/>
        <v>2</v>
      </c>
      <c r="W8893">
        <f t="shared" si="829"/>
        <v>0.25</v>
      </c>
      <c r="X8893" t="str">
        <f t="shared" si="830"/>
        <v>Profit</v>
      </c>
      <c r="Y8893" s="1" t="str">
        <f t="shared" si="831"/>
        <v>Low Profit</v>
      </c>
      <c r="Z8893" s="1" t="str">
        <f t="shared" si="832"/>
        <v>No Discount</v>
      </c>
      <c r="AA8893" s="1" t="str">
        <f t="shared" si="833"/>
        <v>Low Sales</v>
      </c>
      <c r="AB8893" s="1">
        <f>MONTH(Sample___Superstore[[#This Row],[Order Date]])</f>
        <v>9</v>
      </c>
    </row>
    <row r="8894" spans="1:28" x14ac:dyDescent="0.35">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c r="V8894">
        <f t="shared" si="828"/>
        <v>5</v>
      </c>
      <c r="W8894">
        <f t="shared" si="829"/>
        <v>9.9999999999999992E-2</v>
      </c>
      <c r="X8894" t="str">
        <f t="shared" si="830"/>
        <v>Profit</v>
      </c>
      <c r="Y8894" s="1" t="str">
        <f t="shared" si="831"/>
        <v>High Profit</v>
      </c>
      <c r="Z8894" s="1" t="str">
        <f t="shared" si="832"/>
        <v>Low Discount</v>
      </c>
      <c r="AA8894" s="1" t="str">
        <f t="shared" si="833"/>
        <v>High Sales</v>
      </c>
      <c r="AB8894" s="1">
        <f>MONTH(Sample___Superstore[[#This Row],[Order Date]])</f>
        <v>12</v>
      </c>
    </row>
    <row r="8895" spans="1:28" x14ac:dyDescent="0.35">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c r="V8895">
        <f t="shared" si="828"/>
        <v>7</v>
      </c>
      <c r="W8895">
        <f t="shared" si="829"/>
        <v>8.5714285714285701E-2</v>
      </c>
      <c r="X8895" t="str">
        <f t="shared" si="830"/>
        <v>Profit</v>
      </c>
      <c r="Y8895" s="1" t="str">
        <f t="shared" si="831"/>
        <v>Low Profit</v>
      </c>
      <c r="Z8895" s="1" t="str">
        <f t="shared" si="832"/>
        <v>High Discount</v>
      </c>
      <c r="AA8895" s="1" t="str">
        <f t="shared" si="833"/>
        <v>Low Sales</v>
      </c>
      <c r="AB8895" s="1">
        <f>MONTH(Sample___Superstore[[#This Row],[Order Date]])</f>
        <v>8</v>
      </c>
    </row>
    <row r="8896" spans="1:28" x14ac:dyDescent="0.35">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c r="V8896">
        <f t="shared" si="828"/>
        <v>7</v>
      </c>
      <c r="W8896">
        <f t="shared" si="829"/>
        <v>0.14000000000000001</v>
      </c>
      <c r="X8896" t="str">
        <f t="shared" si="830"/>
        <v>Profit</v>
      </c>
      <c r="Y8896" s="1" t="str">
        <f t="shared" si="831"/>
        <v>Low Profit</v>
      </c>
      <c r="Z8896" s="1" t="str">
        <f t="shared" si="832"/>
        <v>No Discount</v>
      </c>
      <c r="AA8896" s="1" t="str">
        <f t="shared" si="833"/>
        <v>Low Sales</v>
      </c>
      <c r="AB8896" s="1">
        <f>MONTH(Sample___Superstore[[#This Row],[Order Date]])</f>
        <v>8</v>
      </c>
    </row>
    <row r="8897" spans="1:28" x14ac:dyDescent="0.35">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c r="V8897">
        <f t="shared" si="828"/>
        <v>7</v>
      </c>
      <c r="W8897">
        <f t="shared" si="829"/>
        <v>0.16999999999999998</v>
      </c>
      <c r="X8897" t="str">
        <f t="shared" si="830"/>
        <v>Profit</v>
      </c>
      <c r="Y8897" s="1" t="str">
        <f t="shared" si="831"/>
        <v>Low Profit</v>
      </c>
      <c r="Z8897" s="1" t="str">
        <f t="shared" si="832"/>
        <v>No Discount</v>
      </c>
      <c r="AA8897" s="1" t="str">
        <f t="shared" si="833"/>
        <v>Low Sales</v>
      </c>
      <c r="AB8897" s="1">
        <f>MONTH(Sample___Superstore[[#This Row],[Order Date]])</f>
        <v>8</v>
      </c>
    </row>
    <row r="8898" spans="1:28" x14ac:dyDescent="0.35">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c r="V8898">
        <f t="shared" ref="V8898:V8961" si="834">D8898-C8898</f>
        <v>7</v>
      </c>
      <c r="W8898">
        <f t="shared" ref="W8898:W8961" si="835">U8898/R8898</f>
        <v>6.25E-2</v>
      </c>
      <c r="X8898" t="str">
        <f t="shared" ref="X8898:X8961" si="836">IF(U8898&lt;0,"Loss","Profit")</f>
        <v>Profit</v>
      </c>
      <c r="Y8898" s="1" t="str">
        <f t="shared" ref="Y8898:Y8961" si="837">IF(U8898&gt;100,"High Profit","Low Profit")</f>
        <v>Low Profit</v>
      </c>
      <c r="Z8898" s="1" t="str">
        <f t="shared" ref="Z8898:Z8961" si="838">IF(T8898=0,"No Discount",IF(T8898&lt;=0.2,"Low Discount","High Discount"))</f>
        <v>Low Discount</v>
      </c>
      <c r="AA8898" s="1" t="str">
        <f t="shared" ref="AA8898:AA8961" si="839">IF(R8898&gt;500,"High Sales","Low Sales")</f>
        <v>Low Sales</v>
      </c>
      <c r="AB8898" s="1">
        <f>MONTH(Sample___Superstore[[#This Row],[Order Date]])</f>
        <v>8</v>
      </c>
    </row>
    <row r="8899" spans="1:28" x14ac:dyDescent="0.35">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c r="V8899">
        <f t="shared" si="834"/>
        <v>7</v>
      </c>
      <c r="W8899">
        <f t="shared" si="835"/>
        <v>0.47999999999999993</v>
      </c>
      <c r="X8899" t="str">
        <f t="shared" si="836"/>
        <v>Profit</v>
      </c>
      <c r="Y8899" s="1" t="str">
        <f t="shared" si="837"/>
        <v>Low Profit</v>
      </c>
      <c r="Z8899" s="1" t="str">
        <f t="shared" si="838"/>
        <v>No Discount</v>
      </c>
      <c r="AA8899" s="1" t="str">
        <f t="shared" si="839"/>
        <v>Low Sales</v>
      </c>
      <c r="AB8899" s="1">
        <f>MONTH(Sample___Superstore[[#This Row],[Order Date]])</f>
        <v>8</v>
      </c>
    </row>
    <row r="8900" spans="1:28" x14ac:dyDescent="0.35">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c r="V8900">
        <f t="shared" si="834"/>
        <v>2</v>
      </c>
      <c r="W8900">
        <f t="shared" si="835"/>
        <v>0.3</v>
      </c>
      <c r="X8900" t="str">
        <f t="shared" si="836"/>
        <v>Profit</v>
      </c>
      <c r="Y8900" s="1" t="str">
        <f t="shared" si="837"/>
        <v>High Profit</v>
      </c>
      <c r="Z8900" s="1" t="str">
        <f t="shared" si="838"/>
        <v>No Discount</v>
      </c>
      <c r="AA8900" s="1" t="str">
        <f t="shared" si="839"/>
        <v>Low Sales</v>
      </c>
      <c r="AB8900" s="1">
        <f>MONTH(Sample___Superstore[[#This Row],[Order Date]])</f>
        <v>8</v>
      </c>
    </row>
    <row r="8901" spans="1:28" x14ac:dyDescent="0.35">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c r="V8901">
        <f t="shared" si="834"/>
        <v>2</v>
      </c>
      <c r="W8901">
        <f t="shared" si="835"/>
        <v>0.47000000000000003</v>
      </c>
      <c r="X8901" t="str">
        <f t="shared" si="836"/>
        <v>Profit</v>
      </c>
      <c r="Y8901" s="1" t="str">
        <f t="shared" si="837"/>
        <v>Low Profit</v>
      </c>
      <c r="Z8901" s="1" t="str">
        <f t="shared" si="838"/>
        <v>No Discount</v>
      </c>
      <c r="AA8901" s="1" t="str">
        <f t="shared" si="839"/>
        <v>Low Sales</v>
      </c>
      <c r="AB8901" s="1">
        <f>MONTH(Sample___Superstore[[#This Row],[Order Date]])</f>
        <v>8</v>
      </c>
    </row>
    <row r="8902" spans="1:28" x14ac:dyDescent="0.35">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c r="V8902">
        <f t="shared" si="834"/>
        <v>4</v>
      </c>
      <c r="W8902">
        <f t="shared" si="835"/>
        <v>-0.39999999999999997</v>
      </c>
      <c r="X8902" t="str">
        <f t="shared" si="836"/>
        <v>Loss</v>
      </c>
      <c r="Y8902" s="1" t="str">
        <f t="shared" si="837"/>
        <v>Low Profit</v>
      </c>
      <c r="Z8902" s="1" t="str">
        <f t="shared" si="838"/>
        <v>High Discount</v>
      </c>
      <c r="AA8902" s="1" t="str">
        <f t="shared" si="839"/>
        <v>Low Sales</v>
      </c>
      <c r="AB8902" s="1">
        <f>MONTH(Sample___Superstore[[#This Row],[Order Date]])</f>
        <v>5</v>
      </c>
    </row>
    <row r="8903" spans="1:28" x14ac:dyDescent="0.35">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c r="V8903">
        <f t="shared" si="834"/>
        <v>4</v>
      </c>
      <c r="W8903">
        <f t="shared" si="835"/>
        <v>0.36249999999999999</v>
      </c>
      <c r="X8903" t="str">
        <f t="shared" si="836"/>
        <v>Profit</v>
      </c>
      <c r="Y8903" s="1" t="str">
        <f t="shared" si="837"/>
        <v>Low Profit</v>
      </c>
      <c r="Z8903" s="1" t="str">
        <f t="shared" si="838"/>
        <v>Low Discount</v>
      </c>
      <c r="AA8903" s="1" t="str">
        <f t="shared" si="839"/>
        <v>Low Sales</v>
      </c>
      <c r="AB8903" s="1">
        <f>MONTH(Sample___Superstore[[#This Row],[Order Date]])</f>
        <v>5</v>
      </c>
    </row>
    <row r="8904" spans="1:28" x14ac:dyDescent="0.35">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c r="V8904">
        <f t="shared" si="834"/>
        <v>4</v>
      </c>
      <c r="W8904">
        <f t="shared" si="835"/>
        <v>-0.2</v>
      </c>
      <c r="X8904" t="str">
        <f t="shared" si="836"/>
        <v>Loss</v>
      </c>
      <c r="Y8904" s="1" t="str">
        <f t="shared" si="837"/>
        <v>Low Profit</v>
      </c>
      <c r="Z8904" s="1" t="str">
        <f t="shared" si="838"/>
        <v>High Discount</v>
      </c>
      <c r="AA8904" s="1" t="str">
        <f t="shared" si="839"/>
        <v>Low Sales</v>
      </c>
      <c r="AB8904" s="1">
        <f>MONTH(Sample___Superstore[[#This Row],[Order Date]])</f>
        <v>5</v>
      </c>
    </row>
    <row r="8905" spans="1:28" x14ac:dyDescent="0.35">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c r="V8905">
        <f t="shared" si="834"/>
        <v>4</v>
      </c>
      <c r="W8905">
        <f t="shared" si="835"/>
        <v>0.35</v>
      </c>
      <c r="X8905" t="str">
        <f t="shared" si="836"/>
        <v>Profit</v>
      </c>
      <c r="Y8905" s="1" t="str">
        <f t="shared" si="837"/>
        <v>Low Profit</v>
      </c>
      <c r="Z8905" s="1" t="str">
        <f t="shared" si="838"/>
        <v>Low Discount</v>
      </c>
      <c r="AA8905" s="1" t="str">
        <f t="shared" si="839"/>
        <v>Low Sales</v>
      </c>
      <c r="AB8905" s="1">
        <f>MONTH(Sample___Superstore[[#This Row],[Order Date]])</f>
        <v>5</v>
      </c>
    </row>
    <row r="8906" spans="1:28" x14ac:dyDescent="0.35">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c r="V8906">
        <f t="shared" si="834"/>
        <v>0</v>
      </c>
      <c r="W8906">
        <f t="shared" si="835"/>
        <v>0.45999999999999996</v>
      </c>
      <c r="X8906" t="str">
        <f t="shared" si="836"/>
        <v>Profit</v>
      </c>
      <c r="Y8906" s="1" t="str">
        <f t="shared" si="837"/>
        <v>Low Profit</v>
      </c>
      <c r="Z8906" s="1" t="str">
        <f t="shared" si="838"/>
        <v>No Discount</v>
      </c>
      <c r="AA8906" s="1" t="str">
        <f t="shared" si="839"/>
        <v>Low Sales</v>
      </c>
      <c r="AB8906" s="1">
        <f>MONTH(Sample___Superstore[[#This Row],[Order Date]])</f>
        <v>7</v>
      </c>
    </row>
    <row r="8907" spans="1:28" x14ac:dyDescent="0.35">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c r="V8907">
        <f t="shared" si="834"/>
        <v>0</v>
      </c>
      <c r="W8907">
        <f t="shared" si="835"/>
        <v>0.2</v>
      </c>
      <c r="X8907" t="str">
        <f t="shared" si="836"/>
        <v>Profit</v>
      </c>
      <c r="Y8907" s="1" t="str">
        <f t="shared" si="837"/>
        <v>Low Profit</v>
      </c>
      <c r="Z8907" s="1" t="str">
        <f t="shared" si="838"/>
        <v>No Discount</v>
      </c>
      <c r="AA8907" s="1" t="str">
        <f t="shared" si="839"/>
        <v>Low Sales</v>
      </c>
      <c r="AB8907" s="1">
        <f>MONTH(Sample___Superstore[[#This Row],[Order Date]])</f>
        <v>7</v>
      </c>
    </row>
    <row r="8908" spans="1:28" x14ac:dyDescent="0.35">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c r="V8908">
        <f t="shared" si="834"/>
        <v>0</v>
      </c>
      <c r="W8908">
        <f t="shared" si="835"/>
        <v>0.45</v>
      </c>
      <c r="X8908" t="str">
        <f t="shared" si="836"/>
        <v>Profit</v>
      </c>
      <c r="Y8908" s="1" t="str">
        <f t="shared" si="837"/>
        <v>Low Profit</v>
      </c>
      <c r="Z8908" s="1" t="str">
        <f t="shared" si="838"/>
        <v>No Discount</v>
      </c>
      <c r="AA8908" s="1" t="str">
        <f t="shared" si="839"/>
        <v>Low Sales</v>
      </c>
      <c r="AB8908" s="1">
        <f>MONTH(Sample___Superstore[[#This Row],[Order Date]])</f>
        <v>7</v>
      </c>
    </row>
    <row r="8909" spans="1:28" x14ac:dyDescent="0.35">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c r="V8909">
        <f t="shared" si="834"/>
        <v>2</v>
      </c>
      <c r="W8909">
        <f t="shared" si="835"/>
        <v>0.1</v>
      </c>
      <c r="X8909" t="str">
        <f t="shared" si="836"/>
        <v>Profit</v>
      </c>
      <c r="Y8909" s="1" t="str">
        <f t="shared" si="837"/>
        <v>Low Profit</v>
      </c>
      <c r="Z8909" s="1" t="str">
        <f t="shared" si="838"/>
        <v>Low Discount</v>
      </c>
      <c r="AA8909" s="1" t="str">
        <f t="shared" si="839"/>
        <v>Low Sales</v>
      </c>
      <c r="AB8909" s="1">
        <f>MONTH(Sample___Superstore[[#This Row],[Order Date]])</f>
        <v>12</v>
      </c>
    </row>
    <row r="8910" spans="1:28" x14ac:dyDescent="0.35">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c r="V8910">
        <f t="shared" si="834"/>
        <v>6</v>
      </c>
      <c r="W8910">
        <f t="shared" si="835"/>
        <v>0.45999999999999996</v>
      </c>
      <c r="X8910" t="str">
        <f t="shared" si="836"/>
        <v>Profit</v>
      </c>
      <c r="Y8910" s="1" t="str">
        <f t="shared" si="837"/>
        <v>Low Profit</v>
      </c>
      <c r="Z8910" s="1" t="str">
        <f t="shared" si="838"/>
        <v>No Discount</v>
      </c>
      <c r="AA8910" s="1" t="str">
        <f t="shared" si="839"/>
        <v>Low Sales</v>
      </c>
      <c r="AB8910" s="1">
        <f>MONTH(Sample___Superstore[[#This Row],[Order Date]])</f>
        <v>1</v>
      </c>
    </row>
    <row r="8911" spans="1:28" x14ac:dyDescent="0.35">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c r="V8911">
        <f t="shared" si="834"/>
        <v>4</v>
      </c>
      <c r="W8911">
        <f t="shared" si="835"/>
        <v>0.47000000000000003</v>
      </c>
      <c r="X8911" t="str">
        <f t="shared" si="836"/>
        <v>Profit</v>
      </c>
      <c r="Y8911" s="1" t="str">
        <f t="shared" si="837"/>
        <v>Low Profit</v>
      </c>
      <c r="Z8911" s="1" t="str">
        <f t="shared" si="838"/>
        <v>No Discount</v>
      </c>
      <c r="AA8911" s="1" t="str">
        <f t="shared" si="839"/>
        <v>Low Sales</v>
      </c>
      <c r="AB8911" s="1">
        <f>MONTH(Sample___Superstore[[#This Row],[Order Date]])</f>
        <v>10</v>
      </c>
    </row>
    <row r="8912" spans="1:28" x14ac:dyDescent="0.35">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c r="V8912">
        <f t="shared" si="834"/>
        <v>4</v>
      </c>
      <c r="W8912">
        <f t="shared" si="835"/>
        <v>0.16250000000000001</v>
      </c>
      <c r="X8912" t="str">
        <f t="shared" si="836"/>
        <v>Profit</v>
      </c>
      <c r="Y8912" s="1" t="str">
        <f t="shared" si="837"/>
        <v>Low Profit</v>
      </c>
      <c r="Z8912" s="1" t="str">
        <f t="shared" si="838"/>
        <v>Low Discount</v>
      </c>
      <c r="AA8912" s="1" t="str">
        <f t="shared" si="839"/>
        <v>Low Sales</v>
      </c>
      <c r="AB8912" s="1">
        <f>MONTH(Sample___Superstore[[#This Row],[Order Date]])</f>
        <v>11</v>
      </c>
    </row>
    <row r="8913" spans="1:28" x14ac:dyDescent="0.35">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c r="V8913">
        <f t="shared" si="834"/>
        <v>4</v>
      </c>
      <c r="W8913">
        <f t="shared" si="835"/>
        <v>-0.22500000000000001</v>
      </c>
      <c r="X8913" t="str">
        <f t="shared" si="836"/>
        <v>Loss</v>
      </c>
      <c r="Y8913" s="1" t="str">
        <f t="shared" si="837"/>
        <v>Low Profit</v>
      </c>
      <c r="Z8913" s="1" t="str">
        <f t="shared" si="838"/>
        <v>Low Discount</v>
      </c>
      <c r="AA8913" s="1" t="str">
        <f t="shared" si="839"/>
        <v>Low Sales</v>
      </c>
      <c r="AB8913" s="1">
        <f>MONTH(Sample___Superstore[[#This Row],[Order Date]])</f>
        <v>11</v>
      </c>
    </row>
    <row r="8914" spans="1:28" x14ac:dyDescent="0.35">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c r="V8914">
        <f t="shared" si="834"/>
        <v>4</v>
      </c>
      <c r="W8914">
        <f t="shared" si="835"/>
        <v>-0.83333333333333337</v>
      </c>
      <c r="X8914" t="str">
        <f t="shared" si="836"/>
        <v>Loss</v>
      </c>
      <c r="Y8914" s="1" t="str">
        <f t="shared" si="837"/>
        <v>Low Profit</v>
      </c>
      <c r="Z8914" s="1" t="str">
        <f t="shared" si="838"/>
        <v>High Discount</v>
      </c>
      <c r="AA8914" s="1" t="str">
        <f t="shared" si="839"/>
        <v>Low Sales</v>
      </c>
      <c r="AB8914" s="1">
        <f>MONTH(Sample___Superstore[[#This Row],[Order Date]])</f>
        <v>11</v>
      </c>
    </row>
    <row r="8915" spans="1:28" x14ac:dyDescent="0.35">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c r="V8915">
        <f t="shared" si="834"/>
        <v>4</v>
      </c>
      <c r="W8915">
        <f t="shared" si="835"/>
        <v>0.35000000000000003</v>
      </c>
      <c r="X8915" t="str">
        <f t="shared" si="836"/>
        <v>Profit</v>
      </c>
      <c r="Y8915" s="1" t="str">
        <f t="shared" si="837"/>
        <v>Low Profit</v>
      </c>
      <c r="Z8915" s="1" t="str">
        <f t="shared" si="838"/>
        <v>Low Discount</v>
      </c>
      <c r="AA8915" s="1" t="str">
        <f t="shared" si="839"/>
        <v>Low Sales</v>
      </c>
      <c r="AB8915" s="1">
        <f>MONTH(Sample___Superstore[[#This Row],[Order Date]])</f>
        <v>11</v>
      </c>
    </row>
    <row r="8916" spans="1:28" x14ac:dyDescent="0.35">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c r="V8916">
        <f t="shared" si="834"/>
        <v>4</v>
      </c>
      <c r="W8916">
        <f t="shared" si="835"/>
        <v>0.125</v>
      </c>
      <c r="X8916" t="str">
        <f t="shared" si="836"/>
        <v>Profit</v>
      </c>
      <c r="Y8916" s="1" t="str">
        <f t="shared" si="837"/>
        <v>High Profit</v>
      </c>
      <c r="Z8916" s="1" t="str">
        <f t="shared" si="838"/>
        <v>Low Discount</v>
      </c>
      <c r="AA8916" s="1" t="str">
        <f t="shared" si="839"/>
        <v>High Sales</v>
      </c>
      <c r="AB8916" s="1">
        <f>MONTH(Sample___Superstore[[#This Row],[Order Date]])</f>
        <v>5</v>
      </c>
    </row>
    <row r="8917" spans="1:28" x14ac:dyDescent="0.35">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c r="V8917">
        <f t="shared" si="834"/>
        <v>4</v>
      </c>
      <c r="W8917">
        <f t="shared" si="835"/>
        <v>-1.55</v>
      </c>
      <c r="X8917" t="str">
        <f t="shared" si="836"/>
        <v>Loss</v>
      </c>
      <c r="Y8917" s="1" t="str">
        <f t="shared" si="837"/>
        <v>Low Profit</v>
      </c>
      <c r="Z8917" s="1" t="str">
        <f t="shared" si="838"/>
        <v>High Discount</v>
      </c>
      <c r="AA8917" s="1" t="str">
        <f t="shared" si="839"/>
        <v>Low Sales</v>
      </c>
      <c r="AB8917" s="1">
        <f>MONTH(Sample___Superstore[[#This Row],[Order Date]])</f>
        <v>5</v>
      </c>
    </row>
    <row r="8918" spans="1:28" x14ac:dyDescent="0.35">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c r="V8918">
        <f t="shared" si="834"/>
        <v>4</v>
      </c>
      <c r="W8918">
        <f t="shared" si="835"/>
        <v>-2.7</v>
      </c>
      <c r="X8918" t="str">
        <f t="shared" si="836"/>
        <v>Loss</v>
      </c>
      <c r="Y8918" s="1" t="str">
        <f t="shared" si="837"/>
        <v>Low Profit</v>
      </c>
      <c r="Z8918" s="1" t="str">
        <f t="shared" si="838"/>
        <v>High Discount</v>
      </c>
      <c r="AA8918" s="1" t="str">
        <f t="shared" si="839"/>
        <v>Low Sales</v>
      </c>
      <c r="AB8918" s="1">
        <f>MONTH(Sample___Superstore[[#This Row],[Order Date]])</f>
        <v>5</v>
      </c>
    </row>
    <row r="8919" spans="1:28" x14ac:dyDescent="0.35">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c r="V8919">
        <f t="shared" si="834"/>
        <v>4</v>
      </c>
      <c r="W8919">
        <f t="shared" si="835"/>
        <v>0.35000000000000003</v>
      </c>
      <c r="X8919" t="str">
        <f t="shared" si="836"/>
        <v>Profit</v>
      </c>
      <c r="Y8919" s="1" t="str">
        <f t="shared" si="837"/>
        <v>Low Profit</v>
      </c>
      <c r="Z8919" s="1" t="str">
        <f t="shared" si="838"/>
        <v>Low Discount</v>
      </c>
      <c r="AA8919" s="1" t="str">
        <f t="shared" si="839"/>
        <v>Low Sales</v>
      </c>
      <c r="AB8919" s="1">
        <f>MONTH(Sample___Superstore[[#This Row],[Order Date]])</f>
        <v>5</v>
      </c>
    </row>
    <row r="8920" spans="1:28" x14ac:dyDescent="0.35">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c r="V8920">
        <f t="shared" si="834"/>
        <v>4</v>
      </c>
      <c r="W8920">
        <f t="shared" si="835"/>
        <v>-1.5000000000000002</v>
      </c>
      <c r="X8920" t="str">
        <f t="shared" si="836"/>
        <v>Loss</v>
      </c>
      <c r="Y8920" s="1" t="str">
        <f t="shared" si="837"/>
        <v>Low Profit</v>
      </c>
      <c r="Z8920" s="1" t="str">
        <f t="shared" si="838"/>
        <v>High Discount</v>
      </c>
      <c r="AA8920" s="1" t="str">
        <f t="shared" si="839"/>
        <v>Low Sales</v>
      </c>
      <c r="AB8920" s="1">
        <f>MONTH(Sample___Superstore[[#This Row],[Order Date]])</f>
        <v>5</v>
      </c>
    </row>
    <row r="8921" spans="1:28" x14ac:dyDescent="0.35">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c r="V8921">
        <f t="shared" si="834"/>
        <v>6</v>
      </c>
      <c r="W8921">
        <f t="shared" si="835"/>
        <v>0.26</v>
      </c>
      <c r="X8921" t="str">
        <f t="shared" si="836"/>
        <v>Profit</v>
      </c>
      <c r="Y8921" s="1" t="str">
        <f t="shared" si="837"/>
        <v>Low Profit</v>
      </c>
      <c r="Z8921" s="1" t="str">
        <f t="shared" si="838"/>
        <v>No Discount</v>
      </c>
      <c r="AA8921" s="1" t="str">
        <f t="shared" si="839"/>
        <v>Low Sales</v>
      </c>
      <c r="AB8921" s="1">
        <f>MONTH(Sample___Superstore[[#This Row],[Order Date]])</f>
        <v>4</v>
      </c>
    </row>
    <row r="8922" spans="1:28" x14ac:dyDescent="0.35">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c r="V8922">
        <f t="shared" si="834"/>
        <v>5</v>
      </c>
      <c r="W8922">
        <f t="shared" si="835"/>
        <v>0.36</v>
      </c>
      <c r="X8922" t="str">
        <f t="shared" si="836"/>
        <v>Profit</v>
      </c>
      <c r="Y8922" s="1" t="str">
        <f t="shared" si="837"/>
        <v>Low Profit</v>
      </c>
      <c r="Z8922" s="1" t="str">
        <f t="shared" si="838"/>
        <v>No Discount</v>
      </c>
      <c r="AA8922" s="1" t="str">
        <f t="shared" si="839"/>
        <v>Low Sales</v>
      </c>
      <c r="AB8922" s="1">
        <f>MONTH(Sample___Superstore[[#This Row],[Order Date]])</f>
        <v>4</v>
      </c>
    </row>
    <row r="8923" spans="1:28" x14ac:dyDescent="0.35">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c r="V8923">
        <f t="shared" si="834"/>
        <v>4</v>
      </c>
      <c r="W8923">
        <f t="shared" si="835"/>
        <v>0.375</v>
      </c>
      <c r="X8923" t="str">
        <f t="shared" si="836"/>
        <v>Profit</v>
      </c>
      <c r="Y8923" s="1" t="str">
        <f t="shared" si="837"/>
        <v>Low Profit</v>
      </c>
      <c r="Z8923" s="1" t="str">
        <f t="shared" si="838"/>
        <v>Low Discount</v>
      </c>
      <c r="AA8923" s="1" t="str">
        <f t="shared" si="839"/>
        <v>Low Sales</v>
      </c>
      <c r="AB8923" s="1">
        <f>MONTH(Sample___Superstore[[#This Row],[Order Date]])</f>
        <v>10</v>
      </c>
    </row>
    <row r="8924" spans="1:28" x14ac:dyDescent="0.35">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c r="V8924">
        <f t="shared" si="834"/>
        <v>4</v>
      </c>
      <c r="W8924">
        <f t="shared" si="835"/>
        <v>0.22499999999999998</v>
      </c>
      <c r="X8924" t="str">
        <f t="shared" si="836"/>
        <v>Profit</v>
      </c>
      <c r="Y8924" s="1" t="str">
        <f t="shared" si="837"/>
        <v>Low Profit</v>
      </c>
      <c r="Z8924" s="1" t="str">
        <f t="shared" si="838"/>
        <v>Low Discount</v>
      </c>
      <c r="AA8924" s="1" t="str">
        <f t="shared" si="839"/>
        <v>Low Sales</v>
      </c>
      <c r="AB8924" s="1">
        <f>MONTH(Sample___Superstore[[#This Row],[Order Date]])</f>
        <v>10</v>
      </c>
    </row>
    <row r="8925" spans="1:28" x14ac:dyDescent="0.35">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c r="V8925">
        <f t="shared" si="834"/>
        <v>6</v>
      </c>
      <c r="W8925">
        <f t="shared" si="835"/>
        <v>-0.83333333333333337</v>
      </c>
      <c r="X8925" t="str">
        <f t="shared" si="836"/>
        <v>Loss</v>
      </c>
      <c r="Y8925" s="1" t="str">
        <f t="shared" si="837"/>
        <v>Low Profit</v>
      </c>
      <c r="Z8925" s="1" t="str">
        <f t="shared" si="838"/>
        <v>High Discount</v>
      </c>
      <c r="AA8925" s="1" t="str">
        <f t="shared" si="839"/>
        <v>Low Sales</v>
      </c>
      <c r="AB8925" s="1">
        <f>MONTH(Sample___Superstore[[#This Row],[Order Date]])</f>
        <v>6</v>
      </c>
    </row>
    <row r="8926" spans="1:28" x14ac:dyDescent="0.35">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c r="V8926">
        <f t="shared" si="834"/>
        <v>4</v>
      </c>
      <c r="W8926">
        <f t="shared" si="835"/>
        <v>0.1</v>
      </c>
      <c r="X8926" t="str">
        <f t="shared" si="836"/>
        <v>Profit</v>
      </c>
      <c r="Y8926" s="1" t="str">
        <f t="shared" si="837"/>
        <v>High Profit</v>
      </c>
      <c r="Z8926" s="1" t="str">
        <f t="shared" si="838"/>
        <v>Low Discount</v>
      </c>
      <c r="AA8926" s="1" t="str">
        <f t="shared" si="839"/>
        <v>High Sales</v>
      </c>
      <c r="AB8926" s="1">
        <f>MONTH(Sample___Superstore[[#This Row],[Order Date]])</f>
        <v>1</v>
      </c>
    </row>
    <row r="8927" spans="1:28" x14ac:dyDescent="0.35">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c r="V8927">
        <f t="shared" si="834"/>
        <v>4</v>
      </c>
      <c r="W8927">
        <f t="shared" si="835"/>
        <v>-1.55</v>
      </c>
      <c r="X8927" t="str">
        <f t="shared" si="836"/>
        <v>Loss</v>
      </c>
      <c r="Y8927" s="1" t="str">
        <f t="shared" si="837"/>
        <v>Low Profit</v>
      </c>
      <c r="Z8927" s="1" t="str">
        <f t="shared" si="838"/>
        <v>High Discount</v>
      </c>
      <c r="AA8927" s="1" t="str">
        <f t="shared" si="839"/>
        <v>Low Sales</v>
      </c>
      <c r="AB8927" s="1">
        <f>MONTH(Sample___Superstore[[#This Row],[Order Date]])</f>
        <v>1</v>
      </c>
    </row>
    <row r="8928" spans="1:28" x14ac:dyDescent="0.35">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c r="V8928">
        <f t="shared" si="834"/>
        <v>4</v>
      </c>
      <c r="W8928">
        <f t="shared" si="835"/>
        <v>-0.86</v>
      </c>
      <c r="X8928" t="str">
        <f t="shared" si="836"/>
        <v>Loss</v>
      </c>
      <c r="Y8928" s="1" t="str">
        <f t="shared" si="837"/>
        <v>Low Profit</v>
      </c>
      <c r="Z8928" s="1" t="str">
        <f t="shared" si="838"/>
        <v>High Discount</v>
      </c>
      <c r="AA8928" s="1" t="str">
        <f t="shared" si="839"/>
        <v>High Sales</v>
      </c>
      <c r="AB8928" s="1">
        <f>MONTH(Sample___Superstore[[#This Row],[Order Date]])</f>
        <v>1</v>
      </c>
    </row>
    <row r="8929" spans="1:28" x14ac:dyDescent="0.35">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c r="V8929">
        <f t="shared" si="834"/>
        <v>2</v>
      </c>
      <c r="W8929">
        <f t="shared" si="835"/>
        <v>0.26</v>
      </c>
      <c r="X8929" t="str">
        <f t="shared" si="836"/>
        <v>Profit</v>
      </c>
      <c r="Y8929" s="1" t="str">
        <f t="shared" si="837"/>
        <v>Low Profit</v>
      </c>
      <c r="Z8929" s="1" t="str">
        <f t="shared" si="838"/>
        <v>No Discount</v>
      </c>
      <c r="AA8929" s="1" t="str">
        <f t="shared" si="839"/>
        <v>Low Sales</v>
      </c>
      <c r="AB8929" s="1">
        <f>MONTH(Sample___Superstore[[#This Row],[Order Date]])</f>
        <v>9</v>
      </c>
    </row>
    <row r="8930" spans="1:28" x14ac:dyDescent="0.35">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c r="V8930">
        <f t="shared" si="834"/>
        <v>4</v>
      </c>
      <c r="W8930">
        <f t="shared" si="835"/>
        <v>-0.18571428571428569</v>
      </c>
      <c r="X8930" t="str">
        <f t="shared" si="836"/>
        <v>Loss</v>
      </c>
      <c r="Y8930" s="1" t="str">
        <f t="shared" si="837"/>
        <v>Low Profit</v>
      </c>
      <c r="Z8930" s="1" t="str">
        <f t="shared" si="838"/>
        <v>High Discount</v>
      </c>
      <c r="AA8930" s="1" t="str">
        <f t="shared" si="839"/>
        <v>High Sales</v>
      </c>
      <c r="AB8930" s="1">
        <f>MONTH(Sample___Superstore[[#This Row],[Order Date]])</f>
        <v>4</v>
      </c>
    </row>
    <row r="8931" spans="1:28" x14ac:dyDescent="0.35">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c r="V8931">
        <f t="shared" si="834"/>
        <v>4</v>
      </c>
      <c r="W8931">
        <f t="shared" si="835"/>
        <v>-0.21428571428571425</v>
      </c>
      <c r="X8931" t="str">
        <f t="shared" si="836"/>
        <v>Loss</v>
      </c>
      <c r="Y8931" s="1" t="str">
        <f t="shared" si="837"/>
        <v>Low Profit</v>
      </c>
      <c r="Z8931" s="1" t="str">
        <f t="shared" si="838"/>
        <v>High Discount</v>
      </c>
      <c r="AA8931" s="1" t="str">
        <f t="shared" si="839"/>
        <v>Low Sales</v>
      </c>
      <c r="AB8931" s="1">
        <f>MONTH(Sample___Superstore[[#This Row],[Order Date]])</f>
        <v>4</v>
      </c>
    </row>
    <row r="8932" spans="1:28" x14ac:dyDescent="0.35">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c r="V8932">
        <f t="shared" si="834"/>
        <v>4</v>
      </c>
      <c r="W8932">
        <f t="shared" si="835"/>
        <v>7.4999999999999997E-2</v>
      </c>
      <c r="X8932" t="str">
        <f t="shared" si="836"/>
        <v>Profit</v>
      </c>
      <c r="Y8932" s="1" t="str">
        <f t="shared" si="837"/>
        <v>Low Profit</v>
      </c>
      <c r="Z8932" s="1" t="str">
        <f t="shared" si="838"/>
        <v>Low Discount</v>
      </c>
      <c r="AA8932" s="1" t="str">
        <f t="shared" si="839"/>
        <v>Low Sales</v>
      </c>
      <c r="AB8932" s="1">
        <f>MONTH(Sample___Superstore[[#This Row],[Order Date]])</f>
        <v>4</v>
      </c>
    </row>
    <row r="8933" spans="1:28" x14ac:dyDescent="0.35">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c r="V8933">
        <f t="shared" si="834"/>
        <v>6</v>
      </c>
      <c r="W8933">
        <f t="shared" si="835"/>
        <v>0.22999999999999998</v>
      </c>
      <c r="X8933" t="str">
        <f t="shared" si="836"/>
        <v>Profit</v>
      </c>
      <c r="Y8933" s="1" t="str">
        <f t="shared" si="837"/>
        <v>Low Profit</v>
      </c>
      <c r="Z8933" s="1" t="str">
        <f t="shared" si="838"/>
        <v>No Discount</v>
      </c>
      <c r="AA8933" s="1" t="str">
        <f t="shared" si="839"/>
        <v>Low Sales</v>
      </c>
      <c r="AB8933" s="1">
        <f>MONTH(Sample___Superstore[[#This Row],[Order Date]])</f>
        <v>12</v>
      </c>
    </row>
    <row r="8934" spans="1:28" x14ac:dyDescent="0.35">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c r="V8934">
        <f t="shared" si="834"/>
        <v>6</v>
      </c>
      <c r="W8934">
        <f t="shared" si="835"/>
        <v>0.37</v>
      </c>
      <c r="X8934" t="str">
        <f t="shared" si="836"/>
        <v>Profit</v>
      </c>
      <c r="Y8934" s="1" t="str">
        <f t="shared" si="837"/>
        <v>Low Profit</v>
      </c>
      <c r="Z8934" s="1" t="str">
        <f t="shared" si="838"/>
        <v>No Discount</v>
      </c>
      <c r="AA8934" s="1" t="str">
        <f t="shared" si="839"/>
        <v>Low Sales</v>
      </c>
      <c r="AB8934" s="1">
        <f>MONTH(Sample___Superstore[[#This Row],[Order Date]])</f>
        <v>12</v>
      </c>
    </row>
    <row r="8935" spans="1:28" x14ac:dyDescent="0.35">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c r="V8935">
        <f t="shared" si="834"/>
        <v>5</v>
      </c>
      <c r="W8935">
        <f t="shared" si="835"/>
        <v>0.26000000000000006</v>
      </c>
      <c r="X8935" t="str">
        <f t="shared" si="836"/>
        <v>Profit</v>
      </c>
      <c r="Y8935" s="1" t="str">
        <f t="shared" si="837"/>
        <v>Low Profit</v>
      </c>
      <c r="Z8935" s="1" t="str">
        <f t="shared" si="838"/>
        <v>No Discount</v>
      </c>
      <c r="AA8935" s="1" t="str">
        <f t="shared" si="839"/>
        <v>Low Sales</v>
      </c>
      <c r="AB8935" s="1">
        <f>MONTH(Sample___Superstore[[#This Row],[Order Date]])</f>
        <v>3</v>
      </c>
    </row>
    <row r="8936" spans="1:28" x14ac:dyDescent="0.35">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c r="V8936">
        <f t="shared" si="834"/>
        <v>0</v>
      </c>
      <c r="W8936">
        <f t="shared" si="835"/>
        <v>0.3125</v>
      </c>
      <c r="X8936" t="str">
        <f t="shared" si="836"/>
        <v>Profit</v>
      </c>
      <c r="Y8936" s="1" t="str">
        <f t="shared" si="837"/>
        <v>Low Profit</v>
      </c>
      <c r="Z8936" s="1" t="str">
        <f t="shared" si="838"/>
        <v>Low Discount</v>
      </c>
      <c r="AA8936" s="1" t="str">
        <f t="shared" si="839"/>
        <v>Low Sales</v>
      </c>
      <c r="AB8936" s="1">
        <f>MONTH(Sample___Superstore[[#This Row],[Order Date]])</f>
        <v>8</v>
      </c>
    </row>
    <row r="8937" spans="1:28" x14ac:dyDescent="0.35">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c r="V8937">
        <f t="shared" si="834"/>
        <v>0</v>
      </c>
      <c r="W8937">
        <f t="shared" si="835"/>
        <v>0.18750000000000003</v>
      </c>
      <c r="X8937" t="str">
        <f t="shared" si="836"/>
        <v>Profit</v>
      </c>
      <c r="Y8937" s="1" t="str">
        <f t="shared" si="837"/>
        <v>High Profit</v>
      </c>
      <c r="Z8937" s="1" t="str">
        <f t="shared" si="838"/>
        <v>Low Discount</v>
      </c>
      <c r="AA8937" s="1" t="str">
        <f t="shared" si="839"/>
        <v>High Sales</v>
      </c>
      <c r="AB8937" s="1">
        <f>MONTH(Sample___Superstore[[#This Row],[Order Date]])</f>
        <v>8</v>
      </c>
    </row>
    <row r="8938" spans="1:28" x14ac:dyDescent="0.35">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c r="V8938">
        <f t="shared" si="834"/>
        <v>2</v>
      </c>
      <c r="W8938">
        <f t="shared" si="835"/>
        <v>0.26</v>
      </c>
      <c r="X8938" t="str">
        <f t="shared" si="836"/>
        <v>Profit</v>
      </c>
      <c r="Y8938" s="1" t="str">
        <f t="shared" si="837"/>
        <v>Low Profit</v>
      </c>
      <c r="Z8938" s="1" t="str">
        <f t="shared" si="838"/>
        <v>No Discount</v>
      </c>
      <c r="AA8938" s="1" t="str">
        <f t="shared" si="839"/>
        <v>Low Sales</v>
      </c>
      <c r="AB8938" s="1">
        <f>MONTH(Sample___Superstore[[#This Row],[Order Date]])</f>
        <v>12</v>
      </c>
    </row>
    <row r="8939" spans="1:28" x14ac:dyDescent="0.35">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c r="V8939">
        <f t="shared" si="834"/>
        <v>2</v>
      </c>
      <c r="W8939">
        <f t="shared" si="835"/>
        <v>0.125</v>
      </c>
      <c r="X8939" t="str">
        <f t="shared" si="836"/>
        <v>Profit</v>
      </c>
      <c r="Y8939" s="1" t="str">
        <f t="shared" si="837"/>
        <v>Low Profit</v>
      </c>
      <c r="Z8939" s="1" t="str">
        <f t="shared" si="838"/>
        <v>Low Discount</v>
      </c>
      <c r="AA8939" s="1" t="str">
        <f t="shared" si="839"/>
        <v>Low Sales</v>
      </c>
      <c r="AB8939" s="1">
        <f>MONTH(Sample___Superstore[[#This Row],[Order Date]])</f>
        <v>12</v>
      </c>
    </row>
    <row r="8940" spans="1:28" x14ac:dyDescent="0.35">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c r="V8940">
        <f t="shared" si="834"/>
        <v>2</v>
      </c>
      <c r="W8940">
        <f t="shared" si="835"/>
        <v>0.43</v>
      </c>
      <c r="X8940" t="str">
        <f t="shared" si="836"/>
        <v>Profit</v>
      </c>
      <c r="Y8940" s="1" t="str">
        <f t="shared" si="837"/>
        <v>Low Profit</v>
      </c>
      <c r="Z8940" s="1" t="str">
        <f t="shared" si="838"/>
        <v>No Discount</v>
      </c>
      <c r="AA8940" s="1" t="str">
        <f t="shared" si="839"/>
        <v>Low Sales</v>
      </c>
      <c r="AB8940" s="1">
        <f>MONTH(Sample___Superstore[[#This Row],[Order Date]])</f>
        <v>12</v>
      </c>
    </row>
    <row r="8941" spans="1:28" x14ac:dyDescent="0.35">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c r="V8941">
        <f t="shared" si="834"/>
        <v>2</v>
      </c>
      <c r="W8941">
        <f t="shared" si="835"/>
        <v>0.33750000000000002</v>
      </c>
      <c r="X8941" t="str">
        <f t="shared" si="836"/>
        <v>Profit</v>
      </c>
      <c r="Y8941" s="1" t="str">
        <f t="shared" si="837"/>
        <v>Low Profit</v>
      </c>
      <c r="Z8941" s="1" t="str">
        <f t="shared" si="838"/>
        <v>Low Discount</v>
      </c>
      <c r="AA8941" s="1" t="str">
        <f t="shared" si="839"/>
        <v>Low Sales</v>
      </c>
      <c r="AB8941" s="1">
        <f>MONTH(Sample___Superstore[[#This Row],[Order Date]])</f>
        <v>12</v>
      </c>
    </row>
    <row r="8942" spans="1:28" x14ac:dyDescent="0.35">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c r="V8942">
        <f t="shared" si="834"/>
        <v>2</v>
      </c>
      <c r="W8942">
        <f t="shared" si="835"/>
        <v>-0.23750000000000002</v>
      </c>
      <c r="X8942" t="str">
        <f t="shared" si="836"/>
        <v>Loss</v>
      </c>
      <c r="Y8942" s="1" t="str">
        <f t="shared" si="837"/>
        <v>Low Profit</v>
      </c>
      <c r="Z8942" s="1" t="str">
        <f t="shared" si="838"/>
        <v>Low Discount</v>
      </c>
      <c r="AA8942" s="1" t="str">
        <f t="shared" si="839"/>
        <v>Low Sales</v>
      </c>
      <c r="AB8942" s="1">
        <f>MONTH(Sample___Superstore[[#This Row],[Order Date]])</f>
        <v>8</v>
      </c>
    </row>
    <row r="8943" spans="1:28" x14ac:dyDescent="0.35">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c r="V8943">
        <f t="shared" si="834"/>
        <v>2</v>
      </c>
      <c r="W8943">
        <f t="shared" si="835"/>
        <v>-0.83333333333333326</v>
      </c>
      <c r="X8943" t="str">
        <f t="shared" si="836"/>
        <v>Loss</v>
      </c>
      <c r="Y8943" s="1" t="str">
        <f t="shared" si="837"/>
        <v>Low Profit</v>
      </c>
      <c r="Z8943" s="1" t="str">
        <f t="shared" si="838"/>
        <v>High Discount</v>
      </c>
      <c r="AA8943" s="1" t="str">
        <f t="shared" si="839"/>
        <v>Low Sales</v>
      </c>
      <c r="AB8943" s="1">
        <f>MONTH(Sample___Superstore[[#This Row],[Order Date]])</f>
        <v>11</v>
      </c>
    </row>
    <row r="8944" spans="1:28" x14ac:dyDescent="0.35">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c r="V8944">
        <f t="shared" si="834"/>
        <v>2</v>
      </c>
      <c r="W8944">
        <f t="shared" si="835"/>
        <v>-1.4</v>
      </c>
      <c r="X8944" t="str">
        <f t="shared" si="836"/>
        <v>Loss</v>
      </c>
      <c r="Y8944" s="1" t="str">
        <f t="shared" si="837"/>
        <v>Low Profit</v>
      </c>
      <c r="Z8944" s="1" t="str">
        <f t="shared" si="838"/>
        <v>High Discount</v>
      </c>
      <c r="AA8944" s="1" t="str">
        <f t="shared" si="839"/>
        <v>Low Sales</v>
      </c>
      <c r="AB8944" s="1">
        <f>MONTH(Sample___Superstore[[#This Row],[Order Date]])</f>
        <v>11</v>
      </c>
    </row>
    <row r="8945" spans="1:28" x14ac:dyDescent="0.35">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c r="V8945">
        <f t="shared" si="834"/>
        <v>6</v>
      </c>
      <c r="W8945">
        <f t="shared" si="835"/>
        <v>-0.2</v>
      </c>
      <c r="X8945" t="str">
        <f t="shared" si="836"/>
        <v>Loss</v>
      </c>
      <c r="Y8945" s="1" t="str">
        <f t="shared" si="837"/>
        <v>Low Profit</v>
      </c>
      <c r="Z8945" s="1" t="str">
        <f t="shared" si="838"/>
        <v>High Discount</v>
      </c>
      <c r="AA8945" s="1" t="str">
        <f t="shared" si="839"/>
        <v>Low Sales</v>
      </c>
      <c r="AB8945" s="1">
        <f>MONTH(Sample___Superstore[[#This Row],[Order Date]])</f>
        <v>10</v>
      </c>
    </row>
    <row r="8946" spans="1:28" x14ac:dyDescent="0.35">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c r="V8946">
        <f t="shared" si="834"/>
        <v>1</v>
      </c>
      <c r="W8946">
        <f t="shared" si="835"/>
        <v>0.49000000000000005</v>
      </c>
      <c r="X8946" t="str">
        <f t="shared" si="836"/>
        <v>Profit</v>
      </c>
      <c r="Y8946" s="1" t="str">
        <f t="shared" si="837"/>
        <v>Low Profit</v>
      </c>
      <c r="Z8946" s="1" t="str">
        <f t="shared" si="838"/>
        <v>No Discount</v>
      </c>
      <c r="AA8946" s="1" t="str">
        <f t="shared" si="839"/>
        <v>Low Sales</v>
      </c>
      <c r="AB8946" s="1">
        <f>MONTH(Sample___Superstore[[#This Row],[Order Date]])</f>
        <v>12</v>
      </c>
    </row>
    <row r="8947" spans="1:28" x14ac:dyDescent="0.35">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c r="V8947">
        <f t="shared" si="834"/>
        <v>2</v>
      </c>
      <c r="W8947">
        <f t="shared" si="835"/>
        <v>0.30000000000000004</v>
      </c>
      <c r="X8947" t="str">
        <f t="shared" si="836"/>
        <v>Profit</v>
      </c>
      <c r="Y8947" s="1" t="str">
        <f t="shared" si="837"/>
        <v>Low Profit</v>
      </c>
      <c r="Z8947" s="1" t="str">
        <f t="shared" si="838"/>
        <v>No Discount</v>
      </c>
      <c r="AA8947" s="1" t="str">
        <f t="shared" si="839"/>
        <v>Low Sales</v>
      </c>
      <c r="AB8947" s="1">
        <f>MONTH(Sample___Superstore[[#This Row],[Order Date]])</f>
        <v>11</v>
      </c>
    </row>
    <row r="8948" spans="1:28" x14ac:dyDescent="0.35">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c r="V8948">
        <f t="shared" si="834"/>
        <v>4</v>
      </c>
      <c r="W8948">
        <f t="shared" si="835"/>
        <v>0.48000000000000004</v>
      </c>
      <c r="X8948" t="str">
        <f t="shared" si="836"/>
        <v>Profit</v>
      </c>
      <c r="Y8948" s="1" t="str">
        <f t="shared" si="837"/>
        <v>Low Profit</v>
      </c>
      <c r="Z8948" s="1" t="str">
        <f t="shared" si="838"/>
        <v>No Discount</v>
      </c>
      <c r="AA8948" s="1" t="str">
        <f t="shared" si="839"/>
        <v>Low Sales</v>
      </c>
      <c r="AB8948" s="1">
        <f>MONTH(Sample___Superstore[[#This Row],[Order Date]])</f>
        <v>12</v>
      </c>
    </row>
    <row r="8949" spans="1:28" x14ac:dyDescent="0.35">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c r="V8949">
        <f t="shared" si="834"/>
        <v>4</v>
      </c>
      <c r="W8949">
        <f t="shared" si="835"/>
        <v>0.5</v>
      </c>
      <c r="X8949" t="str">
        <f t="shared" si="836"/>
        <v>Profit</v>
      </c>
      <c r="Y8949" s="1" t="str">
        <f t="shared" si="837"/>
        <v>Low Profit</v>
      </c>
      <c r="Z8949" s="1" t="str">
        <f t="shared" si="838"/>
        <v>No Discount</v>
      </c>
      <c r="AA8949" s="1" t="str">
        <f t="shared" si="839"/>
        <v>Low Sales</v>
      </c>
      <c r="AB8949" s="1">
        <f>MONTH(Sample___Superstore[[#This Row],[Order Date]])</f>
        <v>12</v>
      </c>
    </row>
    <row r="8950" spans="1:28" x14ac:dyDescent="0.35">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c r="V8950">
        <f t="shared" si="834"/>
        <v>2</v>
      </c>
      <c r="W8950">
        <f t="shared" si="835"/>
        <v>0.26</v>
      </c>
      <c r="X8950" t="str">
        <f t="shared" si="836"/>
        <v>Profit</v>
      </c>
      <c r="Y8950" s="1" t="str">
        <f t="shared" si="837"/>
        <v>Low Profit</v>
      </c>
      <c r="Z8950" s="1" t="str">
        <f t="shared" si="838"/>
        <v>No Discount</v>
      </c>
      <c r="AA8950" s="1" t="str">
        <f t="shared" si="839"/>
        <v>Low Sales</v>
      </c>
      <c r="AB8950" s="1">
        <f>MONTH(Sample___Superstore[[#This Row],[Order Date]])</f>
        <v>12</v>
      </c>
    </row>
    <row r="8951" spans="1:28" x14ac:dyDescent="0.35">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c r="V8951">
        <f t="shared" si="834"/>
        <v>6</v>
      </c>
      <c r="W8951">
        <f t="shared" si="835"/>
        <v>-0.26666666666666666</v>
      </c>
      <c r="X8951" t="str">
        <f t="shared" si="836"/>
        <v>Loss</v>
      </c>
      <c r="Y8951" s="1" t="str">
        <f t="shared" si="837"/>
        <v>Low Profit</v>
      </c>
      <c r="Z8951" s="1" t="str">
        <f t="shared" si="838"/>
        <v>High Discount</v>
      </c>
      <c r="AA8951" s="1" t="str">
        <f t="shared" si="839"/>
        <v>High Sales</v>
      </c>
      <c r="AB8951" s="1">
        <f>MONTH(Sample___Superstore[[#This Row],[Order Date]])</f>
        <v>12</v>
      </c>
    </row>
    <row r="8952" spans="1:28" x14ac:dyDescent="0.35">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c r="V8952">
        <f t="shared" si="834"/>
        <v>6</v>
      </c>
      <c r="W8952">
        <f t="shared" si="835"/>
        <v>0.16250000000000001</v>
      </c>
      <c r="X8952" t="str">
        <f t="shared" si="836"/>
        <v>Profit</v>
      </c>
      <c r="Y8952" s="1" t="str">
        <f t="shared" si="837"/>
        <v>Low Profit</v>
      </c>
      <c r="Z8952" s="1" t="str">
        <f t="shared" si="838"/>
        <v>Low Discount</v>
      </c>
      <c r="AA8952" s="1" t="str">
        <f t="shared" si="839"/>
        <v>Low Sales</v>
      </c>
      <c r="AB8952" s="1">
        <f>MONTH(Sample___Superstore[[#This Row],[Order Date]])</f>
        <v>12</v>
      </c>
    </row>
    <row r="8953" spans="1:28" x14ac:dyDescent="0.35">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c r="V8953">
        <f t="shared" si="834"/>
        <v>6</v>
      </c>
      <c r="W8953">
        <f t="shared" si="835"/>
        <v>7.4999999999999997E-2</v>
      </c>
      <c r="X8953" t="str">
        <f t="shared" si="836"/>
        <v>Profit</v>
      </c>
      <c r="Y8953" s="1" t="str">
        <f t="shared" si="837"/>
        <v>Low Profit</v>
      </c>
      <c r="Z8953" s="1" t="str">
        <f t="shared" si="838"/>
        <v>Low Discount</v>
      </c>
      <c r="AA8953" s="1" t="str">
        <f t="shared" si="839"/>
        <v>Low Sales</v>
      </c>
      <c r="AB8953" s="1">
        <f>MONTH(Sample___Superstore[[#This Row],[Order Date]])</f>
        <v>12</v>
      </c>
    </row>
    <row r="8954" spans="1:28" x14ac:dyDescent="0.35">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c r="V8954">
        <f t="shared" si="834"/>
        <v>6</v>
      </c>
      <c r="W8954">
        <f t="shared" si="835"/>
        <v>0.125</v>
      </c>
      <c r="X8954" t="str">
        <f t="shared" si="836"/>
        <v>Profit</v>
      </c>
      <c r="Y8954" s="1" t="str">
        <f t="shared" si="837"/>
        <v>Low Profit</v>
      </c>
      <c r="Z8954" s="1" t="str">
        <f t="shared" si="838"/>
        <v>Low Discount</v>
      </c>
      <c r="AA8954" s="1" t="str">
        <f t="shared" si="839"/>
        <v>Low Sales</v>
      </c>
      <c r="AB8954" s="1">
        <f>MONTH(Sample___Superstore[[#This Row],[Order Date]])</f>
        <v>12</v>
      </c>
    </row>
    <row r="8955" spans="1:28" x14ac:dyDescent="0.35">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c r="V8955">
        <f t="shared" si="834"/>
        <v>6</v>
      </c>
      <c r="W8955">
        <f t="shared" si="835"/>
        <v>0.27500000000000002</v>
      </c>
      <c r="X8955" t="str">
        <f t="shared" si="836"/>
        <v>Profit</v>
      </c>
      <c r="Y8955" s="1" t="str">
        <f t="shared" si="837"/>
        <v>Low Profit</v>
      </c>
      <c r="Z8955" s="1" t="str">
        <f t="shared" si="838"/>
        <v>Low Discount</v>
      </c>
      <c r="AA8955" s="1" t="str">
        <f t="shared" si="839"/>
        <v>Low Sales</v>
      </c>
      <c r="AB8955" s="1">
        <f>MONTH(Sample___Superstore[[#This Row],[Order Date]])</f>
        <v>12</v>
      </c>
    </row>
    <row r="8956" spans="1:28" x14ac:dyDescent="0.35">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c r="V8956">
        <f t="shared" si="834"/>
        <v>2</v>
      </c>
      <c r="W8956">
        <f t="shared" si="835"/>
        <v>-0.05</v>
      </c>
      <c r="X8956" t="str">
        <f t="shared" si="836"/>
        <v>Loss</v>
      </c>
      <c r="Y8956" s="1" t="str">
        <f t="shared" si="837"/>
        <v>Low Profit</v>
      </c>
      <c r="Z8956" s="1" t="str">
        <f t="shared" si="838"/>
        <v>Low Discount</v>
      </c>
      <c r="AA8956" s="1" t="str">
        <f t="shared" si="839"/>
        <v>Low Sales</v>
      </c>
      <c r="AB8956" s="1">
        <f>MONTH(Sample___Superstore[[#This Row],[Order Date]])</f>
        <v>8</v>
      </c>
    </row>
    <row r="8957" spans="1:28" x14ac:dyDescent="0.35">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c r="V8957">
        <f t="shared" si="834"/>
        <v>4</v>
      </c>
      <c r="W8957">
        <f t="shared" si="835"/>
        <v>0.44999999999999996</v>
      </c>
      <c r="X8957" t="str">
        <f t="shared" si="836"/>
        <v>Profit</v>
      </c>
      <c r="Y8957" s="1" t="str">
        <f t="shared" si="837"/>
        <v>Low Profit</v>
      </c>
      <c r="Z8957" s="1" t="str">
        <f t="shared" si="838"/>
        <v>No Discount</v>
      </c>
      <c r="AA8957" s="1" t="str">
        <f t="shared" si="839"/>
        <v>Low Sales</v>
      </c>
      <c r="AB8957" s="1">
        <f>MONTH(Sample___Superstore[[#This Row],[Order Date]])</f>
        <v>9</v>
      </c>
    </row>
    <row r="8958" spans="1:28" x14ac:dyDescent="0.35">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c r="V8958">
        <f t="shared" si="834"/>
        <v>3</v>
      </c>
      <c r="W8958">
        <f t="shared" si="835"/>
        <v>0.27500000000000002</v>
      </c>
      <c r="X8958" t="str">
        <f t="shared" si="836"/>
        <v>Profit</v>
      </c>
      <c r="Y8958" s="1" t="str">
        <f t="shared" si="837"/>
        <v>Low Profit</v>
      </c>
      <c r="Z8958" s="1" t="str">
        <f t="shared" si="838"/>
        <v>Low Discount</v>
      </c>
      <c r="AA8958" s="1" t="str">
        <f t="shared" si="839"/>
        <v>Low Sales</v>
      </c>
      <c r="AB8958" s="1">
        <f>MONTH(Sample___Superstore[[#This Row],[Order Date]])</f>
        <v>12</v>
      </c>
    </row>
    <row r="8959" spans="1:28" x14ac:dyDescent="0.35">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c r="V8959">
        <f t="shared" si="834"/>
        <v>3</v>
      </c>
      <c r="W8959">
        <f t="shared" si="835"/>
        <v>-6.0000000000000005E-2</v>
      </c>
      <c r="X8959" t="str">
        <f t="shared" si="836"/>
        <v>Loss</v>
      </c>
      <c r="Y8959" s="1" t="str">
        <f t="shared" si="837"/>
        <v>Low Profit</v>
      </c>
      <c r="Z8959" s="1" t="str">
        <f t="shared" si="838"/>
        <v>High Discount</v>
      </c>
      <c r="AA8959" s="1" t="str">
        <f t="shared" si="839"/>
        <v>Low Sales</v>
      </c>
      <c r="AB8959" s="1">
        <f>MONTH(Sample___Superstore[[#This Row],[Order Date]])</f>
        <v>12</v>
      </c>
    </row>
    <row r="8960" spans="1:28" x14ac:dyDescent="0.35">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c r="V8960">
        <f t="shared" si="834"/>
        <v>5</v>
      </c>
      <c r="W8960">
        <f t="shared" si="835"/>
        <v>0.125</v>
      </c>
      <c r="X8960" t="str">
        <f t="shared" si="836"/>
        <v>Profit</v>
      </c>
      <c r="Y8960" s="1" t="str">
        <f t="shared" si="837"/>
        <v>Low Profit</v>
      </c>
      <c r="Z8960" s="1" t="str">
        <f t="shared" si="838"/>
        <v>Low Discount</v>
      </c>
      <c r="AA8960" s="1" t="str">
        <f t="shared" si="839"/>
        <v>Low Sales</v>
      </c>
      <c r="AB8960" s="1">
        <f>MONTH(Sample___Superstore[[#This Row],[Order Date]])</f>
        <v>11</v>
      </c>
    </row>
    <row r="8961" spans="1:28" x14ac:dyDescent="0.35">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c r="V8961">
        <f t="shared" si="834"/>
        <v>5</v>
      </c>
      <c r="W8961">
        <f t="shared" si="835"/>
        <v>-2.65</v>
      </c>
      <c r="X8961" t="str">
        <f t="shared" si="836"/>
        <v>Loss</v>
      </c>
      <c r="Y8961" s="1" t="str">
        <f t="shared" si="837"/>
        <v>Low Profit</v>
      </c>
      <c r="Z8961" s="1" t="str">
        <f t="shared" si="838"/>
        <v>High Discount</v>
      </c>
      <c r="AA8961" s="1" t="str">
        <f t="shared" si="839"/>
        <v>Low Sales</v>
      </c>
      <c r="AB8961" s="1">
        <f>MONTH(Sample___Superstore[[#This Row],[Order Date]])</f>
        <v>11</v>
      </c>
    </row>
    <row r="8962" spans="1:28" x14ac:dyDescent="0.35">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c r="V8962">
        <f t="shared" ref="V8962:V9025" si="840">D8962-C8962</f>
        <v>5</v>
      </c>
      <c r="W8962">
        <f t="shared" ref="W8962:W9025" si="841">U8962/R8962</f>
        <v>-2.8571428571428574E-2</v>
      </c>
      <c r="X8962" t="str">
        <f t="shared" ref="X8962:X9025" si="842">IF(U8962&lt;0,"Loss","Profit")</f>
        <v>Loss</v>
      </c>
      <c r="Y8962" s="1" t="str">
        <f t="shared" ref="Y8962:Y9025" si="843">IF(U8962&gt;100,"High Profit","Low Profit")</f>
        <v>Low Profit</v>
      </c>
      <c r="Z8962" s="1" t="str">
        <f t="shared" ref="Z8962:Z9025" si="844">IF(T8962=0,"No Discount",IF(T8962&lt;=0.2,"Low Discount","High Discount"))</f>
        <v>High Discount</v>
      </c>
      <c r="AA8962" s="1" t="str">
        <f t="shared" ref="AA8962:AA9025" si="845">IF(R8962&gt;500,"High Sales","Low Sales")</f>
        <v>High Sales</v>
      </c>
      <c r="AB8962" s="1">
        <f>MONTH(Sample___Superstore[[#This Row],[Order Date]])</f>
        <v>11</v>
      </c>
    </row>
    <row r="8963" spans="1:28" x14ac:dyDescent="0.35">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c r="V8963">
        <f t="shared" si="840"/>
        <v>5</v>
      </c>
      <c r="W8963">
        <f t="shared" si="841"/>
        <v>0.2</v>
      </c>
      <c r="X8963" t="str">
        <f t="shared" si="842"/>
        <v>Profit</v>
      </c>
      <c r="Y8963" s="1" t="str">
        <f t="shared" si="843"/>
        <v>Low Profit</v>
      </c>
      <c r="Z8963" s="1" t="str">
        <f t="shared" si="844"/>
        <v>Low Discount</v>
      </c>
      <c r="AA8963" s="1" t="str">
        <f t="shared" si="845"/>
        <v>Low Sales</v>
      </c>
      <c r="AB8963" s="1">
        <f>MONTH(Sample___Superstore[[#This Row],[Order Date]])</f>
        <v>11</v>
      </c>
    </row>
    <row r="8964" spans="1:28" x14ac:dyDescent="0.35">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c r="V8964">
        <f t="shared" si="840"/>
        <v>2</v>
      </c>
      <c r="W8964">
        <f t="shared" si="841"/>
        <v>0.26000000000000006</v>
      </c>
      <c r="X8964" t="str">
        <f t="shared" si="842"/>
        <v>Profit</v>
      </c>
      <c r="Y8964" s="1" t="str">
        <f t="shared" si="843"/>
        <v>Low Profit</v>
      </c>
      <c r="Z8964" s="1" t="str">
        <f t="shared" si="844"/>
        <v>No Discount</v>
      </c>
      <c r="AA8964" s="1" t="str">
        <f t="shared" si="845"/>
        <v>Low Sales</v>
      </c>
      <c r="AB8964" s="1">
        <f>MONTH(Sample___Superstore[[#This Row],[Order Date]])</f>
        <v>11</v>
      </c>
    </row>
    <row r="8965" spans="1:28" x14ac:dyDescent="0.35">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c r="V8965">
        <f t="shared" si="840"/>
        <v>2</v>
      </c>
      <c r="W8965">
        <f t="shared" si="841"/>
        <v>0.21</v>
      </c>
      <c r="X8965" t="str">
        <f t="shared" si="842"/>
        <v>Profit</v>
      </c>
      <c r="Y8965" s="1" t="str">
        <f t="shared" si="843"/>
        <v>Low Profit</v>
      </c>
      <c r="Z8965" s="1" t="str">
        <f t="shared" si="844"/>
        <v>No Discount</v>
      </c>
      <c r="AA8965" s="1" t="str">
        <f t="shared" si="845"/>
        <v>Low Sales</v>
      </c>
      <c r="AB8965" s="1">
        <f>MONTH(Sample___Superstore[[#This Row],[Order Date]])</f>
        <v>11</v>
      </c>
    </row>
    <row r="8966" spans="1:28" x14ac:dyDescent="0.35">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c r="V8966">
        <f t="shared" si="840"/>
        <v>2</v>
      </c>
      <c r="W8966">
        <f t="shared" si="841"/>
        <v>0.10000000000000002</v>
      </c>
      <c r="X8966" t="str">
        <f t="shared" si="842"/>
        <v>Profit</v>
      </c>
      <c r="Y8966" s="1" t="str">
        <f t="shared" si="843"/>
        <v>Low Profit</v>
      </c>
      <c r="Z8966" s="1" t="str">
        <f t="shared" si="844"/>
        <v>No Discount</v>
      </c>
      <c r="AA8966" s="1" t="str">
        <f t="shared" si="845"/>
        <v>High Sales</v>
      </c>
      <c r="AB8966" s="1">
        <f>MONTH(Sample___Superstore[[#This Row],[Order Date]])</f>
        <v>11</v>
      </c>
    </row>
    <row r="8967" spans="1:28" x14ac:dyDescent="0.35">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c r="V8967">
        <f t="shared" si="840"/>
        <v>6</v>
      </c>
      <c r="W8967">
        <f t="shared" si="841"/>
        <v>-1.5499999999999998</v>
      </c>
      <c r="X8967" t="str">
        <f t="shared" si="842"/>
        <v>Loss</v>
      </c>
      <c r="Y8967" s="1" t="str">
        <f t="shared" si="843"/>
        <v>Low Profit</v>
      </c>
      <c r="Z8967" s="1" t="str">
        <f t="shared" si="844"/>
        <v>High Discount</v>
      </c>
      <c r="AA8967" s="1" t="str">
        <f t="shared" si="845"/>
        <v>Low Sales</v>
      </c>
      <c r="AB8967" s="1">
        <f>MONTH(Sample___Superstore[[#This Row],[Order Date]])</f>
        <v>11</v>
      </c>
    </row>
    <row r="8968" spans="1:28" x14ac:dyDescent="0.35">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c r="V8968">
        <f t="shared" si="840"/>
        <v>4</v>
      </c>
      <c r="W8968">
        <f t="shared" si="841"/>
        <v>0.2</v>
      </c>
      <c r="X8968" t="str">
        <f t="shared" si="842"/>
        <v>Profit</v>
      </c>
      <c r="Y8968" s="1" t="str">
        <f t="shared" si="843"/>
        <v>Low Profit</v>
      </c>
      <c r="Z8968" s="1" t="str">
        <f t="shared" si="844"/>
        <v>Low Discount</v>
      </c>
      <c r="AA8968" s="1" t="str">
        <f t="shared" si="845"/>
        <v>Low Sales</v>
      </c>
      <c r="AB8968" s="1">
        <f>MONTH(Sample___Superstore[[#This Row],[Order Date]])</f>
        <v>11</v>
      </c>
    </row>
    <row r="8969" spans="1:28" x14ac:dyDescent="0.35">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c r="V8969">
        <f t="shared" si="840"/>
        <v>4</v>
      </c>
      <c r="W8969">
        <f t="shared" si="841"/>
        <v>-2.8571428571428574E-2</v>
      </c>
      <c r="X8969" t="str">
        <f t="shared" si="842"/>
        <v>Loss</v>
      </c>
      <c r="Y8969" s="1" t="str">
        <f t="shared" si="843"/>
        <v>Low Profit</v>
      </c>
      <c r="Z8969" s="1" t="str">
        <f t="shared" si="844"/>
        <v>High Discount</v>
      </c>
      <c r="AA8969" s="1" t="str">
        <f t="shared" si="845"/>
        <v>Low Sales</v>
      </c>
      <c r="AB8969" s="1">
        <f>MONTH(Sample___Superstore[[#This Row],[Order Date]])</f>
        <v>11</v>
      </c>
    </row>
    <row r="8970" spans="1:28" x14ac:dyDescent="0.35">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c r="V8970">
        <f t="shared" si="840"/>
        <v>2</v>
      </c>
      <c r="W8970">
        <f t="shared" si="841"/>
        <v>-0.22500000000000001</v>
      </c>
      <c r="X8970" t="str">
        <f t="shared" si="842"/>
        <v>Loss</v>
      </c>
      <c r="Y8970" s="1" t="str">
        <f t="shared" si="843"/>
        <v>Low Profit</v>
      </c>
      <c r="Z8970" s="1" t="str">
        <f t="shared" si="844"/>
        <v>Low Discount</v>
      </c>
      <c r="AA8970" s="1" t="str">
        <f t="shared" si="845"/>
        <v>Low Sales</v>
      </c>
      <c r="AB8970" s="1">
        <f>MONTH(Sample___Superstore[[#This Row],[Order Date]])</f>
        <v>12</v>
      </c>
    </row>
    <row r="8971" spans="1:28" x14ac:dyDescent="0.35">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c r="V8971">
        <f t="shared" si="840"/>
        <v>5</v>
      </c>
      <c r="W8971">
        <f t="shared" si="841"/>
        <v>8.7499999999999994E-2</v>
      </c>
      <c r="X8971" t="str">
        <f t="shared" si="842"/>
        <v>Profit</v>
      </c>
      <c r="Y8971" s="1" t="str">
        <f t="shared" si="843"/>
        <v>Low Profit</v>
      </c>
      <c r="Z8971" s="1" t="str">
        <f t="shared" si="844"/>
        <v>Low Discount</v>
      </c>
      <c r="AA8971" s="1" t="str">
        <f t="shared" si="845"/>
        <v>Low Sales</v>
      </c>
      <c r="AB8971" s="1">
        <f>MONTH(Sample___Superstore[[#This Row],[Order Date]])</f>
        <v>12</v>
      </c>
    </row>
    <row r="8972" spans="1:28" x14ac:dyDescent="0.35">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c r="V8972">
        <f t="shared" si="840"/>
        <v>5</v>
      </c>
      <c r="W8972">
        <f t="shared" si="841"/>
        <v>-0.16666666666666669</v>
      </c>
      <c r="X8972" t="str">
        <f t="shared" si="842"/>
        <v>Loss</v>
      </c>
      <c r="Y8972" s="1" t="str">
        <f t="shared" si="843"/>
        <v>Low Profit</v>
      </c>
      <c r="Z8972" s="1" t="str">
        <f t="shared" si="844"/>
        <v>High Discount</v>
      </c>
      <c r="AA8972" s="1" t="str">
        <f t="shared" si="845"/>
        <v>Low Sales</v>
      </c>
      <c r="AB8972" s="1">
        <f>MONTH(Sample___Superstore[[#This Row],[Order Date]])</f>
        <v>12</v>
      </c>
    </row>
    <row r="8973" spans="1:28" x14ac:dyDescent="0.35">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c r="V8973">
        <f t="shared" si="840"/>
        <v>4</v>
      </c>
      <c r="W8973">
        <f t="shared" si="841"/>
        <v>0.22222222222222224</v>
      </c>
      <c r="X8973" t="str">
        <f t="shared" si="842"/>
        <v>Profit</v>
      </c>
      <c r="Y8973" s="1" t="str">
        <f t="shared" si="843"/>
        <v>Low Profit</v>
      </c>
      <c r="Z8973" s="1" t="str">
        <f t="shared" si="844"/>
        <v>Low Discount</v>
      </c>
      <c r="AA8973" s="1" t="str">
        <f t="shared" si="845"/>
        <v>Low Sales</v>
      </c>
      <c r="AB8973" s="1">
        <f>MONTH(Sample___Superstore[[#This Row],[Order Date]])</f>
        <v>3</v>
      </c>
    </row>
    <row r="8974" spans="1:28" x14ac:dyDescent="0.35">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c r="V8974">
        <f t="shared" si="840"/>
        <v>2</v>
      </c>
      <c r="W8974">
        <f t="shared" si="841"/>
        <v>-2.4999999999999998E-2</v>
      </c>
      <c r="X8974" t="str">
        <f t="shared" si="842"/>
        <v>Loss</v>
      </c>
      <c r="Y8974" s="1" t="str">
        <f t="shared" si="843"/>
        <v>Low Profit</v>
      </c>
      <c r="Z8974" s="1" t="str">
        <f t="shared" si="844"/>
        <v>Low Discount</v>
      </c>
      <c r="AA8974" s="1" t="str">
        <f t="shared" si="845"/>
        <v>Low Sales</v>
      </c>
      <c r="AB8974" s="1">
        <f>MONTH(Sample___Superstore[[#This Row],[Order Date]])</f>
        <v>11</v>
      </c>
    </row>
    <row r="8975" spans="1:28" x14ac:dyDescent="0.35">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c r="V8975">
        <f t="shared" si="840"/>
        <v>2</v>
      </c>
      <c r="W8975">
        <f t="shared" si="841"/>
        <v>8.2352941176470587E-2</v>
      </c>
      <c r="X8975" t="str">
        <f t="shared" si="842"/>
        <v>Profit</v>
      </c>
      <c r="Y8975" s="1" t="str">
        <f t="shared" si="843"/>
        <v>Low Profit</v>
      </c>
      <c r="Z8975" s="1" t="str">
        <f t="shared" si="844"/>
        <v>Low Discount</v>
      </c>
      <c r="AA8975" s="1" t="str">
        <f t="shared" si="845"/>
        <v>Low Sales</v>
      </c>
      <c r="AB8975" s="1">
        <f>MONTH(Sample___Superstore[[#This Row],[Order Date]])</f>
        <v>4</v>
      </c>
    </row>
    <row r="8976" spans="1:28" x14ac:dyDescent="0.35">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c r="V8976">
        <f t="shared" si="840"/>
        <v>3</v>
      </c>
      <c r="W8976">
        <f t="shared" si="841"/>
        <v>0.35000000000000003</v>
      </c>
      <c r="X8976" t="str">
        <f t="shared" si="842"/>
        <v>Profit</v>
      </c>
      <c r="Y8976" s="1" t="str">
        <f t="shared" si="843"/>
        <v>Low Profit</v>
      </c>
      <c r="Z8976" s="1" t="str">
        <f t="shared" si="844"/>
        <v>Low Discount</v>
      </c>
      <c r="AA8976" s="1" t="str">
        <f t="shared" si="845"/>
        <v>Low Sales</v>
      </c>
      <c r="AB8976" s="1">
        <f>MONTH(Sample___Superstore[[#This Row],[Order Date]])</f>
        <v>11</v>
      </c>
    </row>
    <row r="8977" spans="1:28" x14ac:dyDescent="0.35">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c r="V8977">
        <f t="shared" si="840"/>
        <v>3</v>
      </c>
      <c r="W8977">
        <f t="shared" si="841"/>
        <v>0.375</v>
      </c>
      <c r="X8977" t="str">
        <f t="shared" si="842"/>
        <v>Profit</v>
      </c>
      <c r="Y8977" s="1" t="str">
        <f t="shared" si="843"/>
        <v>Low Profit</v>
      </c>
      <c r="Z8977" s="1" t="str">
        <f t="shared" si="844"/>
        <v>Low Discount</v>
      </c>
      <c r="AA8977" s="1" t="str">
        <f t="shared" si="845"/>
        <v>Low Sales</v>
      </c>
      <c r="AB8977" s="1">
        <f>MONTH(Sample___Superstore[[#This Row],[Order Date]])</f>
        <v>11</v>
      </c>
    </row>
    <row r="8978" spans="1:28" x14ac:dyDescent="0.35">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c r="V8978">
        <f t="shared" si="840"/>
        <v>3</v>
      </c>
      <c r="W8978">
        <f t="shared" si="841"/>
        <v>-0.24285714285714285</v>
      </c>
      <c r="X8978" t="str">
        <f t="shared" si="842"/>
        <v>Loss</v>
      </c>
      <c r="Y8978" s="1" t="str">
        <f t="shared" si="843"/>
        <v>Low Profit</v>
      </c>
      <c r="Z8978" s="1" t="str">
        <f t="shared" si="844"/>
        <v>High Discount</v>
      </c>
      <c r="AA8978" s="1" t="str">
        <f t="shared" si="845"/>
        <v>Low Sales</v>
      </c>
      <c r="AB8978" s="1">
        <f>MONTH(Sample___Superstore[[#This Row],[Order Date]])</f>
        <v>11</v>
      </c>
    </row>
    <row r="8979" spans="1:28" x14ac:dyDescent="0.35">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c r="V8979">
        <f t="shared" si="840"/>
        <v>3</v>
      </c>
      <c r="W8979">
        <f t="shared" si="841"/>
        <v>-1.5</v>
      </c>
      <c r="X8979" t="str">
        <f t="shared" si="842"/>
        <v>Loss</v>
      </c>
      <c r="Y8979" s="1" t="str">
        <f t="shared" si="843"/>
        <v>Low Profit</v>
      </c>
      <c r="Z8979" s="1" t="str">
        <f t="shared" si="844"/>
        <v>High Discount</v>
      </c>
      <c r="AA8979" s="1" t="str">
        <f t="shared" si="845"/>
        <v>Low Sales</v>
      </c>
      <c r="AB8979" s="1">
        <f>MONTH(Sample___Superstore[[#This Row],[Order Date]])</f>
        <v>11</v>
      </c>
    </row>
    <row r="8980" spans="1:28" x14ac:dyDescent="0.35">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c r="V8980">
        <f t="shared" si="840"/>
        <v>2</v>
      </c>
      <c r="W8980">
        <f t="shared" si="841"/>
        <v>0.49000000000000005</v>
      </c>
      <c r="X8980" t="str">
        <f t="shared" si="842"/>
        <v>Profit</v>
      </c>
      <c r="Y8980" s="1" t="str">
        <f t="shared" si="843"/>
        <v>Low Profit</v>
      </c>
      <c r="Z8980" s="1" t="str">
        <f t="shared" si="844"/>
        <v>No Discount</v>
      </c>
      <c r="AA8980" s="1" t="str">
        <f t="shared" si="845"/>
        <v>Low Sales</v>
      </c>
      <c r="AB8980" s="1">
        <f>MONTH(Sample___Superstore[[#This Row],[Order Date]])</f>
        <v>11</v>
      </c>
    </row>
    <row r="8981" spans="1:28" x14ac:dyDescent="0.35">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c r="V8981">
        <f t="shared" si="840"/>
        <v>5</v>
      </c>
      <c r="W8981">
        <f t="shared" si="841"/>
        <v>-1.6500000000000001</v>
      </c>
      <c r="X8981" t="str">
        <f t="shared" si="842"/>
        <v>Loss</v>
      </c>
      <c r="Y8981" s="1" t="str">
        <f t="shared" si="843"/>
        <v>Low Profit</v>
      </c>
      <c r="Z8981" s="1" t="str">
        <f t="shared" si="844"/>
        <v>High Discount</v>
      </c>
      <c r="AA8981" s="1" t="str">
        <f t="shared" si="845"/>
        <v>Low Sales</v>
      </c>
      <c r="AB8981" s="1">
        <f>MONTH(Sample___Superstore[[#This Row],[Order Date]])</f>
        <v>10</v>
      </c>
    </row>
    <row r="8982" spans="1:28" x14ac:dyDescent="0.35">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c r="V8982">
        <f t="shared" si="840"/>
        <v>4</v>
      </c>
      <c r="W8982">
        <f t="shared" si="841"/>
        <v>-1.65</v>
      </c>
      <c r="X8982" t="str">
        <f t="shared" si="842"/>
        <v>Loss</v>
      </c>
      <c r="Y8982" s="1" t="str">
        <f t="shared" si="843"/>
        <v>Low Profit</v>
      </c>
      <c r="Z8982" s="1" t="str">
        <f t="shared" si="844"/>
        <v>High Discount</v>
      </c>
      <c r="AA8982" s="1" t="str">
        <f t="shared" si="845"/>
        <v>Low Sales</v>
      </c>
      <c r="AB8982" s="1">
        <f>MONTH(Sample___Superstore[[#This Row],[Order Date]])</f>
        <v>2</v>
      </c>
    </row>
    <row r="8983" spans="1:28" x14ac:dyDescent="0.35">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c r="V8983">
        <f t="shared" si="840"/>
        <v>6</v>
      </c>
      <c r="W8983">
        <f t="shared" si="841"/>
        <v>-2.6999999999999997</v>
      </c>
      <c r="X8983" t="str">
        <f t="shared" si="842"/>
        <v>Loss</v>
      </c>
      <c r="Y8983" s="1" t="str">
        <f t="shared" si="843"/>
        <v>Low Profit</v>
      </c>
      <c r="Z8983" s="1" t="str">
        <f t="shared" si="844"/>
        <v>High Discount</v>
      </c>
      <c r="AA8983" s="1" t="str">
        <f t="shared" si="845"/>
        <v>Low Sales</v>
      </c>
      <c r="AB8983" s="1">
        <f>MONTH(Sample___Superstore[[#This Row],[Order Date]])</f>
        <v>3</v>
      </c>
    </row>
    <row r="8984" spans="1:28" x14ac:dyDescent="0.35">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c r="V8984">
        <f t="shared" si="840"/>
        <v>6</v>
      </c>
      <c r="W8984">
        <f t="shared" si="841"/>
        <v>-1.6</v>
      </c>
      <c r="X8984" t="str">
        <f t="shared" si="842"/>
        <v>Loss</v>
      </c>
      <c r="Y8984" s="1" t="str">
        <f t="shared" si="843"/>
        <v>Low Profit</v>
      </c>
      <c r="Z8984" s="1" t="str">
        <f t="shared" si="844"/>
        <v>High Discount</v>
      </c>
      <c r="AA8984" s="1" t="str">
        <f t="shared" si="845"/>
        <v>Low Sales</v>
      </c>
      <c r="AB8984" s="1">
        <f>MONTH(Sample___Superstore[[#This Row],[Order Date]])</f>
        <v>3</v>
      </c>
    </row>
    <row r="8985" spans="1:28" x14ac:dyDescent="0.35">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c r="V8985">
        <f t="shared" si="840"/>
        <v>6</v>
      </c>
      <c r="W8985">
        <f t="shared" si="841"/>
        <v>-1.2250000000000001</v>
      </c>
      <c r="X8985" t="str">
        <f t="shared" si="842"/>
        <v>Loss</v>
      </c>
      <c r="Y8985" s="1" t="str">
        <f t="shared" si="843"/>
        <v>Low Profit</v>
      </c>
      <c r="Z8985" s="1" t="str">
        <f t="shared" si="844"/>
        <v>High Discount</v>
      </c>
      <c r="AA8985" s="1" t="str">
        <f t="shared" si="845"/>
        <v>Low Sales</v>
      </c>
      <c r="AB8985" s="1">
        <f>MONTH(Sample___Superstore[[#This Row],[Order Date]])</f>
        <v>3</v>
      </c>
    </row>
    <row r="8986" spans="1:28" x14ac:dyDescent="0.35">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c r="V8986">
        <f t="shared" si="840"/>
        <v>6</v>
      </c>
      <c r="W8986">
        <f t="shared" si="841"/>
        <v>-0.68</v>
      </c>
      <c r="X8986" t="str">
        <f t="shared" si="842"/>
        <v>Loss</v>
      </c>
      <c r="Y8986" s="1" t="str">
        <f t="shared" si="843"/>
        <v>Low Profit</v>
      </c>
      <c r="Z8986" s="1" t="str">
        <f t="shared" si="844"/>
        <v>High Discount</v>
      </c>
      <c r="AA8986" s="1" t="str">
        <f t="shared" si="845"/>
        <v>Low Sales</v>
      </c>
      <c r="AB8986" s="1">
        <f>MONTH(Sample___Superstore[[#This Row],[Order Date]])</f>
        <v>3</v>
      </c>
    </row>
    <row r="8987" spans="1:28" x14ac:dyDescent="0.35">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c r="V8987">
        <f t="shared" si="840"/>
        <v>4</v>
      </c>
      <c r="W8987">
        <f t="shared" si="841"/>
        <v>0.16250000000000001</v>
      </c>
      <c r="X8987" t="str">
        <f t="shared" si="842"/>
        <v>Profit</v>
      </c>
      <c r="Y8987" s="1" t="str">
        <f t="shared" si="843"/>
        <v>Low Profit</v>
      </c>
      <c r="Z8987" s="1" t="str">
        <f t="shared" si="844"/>
        <v>Low Discount</v>
      </c>
      <c r="AA8987" s="1" t="str">
        <f t="shared" si="845"/>
        <v>Low Sales</v>
      </c>
      <c r="AB8987" s="1">
        <f>MONTH(Sample___Superstore[[#This Row],[Order Date]])</f>
        <v>12</v>
      </c>
    </row>
    <row r="8988" spans="1:28" x14ac:dyDescent="0.35">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c r="V8988">
        <f t="shared" si="840"/>
        <v>4</v>
      </c>
      <c r="W8988">
        <f t="shared" si="841"/>
        <v>-0.76666666666666661</v>
      </c>
      <c r="X8988" t="str">
        <f t="shared" si="842"/>
        <v>Loss</v>
      </c>
      <c r="Y8988" s="1" t="str">
        <f t="shared" si="843"/>
        <v>Low Profit</v>
      </c>
      <c r="Z8988" s="1" t="str">
        <f t="shared" si="844"/>
        <v>High Discount</v>
      </c>
      <c r="AA8988" s="1" t="str">
        <f t="shared" si="845"/>
        <v>Low Sales</v>
      </c>
      <c r="AB8988" s="1">
        <f>MONTH(Sample___Superstore[[#This Row],[Order Date]])</f>
        <v>12</v>
      </c>
    </row>
    <row r="8989" spans="1:28" x14ac:dyDescent="0.35">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c r="V8989">
        <f t="shared" si="840"/>
        <v>4</v>
      </c>
      <c r="W8989">
        <f t="shared" si="841"/>
        <v>8.7499999999999994E-2</v>
      </c>
      <c r="X8989" t="str">
        <f t="shared" si="842"/>
        <v>Profit</v>
      </c>
      <c r="Y8989" s="1" t="str">
        <f t="shared" si="843"/>
        <v>Low Profit</v>
      </c>
      <c r="Z8989" s="1" t="str">
        <f t="shared" si="844"/>
        <v>Low Discount</v>
      </c>
      <c r="AA8989" s="1" t="str">
        <f t="shared" si="845"/>
        <v>Low Sales</v>
      </c>
      <c r="AB8989" s="1">
        <f>MONTH(Sample___Superstore[[#This Row],[Order Date]])</f>
        <v>12</v>
      </c>
    </row>
    <row r="8990" spans="1:28" x14ac:dyDescent="0.35">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c r="V8990">
        <f t="shared" si="840"/>
        <v>4</v>
      </c>
      <c r="W8990">
        <f t="shared" si="841"/>
        <v>0.125</v>
      </c>
      <c r="X8990" t="str">
        <f t="shared" si="842"/>
        <v>Profit</v>
      </c>
      <c r="Y8990" s="1" t="str">
        <f t="shared" si="843"/>
        <v>Low Profit</v>
      </c>
      <c r="Z8990" s="1" t="str">
        <f t="shared" si="844"/>
        <v>Low Discount</v>
      </c>
      <c r="AA8990" s="1" t="str">
        <f t="shared" si="845"/>
        <v>Low Sales</v>
      </c>
      <c r="AB8990" s="1">
        <f>MONTH(Sample___Superstore[[#This Row],[Order Date]])</f>
        <v>12</v>
      </c>
    </row>
    <row r="8991" spans="1:28" x14ac:dyDescent="0.35">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c r="V8991">
        <f t="shared" si="840"/>
        <v>6</v>
      </c>
      <c r="W8991">
        <f t="shared" si="841"/>
        <v>0.39</v>
      </c>
      <c r="X8991" t="str">
        <f t="shared" si="842"/>
        <v>Profit</v>
      </c>
      <c r="Y8991" s="1" t="str">
        <f t="shared" si="843"/>
        <v>Low Profit</v>
      </c>
      <c r="Z8991" s="1" t="str">
        <f t="shared" si="844"/>
        <v>No Discount</v>
      </c>
      <c r="AA8991" s="1" t="str">
        <f t="shared" si="845"/>
        <v>Low Sales</v>
      </c>
      <c r="AB8991" s="1">
        <f>MONTH(Sample___Superstore[[#This Row],[Order Date]])</f>
        <v>12</v>
      </c>
    </row>
    <row r="8992" spans="1:28" x14ac:dyDescent="0.35">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c r="V8992">
        <f t="shared" si="840"/>
        <v>6</v>
      </c>
      <c r="W8992">
        <f t="shared" si="841"/>
        <v>0.46999999999999992</v>
      </c>
      <c r="X8992" t="str">
        <f t="shared" si="842"/>
        <v>Profit</v>
      </c>
      <c r="Y8992" s="1" t="str">
        <f t="shared" si="843"/>
        <v>High Profit</v>
      </c>
      <c r="Z8992" s="1" t="str">
        <f t="shared" si="844"/>
        <v>No Discount</v>
      </c>
      <c r="AA8992" s="1" t="str">
        <f t="shared" si="845"/>
        <v>High Sales</v>
      </c>
      <c r="AB8992" s="1">
        <f>MONTH(Sample___Superstore[[#This Row],[Order Date]])</f>
        <v>12</v>
      </c>
    </row>
    <row r="8993" spans="1:28" x14ac:dyDescent="0.35">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c r="V8993">
        <f t="shared" si="840"/>
        <v>5</v>
      </c>
      <c r="W8993">
        <f t="shared" si="841"/>
        <v>0.21</v>
      </c>
      <c r="X8993" t="str">
        <f t="shared" si="842"/>
        <v>Profit</v>
      </c>
      <c r="Y8993" s="1" t="str">
        <f t="shared" si="843"/>
        <v>Low Profit</v>
      </c>
      <c r="Z8993" s="1" t="str">
        <f t="shared" si="844"/>
        <v>No Discount</v>
      </c>
      <c r="AA8993" s="1" t="str">
        <f t="shared" si="845"/>
        <v>Low Sales</v>
      </c>
      <c r="AB8993" s="1">
        <f>MONTH(Sample___Superstore[[#This Row],[Order Date]])</f>
        <v>10</v>
      </c>
    </row>
    <row r="8994" spans="1:28" x14ac:dyDescent="0.35">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c r="V8994">
        <f t="shared" si="840"/>
        <v>5</v>
      </c>
      <c r="W8994">
        <f t="shared" si="841"/>
        <v>0.23750000000000004</v>
      </c>
      <c r="X8994" t="str">
        <f t="shared" si="842"/>
        <v>Profit</v>
      </c>
      <c r="Y8994" s="1" t="str">
        <f t="shared" si="843"/>
        <v>Low Profit</v>
      </c>
      <c r="Z8994" s="1" t="str">
        <f t="shared" si="844"/>
        <v>Low Discount</v>
      </c>
      <c r="AA8994" s="1" t="str">
        <f t="shared" si="845"/>
        <v>Low Sales</v>
      </c>
      <c r="AB8994" s="1">
        <f>MONTH(Sample___Superstore[[#This Row],[Order Date]])</f>
        <v>10</v>
      </c>
    </row>
    <row r="8995" spans="1:28" x14ac:dyDescent="0.35">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c r="V8995">
        <f t="shared" si="840"/>
        <v>5</v>
      </c>
      <c r="W8995">
        <f t="shared" si="841"/>
        <v>-0.51666666666666661</v>
      </c>
      <c r="X8995" t="str">
        <f t="shared" si="842"/>
        <v>Loss</v>
      </c>
      <c r="Y8995" s="1" t="str">
        <f t="shared" si="843"/>
        <v>Low Profit</v>
      </c>
      <c r="Z8995" s="1" t="str">
        <f t="shared" si="844"/>
        <v>High Discount</v>
      </c>
      <c r="AA8995" s="1" t="str">
        <f t="shared" si="845"/>
        <v>High Sales</v>
      </c>
      <c r="AB8995" s="1">
        <f>MONTH(Sample___Superstore[[#This Row],[Order Date]])</f>
        <v>10</v>
      </c>
    </row>
    <row r="8996" spans="1:28" x14ac:dyDescent="0.35">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c r="V8996">
        <f t="shared" si="840"/>
        <v>2</v>
      </c>
      <c r="W8996">
        <f t="shared" si="841"/>
        <v>0.32500000000000001</v>
      </c>
      <c r="X8996" t="str">
        <f t="shared" si="842"/>
        <v>Profit</v>
      </c>
      <c r="Y8996" s="1" t="str">
        <f t="shared" si="843"/>
        <v>Low Profit</v>
      </c>
      <c r="Z8996" s="1" t="str">
        <f t="shared" si="844"/>
        <v>Low Discount</v>
      </c>
      <c r="AA8996" s="1" t="str">
        <f t="shared" si="845"/>
        <v>Low Sales</v>
      </c>
      <c r="AB8996" s="1">
        <f>MONTH(Sample___Superstore[[#This Row],[Order Date]])</f>
        <v>8</v>
      </c>
    </row>
    <row r="8997" spans="1:28" x14ac:dyDescent="0.35">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c r="V8997">
        <f t="shared" si="840"/>
        <v>2</v>
      </c>
      <c r="W8997">
        <f t="shared" si="841"/>
        <v>0.11249999999999999</v>
      </c>
      <c r="X8997" t="str">
        <f t="shared" si="842"/>
        <v>Profit</v>
      </c>
      <c r="Y8997" s="1" t="str">
        <f t="shared" si="843"/>
        <v>Low Profit</v>
      </c>
      <c r="Z8997" s="1" t="str">
        <f t="shared" si="844"/>
        <v>Low Discount</v>
      </c>
      <c r="AA8997" s="1" t="str">
        <f t="shared" si="845"/>
        <v>Low Sales</v>
      </c>
      <c r="AB8997" s="1">
        <f>MONTH(Sample___Superstore[[#This Row],[Order Date]])</f>
        <v>8</v>
      </c>
    </row>
    <row r="8998" spans="1:28" x14ac:dyDescent="0.35">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c r="V8998">
        <f t="shared" si="840"/>
        <v>2</v>
      </c>
      <c r="W8998">
        <f t="shared" si="841"/>
        <v>0.35</v>
      </c>
      <c r="X8998" t="str">
        <f t="shared" si="842"/>
        <v>Profit</v>
      </c>
      <c r="Y8998" s="1" t="str">
        <f t="shared" si="843"/>
        <v>Low Profit</v>
      </c>
      <c r="Z8998" s="1" t="str">
        <f t="shared" si="844"/>
        <v>Low Discount</v>
      </c>
      <c r="AA8998" s="1" t="str">
        <f t="shared" si="845"/>
        <v>Low Sales</v>
      </c>
      <c r="AB8998" s="1">
        <f>MONTH(Sample___Superstore[[#This Row],[Order Date]])</f>
        <v>11</v>
      </c>
    </row>
    <row r="8999" spans="1:28" x14ac:dyDescent="0.35">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c r="V8999">
        <f t="shared" si="840"/>
        <v>0</v>
      </c>
      <c r="W8999">
        <f t="shared" si="841"/>
        <v>0.33749999999999997</v>
      </c>
      <c r="X8999" t="str">
        <f t="shared" si="842"/>
        <v>Profit</v>
      </c>
      <c r="Y8999" s="1" t="str">
        <f t="shared" si="843"/>
        <v>Low Profit</v>
      </c>
      <c r="Z8999" s="1" t="str">
        <f t="shared" si="844"/>
        <v>Low Discount</v>
      </c>
      <c r="AA8999" s="1" t="str">
        <f t="shared" si="845"/>
        <v>Low Sales</v>
      </c>
      <c r="AB8999" s="1">
        <f>MONTH(Sample___Superstore[[#This Row],[Order Date]])</f>
        <v>3</v>
      </c>
    </row>
    <row r="9000" spans="1:28" x14ac:dyDescent="0.35">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c r="V9000">
        <f t="shared" si="840"/>
        <v>0</v>
      </c>
      <c r="W9000">
        <f t="shared" si="841"/>
        <v>0.375</v>
      </c>
      <c r="X9000" t="str">
        <f t="shared" si="842"/>
        <v>Profit</v>
      </c>
      <c r="Y9000" s="1" t="str">
        <f t="shared" si="843"/>
        <v>High Profit</v>
      </c>
      <c r="Z9000" s="1" t="str">
        <f t="shared" si="844"/>
        <v>Low Discount</v>
      </c>
      <c r="AA9000" s="1" t="str">
        <f t="shared" si="845"/>
        <v>Low Sales</v>
      </c>
      <c r="AB9000" s="1">
        <f>MONTH(Sample___Superstore[[#This Row],[Order Date]])</f>
        <v>3</v>
      </c>
    </row>
    <row r="9001" spans="1:28" x14ac:dyDescent="0.35">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c r="V9001">
        <f t="shared" si="840"/>
        <v>4</v>
      </c>
      <c r="W9001">
        <f t="shared" si="841"/>
        <v>-0.27142857142857141</v>
      </c>
      <c r="X9001" t="str">
        <f t="shared" si="842"/>
        <v>Loss</v>
      </c>
      <c r="Y9001" s="1" t="str">
        <f t="shared" si="843"/>
        <v>Low Profit</v>
      </c>
      <c r="Z9001" s="1" t="str">
        <f t="shared" si="844"/>
        <v>High Discount</v>
      </c>
      <c r="AA9001" s="1" t="str">
        <f t="shared" si="845"/>
        <v>Low Sales</v>
      </c>
      <c r="AB9001" s="1">
        <f>MONTH(Sample___Superstore[[#This Row],[Order Date]])</f>
        <v>5</v>
      </c>
    </row>
    <row r="9002" spans="1:28" x14ac:dyDescent="0.35">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c r="V9002">
        <f t="shared" si="840"/>
        <v>0</v>
      </c>
      <c r="W9002">
        <f t="shared" si="841"/>
        <v>-0.73333333333333328</v>
      </c>
      <c r="X9002" t="str">
        <f t="shared" si="842"/>
        <v>Loss</v>
      </c>
      <c r="Y9002" s="1" t="str">
        <f t="shared" si="843"/>
        <v>Low Profit</v>
      </c>
      <c r="Z9002" s="1" t="str">
        <f t="shared" si="844"/>
        <v>High Discount</v>
      </c>
      <c r="AA9002" s="1" t="str">
        <f t="shared" si="845"/>
        <v>Low Sales</v>
      </c>
      <c r="AB9002" s="1">
        <f>MONTH(Sample___Superstore[[#This Row],[Order Date]])</f>
        <v>6</v>
      </c>
    </row>
    <row r="9003" spans="1:28" x14ac:dyDescent="0.35">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c r="V9003">
        <f t="shared" si="840"/>
        <v>7</v>
      </c>
      <c r="W9003">
        <f t="shared" si="841"/>
        <v>0.13999999999999999</v>
      </c>
      <c r="X9003" t="str">
        <f t="shared" si="842"/>
        <v>Profit</v>
      </c>
      <c r="Y9003" s="1" t="str">
        <f t="shared" si="843"/>
        <v>Low Profit</v>
      </c>
      <c r="Z9003" s="1" t="str">
        <f t="shared" si="844"/>
        <v>No Discount</v>
      </c>
      <c r="AA9003" s="1" t="str">
        <f t="shared" si="845"/>
        <v>Low Sales</v>
      </c>
      <c r="AB9003" s="1">
        <f>MONTH(Sample___Superstore[[#This Row],[Order Date]])</f>
        <v>12</v>
      </c>
    </row>
    <row r="9004" spans="1:28" x14ac:dyDescent="0.35">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c r="V9004">
        <f t="shared" si="840"/>
        <v>7</v>
      </c>
      <c r="W9004">
        <f t="shared" si="841"/>
        <v>0.47</v>
      </c>
      <c r="X9004" t="str">
        <f t="shared" si="842"/>
        <v>Profit</v>
      </c>
      <c r="Y9004" s="1" t="str">
        <f t="shared" si="843"/>
        <v>Low Profit</v>
      </c>
      <c r="Z9004" s="1" t="str">
        <f t="shared" si="844"/>
        <v>No Discount</v>
      </c>
      <c r="AA9004" s="1" t="str">
        <f t="shared" si="845"/>
        <v>Low Sales</v>
      </c>
      <c r="AB9004" s="1">
        <f>MONTH(Sample___Superstore[[#This Row],[Order Date]])</f>
        <v>12</v>
      </c>
    </row>
    <row r="9005" spans="1:28" x14ac:dyDescent="0.35">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c r="V9005">
        <f t="shared" si="840"/>
        <v>1</v>
      </c>
      <c r="W9005">
        <f t="shared" si="841"/>
        <v>0.11</v>
      </c>
      <c r="X9005" t="str">
        <f t="shared" si="842"/>
        <v>Profit</v>
      </c>
      <c r="Y9005" s="1" t="str">
        <f t="shared" si="843"/>
        <v>Low Profit</v>
      </c>
      <c r="Z9005" s="1" t="str">
        <f t="shared" si="844"/>
        <v>No Discount</v>
      </c>
      <c r="AA9005" s="1" t="str">
        <f t="shared" si="845"/>
        <v>Low Sales</v>
      </c>
      <c r="AB9005" s="1">
        <f>MONTH(Sample___Superstore[[#This Row],[Order Date]])</f>
        <v>4</v>
      </c>
    </row>
    <row r="9006" spans="1:28" x14ac:dyDescent="0.35">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c r="V9006">
        <f t="shared" si="840"/>
        <v>1</v>
      </c>
      <c r="W9006">
        <f t="shared" si="841"/>
        <v>0.27</v>
      </c>
      <c r="X9006" t="str">
        <f t="shared" si="842"/>
        <v>Profit</v>
      </c>
      <c r="Y9006" s="1" t="str">
        <f t="shared" si="843"/>
        <v>Low Profit</v>
      </c>
      <c r="Z9006" s="1" t="str">
        <f t="shared" si="844"/>
        <v>No Discount</v>
      </c>
      <c r="AA9006" s="1" t="str">
        <f t="shared" si="845"/>
        <v>Low Sales</v>
      </c>
      <c r="AB9006" s="1">
        <f>MONTH(Sample___Superstore[[#This Row],[Order Date]])</f>
        <v>4</v>
      </c>
    </row>
    <row r="9007" spans="1:28" x14ac:dyDescent="0.35">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c r="V9007">
        <f t="shared" si="840"/>
        <v>0</v>
      </c>
      <c r="W9007">
        <f t="shared" si="841"/>
        <v>0.27</v>
      </c>
      <c r="X9007" t="str">
        <f t="shared" si="842"/>
        <v>Profit</v>
      </c>
      <c r="Y9007" s="1" t="str">
        <f t="shared" si="843"/>
        <v>Low Profit</v>
      </c>
      <c r="Z9007" s="1" t="str">
        <f t="shared" si="844"/>
        <v>No Discount</v>
      </c>
      <c r="AA9007" s="1" t="str">
        <f t="shared" si="845"/>
        <v>Low Sales</v>
      </c>
      <c r="AB9007" s="1">
        <f>MONTH(Sample___Superstore[[#This Row],[Order Date]])</f>
        <v>11</v>
      </c>
    </row>
    <row r="9008" spans="1:28" x14ac:dyDescent="0.35">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c r="V9008">
        <f t="shared" si="840"/>
        <v>0</v>
      </c>
      <c r="W9008">
        <f t="shared" si="841"/>
        <v>0.28000000000000003</v>
      </c>
      <c r="X9008" t="str">
        <f t="shared" si="842"/>
        <v>Profit</v>
      </c>
      <c r="Y9008" s="1" t="str">
        <f t="shared" si="843"/>
        <v>Low Profit</v>
      </c>
      <c r="Z9008" s="1" t="str">
        <f t="shared" si="844"/>
        <v>No Discount</v>
      </c>
      <c r="AA9008" s="1" t="str">
        <f t="shared" si="845"/>
        <v>Low Sales</v>
      </c>
      <c r="AB9008" s="1">
        <f>MONTH(Sample___Superstore[[#This Row],[Order Date]])</f>
        <v>11</v>
      </c>
    </row>
    <row r="9009" spans="1:28" x14ac:dyDescent="0.35">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c r="V9009">
        <f t="shared" si="840"/>
        <v>0</v>
      </c>
      <c r="W9009">
        <f t="shared" si="841"/>
        <v>0.47</v>
      </c>
      <c r="X9009" t="str">
        <f t="shared" si="842"/>
        <v>Profit</v>
      </c>
      <c r="Y9009" s="1" t="str">
        <f t="shared" si="843"/>
        <v>Low Profit</v>
      </c>
      <c r="Z9009" s="1" t="str">
        <f t="shared" si="844"/>
        <v>No Discount</v>
      </c>
      <c r="AA9009" s="1" t="str">
        <f t="shared" si="845"/>
        <v>Low Sales</v>
      </c>
      <c r="AB9009" s="1">
        <f>MONTH(Sample___Superstore[[#This Row],[Order Date]])</f>
        <v>11</v>
      </c>
    </row>
    <row r="9010" spans="1:28" x14ac:dyDescent="0.35">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c r="V9010">
        <f t="shared" si="840"/>
        <v>0</v>
      </c>
      <c r="W9010">
        <f t="shared" si="841"/>
        <v>0.47</v>
      </c>
      <c r="X9010" t="str">
        <f t="shared" si="842"/>
        <v>Profit</v>
      </c>
      <c r="Y9010" s="1" t="str">
        <f t="shared" si="843"/>
        <v>Low Profit</v>
      </c>
      <c r="Z9010" s="1" t="str">
        <f t="shared" si="844"/>
        <v>No Discount</v>
      </c>
      <c r="AA9010" s="1" t="str">
        <f t="shared" si="845"/>
        <v>Low Sales</v>
      </c>
      <c r="AB9010" s="1">
        <f>MONTH(Sample___Superstore[[#This Row],[Order Date]])</f>
        <v>11</v>
      </c>
    </row>
    <row r="9011" spans="1:28" x14ac:dyDescent="0.35">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c r="V9011">
        <f t="shared" si="840"/>
        <v>6</v>
      </c>
      <c r="W9011">
        <f t="shared" si="841"/>
        <v>0.3125</v>
      </c>
      <c r="X9011" t="str">
        <f t="shared" si="842"/>
        <v>Profit</v>
      </c>
      <c r="Y9011" s="1" t="str">
        <f t="shared" si="843"/>
        <v>Low Profit</v>
      </c>
      <c r="Z9011" s="1" t="str">
        <f t="shared" si="844"/>
        <v>Low Discount</v>
      </c>
      <c r="AA9011" s="1" t="str">
        <f t="shared" si="845"/>
        <v>Low Sales</v>
      </c>
      <c r="AB9011" s="1">
        <f>MONTH(Sample___Superstore[[#This Row],[Order Date]])</f>
        <v>7</v>
      </c>
    </row>
    <row r="9012" spans="1:28" x14ac:dyDescent="0.35">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c r="V9012">
        <f t="shared" si="840"/>
        <v>4</v>
      </c>
      <c r="W9012">
        <f t="shared" si="841"/>
        <v>0.49</v>
      </c>
      <c r="X9012" t="str">
        <f t="shared" si="842"/>
        <v>Profit</v>
      </c>
      <c r="Y9012" s="1" t="str">
        <f t="shared" si="843"/>
        <v>Low Profit</v>
      </c>
      <c r="Z9012" s="1" t="str">
        <f t="shared" si="844"/>
        <v>No Discount</v>
      </c>
      <c r="AA9012" s="1" t="str">
        <f t="shared" si="845"/>
        <v>Low Sales</v>
      </c>
      <c r="AB9012" s="1">
        <f>MONTH(Sample___Superstore[[#This Row],[Order Date]])</f>
        <v>5</v>
      </c>
    </row>
    <row r="9013" spans="1:28" x14ac:dyDescent="0.35">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c r="V9013">
        <f t="shared" si="840"/>
        <v>1</v>
      </c>
      <c r="W9013">
        <f t="shared" si="841"/>
        <v>0.21250000000000002</v>
      </c>
      <c r="X9013" t="str">
        <f t="shared" si="842"/>
        <v>Profit</v>
      </c>
      <c r="Y9013" s="1" t="str">
        <f t="shared" si="843"/>
        <v>Low Profit</v>
      </c>
      <c r="Z9013" s="1" t="str">
        <f t="shared" si="844"/>
        <v>Low Discount</v>
      </c>
      <c r="AA9013" s="1" t="str">
        <f t="shared" si="845"/>
        <v>Low Sales</v>
      </c>
      <c r="AB9013" s="1">
        <f>MONTH(Sample___Superstore[[#This Row],[Order Date]])</f>
        <v>12</v>
      </c>
    </row>
    <row r="9014" spans="1:28" x14ac:dyDescent="0.35">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c r="V9014">
        <f t="shared" si="840"/>
        <v>1</v>
      </c>
      <c r="W9014">
        <f t="shared" si="841"/>
        <v>0.49</v>
      </c>
      <c r="X9014" t="str">
        <f t="shared" si="842"/>
        <v>Profit</v>
      </c>
      <c r="Y9014" s="1" t="str">
        <f t="shared" si="843"/>
        <v>Low Profit</v>
      </c>
      <c r="Z9014" s="1" t="str">
        <f t="shared" si="844"/>
        <v>No Discount</v>
      </c>
      <c r="AA9014" s="1" t="str">
        <f t="shared" si="845"/>
        <v>Low Sales</v>
      </c>
      <c r="AB9014" s="1">
        <f>MONTH(Sample___Superstore[[#This Row],[Order Date]])</f>
        <v>2</v>
      </c>
    </row>
    <row r="9015" spans="1:28" x14ac:dyDescent="0.35">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c r="V9015">
        <f t="shared" si="840"/>
        <v>4</v>
      </c>
      <c r="W9015">
        <f t="shared" si="841"/>
        <v>0.27</v>
      </c>
      <c r="X9015" t="str">
        <f t="shared" si="842"/>
        <v>Profit</v>
      </c>
      <c r="Y9015" s="1" t="str">
        <f t="shared" si="843"/>
        <v>Low Profit</v>
      </c>
      <c r="Z9015" s="1" t="str">
        <f t="shared" si="844"/>
        <v>No Discount</v>
      </c>
      <c r="AA9015" s="1" t="str">
        <f t="shared" si="845"/>
        <v>Low Sales</v>
      </c>
      <c r="AB9015" s="1">
        <f>MONTH(Sample___Superstore[[#This Row],[Order Date]])</f>
        <v>3</v>
      </c>
    </row>
    <row r="9016" spans="1:28" x14ac:dyDescent="0.35">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c r="V9016">
        <f t="shared" si="840"/>
        <v>4</v>
      </c>
      <c r="W9016">
        <f t="shared" si="841"/>
        <v>0.48</v>
      </c>
      <c r="X9016" t="str">
        <f t="shared" si="842"/>
        <v>Profit</v>
      </c>
      <c r="Y9016" s="1" t="str">
        <f t="shared" si="843"/>
        <v>Low Profit</v>
      </c>
      <c r="Z9016" s="1" t="str">
        <f t="shared" si="844"/>
        <v>No Discount</v>
      </c>
      <c r="AA9016" s="1" t="str">
        <f t="shared" si="845"/>
        <v>Low Sales</v>
      </c>
      <c r="AB9016" s="1">
        <f>MONTH(Sample___Superstore[[#This Row],[Order Date]])</f>
        <v>3</v>
      </c>
    </row>
    <row r="9017" spans="1:28" x14ac:dyDescent="0.35">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c r="V9017">
        <f t="shared" si="840"/>
        <v>6</v>
      </c>
      <c r="W9017">
        <f t="shared" si="841"/>
        <v>0.32500000000000007</v>
      </c>
      <c r="X9017" t="str">
        <f t="shared" si="842"/>
        <v>Profit</v>
      </c>
      <c r="Y9017" s="1" t="str">
        <f t="shared" si="843"/>
        <v>Low Profit</v>
      </c>
      <c r="Z9017" s="1" t="str">
        <f t="shared" si="844"/>
        <v>Low Discount</v>
      </c>
      <c r="AA9017" s="1" t="str">
        <f t="shared" si="845"/>
        <v>Low Sales</v>
      </c>
      <c r="AB9017" s="1">
        <f>MONTH(Sample___Superstore[[#This Row],[Order Date]])</f>
        <v>12</v>
      </c>
    </row>
    <row r="9018" spans="1:28" x14ac:dyDescent="0.35">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c r="V9018">
        <f t="shared" si="840"/>
        <v>6</v>
      </c>
      <c r="W9018">
        <f t="shared" si="841"/>
        <v>0.33749999999999997</v>
      </c>
      <c r="X9018" t="str">
        <f t="shared" si="842"/>
        <v>Profit</v>
      </c>
      <c r="Y9018" s="1" t="str">
        <f t="shared" si="843"/>
        <v>Low Profit</v>
      </c>
      <c r="Z9018" s="1" t="str">
        <f t="shared" si="844"/>
        <v>Low Discount</v>
      </c>
      <c r="AA9018" s="1" t="str">
        <f t="shared" si="845"/>
        <v>Low Sales</v>
      </c>
      <c r="AB9018" s="1">
        <f>MONTH(Sample___Superstore[[#This Row],[Order Date]])</f>
        <v>12</v>
      </c>
    </row>
    <row r="9019" spans="1:28" x14ac:dyDescent="0.35">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c r="V9019">
        <f t="shared" si="840"/>
        <v>2</v>
      </c>
      <c r="W9019">
        <f t="shared" si="841"/>
        <v>0.48999999999999994</v>
      </c>
      <c r="X9019" t="str">
        <f t="shared" si="842"/>
        <v>Profit</v>
      </c>
      <c r="Y9019" s="1" t="str">
        <f t="shared" si="843"/>
        <v>Low Profit</v>
      </c>
      <c r="Z9019" s="1" t="str">
        <f t="shared" si="844"/>
        <v>No Discount</v>
      </c>
      <c r="AA9019" s="1" t="str">
        <f t="shared" si="845"/>
        <v>Low Sales</v>
      </c>
      <c r="AB9019" s="1">
        <f>MONTH(Sample___Superstore[[#This Row],[Order Date]])</f>
        <v>3</v>
      </c>
    </row>
    <row r="9020" spans="1:28" x14ac:dyDescent="0.35">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c r="V9020">
        <f t="shared" si="840"/>
        <v>2</v>
      </c>
      <c r="W9020">
        <f t="shared" si="841"/>
        <v>0.32500000000000001</v>
      </c>
      <c r="X9020" t="str">
        <f t="shared" si="842"/>
        <v>Profit</v>
      </c>
      <c r="Y9020" s="1" t="str">
        <f t="shared" si="843"/>
        <v>Low Profit</v>
      </c>
      <c r="Z9020" s="1" t="str">
        <f t="shared" si="844"/>
        <v>Low Discount</v>
      </c>
      <c r="AA9020" s="1" t="str">
        <f t="shared" si="845"/>
        <v>Low Sales</v>
      </c>
      <c r="AB9020" s="1">
        <f>MONTH(Sample___Superstore[[#This Row],[Order Date]])</f>
        <v>3</v>
      </c>
    </row>
    <row r="9021" spans="1:28" x14ac:dyDescent="0.35">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c r="V9021">
        <f t="shared" si="840"/>
        <v>2</v>
      </c>
      <c r="W9021">
        <f t="shared" si="841"/>
        <v>0.08</v>
      </c>
      <c r="X9021" t="str">
        <f t="shared" si="842"/>
        <v>Profit</v>
      </c>
      <c r="Y9021" s="1" t="str">
        <f t="shared" si="843"/>
        <v>Low Profit</v>
      </c>
      <c r="Z9021" s="1" t="str">
        <f t="shared" si="844"/>
        <v>No Discount</v>
      </c>
      <c r="AA9021" s="1" t="str">
        <f t="shared" si="845"/>
        <v>Low Sales</v>
      </c>
      <c r="AB9021" s="1">
        <f>MONTH(Sample___Superstore[[#This Row],[Order Date]])</f>
        <v>12</v>
      </c>
    </row>
    <row r="9022" spans="1:28" x14ac:dyDescent="0.35">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c r="V9022">
        <f t="shared" si="840"/>
        <v>2</v>
      </c>
      <c r="W9022">
        <f t="shared" si="841"/>
        <v>0.33</v>
      </c>
      <c r="X9022" t="str">
        <f t="shared" si="842"/>
        <v>Profit</v>
      </c>
      <c r="Y9022" s="1" t="str">
        <f t="shared" si="843"/>
        <v>Low Profit</v>
      </c>
      <c r="Z9022" s="1" t="str">
        <f t="shared" si="844"/>
        <v>No Discount</v>
      </c>
      <c r="AA9022" s="1" t="str">
        <f t="shared" si="845"/>
        <v>Low Sales</v>
      </c>
      <c r="AB9022" s="1">
        <f>MONTH(Sample___Superstore[[#This Row],[Order Date]])</f>
        <v>12</v>
      </c>
    </row>
    <row r="9023" spans="1:28" x14ac:dyDescent="0.35">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c r="V9023">
        <f t="shared" si="840"/>
        <v>5</v>
      </c>
      <c r="W9023">
        <f t="shared" si="841"/>
        <v>-0.70000000000000007</v>
      </c>
      <c r="X9023" t="str">
        <f t="shared" si="842"/>
        <v>Loss</v>
      </c>
      <c r="Y9023" s="1" t="str">
        <f t="shared" si="843"/>
        <v>Low Profit</v>
      </c>
      <c r="Z9023" s="1" t="str">
        <f t="shared" si="844"/>
        <v>High Discount</v>
      </c>
      <c r="AA9023" s="1" t="str">
        <f t="shared" si="845"/>
        <v>Low Sales</v>
      </c>
      <c r="AB9023" s="1">
        <f>MONTH(Sample___Superstore[[#This Row],[Order Date]])</f>
        <v>11</v>
      </c>
    </row>
    <row r="9024" spans="1:28" x14ac:dyDescent="0.35">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c r="V9024">
        <f t="shared" si="840"/>
        <v>1</v>
      </c>
      <c r="W9024">
        <f t="shared" si="841"/>
        <v>0.1</v>
      </c>
      <c r="X9024" t="str">
        <f t="shared" si="842"/>
        <v>Profit</v>
      </c>
      <c r="Y9024" s="1" t="str">
        <f t="shared" si="843"/>
        <v>Low Profit</v>
      </c>
      <c r="Z9024" s="1" t="str">
        <f t="shared" si="844"/>
        <v>Low Discount</v>
      </c>
      <c r="AA9024" s="1" t="str">
        <f t="shared" si="845"/>
        <v>Low Sales</v>
      </c>
      <c r="AB9024" s="1">
        <f>MONTH(Sample___Superstore[[#This Row],[Order Date]])</f>
        <v>8</v>
      </c>
    </row>
    <row r="9025" spans="1:28" x14ac:dyDescent="0.35">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c r="V9025">
        <f t="shared" si="840"/>
        <v>3</v>
      </c>
      <c r="W9025">
        <f t="shared" si="841"/>
        <v>1.1111111111111112E-2</v>
      </c>
      <c r="X9025" t="str">
        <f t="shared" si="842"/>
        <v>Profit</v>
      </c>
      <c r="Y9025" s="1" t="str">
        <f t="shared" si="843"/>
        <v>Low Profit</v>
      </c>
      <c r="Z9025" s="1" t="str">
        <f t="shared" si="844"/>
        <v>Low Discount</v>
      </c>
      <c r="AA9025" s="1" t="str">
        <f t="shared" si="845"/>
        <v>Low Sales</v>
      </c>
      <c r="AB9025" s="1">
        <f>MONTH(Sample___Superstore[[#This Row],[Order Date]])</f>
        <v>6</v>
      </c>
    </row>
    <row r="9026" spans="1:28" x14ac:dyDescent="0.35">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c r="V9026">
        <f t="shared" ref="V9026:V9089" si="846">D9026-C9026</f>
        <v>6</v>
      </c>
      <c r="W9026">
        <f t="shared" ref="W9026:W9089" si="847">U9026/R9026</f>
        <v>0.43</v>
      </c>
      <c r="X9026" t="str">
        <f t="shared" ref="X9026:X9089" si="848">IF(U9026&lt;0,"Loss","Profit")</f>
        <v>Profit</v>
      </c>
      <c r="Y9026" s="1" t="str">
        <f t="shared" ref="Y9026:Y9089" si="849">IF(U9026&gt;100,"High Profit","Low Profit")</f>
        <v>Low Profit</v>
      </c>
      <c r="Z9026" s="1" t="str">
        <f t="shared" ref="Z9026:Z9089" si="850">IF(T9026=0,"No Discount",IF(T9026&lt;=0.2,"Low Discount","High Discount"))</f>
        <v>No Discount</v>
      </c>
      <c r="AA9026" s="1" t="str">
        <f t="shared" ref="AA9026:AA9089" si="851">IF(R9026&gt;500,"High Sales","Low Sales")</f>
        <v>Low Sales</v>
      </c>
      <c r="AB9026" s="1">
        <f>MONTH(Sample___Superstore[[#This Row],[Order Date]])</f>
        <v>6</v>
      </c>
    </row>
    <row r="9027" spans="1:28" x14ac:dyDescent="0.35">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c r="V9027">
        <f t="shared" si="846"/>
        <v>6</v>
      </c>
      <c r="W9027">
        <f t="shared" si="847"/>
        <v>6.9999999999999993E-2</v>
      </c>
      <c r="X9027" t="str">
        <f t="shared" si="848"/>
        <v>Profit</v>
      </c>
      <c r="Y9027" s="1" t="str">
        <f t="shared" si="849"/>
        <v>Low Profit</v>
      </c>
      <c r="Z9027" s="1" t="str">
        <f t="shared" si="850"/>
        <v>No Discount</v>
      </c>
      <c r="AA9027" s="1" t="str">
        <f t="shared" si="851"/>
        <v>Low Sales</v>
      </c>
      <c r="AB9027" s="1">
        <f>MONTH(Sample___Superstore[[#This Row],[Order Date]])</f>
        <v>6</v>
      </c>
    </row>
    <row r="9028" spans="1:28" x14ac:dyDescent="0.35">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c r="V9028">
        <f t="shared" si="846"/>
        <v>6</v>
      </c>
      <c r="W9028">
        <f t="shared" si="847"/>
        <v>0.33999999999999997</v>
      </c>
      <c r="X9028" t="str">
        <f t="shared" si="848"/>
        <v>Profit</v>
      </c>
      <c r="Y9028" s="1" t="str">
        <f t="shared" si="849"/>
        <v>Low Profit</v>
      </c>
      <c r="Z9028" s="1" t="str">
        <f t="shared" si="850"/>
        <v>No Discount</v>
      </c>
      <c r="AA9028" s="1" t="str">
        <f t="shared" si="851"/>
        <v>Low Sales</v>
      </c>
      <c r="AB9028" s="1">
        <f>MONTH(Sample___Superstore[[#This Row],[Order Date]])</f>
        <v>6</v>
      </c>
    </row>
    <row r="9029" spans="1:28" x14ac:dyDescent="0.35">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c r="V9029">
        <f t="shared" si="846"/>
        <v>5</v>
      </c>
      <c r="W9029">
        <f t="shared" si="847"/>
        <v>0.42</v>
      </c>
      <c r="X9029" t="str">
        <f t="shared" si="848"/>
        <v>Profit</v>
      </c>
      <c r="Y9029" s="1" t="str">
        <f t="shared" si="849"/>
        <v>Low Profit</v>
      </c>
      <c r="Z9029" s="1" t="str">
        <f t="shared" si="850"/>
        <v>No Discount</v>
      </c>
      <c r="AA9029" s="1" t="str">
        <f t="shared" si="851"/>
        <v>Low Sales</v>
      </c>
      <c r="AB9029" s="1">
        <f>MONTH(Sample___Superstore[[#This Row],[Order Date]])</f>
        <v>9</v>
      </c>
    </row>
    <row r="9030" spans="1:28" x14ac:dyDescent="0.35">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c r="V9030">
        <f t="shared" si="846"/>
        <v>5</v>
      </c>
      <c r="W9030">
        <f t="shared" si="847"/>
        <v>0.32</v>
      </c>
      <c r="X9030" t="str">
        <f t="shared" si="848"/>
        <v>Profit</v>
      </c>
      <c r="Y9030" s="1" t="str">
        <f t="shared" si="849"/>
        <v>Low Profit</v>
      </c>
      <c r="Z9030" s="1" t="str">
        <f t="shared" si="850"/>
        <v>No Discount</v>
      </c>
      <c r="AA9030" s="1" t="str">
        <f t="shared" si="851"/>
        <v>Low Sales</v>
      </c>
      <c r="AB9030" s="1">
        <f>MONTH(Sample___Superstore[[#This Row],[Order Date]])</f>
        <v>9</v>
      </c>
    </row>
    <row r="9031" spans="1:28" x14ac:dyDescent="0.35">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c r="V9031">
        <f t="shared" si="846"/>
        <v>5</v>
      </c>
      <c r="W9031">
        <f t="shared" si="847"/>
        <v>0.32499999999999996</v>
      </c>
      <c r="X9031" t="str">
        <f t="shared" si="848"/>
        <v>Profit</v>
      </c>
      <c r="Y9031" s="1" t="str">
        <f t="shared" si="849"/>
        <v>Low Profit</v>
      </c>
      <c r="Z9031" s="1" t="str">
        <f t="shared" si="850"/>
        <v>Low Discount</v>
      </c>
      <c r="AA9031" s="1" t="str">
        <f t="shared" si="851"/>
        <v>Low Sales</v>
      </c>
      <c r="AB9031" s="1">
        <f>MONTH(Sample___Superstore[[#This Row],[Order Date]])</f>
        <v>7</v>
      </c>
    </row>
    <row r="9032" spans="1:28" x14ac:dyDescent="0.35">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c r="V9032">
        <f t="shared" si="846"/>
        <v>0</v>
      </c>
      <c r="W9032">
        <f t="shared" si="847"/>
        <v>0.32999999999999996</v>
      </c>
      <c r="X9032" t="str">
        <f t="shared" si="848"/>
        <v>Profit</v>
      </c>
      <c r="Y9032" s="1" t="str">
        <f t="shared" si="849"/>
        <v>High Profit</v>
      </c>
      <c r="Z9032" s="1" t="str">
        <f t="shared" si="850"/>
        <v>No Discount</v>
      </c>
      <c r="AA9032" s="1" t="str">
        <f t="shared" si="851"/>
        <v>Low Sales</v>
      </c>
      <c r="AB9032" s="1">
        <f>MONTH(Sample___Superstore[[#This Row],[Order Date]])</f>
        <v>9</v>
      </c>
    </row>
    <row r="9033" spans="1:28" x14ac:dyDescent="0.35">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c r="V9033">
        <f t="shared" si="846"/>
        <v>0</v>
      </c>
      <c r="W9033">
        <f t="shared" si="847"/>
        <v>0.16</v>
      </c>
      <c r="X9033" t="str">
        <f t="shared" si="848"/>
        <v>Profit</v>
      </c>
      <c r="Y9033" s="1" t="str">
        <f t="shared" si="849"/>
        <v>Low Profit</v>
      </c>
      <c r="Z9033" s="1" t="str">
        <f t="shared" si="850"/>
        <v>No Discount</v>
      </c>
      <c r="AA9033" s="1" t="str">
        <f t="shared" si="851"/>
        <v>Low Sales</v>
      </c>
      <c r="AB9033" s="1">
        <f>MONTH(Sample___Superstore[[#This Row],[Order Date]])</f>
        <v>9</v>
      </c>
    </row>
    <row r="9034" spans="1:28" x14ac:dyDescent="0.35">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c r="V9034">
        <f t="shared" si="846"/>
        <v>4</v>
      </c>
      <c r="W9034">
        <f t="shared" si="847"/>
        <v>0.30000000000000004</v>
      </c>
      <c r="X9034" t="str">
        <f t="shared" si="848"/>
        <v>Profit</v>
      </c>
      <c r="Y9034" s="1" t="str">
        <f t="shared" si="849"/>
        <v>High Profit</v>
      </c>
      <c r="Z9034" s="1" t="str">
        <f t="shared" si="850"/>
        <v>No Discount</v>
      </c>
      <c r="AA9034" s="1" t="str">
        <f t="shared" si="851"/>
        <v>Low Sales</v>
      </c>
      <c r="AB9034" s="1">
        <f>MONTH(Sample___Superstore[[#This Row],[Order Date]])</f>
        <v>6</v>
      </c>
    </row>
    <row r="9035" spans="1:28" x14ac:dyDescent="0.35">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c r="V9035">
        <f t="shared" si="846"/>
        <v>5</v>
      </c>
      <c r="W9035">
        <f t="shared" si="847"/>
        <v>0.47000000000000003</v>
      </c>
      <c r="X9035" t="str">
        <f t="shared" si="848"/>
        <v>Profit</v>
      </c>
      <c r="Y9035" s="1" t="str">
        <f t="shared" si="849"/>
        <v>High Profit</v>
      </c>
      <c r="Z9035" s="1" t="str">
        <f t="shared" si="850"/>
        <v>No Discount</v>
      </c>
      <c r="AA9035" s="1" t="str">
        <f t="shared" si="851"/>
        <v>High Sales</v>
      </c>
      <c r="AB9035" s="1">
        <f>MONTH(Sample___Superstore[[#This Row],[Order Date]])</f>
        <v>9</v>
      </c>
    </row>
    <row r="9036" spans="1:28" x14ac:dyDescent="0.35">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c r="V9036">
        <f t="shared" si="846"/>
        <v>4</v>
      </c>
      <c r="W9036">
        <f t="shared" si="847"/>
        <v>-1.5000000000000002</v>
      </c>
      <c r="X9036" t="str">
        <f t="shared" si="848"/>
        <v>Loss</v>
      </c>
      <c r="Y9036" s="1" t="str">
        <f t="shared" si="849"/>
        <v>Low Profit</v>
      </c>
      <c r="Z9036" s="1" t="str">
        <f t="shared" si="850"/>
        <v>High Discount</v>
      </c>
      <c r="AA9036" s="1" t="str">
        <f t="shared" si="851"/>
        <v>Low Sales</v>
      </c>
      <c r="AB9036" s="1">
        <f>MONTH(Sample___Superstore[[#This Row],[Order Date]])</f>
        <v>10</v>
      </c>
    </row>
    <row r="9037" spans="1:28" x14ac:dyDescent="0.35">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c r="V9037">
        <f t="shared" si="846"/>
        <v>4</v>
      </c>
      <c r="W9037">
        <f t="shared" si="847"/>
        <v>2.4999999999999998E-2</v>
      </c>
      <c r="X9037" t="str">
        <f t="shared" si="848"/>
        <v>Profit</v>
      </c>
      <c r="Y9037" s="1" t="str">
        <f t="shared" si="849"/>
        <v>Low Profit</v>
      </c>
      <c r="Z9037" s="1" t="str">
        <f t="shared" si="850"/>
        <v>Low Discount</v>
      </c>
      <c r="AA9037" s="1" t="str">
        <f t="shared" si="851"/>
        <v>Low Sales</v>
      </c>
      <c r="AB9037" s="1">
        <f>MONTH(Sample___Superstore[[#This Row],[Order Date]])</f>
        <v>10</v>
      </c>
    </row>
    <row r="9038" spans="1:28" x14ac:dyDescent="0.35">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c r="V9038">
        <f t="shared" si="846"/>
        <v>3</v>
      </c>
      <c r="W9038">
        <f t="shared" si="847"/>
        <v>0.47999999999999993</v>
      </c>
      <c r="X9038" t="str">
        <f t="shared" si="848"/>
        <v>Profit</v>
      </c>
      <c r="Y9038" s="1" t="str">
        <f t="shared" si="849"/>
        <v>Low Profit</v>
      </c>
      <c r="Z9038" s="1" t="str">
        <f t="shared" si="850"/>
        <v>No Discount</v>
      </c>
      <c r="AA9038" s="1" t="str">
        <f t="shared" si="851"/>
        <v>Low Sales</v>
      </c>
      <c r="AB9038" s="1">
        <f>MONTH(Sample___Superstore[[#This Row],[Order Date]])</f>
        <v>4</v>
      </c>
    </row>
    <row r="9039" spans="1:28" x14ac:dyDescent="0.35">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c r="V9039">
        <f t="shared" si="846"/>
        <v>3</v>
      </c>
      <c r="W9039">
        <f t="shared" si="847"/>
        <v>0.26</v>
      </c>
      <c r="X9039" t="str">
        <f t="shared" si="848"/>
        <v>Profit</v>
      </c>
      <c r="Y9039" s="1" t="str">
        <f t="shared" si="849"/>
        <v>Low Profit</v>
      </c>
      <c r="Z9039" s="1" t="str">
        <f t="shared" si="850"/>
        <v>No Discount</v>
      </c>
      <c r="AA9039" s="1" t="str">
        <f t="shared" si="851"/>
        <v>Low Sales</v>
      </c>
      <c r="AB9039" s="1">
        <f>MONTH(Sample___Superstore[[#This Row],[Order Date]])</f>
        <v>4</v>
      </c>
    </row>
    <row r="9040" spans="1:28" x14ac:dyDescent="0.35">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c r="V9040">
        <f t="shared" si="846"/>
        <v>0</v>
      </c>
      <c r="W9040">
        <f t="shared" si="847"/>
        <v>-0.22500000000000001</v>
      </c>
      <c r="X9040" t="str">
        <f t="shared" si="848"/>
        <v>Loss</v>
      </c>
      <c r="Y9040" s="1" t="str">
        <f t="shared" si="849"/>
        <v>Low Profit</v>
      </c>
      <c r="Z9040" s="1" t="str">
        <f t="shared" si="850"/>
        <v>Low Discount</v>
      </c>
      <c r="AA9040" s="1" t="str">
        <f t="shared" si="851"/>
        <v>Low Sales</v>
      </c>
      <c r="AB9040" s="1">
        <f>MONTH(Sample___Superstore[[#This Row],[Order Date]])</f>
        <v>11</v>
      </c>
    </row>
    <row r="9041" spans="1:28" x14ac:dyDescent="0.35">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c r="V9041">
        <f t="shared" si="846"/>
        <v>4</v>
      </c>
      <c r="W9041">
        <f t="shared" si="847"/>
        <v>0.5</v>
      </c>
      <c r="X9041" t="str">
        <f t="shared" si="848"/>
        <v>Profit</v>
      </c>
      <c r="Y9041" s="1" t="str">
        <f t="shared" si="849"/>
        <v>High Profit</v>
      </c>
      <c r="Z9041" s="1" t="str">
        <f t="shared" si="850"/>
        <v>No Discount</v>
      </c>
      <c r="AA9041" s="1" t="str">
        <f t="shared" si="851"/>
        <v>High Sales</v>
      </c>
      <c r="AB9041" s="1">
        <f>MONTH(Sample___Superstore[[#This Row],[Order Date]])</f>
        <v>12</v>
      </c>
    </row>
    <row r="9042" spans="1:28" x14ac:dyDescent="0.35">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c r="V9042">
        <f t="shared" si="846"/>
        <v>5</v>
      </c>
      <c r="W9042">
        <f t="shared" si="847"/>
        <v>-0.62</v>
      </c>
      <c r="X9042" t="str">
        <f t="shared" si="848"/>
        <v>Loss</v>
      </c>
      <c r="Y9042" s="1" t="str">
        <f t="shared" si="849"/>
        <v>Low Profit</v>
      </c>
      <c r="Z9042" s="1" t="str">
        <f t="shared" si="850"/>
        <v>High Discount</v>
      </c>
      <c r="AA9042" s="1" t="str">
        <f t="shared" si="851"/>
        <v>Low Sales</v>
      </c>
      <c r="AB9042" s="1">
        <f>MONTH(Sample___Superstore[[#This Row],[Order Date]])</f>
        <v>9</v>
      </c>
    </row>
    <row r="9043" spans="1:28" x14ac:dyDescent="0.35">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c r="V9043">
        <f t="shared" si="846"/>
        <v>5</v>
      </c>
      <c r="W9043">
        <f t="shared" si="847"/>
        <v>4.9999999999999989E-2</v>
      </c>
      <c r="X9043" t="str">
        <f t="shared" si="848"/>
        <v>Profit</v>
      </c>
      <c r="Y9043" s="1" t="str">
        <f t="shared" si="849"/>
        <v>Low Profit</v>
      </c>
      <c r="Z9043" s="1" t="str">
        <f t="shared" si="850"/>
        <v>Low Discount</v>
      </c>
      <c r="AA9043" s="1" t="str">
        <f t="shared" si="851"/>
        <v>Low Sales</v>
      </c>
      <c r="AB9043" s="1">
        <f>MONTH(Sample___Superstore[[#This Row],[Order Date]])</f>
        <v>9</v>
      </c>
    </row>
    <row r="9044" spans="1:28" x14ac:dyDescent="0.35">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c r="V9044">
        <f t="shared" si="846"/>
        <v>4</v>
      </c>
      <c r="W9044">
        <f t="shared" si="847"/>
        <v>0.27</v>
      </c>
      <c r="X9044" t="str">
        <f t="shared" si="848"/>
        <v>Profit</v>
      </c>
      <c r="Y9044" s="1" t="str">
        <f t="shared" si="849"/>
        <v>Low Profit</v>
      </c>
      <c r="Z9044" s="1" t="str">
        <f t="shared" si="850"/>
        <v>No Discount</v>
      </c>
      <c r="AA9044" s="1" t="str">
        <f t="shared" si="851"/>
        <v>Low Sales</v>
      </c>
      <c r="AB9044" s="1">
        <f>MONTH(Sample___Superstore[[#This Row],[Order Date]])</f>
        <v>9</v>
      </c>
    </row>
    <row r="9045" spans="1:28" x14ac:dyDescent="0.35">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c r="V9045">
        <f t="shared" si="846"/>
        <v>6</v>
      </c>
      <c r="W9045">
        <f t="shared" si="847"/>
        <v>0.33999999999999997</v>
      </c>
      <c r="X9045" t="str">
        <f t="shared" si="848"/>
        <v>Profit</v>
      </c>
      <c r="Y9045" s="1" t="str">
        <f t="shared" si="849"/>
        <v>High Profit</v>
      </c>
      <c r="Z9045" s="1" t="str">
        <f t="shared" si="850"/>
        <v>No Discount</v>
      </c>
      <c r="AA9045" s="1" t="str">
        <f t="shared" si="851"/>
        <v>Low Sales</v>
      </c>
      <c r="AB9045" s="1">
        <f>MONTH(Sample___Superstore[[#This Row],[Order Date]])</f>
        <v>11</v>
      </c>
    </row>
    <row r="9046" spans="1:28" x14ac:dyDescent="0.35">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c r="V9046">
        <f t="shared" si="846"/>
        <v>4</v>
      </c>
      <c r="W9046">
        <f t="shared" si="847"/>
        <v>0.37500000000000006</v>
      </c>
      <c r="X9046" t="str">
        <f t="shared" si="848"/>
        <v>Profit</v>
      </c>
      <c r="Y9046" s="1" t="str">
        <f t="shared" si="849"/>
        <v>Low Profit</v>
      </c>
      <c r="Z9046" s="1" t="str">
        <f t="shared" si="850"/>
        <v>Low Discount</v>
      </c>
      <c r="AA9046" s="1" t="str">
        <f t="shared" si="851"/>
        <v>Low Sales</v>
      </c>
      <c r="AB9046" s="1">
        <f>MONTH(Sample___Superstore[[#This Row],[Order Date]])</f>
        <v>12</v>
      </c>
    </row>
    <row r="9047" spans="1:28" x14ac:dyDescent="0.35">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c r="V9047">
        <f t="shared" si="846"/>
        <v>4</v>
      </c>
      <c r="W9047">
        <f t="shared" si="847"/>
        <v>0.24000000000000002</v>
      </c>
      <c r="X9047" t="str">
        <f t="shared" si="848"/>
        <v>Profit</v>
      </c>
      <c r="Y9047" s="1" t="str">
        <f t="shared" si="849"/>
        <v>Low Profit</v>
      </c>
      <c r="Z9047" s="1" t="str">
        <f t="shared" si="850"/>
        <v>No Discount</v>
      </c>
      <c r="AA9047" s="1" t="str">
        <f t="shared" si="851"/>
        <v>Low Sales</v>
      </c>
      <c r="AB9047" s="1">
        <f>MONTH(Sample___Superstore[[#This Row],[Order Date]])</f>
        <v>12</v>
      </c>
    </row>
    <row r="9048" spans="1:28" x14ac:dyDescent="0.35">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c r="V9048">
        <f t="shared" si="846"/>
        <v>4</v>
      </c>
      <c r="W9048">
        <f t="shared" si="847"/>
        <v>0.21000000000000002</v>
      </c>
      <c r="X9048" t="str">
        <f t="shared" si="848"/>
        <v>Profit</v>
      </c>
      <c r="Y9048" s="1" t="str">
        <f t="shared" si="849"/>
        <v>Low Profit</v>
      </c>
      <c r="Z9048" s="1" t="str">
        <f t="shared" si="850"/>
        <v>No Discount</v>
      </c>
      <c r="AA9048" s="1" t="str">
        <f t="shared" si="851"/>
        <v>Low Sales</v>
      </c>
      <c r="AB9048" s="1">
        <f>MONTH(Sample___Superstore[[#This Row],[Order Date]])</f>
        <v>12</v>
      </c>
    </row>
    <row r="9049" spans="1:28" x14ac:dyDescent="0.35">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c r="V9049">
        <f t="shared" si="846"/>
        <v>4</v>
      </c>
      <c r="W9049">
        <f t="shared" si="847"/>
        <v>0.28999999999999998</v>
      </c>
      <c r="X9049" t="str">
        <f t="shared" si="848"/>
        <v>Profit</v>
      </c>
      <c r="Y9049" s="1" t="str">
        <f t="shared" si="849"/>
        <v>Low Profit</v>
      </c>
      <c r="Z9049" s="1" t="str">
        <f t="shared" si="850"/>
        <v>No Discount</v>
      </c>
      <c r="AA9049" s="1" t="str">
        <f t="shared" si="851"/>
        <v>Low Sales</v>
      </c>
      <c r="AB9049" s="1">
        <f>MONTH(Sample___Superstore[[#This Row],[Order Date]])</f>
        <v>12</v>
      </c>
    </row>
    <row r="9050" spans="1:28" x14ac:dyDescent="0.35">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c r="V9050">
        <f t="shared" si="846"/>
        <v>4</v>
      </c>
      <c r="W9050">
        <f t="shared" si="847"/>
        <v>0.5</v>
      </c>
      <c r="X9050" t="str">
        <f t="shared" si="848"/>
        <v>Profit</v>
      </c>
      <c r="Y9050" s="1" t="str">
        <f t="shared" si="849"/>
        <v>Low Profit</v>
      </c>
      <c r="Z9050" s="1" t="str">
        <f t="shared" si="850"/>
        <v>No Discount</v>
      </c>
      <c r="AA9050" s="1" t="str">
        <f t="shared" si="851"/>
        <v>Low Sales</v>
      </c>
      <c r="AB9050" s="1">
        <f>MONTH(Sample___Superstore[[#This Row],[Order Date]])</f>
        <v>12</v>
      </c>
    </row>
    <row r="9051" spans="1:28" x14ac:dyDescent="0.35">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c r="V9051">
        <f t="shared" si="846"/>
        <v>4</v>
      </c>
      <c r="W9051">
        <f t="shared" si="847"/>
        <v>0.26</v>
      </c>
      <c r="X9051" t="str">
        <f t="shared" si="848"/>
        <v>Profit</v>
      </c>
      <c r="Y9051" s="1" t="str">
        <f t="shared" si="849"/>
        <v>Low Profit</v>
      </c>
      <c r="Z9051" s="1" t="str">
        <f t="shared" si="850"/>
        <v>No Discount</v>
      </c>
      <c r="AA9051" s="1" t="str">
        <f t="shared" si="851"/>
        <v>Low Sales</v>
      </c>
      <c r="AB9051" s="1">
        <f>MONTH(Sample___Superstore[[#This Row],[Order Date]])</f>
        <v>9</v>
      </c>
    </row>
    <row r="9052" spans="1:28" x14ac:dyDescent="0.35">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c r="V9052">
        <f t="shared" si="846"/>
        <v>4</v>
      </c>
      <c r="W9052">
        <f t="shared" si="847"/>
        <v>0.49</v>
      </c>
      <c r="X9052" t="str">
        <f t="shared" si="848"/>
        <v>Profit</v>
      </c>
      <c r="Y9052" s="1" t="str">
        <f t="shared" si="849"/>
        <v>Low Profit</v>
      </c>
      <c r="Z9052" s="1" t="str">
        <f t="shared" si="850"/>
        <v>No Discount</v>
      </c>
      <c r="AA9052" s="1" t="str">
        <f t="shared" si="851"/>
        <v>Low Sales</v>
      </c>
      <c r="AB9052" s="1">
        <f>MONTH(Sample___Superstore[[#This Row],[Order Date]])</f>
        <v>5</v>
      </c>
    </row>
    <row r="9053" spans="1:28" x14ac:dyDescent="0.35">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c r="V9053">
        <f t="shared" si="846"/>
        <v>5</v>
      </c>
      <c r="W9053">
        <f t="shared" si="847"/>
        <v>0.25</v>
      </c>
      <c r="X9053" t="str">
        <f t="shared" si="848"/>
        <v>Profit</v>
      </c>
      <c r="Y9053" s="1" t="str">
        <f t="shared" si="849"/>
        <v>Low Profit</v>
      </c>
      <c r="Z9053" s="1" t="str">
        <f t="shared" si="850"/>
        <v>No Discount</v>
      </c>
      <c r="AA9053" s="1" t="str">
        <f t="shared" si="851"/>
        <v>Low Sales</v>
      </c>
      <c r="AB9053" s="1">
        <f>MONTH(Sample___Superstore[[#This Row],[Order Date]])</f>
        <v>3</v>
      </c>
    </row>
    <row r="9054" spans="1:28" x14ac:dyDescent="0.35">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c r="V9054">
        <f t="shared" si="846"/>
        <v>5</v>
      </c>
      <c r="W9054">
        <f t="shared" si="847"/>
        <v>0.33750000000000002</v>
      </c>
      <c r="X9054" t="str">
        <f t="shared" si="848"/>
        <v>Profit</v>
      </c>
      <c r="Y9054" s="1" t="str">
        <f t="shared" si="849"/>
        <v>Low Profit</v>
      </c>
      <c r="Z9054" s="1" t="str">
        <f t="shared" si="850"/>
        <v>Low Discount</v>
      </c>
      <c r="AA9054" s="1" t="str">
        <f t="shared" si="851"/>
        <v>Low Sales</v>
      </c>
      <c r="AB9054" s="1">
        <f>MONTH(Sample___Superstore[[#This Row],[Order Date]])</f>
        <v>3</v>
      </c>
    </row>
    <row r="9055" spans="1:28" x14ac:dyDescent="0.35">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c r="V9055">
        <f t="shared" si="846"/>
        <v>5</v>
      </c>
      <c r="W9055">
        <f t="shared" si="847"/>
        <v>0.1</v>
      </c>
      <c r="X9055" t="str">
        <f t="shared" si="848"/>
        <v>Profit</v>
      </c>
      <c r="Y9055" s="1" t="str">
        <f t="shared" si="849"/>
        <v>Low Profit</v>
      </c>
      <c r="Z9055" s="1" t="str">
        <f t="shared" si="850"/>
        <v>Low Discount</v>
      </c>
      <c r="AA9055" s="1" t="str">
        <f t="shared" si="851"/>
        <v>Low Sales</v>
      </c>
      <c r="AB9055" s="1">
        <f>MONTH(Sample___Superstore[[#This Row],[Order Date]])</f>
        <v>3</v>
      </c>
    </row>
    <row r="9056" spans="1:28" x14ac:dyDescent="0.35">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c r="V9056">
        <f t="shared" si="846"/>
        <v>6</v>
      </c>
      <c r="W9056">
        <f t="shared" si="847"/>
        <v>0.27999999999999997</v>
      </c>
      <c r="X9056" t="str">
        <f t="shared" si="848"/>
        <v>Profit</v>
      </c>
      <c r="Y9056" s="1" t="str">
        <f t="shared" si="849"/>
        <v>Low Profit</v>
      </c>
      <c r="Z9056" s="1" t="str">
        <f t="shared" si="850"/>
        <v>No Discount</v>
      </c>
      <c r="AA9056" s="1" t="str">
        <f t="shared" si="851"/>
        <v>Low Sales</v>
      </c>
      <c r="AB9056" s="1">
        <f>MONTH(Sample___Superstore[[#This Row],[Order Date]])</f>
        <v>9</v>
      </c>
    </row>
    <row r="9057" spans="1:28" x14ac:dyDescent="0.35">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c r="V9057">
        <f t="shared" si="846"/>
        <v>5</v>
      </c>
      <c r="W9057">
        <f t="shared" si="847"/>
        <v>0.39</v>
      </c>
      <c r="X9057" t="str">
        <f t="shared" si="848"/>
        <v>Profit</v>
      </c>
      <c r="Y9057" s="1" t="str">
        <f t="shared" si="849"/>
        <v>Low Profit</v>
      </c>
      <c r="Z9057" s="1" t="str">
        <f t="shared" si="850"/>
        <v>No Discount</v>
      </c>
      <c r="AA9057" s="1" t="str">
        <f t="shared" si="851"/>
        <v>Low Sales</v>
      </c>
      <c r="AB9057" s="1">
        <f>MONTH(Sample___Superstore[[#This Row],[Order Date]])</f>
        <v>9</v>
      </c>
    </row>
    <row r="9058" spans="1:28" x14ac:dyDescent="0.35">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c r="V9058">
        <f t="shared" si="846"/>
        <v>2</v>
      </c>
      <c r="W9058">
        <f t="shared" si="847"/>
        <v>0.21111111111111111</v>
      </c>
      <c r="X9058" t="str">
        <f t="shared" si="848"/>
        <v>Profit</v>
      </c>
      <c r="Y9058" s="1" t="str">
        <f t="shared" si="849"/>
        <v>High Profit</v>
      </c>
      <c r="Z9058" s="1" t="str">
        <f t="shared" si="850"/>
        <v>Low Discount</v>
      </c>
      <c r="AA9058" s="1" t="str">
        <f t="shared" si="851"/>
        <v>High Sales</v>
      </c>
      <c r="AB9058" s="1">
        <f>MONTH(Sample___Superstore[[#This Row],[Order Date]])</f>
        <v>11</v>
      </c>
    </row>
    <row r="9059" spans="1:28" x14ac:dyDescent="0.35">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c r="V9059">
        <f t="shared" si="846"/>
        <v>4</v>
      </c>
      <c r="W9059">
        <f t="shared" si="847"/>
        <v>0.32</v>
      </c>
      <c r="X9059" t="str">
        <f t="shared" si="848"/>
        <v>Profit</v>
      </c>
      <c r="Y9059" s="1" t="str">
        <f t="shared" si="849"/>
        <v>Low Profit</v>
      </c>
      <c r="Z9059" s="1" t="str">
        <f t="shared" si="850"/>
        <v>No Discount</v>
      </c>
      <c r="AA9059" s="1" t="str">
        <f t="shared" si="851"/>
        <v>Low Sales</v>
      </c>
      <c r="AB9059" s="1">
        <f>MONTH(Sample___Superstore[[#This Row],[Order Date]])</f>
        <v>10</v>
      </c>
    </row>
    <row r="9060" spans="1:28" x14ac:dyDescent="0.35">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c r="V9060">
        <f t="shared" si="846"/>
        <v>4</v>
      </c>
      <c r="W9060">
        <f t="shared" si="847"/>
        <v>7.4999999999999997E-2</v>
      </c>
      <c r="X9060" t="str">
        <f t="shared" si="848"/>
        <v>Profit</v>
      </c>
      <c r="Y9060" s="1" t="str">
        <f t="shared" si="849"/>
        <v>Low Profit</v>
      </c>
      <c r="Z9060" s="1" t="str">
        <f t="shared" si="850"/>
        <v>Low Discount</v>
      </c>
      <c r="AA9060" s="1" t="str">
        <f t="shared" si="851"/>
        <v>Low Sales</v>
      </c>
      <c r="AB9060" s="1">
        <f>MONTH(Sample___Superstore[[#This Row],[Order Date]])</f>
        <v>10</v>
      </c>
    </row>
    <row r="9061" spans="1:28" x14ac:dyDescent="0.35">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c r="V9061">
        <f t="shared" si="846"/>
        <v>4</v>
      </c>
      <c r="W9061">
        <f t="shared" si="847"/>
        <v>0.3</v>
      </c>
      <c r="X9061" t="str">
        <f t="shared" si="848"/>
        <v>Profit</v>
      </c>
      <c r="Y9061" s="1" t="str">
        <f t="shared" si="849"/>
        <v>High Profit</v>
      </c>
      <c r="Z9061" s="1" t="str">
        <f t="shared" si="850"/>
        <v>No Discount</v>
      </c>
      <c r="AA9061" s="1" t="str">
        <f t="shared" si="851"/>
        <v>High Sales</v>
      </c>
      <c r="AB9061" s="1">
        <f>MONTH(Sample___Superstore[[#This Row],[Order Date]])</f>
        <v>6</v>
      </c>
    </row>
    <row r="9062" spans="1:28" x14ac:dyDescent="0.35">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c r="V9062">
        <f t="shared" si="846"/>
        <v>1</v>
      </c>
      <c r="W9062">
        <f t="shared" si="847"/>
        <v>0.37500000000000006</v>
      </c>
      <c r="X9062" t="str">
        <f t="shared" si="848"/>
        <v>Profit</v>
      </c>
      <c r="Y9062" s="1" t="str">
        <f t="shared" si="849"/>
        <v>Low Profit</v>
      </c>
      <c r="Z9062" s="1" t="str">
        <f t="shared" si="850"/>
        <v>Low Discount</v>
      </c>
      <c r="AA9062" s="1" t="str">
        <f t="shared" si="851"/>
        <v>Low Sales</v>
      </c>
      <c r="AB9062" s="1">
        <f>MONTH(Sample___Superstore[[#This Row],[Order Date]])</f>
        <v>11</v>
      </c>
    </row>
    <row r="9063" spans="1:28" x14ac:dyDescent="0.35">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c r="V9063">
        <f t="shared" si="846"/>
        <v>1</v>
      </c>
      <c r="W9063">
        <f t="shared" si="847"/>
        <v>0.47000000000000003</v>
      </c>
      <c r="X9063" t="str">
        <f t="shared" si="848"/>
        <v>Profit</v>
      </c>
      <c r="Y9063" s="1" t="str">
        <f t="shared" si="849"/>
        <v>Low Profit</v>
      </c>
      <c r="Z9063" s="1" t="str">
        <f t="shared" si="850"/>
        <v>No Discount</v>
      </c>
      <c r="AA9063" s="1" t="str">
        <f t="shared" si="851"/>
        <v>Low Sales</v>
      </c>
      <c r="AB9063" s="1">
        <f>MONTH(Sample___Superstore[[#This Row],[Order Date]])</f>
        <v>11</v>
      </c>
    </row>
    <row r="9064" spans="1:28" x14ac:dyDescent="0.35">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c r="V9064">
        <f t="shared" si="846"/>
        <v>7</v>
      </c>
      <c r="W9064">
        <f t="shared" si="847"/>
        <v>0.5</v>
      </c>
      <c r="X9064" t="str">
        <f t="shared" si="848"/>
        <v>Profit</v>
      </c>
      <c r="Y9064" s="1" t="str">
        <f t="shared" si="849"/>
        <v>Low Profit</v>
      </c>
      <c r="Z9064" s="1" t="str">
        <f t="shared" si="850"/>
        <v>No Discount</v>
      </c>
      <c r="AA9064" s="1" t="str">
        <f t="shared" si="851"/>
        <v>Low Sales</v>
      </c>
      <c r="AB9064" s="1">
        <f>MONTH(Sample___Superstore[[#This Row],[Order Date]])</f>
        <v>2</v>
      </c>
    </row>
    <row r="9065" spans="1:28" x14ac:dyDescent="0.35">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c r="V9065">
        <f t="shared" si="846"/>
        <v>6</v>
      </c>
      <c r="W9065">
        <f t="shared" si="847"/>
        <v>0.3125</v>
      </c>
      <c r="X9065" t="str">
        <f t="shared" si="848"/>
        <v>Profit</v>
      </c>
      <c r="Y9065" s="1" t="str">
        <f t="shared" si="849"/>
        <v>High Profit</v>
      </c>
      <c r="Z9065" s="1" t="str">
        <f t="shared" si="850"/>
        <v>Low Discount</v>
      </c>
      <c r="AA9065" s="1" t="str">
        <f t="shared" si="851"/>
        <v>Low Sales</v>
      </c>
      <c r="AB9065" s="1">
        <f>MONTH(Sample___Superstore[[#This Row],[Order Date]])</f>
        <v>10</v>
      </c>
    </row>
    <row r="9066" spans="1:28" x14ac:dyDescent="0.35">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c r="V9066">
        <f t="shared" si="846"/>
        <v>6</v>
      </c>
      <c r="W9066">
        <f t="shared" si="847"/>
        <v>-1.65</v>
      </c>
      <c r="X9066" t="str">
        <f t="shared" si="848"/>
        <v>Loss</v>
      </c>
      <c r="Y9066" s="1" t="str">
        <f t="shared" si="849"/>
        <v>Low Profit</v>
      </c>
      <c r="Z9066" s="1" t="str">
        <f t="shared" si="850"/>
        <v>High Discount</v>
      </c>
      <c r="AA9066" s="1" t="str">
        <f t="shared" si="851"/>
        <v>Low Sales</v>
      </c>
      <c r="AB9066" s="1">
        <f>MONTH(Sample___Superstore[[#This Row],[Order Date]])</f>
        <v>10</v>
      </c>
    </row>
    <row r="9067" spans="1:28" x14ac:dyDescent="0.35">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c r="V9067">
        <f t="shared" si="846"/>
        <v>6</v>
      </c>
      <c r="W9067">
        <f t="shared" si="847"/>
        <v>0.36249999999999999</v>
      </c>
      <c r="X9067" t="str">
        <f t="shared" si="848"/>
        <v>Profit</v>
      </c>
      <c r="Y9067" s="1" t="str">
        <f t="shared" si="849"/>
        <v>Low Profit</v>
      </c>
      <c r="Z9067" s="1" t="str">
        <f t="shared" si="850"/>
        <v>Low Discount</v>
      </c>
      <c r="AA9067" s="1" t="str">
        <f t="shared" si="851"/>
        <v>Low Sales</v>
      </c>
      <c r="AB9067" s="1">
        <f>MONTH(Sample___Superstore[[#This Row],[Order Date]])</f>
        <v>10</v>
      </c>
    </row>
    <row r="9068" spans="1:28" x14ac:dyDescent="0.35">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c r="V9068">
        <f t="shared" si="846"/>
        <v>4</v>
      </c>
      <c r="W9068">
        <f t="shared" si="847"/>
        <v>0.30000000000000004</v>
      </c>
      <c r="X9068" t="str">
        <f t="shared" si="848"/>
        <v>Profit</v>
      </c>
      <c r="Y9068" s="1" t="str">
        <f t="shared" si="849"/>
        <v>Low Profit</v>
      </c>
      <c r="Z9068" s="1" t="str">
        <f t="shared" si="850"/>
        <v>No Discount</v>
      </c>
      <c r="AA9068" s="1" t="str">
        <f t="shared" si="851"/>
        <v>Low Sales</v>
      </c>
      <c r="AB9068" s="1">
        <f>MONTH(Sample___Superstore[[#This Row],[Order Date]])</f>
        <v>5</v>
      </c>
    </row>
    <row r="9069" spans="1:28" x14ac:dyDescent="0.35">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c r="V9069">
        <f t="shared" si="846"/>
        <v>6</v>
      </c>
      <c r="W9069">
        <f t="shared" si="847"/>
        <v>0.25999999999999995</v>
      </c>
      <c r="X9069" t="str">
        <f t="shared" si="848"/>
        <v>Profit</v>
      </c>
      <c r="Y9069" s="1" t="str">
        <f t="shared" si="849"/>
        <v>Low Profit</v>
      </c>
      <c r="Z9069" s="1" t="str">
        <f t="shared" si="850"/>
        <v>No Discount</v>
      </c>
      <c r="AA9069" s="1" t="str">
        <f t="shared" si="851"/>
        <v>Low Sales</v>
      </c>
      <c r="AB9069" s="1">
        <f>MONTH(Sample___Superstore[[#This Row],[Order Date]])</f>
        <v>2</v>
      </c>
    </row>
    <row r="9070" spans="1:28" x14ac:dyDescent="0.35">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c r="V9070">
        <f t="shared" si="846"/>
        <v>3</v>
      </c>
      <c r="W9070">
        <f t="shared" si="847"/>
        <v>-1.2500000000000001E-2</v>
      </c>
      <c r="X9070" t="str">
        <f t="shared" si="848"/>
        <v>Loss</v>
      </c>
      <c r="Y9070" s="1" t="str">
        <f t="shared" si="849"/>
        <v>Low Profit</v>
      </c>
      <c r="Z9070" s="1" t="str">
        <f t="shared" si="850"/>
        <v>Low Discount</v>
      </c>
      <c r="AA9070" s="1" t="str">
        <f t="shared" si="851"/>
        <v>Low Sales</v>
      </c>
      <c r="AB9070" s="1">
        <f>MONTH(Sample___Superstore[[#This Row],[Order Date]])</f>
        <v>9</v>
      </c>
    </row>
    <row r="9071" spans="1:28" x14ac:dyDescent="0.35">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c r="V9071">
        <f t="shared" si="846"/>
        <v>3</v>
      </c>
      <c r="W9071">
        <f t="shared" si="847"/>
        <v>0.47000000000000003</v>
      </c>
      <c r="X9071" t="str">
        <f t="shared" si="848"/>
        <v>Profit</v>
      </c>
      <c r="Y9071" s="1" t="str">
        <f t="shared" si="849"/>
        <v>Low Profit</v>
      </c>
      <c r="Z9071" s="1" t="str">
        <f t="shared" si="850"/>
        <v>No Discount</v>
      </c>
      <c r="AA9071" s="1" t="str">
        <f t="shared" si="851"/>
        <v>Low Sales</v>
      </c>
      <c r="AB9071" s="1">
        <f>MONTH(Sample___Superstore[[#This Row],[Order Date]])</f>
        <v>9</v>
      </c>
    </row>
    <row r="9072" spans="1:28" x14ac:dyDescent="0.35">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c r="V9072">
        <f t="shared" si="846"/>
        <v>1</v>
      </c>
      <c r="W9072">
        <f t="shared" si="847"/>
        <v>0.23749999999999999</v>
      </c>
      <c r="X9072" t="str">
        <f t="shared" si="848"/>
        <v>Profit</v>
      </c>
      <c r="Y9072" s="1" t="str">
        <f t="shared" si="849"/>
        <v>Low Profit</v>
      </c>
      <c r="Z9072" s="1" t="str">
        <f t="shared" si="850"/>
        <v>Low Discount</v>
      </c>
      <c r="AA9072" s="1" t="str">
        <f t="shared" si="851"/>
        <v>Low Sales</v>
      </c>
      <c r="AB9072" s="1">
        <f>MONTH(Sample___Superstore[[#This Row],[Order Date]])</f>
        <v>12</v>
      </c>
    </row>
    <row r="9073" spans="1:28" x14ac:dyDescent="0.35">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c r="V9073">
        <f t="shared" si="846"/>
        <v>4</v>
      </c>
      <c r="W9073">
        <f t="shared" si="847"/>
        <v>0.28000000000000003</v>
      </c>
      <c r="X9073" t="str">
        <f t="shared" si="848"/>
        <v>Profit</v>
      </c>
      <c r="Y9073" s="1" t="str">
        <f t="shared" si="849"/>
        <v>Low Profit</v>
      </c>
      <c r="Z9073" s="1" t="str">
        <f t="shared" si="850"/>
        <v>No Discount</v>
      </c>
      <c r="AA9073" s="1" t="str">
        <f t="shared" si="851"/>
        <v>Low Sales</v>
      </c>
      <c r="AB9073" s="1">
        <f>MONTH(Sample___Superstore[[#This Row],[Order Date]])</f>
        <v>6</v>
      </c>
    </row>
    <row r="9074" spans="1:28" x14ac:dyDescent="0.35">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c r="V9074">
        <f t="shared" si="846"/>
        <v>4</v>
      </c>
      <c r="W9074">
        <f t="shared" si="847"/>
        <v>0.47000000000000003</v>
      </c>
      <c r="X9074" t="str">
        <f t="shared" si="848"/>
        <v>Profit</v>
      </c>
      <c r="Y9074" s="1" t="str">
        <f t="shared" si="849"/>
        <v>Low Profit</v>
      </c>
      <c r="Z9074" s="1" t="str">
        <f t="shared" si="850"/>
        <v>No Discount</v>
      </c>
      <c r="AA9074" s="1" t="str">
        <f t="shared" si="851"/>
        <v>Low Sales</v>
      </c>
      <c r="AB9074" s="1">
        <f>MONTH(Sample___Superstore[[#This Row],[Order Date]])</f>
        <v>9</v>
      </c>
    </row>
    <row r="9075" spans="1:28" x14ac:dyDescent="0.35">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c r="V9075">
        <f t="shared" si="846"/>
        <v>4</v>
      </c>
      <c r="W9075">
        <f t="shared" si="847"/>
        <v>0.24000000000000002</v>
      </c>
      <c r="X9075" t="str">
        <f t="shared" si="848"/>
        <v>Profit</v>
      </c>
      <c r="Y9075" s="1" t="str">
        <f t="shared" si="849"/>
        <v>Low Profit</v>
      </c>
      <c r="Z9075" s="1" t="str">
        <f t="shared" si="850"/>
        <v>No Discount</v>
      </c>
      <c r="AA9075" s="1" t="str">
        <f t="shared" si="851"/>
        <v>Low Sales</v>
      </c>
      <c r="AB9075" s="1">
        <f>MONTH(Sample___Superstore[[#This Row],[Order Date]])</f>
        <v>9</v>
      </c>
    </row>
    <row r="9076" spans="1:28" x14ac:dyDescent="0.35">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c r="V9076">
        <f t="shared" si="846"/>
        <v>5</v>
      </c>
      <c r="W9076">
        <f t="shared" si="847"/>
        <v>0</v>
      </c>
      <c r="X9076" t="str">
        <f t="shared" si="848"/>
        <v>Profit</v>
      </c>
      <c r="Y9076" s="1" t="str">
        <f t="shared" si="849"/>
        <v>Low Profit</v>
      </c>
      <c r="Z9076" s="1" t="str">
        <f t="shared" si="850"/>
        <v>No Discount</v>
      </c>
      <c r="AA9076" s="1" t="str">
        <f t="shared" si="851"/>
        <v>High Sales</v>
      </c>
      <c r="AB9076" s="1">
        <f>MONTH(Sample___Superstore[[#This Row],[Order Date]])</f>
        <v>4</v>
      </c>
    </row>
    <row r="9077" spans="1:28" x14ac:dyDescent="0.35">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c r="V9077">
        <f t="shared" si="846"/>
        <v>3</v>
      </c>
      <c r="W9077">
        <f t="shared" si="847"/>
        <v>-0.76666666666666672</v>
      </c>
      <c r="X9077" t="str">
        <f t="shared" si="848"/>
        <v>Loss</v>
      </c>
      <c r="Y9077" s="1" t="str">
        <f t="shared" si="849"/>
        <v>Low Profit</v>
      </c>
      <c r="Z9077" s="1" t="str">
        <f t="shared" si="850"/>
        <v>High Discount</v>
      </c>
      <c r="AA9077" s="1" t="str">
        <f t="shared" si="851"/>
        <v>Low Sales</v>
      </c>
      <c r="AB9077" s="1">
        <f>MONTH(Sample___Superstore[[#This Row],[Order Date]])</f>
        <v>11</v>
      </c>
    </row>
    <row r="9078" spans="1:28" x14ac:dyDescent="0.35">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c r="V9078">
        <f t="shared" si="846"/>
        <v>3</v>
      </c>
      <c r="W9078">
        <f t="shared" si="847"/>
        <v>7.4999999999999997E-2</v>
      </c>
      <c r="X9078" t="str">
        <f t="shared" si="848"/>
        <v>Profit</v>
      </c>
      <c r="Y9078" s="1" t="str">
        <f t="shared" si="849"/>
        <v>Low Profit</v>
      </c>
      <c r="Z9078" s="1" t="str">
        <f t="shared" si="850"/>
        <v>Low Discount</v>
      </c>
      <c r="AA9078" s="1" t="str">
        <f t="shared" si="851"/>
        <v>Low Sales</v>
      </c>
      <c r="AB9078" s="1">
        <f>MONTH(Sample___Superstore[[#This Row],[Order Date]])</f>
        <v>11</v>
      </c>
    </row>
    <row r="9079" spans="1:28" x14ac:dyDescent="0.35">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c r="V9079">
        <f t="shared" si="846"/>
        <v>4</v>
      </c>
      <c r="W9079">
        <f t="shared" si="847"/>
        <v>0.21</v>
      </c>
      <c r="X9079" t="str">
        <f t="shared" si="848"/>
        <v>Profit</v>
      </c>
      <c r="Y9079" s="1" t="str">
        <f t="shared" si="849"/>
        <v>Low Profit</v>
      </c>
      <c r="Z9079" s="1" t="str">
        <f t="shared" si="850"/>
        <v>No Discount</v>
      </c>
      <c r="AA9079" s="1" t="str">
        <f t="shared" si="851"/>
        <v>Low Sales</v>
      </c>
      <c r="AB9079" s="1">
        <f>MONTH(Sample___Superstore[[#This Row],[Order Date]])</f>
        <v>11</v>
      </c>
    </row>
    <row r="9080" spans="1:28" x14ac:dyDescent="0.35">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c r="V9080">
        <f t="shared" si="846"/>
        <v>7</v>
      </c>
      <c r="W9080">
        <f t="shared" si="847"/>
        <v>0.11</v>
      </c>
      <c r="X9080" t="str">
        <f t="shared" si="848"/>
        <v>Profit</v>
      </c>
      <c r="Y9080" s="1" t="str">
        <f t="shared" si="849"/>
        <v>Low Profit</v>
      </c>
      <c r="Z9080" s="1" t="str">
        <f t="shared" si="850"/>
        <v>No Discount</v>
      </c>
      <c r="AA9080" s="1" t="str">
        <f t="shared" si="851"/>
        <v>Low Sales</v>
      </c>
      <c r="AB9080" s="1">
        <f>MONTH(Sample___Superstore[[#This Row],[Order Date]])</f>
        <v>2</v>
      </c>
    </row>
    <row r="9081" spans="1:28" x14ac:dyDescent="0.35">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c r="V9081">
        <f t="shared" si="846"/>
        <v>7</v>
      </c>
      <c r="W9081">
        <f t="shared" si="847"/>
        <v>0.45</v>
      </c>
      <c r="X9081" t="str">
        <f t="shared" si="848"/>
        <v>Profit</v>
      </c>
      <c r="Y9081" s="1" t="str">
        <f t="shared" si="849"/>
        <v>Low Profit</v>
      </c>
      <c r="Z9081" s="1" t="str">
        <f t="shared" si="850"/>
        <v>No Discount</v>
      </c>
      <c r="AA9081" s="1" t="str">
        <f t="shared" si="851"/>
        <v>Low Sales</v>
      </c>
      <c r="AB9081" s="1">
        <f>MONTH(Sample___Superstore[[#This Row],[Order Date]])</f>
        <v>2</v>
      </c>
    </row>
    <row r="9082" spans="1:28" x14ac:dyDescent="0.35">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c r="V9082">
        <f t="shared" si="846"/>
        <v>2</v>
      </c>
      <c r="W9082">
        <f t="shared" si="847"/>
        <v>0.125</v>
      </c>
      <c r="X9082" t="str">
        <f t="shared" si="848"/>
        <v>Profit</v>
      </c>
      <c r="Y9082" s="1" t="str">
        <f t="shared" si="849"/>
        <v>Low Profit</v>
      </c>
      <c r="Z9082" s="1" t="str">
        <f t="shared" si="850"/>
        <v>Low Discount</v>
      </c>
      <c r="AA9082" s="1" t="str">
        <f t="shared" si="851"/>
        <v>Low Sales</v>
      </c>
      <c r="AB9082" s="1">
        <f>MONTH(Sample___Superstore[[#This Row],[Order Date]])</f>
        <v>9</v>
      </c>
    </row>
    <row r="9083" spans="1:28" x14ac:dyDescent="0.35">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c r="V9083">
        <f t="shared" si="846"/>
        <v>2</v>
      </c>
      <c r="W9083">
        <f t="shared" si="847"/>
        <v>0.48000000000000004</v>
      </c>
      <c r="X9083" t="str">
        <f t="shared" si="848"/>
        <v>Profit</v>
      </c>
      <c r="Y9083" s="1" t="str">
        <f t="shared" si="849"/>
        <v>Low Profit</v>
      </c>
      <c r="Z9083" s="1" t="str">
        <f t="shared" si="850"/>
        <v>No Discount</v>
      </c>
      <c r="AA9083" s="1" t="str">
        <f t="shared" si="851"/>
        <v>Low Sales</v>
      </c>
      <c r="AB9083" s="1">
        <f>MONTH(Sample___Superstore[[#This Row],[Order Date]])</f>
        <v>9</v>
      </c>
    </row>
    <row r="9084" spans="1:28" x14ac:dyDescent="0.35">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c r="V9084">
        <f t="shared" si="846"/>
        <v>4</v>
      </c>
      <c r="W9084">
        <f t="shared" si="847"/>
        <v>0.26</v>
      </c>
      <c r="X9084" t="str">
        <f t="shared" si="848"/>
        <v>Profit</v>
      </c>
      <c r="Y9084" s="1" t="str">
        <f t="shared" si="849"/>
        <v>Low Profit</v>
      </c>
      <c r="Z9084" s="1" t="str">
        <f t="shared" si="850"/>
        <v>No Discount</v>
      </c>
      <c r="AA9084" s="1" t="str">
        <f t="shared" si="851"/>
        <v>Low Sales</v>
      </c>
      <c r="AB9084" s="1">
        <f>MONTH(Sample___Superstore[[#This Row],[Order Date]])</f>
        <v>11</v>
      </c>
    </row>
    <row r="9085" spans="1:28" x14ac:dyDescent="0.35">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c r="V9085">
        <f t="shared" si="846"/>
        <v>2</v>
      </c>
      <c r="W9085">
        <f t="shared" si="847"/>
        <v>0.02</v>
      </c>
      <c r="X9085" t="str">
        <f t="shared" si="848"/>
        <v>Profit</v>
      </c>
      <c r="Y9085" s="1" t="str">
        <f t="shared" si="849"/>
        <v>Low Profit</v>
      </c>
      <c r="Z9085" s="1" t="str">
        <f t="shared" si="850"/>
        <v>No Discount</v>
      </c>
      <c r="AA9085" s="1" t="str">
        <f t="shared" si="851"/>
        <v>Low Sales</v>
      </c>
      <c r="AB9085" s="1">
        <f>MONTH(Sample___Superstore[[#This Row],[Order Date]])</f>
        <v>2</v>
      </c>
    </row>
    <row r="9086" spans="1:28" x14ac:dyDescent="0.35">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c r="V9086">
        <f t="shared" si="846"/>
        <v>2</v>
      </c>
      <c r="W9086">
        <f t="shared" si="847"/>
        <v>0.45</v>
      </c>
      <c r="X9086" t="str">
        <f t="shared" si="848"/>
        <v>Profit</v>
      </c>
      <c r="Y9086" s="1" t="str">
        <f t="shared" si="849"/>
        <v>Low Profit</v>
      </c>
      <c r="Z9086" s="1" t="str">
        <f t="shared" si="850"/>
        <v>No Discount</v>
      </c>
      <c r="AA9086" s="1" t="str">
        <f t="shared" si="851"/>
        <v>Low Sales</v>
      </c>
      <c r="AB9086" s="1">
        <f>MONTH(Sample___Superstore[[#This Row],[Order Date]])</f>
        <v>2</v>
      </c>
    </row>
    <row r="9087" spans="1:28" x14ac:dyDescent="0.35">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c r="V9087">
        <f t="shared" si="846"/>
        <v>2</v>
      </c>
      <c r="W9087">
        <f t="shared" si="847"/>
        <v>0.32500000000000001</v>
      </c>
      <c r="X9087" t="str">
        <f t="shared" si="848"/>
        <v>Profit</v>
      </c>
      <c r="Y9087" s="1" t="str">
        <f t="shared" si="849"/>
        <v>Low Profit</v>
      </c>
      <c r="Z9087" s="1" t="str">
        <f t="shared" si="850"/>
        <v>Low Discount</v>
      </c>
      <c r="AA9087" s="1" t="str">
        <f t="shared" si="851"/>
        <v>Low Sales</v>
      </c>
      <c r="AB9087" s="1">
        <f>MONTH(Sample___Superstore[[#This Row],[Order Date]])</f>
        <v>9</v>
      </c>
    </row>
    <row r="9088" spans="1:28" x14ac:dyDescent="0.35">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c r="V9088">
        <f t="shared" si="846"/>
        <v>4</v>
      </c>
      <c r="W9088">
        <f t="shared" si="847"/>
        <v>-2.7</v>
      </c>
      <c r="X9088" t="str">
        <f t="shared" si="848"/>
        <v>Loss</v>
      </c>
      <c r="Y9088" s="1" t="str">
        <f t="shared" si="849"/>
        <v>Low Profit</v>
      </c>
      <c r="Z9088" s="1" t="str">
        <f t="shared" si="850"/>
        <v>High Discount</v>
      </c>
      <c r="AA9088" s="1" t="str">
        <f t="shared" si="851"/>
        <v>Low Sales</v>
      </c>
      <c r="AB9088" s="1">
        <f>MONTH(Sample___Superstore[[#This Row],[Order Date]])</f>
        <v>9</v>
      </c>
    </row>
    <row r="9089" spans="1:28" x14ac:dyDescent="0.35">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c r="V9089">
        <f t="shared" si="846"/>
        <v>4</v>
      </c>
      <c r="W9089">
        <f t="shared" si="847"/>
        <v>-0.3</v>
      </c>
      <c r="X9089" t="str">
        <f t="shared" si="848"/>
        <v>Loss</v>
      </c>
      <c r="Y9089" s="1" t="str">
        <f t="shared" si="849"/>
        <v>Low Profit</v>
      </c>
      <c r="Z9089" s="1" t="str">
        <f t="shared" si="850"/>
        <v>High Discount</v>
      </c>
      <c r="AA9089" s="1" t="str">
        <f t="shared" si="851"/>
        <v>Low Sales</v>
      </c>
      <c r="AB9089" s="1">
        <f>MONTH(Sample___Superstore[[#This Row],[Order Date]])</f>
        <v>9</v>
      </c>
    </row>
    <row r="9090" spans="1:28" x14ac:dyDescent="0.35">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c r="V9090">
        <f t="shared" ref="V9090:V9153" si="852">D9090-C9090</f>
        <v>5</v>
      </c>
      <c r="W9090">
        <f t="shared" ref="W9090:W9153" si="853">U9090/R9090</f>
        <v>8.7499999999999994E-2</v>
      </c>
      <c r="X9090" t="str">
        <f t="shared" ref="X9090:X9153" si="854">IF(U9090&lt;0,"Loss","Profit")</f>
        <v>Profit</v>
      </c>
      <c r="Y9090" s="1" t="str">
        <f t="shared" ref="Y9090:Y9153" si="855">IF(U9090&gt;100,"High Profit","Low Profit")</f>
        <v>Low Profit</v>
      </c>
      <c r="Z9090" s="1" t="str">
        <f t="shared" ref="Z9090:Z9153" si="856">IF(T9090=0,"No Discount",IF(T9090&lt;=0.2,"Low Discount","High Discount"))</f>
        <v>Low Discount</v>
      </c>
      <c r="AA9090" s="1" t="str">
        <f t="shared" ref="AA9090:AA9153" si="857">IF(R9090&gt;500,"High Sales","Low Sales")</f>
        <v>Low Sales</v>
      </c>
      <c r="AB9090" s="1">
        <f>MONTH(Sample___Superstore[[#This Row],[Order Date]])</f>
        <v>12</v>
      </c>
    </row>
    <row r="9091" spans="1:28" x14ac:dyDescent="0.35">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c r="V9091">
        <f t="shared" si="852"/>
        <v>3</v>
      </c>
      <c r="W9091">
        <f t="shared" si="853"/>
        <v>-0.21250000000000002</v>
      </c>
      <c r="X9091" t="str">
        <f t="shared" si="854"/>
        <v>Loss</v>
      </c>
      <c r="Y9091" s="1" t="str">
        <f t="shared" si="855"/>
        <v>Low Profit</v>
      </c>
      <c r="Z9091" s="1" t="str">
        <f t="shared" si="856"/>
        <v>Low Discount</v>
      </c>
      <c r="AA9091" s="1" t="str">
        <f t="shared" si="857"/>
        <v>Low Sales</v>
      </c>
      <c r="AB9091" s="1">
        <f>MONTH(Sample___Superstore[[#This Row],[Order Date]])</f>
        <v>9</v>
      </c>
    </row>
    <row r="9092" spans="1:28" x14ac:dyDescent="0.35">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c r="V9092">
        <f t="shared" si="852"/>
        <v>2</v>
      </c>
      <c r="W9092">
        <f t="shared" si="853"/>
        <v>0.3</v>
      </c>
      <c r="X9092" t="str">
        <f t="shared" si="854"/>
        <v>Profit</v>
      </c>
      <c r="Y9092" s="1" t="str">
        <f t="shared" si="855"/>
        <v>High Profit</v>
      </c>
      <c r="Z9092" s="1" t="str">
        <f t="shared" si="856"/>
        <v>No Discount</v>
      </c>
      <c r="AA9092" s="1" t="str">
        <f t="shared" si="857"/>
        <v>Low Sales</v>
      </c>
      <c r="AB9092" s="1">
        <f>MONTH(Sample___Superstore[[#This Row],[Order Date]])</f>
        <v>10</v>
      </c>
    </row>
    <row r="9093" spans="1:28" x14ac:dyDescent="0.35">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c r="V9093">
        <f t="shared" si="852"/>
        <v>5</v>
      </c>
      <c r="W9093">
        <f t="shared" si="853"/>
        <v>0.35000000000000003</v>
      </c>
      <c r="X9093" t="str">
        <f t="shared" si="854"/>
        <v>Profit</v>
      </c>
      <c r="Y9093" s="1" t="str">
        <f t="shared" si="855"/>
        <v>Low Profit</v>
      </c>
      <c r="Z9093" s="1" t="str">
        <f t="shared" si="856"/>
        <v>Low Discount</v>
      </c>
      <c r="AA9093" s="1" t="str">
        <f t="shared" si="857"/>
        <v>Low Sales</v>
      </c>
      <c r="AB9093" s="1">
        <f>MONTH(Sample___Superstore[[#This Row],[Order Date]])</f>
        <v>6</v>
      </c>
    </row>
    <row r="9094" spans="1:28" x14ac:dyDescent="0.35">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c r="V9094">
        <f t="shared" si="852"/>
        <v>5</v>
      </c>
      <c r="W9094">
        <f t="shared" si="853"/>
        <v>-0.78</v>
      </c>
      <c r="X9094" t="str">
        <f t="shared" si="854"/>
        <v>Loss</v>
      </c>
      <c r="Y9094" s="1" t="str">
        <f t="shared" si="855"/>
        <v>Low Profit</v>
      </c>
      <c r="Z9094" s="1" t="str">
        <f t="shared" si="856"/>
        <v>High Discount</v>
      </c>
      <c r="AA9094" s="1" t="str">
        <f t="shared" si="857"/>
        <v>Low Sales</v>
      </c>
      <c r="AB9094" s="1">
        <f>MONTH(Sample___Superstore[[#This Row],[Order Date]])</f>
        <v>6</v>
      </c>
    </row>
    <row r="9095" spans="1:28" x14ac:dyDescent="0.35">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c r="V9095">
        <f t="shared" si="852"/>
        <v>4</v>
      </c>
      <c r="W9095">
        <f t="shared" si="853"/>
        <v>0.27999999999999997</v>
      </c>
      <c r="X9095" t="str">
        <f t="shared" si="854"/>
        <v>Profit</v>
      </c>
      <c r="Y9095" s="1" t="str">
        <f t="shared" si="855"/>
        <v>Low Profit</v>
      </c>
      <c r="Z9095" s="1" t="str">
        <f t="shared" si="856"/>
        <v>No Discount</v>
      </c>
      <c r="AA9095" s="1" t="str">
        <f t="shared" si="857"/>
        <v>Low Sales</v>
      </c>
      <c r="AB9095" s="1">
        <f>MONTH(Sample___Superstore[[#This Row],[Order Date]])</f>
        <v>6</v>
      </c>
    </row>
    <row r="9096" spans="1:28" x14ac:dyDescent="0.35">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c r="V9096">
        <f t="shared" si="852"/>
        <v>4</v>
      </c>
      <c r="W9096">
        <f t="shared" si="853"/>
        <v>0.45</v>
      </c>
      <c r="X9096" t="str">
        <f t="shared" si="854"/>
        <v>Profit</v>
      </c>
      <c r="Y9096" s="1" t="str">
        <f t="shared" si="855"/>
        <v>High Profit</v>
      </c>
      <c r="Z9096" s="1" t="str">
        <f t="shared" si="856"/>
        <v>No Discount</v>
      </c>
      <c r="AA9096" s="1" t="str">
        <f t="shared" si="857"/>
        <v>Low Sales</v>
      </c>
      <c r="AB9096" s="1">
        <f>MONTH(Sample___Superstore[[#This Row],[Order Date]])</f>
        <v>6</v>
      </c>
    </row>
    <row r="9097" spans="1:28" x14ac:dyDescent="0.35">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c r="V9097">
        <f t="shared" si="852"/>
        <v>4</v>
      </c>
      <c r="W9097">
        <f t="shared" si="853"/>
        <v>0.27999999999999997</v>
      </c>
      <c r="X9097" t="str">
        <f t="shared" si="854"/>
        <v>Profit</v>
      </c>
      <c r="Y9097" s="1" t="str">
        <f t="shared" si="855"/>
        <v>Low Profit</v>
      </c>
      <c r="Z9097" s="1" t="str">
        <f t="shared" si="856"/>
        <v>No Discount</v>
      </c>
      <c r="AA9097" s="1" t="str">
        <f t="shared" si="857"/>
        <v>Low Sales</v>
      </c>
      <c r="AB9097" s="1">
        <f>MONTH(Sample___Superstore[[#This Row],[Order Date]])</f>
        <v>6</v>
      </c>
    </row>
    <row r="9098" spans="1:28" x14ac:dyDescent="0.35">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c r="V9098">
        <f t="shared" si="852"/>
        <v>4</v>
      </c>
      <c r="W9098">
        <f t="shared" si="853"/>
        <v>0.46</v>
      </c>
      <c r="X9098" t="str">
        <f t="shared" si="854"/>
        <v>Profit</v>
      </c>
      <c r="Y9098" s="1" t="str">
        <f t="shared" si="855"/>
        <v>Low Profit</v>
      </c>
      <c r="Z9098" s="1" t="str">
        <f t="shared" si="856"/>
        <v>No Discount</v>
      </c>
      <c r="AA9098" s="1" t="str">
        <f t="shared" si="857"/>
        <v>Low Sales</v>
      </c>
      <c r="AB9098" s="1">
        <f>MONTH(Sample___Superstore[[#This Row],[Order Date]])</f>
        <v>6</v>
      </c>
    </row>
    <row r="9099" spans="1:28" x14ac:dyDescent="0.35">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c r="V9099">
        <f t="shared" si="852"/>
        <v>5</v>
      </c>
      <c r="W9099">
        <f t="shared" si="853"/>
        <v>0.48</v>
      </c>
      <c r="X9099" t="str">
        <f t="shared" si="854"/>
        <v>Profit</v>
      </c>
      <c r="Y9099" s="1" t="str">
        <f t="shared" si="855"/>
        <v>Low Profit</v>
      </c>
      <c r="Z9099" s="1" t="str">
        <f t="shared" si="856"/>
        <v>No Discount</v>
      </c>
      <c r="AA9099" s="1" t="str">
        <f t="shared" si="857"/>
        <v>Low Sales</v>
      </c>
      <c r="AB9099" s="1">
        <f>MONTH(Sample___Superstore[[#This Row],[Order Date]])</f>
        <v>4</v>
      </c>
    </row>
    <row r="9100" spans="1:28" x14ac:dyDescent="0.35">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c r="V9100">
        <f t="shared" si="852"/>
        <v>4</v>
      </c>
      <c r="W9100">
        <f t="shared" si="853"/>
        <v>7.5000000000000011E-2</v>
      </c>
      <c r="X9100" t="str">
        <f t="shared" si="854"/>
        <v>Profit</v>
      </c>
      <c r="Y9100" s="1" t="str">
        <f t="shared" si="855"/>
        <v>Low Profit</v>
      </c>
      <c r="Z9100" s="1" t="str">
        <f t="shared" si="856"/>
        <v>Low Discount</v>
      </c>
      <c r="AA9100" s="1" t="str">
        <f t="shared" si="857"/>
        <v>Low Sales</v>
      </c>
      <c r="AB9100" s="1">
        <f>MONTH(Sample___Superstore[[#This Row],[Order Date]])</f>
        <v>10</v>
      </c>
    </row>
    <row r="9101" spans="1:28" x14ac:dyDescent="0.35">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c r="V9101">
        <f t="shared" si="852"/>
        <v>4</v>
      </c>
      <c r="W9101">
        <f t="shared" si="853"/>
        <v>0.36249999999999999</v>
      </c>
      <c r="X9101" t="str">
        <f t="shared" si="854"/>
        <v>Profit</v>
      </c>
      <c r="Y9101" s="1" t="str">
        <f t="shared" si="855"/>
        <v>Low Profit</v>
      </c>
      <c r="Z9101" s="1" t="str">
        <f t="shared" si="856"/>
        <v>Low Discount</v>
      </c>
      <c r="AA9101" s="1" t="str">
        <f t="shared" si="857"/>
        <v>Low Sales</v>
      </c>
      <c r="AB9101" s="1">
        <f>MONTH(Sample___Superstore[[#This Row],[Order Date]])</f>
        <v>10</v>
      </c>
    </row>
    <row r="9102" spans="1:28" x14ac:dyDescent="0.35">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c r="V9102">
        <f t="shared" si="852"/>
        <v>4</v>
      </c>
      <c r="W9102">
        <f t="shared" si="853"/>
        <v>0.16250000000000001</v>
      </c>
      <c r="X9102" t="str">
        <f t="shared" si="854"/>
        <v>Profit</v>
      </c>
      <c r="Y9102" s="1" t="str">
        <f t="shared" si="855"/>
        <v>High Profit</v>
      </c>
      <c r="Z9102" s="1" t="str">
        <f t="shared" si="856"/>
        <v>Low Discount</v>
      </c>
      <c r="AA9102" s="1" t="str">
        <f t="shared" si="857"/>
        <v>High Sales</v>
      </c>
      <c r="AB9102" s="1">
        <f>MONTH(Sample___Superstore[[#This Row],[Order Date]])</f>
        <v>10</v>
      </c>
    </row>
    <row r="9103" spans="1:28" x14ac:dyDescent="0.35">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c r="V9103">
        <f t="shared" si="852"/>
        <v>5</v>
      </c>
      <c r="W9103">
        <f t="shared" si="853"/>
        <v>0.22500000000000001</v>
      </c>
      <c r="X9103" t="str">
        <f t="shared" si="854"/>
        <v>Profit</v>
      </c>
      <c r="Y9103" s="1" t="str">
        <f t="shared" si="855"/>
        <v>Low Profit</v>
      </c>
      <c r="Z9103" s="1" t="str">
        <f t="shared" si="856"/>
        <v>Low Discount</v>
      </c>
      <c r="AA9103" s="1" t="str">
        <f t="shared" si="857"/>
        <v>Low Sales</v>
      </c>
      <c r="AB9103" s="1">
        <f>MONTH(Sample___Superstore[[#This Row],[Order Date]])</f>
        <v>11</v>
      </c>
    </row>
    <row r="9104" spans="1:28" x14ac:dyDescent="0.35">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c r="V9104">
        <f t="shared" si="852"/>
        <v>5</v>
      </c>
      <c r="W9104">
        <f t="shared" si="853"/>
        <v>-0.2</v>
      </c>
      <c r="X9104" t="str">
        <f t="shared" si="854"/>
        <v>Loss</v>
      </c>
      <c r="Y9104" s="1" t="str">
        <f t="shared" si="855"/>
        <v>Low Profit</v>
      </c>
      <c r="Z9104" s="1" t="str">
        <f t="shared" si="856"/>
        <v>Low Discount</v>
      </c>
      <c r="AA9104" s="1" t="str">
        <f t="shared" si="857"/>
        <v>Low Sales</v>
      </c>
      <c r="AB9104" s="1">
        <f>MONTH(Sample___Superstore[[#This Row],[Order Date]])</f>
        <v>11</v>
      </c>
    </row>
    <row r="9105" spans="1:28" x14ac:dyDescent="0.35">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c r="V9105">
        <f t="shared" si="852"/>
        <v>5</v>
      </c>
      <c r="W9105">
        <f t="shared" si="853"/>
        <v>-1.3</v>
      </c>
      <c r="X9105" t="str">
        <f t="shared" si="854"/>
        <v>Loss</v>
      </c>
      <c r="Y9105" s="1" t="str">
        <f t="shared" si="855"/>
        <v>Low Profit</v>
      </c>
      <c r="Z9105" s="1" t="str">
        <f t="shared" si="856"/>
        <v>High Discount</v>
      </c>
      <c r="AA9105" s="1" t="str">
        <f t="shared" si="857"/>
        <v>Low Sales</v>
      </c>
      <c r="AB9105" s="1">
        <f>MONTH(Sample___Superstore[[#This Row],[Order Date]])</f>
        <v>11</v>
      </c>
    </row>
    <row r="9106" spans="1:28" x14ac:dyDescent="0.35">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c r="V9106">
        <f t="shared" si="852"/>
        <v>5</v>
      </c>
      <c r="W9106">
        <f t="shared" si="853"/>
        <v>-1.5999999999999999</v>
      </c>
      <c r="X9106" t="str">
        <f t="shared" si="854"/>
        <v>Loss</v>
      </c>
      <c r="Y9106" s="1" t="str">
        <f t="shared" si="855"/>
        <v>Low Profit</v>
      </c>
      <c r="Z9106" s="1" t="str">
        <f t="shared" si="856"/>
        <v>High Discount</v>
      </c>
      <c r="AA9106" s="1" t="str">
        <f t="shared" si="857"/>
        <v>Low Sales</v>
      </c>
      <c r="AB9106" s="1">
        <f>MONTH(Sample___Superstore[[#This Row],[Order Date]])</f>
        <v>11</v>
      </c>
    </row>
    <row r="9107" spans="1:28" x14ac:dyDescent="0.35">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c r="V9107">
        <f t="shared" si="852"/>
        <v>5</v>
      </c>
      <c r="W9107">
        <f t="shared" si="853"/>
        <v>-0.16250000000000001</v>
      </c>
      <c r="X9107" t="str">
        <f t="shared" si="854"/>
        <v>Loss</v>
      </c>
      <c r="Y9107" s="1" t="str">
        <f t="shared" si="855"/>
        <v>Low Profit</v>
      </c>
      <c r="Z9107" s="1" t="str">
        <f t="shared" si="856"/>
        <v>Low Discount</v>
      </c>
      <c r="AA9107" s="1" t="str">
        <f t="shared" si="857"/>
        <v>Low Sales</v>
      </c>
      <c r="AB9107" s="1">
        <f>MONTH(Sample___Superstore[[#This Row],[Order Date]])</f>
        <v>11</v>
      </c>
    </row>
    <row r="9108" spans="1:28" x14ac:dyDescent="0.35">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c r="V9108">
        <f t="shared" si="852"/>
        <v>5</v>
      </c>
      <c r="W9108">
        <f t="shared" si="853"/>
        <v>0.11666666666666665</v>
      </c>
      <c r="X9108" t="str">
        <f t="shared" si="854"/>
        <v>Profit</v>
      </c>
      <c r="Y9108" s="1" t="str">
        <f t="shared" si="855"/>
        <v>Low Profit</v>
      </c>
      <c r="Z9108" s="1" t="str">
        <f t="shared" si="856"/>
        <v>High Discount</v>
      </c>
      <c r="AA9108" s="1" t="str">
        <f t="shared" si="857"/>
        <v>Low Sales</v>
      </c>
      <c r="AB9108" s="1">
        <f>MONTH(Sample___Superstore[[#This Row],[Order Date]])</f>
        <v>11</v>
      </c>
    </row>
    <row r="9109" spans="1:28" x14ac:dyDescent="0.35">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c r="V9109">
        <f t="shared" si="852"/>
        <v>3</v>
      </c>
      <c r="W9109">
        <f t="shared" si="853"/>
        <v>7.4999999999999997E-2</v>
      </c>
      <c r="X9109" t="str">
        <f t="shared" si="854"/>
        <v>Profit</v>
      </c>
      <c r="Y9109" s="1" t="str">
        <f t="shared" si="855"/>
        <v>Low Profit</v>
      </c>
      <c r="Z9109" s="1" t="str">
        <f t="shared" si="856"/>
        <v>Low Discount</v>
      </c>
      <c r="AA9109" s="1" t="str">
        <f t="shared" si="857"/>
        <v>Low Sales</v>
      </c>
      <c r="AB9109" s="1">
        <f>MONTH(Sample___Superstore[[#This Row],[Order Date]])</f>
        <v>5</v>
      </c>
    </row>
    <row r="9110" spans="1:28" x14ac:dyDescent="0.35">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c r="V9110">
        <f t="shared" si="852"/>
        <v>3</v>
      </c>
      <c r="W9110">
        <f t="shared" si="853"/>
        <v>0.36249999999999999</v>
      </c>
      <c r="X9110" t="str">
        <f t="shared" si="854"/>
        <v>Profit</v>
      </c>
      <c r="Y9110" s="1" t="str">
        <f t="shared" si="855"/>
        <v>Low Profit</v>
      </c>
      <c r="Z9110" s="1" t="str">
        <f t="shared" si="856"/>
        <v>Low Discount</v>
      </c>
      <c r="AA9110" s="1" t="str">
        <f t="shared" si="857"/>
        <v>Low Sales</v>
      </c>
      <c r="AB9110" s="1">
        <f>MONTH(Sample___Superstore[[#This Row],[Order Date]])</f>
        <v>5</v>
      </c>
    </row>
    <row r="9111" spans="1:28" x14ac:dyDescent="0.35">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c r="V9111">
        <f t="shared" si="852"/>
        <v>3</v>
      </c>
      <c r="W9111">
        <f t="shared" si="853"/>
        <v>0.17499999999999999</v>
      </c>
      <c r="X9111" t="str">
        <f t="shared" si="854"/>
        <v>Profit</v>
      </c>
      <c r="Y9111" s="1" t="str">
        <f t="shared" si="855"/>
        <v>Low Profit</v>
      </c>
      <c r="Z9111" s="1" t="str">
        <f t="shared" si="856"/>
        <v>Low Discount</v>
      </c>
      <c r="AA9111" s="1" t="str">
        <f t="shared" si="857"/>
        <v>Low Sales</v>
      </c>
      <c r="AB9111" s="1">
        <f>MONTH(Sample___Superstore[[#This Row],[Order Date]])</f>
        <v>5</v>
      </c>
    </row>
    <row r="9112" spans="1:28" x14ac:dyDescent="0.35">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c r="V9112">
        <f t="shared" si="852"/>
        <v>2</v>
      </c>
      <c r="W9112">
        <f t="shared" si="853"/>
        <v>0.48000000000000004</v>
      </c>
      <c r="X9112" t="str">
        <f t="shared" si="854"/>
        <v>Profit</v>
      </c>
      <c r="Y9112" s="1" t="str">
        <f t="shared" si="855"/>
        <v>Low Profit</v>
      </c>
      <c r="Z9112" s="1" t="str">
        <f t="shared" si="856"/>
        <v>No Discount</v>
      </c>
      <c r="AA9112" s="1" t="str">
        <f t="shared" si="857"/>
        <v>Low Sales</v>
      </c>
      <c r="AB9112" s="1">
        <f>MONTH(Sample___Superstore[[#This Row],[Order Date]])</f>
        <v>10</v>
      </c>
    </row>
    <row r="9113" spans="1:28" x14ac:dyDescent="0.35">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c r="V9113">
        <f t="shared" si="852"/>
        <v>2</v>
      </c>
      <c r="W9113">
        <f t="shared" si="853"/>
        <v>0.19</v>
      </c>
      <c r="X9113" t="str">
        <f t="shared" si="854"/>
        <v>Profit</v>
      </c>
      <c r="Y9113" s="1" t="str">
        <f t="shared" si="855"/>
        <v>Low Profit</v>
      </c>
      <c r="Z9113" s="1" t="str">
        <f t="shared" si="856"/>
        <v>No Discount</v>
      </c>
      <c r="AA9113" s="1" t="str">
        <f t="shared" si="857"/>
        <v>Low Sales</v>
      </c>
      <c r="AB9113" s="1">
        <f>MONTH(Sample___Superstore[[#This Row],[Order Date]])</f>
        <v>10</v>
      </c>
    </row>
    <row r="9114" spans="1:28" x14ac:dyDescent="0.35">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c r="V9114">
        <f t="shared" si="852"/>
        <v>2</v>
      </c>
      <c r="W9114">
        <f t="shared" si="853"/>
        <v>0.02</v>
      </c>
      <c r="X9114" t="str">
        <f t="shared" si="854"/>
        <v>Profit</v>
      </c>
      <c r="Y9114" s="1" t="str">
        <f t="shared" si="855"/>
        <v>Low Profit</v>
      </c>
      <c r="Z9114" s="1" t="str">
        <f t="shared" si="856"/>
        <v>No Discount</v>
      </c>
      <c r="AA9114" s="1" t="str">
        <f t="shared" si="857"/>
        <v>Low Sales</v>
      </c>
      <c r="AB9114" s="1">
        <f>MONTH(Sample___Superstore[[#This Row],[Order Date]])</f>
        <v>10</v>
      </c>
    </row>
    <row r="9115" spans="1:28" x14ac:dyDescent="0.35">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c r="V9115">
        <f t="shared" si="852"/>
        <v>2</v>
      </c>
      <c r="W9115">
        <f t="shared" si="853"/>
        <v>0.47</v>
      </c>
      <c r="X9115" t="str">
        <f t="shared" si="854"/>
        <v>Profit</v>
      </c>
      <c r="Y9115" s="1" t="str">
        <f t="shared" si="855"/>
        <v>Low Profit</v>
      </c>
      <c r="Z9115" s="1" t="str">
        <f t="shared" si="856"/>
        <v>No Discount</v>
      </c>
      <c r="AA9115" s="1" t="str">
        <f t="shared" si="857"/>
        <v>Low Sales</v>
      </c>
      <c r="AB9115" s="1">
        <f>MONTH(Sample___Superstore[[#This Row],[Order Date]])</f>
        <v>10</v>
      </c>
    </row>
    <row r="9116" spans="1:28" x14ac:dyDescent="0.35">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c r="V9116">
        <f t="shared" si="852"/>
        <v>3</v>
      </c>
      <c r="W9116">
        <f t="shared" si="853"/>
        <v>6.25E-2</v>
      </c>
      <c r="X9116" t="str">
        <f t="shared" si="854"/>
        <v>Profit</v>
      </c>
      <c r="Y9116" s="1" t="str">
        <f t="shared" si="855"/>
        <v>Low Profit</v>
      </c>
      <c r="Z9116" s="1" t="str">
        <f t="shared" si="856"/>
        <v>Low Discount</v>
      </c>
      <c r="AA9116" s="1" t="str">
        <f t="shared" si="857"/>
        <v>High Sales</v>
      </c>
      <c r="AB9116" s="1">
        <f>MONTH(Sample___Superstore[[#This Row],[Order Date]])</f>
        <v>2</v>
      </c>
    </row>
    <row r="9117" spans="1:28" x14ac:dyDescent="0.35">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c r="V9117">
        <f t="shared" si="852"/>
        <v>5</v>
      </c>
      <c r="W9117">
        <f t="shared" si="853"/>
        <v>-0.21666666666666665</v>
      </c>
      <c r="X9117" t="str">
        <f t="shared" si="854"/>
        <v>Loss</v>
      </c>
      <c r="Y9117" s="1" t="str">
        <f t="shared" si="855"/>
        <v>Low Profit</v>
      </c>
      <c r="Z9117" s="1" t="str">
        <f t="shared" si="856"/>
        <v>High Discount</v>
      </c>
      <c r="AA9117" s="1" t="str">
        <f t="shared" si="857"/>
        <v>Low Sales</v>
      </c>
      <c r="AB9117" s="1">
        <f>MONTH(Sample___Superstore[[#This Row],[Order Date]])</f>
        <v>1</v>
      </c>
    </row>
    <row r="9118" spans="1:28" x14ac:dyDescent="0.35">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c r="V9118">
        <f t="shared" si="852"/>
        <v>5</v>
      </c>
      <c r="W9118">
        <f t="shared" si="853"/>
        <v>0.2</v>
      </c>
      <c r="X9118" t="str">
        <f t="shared" si="854"/>
        <v>Profit</v>
      </c>
      <c r="Y9118" s="1" t="str">
        <f t="shared" si="855"/>
        <v>Low Profit</v>
      </c>
      <c r="Z9118" s="1" t="str">
        <f t="shared" si="856"/>
        <v>Low Discount</v>
      </c>
      <c r="AA9118" s="1" t="str">
        <f t="shared" si="857"/>
        <v>Low Sales</v>
      </c>
      <c r="AB9118" s="1">
        <f>MONTH(Sample___Superstore[[#This Row],[Order Date]])</f>
        <v>1</v>
      </c>
    </row>
    <row r="9119" spans="1:28" x14ac:dyDescent="0.35">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c r="V9119">
        <f t="shared" si="852"/>
        <v>5</v>
      </c>
      <c r="W9119">
        <f t="shared" si="853"/>
        <v>-7.1428571428571438E-2</v>
      </c>
      <c r="X9119" t="str">
        <f t="shared" si="854"/>
        <v>Loss</v>
      </c>
      <c r="Y9119" s="1" t="str">
        <f t="shared" si="855"/>
        <v>Low Profit</v>
      </c>
      <c r="Z9119" s="1" t="str">
        <f t="shared" si="856"/>
        <v>High Discount</v>
      </c>
      <c r="AA9119" s="1" t="str">
        <f t="shared" si="857"/>
        <v>High Sales</v>
      </c>
      <c r="AB9119" s="1">
        <f>MONTH(Sample___Superstore[[#This Row],[Order Date]])</f>
        <v>1</v>
      </c>
    </row>
    <row r="9120" spans="1:28" x14ac:dyDescent="0.35">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c r="V9120">
        <f t="shared" si="852"/>
        <v>5</v>
      </c>
      <c r="W9120">
        <f t="shared" si="853"/>
        <v>0.32499999999999996</v>
      </c>
      <c r="X9120" t="str">
        <f t="shared" si="854"/>
        <v>Profit</v>
      </c>
      <c r="Y9120" s="1" t="str">
        <f t="shared" si="855"/>
        <v>Low Profit</v>
      </c>
      <c r="Z9120" s="1" t="str">
        <f t="shared" si="856"/>
        <v>Low Discount</v>
      </c>
      <c r="AA9120" s="1" t="str">
        <f t="shared" si="857"/>
        <v>Low Sales</v>
      </c>
      <c r="AB9120" s="1">
        <f>MONTH(Sample___Superstore[[#This Row],[Order Date]])</f>
        <v>1</v>
      </c>
    </row>
    <row r="9121" spans="1:28" x14ac:dyDescent="0.35">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c r="V9121">
        <f t="shared" si="852"/>
        <v>6</v>
      </c>
      <c r="W9121">
        <f t="shared" si="853"/>
        <v>0.48</v>
      </c>
      <c r="X9121" t="str">
        <f t="shared" si="854"/>
        <v>Profit</v>
      </c>
      <c r="Y9121" s="1" t="str">
        <f t="shared" si="855"/>
        <v>Low Profit</v>
      </c>
      <c r="Z9121" s="1" t="str">
        <f t="shared" si="856"/>
        <v>No Discount</v>
      </c>
      <c r="AA9121" s="1" t="str">
        <f t="shared" si="857"/>
        <v>Low Sales</v>
      </c>
      <c r="AB9121" s="1">
        <f>MONTH(Sample___Superstore[[#This Row],[Order Date]])</f>
        <v>6</v>
      </c>
    </row>
    <row r="9122" spans="1:28" x14ac:dyDescent="0.35">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c r="V9122">
        <f t="shared" si="852"/>
        <v>6</v>
      </c>
      <c r="W9122">
        <f t="shared" si="853"/>
        <v>0.47000000000000003</v>
      </c>
      <c r="X9122" t="str">
        <f t="shared" si="854"/>
        <v>Profit</v>
      </c>
      <c r="Y9122" s="1" t="str">
        <f t="shared" si="855"/>
        <v>Low Profit</v>
      </c>
      <c r="Z9122" s="1" t="str">
        <f t="shared" si="856"/>
        <v>No Discount</v>
      </c>
      <c r="AA9122" s="1" t="str">
        <f t="shared" si="857"/>
        <v>Low Sales</v>
      </c>
      <c r="AB9122" s="1">
        <f>MONTH(Sample___Superstore[[#This Row],[Order Date]])</f>
        <v>6</v>
      </c>
    </row>
    <row r="9123" spans="1:28" x14ac:dyDescent="0.35">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c r="V9123">
        <f t="shared" si="852"/>
        <v>2</v>
      </c>
      <c r="W9123">
        <f t="shared" si="853"/>
        <v>0.28999999999999998</v>
      </c>
      <c r="X9123" t="str">
        <f t="shared" si="854"/>
        <v>Profit</v>
      </c>
      <c r="Y9123" s="1" t="str">
        <f t="shared" si="855"/>
        <v>Low Profit</v>
      </c>
      <c r="Z9123" s="1" t="str">
        <f t="shared" si="856"/>
        <v>No Discount</v>
      </c>
      <c r="AA9123" s="1" t="str">
        <f t="shared" si="857"/>
        <v>Low Sales</v>
      </c>
      <c r="AB9123" s="1">
        <f>MONTH(Sample___Superstore[[#This Row],[Order Date]])</f>
        <v>3</v>
      </c>
    </row>
    <row r="9124" spans="1:28" x14ac:dyDescent="0.35">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c r="V9124">
        <f t="shared" si="852"/>
        <v>0</v>
      </c>
      <c r="W9124">
        <f t="shared" si="853"/>
        <v>0.44999999999999996</v>
      </c>
      <c r="X9124" t="str">
        <f t="shared" si="854"/>
        <v>Profit</v>
      </c>
      <c r="Y9124" s="1" t="str">
        <f t="shared" si="855"/>
        <v>Low Profit</v>
      </c>
      <c r="Z9124" s="1" t="str">
        <f t="shared" si="856"/>
        <v>No Discount</v>
      </c>
      <c r="AA9124" s="1" t="str">
        <f t="shared" si="857"/>
        <v>Low Sales</v>
      </c>
      <c r="AB9124" s="1">
        <f>MONTH(Sample___Superstore[[#This Row],[Order Date]])</f>
        <v>11</v>
      </c>
    </row>
    <row r="9125" spans="1:28" x14ac:dyDescent="0.35">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c r="V9125">
        <f t="shared" si="852"/>
        <v>2</v>
      </c>
      <c r="W9125">
        <f t="shared" si="853"/>
        <v>-0.73333333333333328</v>
      </c>
      <c r="X9125" t="str">
        <f t="shared" si="854"/>
        <v>Loss</v>
      </c>
      <c r="Y9125" s="1" t="str">
        <f t="shared" si="855"/>
        <v>Low Profit</v>
      </c>
      <c r="Z9125" s="1" t="str">
        <f t="shared" si="856"/>
        <v>High Discount</v>
      </c>
      <c r="AA9125" s="1" t="str">
        <f t="shared" si="857"/>
        <v>Low Sales</v>
      </c>
      <c r="AB9125" s="1">
        <f>MONTH(Sample___Superstore[[#This Row],[Order Date]])</f>
        <v>11</v>
      </c>
    </row>
    <row r="9126" spans="1:28" x14ac:dyDescent="0.35">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c r="V9126">
        <f t="shared" si="852"/>
        <v>2</v>
      </c>
      <c r="W9126">
        <f t="shared" si="853"/>
        <v>-0.4</v>
      </c>
      <c r="X9126" t="str">
        <f t="shared" si="854"/>
        <v>Loss</v>
      </c>
      <c r="Y9126" s="1" t="str">
        <f t="shared" si="855"/>
        <v>Low Profit</v>
      </c>
      <c r="Z9126" s="1" t="str">
        <f t="shared" si="856"/>
        <v>High Discount</v>
      </c>
      <c r="AA9126" s="1" t="str">
        <f t="shared" si="857"/>
        <v>Low Sales</v>
      </c>
      <c r="AB9126" s="1">
        <f>MONTH(Sample___Superstore[[#This Row],[Order Date]])</f>
        <v>8</v>
      </c>
    </row>
    <row r="9127" spans="1:28" x14ac:dyDescent="0.35">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c r="V9127">
        <f t="shared" si="852"/>
        <v>2</v>
      </c>
      <c r="W9127">
        <f t="shared" si="853"/>
        <v>-0.39999999999999997</v>
      </c>
      <c r="X9127" t="str">
        <f t="shared" si="854"/>
        <v>Loss</v>
      </c>
      <c r="Y9127" s="1" t="str">
        <f t="shared" si="855"/>
        <v>Low Profit</v>
      </c>
      <c r="Z9127" s="1" t="str">
        <f t="shared" si="856"/>
        <v>High Discount</v>
      </c>
      <c r="AA9127" s="1" t="str">
        <f t="shared" si="857"/>
        <v>Low Sales</v>
      </c>
      <c r="AB9127" s="1">
        <f>MONTH(Sample___Superstore[[#This Row],[Order Date]])</f>
        <v>8</v>
      </c>
    </row>
    <row r="9128" spans="1:28" x14ac:dyDescent="0.35">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c r="V9128">
        <f t="shared" si="852"/>
        <v>5</v>
      </c>
      <c r="W9128">
        <f t="shared" si="853"/>
        <v>0.42</v>
      </c>
      <c r="X9128" t="str">
        <f t="shared" si="854"/>
        <v>Profit</v>
      </c>
      <c r="Y9128" s="1" t="str">
        <f t="shared" si="855"/>
        <v>Low Profit</v>
      </c>
      <c r="Z9128" s="1" t="str">
        <f t="shared" si="856"/>
        <v>No Discount</v>
      </c>
      <c r="AA9128" s="1" t="str">
        <f t="shared" si="857"/>
        <v>Low Sales</v>
      </c>
      <c r="AB9128" s="1">
        <f>MONTH(Sample___Superstore[[#This Row],[Order Date]])</f>
        <v>11</v>
      </c>
    </row>
    <row r="9129" spans="1:28" x14ac:dyDescent="0.35">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c r="V9129">
        <f t="shared" si="852"/>
        <v>7</v>
      </c>
      <c r="W9129">
        <f t="shared" si="853"/>
        <v>-0.22499999999999998</v>
      </c>
      <c r="X9129" t="str">
        <f t="shared" si="854"/>
        <v>Loss</v>
      </c>
      <c r="Y9129" s="1" t="str">
        <f t="shared" si="855"/>
        <v>Low Profit</v>
      </c>
      <c r="Z9129" s="1" t="str">
        <f t="shared" si="856"/>
        <v>Low Discount</v>
      </c>
      <c r="AA9129" s="1" t="str">
        <f t="shared" si="857"/>
        <v>Low Sales</v>
      </c>
      <c r="AB9129" s="1">
        <f>MONTH(Sample___Superstore[[#This Row],[Order Date]])</f>
        <v>5</v>
      </c>
    </row>
    <row r="9130" spans="1:28" x14ac:dyDescent="0.35">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c r="V9130">
        <f t="shared" si="852"/>
        <v>1</v>
      </c>
      <c r="W9130">
        <f t="shared" si="853"/>
        <v>-0.66666666666666674</v>
      </c>
      <c r="X9130" t="str">
        <f t="shared" si="854"/>
        <v>Loss</v>
      </c>
      <c r="Y9130" s="1" t="str">
        <f t="shared" si="855"/>
        <v>Low Profit</v>
      </c>
      <c r="Z9130" s="1" t="str">
        <f t="shared" si="856"/>
        <v>High Discount</v>
      </c>
      <c r="AA9130" s="1" t="str">
        <f t="shared" si="857"/>
        <v>Low Sales</v>
      </c>
      <c r="AB9130" s="1">
        <f>MONTH(Sample___Superstore[[#This Row],[Order Date]])</f>
        <v>9</v>
      </c>
    </row>
    <row r="9131" spans="1:28" x14ac:dyDescent="0.35">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c r="V9131">
        <f t="shared" si="852"/>
        <v>2</v>
      </c>
      <c r="W9131">
        <f t="shared" si="853"/>
        <v>-0.79999999999999993</v>
      </c>
      <c r="X9131" t="str">
        <f t="shared" si="854"/>
        <v>Loss</v>
      </c>
      <c r="Y9131" s="1" t="str">
        <f t="shared" si="855"/>
        <v>Low Profit</v>
      </c>
      <c r="Z9131" s="1" t="str">
        <f t="shared" si="856"/>
        <v>High Discount</v>
      </c>
      <c r="AA9131" s="1" t="str">
        <f t="shared" si="857"/>
        <v>Low Sales</v>
      </c>
      <c r="AB9131" s="1">
        <f>MONTH(Sample___Superstore[[#This Row],[Order Date]])</f>
        <v>3</v>
      </c>
    </row>
    <row r="9132" spans="1:28" x14ac:dyDescent="0.35">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c r="V9132">
        <f t="shared" si="852"/>
        <v>2</v>
      </c>
      <c r="W9132">
        <f t="shared" si="853"/>
        <v>8.7500000000000008E-2</v>
      </c>
      <c r="X9132" t="str">
        <f t="shared" si="854"/>
        <v>Profit</v>
      </c>
      <c r="Y9132" s="1" t="str">
        <f t="shared" si="855"/>
        <v>Low Profit</v>
      </c>
      <c r="Z9132" s="1" t="str">
        <f t="shared" si="856"/>
        <v>Low Discount</v>
      </c>
      <c r="AA9132" s="1" t="str">
        <f t="shared" si="857"/>
        <v>Low Sales</v>
      </c>
      <c r="AB9132" s="1">
        <f>MONTH(Sample___Superstore[[#This Row],[Order Date]])</f>
        <v>3</v>
      </c>
    </row>
    <row r="9133" spans="1:28" x14ac:dyDescent="0.35">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c r="V9133">
        <f t="shared" si="852"/>
        <v>4</v>
      </c>
      <c r="W9133">
        <f t="shared" si="853"/>
        <v>0.36</v>
      </c>
      <c r="X9133" t="str">
        <f t="shared" si="854"/>
        <v>Profit</v>
      </c>
      <c r="Y9133" s="1" t="str">
        <f t="shared" si="855"/>
        <v>Low Profit</v>
      </c>
      <c r="Z9133" s="1" t="str">
        <f t="shared" si="856"/>
        <v>No Discount</v>
      </c>
      <c r="AA9133" s="1" t="str">
        <f t="shared" si="857"/>
        <v>Low Sales</v>
      </c>
      <c r="AB9133" s="1">
        <f>MONTH(Sample___Superstore[[#This Row],[Order Date]])</f>
        <v>5</v>
      </c>
    </row>
    <row r="9134" spans="1:28" x14ac:dyDescent="0.35">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c r="V9134">
        <f t="shared" si="852"/>
        <v>4</v>
      </c>
      <c r="W9134">
        <f t="shared" si="853"/>
        <v>0.29000000000000004</v>
      </c>
      <c r="X9134" t="str">
        <f t="shared" si="854"/>
        <v>Profit</v>
      </c>
      <c r="Y9134" s="1" t="str">
        <f t="shared" si="855"/>
        <v>Low Profit</v>
      </c>
      <c r="Z9134" s="1" t="str">
        <f t="shared" si="856"/>
        <v>No Discount</v>
      </c>
      <c r="AA9134" s="1" t="str">
        <f t="shared" si="857"/>
        <v>Low Sales</v>
      </c>
      <c r="AB9134" s="1">
        <f>MONTH(Sample___Superstore[[#This Row],[Order Date]])</f>
        <v>5</v>
      </c>
    </row>
    <row r="9135" spans="1:28" x14ac:dyDescent="0.35">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c r="V9135">
        <f t="shared" si="852"/>
        <v>4</v>
      </c>
      <c r="W9135">
        <f t="shared" si="853"/>
        <v>7.4999999999999997E-2</v>
      </c>
      <c r="X9135" t="str">
        <f t="shared" si="854"/>
        <v>Profit</v>
      </c>
      <c r="Y9135" s="1" t="str">
        <f t="shared" si="855"/>
        <v>Low Profit</v>
      </c>
      <c r="Z9135" s="1" t="str">
        <f t="shared" si="856"/>
        <v>Low Discount</v>
      </c>
      <c r="AA9135" s="1" t="str">
        <f t="shared" si="857"/>
        <v>High Sales</v>
      </c>
      <c r="AB9135" s="1">
        <f>MONTH(Sample___Superstore[[#This Row],[Order Date]])</f>
        <v>8</v>
      </c>
    </row>
    <row r="9136" spans="1:28" x14ac:dyDescent="0.35">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c r="V9136">
        <f t="shared" si="852"/>
        <v>5</v>
      </c>
      <c r="W9136">
        <f t="shared" si="853"/>
        <v>-0.17500000000000002</v>
      </c>
      <c r="X9136" t="str">
        <f t="shared" si="854"/>
        <v>Loss</v>
      </c>
      <c r="Y9136" s="1" t="str">
        <f t="shared" si="855"/>
        <v>Low Profit</v>
      </c>
      <c r="Z9136" s="1" t="str">
        <f t="shared" si="856"/>
        <v>Low Discount</v>
      </c>
      <c r="AA9136" s="1" t="str">
        <f t="shared" si="857"/>
        <v>Low Sales</v>
      </c>
      <c r="AB9136" s="1">
        <f>MONTH(Sample___Superstore[[#This Row],[Order Date]])</f>
        <v>4</v>
      </c>
    </row>
    <row r="9137" spans="1:28" x14ac:dyDescent="0.35">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c r="V9137">
        <f t="shared" si="852"/>
        <v>5</v>
      </c>
      <c r="W9137">
        <f t="shared" si="853"/>
        <v>-0.1</v>
      </c>
      <c r="X9137" t="str">
        <f t="shared" si="854"/>
        <v>Loss</v>
      </c>
      <c r="Y9137" s="1" t="str">
        <f t="shared" si="855"/>
        <v>Low Profit</v>
      </c>
      <c r="Z9137" s="1" t="str">
        <f t="shared" si="856"/>
        <v>Low Discount</v>
      </c>
      <c r="AA9137" s="1" t="str">
        <f t="shared" si="857"/>
        <v>Low Sales</v>
      </c>
      <c r="AB9137" s="1">
        <f>MONTH(Sample___Superstore[[#This Row],[Order Date]])</f>
        <v>4</v>
      </c>
    </row>
    <row r="9138" spans="1:28" x14ac:dyDescent="0.35">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c r="V9138">
        <f t="shared" si="852"/>
        <v>5</v>
      </c>
      <c r="W9138">
        <f t="shared" si="853"/>
        <v>0.33750000000000002</v>
      </c>
      <c r="X9138" t="str">
        <f t="shared" si="854"/>
        <v>Profit</v>
      </c>
      <c r="Y9138" s="1" t="str">
        <f t="shared" si="855"/>
        <v>Low Profit</v>
      </c>
      <c r="Z9138" s="1" t="str">
        <f t="shared" si="856"/>
        <v>Low Discount</v>
      </c>
      <c r="AA9138" s="1" t="str">
        <f t="shared" si="857"/>
        <v>Low Sales</v>
      </c>
      <c r="AB9138" s="1">
        <f>MONTH(Sample___Superstore[[#This Row],[Order Date]])</f>
        <v>4</v>
      </c>
    </row>
    <row r="9139" spans="1:28" x14ac:dyDescent="0.35">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c r="V9139">
        <f t="shared" si="852"/>
        <v>7</v>
      </c>
      <c r="W9139">
        <f t="shared" si="853"/>
        <v>-0.66666666666666674</v>
      </c>
      <c r="X9139" t="str">
        <f t="shared" si="854"/>
        <v>Loss</v>
      </c>
      <c r="Y9139" s="1" t="str">
        <f t="shared" si="855"/>
        <v>Low Profit</v>
      </c>
      <c r="Z9139" s="1" t="str">
        <f t="shared" si="856"/>
        <v>High Discount</v>
      </c>
      <c r="AA9139" s="1" t="str">
        <f t="shared" si="857"/>
        <v>Low Sales</v>
      </c>
      <c r="AB9139" s="1">
        <f>MONTH(Sample___Superstore[[#This Row],[Order Date]])</f>
        <v>2</v>
      </c>
    </row>
    <row r="9140" spans="1:28" x14ac:dyDescent="0.35">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c r="V9140">
        <f t="shared" si="852"/>
        <v>7</v>
      </c>
      <c r="W9140">
        <f t="shared" si="853"/>
        <v>7.4999999999999997E-2</v>
      </c>
      <c r="X9140" t="str">
        <f t="shared" si="854"/>
        <v>Profit</v>
      </c>
      <c r="Y9140" s="1" t="str">
        <f t="shared" si="855"/>
        <v>Low Profit</v>
      </c>
      <c r="Z9140" s="1" t="str">
        <f t="shared" si="856"/>
        <v>Low Discount</v>
      </c>
      <c r="AA9140" s="1" t="str">
        <f t="shared" si="857"/>
        <v>Low Sales</v>
      </c>
      <c r="AB9140" s="1">
        <f>MONTH(Sample___Superstore[[#This Row],[Order Date]])</f>
        <v>2</v>
      </c>
    </row>
    <row r="9141" spans="1:28" x14ac:dyDescent="0.35">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c r="V9141">
        <f t="shared" si="852"/>
        <v>6</v>
      </c>
      <c r="W9141">
        <f t="shared" si="853"/>
        <v>0.19999999999999998</v>
      </c>
      <c r="X9141" t="str">
        <f t="shared" si="854"/>
        <v>Profit</v>
      </c>
      <c r="Y9141" s="1" t="str">
        <f t="shared" si="855"/>
        <v>Low Profit</v>
      </c>
      <c r="Z9141" s="1" t="str">
        <f t="shared" si="856"/>
        <v>Low Discount</v>
      </c>
      <c r="AA9141" s="1" t="str">
        <f t="shared" si="857"/>
        <v>Low Sales</v>
      </c>
      <c r="AB9141" s="1">
        <f>MONTH(Sample___Superstore[[#This Row],[Order Date]])</f>
        <v>9</v>
      </c>
    </row>
    <row r="9142" spans="1:28" x14ac:dyDescent="0.35">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c r="V9142">
        <f t="shared" si="852"/>
        <v>2</v>
      </c>
      <c r="W9142">
        <f t="shared" si="853"/>
        <v>0.30000000000000004</v>
      </c>
      <c r="X9142" t="str">
        <f t="shared" si="854"/>
        <v>Profit</v>
      </c>
      <c r="Y9142" s="1" t="str">
        <f t="shared" si="855"/>
        <v>Low Profit</v>
      </c>
      <c r="Z9142" s="1" t="str">
        <f t="shared" si="856"/>
        <v>No Discount</v>
      </c>
      <c r="AA9142" s="1" t="str">
        <f t="shared" si="857"/>
        <v>Low Sales</v>
      </c>
      <c r="AB9142" s="1">
        <f>MONTH(Sample___Superstore[[#This Row],[Order Date]])</f>
        <v>9</v>
      </c>
    </row>
    <row r="9143" spans="1:28" x14ac:dyDescent="0.35">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c r="V9143">
        <f t="shared" si="852"/>
        <v>2</v>
      </c>
      <c r="W9143">
        <f t="shared" si="853"/>
        <v>0.27999999999999997</v>
      </c>
      <c r="X9143" t="str">
        <f t="shared" si="854"/>
        <v>Profit</v>
      </c>
      <c r="Y9143" s="1" t="str">
        <f t="shared" si="855"/>
        <v>Low Profit</v>
      </c>
      <c r="Z9143" s="1" t="str">
        <f t="shared" si="856"/>
        <v>No Discount</v>
      </c>
      <c r="AA9143" s="1" t="str">
        <f t="shared" si="857"/>
        <v>Low Sales</v>
      </c>
      <c r="AB9143" s="1">
        <f>MONTH(Sample___Superstore[[#This Row],[Order Date]])</f>
        <v>9</v>
      </c>
    </row>
    <row r="9144" spans="1:28" x14ac:dyDescent="0.35">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c r="V9144">
        <f t="shared" si="852"/>
        <v>6</v>
      </c>
      <c r="W9144">
        <f t="shared" si="853"/>
        <v>0.36249999999999999</v>
      </c>
      <c r="X9144" t="str">
        <f t="shared" si="854"/>
        <v>Profit</v>
      </c>
      <c r="Y9144" s="1" t="str">
        <f t="shared" si="855"/>
        <v>Low Profit</v>
      </c>
      <c r="Z9144" s="1" t="str">
        <f t="shared" si="856"/>
        <v>Low Discount</v>
      </c>
      <c r="AA9144" s="1" t="str">
        <f t="shared" si="857"/>
        <v>Low Sales</v>
      </c>
      <c r="AB9144" s="1">
        <f>MONTH(Sample___Superstore[[#This Row],[Order Date]])</f>
        <v>5</v>
      </c>
    </row>
    <row r="9145" spans="1:28" x14ac:dyDescent="0.35">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c r="V9145">
        <f t="shared" si="852"/>
        <v>6</v>
      </c>
      <c r="W9145">
        <f t="shared" si="853"/>
        <v>6.25E-2</v>
      </c>
      <c r="X9145" t="str">
        <f t="shared" si="854"/>
        <v>Profit</v>
      </c>
      <c r="Y9145" s="1" t="str">
        <f t="shared" si="855"/>
        <v>Low Profit</v>
      </c>
      <c r="Z9145" s="1" t="str">
        <f t="shared" si="856"/>
        <v>Low Discount</v>
      </c>
      <c r="AA9145" s="1" t="str">
        <f t="shared" si="857"/>
        <v>High Sales</v>
      </c>
      <c r="AB9145" s="1">
        <f>MONTH(Sample___Superstore[[#This Row],[Order Date]])</f>
        <v>5</v>
      </c>
    </row>
    <row r="9146" spans="1:28" x14ac:dyDescent="0.35">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c r="V9146">
        <f t="shared" si="852"/>
        <v>6</v>
      </c>
      <c r="W9146">
        <f t="shared" si="853"/>
        <v>0.28999999999999998</v>
      </c>
      <c r="X9146" t="str">
        <f t="shared" si="854"/>
        <v>Profit</v>
      </c>
      <c r="Y9146" s="1" t="str">
        <f t="shared" si="855"/>
        <v>Low Profit</v>
      </c>
      <c r="Z9146" s="1" t="str">
        <f t="shared" si="856"/>
        <v>No Discount</v>
      </c>
      <c r="AA9146" s="1" t="str">
        <f t="shared" si="857"/>
        <v>Low Sales</v>
      </c>
      <c r="AB9146" s="1">
        <f>MONTH(Sample___Superstore[[#This Row],[Order Date]])</f>
        <v>5</v>
      </c>
    </row>
    <row r="9147" spans="1:28" x14ac:dyDescent="0.35">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c r="V9147">
        <f t="shared" si="852"/>
        <v>4</v>
      </c>
      <c r="W9147">
        <f t="shared" si="853"/>
        <v>-1.6</v>
      </c>
      <c r="X9147" t="str">
        <f t="shared" si="854"/>
        <v>Loss</v>
      </c>
      <c r="Y9147" s="1" t="str">
        <f t="shared" si="855"/>
        <v>Low Profit</v>
      </c>
      <c r="Z9147" s="1" t="str">
        <f t="shared" si="856"/>
        <v>High Discount</v>
      </c>
      <c r="AA9147" s="1" t="str">
        <f t="shared" si="857"/>
        <v>Low Sales</v>
      </c>
      <c r="AB9147" s="1">
        <f>MONTH(Sample___Superstore[[#This Row],[Order Date]])</f>
        <v>9</v>
      </c>
    </row>
    <row r="9148" spans="1:28" x14ac:dyDescent="0.35">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c r="V9148">
        <f t="shared" si="852"/>
        <v>4</v>
      </c>
      <c r="W9148">
        <f t="shared" si="853"/>
        <v>0.43</v>
      </c>
      <c r="X9148" t="str">
        <f t="shared" si="854"/>
        <v>Profit</v>
      </c>
      <c r="Y9148" s="1" t="str">
        <f t="shared" si="855"/>
        <v>Low Profit</v>
      </c>
      <c r="Z9148" s="1" t="str">
        <f t="shared" si="856"/>
        <v>No Discount</v>
      </c>
      <c r="AA9148" s="1" t="str">
        <f t="shared" si="857"/>
        <v>Low Sales</v>
      </c>
      <c r="AB9148" s="1">
        <f>MONTH(Sample___Superstore[[#This Row],[Order Date]])</f>
        <v>1</v>
      </c>
    </row>
    <row r="9149" spans="1:28" x14ac:dyDescent="0.35">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c r="V9149">
        <f t="shared" si="852"/>
        <v>4</v>
      </c>
      <c r="W9149">
        <f t="shared" si="853"/>
        <v>0.34</v>
      </c>
      <c r="X9149" t="str">
        <f t="shared" si="854"/>
        <v>Profit</v>
      </c>
      <c r="Y9149" s="1" t="str">
        <f t="shared" si="855"/>
        <v>Low Profit</v>
      </c>
      <c r="Z9149" s="1" t="str">
        <f t="shared" si="856"/>
        <v>No Discount</v>
      </c>
      <c r="AA9149" s="1" t="str">
        <f t="shared" si="857"/>
        <v>Low Sales</v>
      </c>
      <c r="AB9149" s="1">
        <f>MONTH(Sample___Superstore[[#This Row],[Order Date]])</f>
        <v>1</v>
      </c>
    </row>
    <row r="9150" spans="1:28" x14ac:dyDescent="0.35">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c r="V9150">
        <f t="shared" si="852"/>
        <v>4</v>
      </c>
      <c r="W9150">
        <f t="shared" si="853"/>
        <v>0.26</v>
      </c>
      <c r="X9150" t="str">
        <f t="shared" si="854"/>
        <v>Profit</v>
      </c>
      <c r="Y9150" s="1" t="str">
        <f t="shared" si="855"/>
        <v>High Profit</v>
      </c>
      <c r="Z9150" s="1" t="str">
        <f t="shared" si="856"/>
        <v>No Discount</v>
      </c>
      <c r="AA9150" s="1" t="str">
        <f t="shared" si="857"/>
        <v>High Sales</v>
      </c>
      <c r="AB9150" s="1">
        <f>MONTH(Sample___Superstore[[#This Row],[Order Date]])</f>
        <v>1</v>
      </c>
    </row>
    <row r="9151" spans="1:28" x14ac:dyDescent="0.35">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c r="V9151">
        <f t="shared" si="852"/>
        <v>5</v>
      </c>
      <c r="W9151">
        <f t="shared" si="853"/>
        <v>0.47999999999999993</v>
      </c>
      <c r="X9151" t="str">
        <f t="shared" si="854"/>
        <v>Profit</v>
      </c>
      <c r="Y9151" s="1" t="str">
        <f t="shared" si="855"/>
        <v>Low Profit</v>
      </c>
      <c r="Z9151" s="1" t="str">
        <f t="shared" si="856"/>
        <v>No Discount</v>
      </c>
      <c r="AA9151" s="1" t="str">
        <f t="shared" si="857"/>
        <v>Low Sales</v>
      </c>
      <c r="AB9151" s="1">
        <f>MONTH(Sample___Superstore[[#This Row],[Order Date]])</f>
        <v>6</v>
      </c>
    </row>
    <row r="9152" spans="1:28" x14ac:dyDescent="0.35">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c r="V9152">
        <f t="shared" si="852"/>
        <v>5</v>
      </c>
      <c r="W9152">
        <f t="shared" si="853"/>
        <v>0.18888888888888888</v>
      </c>
      <c r="X9152" t="str">
        <f t="shared" si="854"/>
        <v>Profit</v>
      </c>
      <c r="Y9152" s="1" t="str">
        <f t="shared" si="855"/>
        <v>Low Profit</v>
      </c>
      <c r="Z9152" s="1" t="str">
        <f t="shared" si="856"/>
        <v>Low Discount</v>
      </c>
      <c r="AA9152" s="1" t="str">
        <f t="shared" si="857"/>
        <v>Low Sales</v>
      </c>
      <c r="AB9152" s="1">
        <f>MONTH(Sample___Superstore[[#This Row],[Order Date]])</f>
        <v>6</v>
      </c>
    </row>
    <row r="9153" spans="1:28" x14ac:dyDescent="0.35">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c r="V9153">
        <f t="shared" si="852"/>
        <v>5</v>
      </c>
      <c r="W9153">
        <f t="shared" si="853"/>
        <v>0.16249999999999998</v>
      </c>
      <c r="X9153" t="str">
        <f t="shared" si="854"/>
        <v>Profit</v>
      </c>
      <c r="Y9153" s="1" t="str">
        <f t="shared" si="855"/>
        <v>Low Profit</v>
      </c>
      <c r="Z9153" s="1" t="str">
        <f t="shared" si="856"/>
        <v>Low Discount</v>
      </c>
      <c r="AA9153" s="1" t="str">
        <f t="shared" si="857"/>
        <v>Low Sales</v>
      </c>
      <c r="AB9153" s="1">
        <f>MONTH(Sample___Superstore[[#This Row],[Order Date]])</f>
        <v>9</v>
      </c>
    </row>
    <row r="9154" spans="1:28" x14ac:dyDescent="0.35">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c r="V9154">
        <f t="shared" ref="V9154:V9217" si="858">D9154-C9154</f>
        <v>5</v>
      </c>
      <c r="W9154">
        <f t="shared" ref="W9154:W9217" si="859">U9154/R9154</f>
        <v>6.25E-2</v>
      </c>
      <c r="X9154" t="str">
        <f t="shared" ref="X9154:X9217" si="860">IF(U9154&lt;0,"Loss","Profit")</f>
        <v>Profit</v>
      </c>
      <c r="Y9154" s="1" t="str">
        <f t="shared" ref="Y9154:Y9217" si="861">IF(U9154&gt;100,"High Profit","Low Profit")</f>
        <v>Low Profit</v>
      </c>
      <c r="Z9154" s="1" t="str">
        <f t="shared" ref="Z9154:Z9217" si="862">IF(T9154=0,"No Discount",IF(T9154&lt;=0.2,"Low Discount","High Discount"))</f>
        <v>Low Discount</v>
      </c>
      <c r="AA9154" s="1" t="str">
        <f t="shared" ref="AA9154:AA9217" si="863">IF(R9154&gt;500,"High Sales","Low Sales")</f>
        <v>Low Sales</v>
      </c>
      <c r="AB9154" s="1">
        <f>MONTH(Sample___Superstore[[#This Row],[Order Date]])</f>
        <v>9</v>
      </c>
    </row>
    <row r="9155" spans="1:28" x14ac:dyDescent="0.35">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c r="V9155">
        <f t="shared" si="858"/>
        <v>5</v>
      </c>
      <c r="W9155">
        <f t="shared" si="859"/>
        <v>0.11250000000000002</v>
      </c>
      <c r="X9155" t="str">
        <f t="shared" si="860"/>
        <v>Profit</v>
      </c>
      <c r="Y9155" s="1" t="str">
        <f t="shared" si="861"/>
        <v>Low Profit</v>
      </c>
      <c r="Z9155" s="1" t="str">
        <f t="shared" si="862"/>
        <v>Low Discount</v>
      </c>
      <c r="AA9155" s="1" t="str">
        <f t="shared" si="863"/>
        <v>Low Sales</v>
      </c>
      <c r="AB9155" s="1">
        <f>MONTH(Sample___Superstore[[#This Row],[Order Date]])</f>
        <v>9</v>
      </c>
    </row>
    <row r="9156" spans="1:28" x14ac:dyDescent="0.35">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c r="V9156">
        <f t="shared" si="858"/>
        <v>2</v>
      </c>
      <c r="W9156">
        <f t="shared" si="859"/>
        <v>0.16249999999999998</v>
      </c>
      <c r="X9156" t="str">
        <f t="shared" si="860"/>
        <v>Profit</v>
      </c>
      <c r="Y9156" s="1" t="str">
        <f t="shared" si="861"/>
        <v>Low Profit</v>
      </c>
      <c r="Z9156" s="1" t="str">
        <f t="shared" si="862"/>
        <v>Low Discount</v>
      </c>
      <c r="AA9156" s="1" t="str">
        <f t="shared" si="863"/>
        <v>Low Sales</v>
      </c>
      <c r="AB9156" s="1">
        <f>MONTH(Sample___Superstore[[#This Row],[Order Date]])</f>
        <v>8</v>
      </c>
    </row>
    <row r="9157" spans="1:28" x14ac:dyDescent="0.35">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c r="V9157">
        <f t="shared" si="858"/>
        <v>5</v>
      </c>
      <c r="W9157">
        <f t="shared" si="859"/>
        <v>0.48</v>
      </c>
      <c r="X9157" t="str">
        <f t="shared" si="860"/>
        <v>Profit</v>
      </c>
      <c r="Y9157" s="1" t="str">
        <f t="shared" si="861"/>
        <v>Low Profit</v>
      </c>
      <c r="Z9157" s="1" t="str">
        <f t="shared" si="862"/>
        <v>No Discount</v>
      </c>
      <c r="AA9157" s="1" t="str">
        <f t="shared" si="863"/>
        <v>Low Sales</v>
      </c>
      <c r="AB9157" s="1">
        <f>MONTH(Sample___Superstore[[#This Row],[Order Date]])</f>
        <v>1</v>
      </c>
    </row>
    <row r="9158" spans="1:28" x14ac:dyDescent="0.35">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c r="V9158">
        <f t="shared" si="858"/>
        <v>4</v>
      </c>
      <c r="W9158">
        <f t="shared" si="859"/>
        <v>0.27</v>
      </c>
      <c r="X9158" t="str">
        <f t="shared" si="860"/>
        <v>Profit</v>
      </c>
      <c r="Y9158" s="1" t="str">
        <f t="shared" si="861"/>
        <v>Low Profit</v>
      </c>
      <c r="Z9158" s="1" t="str">
        <f t="shared" si="862"/>
        <v>No Discount</v>
      </c>
      <c r="AA9158" s="1" t="str">
        <f t="shared" si="863"/>
        <v>Low Sales</v>
      </c>
      <c r="AB9158" s="1">
        <f>MONTH(Sample___Superstore[[#This Row],[Order Date]])</f>
        <v>8</v>
      </c>
    </row>
    <row r="9159" spans="1:28" x14ac:dyDescent="0.35">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c r="V9159">
        <f t="shared" si="858"/>
        <v>4</v>
      </c>
      <c r="W9159">
        <f t="shared" si="859"/>
        <v>0.48</v>
      </c>
      <c r="X9159" t="str">
        <f t="shared" si="860"/>
        <v>Profit</v>
      </c>
      <c r="Y9159" s="1" t="str">
        <f t="shared" si="861"/>
        <v>High Profit</v>
      </c>
      <c r="Z9159" s="1" t="str">
        <f t="shared" si="862"/>
        <v>No Discount</v>
      </c>
      <c r="AA9159" s="1" t="str">
        <f t="shared" si="863"/>
        <v>Low Sales</v>
      </c>
      <c r="AB9159" s="1">
        <f>MONTH(Sample___Superstore[[#This Row],[Order Date]])</f>
        <v>8</v>
      </c>
    </row>
    <row r="9160" spans="1:28" x14ac:dyDescent="0.35">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c r="V9160">
        <f t="shared" si="858"/>
        <v>4</v>
      </c>
      <c r="W9160">
        <f t="shared" si="859"/>
        <v>0.41000000000000003</v>
      </c>
      <c r="X9160" t="str">
        <f t="shared" si="860"/>
        <v>Profit</v>
      </c>
      <c r="Y9160" s="1" t="str">
        <f t="shared" si="861"/>
        <v>High Profit</v>
      </c>
      <c r="Z9160" s="1" t="str">
        <f t="shared" si="862"/>
        <v>No Discount</v>
      </c>
      <c r="AA9160" s="1" t="str">
        <f t="shared" si="863"/>
        <v>Low Sales</v>
      </c>
      <c r="AB9160" s="1">
        <f>MONTH(Sample___Superstore[[#This Row],[Order Date]])</f>
        <v>8</v>
      </c>
    </row>
    <row r="9161" spans="1:28" x14ac:dyDescent="0.35">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c r="V9161">
        <f t="shared" si="858"/>
        <v>5</v>
      </c>
      <c r="W9161">
        <f t="shared" si="859"/>
        <v>-0.7</v>
      </c>
      <c r="X9161" t="str">
        <f t="shared" si="860"/>
        <v>Loss</v>
      </c>
      <c r="Y9161" s="1" t="str">
        <f t="shared" si="861"/>
        <v>Low Profit</v>
      </c>
      <c r="Z9161" s="1" t="str">
        <f t="shared" si="862"/>
        <v>High Discount</v>
      </c>
      <c r="AA9161" s="1" t="str">
        <f t="shared" si="863"/>
        <v>Low Sales</v>
      </c>
      <c r="AB9161" s="1">
        <f>MONTH(Sample___Superstore[[#This Row],[Order Date]])</f>
        <v>8</v>
      </c>
    </row>
    <row r="9162" spans="1:28" x14ac:dyDescent="0.35">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c r="V9162">
        <f t="shared" si="858"/>
        <v>5</v>
      </c>
      <c r="W9162">
        <f t="shared" si="859"/>
        <v>-0.66666666666666663</v>
      </c>
      <c r="X9162" t="str">
        <f t="shared" si="860"/>
        <v>Loss</v>
      </c>
      <c r="Y9162" s="1" t="str">
        <f t="shared" si="861"/>
        <v>Low Profit</v>
      </c>
      <c r="Z9162" s="1" t="str">
        <f t="shared" si="862"/>
        <v>High Discount</v>
      </c>
      <c r="AA9162" s="1" t="str">
        <f t="shared" si="863"/>
        <v>Low Sales</v>
      </c>
      <c r="AB9162" s="1">
        <f>MONTH(Sample___Superstore[[#This Row],[Order Date]])</f>
        <v>8</v>
      </c>
    </row>
    <row r="9163" spans="1:28" x14ac:dyDescent="0.35">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c r="V9163">
        <f t="shared" si="858"/>
        <v>4</v>
      </c>
      <c r="W9163">
        <f t="shared" si="859"/>
        <v>0.08</v>
      </c>
      <c r="X9163" t="str">
        <f t="shared" si="860"/>
        <v>Profit</v>
      </c>
      <c r="Y9163" s="1" t="str">
        <f t="shared" si="861"/>
        <v>Low Profit</v>
      </c>
      <c r="Z9163" s="1" t="str">
        <f t="shared" si="862"/>
        <v>No Discount</v>
      </c>
      <c r="AA9163" s="1" t="str">
        <f t="shared" si="863"/>
        <v>Low Sales</v>
      </c>
      <c r="AB9163" s="1">
        <f>MONTH(Sample___Superstore[[#This Row],[Order Date]])</f>
        <v>12</v>
      </c>
    </row>
    <row r="9164" spans="1:28" x14ac:dyDescent="0.35">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c r="V9164">
        <f t="shared" si="858"/>
        <v>4</v>
      </c>
      <c r="W9164">
        <f t="shared" si="859"/>
        <v>0.26</v>
      </c>
      <c r="X9164" t="str">
        <f t="shared" si="860"/>
        <v>Profit</v>
      </c>
      <c r="Y9164" s="1" t="str">
        <f t="shared" si="861"/>
        <v>High Profit</v>
      </c>
      <c r="Z9164" s="1" t="str">
        <f t="shared" si="862"/>
        <v>No Discount</v>
      </c>
      <c r="AA9164" s="1" t="str">
        <f t="shared" si="863"/>
        <v>High Sales</v>
      </c>
      <c r="AB9164" s="1">
        <f>MONTH(Sample___Superstore[[#This Row],[Order Date]])</f>
        <v>12</v>
      </c>
    </row>
    <row r="9165" spans="1:28" x14ac:dyDescent="0.35">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c r="V9165">
        <f t="shared" si="858"/>
        <v>4</v>
      </c>
      <c r="W9165">
        <f t="shared" si="859"/>
        <v>0.31250000000000006</v>
      </c>
      <c r="X9165" t="str">
        <f t="shared" si="860"/>
        <v>Profit</v>
      </c>
      <c r="Y9165" s="1" t="str">
        <f t="shared" si="861"/>
        <v>Low Profit</v>
      </c>
      <c r="Z9165" s="1" t="str">
        <f t="shared" si="862"/>
        <v>Low Discount</v>
      </c>
      <c r="AA9165" s="1" t="str">
        <f t="shared" si="863"/>
        <v>Low Sales</v>
      </c>
      <c r="AB9165" s="1">
        <f>MONTH(Sample___Superstore[[#This Row],[Order Date]])</f>
        <v>6</v>
      </c>
    </row>
    <row r="9166" spans="1:28" x14ac:dyDescent="0.35">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c r="V9166">
        <f t="shared" si="858"/>
        <v>4</v>
      </c>
      <c r="W9166">
        <f t="shared" si="859"/>
        <v>-2.75</v>
      </c>
      <c r="X9166" t="str">
        <f t="shared" si="860"/>
        <v>Loss</v>
      </c>
      <c r="Y9166" s="1" t="str">
        <f t="shared" si="861"/>
        <v>Low Profit</v>
      </c>
      <c r="Z9166" s="1" t="str">
        <f t="shared" si="862"/>
        <v>High Discount</v>
      </c>
      <c r="AA9166" s="1" t="str">
        <f t="shared" si="863"/>
        <v>Low Sales</v>
      </c>
      <c r="AB9166" s="1">
        <f>MONTH(Sample___Superstore[[#This Row],[Order Date]])</f>
        <v>6</v>
      </c>
    </row>
    <row r="9167" spans="1:28" x14ac:dyDescent="0.35">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c r="V9167">
        <f t="shared" si="858"/>
        <v>2</v>
      </c>
      <c r="W9167">
        <f t="shared" si="859"/>
        <v>0.11249999999999999</v>
      </c>
      <c r="X9167" t="str">
        <f t="shared" si="860"/>
        <v>Profit</v>
      </c>
      <c r="Y9167" s="1" t="str">
        <f t="shared" si="861"/>
        <v>High Profit</v>
      </c>
      <c r="Z9167" s="1" t="str">
        <f t="shared" si="862"/>
        <v>Low Discount</v>
      </c>
      <c r="AA9167" s="1" t="str">
        <f t="shared" si="863"/>
        <v>High Sales</v>
      </c>
      <c r="AB9167" s="1">
        <f>MONTH(Sample___Superstore[[#This Row],[Order Date]])</f>
        <v>6</v>
      </c>
    </row>
    <row r="9168" spans="1:28" x14ac:dyDescent="0.35">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c r="V9168">
        <f t="shared" si="858"/>
        <v>2</v>
      </c>
      <c r="W9168">
        <f t="shared" si="859"/>
        <v>0.48000000000000004</v>
      </c>
      <c r="X9168" t="str">
        <f t="shared" si="860"/>
        <v>Profit</v>
      </c>
      <c r="Y9168" s="1" t="str">
        <f t="shared" si="861"/>
        <v>Low Profit</v>
      </c>
      <c r="Z9168" s="1" t="str">
        <f t="shared" si="862"/>
        <v>No Discount</v>
      </c>
      <c r="AA9168" s="1" t="str">
        <f t="shared" si="863"/>
        <v>Low Sales</v>
      </c>
      <c r="AB9168" s="1">
        <f>MONTH(Sample___Superstore[[#This Row],[Order Date]])</f>
        <v>6</v>
      </c>
    </row>
    <row r="9169" spans="1:28" x14ac:dyDescent="0.35">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c r="V9169">
        <f t="shared" si="858"/>
        <v>2</v>
      </c>
      <c r="W9169">
        <f t="shared" si="859"/>
        <v>0.3</v>
      </c>
      <c r="X9169" t="str">
        <f t="shared" si="860"/>
        <v>Profit</v>
      </c>
      <c r="Y9169" s="1" t="str">
        <f t="shared" si="861"/>
        <v>Low Profit</v>
      </c>
      <c r="Z9169" s="1" t="str">
        <f t="shared" si="862"/>
        <v>No Discount</v>
      </c>
      <c r="AA9169" s="1" t="str">
        <f t="shared" si="863"/>
        <v>Low Sales</v>
      </c>
      <c r="AB9169" s="1">
        <f>MONTH(Sample___Superstore[[#This Row],[Order Date]])</f>
        <v>6</v>
      </c>
    </row>
    <row r="9170" spans="1:28" x14ac:dyDescent="0.35">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c r="V9170">
        <f t="shared" si="858"/>
        <v>4</v>
      </c>
      <c r="W9170">
        <f t="shared" si="859"/>
        <v>0.45999999999999996</v>
      </c>
      <c r="X9170" t="str">
        <f t="shared" si="860"/>
        <v>Profit</v>
      </c>
      <c r="Y9170" s="1" t="str">
        <f t="shared" si="861"/>
        <v>High Profit</v>
      </c>
      <c r="Z9170" s="1" t="str">
        <f t="shared" si="862"/>
        <v>No Discount</v>
      </c>
      <c r="AA9170" s="1" t="str">
        <f t="shared" si="863"/>
        <v>Low Sales</v>
      </c>
      <c r="AB9170" s="1">
        <f>MONTH(Sample___Superstore[[#This Row],[Order Date]])</f>
        <v>3</v>
      </c>
    </row>
    <row r="9171" spans="1:28" x14ac:dyDescent="0.35">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c r="V9171">
        <f t="shared" si="858"/>
        <v>4</v>
      </c>
      <c r="W9171">
        <f t="shared" si="859"/>
        <v>0.45999999999999996</v>
      </c>
      <c r="X9171" t="str">
        <f t="shared" si="860"/>
        <v>Profit</v>
      </c>
      <c r="Y9171" s="1" t="str">
        <f t="shared" si="861"/>
        <v>Low Profit</v>
      </c>
      <c r="Z9171" s="1" t="str">
        <f t="shared" si="862"/>
        <v>No Discount</v>
      </c>
      <c r="AA9171" s="1" t="str">
        <f t="shared" si="863"/>
        <v>Low Sales</v>
      </c>
      <c r="AB9171" s="1">
        <f>MONTH(Sample___Superstore[[#This Row],[Order Date]])</f>
        <v>3</v>
      </c>
    </row>
    <row r="9172" spans="1:28" x14ac:dyDescent="0.35">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c r="V9172">
        <f t="shared" si="858"/>
        <v>0</v>
      </c>
      <c r="W9172">
        <f t="shared" si="859"/>
        <v>0.05</v>
      </c>
      <c r="X9172" t="str">
        <f t="shared" si="860"/>
        <v>Profit</v>
      </c>
      <c r="Y9172" s="1" t="str">
        <f t="shared" si="861"/>
        <v>Low Profit</v>
      </c>
      <c r="Z9172" s="1" t="str">
        <f t="shared" si="862"/>
        <v>No Discount</v>
      </c>
      <c r="AA9172" s="1" t="str">
        <f t="shared" si="863"/>
        <v>Low Sales</v>
      </c>
      <c r="AB9172" s="1">
        <f>MONTH(Sample___Superstore[[#This Row],[Order Date]])</f>
        <v>12</v>
      </c>
    </row>
    <row r="9173" spans="1:28" x14ac:dyDescent="0.35">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c r="V9173">
        <f t="shared" si="858"/>
        <v>0</v>
      </c>
      <c r="W9173">
        <f t="shared" si="859"/>
        <v>0.48000000000000004</v>
      </c>
      <c r="X9173" t="str">
        <f t="shared" si="860"/>
        <v>Profit</v>
      </c>
      <c r="Y9173" s="1" t="str">
        <f t="shared" si="861"/>
        <v>Low Profit</v>
      </c>
      <c r="Z9173" s="1" t="str">
        <f t="shared" si="862"/>
        <v>No Discount</v>
      </c>
      <c r="AA9173" s="1" t="str">
        <f t="shared" si="863"/>
        <v>Low Sales</v>
      </c>
      <c r="AB9173" s="1">
        <f>MONTH(Sample___Superstore[[#This Row],[Order Date]])</f>
        <v>12</v>
      </c>
    </row>
    <row r="9174" spans="1:28" x14ac:dyDescent="0.35">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c r="V9174">
        <f t="shared" si="858"/>
        <v>0</v>
      </c>
      <c r="W9174">
        <f t="shared" si="859"/>
        <v>0.19999999999999998</v>
      </c>
      <c r="X9174" t="str">
        <f t="shared" si="860"/>
        <v>Profit</v>
      </c>
      <c r="Y9174" s="1" t="str">
        <f t="shared" si="861"/>
        <v>High Profit</v>
      </c>
      <c r="Z9174" s="1" t="str">
        <f t="shared" si="862"/>
        <v>No Discount</v>
      </c>
      <c r="AA9174" s="1" t="str">
        <f t="shared" si="863"/>
        <v>High Sales</v>
      </c>
      <c r="AB9174" s="1">
        <f>MONTH(Sample___Superstore[[#This Row],[Order Date]])</f>
        <v>12</v>
      </c>
    </row>
    <row r="9175" spans="1:28" x14ac:dyDescent="0.35">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c r="V9175">
        <f t="shared" si="858"/>
        <v>0</v>
      </c>
      <c r="W9175">
        <f t="shared" si="859"/>
        <v>0.49</v>
      </c>
      <c r="X9175" t="str">
        <f t="shared" si="860"/>
        <v>Profit</v>
      </c>
      <c r="Y9175" s="1" t="str">
        <f t="shared" si="861"/>
        <v>Low Profit</v>
      </c>
      <c r="Z9175" s="1" t="str">
        <f t="shared" si="862"/>
        <v>No Discount</v>
      </c>
      <c r="AA9175" s="1" t="str">
        <f t="shared" si="863"/>
        <v>Low Sales</v>
      </c>
      <c r="AB9175" s="1">
        <f>MONTH(Sample___Superstore[[#This Row],[Order Date]])</f>
        <v>12</v>
      </c>
    </row>
    <row r="9176" spans="1:28" x14ac:dyDescent="0.35">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c r="V9176">
        <f t="shared" si="858"/>
        <v>2</v>
      </c>
      <c r="W9176">
        <f t="shared" si="859"/>
        <v>0.125</v>
      </c>
      <c r="X9176" t="str">
        <f t="shared" si="860"/>
        <v>Profit</v>
      </c>
      <c r="Y9176" s="1" t="str">
        <f t="shared" si="861"/>
        <v>Low Profit</v>
      </c>
      <c r="Z9176" s="1" t="str">
        <f t="shared" si="862"/>
        <v>Low Discount</v>
      </c>
      <c r="AA9176" s="1" t="str">
        <f t="shared" si="863"/>
        <v>Low Sales</v>
      </c>
      <c r="AB9176" s="1">
        <f>MONTH(Sample___Superstore[[#This Row],[Order Date]])</f>
        <v>6</v>
      </c>
    </row>
    <row r="9177" spans="1:28" x14ac:dyDescent="0.35">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c r="V9177">
        <f t="shared" si="858"/>
        <v>2</v>
      </c>
      <c r="W9177">
        <f t="shared" si="859"/>
        <v>0.48000000000000004</v>
      </c>
      <c r="X9177" t="str">
        <f t="shared" si="860"/>
        <v>Profit</v>
      </c>
      <c r="Y9177" s="1" t="str">
        <f t="shared" si="861"/>
        <v>Low Profit</v>
      </c>
      <c r="Z9177" s="1" t="str">
        <f t="shared" si="862"/>
        <v>No Discount</v>
      </c>
      <c r="AA9177" s="1" t="str">
        <f t="shared" si="863"/>
        <v>Low Sales</v>
      </c>
      <c r="AB9177" s="1">
        <f>MONTH(Sample___Superstore[[#This Row],[Order Date]])</f>
        <v>6</v>
      </c>
    </row>
    <row r="9178" spans="1:28" x14ac:dyDescent="0.35">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c r="V9178">
        <f t="shared" si="858"/>
        <v>5</v>
      </c>
      <c r="W9178">
        <f t="shared" si="859"/>
        <v>-0.66666666666666674</v>
      </c>
      <c r="X9178" t="str">
        <f t="shared" si="860"/>
        <v>Loss</v>
      </c>
      <c r="Y9178" s="1" t="str">
        <f t="shared" si="861"/>
        <v>Low Profit</v>
      </c>
      <c r="Z9178" s="1" t="str">
        <f t="shared" si="862"/>
        <v>High Discount</v>
      </c>
      <c r="AA9178" s="1" t="str">
        <f t="shared" si="863"/>
        <v>Low Sales</v>
      </c>
      <c r="AB9178" s="1">
        <f>MONTH(Sample___Superstore[[#This Row],[Order Date]])</f>
        <v>3</v>
      </c>
    </row>
    <row r="9179" spans="1:28" x14ac:dyDescent="0.35">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c r="V9179">
        <f t="shared" si="858"/>
        <v>4</v>
      </c>
      <c r="W9179">
        <f t="shared" si="859"/>
        <v>0.27999999999999997</v>
      </c>
      <c r="X9179" t="str">
        <f t="shared" si="860"/>
        <v>Profit</v>
      </c>
      <c r="Y9179" s="1" t="str">
        <f t="shared" si="861"/>
        <v>Low Profit</v>
      </c>
      <c r="Z9179" s="1" t="str">
        <f t="shared" si="862"/>
        <v>No Discount</v>
      </c>
      <c r="AA9179" s="1" t="str">
        <f t="shared" si="863"/>
        <v>Low Sales</v>
      </c>
      <c r="AB9179" s="1">
        <f>MONTH(Sample___Superstore[[#This Row],[Order Date]])</f>
        <v>11</v>
      </c>
    </row>
    <row r="9180" spans="1:28" x14ac:dyDescent="0.35">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c r="V9180">
        <f t="shared" si="858"/>
        <v>4</v>
      </c>
      <c r="W9180">
        <f t="shared" si="859"/>
        <v>0.26</v>
      </c>
      <c r="X9180" t="str">
        <f t="shared" si="860"/>
        <v>Profit</v>
      </c>
      <c r="Y9180" s="1" t="str">
        <f t="shared" si="861"/>
        <v>Low Profit</v>
      </c>
      <c r="Z9180" s="1" t="str">
        <f t="shared" si="862"/>
        <v>No Discount</v>
      </c>
      <c r="AA9180" s="1" t="str">
        <f t="shared" si="863"/>
        <v>Low Sales</v>
      </c>
      <c r="AB9180" s="1">
        <f>MONTH(Sample___Superstore[[#This Row],[Order Date]])</f>
        <v>11</v>
      </c>
    </row>
    <row r="9181" spans="1:28" x14ac:dyDescent="0.35">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c r="V9181">
        <f t="shared" si="858"/>
        <v>4</v>
      </c>
      <c r="W9181">
        <f t="shared" si="859"/>
        <v>6.25E-2</v>
      </c>
      <c r="X9181" t="str">
        <f t="shared" si="860"/>
        <v>Profit</v>
      </c>
      <c r="Y9181" s="1" t="str">
        <f t="shared" si="861"/>
        <v>Low Profit</v>
      </c>
      <c r="Z9181" s="1" t="str">
        <f t="shared" si="862"/>
        <v>Low Discount</v>
      </c>
      <c r="AA9181" s="1" t="str">
        <f t="shared" si="863"/>
        <v>High Sales</v>
      </c>
      <c r="AB9181" s="1">
        <f>MONTH(Sample___Superstore[[#This Row],[Order Date]])</f>
        <v>8</v>
      </c>
    </row>
    <row r="9182" spans="1:28" x14ac:dyDescent="0.35">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c r="V9182">
        <f t="shared" si="858"/>
        <v>4</v>
      </c>
      <c r="W9182">
        <f t="shared" si="859"/>
        <v>0.35000000000000003</v>
      </c>
      <c r="X9182" t="str">
        <f t="shared" si="860"/>
        <v>Profit</v>
      </c>
      <c r="Y9182" s="1" t="str">
        <f t="shared" si="861"/>
        <v>Low Profit</v>
      </c>
      <c r="Z9182" s="1" t="str">
        <f t="shared" si="862"/>
        <v>Low Discount</v>
      </c>
      <c r="AA9182" s="1" t="str">
        <f t="shared" si="863"/>
        <v>Low Sales</v>
      </c>
      <c r="AB9182" s="1">
        <f>MONTH(Sample___Superstore[[#This Row],[Order Date]])</f>
        <v>8</v>
      </c>
    </row>
    <row r="9183" spans="1:28" x14ac:dyDescent="0.35">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c r="V9183">
        <f t="shared" si="858"/>
        <v>4</v>
      </c>
      <c r="W9183">
        <f t="shared" si="859"/>
        <v>0.375</v>
      </c>
      <c r="X9183" t="str">
        <f t="shared" si="860"/>
        <v>Profit</v>
      </c>
      <c r="Y9183" s="1" t="str">
        <f t="shared" si="861"/>
        <v>Low Profit</v>
      </c>
      <c r="Z9183" s="1" t="str">
        <f t="shared" si="862"/>
        <v>Low Discount</v>
      </c>
      <c r="AA9183" s="1" t="str">
        <f t="shared" si="863"/>
        <v>Low Sales</v>
      </c>
      <c r="AB9183" s="1">
        <f>MONTH(Sample___Superstore[[#This Row],[Order Date]])</f>
        <v>8</v>
      </c>
    </row>
    <row r="9184" spans="1:28" x14ac:dyDescent="0.35">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c r="V9184">
        <f t="shared" si="858"/>
        <v>4</v>
      </c>
      <c r="W9184">
        <f t="shared" si="859"/>
        <v>0.14000000000000001</v>
      </c>
      <c r="X9184" t="str">
        <f t="shared" si="860"/>
        <v>Profit</v>
      </c>
      <c r="Y9184" s="1" t="str">
        <f t="shared" si="861"/>
        <v>Low Profit</v>
      </c>
      <c r="Z9184" s="1" t="str">
        <f t="shared" si="862"/>
        <v>No Discount</v>
      </c>
      <c r="AA9184" s="1" t="str">
        <f t="shared" si="863"/>
        <v>Low Sales</v>
      </c>
      <c r="AB9184" s="1">
        <f>MONTH(Sample___Superstore[[#This Row],[Order Date]])</f>
        <v>8</v>
      </c>
    </row>
    <row r="9185" spans="1:28" x14ac:dyDescent="0.35">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c r="V9185">
        <f t="shared" si="858"/>
        <v>4</v>
      </c>
      <c r="W9185">
        <f t="shared" si="859"/>
        <v>0.47000000000000003</v>
      </c>
      <c r="X9185" t="str">
        <f t="shared" si="860"/>
        <v>Profit</v>
      </c>
      <c r="Y9185" s="1" t="str">
        <f t="shared" si="861"/>
        <v>Low Profit</v>
      </c>
      <c r="Z9185" s="1" t="str">
        <f t="shared" si="862"/>
        <v>No Discount</v>
      </c>
      <c r="AA9185" s="1" t="str">
        <f t="shared" si="863"/>
        <v>Low Sales</v>
      </c>
      <c r="AB9185" s="1">
        <f>MONTH(Sample___Superstore[[#This Row],[Order Date]])</f>
        <v>8</v>
      </c>
    </row>
    <row r="9186" spans="1:28" x14ac:dyDescent="0.35">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c r="V9186">
        <f t="shared" si="858"/>
        <v>4</v>
      </c>
      <c r="W9186">
        <f t="shared" si="859"/>
        <v>0.3</v>
      </c>
      <c r="X9186" t="str">
        <f t="shared" si="860"/>
        <v>Profit</v>
      </c>
      <c r="Y9186" s="1" t="str">
        <f t="shared" si="861"/>
        <v>Low Profit</v>
      </c>
      <c r="Z9186" s="1" t="str">
        <f t="shared" si="862"/>
        <v>No Discount</v>
      </c>
      <c r="AA9186" s="1" t="str">
        <f t="shared" si="863"/>
        <v>Low Sales</v>
      </c>
      <c r="AB9186" s="1">
        <f>MONTH(Sample___Superstore[[#This Row],[Order Date]])</f>
        <v>8</v>
      </c>
    </row>
    <row r="9187" spans="1:28" x14ac:dyDescent="0.35">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c r="V9187">
        <f t="shared" si="858"/>
        <v>4</v>
      </c>
      <c r="W9187">
        <f t="shared" si="859"/>
        <v>0.125</v>
      </c>
      <c r="X9187" t="str">
        <f t="shared" si="860"/>
        <v>Profit</v>
      </c>
      <c r="Y9187" s="1" t="str">
        <f t="shared" si="861"/>
        <v>Low Profit</v>
      </c>
      <c r="Z9187" s="1" t="str">
        <f t="shared" si="862"/>
        <v>Low Discount</v>
      </c>
      <c r="AA9187" s="1" t="str">
        <f t="shared" si="863"/>
        <v>Low Sales</v>
      </c>
      <c r="AB9187" s="1">
        <f>MONTH(Sample___Superstore[[#This Row],[Order Date]])</f>
        <v>8</v>
      </c>
    </row>
    <row r="9188" spans="1:28" x14ac:dyDescent="0.35">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c r="V9188">
        <f t="shared" si="858"/>
        <v>4</v>
      </c>
      <c r="W9188">
        <f t="shared" si="859"/>
        <v>0.28000000000000003</v>
      </c>
      <c r="X9188" t="str">
        <f t="shared" si="860"/>
        <v>Profit</v>
      </c>
      <c r="Y9188" s="1" t="str">
        <f t="shared" si="861"/>
        <v>High Profit</v>
      </c>
      <c r="Z9188" s="1" t="str">
        <f t="shared" si="862"/>
        <v>No Discount</v>
      </c>
      <c r="AA9188" s="1" t="str">
        <f t="shared" si="863"/>
        <v>High Sales</v>
      </c>
      <c r="AB9188" s="1">
        <f>MONTH(Sample___Superstore[[#This Row],[Order Date]])</f>
        <v>8</v>
      </c>
    </row>
    <row r="9189" spans="1:28" x14ac:dyDescent="0.35">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c r="V9189">
        <f t="shared" si="858"/>
        <v>4</v>
      </c>
      <c r="W9189">
        <f t="shared" si="859"/>
        <v>-0.2</v>
      </c>
      <c r="X9189" t="str">
        <f t="shared" si="860"/>
        <v>Loss</v>
      </c>
      <c r="Y9189" s="1" t="str">
        <f t="shared" si="861"/>
        <v>Low Profit</v>
      </c>
      <c r="Z9189" s="1" t="str">
        <f t="shared" si="862"/>
        <v>Low Discount</v>
      </c>
      <c r="AA9189" s="1" t="str">
        <f t="shared" si="863"/>
        <v>Low Sales</v>
      </c>
      <c r="AB9189" s="1">
        <f>MONTH(Sample___Superstore[[#This Row],[Order Date]])</f>
        <v>8</v>
      </c>
    </row>
    <row r="9190" spans="1:28" x14ac:dyDescent="0.35">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c r="V9190">
        <f t="shared" si="858"/>
        <v>4</v>
      </c>
      <c r="W9190">
        <f t="shared" si="859"/>
        <v>0.17499999999999999</v>
      </c>
      <c r="X9190" t="str">
        <f t="shared" si="860"/>
        <v>Profit</v>
      </c>
      <c r="Y9190" s="1" t="str">
        <f t="shared" si="861"/>
        <v>Low Profit</v>
      </c>
      <c r="Z9190" s="1" t="str">
        <f t="shared" si="862"/>
        <v>Low Discount</v>
      </c>
      <c r="AA9190" s="1" t="str">
        <f t="shared" si="863"/>
        <v>Low Sales</v>
      </c>
      <c r="AB9190" s="1">
        <f>MONTH(Sample___Superstore[[#This Row],[Order Date]])</f>
        <v>8</v>
      </c>
    </row>
    <row r="9191" spans="1:28" x14ac:dyDescent="0.35">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c r="V9191">
        <f t="shared" si="858"/>
        <v>4</v>
      </c>
      <c r="W9191">
        <f t="shared" si="859"/>
        <v>-0.25</v>
      </c>
      <c r="X9191" t="str">
        <f t="shared" si="860"/>
        <v>Loss</v>
      </c>
      <c r="Y9191" s="1" t="str">
        <f t="shared" si="861"/>
        <v>Low Profit</v>
      </c>
      <c r="Z9191" s="1" t="str">
        <f t="shared" si="862"/>
        <v>Low Discount</v>
      </c>
      <c r="AA9191" s="1" t="str">
        <f t="shared" si="863"/>
        <v>High Sales</v>
      </c>
      <c r="AB9191" s="1">
        <f>MONTH(Sample___Superstore[[#This Row],[Order Date]])</f>
        <v>8</v>
      </c>
    </row>
    <row r="9192" spans="1:28" x14ac:dyDescent="0.35">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c r="V9192">
        <f t="shared" si="858"/>
        <v>4</v>
      </c>
      <c r="W9192">
        <f t="shared" si="859"/>
        <v>-0.83333333333333337</v>
      </c>
      <c r="X9192" t="str">
        <f t="shared" si="860"/>
        <v>Loss</v>
      </c>
      <c r="Y9192" s="1" t="str">
        <f t="shared" si="861"/>
        <v>Low Profit</v>
      </c>
      <c r="Z9192" s="1" t="str">
        <f t="shared" si="862"/>
        <v>High Discount</v>
      </c>
      <c r="AA9192" s="1" t="str">
        <f t="shared" si="863"/>
        <v>Low Sales</v>
      </c>
      <c r="AB9192" s="1">
        <f>MONTH(Sample___Superstore[[#This Row],[Order Date]])</f>
        <v>8</v>
      </c>
    </row>
    <row r="9193" spans="1:28" x14ac:dyDescent="0.35">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c r="V9193">
        <f t="shared" si="858"/>
        <v>4</v>
      </c>
      <c r="W9193">
        <f t="shared" si="859"/>
        <v>0.3125</v>
      </c>
      <c r="X9193" t="str">
        <f t="shared" si="860"/>
        <v>Profit</v>
      </c>
      <c r="Y9193" s="1" t="str">
        <f t="shared" si="861"/>
        <v>Low Profit</v>
      </c>
      <c r="Z9193" s="1" t="str">
        <f t="shared" si="862"/>
        <v>Low Discount</v>
      </c>
      <c r="AA9193" s="1" t="str">
        <f t="shared" si="863"/>
        <v>Low Sales</v>
      </c>
      <c r="AB9193" s="1">
        <f>MONTH(Sample___Superstore[[#This Row],[Order Date]])</f>
        <v>8</v>
      </c>
    </row>
    <row r="9194" spans="1:28" x14ac:dyDescent="0.35">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c r="V9194">
        <f t="shared" si="858"/>
        <v>5</v>
      </c>
      <c r="W9194">
        <f t="shared" si="859"/>
        <v>-1.5999999999999999</v>
      </c>
      <c r="X9194" t="str">
        <f t="shared" si="860"/>
        <v>Loss</v>
      </c>
      <c r="Y9194" s="1" t="str">
        <f t="shared" si="861"/>
        <v>Low Profit</v>
      </c>
      <c r="Z9194" s="1" t="str">
        <f t="shared" si="862"/>
        <v>High Discount</v>
      </c>
      <c r="AA9194" s="1" t="str">
        <f t="shared" si="863"/>
        <v>Low Sales</v>
      </c>
      <c r="AB9194" s="1">
        <f>MONTH(Sample___Superstore[[#This Row],[Order Date]])</f>
        <v>11</v>
      </c>
    </row>
    <row r="9195" spans="1:28" x14ac:dyDescent="0.35">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c r="V9195">
        <f t="shared" si="858"/>
        <v>5</v>
      </c>
      <c r="W9195">
        <f t="shared" si="859"/>
        <v>0.1125</v>
      </c>
      <c r="X9195" t="str">
        <f t="shared" si="860"/>
        <v>Profit</v>
      </c>
      <c r="Y9195" s="1" t="str">
        <f t="shared" si="861"/>
        <v>Low Profit</v>
      </c>
      <c r="Z9195" s="1" t="str">
        <f t="shared" si="862"/>
        <v>Low Discount</v>
      </c>
      <c r="AA9195" s="1" t="str">
        <f t="shared" si="863"/>
        <v>Low Sales</v>
      </c>
      <c r="AB9195" s="1">
        <f>MONTH(Sample___Superstore[[#This Row],[Order Date]])</f>
        <v>11</v>
      </c>
    </row>
    <row r="9196" spans="1:28" x14ac:dyDescent="0.35">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c r="V9196">
        <f t="shared" si="858"/>
        <v>6</v>
      </c>
      <c r="W9196">
        <f t="shared" si="859"/>
        <v>7.5000000000000011E-2</v>
      </c>
      <c r="X9196" t="str">
        <f t="shared" si="860"/>
        <v>Profit</v>
      </c>
      <c r="Y9196" s="1" t="str">
        <f t="shared" si="861"/>
        <v>Low Profit</v>
      </c>
      <c r="Z9196" s="1" t="str">
        <f t="shared" si="862"/>
        <v>Low Discount</v>
      </c>
      <c r="AA9196" s="1" t="str">
        <f t="shared" si="863"/>
        <v>Low Sales</v>
      </c>
      <c r="AB9196" s="1">
        <f>MONTH(Sample___Superstore[[#This Row],[Order Date]])</f>
        <v>11</v>
      </c>
    </row>
    <row r="9197" spans="1:28" x14ac:dyDescent="0.35">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c r="V9197">
        <f t="shared" si="858"/>
        <v>6</v>
      </c>
      <c r="W9197">
        <f t="shared" si="859"/>
        <v>-0.16250000000000001</v>
      </c>
      <c r="X9197" t="str">
        <f t="shared" si="860"/>
        <v>Loss</v>
      </c>
      <c r="Y9197" s="1" t="str">
        <f t="shared" si="861"/>
        <v>Low Profit</v>
      </c>
      <c r="Z9197" s="1" t="str">
        <f t="shared" si="862"/>
        <v>Low Discount</v>
      </c>
      <c r="AA9197" s="1" t="str">
        <f t="shared" si="863"/>
        <v>Low Sales</v>
      </c>
      <c r="AB9197" s="1">
        <f>MONTH(Sample___Superstore[[#This Row],[Order Date]])</f>
        <v>11</v>
      </c>
    </row>
    <row r="9198" spans="1:28" x14ac:dyDescent="0.35">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c r="V9198">
        <f t="shared" si="858"/>
        <v>5</v>
      </c>
      <c r="W9198">
        <f t="shared" si="859"/>
        <v>0.48000000000000004</v>
      </c>
      <c r="X9198" t="str">
        <f t="shared" si="860"/>
        <v>Profit</v>
      </c>
      <c r="Y9198" s="1" t="str">
        <f t="shared" si="861"/>
        <v>Low Profit</v>
      </c>
      <c r="Z9198" s="1" t="str">
        <f t="shared" si="862"/>
        <v>No Discount</v>
      </c>
      <c r="AA9198" s="1" t="str">
        <f t="shared" si="863"/>
        <v>Low Sales</v>
      </c>
      <c r="AB9198" s="1">
        <f>MONTH(Sample___Superstore[[#This Row],[Order Date]])</f>
        <v>5</v>
      </c>
    </row>
    <row r="9199" spans="1:28" x14ac:dyDescent="0.35">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c r="V9199">
        <f t="shared" si="858"/>
        <v>5</v>
      </c>
      <c r="W9199">
        <f t="shared" si="859"/>
        <v>8.7499999999999994E-2</v>
      </c>
      <c r="X9199" t="str">
        <f t="shared" si="860"/>
        <v>Profit</v>
      </c>
      <c r="Y9199" s="1" t="str">
        <f t="shared" si="861"/>
        <v>High Profit</v>
      </c>
      <c r="Z9199" s="1" t="str">
        <f t="shared" si="862"/>
        <v>Low Discount</v>
      </c>
      <c r="AA9199" s="1" t="str">
        <f t="shared" si="863"/>
        <v>High Sales</v>
      </c>
      <c r="AB9199" s="1">
        <f>MONTH(Sample___Superstore[[#This Row],[Order Date]])</f>
        <v>5</v>
      </c>
    </row>
    <row r="9200" spans="1:28" x14ac:dyDescent="0.35">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c r="V9200">
        <f t="shared" si="858"/>
        <v>5</v>
      </c>
      <c r="W9200">
        <f t="shared" si="859"/>
        <v>0.27</v>
      </c>
      <c r="X9200" t="str">
        <f t="shared" si="860"/>
        <v>Profit</v>
      </c>
      <c r="Y9200" s="1" t="str">
        <f t="shared" si="861"/>
        <v>Low Profit</v>
      </c>
      <c r="Z9200" s="1" t="str">
        <f t="shared" si="862"/>
        <v>No Discount</v>
      </c>
      <c r="AA9200" s="1" t="str">
        <f t="shared" si="863"/>
        <v>Low Sales</v>
      </c>
      <c r="AB9200" s="1">
        <f>MONTH(Sample___Superstore[[#This Row],[Order Date]])</f>
        <v>5</v>
      </c>
    </row>
    <row r="9201" spans="1:28" x14ac:dyDescent="0.35">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c r="V9201">
        <f t="shared" si="858"/>
        <v>5</v>
      </c>
      <c r="W9201">
        <f t="shared" si="859"/>
        <v>0.125</v>
      </c>
      <c r="X9201" t="str">
        <f t="shared" si="860"/>
        <v>Profit</v>
      </c>
      <c r="Y9201" s="1" t="str">
        <f t="shared" si="861"/>
        <v>Low Profit</v>
      </c>
      <c r="Z9201" s="1" t="str">
        <f t="shared" si="862"/>
        <v>Low Discount</v>
      </c>
      <c r="AA9201" s="1" t="str">
        <f t="shared" si="863"/>
        <v>Low Sales</v>
      </c>
      <c r="AB9201" s="1">
        <f>MONTH(Sample___Superstore[[#This Row],[Order Date]])</f>
        <v>5</v>
      </c>
    </row>
    <row r="9202" spans="1:28" x14ac:dyDescent="0.35">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c r="V9202">
        <f t="shared" si="858"/>
        <v>3</v>
      </c>
      <c r="W9202">
        <f t="shared" si="859"/>
        <v>0.1</v>
      </c>
      <c r="X9202" t="str">
        <f t="shared" si="860"/>
        <v>Profit</v>
      </c>
      <c r="Y9202" s="1" t="str">
        <f t="shared" si="861"/>
        <v>Low Profit</v>
      </c>
      <c r="Z9202" s="1" t="str">
        <f t="shared" si="862"/>
        <v>No Discount</v>
      </c>
      <c r="AA9202" s="1" t="str">
        <f t="shared" si="863"/>
        <v>Low Sales</v>
      </c>
      <c r="AB9202" s="1">
        <f>MONTH(Sample___Superstore[[#This Row],[Order Date]])</f>
        <v>10</v>
      </c>
    </row>
    <row r="9203" spans="1:28" x14ac:dyDescent="0.35">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c r="V9203">
        <f t="shared" si="858"/>
        <v>3</v>
      </c>
      <c r="W9203">
        <f t="shared" si="859"/>
        <v>0.47000000000000003</v>
      </c>
      <c r="X9203" t="str">
        <f t="shared" si="860"/>
        <v>Profit</v>
      </c>
      <c r="Y9203" s="1" t="str">
        <f t="shared" si="861"/>
        <v>High Profit</v>
      </c>
      <c r="Z9203" s="1" t="str">
        <f t="shared" si="862"/>
        <v>No Discount</v>
      </c>
      <c r="AA9203" s="1" t="str">
        <f t="shared" si="863"/>
        <v>Low Sales</v>
      </c>
      <c r="AB9203" s="1">
        <f>MONTH(Sample___Superstore[[#This Row],[Order Date]])</f>
        <v>10</v>
      </c>
    </row>
    <row r="9204" spans="1:28" x14ac:dyDescent="0.35">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c r="V9204">
        <f t="shared" si="858"/>
        <v>4</v>
      </c>
      <c r="W9204">
        <f t="shared" si="859"/>
        <v>0.35000000000000003</v>
      </c>
      <c r="X9204" t="str">
        <f t="shared" si="860"/>
        <v>Profit</v>
      </c>
      <c r="Y9204" s="1" t="str">
        <f t="shared" si="861"/>
        <v>Low Profit</v>
      </c>
      <c r="Z9204" s="1" t="str">
        <f t="shared" si="862"/>
        <v>Low Discount</v>
      </c>
      <c r="AA9204" s="1" t="str">
        <f t="shared" si="863"/>
        <v>Low Sales</v>
      </c>
      <c r="AB9204" s="1">
        <f>MONTH(Sample___Superstore[[#This Row],[Order Date]])</f>
        <v>10</v>
      </c>
    </row>
    <row r="9205" spans="1:28" x14ac:dyDescent="0.35">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c r="V9205">
        <f t="shared" si="858"/>
        <v>4</v>
      </c>
      <c r="W9205">
        <f t="shared" si="859"/>
        <v>0.27999999999999997</v>
      </c>
      <c r="X9205" t="str">
        <f t="shared" si="860"/>
        <v>Profit</v>
      </c>
      <c r="Y9205" s="1" t="str">
        <f t="shared" si="861"/>
        <v>Low Profit</v>
      </c>
      <c r="Z9205" s="1" t="str">
        <f t="shared" si="862"/>
        <v>No Discount</v>
      </c>
      <c r="AA9205" s="1" t="str">
        <f t="shared" si="863"/>
        <v>Low Sales</v>
      </c>
      <c r="AB9205" s="1">
        <f>MONTH(Sample___Superstore[[#This Row],[Order Date]])</f>
        <v>10</v>
      </c>
    </row>
    <row r="9206" spans="1:28" x14ac:dyDescent="0.35">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c r="V9206">
        <f t="shared" si="858"/>
        <v>4</v>
      </c>
      <c r="W9206">
        <f t="shared" si="859"/>
        <v>0.3</v>
      </c>
      <c r="X9206" t="str">
        <f t="shared" si="860"/>
        <v>Profit</v>
      </c>
      <c r="Y9206" s="1" t="str">
        <f t="shared" si="861"/>
        <v>Low Profit</v>
      </c>
      <c r="Z9206" s="1" t="str">
        <f t="shared" si="862"/>
        <v>No Discount</v>
      </c>
      <c r="AA9206" s="1" t="str">
        <f t="shared" si="863"/>
        <v>Low Sales</v>
      </c>
      <c r="AB9206" s="1">
        <f>MONTH(Sample___Superstore[[#This Row],[Order Date]])</f>
        <v>12</v>
      </c>
    </row>
    <row r="9207" spans="1:28" x14ac:dyDescent="0.35">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c r="V9207">
        <f t="shared" si="858"/>
        <v>0</v>
      </c>
      <c r="W9207">
        <f t="shared" si="859"/>
        <v>0.29000000000000004</v>
      </c>
      <c r="X9207" t="str">
        <f t="shared" si="860"/>
        <v>Profit</v>
      </c>
      <c r="Y9207" s="1" t="str">
        <f t="shared" si="861"/>
        <v>Low Profit</v>
      </c>
      <c r="Z9207" s="1" t="str">
        <f t="shared" si="862"/>
        <v>No Discount</v>
      </c>
      <c r="AA9207" s="1" t="str">
        <f t="shared" si="863"/>
        <v>Low Sales</v>
      </c>
      <c r="AB9207" s="1">
        <f>MONTH(Sample___Superstore[[#This Row],[Order Date]])</f>
        <v>4</v>
      </c>
    </row>
    <row r="9208" spans="1:28" x14ac:dyDescent="0.35">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c r="V9208">
        <f t="shared" si="858"/>
        <v>0</v>
      </c>
      <c r="W9208">
        <f t="shared" si="859"/>
        <v>0.47999999999999993</v>
      </c>
      <c r="X9208" t="str">
        <f t="shared" si="860"/>
        <v>Profit</v>
      </c>
      <c r="Y9208" s="1" t="str">
        <f t="shared" si="861"/>
        <v>Low Profit</v>
      </c>
      <c r="Z9208" s="1" t="str">
        <f t="shared" si="862"/>
        <v>No Discount</v>
      </c>
      <c r="AA9208" s="1" t="str">
        <f t="shared" si="863"/>
        <v>Low Sales</v>
      </c>
      <c r="AB9208" s="1">
        <f>MONTH(Sample___Superstore[[#This Row],[Order Date]])</f>
        <v>4</v>
      </c>
    </row>
    <row r="9209" spans="1:28" x14ac:dyDescent="0.35">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c r="V9209">
        <f t="shared" si="858"/>
        <v>4</v>
      </c>
      <c r="W9209">
        <f t="shared" si="859"/>
        <v>0.18749999999999997</v>
      </c>
      <c r="X9209" t="str">
        <f t="shared" si="860"/>
        <v>Profit</v>
      </c>
      <c r="Y9209" s="1" t="str">
        <f t="shared" si="861"/>
        <v>Low Profit</v>
      </c>
      <c r="Z9209" s="1" t="str">
        <f t="shared" si="862"/>
        <v>Low Discount</v>
      </c>
      <c r="AA9209" s="1" t="str">
        <f t="shared" si="863"/>
        <v>Low Sales</v>
      </c>
      <c r="AB9209" s="1">
        <f>MONTH(Sample___Superstore[[#This Row],[Order Date]])</f>
        <v>8</v>
      </c>
    </row>
    <row r="9210" spans="1:28" x14ac:dyDescent="0.35">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c r="V9210">
        <f t="shared" si="858"/>
        <v>5</v>
      </c>
      <c r="W9210">
        <f t="shared" si="859"/>
        <v>0.26</v>
      </c>
      <c r="X9210" t="str">
        <f t="shared" si="860"/>
        <v>Profit</v>
      </c>
      <c r="Y9210" s="1" t="str">
        <f t="shared" si="861"/>
        <v>Low Profit</v>
      </c>
      <c r="Z9210" s="1" t="str">
        <f t="shared" si="862"/>
        <v>No Discount</v>
      </c>
      <c r="AA9210" s="1" t="str">
        <f t="shared" si="863"/>
        <v>Low Sales</v>
      </c>
      <c r="AB9210" s="1">
        <f>MONTH(Sample___Superstore[[#This Row],[Order Date]])</f>
        <v>8</v>
      </c>
    </row>
    <row r="9211" spans="1:28" x14ac:dyDescent="0.35">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c r="V9211">
        <f t="shared" si="858"/>
        <v>3</v>
      </c>
      <c r="W9211">
        <f t="shared" si="859"/>
        <v>0.48</v>
      </c>
      <c r="X9211" t="str">
        <f t="shared" si="860"/>
        <v>Profit</v>
      </c>
      <c r="Y9211" s="1" t="str">
        <f t="shared" si="861"/>
        <v>Low Profit</v>
      </c>
      <c r="Z9211" s="1" t="str">
        <f t="shared" si="862"/>
        <v>No Discount</v>
      </c>
      <c r="AA9211" s="1" t="str">
        <f t="shared" si="863"/>
        <v>Low Sales</v>
      </c>
      <c r="AB9211" s="1">
        <f>MONTH(Sample___Superstore[[#This Row],[Order Date]])</f>
        <v>12</v>
      </c>
    </row>
    <row r="9212" spans="1:28" x14ac:dyDescent="0.35">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c r="V9212">
        <f t="shared" si="858"/>
        <v>3</v>
      </c>
      <c r="W9212">
        <f t="shared" si="859"/>
        <v>0.48</v>
      </c>
      <c r="X9212" t="str">
        <f t="shared" si="860"/>
        <v>Profit</v>
      </c>
      <c r="Y9212" s="1" t="str">
        <f t="shared" si="861"/>
        <v>Low Profit</v>
      </c>
      <c r="Z9212" s="1" t="str">
        <f t="shared" si="862"/>
        <v>No Discount</v>
      </c>
      <c r="AA9212" s="1" t="str">
        <f t="shared" si="863"/>
        <v>Low Sales</v>
      </c>
      <c r="AB9212" s="1">
        <f>MONTH(Sample___Superstore[[#This Row],[Order Date]])</f>
        <v>12</v>
      </c>
    </row>
    <row r="9213" spans="1:28" x14ac:dyDescent="0.35">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c r="V9213">
        <f t="shared" si="858"/>
        <v>5</v>
      </c>
      <c r="W9213">
        <f t="shared" si="859"/>
        <v>0.48000000000000004</v>
      </c>
      <c r="X9213" t="str">
        <f t="shared" si="860"/>
        <v>Profit</v>
      </c>
      <c r="Y9213" s="1" t="str">
        <f t="shared" si="861"/>
        <v>Low Profit</v>
      </c>
      <c r="Z9213" s="1" t="str">
        <f t="shared" si="862"/>
        <v>No Discount</v>
      </c>
      <c r="AA9213" s="1" t="str">
        <f t="shared" si="863"/>
        <v>Low Sales</v>
      </c>
      <c r="AB9213" s="1">
        <f>MONTH(Sample___Superstore[[#This Row],[Order Date]])</f>
        <v>3</v>
      </c>
    </row>
    <row r="9214" spans="1:28" x14ac:dyDescent="0.35">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c r="V9214">
        <f t="shared" si="858"/>
        <v>7</v>
      </c>
      <c r="W9214">
        <f t="shared" si="859"/>
        <v>0.27999999999999997</v>
      </c>
      <c r="X9214" t="str">
        <f t="shared" si="860"/>
        <v>Profit</v>
      </c>
      <c r="Y9214" s="1" t="str">
        <f t="shared" si="861"/>
        <v>Low Profit</v>
      </c>
      <c r="Z9214" s="1" t="str">
        <f t="shared" si="862"/>
        <v>No Discount</v>
      </c>
      <c r="AA9214" s="1" t="str">
        <f t="shared" si="863"/>
        <v>Low Sales</v>
      </c>
      <c r="AB9214" s="1">
        <f>MONTH(Sample___Superstore[[#This Row],[Order Date]])</f>
        <v>12</v>
      </c>
    </row>
    <row r="9215" spans="1:28" x14ac:dyDescent="0.35">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c r="V9215">
        <f t="shared" si="858"/>
        <v>7</v>
      </c>
      <c r="W9215">
        <f t="shared" si="859"/>
        <v>0.36000000000000004</v>
      </c>
      <c r="X9215" t="str">
        <f t="shared" si="860"/>
        <v>Profit</v>
      </c>
      <c r="Y9215" s="1" t="str">
        <f t="shared" si="861"/>
        <v>Low Profit</v>
      </c>
      <c r="Z9215" s="1" t="str">
        <f t="shared" si="862"/>
        <v>No Discount</v>
      </c>
      <c r="AA9215" s="1" t="str">
        <f t="shared" si="863"/>
        <v>Low Sales</v>
      </c>
      <c r="AB9215" s="1">
        <f>MONTH(Sample___Superstore[[#This Row],[Order Date]])</f>
        <v>12</v>
      </c>
    </row>
    <row r="9216" spans="1:28" x14ac:dyDescent="0.35">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c r="V9216">
        <f t="shared" si="858"/>
        <v>2</v>
      </c>
      <c r="W9216">
        <f t="shared" si="859"/>
        <v>0.33749999999999997</v>
      </c>
      <c r="X9216" t="str">
        <f t="shared" si="860"/>
        <v>Profit</v>
      </c>
      <c r="Y9216" s="1" t="str">
        <f t="shared" si="861"/>
        <v>Low Profit</v>
      </c>
      <c r="Z9216" s="1" t="str">
        <f t="shared" si="862"/>
        <v>Low Discount</v>
      </c>
      <c r="AA9216" s="1" t="str">
        <f t="shared" si="863"/>
        <v>Low Sales</v>
      </c>
      <c r="AB9216" s="1">
        <f>MONTH(Sample___Superstore[[#This Row],[Order Date]])</f>
        <v>9</v>
      </c>
    </row>
    <row r="9217" spans="1:28" x14ac:dyDescent="0.35">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c r="V9217">
        <f t="shared" si="858"/>
        <v>5</v>
      </c>
      <c r="W9217">
        <f t="shared" si="859"/>
        <v>0.48</v>
      </c>
      <c r="X9217" t="str">
        <f t="shared" si="860"/>
        <v>Profit</v>
      </c>
      <c r="Y9217" s="1" t="str">
        <f t="shared" si="861"/>
        <v>Low Profit</v>
      </c>
      <c r="Z9217" s="1" t="str">
        <f t="shared" si="862"/>
        <v>No Discount</v>
      </c>
      <c r="AA9217" s="1" t="str">
        <f t="shared" si="863"/>
        <v>Low Sales</v>
      </c>
      <c r="AB9217" s="1">
        <f>MONTH(Sample___Superstore[[#This Row],[Order Date]])</f>
        <v>11</v>
      </c>
    </row>
    <row r="9218" spans="1:28" x14ac:dyDescent="0.35">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c r="V9218">
        <f t="shared" ref="V9218:V9281" si="864">D9218-C9218</f>
        <v>6</v>
      </c>
      <c r="W9218">
        <f t="shared" ref="W9218:W9281" si="865">U9218/R9218</f>
        <v>-1.7999999999999998</v>
      </c>
      <c r="X9218" t="str">
        <f t="shared" ref="X9218:X9281" si="866">IF(U9218&lt;0,"Loss","Profit")</f>
        <v>Loss</v>
      </c>
      <c r="Y9218" s="1" t="str">
        <f t="shared" ref="Y9218:Y9281" si="867">IF(U9218&gt;100,"High Profit","Low Profit")</f>
        <v>Low Profit</v>
      </c>
      <c r="Z9218" s="1" t="str">
        <f t="shared" ref="Z9218:Z9281" si="868">IF(T9218=0,"No Discount",IF(T9218&lt;=0.2,"Low Discount","High Discount"))</f>
        <v>High Discount</v>
      </c>
      <c r="AA9218" s="1" t="str">
        <f t="shared" ref="AA9218:AA9281" si="869">IF(R9218&gt;500,"High Sales","Low Sales")</f>
        <v>Low Sales</v>
      </c>
      <c r="AB9218" s="1">
        <f>MONTH(Sample___Superstore[[#This Row],[Order Date]])</f>
        <v>11</v>
      </c>
    </row>
    <row r="9219" spans="1:28" x14ac:dyDescent="0.35">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c r="V9219">
        <f t="shared" si="864"/>
        <v>3</v>
      </c>
      <c r="W9219">
        <f t="shared" si="865"/>
        <v>0.49</v>
      </c>
      <c r="X9219" t="str">
        <f t="shared" si="866"/>
        <v>Profit</v>
      </c>
      <c r="Y9219" s="1" t="str">
        <f t="shared" si="867"/>
        <v>Low Profit</v>
      </c>
      <c r="Z9219" s="1" t="str">
        <f t="shared" si="868"/>
        <v>No Discount</v>
      </c>
      <c r="AA9219" s="1" t="str">
        <f t="shared" si="869"/>
        <v>Low Sales</v>
      </c>
      <c r="AB9219" s="1">
        <f>MONTH(Sample___Superstore[[#This Row],[Order Date]])</f>
        <v>11</v>
      </c>
    </row>
    <row r="9220" spans="1:28" x14ac:dyDescent="0.35">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c r="V9220">
        <f t="shared" si="864"/>
        <v>4</v>
      </c>
      <c r="W9220">
        <f t="shared" si="865"/>
        <v>7.4999999999999997E-2</v>
      </c>
      <c r="X9220" t="str">
        <f t="shared" si="866"/>
        <v>Profit</v>
      </c>
      <c r="Y9220" s="1" t="str">
        <f t="shared" si="867"/>
        <v>Low Profit</v>
      </c>
      <c r="Z9220" s="1" t="str">
        <f t="shared" si="868"/>
        <v>Low Discount</v>
      </c>
      <c r="AA9220" s="1" t="str">
        <f t="shared" si="869"/>
        <v>Low Sales</v>
      </c>
      <c r="AB9220" s="1">
        <f>MONTH(Sample___Superstore[[#This Row],[Order Date]])</f>
        <v>8</v>
      </c>
    </row>
    <row r="9221" spans="1:28" x14ac:dyDescent="0.35">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c r="V9221">
        <f t="shared" si="864"/>
        <v>4</v>
      </c>
      <c r="W9221">
        <f t="shared" si="865"/>
        <v>-0.67999999999999994</v>
      </c>
      <c r="X9221" t="str">
        <f t="shared" si="866"/>
        <v>Loss</v>
      </c>
      <c r="Y9221" s="1" t="str">
        <f t="shared" si="867"/>
        <v>Low Profit</v>
      </c>
      <c r="Z9221" s="1" t="str">
        <f t="shared" si="868"/>
        <v>High Discount</v>
      </c>
      <c r="AA9221" s="1" t="str">
        <f t="shared" si="869"/>
        <v>Low Sales</v>
      </c>
      <c r="AB9221" s="1">
        <f>MONTH(Sample___Superstore[[#This Row],[Order Date]])</f>
        <v>8</v>
      </c>
    </row>
    <row r="9222" spans="1:28" x14ac:dyDescent="0.35">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c r="V9222">
        <f t="shared" si="864"/>
        <v>1</v>
      </c>
      <c r="W9222">
        <f t="shared" si="865"/>
        <v>0.47</v>
      </c>
      <c r="X9222" t="str">
        <f t="shared" si="866"/>
        <v>Profit</v>
      </c>
      <c r="Y9222" s="1" t="str">
        <f t="shared" si="867"/>
        <v>Low Profit</v>
      </c>
      <c r="Z9222" s="1" t="str">
        <f t="shared" si="868"/>
        <v>No Discount</v>
      </c>
      <c r="AA9222" s="1" t="str">
        <f t="shared" si="869"/>
        <v>Low Sales</v>
      </c>
      <c r="AB9222" s="1">
        <f>MONTH(Sample___Superstore[[#This Row],[Order Date]])</f>
        <v>10</v>
      </c>
    </row>
    <row r="9223" spans="1:28" x14ac:dyDescent="0.35">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c r="V9223">
        <f t="shared" si="864"/>
        <v>1</v>
      </c>
      <c r="W9223">
        <f t="shared" si="865"/>
        <v>0.23</v>
      </c>
      <c r="X9223" t="str">
        <f t="shared" si="866"/>
        <v>Profit</v>
      </c>
      <c r="Y9223" s="1" t="str">
        <f t="shared" si="867"/>
        <v>High Profit</v>
      </c>
      <c r="Z9223" s="1" t="str">
        <f t="shared" si="868"/>
        <v>No Discount</v>
      </c>
      <c r="AA9223" s="1" t="str">
        <f t="shared" si="869"/>
        <v>High Sales</v>
      </c>
      <c r="AB9223" s="1">
        <f>MONTH(Sample___Superstore[[#This Row],[Order Date]])</f>
        <v>10</v>
      </c>
    </row>
    <row r="9224" spans="1:28" x14ac:dyDescent="0.35">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c r="V9224">
        <f t="shared" si="864"/>
        <v>1</v>
      </c>
      <c r="W9224">
        <f t="shared" si="865"/>
        <v>0.47999999999999993</v>
      </c>
      <c r="X9224" t="str">
        <f t="shared" si="866"/>
        <v>Profit</v>
      </c>
      <c r="Y9224" s="1" t="str">
        <f t="shared" si="867"/>
        <v>Low Profit</v>
      </c>
      <c r="Z9224" s="1" t="str">
        <f t="shared" si="868"/>
        <v>No Discount</v>
      </c>
      <c r="AA9224" s="1" t="str">
        <f t="shared" si="869"/>
        <v>Low Sales</v>
      </c>
      <c r="AB9224" s="1">
        <f>MONTH(Sample___Superstore[[#This Row],[Order Date]])</f>
        <v>10</v>
      </c>
    </row>
    <row r="9225" spans="1:28" x14ac:dyDescent="0.35">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c r="V9225">
        <f t="shared" si="864"/>
        <v>0</v>
      </c>
      <c r="W9225">
        <f t="shared" si="865"/>
        <v>-1.7500000000000002</v>
      </c>
      <c r="X9225" t="str">
        <f t="shared" si="866"/>
        <v>Loss</v>
      </c>
      <c r="Y9225" s="1" t="str">
        <f t="shared" si="867"/>
        <v>Low Profit</v>
      </c>
      <c r="Z9225" s="1" t="str">
        <f t="shared" si="868"/>
        <v>High Discount</v>
      </c>
      <c r="AA9225" s="1" t="str">
        <f t="shared" si="869"/>
        <v>Low Sales</v>
      </c>
      <c r="AB9225" s="1">
        <f>MONTH(Sample___Superstore[[#This Row],[Order Date]])</f>
        <v>11</v>
      </c>
    </row>
    <row r="9226" spans="1:28" x14ac:dyDescent="0.35">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c r="V9226">
        <f t="shared" si="864"/>
        <v>0</v>
      </c>
      <c r="W9226">
        <f t="shared" si="865"/>
        <v>-1.6500000000000001</v>
      </c>
      <c r="X9226" t="str">
        <f t="shared" si="866"/>
        <v>Loss</v>
      </c>
      <c r="Y9226" s="1" t="str">
        <f t="shared" si="867"/>
        <v>Low Profit</v>
      </c>
      <c r="Z9226" s="1" t="str">
        <f t="shared" si="868"/>
        <v>High Discount</v>
      </c>
      <c r="AA9226" s="1" t="str">
        <f t="shared" si="869"/>
        <v>Low Sales</v>
      </c>
      <c r="AB9226" s="1">
        <f>MONTH(Sample___Superstore[[#This Row],[Order Date]])</f>
        <v>11</v>
      </c>
    </row>
    <row r="9227" spans="1:28" x14ac:dyDescent="0.35">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c r="V9227">
        <f t="shared" si="864"/>
        <v>0</v>
      </c>
      <c r="W9227">
        <f t="shared" si="865"/>
        <v>-1.5499999999999998</v>
      </c>
      <c r="X9227" t="str">
        <f t="shared" si="866"/>
        <v>Loss</v>
      </c>
      <c r="Y9227" s="1" t="str">
        <f t="shared" si="867"/>
        <v>Low Profit</v>
      </c>
      <c r="Z9227" s="1" t="str">
        <f t="shared" si="868"/>
        <v>High Discount</v>
      </c>
      <c r="AA9227" s="1" t="str">
        <f t="shared" si="869"/>
        <v>Low Sales</v>
      </c>
      <c r="AB9227" s="1">
        <f>MONTH(Sample___Superstore[[#This Row],[Order Date]])</f>
        <v>11</v>
      </c>
    </row>
    <row r="9228" spans="1:28" x14ac:dyDescent="0.35">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c r="V9228">
        <f t="shared" si="864"/>
        <v>0</v>
      </c>
      <c r="W9228">
        <f t="shared" si="865"/>
        <v>-0.23750000000000002</v>
      </c>
      <c r="X9228" t="str">
        <f t="shared" si="866"/>
        <v>Loss</v>
      </c>
      <c r="Y9228" s="1" t="str">
        <f t="shared" si="867"/>
        <v>Low Profit</v>
      </c>
      <c r="Z9228" s="1" t="str">
        <f t="shared" si="868"/>
        <v>Low Discount</v>
      </c>
      <c r="AA9228" s="1" t="str">
        <f t="shared" si="869"/>
        <v>Low Sales</v>
      </c>
      <c r="AB9228" s="1">
        <f>MONTH(Sample___Superstore[[#This Row],[Order Date]])</f>
        <v>11</v>
      </c>
    </row>
    <row r="9229" spans="1:28" x14ac:dyDescent="0.35">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c r="V9229">
        <f t="shared" si="864"/>
        <v>5</v>
      </c>
      <c r="W9229">
        <f t="shared" si="865"/>
        <v>0.27999999999999997</v>
      </c>
      <c r="X9229" t="str">
        <f t="shared" si="866"/>
        <v>Profit</v>
      </c>
      <c r="Y9229" s="1" t="str">
        <f t="shared" si="867"/>
        <v>High Profit</v>
      </c>
      <c r="Z9229" s="1" t="str">
        <f t="shared" si="868"/>
        <v>No Discount</v>
      </c>
      <c r="AA9229" s="1" t="str">
        <f t="shared" si="869"/>
        <v>Low Sales</v>
      </c>
      <c r="AB9229" s="1">
        <f>MONTH(Sample___Superstore[[#This Row],[Order Date]])</f>
        <v>3</v>
      </c>
    </row>
    <row r="9230" spans="1:28" x14ac:dyDescent="0.35">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c r="V9230">
        <f t="shared" si="864"/>
        <v>0</v>
      </c>
      <c r="W9230">
        <f t="shared" si="865"/>
        <v>0.5</v>
      </c>
      <c r="X9230" t="str">
        <f t="shared" si="866"/>
        <v>Profit</v>
      </c>
      <c r="Y9230" s="1" t="str">
        <f t="shared" si="867"/>
        <v>Low Profit</v>
      </c>
      <c r="Z9230" s="1" t="str">
        <f t="shared" si="868"/>
        <v>No Discount</v>
      </c>
      <c r="AA9230" s="1" t="str">
        <f t="shared" si="869"/>
        <v>Low Sales</v>
      </c>
      <c r="AB9230" s="1">
        <f>MONTH(Sample___Superstore[[#This Row],[Order Date]])</f>
        <v>11</v>
      </c>
    </row>
    <row r="9231" spans="1:28" x14ac:dyDescent="0.35">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c r="V9231">
        <f t="shared" si="864"/>
        <v>3</v>
      </c>
      <c r="W9231">
        <f t="shared" si="865"/>
        <v>0.36250000000000004</v>
      </c>
      <c r="X9231" t="str">
        <f t="shared" si="866"/>
        <v>Profit</v>
      </c>
      <c r="Y9231" s="1" t="str">
        <f t="shared" si="867"/>
        <v>Low Profit</v>
      </c>
      <c r="Z9231" s="1" t="str">
        <f t="shared" si="868"/>
        <v>Low Discount</v>
      </c>
      <c r="AA9231" s="1" t="str">
        <f t="shared" si="869"/>
        <v>Low Sales</v>
      </c>
      <c r="AB9231" s="1">
        <f>MONTH(Sample___Superstore[[#This Row],[Order Date]])</f>
        <v>7</v>
      </c>
    </row>
    <row r="9232" spans="1:28" x14ac:dyDescent="0.35">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c r="V9232">
        <f t="shared" si="864"/>
        <v>3</v>
      </c>
      <c r="W9232">
        <f t="shared" si="865"/>
        <v>0.48</v>
      </c>
      <c r="X9232" t="str">
        <f t="shared" si="866"/>
        <v>Profit</v>
      </c>
      <c r="Y9232" s="1" t="str">
        <f t="shared" si="867"/>
        <v>Low Profit</v>
      </c>
      <c r="Z9232" s="1" t="str">
        <f t="shared" si="868"/>
        <v>No Discount</v>
      </c>
      <c r="AA9232" s="1" t="str">
        <f t="shared" si="869"/>
        <v>Low Sales</v>
      </c>
      <c r="AB9232" s="1">
        <f>MONTH(Sample___Superstore[[#This Row],[Order Date]])</f>
        <v>7</v>
      </c>
    </row>
    <row r="9233" spans="1:28" x14ac:dyDescent="0.35">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c r="V9233">
        <f t="shared" si="864"/>
        <v>4</v>
      </c>
      <c r="W9233">
        <f t="shared" si="865"/>
        <v>-0.73333333333333328</v>
      </c>
      <c r="X9233" t="str">
        <f t="shared" si="866"/>
        <v>Loss</v>
      </c>
      <c r="Y9233" s="1" t="str">
        <f t="shared" si="867"/>
        <v>Low Profit</v>
      </c>
      <c r="Z9233" s="1" t="str">
        <f t="shared" si="868"/>
        <v>High Discount</v>
      </c>
      <c r="AA9233" s="1" t="str">
        <f t="shared" si="869"/>
        <v>High Sales</v>
      </c>
      <c r="AB9233" s="1">
        <f>MONTH(Sample___Superstore[[#This Row],[Order Date]])</f>
        <v>12</v>
      </c>
    </row>
    <row r="9234" spans="1:28" x14ac:dyDescent="0.35">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c r="V9234">
        <f t="shared" si="864"/>
        <v>4</v>
      </c>
      <c r="W9234">
        <f t="shared" si="865"/>
        <v>0.32999999999999996</v>
      </c>
      <c r="X9234" t="str">
        <f t="shared" si="866"/>
        <v>Profit</v>
      </c>
      <c r="Y9234" s="1" t="str">
        <f t="shared" si="867"/>
        <v>Low Profit</v>
      </c>
      <c r="Z9234" s="1" t="str">
        <f t="shared" si="868"/>
        <v>No Discount</v>
      </c>
      <c r="AA9234" s="1" t="str">
        <f t="shared" si="869"/>
        <v>Low Sales</v>
      </c>
      <c r="AB9234" s="1">
        <f>MONTH(Sample___Superstore[[#This Row],[Order Date]])</f>
        <v>9</v>
      </c>
    </row>
    <row r="9235" spans="1:28" x14ac:dyDescent="0.35">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c r="V9235">
        <f t="shared" si="864"/>
        <v>4</v>
      </c>
      <c r="W9235">
        <f t="shared" si="865"/>
        <v>3.9999999999999994E-2</v>
      </c>
      <c r="X9235" t="str">
        <f t="shared" si="866"/>
        <v>Profit</v>
      </c>
      <c r="Y9235" s="1" t="str">
        <f t="shared" si="867"/>
        <v>Low Profit</v>
      </c>
      <c r="Z9235" s="1" t="str">
        <f t="shared" si="868"/>
        <v>No Discount</v>
      </c>
      <c r="AA9235" s="1" t="str">
        <f t="shared" si="869"/>
        <v>Low Sales</v>
      </c>
      <c r="AB9235" s="1">
        <f>MONTH(Sample___Superstore[[#This Row],[Order Date]])</f>
        <v>9</v>
      </c>
    </row>
    <row r="9236" spans="1:28" x14ac:dyDescent="0.35">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c r="V9236">
        <f t="shared" si="864"/>
        <v>4</v>
      </c>
      <c r="W9236">
        <f t="shared" si="865"/>
        <v>6.25E-2</v>
      </c>
      <c r="X9236" t="str">
        <f t="shared" si="866"/>
        <v>Profit</v>
      </c>
      <c r="Y9236" s="1" t="str">
        <f t="shared" si="867"/>
        <v>Low Profit</v>
      </c>
      <c r="Z9236" s="1" t="str">
        <f t="shared" si="868"/>
        <v>Low Discount</v>
      </c>
      <c r="AA9236" s="1" t="str">
        <f t="shared" si="869"/>
        <v>High Sales</v>
      </c>
      <c r="AB9236" s="1">
        <f>MONTH(Sample___Superstore[[#This Row],[Order Date]])</f>
        <v>9</v>
      </c>
    </row>
    <row r="9237" spans="1:28" x14ac:dyDescent="0.35">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c r="V9237">
        <f t="shared" si="864"/>
        <v>4</v>
      </c>
      <c r="W9237">
        <f t="shared" si="865"/>
        <v>0.27999999999999997</v>
      </c>
      <c r="X9237" t="str">
        <f t="shared" si="866"/>
        <v>Profit</v>
      </c>
      <c r="Y9237" s="1" t="str">
        <f t="shared" si="867"/>
        <v>Low Profit</v>
      </c>
      <c r="Z9237" s="1" t="str">
        <f t="shared" si="868"/>
        <v>No Discount</v>
      </c>
      <c r="AA9237" s="1" t="str">
        <f t="shared" si="869"/>
        <v>Low Sales</v>
      </c>
      <c r="AB9237" s="1">
        <f>MONTH(Sample___Superstore[[#This Row],[Order Date]])</f>
        <v>9</v>
      </c>
    </row>
    <row r="9238" spans="1:28" x14ac:dyDescent="0.35">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c r="V9238">
        <f t="shared" si="864"/>
        <v>4</v>
      </c>
      <c r="W9238">
        <f t="shared" si="865"/>
        <v>0.05</v>
      </c>
      <c r="X9238" t="str">
        <f t="shared" si="866"/>
        <v>Profit</v>
      </c>
      <c r="Y9238" s="1" t="str">
        <f t="shared" si="867"/>
        <v>Low Profit</v>
      </c>
      <c r="Z9238" s="1" t="str">
        <f t="shared" si="868"/>
        <v>Low Discount</v>
      </c>
      <c r="AA9238" s="1" t="str">
        <f t="shared" si="869"/>
        <v>High Sales</v>
      </c>
      <c r="AB9238" s="1">
        <f>MONTH(Sample___Superstore[[#This Row],[Order Date]])</f>
        <v>9</v>
      </c>
    </row>
    <row r="9239" spans="1:28" x14ac:dyDescent="0.35">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c r="V9239">
        <f t="shared" si="864"/>
        <v>4</v>
      </c>
      <c r="W9239">
        <f t="shared" si="865"/>
        <v>0.35000000000000003</v>
      </c>
      <c r="X9239" t="str">
        <f t="shared" si="866"/>
        <v>Profit</v>
      </c>
      <c r="Y9239" s="1" t="str">
        <f t="shared" si="867"/>
        <v>Low Profit</v>
      </c>
      <c r="Z9239" s="1" t="str">
        <f t="shared" si="868"/>
        <v>Low Discount</v>
      </c>
      <c r="AA9239" s="1" t="str">
        <f t="shared" si="869"/>
        <v>Low Sales</v>
      </c>
      <c r="AB9239" s="1">
        <f>MONTH(Sample___Superstore[[#This Row],[Order Date]])</f>
        <v>9</v>
      </c>
    </row>
    <row r="9240" spans="1:28" x14ac:dyDescent="0.35">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c r="V9240">
        <f t="shared" si="864"/>
        <v>3</v>
      </c>
      <c r="W9240">
        <f t="shared" si="865"/>
        <v>-2.4999999999999998E-2</v>
      </c>
      <c r="X9240" t="str">
        <f t="shared" si="866"/>
        <v>Loss</v>
      </c>
      <c r="Y9240" s="1" t="str">
        <f t="shared" si="867"/>
        <v>Low Profit</v>
      </c>
      <c r="Z9240" s="1" t="str">
        <f t="shared" si="868"/>
        <v>Low Discount</v>
      </c>
      <c r="AA9240" s="1" t="str">
        <f t="shared" si="869"/>
        <v>Low Sales</v>
      </c>
      <c r="AB9240" s="1">
        <f>MONTH(Sample___Superstore[[#This Row],[Order Date]])</f>
        <v>2</v>
      </c>
    </row>
    <row r="9241" spans="1:28" x14ac:dyDescent="0.35">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c r="V9241">
        <f t="shared" si="864"/>
        <v>6</v>
      </c>
      <c r="W9241">
        <f t="shared" si="865"/>
        <v>0.36249999999999999</v>
      </c>
      <c r="X9241" t="str">
        <f t="shared" si="866"/>
        <v>Profit</v>
      </c>
      <c r="Y9241" s="1" t="str">
        <f t="shared" si="867"/>
        <v>Low Profit</v>
      </c>
      <c r="Z9241" s="1" t="str">
        <f t="shared" si="868"/>
        <v>Low Discount</v>
      </c>
      <c r="AA9241" s="1" t="str">
        <f t="shared" si="869"/>
        <v>Low Sales</v>
      </c>
      <c r="AB9241" s="1">
        <f>MONTH(Sample___Superstore[[#This Row],[Order Date]])</f>
        <v>10</v>
      </c>
    </row>
    <row r="9242" spans="1:28" x14ac:dyDescent="0.35">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c r="V9242">
        <f t="shared" si="864"/>
        <v>6</v>
      </c>
      <c r="W9242">
        <f t="shared" si="865"/>
        <v>-0.7</v>
      </c>
      <c r="X9242" t="str">
        <f t="shared" si="866"/>
        <v>Loss</v>
      </c>
      <c r="Y9242" s="1" t="str">
        <f t="shared" si="867"/>
        <v>Low Profit</v>
      </c>
      <c r="Z9242" s="1" t="str">
        <f t="shared" si="868"/>
        <v>High Discount</v>
      </c>
      <c r="AA9242" s="1" t="str">
        <f t="shared" si="869"/>
        <v>Low Sales</v>
      </c>
      <c r="AB9242" s="1">
        <f>MONTH(Sample___Superstore[[#This Row],[Order Date]])</f>
        <v>10</v>
      </c>
    </row>
    <row r="9243" spans="1:28" x14ac:dyDescent="0.35">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c r="V9243">
        <f t="shared" si="864"/>
        <v>6</v>
      </c>
      <c r="W9243">
        <f t="shared" si="865"/>
        <v>8.7500000000000008E-2</v>
      </c>
      <c r="X9243" t="str">
        <f t="shared" si="866"/>
        <v>Profit</v>
      </c>
      <c r="Y9243" s="1" t="str">
        <f t="shared" si="867"/>
        <v>Low Profit</v>
      </c>
      <c r="Z9243" s="1" t="str">
        <f t="shared" si="868"/>
        <v>Low Discount</v>
      </c>
      <c r="AA9243" s="1" t="str">
        <f t="shared" si="869"/>
        <v>Low Sales</v>
      </c>
      <c r="AB9243" s="1">
        <f>MONTH(Sample___Superstore[[#This Row],[Order Date]])</f>
        <v>10</v>
      </c>
    </row>
    <row r="9244" spans="1:28" x14ac:dyDescent="0.35">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c r="V9244">
        <f t="shared" si="864"/>
        <v>5</v>
      </c>
      <c r="W9244">
        <f t="shared" si="865"/>
        <v>0.32499999999999996</v>
      </c>
      <c r="X9244" t="str">
        <f t="shared" si="866"/>
        <v>Profit</v>
      </c>
      <c r="Y9244" s="1" t="str">
        <f t="shared" si="867"/>
        <v>Low Profit</v>
      </c>
      <c r="Z9244" s="1" t="str">
        <f t="shared" si="868"/>
        <v>Low Discount</v>
      </c>
      <c r="AA9244" s="1" t="str">
        <f t="shared" si="869"/>
        <v>Low Sales</v>
      </c>
      <c r="AB9244" s="1">
        <f>MONTH(Sample___Superstore[[#This Row],[Order Date]])</f>
        <v>7</v>
      </c>
    </row>
    <row r="9245" spans="1:28" x14ac:dyDescent="0.35">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c r="V9245">
        <f t="shared" si="864"/>
        <v>5</v>
      </c>
      <c r="W9245">
        <f t="shared" si="865"/>
        <v>5.8823529411764712E-2</v>
      </c>
      <c r="X9245" t="str">
        <f t="shared" si="866"/>
        <v>Profit</v>
      </c>
      <c r="Y9245" s="1" t="str">
        <f t="shared" si="867"/>
        <v>Low Profit</v>
      </c>
      <c r="Z9245" s="1" t="str">
        <f t="shared" si="868"/>
        <v>Low Discount</v>
      </c>
      <c r="AA9245" s="1" t="str">
        <f t="shared" si="869"/>
        <v>Low Sales</v>
      </c>
      <c r="AB9245" s="1">
        <f>MONTH(Sample___Superstore[[#This Row],[Order Date]])</f>
        <v>7</v>
      </c>
    </row>
    <row r="9246" spans="1:28" x14ac:dyDescent="0.35">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c r="V9246">
        <f t="shared" si="864"/>
        <v>5</v>
      </c>
      <c r="W9246">
        <f t="shared" si="865"/>
        <v>0.40000000000000008</v>
      </c>
      <c r="X9246" t="str">
        <f t="shared" si="866"/>
        <v>Profit</v>
      </c>
      <c r="Y9246" s="1" t="str">
        <f t="shared" si="867"/>
        <v>Low Profit</v>
      </c>
      <c r="Z9246" s="1" t="str">
        <f t="shared" si="868"/>
        <v>No Discount</v>
      </c>
      <c r="AA9246" s="1" t="str">
        <f t="shared" si="869"/>
        <v>Low Sales</v>
      </c>
      <c r="AB9246" s="1">
        <f>MONTH(Sample___Superstore[[#This Row],[Order Date]])</f>
        <v>7</v>
      </c>
    </row>
    <row r="9247" spans="1:28" x14ac:dyDescent="0.35">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c r="V9247">
        <f t="shared" si="864"/>
        <v>5</v>
      </c>
      <c r="W9247">
        <f t="shared" si="865"/>
        <v>0.48</v>
      </c>
      <c r="X9247" t="str">
        <f t="shared" si="866"/>
        <v>Profit</v>
      </c>
      <c r="Y9247" s="1" t="str">
        <f t="shared" si="867"/>
        <v>Low Profit</v>
      </c>
      <c r="Z9247" s="1" t="str">
        <f t="shared" si="868"/>
        <v>No Discount</v>
      </c>
      <c r="AA9247" s="1" t="str">
        <f t="shared" si="869"/>
        <v>Low Sales</v>
      </c>
      <c r="AB9247" s="1">
        <f>MONTH(Sample___Superstore[[#This Row],[Order Date]])</f>
        <v>7</v>
      </c>
    </row>
    <row r="9248" spans="1:28" x14ac:dyDescent="0.35">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c r="V9248">
        <f t="shared" si="864"/>
        <v>4</v>
      </c>
      <c r="W9248">
        <f t="shared" si="865"/>
        <v>0.29000000000000004</v>
      </c>
      <c r="X9248" t="str">
        <f t="shared" si="866"/>
        <v>Profit</v>
      </c>
      <c r="Y9248" s="1" t="str">
        <f t="shared" si="867"/>
        <v>Low Profit</v>
      </c>
      <c r="Z9248" s="1" t="str">
        <f t="shared" si="868"/>
        <v>No Discount</v>
      </c>
      <c r="AA9248" s="1" t="str">
        <f t="shared" si="869"/>
        <v>Low Sales</v>
      </c>
      <c r="AB9248" s="1">
        <f>MONTH(Sample___Superstore[[#This Row],[Order Date]])</f>
        <v>5</v>
      </c>
    </row>
    <row r="9249" spans="1:28" x14ac:dyDescent="0.35">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c r="V9249">
        <f t="shared" si="864"/>
        <v>4</v>
      </c>
      <c r="W9249">
        <f t="shared" si="865"/>
        <v>0.26</v>
      </c>
      <c r="X9249" t="str">
        <f t="shared" si="866"/>
        <v>Profit</v>
      </c>
      <c r="Y9249" s="1" t="str">
        <f t="shared" si="867"/>
        <v>Low Profit</v>
      </c>
      <c r="Z9249" s="1" t="str">
        <f t="shared" si="868"/>
        <v>No Discount</v>
      </c>
      <c r="AA9249" s="1" t="str">
        <f t="shared" si="869"/>
        <v>Low Sales</v>
      </c>
      <c r="AB9249" s="1">
        <f>MONTH(Sample___Superstore[[#This Row],[Order Date]])</f>
        <v>5</v>
      </c>
    </row>
    <row r="9250" spans="1:28" x14ac:dyDescent="0.35">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c r="V9250">
        <f t="shared" si="864"/>
        <v>4</v>
      </c>
      <c r="W9250">
        <f t="shared" si="865"/>
        <v>0.375</v>
      </c>
      <c r="X9250" t="str">
        <f t="shared" si="866"/>
        <v>Profit</v>
      </c>
      <c r="Y9250" s="1" t="str">
        <f t="shared" si="867"/>
        <v>Low Profit</v>
      </c>
      <c r="Z9250" s="1" t="str">
        <f t="shared" si="868"/>
        <v>Low Discount</v>
      </c>
      <c r="AA9250" s="1" t="str">
        <f t="shared" si="869"/>
        <v>Low Sales</v>
      </c>
      <c r="AB9250" s="1">
        <f>MONTH(Sample___Superstore[[#This Row],[Order Date]])</f>
        <v>11</v>
      </c>
    </row>
    <row r="9251" spans="1:28" x14ac:dyDescent="0.35">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c r="V9251">
        <f t="shared" si="864"/>
        <v>4</v>
      </c>
      <c r="W9251">
        <f t="shared" si="865"/>
        <v>0.25</v>
      </c>
      <c r="X9251" t="str">
        <f t="shared" si="866"/>
        <v>Profit</v>
      </c>
      <c r="Y9251" s="1" t="str">
        <f t="shared" si="867"/>
        <v>High Profit</v>
      </c>
      <c r="Z9251" s="1" t="str">
        <f t="shared" si="868"/>
        <v>No Discount</v>
      </c>
      <c r="AA9251" s="1" t="str">
        <f t="shared" si="869"/>
        <v>High Sales</v>
      </c>
      <c r="AB9251" s="1">
        <f>MONTH(Sample___Superstore[[#This Row],[Order Date]])</f>
        <v>11</v>
      </c>
    </row>
    <row r="9252" spans="1:28" x14ac:dyDescent="0.35">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c r="V9252">
        <f t="shared" si="864"/>
        <v>4</v>
      </c>
      <c r="W9252">
        <f t="shared" si="865"/>
        <v>0.47</v>
      </c>
      <c r="X9252" t="str">
        <f t="shared" si="866"/>
        <v>Profit</v>
      </c>
      <c r="Y9252" s="1" t="str">
        <f t="shared" si="867"/>
        <v>Low Profit</v>
      </c>
      <c r="Z9252" s="1" t="str">
        <f t="shared" si="868"/>
        <v>No Discount</v>
      </c>
      <c r="AA9252" s="1" t="str">
        <f t="shared" si="869"/>
        <v>Low Sales</v>
      </c>
      <c r="AB9252" s="1">
        <f>MONTH(Sample___Superstore[[#This Row],[Order Date]])</f>
        <v>12</v>
      </c>
    </row>
    <row r="9253" spans="1:28" x14ac:dyDescent="0.35">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c r="V9253">
        <f t="shared" si="864"/>
        <v>6</v>
      </c>
      <c r="W9253">
        <f t="shared" si="865"/>
        <v>0.3125</v>
      </c>
      <c r="X9253" t="str">
        <f t="shared" si="866"/>
        <v>Profit</v>
      </c>
      <c r="Y9253" s="1" t="str">
        <f t="shared" si="867"/>
        <v>Low Profit</v>
      </c>
      <c r="Z9253" s="1" t="str">
        <f t="shared" si="868"/>
        <v>Low Discount</v>
      </c>
      <c r="AA9253" s="1" t="str">
        <f t="shared" si="869"/>
        <v>Low Sales</v>
      </c>
      <c r="AB9253" s="1">
        <f>MONTH(Sample___Superstore[[#This Row],[Order Date]])</f>
        <v>3</v>
      </c>
    </row>
    <row r="9254" spans="1:28" x14ac:dyDescent="0.35">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c r="V9254">
        <f t="shared" si="864"/>
        <v>2</v>
      </c>
      <c r="W9254">
        <f t="shared" si="865"/>
        <v>0.32</v>
      </c>
      <c r="X9254" t="str">
        <f t="shared" si="866"/>
        <v>Profit</v>
      </c>
      <c r="Y9254" s="1" t="str">
        <f t="shared" si="867"/>
        <v>Low Profit</v>
      </c>
      <c r="Z9254" s="1" t="str">
        <f t="shared" si="868"/>
        <v>No Discount</v>
      </c>
      <c r="AA9254" s="1" t="str">
        <f t="shared" si="869"/>
        <v>Low Sales</v>
      </c>
      <c r="AB9254" s="1">
        <f>MONTH(Sample___Superstore[[#This Row],[Order Date]])</f>
        <v>9</v>
      </c>
    </row>
    <row r="9255" spans="1:28" x14ac:dyDescent="0.35">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c r="V9255">
        <f t="shared" si="864"/>
        <v>2</v>
      </c>
      <c r="W9255">
        <f t="shared" si="865"/>
        <v>0.47999999999999993</v>
      </c>
      <c r="X9255" t="str">
        <f t="shared" si="866"/>
        <v>Profit</v>
      </c>
      <c r="Y9255" s="1" t="str">
        <f t="shared" si="867"/>
        <v>Low Profit</v>
      </c>
      <c r="Z9255" s="1" t="str">
        <f t="shared" si="868"/>
        <v>No Discount</v>
      </c>
      <c r="AA9255" s="1" t="str">
        <f t="shared" si="869"/>
        <v>Low Sales</v>
      </c>
      <c r="AB9255" s="1">
        <f>MONTH(Sample___Superstore[[#This Row],[Order Date]])</f>
        <v>9</v>
      </c>
    </row>
    <row r="9256" spans="1:28" x14ac:dyDescent="0.35">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c r="V9256">
        <f t="shared" si="864"/>
        <v>4</v>
      </c>
      <c r="W9256">
        <f t="shared" si="865"/>
        <v>0.25</v>
      </c>
      <c r="X9256" t="str">
        <f t="shared" si="866"/>
        <v>Profit</v>
      </c>
      <c r="Y9256" s="1" t="str">
        <f t="shared" si="867"/>
        <v>Low Profit</v>
      </c>
      <c r="Z9256" s="1" t="str">
        <f t="shared" si="868"/>
        <v>No Discount</v>
      </c>
      <c r="AA9256" s="1" t="str">
        <f t="shared" si="869"/>
        <v>Low Sales</v>
      </c>
      <c r="AB9256" s="1">
        <f>MONTH(Sample___Superstore[[#This Row],[Order Date]])</f>
        <v>2</v>
      </c>
    </row>
    <row r="9257" spans="1:28" x14ac:dyDescent="0.35">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c r="V9257">
        <f t="shared" si="864"/>
        <v>4</v>
      </c>
      <c r="W9257">
        <f t="shared" si="865"/>
        <v>0.46</v>
      </c>
      <c r="X9257" t="str">
        <f t="shared" si="866"/>
        <v>Profit</v>
      </c>
      <c r="Y9257" s="1" t="str">
        <f t="shared" si="867"/>
        <v>Low Profit</v>
      </c>
      <c r="Z9257" s="1" t="str">
        <f t="shared" si="868"/>
        <v>No Discount</v>
      </c>
      <c r="AA9257" s="1" t="str">
        <f t="shared" si="869"/>
        <v>Low Sales</v>
      </c>
      <c r="AB9257" s="1">
        <f>MONTH(Sample___Superstore[[#This Row],[Order Date]])</f>
        <v>2</v>
      </c>
    </row>
    <row r="9258" spans="1:28" x14ac:dyDescent="0.35">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c r="V9258">
        <f t="shared" si="864"/>
        <v>4</v>
      </c>
      <c r="W9258">
        <f t="shared" si="865"/>
        <v>0.45999999999999996</v>
      </c>
      <c r="X9258" t="str">
        <f t="shared" si="866"/>
        <v>Profit</v>
      </c>
      <c r="Y9258" s="1" t="str">
        <f t="shared" si="867"/>
        <v>Low Profit</v>
      </c>
      <c r="Z9258" s="1" t="str">
        <f t="shared" si="868"/>
        <v>No Discount</v>
      </c>
      <c r="AA9258" s="1" t="str">
        <f t="shared" si="869"/>
        <v>Low Sales</v>
      </c>
      <c r="AB9258" s="1">
        <f>MONTH(Sample___Superstore[[#This Row],[Order Date]])</f>
        <v>2</v>
      </c>
    </row>
    <row r="9259" spans="1:28" x14ac:dyDescent="0.35">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c r="V9259">
        <f t="shared" si="864"/>
        <v>4</v>
      </c>
      <c r="W9259">
        <f t="shared" si="865"/>
        <v>0.16</v>
      </c>
      <c r="X9259" t="str">
        <f t="shared" si="866"/>
        <v>Profit</v>
      </c>
      <c r="Y9259" s="1" t="str">
        <f t="shared" si="867"/>
        <v>Low Profit</v>
      </c>
      <c r="Z9259" s="1" t="str">
        <f t="shared" si="868"/>
        <v>No Discount</v>
      </c>
      <c r="AA9259" s="1" t="str">
        <f t="shared" si="869"/>
        <v>Low Sales</v>
      </c>
      <c r="AB9259" s="1">
        <f>MONTH(Sample___Superstore[[#This Row],[Order Date]])</f>
        <v>2</v>
      </c>
    </row>
    <row r="9260" spans="1:28" x14ac:dyDescent="0.35">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c r="V9260">
        <f t="shared" si="864"/>
        <v>4</v>
      </c>
      <c r="W9260">
        <f t="shared" si="865"/>
        <v>0.47000000000000003</v>
      </c>
      <c r="X9260" t="str">
        <f t="shared" si="866"/>
        <v>Profit</v>
      </c>
      <c r="Y9260" s="1" t="str">
        <f t="shared" si="867"/>
        <v>Low Profit</v>
      </c>
      <c r="Z9260" s="1" t="str">
        <f t="shared" si="868"/>
        <v>No Discount</v>
      </c>
      <c r="AA9260" s="1" t="str">
        <f t="shared" si="869"/>
        <v>Low Sales</v>
      </c>
      <c r="AB9260" s="1">
        <f>MONTH(Sample___Superstore[[#This Row],[Order Date]])</f>
        <v>2</v>
      </c>
    </row>
    <row r="9261" spans="1:28" x14ac:dyDescent="0.35">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c r="V9261">
        <f t="shared" si="864"/>
        <v>4</v>
      </c>
      <c r="W9261">
        <f t="shared" si="865"/>
        <v>0.04</v>
      </c>
      <c r="X9261" t="str">
        <f t="shared" si="866"/>
        <v>Profit</v>
      </c>
      <c r="Y9261" s="1" t="str">
        <f t="shared" si="867"/>
        <v>Low Profit</v>
      </c>
      <c r="Z9261" s="1" t="str">
        <f t="shared" si="868"/>
        <v>No Discount</v>
      </c>
      <c r="AA9261" s="1" t="str">
        <f t="shared" si="869"/>
        <v>Low Sales</v>
      </c>
      <c r="AB9261" s="1">
        <f>MONTH(Sample___Superstore[[#This Row],[Order Date]])</f>
        <v>2</v>
      </c>
    </row>
    <row r="9262" spans="1:28" x14ac:dyDescent="0.35">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c r="V9262">
        <f t="shared" si="864"/>
        <v>3</v>
      </c>
      <c r="W9262">
        <f t="shared" si="865"/>
        <v>0.26</v>
      </c>
      <c r="X9262" t="str">
        <f t="shared" si="866"/>
        <v>Profit</v>
      </c>
      <c r="Y9262" s="1" t="str">
        <f t="shared" si="867"/>
        <v>Low Profit</v>
      </c>
      <c r="Z9262" s="1" t="str">
        <f t="shared" si="868"/>
        <v>No Discount</v>
      </c>
      <c r="AA9262" s="1" t="str">
        <f t="shared" si="869"/>
        <v>Low Sales</v>
      </c>
      <c r="AB9262" s="1">
        <f>MONTH(Sample___Superstore[[#This Row],[Order Date]])</f>
        <v>11</v>
      </c>
    </row>
    <row r="9263" spans="1:28" x14ac:dyDescent="0.35">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c r="V9263">
        <f t="shared" si="864"/>
        <v>0</v>
      </c>
      <c r="W9263">
        <f t="shared" si="865"/>
        <v>-1.2500000000000001E-2</v>
      </c>
      <c r="X9263" t="str">
        <f t="shared" si="866"/>
        <v>Loss</v>
      </c>
      <c r="Y9263" s="1" t="str">
        <f t="shared" si="867"/>
        <v>Low Profit</v>
      </c>
      <c r="Z9263" s="1" t="str">
        <f t="shared" si="868"/>
        <v>Low Discount</v>
      </c>
      <c r="AA9263" s="1" t="str">
        <f t="shared" si="869"/>
        <v>Low Sales</v>
      </c>
      <c r="AB9263" s="1">
        <f>MONTH(Sample___Superstore[[#This Row],[Order Date]])</f>
        <v>9</v>
      </c>
    </row>
    <row r="9264" spans="1:28" x14ac:dyDescent="0.35">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c r="V9264">
        <f t="shared" si="864"/>
        <v>4</v>
      </c>
      <c r="W9264">
        <f t="shared" si="865"/>
        <v>8.9999999999999983E-2</v>
      </c>
      <c r="X9264" t="str">
        <f t="shared" si="866"/>
        <v>Profit</v>
      </c>
      <c r="Y9264" s="1" t="str">
        <f t="shared" si="867"/>
        <v>Low Profit</v>
      </c>
      <c r="Z9264" s="1" t="str">
        <f t="shared" si="868"/>
        <v>No Discount</v>
      </c>
      <c r="AA9264" s="1" t="str">
        <f t="shared" si="869"/>
        <v>Low Sales</v>
      </c>
      <c r="AB9264" s="1">
        <f>MONTH(Sample___Superstore[[#This Row],[Order Date]])</f>
        <v>10</v>
      </c>
    </row>
    <row r="9265" spans="1:28" x14ac:dyDescent="0.35">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c r="V9265">
        <f t="shared" si="864"/>
        <v>4</v>
      </c>
      <c r="W9265">
        <f t="shared" si="865"/>
        <v>0.19999999999999998</v>
      </c>
      <c r="X9265" t="str">
        <f t="shared" si="866"/>
        <v>Profit</v>
      </c>
      <c r="Y9265" s="1" t="str">
        <f t="shared" si="867"/>
        <v>Low Profit</v>
      </c>
      <c r="Z9265" s="1" t="str">
        <f t="shared" si="868"/>
        <v>Low Discount</v>
      </c>
      <c r="AA9265" s="1" t="str">
        <f t="shared" si="869"/>
        <v>Low Sales</v>
      </c>
      <c r="AB9265" s="1">
        <f>MONTH(Sample___Superstore[[#This Row],[Order Date]])</f>
        <v>10</v>
      </c>
    </row>
    <row r="9266" spans="1:28" x14ac:dyDescent="0.35">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c r="V9266">
        <f t="shared" si="864"/>
        <v>7</v>
      </c>
      <c r="W9266">
        <f t="shared" si="865"/>
        <v>-0.66666666666666663</v>
      </c>
      <c r="X9266" t="str">
        <f t="shared" si="866"/>
        <v>Loss</v>
      </c>
      <c r="Y9266" s="1" t="str">
        <f t="shared" si="867"/>
        <v>Low Profit</v>
      </c>
      <c r="Z9266" s="1" t="str">
        <f t="shared" si="868"/>
        <v>High Discount</v>
      </c>
      <c r="AA9266" s="1" t="str">
        <f t="shared" si="869"/>
        <v>Low Sales</v>
      </c>
      <c r="AB9266" s="1">
        <f>MONTH(Sample___Superstore[[#This Row],[Order Date]])</f>
        <v>11</v>
      </c>
    </row>
    <row r="9267" spans="1:28" x14ac:dyDescent="0.35">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c r="V9267">
        <f t="shared" si="864"/>
        <v>7</v>
      </c>
      <c r="W9267">
        <f t="shared" si="865"/>
        <v>0.375</v>
      </c>
      <c r="X9267" t="str">
        <f t="shared" si="866"/>
        <v>Profit</v>
      </c>
      <c r="Y9267" s="1" t="str">
        <f t="shared" si="867"/>
        <v>Low Profit</v>
      </c>
      <c r="Z9267" s="1" t="str">
        <f t="shared" si="868"/>
        <v>Low Discount</v>
      </c>
      <c r="AA9267" s="1" t="str">
        <f t="shared" si="869"/>
        <v>Low Sales</v>
      </c>
      <c r="AB9267" s="1">
        <f>MONTH(Sample___Superstore[[#This Row],[Order Date]])</f>
        <v>11</v>
      </c>
    </row>
    <row r="9268" spans="1:28" x14ac:dyDescent="0.35">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c r="V9268">
        <f t="shared" si="864"/>
        <v>1</v>
      </c>
      <c r="W9268">
        <f t="shared" si="865"/>
        <v>0.38</v>
      </c>
      <c r="X9268" t="str">
        <f t="shared" si="866"/>
        <v>Profit</v>
      </c>
      <c r="Y9268" s="1" t="str">
        <f t="shared" si="867"/>
        <v>Low Profit</v>
      </c>
      <c r="Z9268" s="1" t="str">
        <f t="shared" si="868"/>
        <v>No Discount</v>
      </c>
      <c r="AA9268" s="1" t="str">
        <f t="shared" si="869"/>
        <v>Low Sales</v>
      </c>
      <c r="AB9268" s="1">
        <f>MONTH(Sample___Superstore[[#This Row],[Order Date]])</f>
        <v>2</v>
      </c>
    </row>
    <row r="9269" spans="1:28" x14ac:dyDescent="0.35">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c r="V9269">
        <f t="shared" si="864"/>
        <v>0</v>
      </c>
      <c r="W9269">
        <f t="shared" si="865"/>
        <v>6.6666666666666666E-2</v>
      </c>
      <c r="X9269" t="str">
        <f t="shared" si="866"/>
        <v>Profit</v>
      </c>
      <c r="Y9269" s="1" t="str">
        <f t="shared" si="867"/>
        <v>Low Profit</v>
      </c>
      <c r="Z9269" s="1" t="str">
        <f t="shared" si="868"/>
        <v>Low Discount</v>
      </c>
      <c r="AA9269" s="1" t="str">
        <f t="shared" si="869"/>
        <v>Low Sales</v>
      </c>
      <c r="AB9269" s="1">
        <f>MONTH(Sample___Superstore[[#This Row],[Order Date]])</f>
        <v>9</v>
      </c>
    </row>
    <row r="9270" spans="1:28" x14ac:dyDescent="0.35">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c r="V9270">
        <f t="shared" si="864"/>
        <v>0</v>
      </c>
      <c r="W9270">
        <f t="shared" si="865"/>
        <v>0.48</v>
      </c>
      <c r="X9270" t="str">
        <f t="shared" si="866"/>
        <v>Profit</v>
      </c>
      <c r="Y9270" s="1" t="str">
        <f t="shared" si="867"/>
        <v>Low Profit</v>
      </c>
      <c r="Z9270" s="1" t="str">
        <f t="shared" si="868"/>
        <v>No Discount</v>
      </c>
      <c r="AA9270" s="1" t="str">
        <f t="shared" si="869"/>
        <v>Low Sales</v>
      </c>
      <c r="AB9270" s="1">
        <f>MONTH(Sample___Superstore[[#This Row],[Order Date]])</f>
        <v>9</v>
      </c>
    </row>
    <row r="9271" spans="1:28" x14ac:dyDescent="0.35">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c r="V9271">
        <f t="shared" si="864"/>
        <v>7</v>
      </c>
      <c r="W9271">
        <f t="shared" si="865"/>
        <v>0.35</v>
      </c>
      <c r="X9271" t="str">
        <f t="shared" si="866"/>
        <v>Profit</v>
      </c>
      <c r="Y9271" s="1" t="str">
        <f t="shared" si="867"/>
        <v>Low Profit</v>
      </c>
      <c r="Z9271" s="1" t="str">
        <f t="shared" si="868"/>
        <v>Low Discount</v>
      </c>
      <c r="AA9271" s="1" t="str">
        <f t="shared" si="869"/>
        <v>Low Sales</v>
      </c>
      <c r="AB9271" s="1">
        <f>MONTH(Sample___Superstore[[#This Row],[Order Date]])</f>
        <v>8</v>
      </c>
    </row>
    <row r="9272" spans="1:28" x14ac:dyDescent="0.35">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c r="V9272">
        <f t="shared" si="864"/>
        <v>7</v>
      </c>
      <c r="W9272">
        <f t="shared" si="865"/>
        <v>0.33750000000000002</v>
      </c>
      <c r="X9272" t="str">
        <f t="shared" si="866"/>
        <v>Profit</v>
      </c>
      <c r="Y9272" s="1" t="str">
        <f t="shared" si="867"/>
        <v>High Profit</v>
      </c>
      <c r="Z9272" s="1" t="str">
        <f t="shared" si="868"/>
        <v>Low Discount</v>
      </c>
      <c r="AA9272" s="1" t="str">
        <f t="shared" si="869"/>
        <v>High Sales</v>
      </c>
      <c r="AB9272" s="1">
        <f>MONTH(Sample___Superstore[[#This Row],[Order Date]])</f>
        <v>8</v>
      </c>
    </row>
    <row r="9273" spans="1:28" x14ac:dyDescent="0.35">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c r="V9273">
        <f t="shared" si="864"/>
        <v>5</v>
      </c>
      <c r="W9273">
        <f t="shared" si="865"/>
        <v>0.44000000000000006</v>
      </c>
      <c r="X9273" t="str">
        <f t="shared" si="866"/>
        <v>Profit</v>
      </c>
      <c r="Y9273" s="1" t="str">
        <f t="shared" si="867"/>
        <v>Low Profit</v>
      </c>
      <c r="Z9273" s="1" t="str">
        <f t="shared" si="868"/>
        <v>No Discount</v>
      </c>
      <c r="AA9273" s="1" t="str">
        <f t="shared" si="869"/>
        <v>Low Sales</v>
      </c>
      <c r="AB9273" s="1">
        <f>MONTH(Sample___Superstore[[#This Row],[Order Date]])</f>
        <v>5</v>
      </c>
    </row>
    <row r="9274" spans="1:28" x14ac:dyDescent="0.35">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c r="V9274">
        <f t="shared" si="864"/>
        <v>5</v>
      </c>
      <c r="W9274">
        <f t="shared" si="865"/>
        <v>0.48</v>
      </c>
      <c r="X9274" t="str">
        <f t="shared" si="866"/>
        <v>Profit</v>
      </c>
      <c r="Y9274" s="1" t="str">
        <f t="shared" si="867"/>
        <v>High Profit</v>
      </c>
      <c r="Z9274" s="1" t="str">
        <f t="shared" si="868"/>
        <v>No Discount</v>
      </c>
      <c r="AA9274" s="1" t="str">
        <f t="shared" si="869"/>
        <v>High Sales</v>
      </c>
      <c r="AB9274" s="1">
        <f>MONTH(Sample___Superstore[[#This Row],[Order Date]])</f>
        <v>5</v>
      </c>
    </row>
    <row r="9275" spans="1:28" x14ac:dyDescent="0.35">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c r="V9275">
        <f t="shared" si="864"/>
        <v>4</v>
      </c>
      <c r="W9275">
        <f t="shared" si="865"/>
        <v>0.48</v>
      </c>
      <c r="X9275" t="str">
        <f t="shared" si="866"/>
        <v>Profit</v>
      </c>
      <c r="Y9275" s="1" t="str">
        <f t="shared" si="867"/>
        <v>High Profit</v>
      </c>
      <c r="Z9275" s="1" t="str">
        <f t="shared" si="868"/>
        <v>No Discount</v>
      </c>
      <c r="AA9275" s="1" t="str">
        <f t="shared" si="869"/>
        <v>High Sales</v>
      </c>
      <c r="AB9275" s="1">
        <f>MONTH(Sample___Superstore[[#This Row],[Order Date]])</f>
        <v>9</v>
      </c>
    </row>
    <row r="9276" spans="1:28" x14ac:dyDescent="0.35">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c r="V9276">
        <f t="shared" si="864"/>
        <v>0</v>
      </c>
      <c r="W9276">
        <f t="shared" si="865"/>
        <v>0.44</v>
      </c>
      <c r="X9276" t="str">
        <f t="shared" si="866"/>
        <v>Profit</v>
      </c>
      <c r="Y9276" s="1" t="str">
        <f t="shared" si="867"/>
        <v>High Profit</v>
      </c>
      <c r="Z9276" s="1" t="str">
        <f t="shared" si="868"/>
        <v>No Discount</v>
      </c>
      <c r="AA9276" s="1" t="str">
        <f t="shared" si="869"/>
        <v>Low Sales</v>
      </c>
      <c r="AB9276" s="1">
        <f>MONTH(Sample___Superstore[[#This Row],[Order Date]])</f>
        <v>10</v>
      </c>
    </row>
    <row r="9277" spans="1:28" x14ac:dyDescent="0.35">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c r="V9277">
        <f t="shared" si="864"/>
        <v>3</v>
      </c>
      <c r="W9277">
        <f t="shared" si="865"/>
        <v>7.4999999999999997E-2</v>
      </c>
      <c r="X9277" t="str">
        <f t="shared" si="866"/>
        <v>Profit</v>
      </c>
      <c r="Y9277" s="1" t="str">
        <f t="shared" si="867"/>
        <v>Low Profit</v>
      </c>
      <c r="Z9277" s="1" t="str">
        <f t="shared" si="868"/>
        <v>Low Discount</v>
      </c>
      <c r="AA9277" s="1" t="str">
        <f t="shared" si="869"/>
        <v>Low Sales</v>
      </c>
      <c r="AB9277" s="1">
        <f>MONTH(Sample___Superstore[[#This Row],[Order Date]])</f>
        <v>5</v>
      </c>
    </row>
    <row r="9278" spans="1:28" x14ac:dyDescent="0.35">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c r="V9278">
        <f t="shared" si="864"/>
        <v>3</v>
      </c>
      <c r="W9278">
        <f t="shared" si="865"/>
        <v>0.25</v>
      </c>
      <c r="X9278" t="str">
        <f t="shared" si="866"/>
        <v>Profit</v>
      </c>
      <c r="Y9278" s="1" t="str">
        <f t="shared" si="867"/>
        <v>Low Profit</v>
      </c>
      <c r="Z9278" s="1" t="str">
        <f t="shared" si="868"/>
        <v>Low Discount</v>
      </c>
      <c r="AA9278" s="1" t="str">
        <f t="shared" si="869"/>
        <v>Low Sales</v>
      </c>
      <c r="AB9278" s="1">
        <f>MONTH(Sample___Superstore[[#This Row],[Order Date]])</f>
        <v>5</v>
      </c>
    </row>
    <row r="9279" spans="1:28" x14ac:dyDescent="0.35">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c r="V9279">
        <f t="shared" si="864"/>
        <v>4</v>
      </c>
      <c r="W9279">
        <f t="shared" si="865"/>
        <v>0.32500000000000001</v>
      </c>
      <c r="X9279" t="str">
        <f t="shared" si="866"/>
        <v>Profit</v>
      </c>
      <c r="Y9279" s="1" t="str">
        <f t="shared" si="867"/>
        <v>Low Profit</v>
      </c>
      <c r="Z9279" s="1" t="str">
        <f t="shared" si="868"/>
        <v>Low Discount</v>
      </c>
      <c r="AA9279" s="1" t="str">
        <f t="shared" si="869"/>
        <v>Low Sales</v>
      </c>
      <c r="AB9279" s="1">
        <f>MONTH(Sample___Superstore[[#This Row],[Order Date]])</f>
        <v>12</v>
      </c>
    </row>
    <row r="9280" spans="1:28" x14ac:dyDescent="0.35">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c r="V9280">
        <f t="shared" si="864"/>
        <v>4</v>
      </c>
      <c r="W9280">
        <f t="shared" si="865"/>
        <v>-0.70000000000000007</v>
      </c>
      <c r="X9280" t="str">
        <f t="shared" si="866"/>
        <v>Loss</v>
      </c>
      <c r="Y9280" s="1" t="str">
        <f t="shared" si="867"/>
        <v>Low Profit</v>
      </c>
      <c r="Z9280" s="1" t="str">
        <f t="shared" si="868"/>
        <v>High Discount</v>
      </c>
      <c r="AA9280" s="1" t="str">
        <f t="shared" si="869"/>
        <v>Low Sales</v>
      </c>
      <c r="AB9280" s="1">
        <f>MONTH(Sample___Superstore[[#This Row],[Order Date]])</f>
        <v>12</v>
      </c>
    </row>
    <row r="9281" spans="1:28" x14ac:dyDescent="0.35">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c r="V9281">
        <f t="shared" si="864"/>
        <v>4</v>
      </c>
      <c r="W9281">
        <f t="shared" si="865"/>
        <v>-7.1428571428571438E-2</v>
      </c>
      <c r="X9281" t="str">
        <f t="shared" si="866"/>
        <v>Loss</v>
      </c>
      <c r="Y9281" s="1" t="str">
        <f t="shared" si="867"/>
        <v>Low Profit</v>
      </c>
      <c r="Z9281" s="1" t="str">
        <f t="shared" si="868"/>
        <v>High Discount</v>
      </c>
      <c r="AA9281" s="1" t="str">
        <f t="shared" si="869"/>
        <v>Low Sales</v>
      </c>
      <c r="AB9281" s="1">
        <f>MONTH(Sample___Superstore[[#This Row],[Order Date]])</f>
        <v>12</v>
      </c>
    </row>
    <row r="9282" spans="1:28" x14ac:dyDescent="0.35">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c r="V9282">
        <f t="shared" ref="V9282:V9345" si="870">D9282-C9282</f>
        <v>4</v>
      </c>
      <c r="W9282">
        <f t="shared" ref="W9282:W9345" si="871">U9282/R9282</f>
        <v>0.25</v>
      </c>
      <c r="X9282" t="str">
        <f t="shared" ref="X9282:X9345" si="872">IF(U9282&lt;0,"Loss","Profit")</f>
        <v>Profit</v>
      </c>
      <c r="Y9282" s="1" t="str">
        <f t="shared" ref="Y9282:Y9345" si="873">IF(U9282&gt;100,"High Profit","Low Profit")</f>
        <v>Low Profit</v>
      </c>
      <c r="Z9282" s="1" t="str">
        <f t="shared" ref="Z9282:Z9345" si="874">IF(T9282=0,"No Discount",IF(T9282&lt;=0.2,"Low Discount","High Discount"))</f>
        <v>No Discount</v>
      </c>
      <c r="AA9282" s="1" t="str">
        <f t="shared" ref="AA9282:AA9345" si="875">IF(R9282&gt;500,"High Sales","Low Sales")</f>
        <v>Low Sales</v>
      </c>
      <c r="AB9282" s="1">
        <f>MONTH(Sample___Superstore[[#This Row],[Order Date]])</f>
        <v>9</v>
      </c>
    </row>
    <row r="9283" spans="1:28" x14ac:dyDescent="0.35">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c r="V9283">
        <f t="shared" si="870"/>
        <v>4</v>
      </c>
      <c r="W9283">
        <f t="shared" si="871"/>
        <v>0.3</v>
      </c>
      <c r="X9283" t="str">
        <f t="shared" si="872"/>
        <v>Profit</v>
      </c>
      <c r="Y9283" s="1" t="str">
        <f t="shared" si="873"/>
        <v>Low Profit</v>
      </c>
      <c r="Z9283" s="1" t="str">
        <f t="shared" si="874"/>
        <v>No Discount</v>
      </c>
      <c r="AA9283" s="1" t="str">
        <f t="shared" si="875"/>
        <v>Low Sales</v>
      </c>
      <c r="AB9283" s="1">
        <f>MONTH(Sample___Superstore[[#This Row],[Order Date]])</f>
        <v>9</v>
      </c>
    </row>
    <row r="9284" spans="1:28" x14ac:dyDescent="0.35">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c r="V9284">
        <f t="shared" si="870"/>
        <v>5</v>
      </c>
      <c r="W9284">
        <f t="shared" si="871"/>
        <v>0.35</v>
      </c>
      <c r="X9284" t="str">
        <f t="shared" si="872"/>
        <v>Profit</v>
      </c>
      <c r="Y9284" s="1" t="str">
        <f t="shared" si="873"/>
        <v>Low Profit</v>
      </c>
      <c r="Z9284" s="1" t="str">
        <f t="shared" si="874"/>
        <v>Low Discount</v>
      </c>
      <c r="AA9284" s="1" t="str">
        <f t="shared" si="875"/>
        <v>Low Sales</v>
      </c>
      <c r="AB9284" s="1">
        <f>MONTH(Sample___Superstore[[#This Row],[Order Date]])</f>
        <v>12</v>
      </c>
    </row>
    <row r="9285" spans="1:28" x14ac:dyDescent="0.35">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c r="V9285">
        <f t="shared" si="870"/>
        <v>2</v>
      </c>
      <c r="W9285">
        <f t="shared" si="871"/>
        <v>0.33750000000000002</v>
      </c>
      <c r="X9285" t="str">
        <f t="shared" si="872"/>
        <v>Profit</v>
      </c>
      <c r="Y9285" s="1" t="str">
        <f t="shared" si="873"/>
        <v>Low Profit</v>
      </c>
      <c r="Z9285" s="1" t="str">
        <f t="shared" si="874"/>
        <v>Low Discount</v>
      </c>
      <c r="AA9285" s="1" t="str">
        <f t="shared" si="875"/>
        <v>Low Sales</v>
      </c>
      <c r="AB9285" s="1">
        <f>MONTH(Sample___Superstore[[#This Row],[Order Date]])</f>
        <v>9</v>
      </c>
    </row>
    <row r="9286" spans="1:28" x14ac:dyDescent="0.35">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c r="V9286">
        <f t="shared" si="870"/>
        <v>5</v>
      </c>
      <c r="W9286">
        <f t="shared" si="871"/>
        <v>0.11</v>
      </c>
      <c r="X9286" t="str">
        <f t="shared" si="872"/>
        <v>Profit</v>
      </c>
      <c r="Y9286" s="1" t="str">
        <f t="shared" si="873"/>
        <v>Low Profit</v>
      </c>
      <c r="Z9286" s="1" t="str">
        <f t="shared" si="874"/>
        <v>No Discount</v>
      </c>
      <c r="AA9286" s="1" t="str">
        <f t="shared" si="875"/>
        <v>Low Sales</v>
      </c>
      <c r="AB9286" s="1">
        <f>MONTH(Sample___Superstore[[#This Row],[Order Date]])</f>
        <v>11</v>
      </c>
    </row>
    <row r="9287" spans="1:28" x14ac:dyDescent="0.35">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c r="V9287">
        <f t="shared" si="870"/>
        <v>3</v>
      </c>
      <c r="W9287">
        <f t="shared" si="871"/>
        <v>0.26250000000000007</v>
      </c>
      <c r="X9287" t="str">
        <f t="shared" si="872"/>
        <v>Profit</v>
      </c>
      <c r="Y9287" s="1" t="str">
        <f t="shared" si="873"/>
        <v>Low Profit</v>
      </c>
      <c r="Z9287" s="1" t="str">
        <f t="shared" si="874"/>
        <v>Low Discount</v>
      </c>
      <c r="AA9287" s="1" t="str">
        <f t="shared" si="875"/>
        <v>Low Sales</v>
      </c>
      <c r="AB9287" s="1">
        <f>MONTH(Sample___Superstore[[#This Row],[Order Date]])</f>
        <v>11</v>
      </c>
    </row>
    <row r="9288" spans="1:28" x14ac:dyDescent="0.35">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c r="V9288">
        <f t="shared" si="870"/>
        <v>7</v>
      </c>
      <c r="W9288">
        <f t="shared" si="871"/>
        <v>-1.5999999999999999</v>
      </c>
      <c r="X9288" t="str">
        <f t="shared" si="872"/>
        <v>Loss</v>
      </c>
      <c r="Y9288" s="1" t="str">
        <f t="shared" si="873"/>
        <v>Low Profit</v>
      </c>
      <c r="Z9288" s="1" t="str">
        <f t="shared" si="874"/>
        <v>High Discount</v>
      </c>
      <c r="AA9288" s="1" t="str">
        <f t="shared" si="875"/>
        <v>Low Sales</v>
      </c>
      <c r="AB9288" s="1">
        <f>MONTH(Sample___Superstore[[#This Row],[Order Date]])</f>
        <v>6</v>
      </c>
    </row>
    <row r="9289" spans="1:28" x14ac:dyDescent="0.35">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c r="V9289">
        <f t="shared" si="870"/>
        <v>7</v>
      </c>
      <c r="W9289">
        <f t="shared" si="871"/>
        <v>-0.18571428571428572</v>
      </c>
      <c r="X9289" t="str">
        <f t="shared" si="872"/>
        <v>Loss</v>
      </c>
      <c r="Y9289" s="1" t="str">
        <f t="shared" si="873"/>
        <v>Low Profit</v>
      </c>
      <c r="Z9289" s="1" t="str">
        <f t="shared" si="874"/>
        <v>High Discount</v>
      </c>
      <c r="AA9289" s="1" t="str">
        <f t="shared" si="875"/>
        <v>Low Sales</v>
      </c>
      <c r="AB9289" s="1">
        <f>MONTH(Sample___Superstore[[#This Row],[Order Date]])</f>
        <v>6</v>
      </c>
    </row>
    <row r="9290" spans="1:28" x14ac:dyDescent="0.35">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c r="V9290">
        <f t="shared" si="870"/>
        <v>3</v>
      </c>
      <c r="W9290">
        <f t="shared" si="871"/>
        <v>-1.4285714285714285E-2</v>
      </c>
      <c r="X9290" t="str">
        <f t="shared" si="872"/>
        <v>Loss</v>
      </c>
      <c r="Y9290" s="1" t="str">
        <f t="shared" si="873"/>
        <v>Low Profit</v>
      </c>
      <c r="Z9290" s="1" t="str">
        <f t="shared" si="874"/>
        <v>High Discount</v>
      </c>
      <c r="AA9290" s="1" t="str">
        <f t="shared" si="875"/>
        <v>High Sales</v>
      </c>
      <c r="AB9290" s="1">
        <f>MONTH(Sample___Superstore[[#This Row],[Order Date]])</f>
        <v>11</v>
      </c>
    </row>
    <row r="9291" spans="1:28" x14ac:dyDescent="0.35">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c r="V9291">
        <f t="shared" si="870"/>
        <v>3</v>
      </c>
      <c r="W9291">
        <f t="shared" si="871"/>
        <v>0.47000000000000003</v>
      </c>
      <c r="X9291" t="str">
        <f t="shared" si="872"/>
        <v>Profit</v>
      </c>
      <c r="Y9291" s="1" t="str">
        <f t="shared" si="873"/>
        <v>Low Profit</v>
      </c>
      <c r="Z9291" s="1" t="str">
        <f t="shared" si="874"/>
        <v>No Discount</v>
      </c>
      <c r="AA9291" s="1" t="str">
        <f t="shared" si="875"/>
        <v>Low Sales</v>
      </c>
      <c r="AB9291" s="1">
        <f>MONTH(Sample___Superstore[[#This Row],[Order Date]])</f>
        <v>4</v>
      </c>
    </row>
    <row r="9292" spans="1:28" x14ac:dyDescent="0.35">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c r="V9292">
        <f t="shared" si="870"/>
        <v>2</v>
      </c>
      <c r="W9292">
        <f t="shared" si="871"/>
        <v>0.29000000000000004</v>
      </c>
      <c r="X9292" t="str">
        <f t="shared" si="872"/>
        <v>Profit</v>
      </c>
      <c r="Y9292" s="1" t="str">
        <f t="shared" si="873"/>
        <v>Low Profit</v>
      </c>
      <c r="Z9292" s="1" t="str">
        <f t="shared" si="874"/>
        <v>No Discount</v>
      </c>
      <c r="AA9292" s="1" t="str">
        <f t="shared" si="875"/>
        <v>Low Sales</v>
      </c>
      <c r="AB9292" s="1">
        <f>MONTH(Sample___Superstore[[#This Row],[Order Date]])</f>
        <v>9</v>
      </c>
    </row>
    <row r="9293" spans="1:28" x14ac:dyDescent="0.35">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c r="V9293">
        <f t="shared" si="870"/>
        <v>2</v>
      </c>
      <c r="W9293">
        <f t="shared" si="871"/>
        <v>0.45</v>
      </c>
      <c r="X9293" t="str">
        <f t="shared" si="872"/>
        <v>Profit</v>
      </c>
      <c r="Y9293" s="1" t="str">
        <f t="shared" si="873"/>
        <v>Low Profit</v>
      </c>
      <c r="Z9293" s="1" t="str">
        <f t="shared" si="874"/>
        <v>No Discount</v>
      </c>
      <c r="AA9293" s="1" t="str">
        <f t="shared" si="875"/>
        <v>Low Sales</v>
      </c>
      <c r="AB9293" s="1">
        <f>MONTH(Sample___Superstore[[#This Row],[Order Date]])</f>
        <v>9</v>
      </c>
    </row>
    <row r="9294" spans="1:28" x14ac:dyDescent="0.35">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c r="V9294">
        <f t="shared" si="870"/>
        <v>0</v>
      </c>
      <c r="W9294">
        <f t="shared" si="871"/>
        <v>-1.7</v>
      </c>
      <c r="X9294" t="str">
        <f t="shared" si="872"/>
        <v>Loss</v>
      </c>
      <c r="Y9294" s="1" t="str">
        <f t="shared" si="873"/>
        <v>Low Profit</v>
      </c>
      <c r="Z9294" s="1" t="str">
        <f t="shared" si="874"/>
        <v>High Discount</v>
      </c>
      <c r="AA9294" s="1" t="str">
        <f t="shared" si="875"/>
        <v>Low Sales</v>
      </c>
      <c r="AB9294" s="1">
        <f>MONTH(Sample___Superstore[[#This Row],[Order Date]])</f>
        <v>3</v>
      </c>
    </row>
    <row r="9295" spans="1:28" x14ac:dyDescent="0.35">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c r="V9295">
        <f t="shared" si="870"/>
        <v>4</v>
      </c>
      <c r="W9295">
        <f t="shared" si="871"/>
        <v>0.47</v>
      </c>
      <c r="X9295" t="str">
        <f t="shared" si="872"/>
        <v>Profit</v>
      </c>
      <c r="Y9295" s="1" t="str">
        <f t="shared" si="873"/>
        <v>Low Profit</v>
      </c>
      <c r="Z9295" s="1" t="str">
        <f t="shared" si="874"/>
        <v>No Discount</v>
      </c>
      <c r="AA9295" s="1" t="str">
        <f t="shared" si="875"/>
        <v>Low Sales</v>
      </c>
      <c r="AB9295" s="1">
        <f>MONTH(Sample___Superstore[[#This Row],[Order Date]])</f>
        <v>11</v>
      </c>
    </row>
    <row r="9296" spans="1:28" x14ac:dyDescent="0.35">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c r="V9296">
        <f t="shared" si="870"/>
        <v>4</v>
      </c>
      <c r="W9296">
        <f t="shared" si="871"/>
        <v>0.36249999999999999</v>
      </c>
      <c r="X9296" t="str">
        <f t="shared" si="872"/>
        <v>Profit</v>
      </c>
      <c r="Y9296" s="1" t="str">
        <f t="shared" si="873"/>
        <v>Low Profit</v>
      </c>
      <c r="Z9296" s="1" t="str">
        <f t="shared" si="874"/>
        <v>Low Discount</v>
      </c>
      <c r="AA9296" s="1" t="str">
        <f t="shared" si="875"/>
        <v>Low Sales</v>
      </c>
      <c r="AB9296" s="1">
        <f>MONTH(Sample___Superstore[[#This Row],[Order Date]])</f>
        <v>5</v>
      </c>
    </row>
    <row r="9297" spans="1:28" x14ac:dyDescent="0.35">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c r="V9297">
        <f t="shared" si="870"/>
        <v>4</v>
      </c>
      <c r="W9297">
        <f t="shared" si="871"/>
        <v>-0.56000000000000005</v>
      </c>
      <c r="X9297" t="str">
        <f t="shared" si="872"/>
        <v>Loss</v>
      </c>
      <c r="Y9297" s="1" t="str">
        <f t="shared" si="873"/>
        <v>Low Profit</v>
      </c>
      <c r="Z9297" s="1" t="str">
        <f t="shared" si="874"/>
        <v>High Discount</v>
      </c>
      <c r="AA9297" s="1" t="str">
        <f t="shared" si="875"/>
        <v>Low Sales</v>
      </c>
      <c r="AB9297" s="1">
        <f>MONTH(Sample___Superstore[[#This Row],[Order Date]])</f>
        <v>5</v>
      </c>
    </row>
    <row r="9298" spans="1:28" x14ac:dyDescent="0.35">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c r="V9298">
        <f t="shared" si="870"/>
        <v>4</v>
      </c>
      <c r="W9298">
        <f t="shared" si="871"/>
        <v>0.2</v>
      </c>
      <c r="X9298" t="str">
        <f t="shared" si="872"/>
        <v>Profit</v>
      </c>
      <c r="Y9298" s="1" t="str">
        <f t="shared" si="873"/>
        <v>Low Profit</v>
      </c>
      <c r="Z9298" s="1" t="str">
        <f t="shared" si="874"/>
        <v>Low Discount</v>
      </c>
      <c r="AA9298" s="1" t="str">
        <f t="shared" si="875"/>
        <v>Low Sales</v>
      </c>
      <c r="AB9298" s="1">
        <f>MONTH(Sample___Superstore[[#This Row],[Order Date]])</f>
        <v>4</v>
      </c>
    </row>
    <row r="9299" spans="1:28" x14ac:dyDescent="0.35">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c r="V9299">
        <f t="shared" si="870"/>
        <v>4</v>
      </c>
      <c r="W9299">
        <f t="shared" si="871"/>
        <v>0.1</v>
      </c>
      <c r="X9299" t="str">
        <f t="shared" si="872"/>
        <v>Profit</v>
      </c>
      <c r="Y9299" s="1" t="str">
        <f t="shared" si="873"/>
        <v>Low Profit</v>
      </c>
      <c r="Z9299" s="1" t="str">
        <f t="shared" si="874"/>
        <v>Low Discount</v>
      </c>
      <c r="AA9299" s="1" t="str">
        <f t="shared" si="875"/>
        <v>Low Sales</v>
      </c>
      <c r="AB9299" s="1">
        <f>MONTH(Sample___Superstore[[#This Row],[Order Date]])</f>
        <v>4</v>
      </c>
    </row>
    <row r="9300" spans="1:28" x14ac:dyDescent="0.35">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c r="V9300">
        <f t="shared" si="870"/>
        <v>4</v>
      </c>
      <c r="W9300">
        <f t="shared" si="871"/>
        <v>8.7499999999999994E-2</v>
      </c>
      <c r="X9300" t="str">
        <f t="shared" si="872"/>
        <v>Profit</v>
      </c>
      <c r="Y9300" s="1" t="str">
        <f t="shared" si="873"/>
        <v>Low Profit</v>
      </c>
      <c r="Z9300" s="1" t="str">
        <f t="shared" si="874"/>
        <v>Low Discount</v>
      </c>
      <c r="AA9300" s="1" t="str">
        <f t="shared" si="875"/>
        <v>Low Sales</v>
      </c>
      <c r="AB9300" s="1">
        <f>MONTH(Sample___Superstore[[#This Row],[Order Date]])</f>
        <v>4</v>
      </c>
    </row>
    <row r="9301" spans="1:28" x14ac:dyDescent="0.35">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c r="V9301">
        <f t="shared" si="870"/>
        <v>4</v>
      </c>
      <c r="W9301">
        <f t="shared" si="871"/>
        <v>-1.6</v>
      </c>
      <c r="X9301" t="str">
        <f t="shared" si="872"/>
        <v>Loss</v>
      </c>
      <c r="Y9301" s="1" t="str">
        <f t="shared" si="873"/>
        <v>Low Profit</v>
      </c>
      <c r="Z9301" s="1" t="str">
        <f t="shared" si="874"/>
        <v>High Discount</v>
      </c>
      <c r="AA9301" s="1" t="str">
        <f t="shared" si="875"/>
        <v>Low Sales</v>
      </c>
      <c r="AB9301" s="1">
        <f>MONTH(Sample___Superstore[[#This Row],[Order Date]])</f>
        <v>4</v>
      </c>
    </row>
    <row r="9302" spans="1:28" x14ac:dyDescent="0.35">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c r="V9302">
        <f t="shared" si="870"/>
        <v>4</v>
      </c>
      <c r="W9302">
        <f t="shared" si="871"/>
        <v>-0.35714285714285715</v>
      </c>
      <c r="X9302" t="str">
        <f t="shared" si="872"/>
        <v>Loss</v>
      </c>
      <c r="Y9302" s="1" t="str">
        <f t="shared" si="873"/>
        <v>Low Profit</v>
      </c>
      <c r="Z9302" s="1" t="str">
        <f t="shared" si="874"/>
        <v>High Discount</v>
      </c>
      <c r="AA9302" s="1" t="str">
        <f t="shared" si="875"/>
        <v>Low Sales</v>
      </c>
      <c r="AB9302" s="1">
        <f>MONTH(Sample___Superstore[[#This Row],[Order Date]])</f>
        <v>4</v>
      </c>
    </row>
    <row r="9303" spans="1:28" x14ac:dyDescent="0.35">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c r="V9303">
        <f t="shared" si="870"/>
        <v>4</v>
      </c>
      <c r="W9303">
        <f t="shared" si="871"/>
        <v>6.25E-2</v>
      </c>
      <c r="X9303" t="str">
        <f t="shared" si="872"/>
        <v>Profit</v>
      </c>
      <c r="Y9303" s="1" t="str">
        <f t="shared" si="873"/>
        <v>Low Profit</v>
      </c>
      <c r="Z9303" s="1" t="str">
        <f t="shared" si="874"/>
        <v>Low Discount</v>
      </c>
      <c r="AA9303" s="1" t="str">
        <f t="shared" si="875"/>
        <v>Low Sales</v>
      </c>
      <c r="AB9303" s="1">
        <f>MONTH(Sample___Superstore[[#This Row],[Order Date]])</f>
        <v>4</v>
      </c>
    </row>
    <row r="9304" spans="1:28" x14ac:dyDescent="0.35">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c r="V9304">
        <f t="shared" si="870"/>
        <v>4</v>
      </c>
      <c r="W9304">
        <f t="shared" si="871"/>
        <v>0.1125</v>
      </c>
      <c r="X9304" t="str">
        <f t="shared" si="872"/>
        <v>Profit</v>
      </c>
      <c r="Y9304" s="1" t="str">
        <f t="shared" si="873"/>
        <v>Low Profit</v>
      </c>
      <c r="Z9304" s="1" t="str">
        <f t="shared" si="874"/>
        <v>Low Discount</v>
      </c>
      <c r="AA9304" s="1" t="str">
        <f t="shared" si="875"/>
        <v>Low Sales</v>
      </c>
      <c r="AB9304" s="1">
        <f>MONTH(Sample___Superstore[[#This Row],[Order Date]])</f>
        <v>4</v>
      </c>
    </row>
    <row r="9305" spans="1:28" x14ac:dyDescent="0.35">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c r="V9305">
        <f t="shared" si="870"/>
        <v>4</v>
      </c>
      <c r="W9305">
        <f t="shared" si="871"/>
        <v>0.35000000000000003</v>
      </c>
      <c r="X9305" t="str">
        <f t="shared" si="872"/>
        <v>Profit</v>
      </c>
      <c r="Y9305" s="1" t="str">
        <f t="shared" si="873"/>
        <v>Low Profit</v>
      </c>
      <c r="Z9305" s="1" t="str">
        <f t="shared" si="874"/>
        <v>Low Discount</v>
      </c>
      <c r="AA9305" s="1" t="str">
        <f t="shared" si="875"/>
        <v>Low Sales</v>
      </c>
      <c r="AB9305" s="1">
        <f>MONTH(Sample___Superstore[[#This Row],[Order Date]])</f>
        <v>4</v>
      </c>
    </row>
    <row r="9306" spans="1:28" x14ac:dyDescent="0.35">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c r="V9306">
        <f t="shared" si="870"/>
        <v>4</v>
      </c>
      <c r="W9306">
        <f t="shared" si="871"/>
        <v>-1.5499999999999998</v>
      </c>
      <c r="X9306" t="str">
        <f t="shared" si="872"/>
        <v>Loss</v>
      </c>
      <c r="Y9306" s="1" t="str">
        <f t="shared" si="873"/>
        <v>Low Profit</v>
      </c>
      <c r="Z9306" s="1" t="str">
        <f t="shared" si="874"/>
        <v>High Discount</v>
      </c>
      <c r="AA9306" s="1" t="str">
        <f t="shared" si="875"/>
        <v>Low Sales</v>
      </c>
      <c r="AB9306" s="1">
        <f>MONTH(Sample___Superstore[[#This Row],[Order Date]])</f>
        <v>4</v>
      </c>
    </row>
    <row r="9307" spans="1:28" x14ac:dyDescent="0.35">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c r="V9307">
        <f t="shared" si="870"/>
        <v>5</v>
      </c>
      <c r="W9307">
        <f t="shared" si="871"/>
        <v>0.26</v>
      </c>
      <c r="X9307" t="str">
        <f t="shared" si="872"/>
        <v>Profit</v>
      </c>
      <c r="Y9307" s="1" t="str">
        <f t="shared" si="873"/>
        <v>Low Profit</v>
      </c>
      <c r="Z9307" s="1" t="str">
        <f t="shared" si="874"/>
        <v>No Discount</v>
      </c>
      <c r="AA9307" s="1" t="str">
        <f t="shared" si="875"/>
        <v>Low Sales</v>
      </c>
      <c r="AB9307" s="1">
        <f>MONTH(Sample___Superstore[[#This Row],[Order Date]])</f>
        <v>9</v>
      </c>
    </row>
    <row r="9308" spans="1:28" x14ac:dyDescent="0.35">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c r="V9308">
        <f t="shared" si="870"/>
        <v>5</v>
      </c>
      <c r="W9308">
        <f t="shared" si="871"/>
        <v>0.29000000000000004</v>
      </c>
      <c r="X9308" t="str">
        <f t="shared" si="872"/>
        <v>Profit</v>
      </c>
      <c r="Y9308" s="1" t="str">
        <f t="shared" si="873"/>
        <v>Low Profit</v>
      </c>
      <c r="Z9308" s="1" t="str">
        <f t="shared" si="874"/>
        <v>No Discount</v>
      </c>
      <c r="AA9308" s="1" t="str">
        <f t="shared" si="875"/>
        <v>Low Sales</v>
      </c>
      <c r="AB9308" s="1">
        <f>MONTH(Sample___Superstore[[#This Row],[Order Date]])</f>
        <v>3</v>
      </c>
    </row>
    <row r="9309" spans="1:28" x14ac:dyDescent="0.35">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c r="V9309">
        <f t="shared" si="870"/>
        <v>5</v>
      </c>
      <c r="W9309">
        <f t="shared" si="871"/>
        <v>0.25</v>
      </c>
      <c r="X9309" t="str">
        <f t="shared" si="872"/>
        <v>Profit</v>
      </c>
      <c r="Y9309" s="1" t="str">
        <f t="shared" si="873"/>
        <v>Low Profit</v>
      </c>
      <c r="Z9309" s="1" t="str">
        <f t="shared" si="874"/>
        <v>No Discount</v>
      </c>
      <c r="AA9309" s="1" t="str">
        <f t="shared" si="875"/>
        <v>Low Sales</v>
      </c>
      <c r="AB9309" s="1">
        <f>MONTH(Sample___Superstore[[#This Row],[Order Date]])</f>
        <v>3</v>
      </c>
    </row>
    <row r="9310" spans="1:28" x14ac:dyDescent="0.35">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c r="V9310">
        <f t="shared" si="870"/>
        <v>5</v>
      </c>
      <c r="W9310">
        <f t="shared" si="871"/>
        <v>0.35000000000000003</v>
      </c>
      <c r="X9310" t="str">
        <f t="shared" si="872"/>
        <v>Profit</v>
      </c>
      <c r="Y9310" s="1" t="str">
        <f t="shared" si="873"/>
        <v>Low Profit</v>
      </c>
      <c r="Z9310" s="1" t="str">
        <f t="shared" si="874"/>
        <v>No Discount</v>
      </c>
      <c r="AA9310" s="1" t="str">
        <f t="shared" si="875"/>
        <v>Low Sales</v>
      </c>
      <c r="AB9310" s="1">
        <f>MONTH(Sample___Superstore[[#This Row],[Order Date]])</f>
        <v>3</v>
      </c>
    </row>
    <row r="9311" spans="1:28" x14ac:dyDescent="0.35">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c r="V9311">
        <f t="shared" si="870"/>
        <v>5</v>
      </c>
      <c r="W9311">
        <f t="shared" si="871"/>
        <v>0.38999999999999996</v>
      </c>
      <c r="X9311" t="str">
        <f t="shared" si="872"/>
        <v>Profit</v>
      </c>
      <c r="Y9311" s="1" t="str">
        <f t="shared" si="873"/>
        <v>Low Profit</v>
      </c>
      <c r="Z9311" s="1" t="str">
        <f t="shared" si="874"/>
        <v>No Discount</v>
      </c>
      <c r="AA9311" s="1" t="str">
        <f t="shared" si="875"/>
        <v>Low Sales</v>
      </c>
      <c r="AB9311" s="1">
        <f>MONTH(Sample___Superstore[[#This Row],[Order Date]])</f>
        <v>3</v>
      </c>
    </row>
    <row r="9312" spans="1:28" x14ac:dyDescent="0.35">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c r="V9312">
        <f t="shared" si="870"/>
        <v>5</v>
      </c>
      <c r="W9312">
        <f t="shared" si="871"/>
        <v>0.31250000000000006</v>
      </c>
      <c r="X9312" t="str">
        <f t="shared" si="872"/>
        <v>Profit</v>
      </c>
      <c r="Y9312" s="1" t="str">
        <f t="shared" si="873"/>
        <v>Low Profit</v>
      </c>
      <c r="Z9312" s="1" t="str">
        <f t="shared" si="874"/>
        <v>Low Discount</v>
      </c>
      <c r="AA9312" s="1" t="str">
        <f t="shared" si="875"/>
        <v>Low Sales</v>
      </c>
      <c r="AB9312" s="1">
        <f>MONTH(Sample___Superstore[[#This Row],[Order Date]])</f>
        <v>8</v>
      </c>
    </row>
    <row r="9313" spans="1:28" x14ac:dyDescent="0.35">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c r="V9313">
        <f t="shared" si="870"/>
        <v>6</v>
      </c>
      <c r="W9313">
        <f t="shared" si="871"/>
        <v>0.35000000000000003</v>
      </c>
      <c r="X9313" t="str">
        <f t="shared" si="872"/>
        <v>Profit</v>
      </c>
      <c r="Y9313" s="1" t="str">
        <f t="shared" si="873"/>
        <v>Low Profit</v>
      </c>
      <c r="Z9313" s="1" t="str">
        <f t="shared" si="874"/>
        <v>Low Discount</v>
      </c>
      <c r="AA9313" s="1" t="str">
        <f t="shared" si="875"/>
        <v>Low Sales</v>
      </c>
      <c r="AB9313" s="1">
        <f>MONTH(Sample___Superstore[[#This Row],[Order Date]])</f>
        <v>3</v>
      </c>
    </row>
    <row r="9314" spans="1:28" x14ac:dyDescent="0.35">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c r="V9314">
        <f t="shared" si="870"/>
        <v>6</v>
      </c>
      <c r="W9314">
        <f t="shared" si="871"/>
        <v>7.4999999999999997E-2</v>
      </c>
      <c r="X9314" t="str">
        <f t="shared" si="872"/>
        <v>Profit</v>
      </c>
      <c r="Y9314" s="1" t="str">
        <f t="shared" si="873"/>
        <v>Low Profit</v>
      </c>
      <c r="Z9314" s="1" t="str">
        <f t="shared" si="874"/>
        <v>Low Discount</v>
      </c>
      <c r="AA9314" s="1" t="str">
        <f t="shared" si="875"/>
        <v>Low Sales</v>
      </c>
      <c r="AB9314" s="1">
        <f>MONTH(Sample___Superstore[[#This Row],[Order Date]])</f>
        <v>3</v>
      </c>
    </row>
    <row r="9315" spans="1:28" x14ac:dyDescent="0.35">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c r="V9315">
        <f t="shared" si="870"/>
        <v>0</v>
      </c>
      <c r="W9315">
        <f t="shared" si="871"/>
        <v>0.27999999999999997</v>
      </c>
      <c r="X9315" t="str">
        <f t="shared" si="872"/>
        <v>Profit</v>
      </c>
      <c r="Y9315" s="1" t="str">
        <f t="shared" si="873"/>
        <v>High Profit</v>
      </c>
      <c r="Z9315" s="1" t="str">
        <f t="shared" si="874"/>
        <v>No Discount</v>
      </c>
      <c r="AA9315" s="1" t="str">
        <f t="shared" si="875"/>
        <v>Low Sales</v>
      </c>
      <c r="AB9315" s="1">
        <f>MONTH(Sample___Superstore[[#This Row],[Order Date]])</f>
        <v>11</v>
      </c>
    </row>
    <row r="9316" spans="1:28" x14ac:dyDescent="0.35">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c r="V9316">
        <f t="shared" si="870"/>
        <v>0</v>
      </c>
      <c r="W9316">
        <f t="shared" si="871"/>
        <v>0.37777777777777777</v>
      </c>
      <c r="X9316" t="str">
        <f t="shared" si="872"/>
        <v>Profit</v>
      </c>
      <c r="Y9316" s="1" t="str">
        <f t="shared" si="873"/>
        <v>Low Profit</v>
      </c>
      <c r="Z9316" s="1" t="str">
        <f t="shared" si="874"/>
        <v>Low Discount</v>
      </c>
      <c r="AA9316" s="1" t="str">
        <f t="shared" si="875"/>
        <v>Low Sales</v>
      </c>
      <c r="AB9316" s="1">
        <f>MONTH(Sample___Superstore[[#This Row],[Order Date]])</f>
        <v>11</v>
      </c>
    </row>
    <row r="9317" spans="1:28" x14ac:dyDescent="0.35">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c r="V9317">
        <f t="shared" si="870"/>
        <v>4</v>
      </c>
      <c r="W9317">
        <f t="shared" si="871"/>
        <v>-0.23333333333333336</v>
      </c>
      <c r="X9317" t="str">
        <f t="shared" si="872"/>
        <v>Loss</v>
      </c>
      <c r="Y9317" s="1" t="str">
        <f t="shared" si="873"/>
        <v>Low Profit</v>
      </c>
      <c r="Z9317" s="1" t="str">
        <f t="shared" si="874"/>
        <v>High Discount</v>
      </c>
      <c r="AA9317" s="1" t="str">
        <f t="shared" si="875"/>
        <v>Low Sales</v>
      </c>
      <c r="AB9317" s="1">
        <f>MONTH(Sample___Superstore[[#This Row],[Order Date]])</f>
        <v>4</v>
      </c>
    </row>
    <row r="9318" spans="1:28" x14ac:dyDescent="0.35">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c r="V9318">
        <f t="shared" si="870"/>
        <v>4</v>
      </c>
      <c r="W9318">
        <f t="shared" si="871"/>
        <v>-0.21250000000000002</v>
      </c>
      <c r="X9318" t="str">
        <f t="shared" si="872"/>
        <v>Loss</v>
      </c>
      <c r="Y9318" s="1" t="str">
        <f t="shared" si="873"/>
        <v>Low Profit</v>
      </c>
      <c r="Z9318" s="1" t="str">
        <f t="shared" si="874"/>
        <v>Low Discount</v>
      </c>
      <c r="AA9318" s="1" t="str">
        <f t="shared" si="875"/>
        <v>High Sales</v>
      </c>
      <c r="AB9318" s="1">
        <f>MONTH(Sample___Superstore[[#This Row],[Order Date]])</f>
        <v>4</v>
      </c>
    </row>
    <row r="9319" spans="1:28" x14ac:dyDescent="0.35">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c r="V9319">
        <f t="shared" si="870"/>
        <v>5</v>
      </c>
      <c r="W9319">
        <f t="shared" si="871"/>
        <v>-6.25E-2</v>
      </c>
      <c r="X9319" t="str">
        <f t="shared" si="872"/>
        <v>Loss</v>
      </c>
      <c r="Y9319" s="1" t="str">
        <f t="shared" si="873"/>
        <v>Low Profit</v>
      </c>
      <c r="Z9319" s="1" t="str">
        <f t="shared" si="874"/>
        <v>Low Discount</v>
      </c>
      <c r="AA9319" s="1" t="str">
        <f t="shared" si="875"/>
        <v>Low Sales</v>
      </c>
      <c r="AB9319" s="1">
        <f>MONTH(Sample___Superstore[[#This Row],[Order Date]])</f>
        <v>2</v>
      </c>
    </row>
    <row r="9320" spans="1:28" x14ac:dyDescent="0.35">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c r="V9320">
        <f t="shared" si="870"/>
        <v>5</v>
      </c>
      <c r="W9320">
        <f t="shared" si="871"/>
        <v>0.48</v>
      </c>
      <c r="X9320" t="str">
        <f t="shared" si="872"/>
        <v>Profit</v>
      </c>
      <c r="Y9320" s="1" t="str">
        <f t="shared" si="873"/>
        <v>Low Profit</v>
      </c>
      <c r="Z9320" s="1" t="str">
        <f t="shared" si="874"/>
        <v>No Discount</v>
      </c>
      <c r="AA9320" s="1" t="str">
        <f t="shared" si="875"/>
        <v>Low Sales</v>
      </c>
      <c r="AB9320" s="1">
        <f>MONTH(Sample___Superstore[[#This Row],[Order Date]])</f>
        <v>7</v>
      </c>
    </row>
    <row r="9321" spans="1:28" x14ac:dyDescent="0.35">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c r="V9321">
        <f t="shared" si="870"/>
        <v>5</v>
      </c>
      <c r="W9321">
        <f t="shared" si="871"/>
        <v>0.15555555555555553</v>
      </c>
      <c r="X9321" t="str">
        <f t="shared" si="872"/>
        <v>Profit</v>
      </c>
      <c r="Y9321" s="1" t="str">
        <f t="shared" si="873"/>
        <v>Low Profit</v>
      </c>
      <c r="Z9321" s="1" t="str">
        <f t="shared" si="874"/>
        <v>Low Discount</v>
      </c>
      <c r="AA9321" s="1" t="str">
        <f t="shared" si="875"/>
        <v>Low Sales</v>
      </c>
      <c r="AB9321" s="1">
        <f>MONTH(Sample___Superstore[[#This Row],[Order Date]])</f>
        <v>7</v>
      </c>
    </row>
    <row r="9322" spans="1:28" x14ac:dyDescent="0.35">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c r="V9322">
        <f t="shared" si="870"/>
        <v>5</v>
      </c>
      <c r="W9322">
        <f t="shared" si="871"/>
        <v>0.17</v>
      </c>
      <c r="X9322" t="str">
        <f t="shared" si="872"/>
        <v>Profit</v>
      </c>
      <c r="Y9322" s="1" t="str">
        <f t="shared" si="873"/>
        <v>Low Profit</v>
      </c>
      <c r="Z9322" s="1" t="str">
        <f t="shared" si="874"/>
        <v>No Discount</v>
      </c>
      <c r="AA9322" s="1" t="str">
        <f t="shared" si="875"/>
        <v>Low Sales</v>
      </c>
      <c r="AB9322" s="1">
        <f>MONTH(Sample___Superstore[[#This Row],[Order Date]])</f>
        <v>7</v>
      </c>
    </row>
    <row r="9323" spans="1:28" x14ac:dyDescent="0.35">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c r="V9323">
        <f t="shared" si="870"/>
        <v>4</v>
      </c>
      <c r="W9323">
        <f t="shared" si="871"/>
        <v>-0.5</v>
      </c>
      <c r="X9323" t="str">
        <f t="shared" si="872"/>
        <v>Loss</v>
      </c>
      <c r="Y9323" s="1" t="str">
        <f t="shared" si="873"/>
        <v>Low Profit</v>
      </c>
      <c r="Z9323" s="1" t="str">
        <f t="shared" si="874"/>
        <v>High Discount</v>
      </c>
      <c r="AA9323" s="1" t="str">
        <f t="shared" si="875"/>
        <v>Low Sales</v>
      </c>
      <c r="AB9323" s="1">
        <f>MONTH(Sample___Superstore[[#This Row],[Order Date]])</f>
        <v>11</v>
      </c>
    </row>
    <row r="9324" spans="1:28" x14ac:dyDescent="0.35">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c r="V9324">
        <f t="shared" si="870"/>
        <v>4</v>
      </c>
      <c r="W9324">
        <f t="shared" si="871"/>
        <v>-1.2750000000000001</v>
      </c>
      <c r="X9324" t="str">
        <f t="shared" si="872"/>
        <v>Loss</v>
      </c>
      <c r="Y9324" s="1" t="str">
        <f t="shared" si="873"/>
        <v>Low Profit</v>
      </c>
      <c r="Z9324" s="1" t="str">
        <f t="shared" si="874"/>
        <v>High Discount</v>
      </c>
      <c r="AA9324" s="1" t="str">
        <f t="shared" si="875"/>
        <v>Low Sales</v>
      </c>
      <c r="AB9324" s="1">
        <f>MONTH(Sample___Superstore[[#This Row],[Order Date]])</f>
        <v>11</v>
      </c>
    </row>
    <row r="9325" spans="1:28" x14ac:dyDescent="0.35">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c r="V9325">
        <f t="shared" si="870"/>
        <v>6</v>
      </c>
      <c r="W9325">
        <f t="shared" si="871"/>
        <v>0.46</v>
      </c>
      <c r="X9325" t="str">
        <f t="shared" si="872"/>
        <v>Profit</v>
      </c>
      <c r="Y9325" s="1" t="str">
        <f t="shared" si="873"/>
        <v>Low Profit</v>
      </c>
      <c r="Z9325" s="1" t="str">
        <f t="shared" si="874"/>
        <v>No Discount</v>
      </c>
      <c r="AA9325" s="1" t="str">
        <f t="shared" si="875"/>
        <v>Low Sales</v>
      </c>
      <c r="AB9325" s="1">
        <f>MONTH(Sample___Superstore[[#This Row],[Order Date]])</f>
        <v>9</v>
      </c>
    </row>
    <row r="9326" spans="1:28" x14ac:dyDescent="0.35">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c r="V9326">
        <f t="shared" si="870"/>
        <v>6</v>
      </c>
      <c r="W9326">
        <f t="shared" si="871"/>
        <v>9.9999999999999992E-2</v>
      </c>
      <c r="X9326" t="str">
        <f t="shared" si="872"/>
        <v>Profit</v>
      </c>
      <c r="Y9326" s="1" t="str">
        <f t="shared" si="873"/>
        <v>Low Profit</v>
      </c>
      <c r="Z9326" s="1" t="str">
        <f t="shared" si="874"/>
        <v>Low Discount</v>
      </c>
      <c r="AA9326" s="1" t="str">
        <f t="shared" si="875"/>
        <v>High Sales</v>
      </c>
      <c r="AB9326" s="1">
        <f>MONTH(Sample___Superstore[[#This Row],[Order Date]])</f>
        <v>9</v>
      </c>
    </row>
    <row r="9327" spans="1:28" x14ac:dyDescent="0.35">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c r="V9327">
        <f t="shared" si="870"/>
        <v>6</v>
      </c>
      <c r="W9327">
        <f t="shared" si="871"/>
        <v>0.32500000000000001</v>
      </c>
      <c r="X9327" t="str">
        <f t="shared" si="872"/>
        <v>Profit</v>
      </c>
      <c r="Y9327" s="1" t="str">
        <f t="shared" si="873"/>
        <v>Low Profit</v>
      </c>
      <c r="Z9327" s="1" t="str">
        <f t="shared" si="874"/>
        <v>Low Discount</v>
      </c>
      <c r="AA9327" s="1" t="str">
        <f t="shared" si="875"/>
        <v>Low Sales</v>
      </c>
      <c r="AB9327" s="1">
        <f>MONTH(Sample___Superstore[[#This Row],[Order Date]])</f>
        <v>9</v>
      </c>
    </row>
    <row r="9328" spans="1:28" x14ac:dyDescent="0.35">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c r="V9328">
        <f t="shared" si="870"/>
        <v>3</v>
      </c>
      <c r="W9328">
        <f t="shared" si="871"/>
        <v>0.43000000000000005</v>
      </c>
      <c r="X9328" t="str">
        <f t="shared" si="872"/>
        <v>Profit</v>
      </c>
      <c r="Y9328" s="1" t="str">
        <f t="shared" si="873"/>
        <v>Low Profit</v>
      </c>
      <c r="Z9328" s="1" t="str">
        <f t="shared" si="874"/>
        <v>No Discount</v>
      </c>
      <c r="AA9328" s="1" t="str">
        <f t="shared" si="875"/>
        <v>Low Sales</v>
      </c>
      <c r="AB9328" s="1">
        <f>MONTH(Sample___Superstore[[#This Row],[Order Date]])</f>
        <v>9</v>
      </c>
    </row>
    <row r="9329" spans="1:28" x14ac:dyDescent="0.35">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c r="V9329">
        <f t="shared" si="870"/>
        <v>3</v>
      </c>
      <c r="W9329">
        <f t="shared" si="871"/>
        <v>7.5000000000000011E-2</v>
      </c>
      <c r="X9329" t="str">
        <f t="shared" si="872"/>
        <v>Profit</v>
      </c>
      <c r="Y9329" s="1" t="str">
        <f t="shared" si="873"/>
        <v>Low Profit</v>
      </c>
      <c r="Z9329" s="1" t="str">
        <f t="shared" si="874"/>
        <v>Low Discount</v>
      </c>
      <c r="AA9329" s="1" t="str">
        <f t="shared" si="875"/>
        <v>Low Sales</v>
      </c>
      <c r="AB9329" s="1">
        <f>MONTH(Sample___Superstore[[#This Row],[Order Date]])</f>
        <v>9</v>
      </c>
    </row>
    <row r="9330" spans="1:28" x14ac:dyDescent="0.35">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c r="V9330">
        <f t="shared" si="870"/>
        <v>3</v>
      </c>
      <c r="W9330">
        <f t="shared" si="871"/>
        <v>0.27999999999999997</v>
      </c>
      <c r="X9330" t="str">
        <f t="shared" si="872"/>
        <v>Profit</v>
      </c>
      <c r="Y9330" s="1" t="str">
        <f t="shared" si="873"/>
        <v>Low Profit</v>
      </c>
      <c r="Z9330" s="1" t="str">
        <f t="shared" si="874"/>
        <v>No Discount</v>
      </c>
      <c r="AA9330" s="1" t="str">
        <f t="shared" si="875"/>
        <v>Low Sales</v>
      </c>
      <c r="AB9330" s="1">
        <f>MONTH(Sample___Superstore[[#This Row],[Order Date]])</f>
        <v>9</v>
      </c>
    </row>
    <row r="9331" spans="1:28" x14ac:dyDescent="0.35">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c r="V9331">
        <f t="shared" si="870"/>
        <v>2</v>
      </c>
      <c r="W9331">
        <f t="shared" si="871"/>
        <v>0.34</v>
      </c>
      <c r="X9331" t="str">
        <f t="shared" si="872"/>
        <v>Profit</v>
      </c>
      <c r="Y9331" s="1" t="str">
        <f t="shared" si="873"/>
        <v>Low Profit</v>
      </c>
      <c r="Z9331" s="1" t="str">
        <f t="shared" si="874"/>
        <v>No Discount</v>
      </c>
      <c r="AA9331" s="1" t="str">
        <f t="shared" si="875"/>
        <v>Low Sales</v>
      </c>
      <c r="AB9331" s="1">
        <f>MONTH(Sample___Superstore[[#This Row],[Order Date]])</f>
        <v>11</v>
      </c>
    </row>
    <row r="9332" spans="1:28" x14ac:dyDescent="0.35">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c r="V9332">
        <f t="shared" si="870"/>
        <v>6</v>
      </c>
      <c r="W9332">
        <f t="shared" si="871"/>
        <v>0.47</v>
      </c>
      <c r="X9332" t="str">
        <f t="shared" si="872"/>
        <v>Profit</v>
      </c>
      <c r="Y9332" s="1" t="str">
        <f t="shared" si="873"/>
        <v>Low Profit</v>
      </c>
      <c r="Z9332" s="1" t="str">
        <f t="shared" si="874"/>
        <v>No Discount</v>
      </c>
      <c r="AA9332" s="1" t="str">
        <f t="shared" si="875"/>
        <v>Low Sales</v>
      </c>
      <c r="AB9332" s="1">
        <f>MONTH(Sample___Superstore[[#This Row],[Order Date]])</f>
        <v>11</v>
      </c>
    </row>
    <row r="9333" spans="1:28" x14ac:dyDescent="0.35">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c r="V9333">
        <f t="shared" si="870"/>
        <v>4</v>
      </c>
      <c r="W9333">
        <f t="shared" si="871"/>
        <v>8.7500000000000008E-2</v>
      </c>
      <c r="X9333" t="str">
        <f t="shared" si="872"/>
        <v>Profit</v>
      </c>
      <c r="Y9333" s="1" t="str">
        <f t="shared" si="873"/>
        <v>Low Profit</v>
      </c>
      <c r="Z9333" s="1" t="str">
        <f t="shared" si="874"/>
        <v>Low Discount</v>
      </c>
      <c r="AA9333" s="1" t="str">
        <f t="shared" si="875"/>
        <v>High Sales</v>
      </c>
      <c r="AB9333" s="1">
        <f>MONTH(Sample___Superstore[[#This Row],[Order Date]])</f>
        <v>9</v>
      </c>
    </row>
    <row r="9334" spans="1:28" x14ac:dyDescent="0.35">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c r="V9334">
        <f t="shared" si="870"/>
        <v>2</v>
      </c>
      <c r="W9334">
        <f t="shared" si="871"/>
        <v>0.26</v>
      </c>
      <c r="X9334" t="str">
        <f t="shared" si="872"/>
        <v>Profit</v>
      </c>
      <c r="Y9334" s="1" t="str">
        <f t="shared" si="873"/>
        <v>Low Profit</v>
      </c>
      <c r="Z9334" s="1" t="str">
        <f t="shared" si="874"/>
        <v>No Discount</v>
      </c>
      <c r="AA9334" s="1" t="str">
        <f t="shared" si="875"/>
        <v>Low Sales</v>
      </c>
      <c r="AB9334" s="1">
        <f>MONTH(Sample___Superstore[[#This Row],[Order Date]])</f>
        <v>9</v>
      </c>
    </row>
    <row r="9335" spans="1:28" x14ac:dyDescent="0.35">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c r="V9335">
        <f t="shared" si="870"/>
        <v>2</v>
      </c>
      <c r="W9335">
        <f t="shared" si="871"/>
        <v>0.47000000000000003</v>
      </c>
      <c r="X9335" t="str">
        <f t="shared" si="872"/>
        <v>Profit</v>
      </c>
      <c r="Y9335" s="1" t="str">
        <f t="shared" si="873"/>
        <v>Low Profit</v>
      </c>
      <c r="Z9335" s="1" t="str">
        <f t="shared" si="874"/>
        <v>No Discount</v>
      </c>
      <c r="AA9335" s="1" t="str">
        <f t="shared" si="875"/>
        <v>Low Sales</v>
      </c>
      <c r="AB9335" s="1">
        <f>MONTH(Sample___Superstore[[#This Row],[Order Date]])</f>
        <v>9</v>
      </c>
    </row>
    <row r="9336" spans="1:28" x14ac:dyDescent="0.35">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c r="V9336">
        <f t="shared" si="870"/>
        <v>1</v>
      </c>
      <c r="W9336">
        <f t="shared" si="871"/>
        <v>-0.05</v>
      </c>
      <c r="X9336" t="str">
        <f t="shared" si="872"/>
        <v>Loss</v>
      </c>
      <c r="Y9336" s="1" t="str">
        <f t="shared" si="873"/>
        <v>Low Profit</v>
      </c>
      <c r="Z9336" s="1" t="str">
        <f t="shared" si="874"/>
        <v>Low Discount</v>
      </c>
      <c r="AA9336" s="1" t="str">
        <f t="shared" si="875"/>
        <v>Low Sales</v>
      </c>
      <c r="AB9336" s="1">
        <f>MONTH(Sample___Superstore[[#This Row],[Order Date]])</f>
        <v>5</v>
      </c>
    </row>
    <row r="9337" spans="1:28" x14ac:dyDescent="0.35">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c r="V9337">
        <f t="shared" si="870"/>
        <v>1</v>
      </c>
      <c r="W9337">
        <f t="shared" si="871"/>
        <v>0.32500000000000001</v>
      </c>
      <c r="X9337" t="str">
        <f t="shared" si="872"/>
        <v>Profit</v>
      </c>
      <c r="Y9337" s="1" t="str">
        <f t="shared" si="873"/>
        <v>Low Profit</v>
      </c>
      <c r="Z9337" s="1" t="str">
        <f t="shared" si="874"/>
        <v>Low Discount</v>
      </c>
      <c r="AA9337" s="1" t="str">
        <f t="shared" si="875"/>
        <v>Low Sales</v>
      </c>
      <c r="AB9337" s="1">
        <f>MONTH(Sample___Superstore[[#This Row],[Order Date]])</f>
        <v>5</v>
      </c>
    </row>
    <row r="9338" spans="1:28" x14ac:dyDescent="0.35">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c r="V9338">
        <f t="shared" si="870"/>
        <v>4</v>
      </c>
      <c r="W9338">
        <f t="shared" si="871"/>
        <v>0.4900000000000001</v>
      </c>
      <c r="X9338" t="str">
        <f t="shared" si="872"/>
        <v>Profit</v>
      </c>
      <c r="Y9338" s="1" t="str">
        <f t="shared" si="873"/>
        <v>Low Profit</v>
      </c>
      <c r="Z9338" s="1" t="str">
        <f t="shared" si="874"/>
        <v>No Discount</v>
      </c>
      <c r="AA9338" s="1" t="str">
        <f t="shared" si="875"/>
        <v>Low Sales</v>
      </c>
      <c r="AB9338" s="1">
        <f>MONTH(Sample___Superstore[[#This Row],[Order Date]])</f>
        <v>9</v>
      </c>
    </row>
    <row r="9339" spans="1:28" x14ac:dyDescent="0.35">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c r="V9339">
        <f t="shared" si="870"/>
        <v>3</v>
      </c>
      <c r="W9339">
        <f t="shared" si="871"/>
        <v>0.37500000000000006</v>
      </c>
      <c r="X9339" t="str">
        <f t="shared" si="872"/>
        <v>Profit</v>
      </c>
      <c r="Y9339" s="1" t="str">
        <f t="shared" si="873"/>
        <v>Low Profit</v>
      </c>
      <c r="Z9339" s="1" t="str">
        <f t="shared" si="874"/>
        <v>Low Discount</v>
      </c>
      <c r="AA9339" s="1" t="str">
        <f t="shared" si="875"/>
        <v>Low Sales</v>
      </c>
      <c r="AB9339" s="1">
        <f>MONTH(Sample___Superstore[[#This Row],[Order Date]])</f>
        <v>10</v>
      </c>
    </row>
    <row r="9340" spans="1:28" x14ac:dyDescent="0.35">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c r="V9340">
        <f t="shared" si="870"/>
        <v>3</v>
      </c>
      <c r="W9340">
        <f t="shared" si="871"/>
        <v>0.35000000000000003</v>
      </c>
      <c r="X9340" t="str">
        <f t="shared" si="872"/>
        <v>Profit</v>
      </c>
      <c r="Y9340" s="1" t="str">
        <f t="shared" si="873"/>
        <v>Low Profit</v>
      </c>
      <c r="Z9340" s="1" t="str">
        <f t="shared" si="874"/>
        <v>Low Discount</v>
      </c>
      <c r="AA9340" s="1" t="str">
        <f t="shared" si="875"/>
        <v>Low Sales</v>
      </c>
      <c r="AB9340" s="1">
        <f>MONTH(Sample___Superstore[[#This Row],[Order Date]])</f>
        <v>10</v>
      </c>
    </row>
    <row r="9341" spans="1:28" x14ac:dyDescent="0.35">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c r="V9341">
        <f t="shared" si="870"/>
        <v>3</v>
      </c>
      <c r="W9341">
        <f t="shared" si="871"/>
        <v>0.47000000000000003</v>
      </c>
      <c r="X9341" t="str">
        <f t="shared" si="872"/>
        <v>Profit</v>
      </c>
      <c r="Y9341" s="1" t="str">
        <f t="shared" si="873"/>
        <v>Low Profit</v>
      </c>
      <c r="Z9341" s="1" t="str">
        <f t="shared" si="874"/>
        <v>No Discount</v>
      </c>
      <c r="AA9341" s="1" t="str">
        <f t="shared" si="875"/>
        <v>Low Sales</v>
      </c>
      <c r="AB9341" s="1">
        <f>MONTH(Sample___Superstore[[#This Row],[Order Date]])</f>
        <v>10</v>
      </c>
    </row>
    <row r="9342" spans="1:28" x14ac:dyDescent="0.35">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c r="V9342">
        <f t="shared" si="870"/>
        <v>3</v>
      </c>
      <c r="W9342">
        <f t="shared" si="871"/>
        <v>0.48</v>
      </c>
      <c r="X9342" t="str">
        <f t="shared" si="872"/>
        <v>Profit</v>
      </c>
      <c r="Y9342" s="1" t="str">
        <f t="shared" si="873"/>
        <v>Low Profit</v>
      </c>
      <c r="Z9342" s="1" t="str">
        <f t="shared" si="874"/>
        <v>No Discount</v>
      </c>
      <c r="AA9342" s="1" t="str">
        <f t="shared" si="875"/>
        <v>Low Sales</v>
      </c>
      <c r="AB9342" s="1">
        <f>MONTH(Sample___Superstore[[#This Row],[Order Date]])</f>
        <v>10</v>
      </c>
    </row>
    <row r="9343" spans="1:28" x14ac:dyDescent="0.35">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c r="V9343">
        <f t="shared" si="870"/>
        <v>3</v>
      </c>
      <c r="W9343">
        <f t="shared" si="871"/>
        <v>0.1</v>
      </c>
      <c r="X9343" t="str">
        <f t="shared" si="872"/>
        <v>Profit</v>
      </c>
      <c r="Y9343" s="1" t="str">
        <f t="shared" si="873"/>
        <v>Low Profit</v>
      </c>
      <c r="Z9343" s="1" t="str">
        <f t="shared" si="874"/>
        <v>Low Discount</v>
      </c>
      <c r="AA9343" s="1" t="str">
        <f t="shared" si="875"/>
        <v>Low Sales</v>
      </c>
      <c r="AB9343" s="1">
        <f>MONTH(Sample___Superstore[[#This Row],[Order Date]])</f>
        <v>10</v>
      </c>
    </row>
    <row r="9344" spans="1:28" x14ac:dyDescent="0.35">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c r="V9344">
        <f t="shared" si="870"/>
        <v>5</v>
      </c>
      <c r="W9344">
        <f t="shared" si="871"/>
        <v>0.375</v>
      </c>
      <c r="X9344" t="str">
        <f t="shared" si="872"/>
        <v>Profit</v>
      </c>
      <c r="Y9344" s="1" t="str">
        <f t="shared" si="873"/>
        <v>Low Profit</v>
      </c>
      <c r="Z9344" s="1" t="str">
        <f t="shared" si="874"/>
        <v>Low Discount</v>
      </c>
      <c r="AA9344" s="1" t="str">
        <f t="shared" si="875"/>
        <v>Low Sales</v>
      </c>
      <c r="AB9344" s="1">
        <f>MONTH(Sample___Superstore[[#This Row],[Order Date]])</f>
        <v>3</v>
      </c>
    </row>
    <row r="9345" spans="1:28" x14ac:dyDescent="0.35">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c r="V9345">
        <f t="shared" si="870"/>
        <v>3</v>
      </c>
      <c r="W9345">
        <f t="shared" si="871"/>
        <v>-0.23333333333333331</v>
      </c>
      <c r="X9345" t="str">
        <f t="shared" si="872"/>
        <v>Loss</v>
      </c>
      <c r="Y9345" s="1" t="str">
        <f t="shared" si="873"/>
        <v>Low Profit</v>
      </c>
      <c r="Z9345" s="1" t="str">
        <f t="shared" si="874"/>
        <v>High Discount</v>
      </c>
      <c r="AA9345" s="1" t="str">
        <f t="shared" si="875"/>
        <v>Low Sales</v>
      </c>
      <c r="AB9345" s="1">
        <f>MONTH(Sample___Superstore[[#This Row],[Order Date]])</f>
        <v>2</v>
      </c>
    </row>
    <row r="9346" spans="1:28" x14ac:dyDescent="0.35">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c r="V9346">
        <f t="shared" ref="V9346:V9409" si="876">D9346-C9346</f>
        <v>3</v>
      </c>
      <c r="W9346">
        <f t="shared" ref="W9346:W9409" si="877">U9346/R9346</f>
        <v>-0.83333333333333337</v>
      </c>
      <c r="X9346" t="str">
        <f t="shared" ref="X9346:X9409" si="878">IF(U9346&lt;0,"Loss","Profit")</f>
        <v>Loss</v>
      </c>
      <c r="Y9346" s="1" t="str">
        <f t="shared" ref="Y9346:Y9409" si="879">IF(U9346&gt;100,"High Profit","Low Profit")</f>
        <v>Low Profit</v>
      </c>
      <c r="Z9346" s="1" t="str">
        <f t="shared" ref="Z9346:Z9409" si="880">IF(T9346=0,"No Discount",IF(T9346&lt;=0.2,"Low Discount","High Discount"))</f>
        <v>High Discount</v>
      </c>
      <c r="AA9346" s="1" t="str">
        <f t="shared" ref="AA9346:AA9409" si="881">IF(R9346&gt;500,"High Sales","Low Sales")</f>
        <v>Low Sales</v>
      </c>
      <c r="AB9346" s="1">
        <f>MONTH(Sample___Superstore[[#This Row],[Order Date]])</f>
        <v>2</v>
      </c>
    </row>
    <row r="9347" spans="1:28" x14ac:dyDescent="0.35">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c r="V9347">
        <f t="shared" si="876"/>
        <v>3</v>
      </c>
      <c r="W9347">
        <f t="shared" si="877"/>
        <v>-0.2</v>
      </c>
      <c r="X9347" t="str">
        <f t="shared" si="878"/>
        <v>Loss</v>
      </c>
      <c r="Y9347" s="1" t="str">
        <f t="shared" si="879"/>
        <v>Low Profit</v>
      </c>
      <c r="Z9347" s="1" t="str">
        <f t="shared" si="880"/>
        <v>High Discount</v>
      </c>
      <c r="AA9347" s="1" t="str">
        <f t="shared" si="881"/>
        <v>Low Sales</v>
      </c>
      <c r="AB9347" s="1">
        <f>MONTH(Sample___Superstore[[#This Row],[Order Date]])</f>
        <v>2</v>
      </c>
    </row>
    <row r="9348" spans="1:28" x14ac:dyDescent="0.35">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c r="V9348">
        <f t="shared" si="876"/>
        <v>3</v>
      </c>
      <c r="W9348">
        <f t="shared" si="877"/>
        <v>0.27500000000000002</v>
      </c>
      <c r="X9348" t="str">
        <f t="shared" si="878"/>
        <v>Profit</v>
      </c>
      <c r="Y9348" s="1" t="str">
        <f t="shared" si="879"/>
        <v>Low Profit</v>
      </c>
      <c r="Z9348" s="1" t="str">
        <f t="shared" si="880"/>
        <v>Low Discount</v>
      </c>
      <c r="AA9348" s="1" t="str">
        <f t="shared" si="881"/>
        <v>Low Sales</v>
      </c>
      <c r="AB9348" s="1">
        <f>MONTH(Sample___Superstore[[#This Row],[Order Date]])</f>
        <v>2</v>
      </c>
    </row>
    <row r="9349" spans="1:28" x14ac:dyDescent="0.35">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c r="V9349">
        <f t="shared" si="876"/>
        <v>3</v>
      </c>
      <c r="W9349">
        <f t="shared" si="877"/>
        <v>-1.4285714285714287E-2</v>
      </c>
      <c r="X9349" t="str">
        <f t="shared" si="878"/>
        <v>Loss</v>
      </c>
      <c r="Y9349" s="1" t="str">
        <f t="shared" si="879"/>
        <v>Low Profit</v>
      </c>
      <c r="Z9349" s="1" t="str">
        <f t="shared" si="880"/>
        <v>High Discount</v>
      </c>
      <c r="AA9349" s="1" t="str">
        <f t="shared" si="881"/>
        <v>High Sales</v>
      </c>
      <c r="AB9349" s="1">
        <f>MONTH(Sample___Superstore[[#This Row],[Order Date]])</f>
        <v>2</v>
      </c>
    </row>
    <row r="9350" spans="1:28" x14ac:dyDescent="0.35">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c r="V9350">
        <f t="shared" si="876"/>
        <v>6</v>
      </c>
      <c r="W9350">
        <f t="shared" si="877"/>
        <v>0.24</v>
      </c>
      <c r="X9350" t="str">
        <f t="shared" si="878"/>
        <v>Profit</v>
      </c>
      <c r="Y9350" s="1" t="str">
        <f t="shared" si="879"/>
        <v>High Profit</v>
      </c>
      <c r="Z9350" s="1" t="str">
        <f t="shared" si="880"/>
        <v>No Discount</v>
      </c>
      <c r="AA9350" s="1" t="str">
        <f t="shared" si="881"/>
        <v>High Sales</v>
      </c>
      <c r="AB9350" s="1">
        <f>MONTH(Sample___Superstore[[#This Row],[Order Date]])</f>
        <v>12</v>
      </c>
    </row>
    <row r="9351" spans="1:28" x14ac:dyDescent="0.35">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c r="V9351">
        <f t="shared" si="876"/>
        <v>6</v>
      </c>
      <c r="W9351">
        <f t="shared" si="877"/>
        <v>0.25999999999999995</v>
      </c>
      <c r="X9351" t="str">
        <f t="shared" si="878"/>
        <v>Profit</v>
      </c>
      <c r="Y9351" s="1" t="str">
        <f t="shared" si="879"/>
        <v>Low Profit</v>
      </c>
      <c r="Z9351" s="1" t="str">
        <f t="shared" si="880"/>
        <v>No Discount</v>
      </c>
      <c r="AA9351" s="1" t="str">
        <f t="shared" si="881"/>
        <v>Low Sales</v>
      </c>
      <c r="AB9351" s="1">
        <f>MONTH(Sample___Superstore[[#This Row],[Order Date]])</f>
        <v>12</v>
      </c>
    </row>
    <row r="9352" spans="1:28" x14ac:dyDescent="0.35">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c r="V9352">
        <f t="shared" si="876"/>
        <v>4</v>
      </c>
      <c r="W9352">
        <f t="shared" si="877"/>
        <v>0.33750000000000002</v>
      </c>
      <c r="X9352" t="str">
        <f t="shared" si="878"/>
        <v>Profit</v>
      </c>
      <c r="Y9352" s="1" t="str">
        <f t="shared" si="879"/>
        <v>Low Profit</v>
      </c>
      <c r="Z9352" s="1" t="str">
        <f t="shared" si="880"/>
        <v>Low Discount</v>
      </c>
      <c r="AA9352" s="1" t="str">
        <f t="shared" si="881"/>
        <v>Low Sales</v>
      </c>
      <c r="AB9352" s="1">
        <f>MONTH(Sample___Superstore[[#This Row],[Order Date]])</f>
        <v>9</v>
      </c>
    </row>
    <row r="9353" spans="1:28" x14ac:dyDescent="0.35">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c r="V9353">
        <f t="shared" si="876"/>
        <v>4</v>
      </c>
      <c r="W9353">
        <f t="shared" si="877"/>
        <v>-0.1125</v>
      </c>
      <c r="X9353" t="str">
        <f t="shared" si="878"/>
        <v>Loss</v>
      </c>
      <c r="Y9353" s="1" t="str">
        <f t="shared" si="879"/>
        <v>Low Profit</v>
      </c>
      <c r="Z9353" s="1" t="str">
        <f t="shared" si="880"/>
        <v>Low Discount</v>
      </c>
      <c r="AA9353" s="1" t="str">
        <f t="shared" si="881"/>
        <v>Low Sales</v>
      </c>
      <c r="AB9353" s="1">
        <f>MONTH(Sample___Superstore[[#This Row],[Order Date]])</f>
        <v>9</v>
      </c>
    </row>
    <row r="9354" spans="1:28" x14ac:dyDescent="0.35">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c r="V9354">
        <f t="shared" si="876"/>
        <v>2</v>
      </c>
      <c r="W9354">
        <f t="shared" si="877"/>
        <v>-2.8571428571428567E-2</v>
      </c>
      <c r="X9354" t="str">
        <f t="shared" si="878"/>
        <v>Loss</v>
      </c>
      <c r="Y9354" s="1" t="str">
        <f t="shared" si="879"/>
        <v>Low Profit</v>
      </c>
      <c r="Z9354" s="1" t="str">
        <f t="shared" si="880"/>
        <v>High Discount</v>
      </c>
      <c r="AA9354" s="1" t="str">
        <f t="shared" si="881"/>
        <v>High Sales</v>
      </c>
      <c r="AB9354" s="1">
        <f>MONTH(Sample___Superstore[[#This Row],[Order Date]])</f>
        <v>9</v>
      </c>
    </row>
    <row r="9355" spans="1:28" x14ac:dyDescent="0.35">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c r="V9355">
        <f t="shared" si="876"/>
        <v>2</v>
      </c>
      <c r="W9355">
        <f t="shared" si="877"/>
        <v>0.32500000000000001</v>
      </c>
      <c r="X9355" t="str">
        <f t="shared" si="878"/>
        <v>Profit</v>
      </c>
      <c r="Y9355" s="1" t="str">
        <f t="shared" si="879"/>
        <v>Low Profit</v>
      </c>
      <c r="Z9355" s="1" t="str">
        <f t="shared" si="880"/>
        <v>Low Discount</v>
      </c>
      <c r="AA9355" s="1" t="str">
        <f t="shared" si="881"/>
        <v>Low Sales</v>
      </c>
      <c r="AB9355" s="1">
        <f>MONTH(Sample___Superstore[[#This Row],[Order Date]])</f>
        <v>9</v>
      </c>
    </row>
    <row r="9356" spans="1:28" x14ac:dyDescent="0.35">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c r="V9356">
        <f t="shared" si="876"/>
        <v>4</v>
      </c>
      <c r="W9356">
        <f t="shared" si="877"/>
        <v>0.48000000000000004</v>
      </c>
      <c r="X9356" t="str">
        <f t="shared" si="878"/>
        <v>Profit</v>
      </c>
      <c r="Y9356" s="1" t="str">
        <f t="shared" si="879"/>
        <v>Low Profit</v>
      </c>
      <c r="Z9356" s="1" t="str">
        <f t="shared" si="880"/>
        <v>No Discount</v>
      </c>
      <c r="AA9356" s="1" t="str">
        <f t="shared" si="881"/>
        <v>Low Sales</v>
      </c>
      <c r="AB9356" s="1">
        <f>MONTH(Sample___Superstore[[#This Row],[Order Date]])</f>
        <v>12</v>
      </c>
    </row>
    <row r="9357" spans="1:28" x14ac:dyDescent="0.35">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c r="V9357">
        <f t="shared" si="876"/>
        <v>4</v>
      </c>
      <c r="W9357">
        <f t="shared" si="877"/>
        <v>0.28000000000000003</v>
      </c>
      <c r="X9357" t="str">
        <f t="shared" si="878"/>
        <v>Profit</v>
      </c>
      <c r="Y9357" s="1" t="str">
        <f t="shared" si="879"/>
        <v>Low Profit</v>
      </c>
      <c r="Z9357" s="1" t="str">
        <f t="shared" si="880"/>
        <v>No Discount</v>
      </c>
      <c r="AA9357" s="1" t="str">
        <f t="shared" si="881"/>
        <v>Low Sales</v>
      </c>
      <c r="AB9357" s="1">
        <f>MONTH(Sample___Superstore[[#This Row],[Order Date]])</f>
        <v>12</v>
      </c>
    </row>
    <row r="9358" spans="1:28" x14ac:dyDescent="0.35">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c r="V9358">
        <f t="shared" si="876"/>
        <v>4</v>
      </c>
      <c r="W9358">
        <f t="shared" si="877"/>
        <v>0.47000000000000008</v>
      </c>
      <c r="X9358" t="str">
        <f t="shared" si="878"/>
        <v>Profit</v>
      </c>
      <c r="Y9358" s="1" t="str">
        <f t="shared" si="879"/>
        <v>Low Profit</v>
      </c>
      <c r="Z9358" s="1" t="str">
        <f t="shared" si="880"/>
        <v>No Discount</v>
      </c>
      <c r="AA9358" s="1" t="str">
        <f t="shared" si="881"/>
        <v>Low Sales</v>
      </c>
      <c r="AB9358" s="1">
        <f>MONTH(Sample___Superstore[[#This Row],[Order Date]])</f>
        <v>12</v>
      </c>
    </row>
    <row r="9359" spans="1:28" x14ac:dyDescent="0.35">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c r="V9359">
        <f t="shared" si="876"/>
        <v>3</v>
      </c>
      <c r="W9359">
        <f t="shared" si="877"/>
        <v>0.35000000000000003</v>
      </c>
      <c r="X9359" t="str">
        <f t="shared" si="878"/>
        <v>Profit</v>
      </c>
      <c r="Y9359" s="1" t="str">
        <f t="shared" si="879"/>
        <v>Low Profit</v>
      </c>
      <c r="Z9359" s="1" t="str">
        <f t="shared" si="880"/>
        <v>Low Discount</v>
      </c>
      <c r="AA9359" s="1" t="str">
        <f t="shared" si="881"/>
        <v>Low Sales</v>
      </c>
      <c r="AB9359" s="1">
        <f>MONTH(Sample___Superstore[[#This Row],[Order Date]])</f>
        <v>1</v>
      </c>
    </row>
    <row r="9360" spans="1:28" x14ac:dyDescent="0.35">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c r="V9360">
        <f t="shared" si="876"/>
        <v>3</v>
      </c>
      <c r="W9360">
        <f t="shared" si="877"/>
        <v>-0.31666666666666665</v>
      </c>
      <c r="X9360" t="str">
        <f t="shared" si="878"/>
        <v>Loss</v>
      </c>
      <c r="Y9360" s="1" t="str">
        <f t="shared" si="879"/>
        <v>Low Profit</v>
      </c>
      <c r="Z9360" s="1" t="str">
        <f t="shared" si="880"/>
        <v>High Discount</v>
      </c>
      <c r="AA9360" s="1" t="str">
        <f t="shared" si="881"/>
        <v>Low Sales</v>
      </c>
      <c r="AB9360" s="1">
        <f>MONTH(Sample___Superstore[[#This Row],[Order Date]])</f>
        <v>1</v>
      </c>
    </row>
    <row r="9361" spans="1:28" x14ac:dyDescent="0.35">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c r="V9361">
        <f t="shared" si="876"/>
        <v>3</v>
      </c>
      <c r="W9361">
        <f t="shared" si="877"/>
        <v>0.17</v>
      </c>
      <c r="X9361" t="str">
        <f t="shared" si="878"/>
        <v>Profit</v>
      </c>
      <c r="Y9361" s="1" t="str">
        <f t="shared" si="879"/>
        <v>Low Profit</v>
      </c>
      <c r="Z9361" s="1" t="str">
        <f t="shared" si="880"/>
        <v>No Discount</v>
      </c>
      <c r="AA9361" s="1" t="str">
        <f t="shared" si="881"/>
        <v>Low Sales</v>
      </c>
      <c r="AB9361" s="1">
        <f>MONTH(Sample___Superstore[[#This Row],[Order Date]])</f>
        <v>1</v>
      </c>
    </row>
    <row r="9362" spans="1:28" x14ac:dyDescent="0.35">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c r="V9362">
        <f t="shared" si="876"/>
        <v>3</v>
      </c>
      <c r="W9362">
        <f t="shared" si="877"/>
        <v>0</v>
      </c>
      <c r="X9362" t="str">
        <f t="shared" si="878"/>
        <v>Profit</v>
      </c>
      <c r="Y9362" s="1" t="str">
        <f t="shared" si="879"/>
        <v>Low Profit</v>
      </c>
      <c r="Z9362" s="1" t="str">
        <f t="shared" si="880"/>
        <v>No Discount</v>
      </c>
      <c r="AA9362" s="1" t="str">
        <f t="shared" si="881"/>
        <v>Low Sales</v>
      </c>
      <c r="AB9362" s="1">
        <f>MONTH(Sample___Superstore[[#This Row],[Order Date]])</f>
        <v>1</v>
      </c>
    </row>
    <row r="9363" spans="1:28" x14ac:dyDescent="0.35">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c r="V9363">
        <f t="shared" si="876"/>
        <v>4</v>
      </c>
      <c r="W9363">
        <f t="shared" si="877"/>
        <v>0.33749999999999997</v>
      </c>
      <c r="X9363" t="str">
        <f t="shared" si="878"/>
        <v>Profit</v>
      </c>
      <c r="Y9363" s="1" t="str">
        <f t="shared" si="879"/>
        <v>Low Profit</v>
      </c>
      <c r="Z9363" s="1" t="str">
        <f t="shared" si="880"/>
        <v>Low Discount</v>
      </c>
      <c r="AA9363" s="1" t="str">
        <f t="shared" si="881"/>
        <v>Low Sales</v>
      </c>
      <c r="AB9363" s="1">
        <f>MONTH(Sample___Superstore[[#This Row],[Order Date]])</f>
        <v>3</v>
      </c>
    </row>
    <row r="9364" spans="1:28" x14ac:dyDescent="0.35">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c r="V9364">
        <f t="shared" si="876"/>
        <v>4</v>
      </c>
      <c r="W9364">
        <f t="shared" si="877"/>
        <v>3.0000000000000002E-2</v>
      </c>
      <c r="X9364" t="str">
        <f t="shared" si="878"/>
        <v>Profit</v>
      </c>
      <c r="Y9364" s="1" t="str">
        <f t="shared" si="879"/>
        <v>Low Profit</v>
      </c>
      <c r="Z9364" s="1" t="str">
        <f t="shared" si="880"/>
        <v>No Discount</v>
      </c>
      <c r="AA9364" s="1" t="str">
        <f t="shared" si="881"/>
        <v>Low Sales</v>
      </c>
      <c r="AB9364" s="1">
        <f>MONTH(Sample___Superstore[[#This Row],[Order Date]])</f>
        <v>3</v>
      </c>
    </row>
    <row r="9365" spans="1:28" x14ac:dyDescent="0.35">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c r="V9365">
        <f t="shared" si="876"/>
        <v>4</v>
      </c>
      <c r="W9365">
        <f t="shared" si="877"/>
        <v>0.28999999999999998</v>
      </c>
      <c r="X9365" t="str">
        <f t="shared" si="878"/>
        <v>Profit</v>
      </c>
      <c r="Y9365" s="1" t="str">
        <f t="shared" si="879"/>
        <v>Low Profit</v>
      </c>
      <c r="Z9365" s="1" t="str">
        <f t="shared" si="880"/>
        <v>No Discount</v>
      </c>
      <c r="AA9365" s="1" t="str">
        <f t="shared" si="881"/>
        <v>Low Sales</v>
      </c>
      <c r="AB9365" s="1">
        <f>MONTH(Sample___Superstore[[#This Row],[Order Date]])</f>
        <v>3</v>
      </c>
    </row>
    <row r="9366" spans="1:28" x14ac:dyDescent="0.35">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c r="V9366">
        <f t="shared" si="876"/>
        <v>4</v>
      </c>
      <c r="W9366">
        <f t="shared" si="877"/>
        <v>0.02</v>
      </c>
      <c r="X9366" t="str">
        <f t="shared" si="878"/>
        <v>Profit</v>
      </c>
      <c r="Y9366" s="1" t="str">
        <f t="shared" si="879"/>
        <v>Low Profit</v>
      </c>
      <c r="Z9366" s="1" t="str">
        <f t="shared" si="880"/>
        <v>No Discount</v>
      </c>
      <c r="AA9366" s="1" t="str">
        <f t="shared" si="881"/>
        <v>Low Sales</v>
      </c>
      <c r="AB9366" s="1">
        <f>MONTH(Sample___Superstore[[#This Row],[Order Date]])</f>
        <v>3</v>
      </c>
    </row>
    <row r="9367" spans="1:28" x14ac:dyDescent="0.35">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c r="V9367">
        <f t="shared" si="876"/>
        <v>3</v>
      </c>
      <c r="W9367">
        <f t="shared" si="877"/>
        <v>0.48999999999999994</v>
      </c>
      <c r="X9367" t="str">
        <f t="shared" si="878"/>
        <v>Profit</v>
      </c>
      <c r="Y9367" s="1" t="str">
        <f t="shared" si="879"/>
        <v>Low Profit</v>
      </c>
      <c r="Z9367" s="1" t="str">
        <f t="shared" si="880"/>
        <v>No Discount</v>
      </c>
      <c r="AA9367" s="1" t="str">
        <f t="shared" si="881"/>
        <v>Low Sales</v>
      </c>
      <c r="AB9367" s="1">
        <f>MONTH(Sample___Superstore[[#This Row],[Order Date]])</f>
        <v>8</v>
      </c>
    </row>
    <row r="9368" spans="1:28" x14ac:dyDescent="0.35">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c r="V9368">
        <f t="shared" si="876"/>
        <v>5</v>
      </c>
      <c r="W9368">
        <f t="shared" si="877"/>
        <v>0.375</v>
      </c>
      <c r="X9368" t="str">
        <f t="shared" si="878"/>
        <v>Profit</v>
      </c>
      <c r="Y9368" s="1" t="str">
        <f t="shared" si="879"/>
        <v>Low Profit</v>
      </c>
      <c r="Z9368" s="1" t="str">
        <f t="shared" si="880"/>
        <v>Low Discount</v>
      </c>
      <c r="AA9368" s="1" t="str">
        <f t="shared" si="881"/>
        <v>Low Sales</v>
      </c>
      <c r="AB9368" s="1">
        <f>MONTH(Sample___Superstore[[#This Row],[Order Date]])</f>
        <v>6</v>
      </c>
    </row>
    <row r="9369" spans="1:28" x14ac:dyDescent="0.35">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c r="V9369">
        <f t="shared" si="876"/>
        <v>5</v>
      </c>
      <c r="W9369">
        <f t="shared" si="877"/>
        <v>4.9999999999999996E-2</v>
      </c>
      <c r="X9369" t="str">
        <f t="shared" si="878"/>
        <v>Profit</v>
      </c>
      <c r="Y9369" s="1" t="str">
        <f t="shared" si="879"/>
        <v>Low Profit</v>
      </c>
      <c r="Z9369" s="1" t="str">
        <f t="shared" si="880"/>
        <v>No Discount</v>
      </c>
      <c r="AA9369" s="1" t="str">
        <f t="shared" si="881"/>
        <v>High Sales</v>
      </c>
      <c r="AB9369" s="1">
        <f>MONTH(Sample___Superstore[[#This Row],[Order Date]])</f>
        <v>6</v>
      </c>
    </row>
    <row r="9370" spans="1:28" x14ac:dyDescent="0.35">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c r="V9370">
        <f t="shared" si="876"/>
        <v>2</v>
      </c>
      <c r="W9370">
        <f t="shared" si="877"/>
        <v>0.48000000000000009</v>
      </c>
      <c r="X9370" t="str">
        <f t="shared" si="878"/>
        <v>Profit</v>
      </c>
      <c r="Y9370" s="1" t="str">
        <f t="shared" si="879"/>
        <v>Low Profit</v>
      </c>
      <c r="Z9370" s="1" t="str">
        <f t="shared" si="880"/>
        <v>No Discount</v>
      </c>
      <c r="AA9370" s="1" t="str">
        <f t="shared" si="881"/>
        <v>Low Sales</v>
      </c>
      <c r="AB9370" s="1">
        <f>MONTH(Sample___Superstore[[#This Row],[Order Date]])</f>
        <v>4</v>
      </c>
    </row>
    <row r="9371" spans="1:28" x14ac:dyDescent="0.35">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c r="V9371">
        <f t="shared" si="876"/>
        <v>2</v>
      </c>
      <c r="W9371">
        <f t="shared" si="877"/>
        <v>0.15999999999999998</v>
      </c>
      <c r="X9371" t="str">
        <f t="shared" si="878"/>
        <v>Profit</v>
      </c>
      <c r="Y9371" s="1" t="str">
        <f t="shared" si="879"/>
        <v>Low Profit</v>
      </c>
      <c r="Z9371" s="1" t="str">
        <f t="shared" si="880"/>
        <v>No Discount</v>
      </c>
      <c r="AA9371" s="1" t="str">
        <f t="shared" si="881"/>
        <v>Low Sales</v>
      </c>
      <c r="AB9371" s="1">
        <f>MONTH(Sample___Superstore[[#This Row],[Order Date]])</f>
        <v>11</v>
      </c>
    </row>
    <row r="9372" spans="1:28" x14ac:dyDescent="0.35">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c r="V9372">
        <f t="shared" si="876"/>
        <v>2</v>
      </c>
      <c r="W9372">
        <f t="shared" si="877"/>
        <v>-9.9999999999999992E-2</v>
      </c>
      <c r="X9372" t="str">
        <f t="shared" si="878"/>
        <v>Loss</v>
      </c>
      <c r="Y9372" s="1" t="str">
        <f t="shared" si="879"/>
        <v>Low Profit</v>
      </c>
      <c r="Z9372" s="1" t="str">
        <f t="shared" si="880"/>
        <v>Low Discount</v>
      </c>
      <c r="AA9372" s="1" t="str">
        <f t="shared" si="881"/>
        <v>Low Sales</v>
      </c>
      <c r="AB9372" s="1">
        <f>MONTH(Sample___Superstore[[#This Row],[Order Date]])</f>
        <v>5</v>
      </c>
    </row>
    <row r="9373" spans="1:28" x14ac:dyDescent="0.35">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c r="V9373">
        <f t="shared" si="876"/>
        <v>2</v>
      </c>
      <c r="W9373">
        <f t="shared" si="877"/>
        <v>-0.27142857142857141</v>
      </c>
      <c r="X9373" t="str">
        <f t="shared" si="878"/>
        <v>Loss</v>
      </c>
      <c r="Y9373" s="1" t="str">
        <f t="shared" si="879"/>
        <v>Low Profit</v>
      </c>
      <c r="Z9373" s="1" t="str">
        <f t="shared" si="880"/>
        <v>High Discount</v>
      </c>
      <c r="AA9373" s="1" t="str">
        <f t="shared" si="881"/>
        <v>Low Sales</v>
      </c>
      <c r="AB9373" s="1">
        <f>MONTH(Sample___Superstore[[#This Row],[Order Date]])</f>
        <v>5</v>
      </c>
    </row>
    <row r="9374" spans="1:28" x14ac:dyDescent="0.35">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c r="V9374">
        <f t="shared" si="876"/>
        <v>2</v>
      </c>
      <c r="W9374">
        <f t="shared" si="877"/>
        <v>0.36250000000000004</v>
      </c>
      <c r="X9374" t="str">
        <f t="shared" si="878"/>
        <v>Profit</v>
      </c>
      <c r="Y9374" s="1" t="str">
        <f t="shared" si="879"/>
        <v>Low Profit</v>
      </c>
      <c r="Z9374" s="1" t="str">
        <f t="shared" si="880"/>
        <v>Low Discount</v>
      </c>
      <c r="AA9374" s="1" t="str">
        <f t="shared" si="881"/>
        <v>Low Sales</v>
      </c>
      <c r="AB9374" s="1">
        <f>MONTH(Sample___Superstore[[#This Row],[Order Date]])</f>
        <v>5</v>
      </c>
    </row>
    <row r="9375" spans="1:28" x14ac:dyDescent="0.35">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c r="V9375">
        <f t="shared" si="876"/>
        <v>4</v>
      </c>
      <c r="W9375">
        <f t="shared" si="877"/>
        <v>0.125</v>
      </c>
      <c r="X9375" t="str">
        <f t="shared" si="878"/>
        <v>Profit</v>
      </c>
      <c r="Y9375" s="1" t="str">
        <f t="shared" si="879"/>
        <v>Low Profit</v>
      </c>
      <c r="Z9375" s="1" t="str">
        <f t="shared" si="880"/>
        <v>Low Discount</v>
      </c>
      <c r="AA9375" s="1" t="str">
        <f t="shared" si="881"/>
        <v>Low Sales</v>
      </c>
      <c r="AB9375" s="1">
        <f>MONTH(Sample___Superstore[[#This Row],[Order Date]])</f>
        <v>5</v>
      </c>
    </row>
    <row r="9376" spans="1:28" x14ac:dyDescent="0.35">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c r="V9376">
        <f t="shared" si="876"/>
        <v>4</v>
      </c>
      <c r="W9376">
        <f t="shared" si="877"/>
        <v>0.26</v>
      </c>
      <c r="X9376" t="str">
        <f t="shared" si="878"/>
        <v>Profit</v>
      </c>
      <c r="Y9376" s="1" t="str">
        <f t="shared" si="879"/>
        <v>Low Profit</v>
      </c>
      <c r="Z9376" s="1" t="str">
        <f t="shared" si="880"/>
        <v>No Discount</v>
      </c>
      <c r="AA9376" s="1" t="str">
        <f t="shared" si="881"/>
        <v>Low Sales</v>
      </c>
      <c r="AB9376" s="1">
        <f>MONTH(Sample___Superstore[[#This Row],[Order Date]])</f>
        <v>6</v>
      </c>
    </row>
    <row r="9377" spans="1:28" x14ac:dyDescent="0.35">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c r="V9377">
        <f t="shared" si="876"/>
        <v>5</v>
      </c>
      <c r="W9377">
        <f t="shared" si="877"/>
        <v>0.21</v>
      </c>
      <c r="X9377" t="str">
        <f t="shared" si="878"/>
        <v>Profit</v>
      </c>
      <c r="Y9377" s="1" t="str">
        <f t="shared" si="879"/>
        <v>Low Profit</v>
      </c>
      <c r="Z9377" s="1" t="str">
        <f t="shared" si="880"/>
        <v>No Discount</v>
      </c>
      <c r="AA9377" s="1" t="str">
        <f t="shared" si="881"/>
        <v>Low Sales</v>
      </c>
      <c r="AB9377" s="1">
        <f>MONTH(Sample___Superstore[[#This Row],[Order Date]])</f>
        <v>12</v>
      </c>
    </row>
    <row r="9378" spans="1:28" x14ac:dyDescent="0.35">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c r="V9378">
        <f t="shared" si="876"/>
        <v>4</v>
      </c>
      <c r="W9378">
        <f t="shared" si="877"/>
        <v>0.43</v>
      </c>
      <c r="X9378" t="str">
        <f t="shared" si="878"/>
        <v>Profit</v>
      </c>
      <c r="Y9378" s="1" t="str">
        <f t="shared" si="879"/>
        <v>Low Profit</v>
      </c>
      <c r="Z9378" s="1" t="str">
        <f t="shared" si="880"/>
        <v>No Discount</v>
      </c>
      <c r="AA9378" s="1" t="str">
        <f t="shared" si="881"/>
        <v>Low Sales</v>
      </c>
      <c r="AB9378" s="1">
        <f>MONTH(Sample___Superstore[[#This Row],[Order Date]])</f>
        <v>12</v>
      </c>
    </row>
    <row r="9379" spans="1:28" x14ac:dyDescent="0.35">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c r="V9379">
        <f t="shared" si="876"/>
        <v>4</v>
      </c>
      <c r="W9379">
        <f t="shared" si="877"/>
        <v>0.26</v>
      </c>
      <c r="X9379" t="str">
        <f t="shared" si="878"/>
        <v>Profit</v>
      </c>
      <c r="Y9379" s="1" t="str">
        <f t="shared" si="879"/>
        <v>Low Profit</v>
      </c>
      <c r="Z9379" s="1" t="str">
        <f t="shared" si="880"/>
        <v>No Discount</v>
      </c>
      <c r="AA9379" s="1" t="str">
        <f t="shared" si="881"/>
        <v>Low Sales</v>
      </c>
      <c r="AB9379" s="1">
        <f>MONTH(Sample___Superstore[[#This Row],[Order Date]])</f>
        <v>12</v>
      </c>
    </row>
    <row r="9380" spans="1:28" x14ac:dyDescent="0.35">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c r="V9380">
        <f t="shared" si="876"/>
        <v>5</v>
      </c>
      <c r="W9380">
        <f t="shared" si="877"/>
        <v>0.33750000000000002</v>
      </c>
      <c r="X9380" t="str">
        <f t="shared" si="878"/>
        <v>Profit</v>
      </c>
      <c r="Y9380" s="1" t="str">
        <f t="shared" si="879"/>
        <v>Low Profit</v>
      </c>
      <c r="Z9380" s="1" t="str">
        <f t="shared" si="880"/>
        <v>Low Discount</v>
      </c>
      <c r="AA9380" s="1" t="str">
        <f t="shared" si="881"/>
        <v>Low Sales</v>
      </c>
      <c r="AB9380" s="1">
        <f>MONTH(Sample___Superstore[[#This Row],[Order Date]])</f>
        <v>5</v>
      </c>
    </row>
    <row r="9381" spans="1:28" x14ac:dyDescent="0.35">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c r="V9381">
        <f t="shared" si="876"/>
        <v>4</v>
      </c>
      <c r="W9381">
        <f t="shared" si="877"/>
        <v>0.35</v>
      </c>
      <c r="X9381" t="str">
        <f t="shared" si="878"/>
        <v>Profit</v>
      </c>
      <c r="Y9381" s="1" t="str">
        <f t="shared" si="879"/>
        <v>Low Profit</v>
      </c>
      <c r="Z9381" s="1" t="str">
        <f t="shared" si="880"/>
        <v>Low Discount</v>
      </c>
      <c r="AA9381" s="1" t="str">
        <f t="shared" si="881"/>
        <v>Low Sales</v>
      </c>
      <c r="AB9381" s="1">
        <f>MONTH(Sample___Superstore[[#This Row],[Order Date]])</f>
        <v>12</v>
      </c>
    </row>
    <row r="9382" spans="1:28" x14ac:dyDescent="0.35">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c r="V9382">
        <f t="shared" si="876"/>
        <v>4</v>
      </c>
      <c r="W9382">
        <f t="shared" si="877"/>
        <v>9.9999999999999992E-2</v>
      </c>
      <c r="X9382" t="str">
        <f t="shared" si="878"/>
        <v>Profit</v>
      </c>
      <c r="Y9382" s="1" t="str">
        <f t="shared" si="879"/>
        <v>Low Profit</v>
      </c>
      <c r="Z9382" s="1" t="str">
        <f t="shared" si="880"/>
        <v>Low Discount</v>
      </c>
      <c r="AA9382" s="1" t="str">
        <f t="shared" si="881"/>
        <v>Low Sales</v>
      </c>
      <c r="AB9382" s="1">
        <f>MONTH(Sample___Superstore[[#This Row],[Order Date]])</f>
        <v>12</v>
      </c>
    </row>
    <row r="9383" spans="1:28" x14ac:dyDescent="0.35">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c r="V9383">
        <f t="shared" si="876"/>
        <v>4</v>
      </c>
      <c r="W9383">
        <f t="shared" si="877"/>
        <v>-2.5000000000000001E-2</v>
      </c>
      <c r="X9383" t="str">
        <f t="shared" si="878"/>
        <v>Loss</v>
      </c>
      <c r="Y9383" s="1" t="str">
        <f t="shared" si="879"/>
        <v>Low Profit</v>
      </c>
      <c r="Z9383" s="1" t="str">
        <f t="shared" si="880"/>
        <v>Low Discount</v>
      </c>
      <c r="AA9383" s="1" t="str">
        <f t="shared" si="881"/>
        <v>Low Sales</v>
      </c>
      <c r="AB9383" s="1">
        <f>MONTH(Sample___Superstore[[#This Row],[Order Date]])</f>
        <v>12</v>
      </c>
    </row>
    <row r="9384" spans="1:28" x14ac:dyDescent="0.35">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c r="V9384">
        <f t="shared" si="876"/>
        <v>4</v>
      </c>
      <c r="W9384">
        <f t="shared" si="877"/>
        <v>0.375</v>
      </c>
      <c r="X9384" t="str">
        <f t="shared" si="878"/>
        <v>Profit</v>
      </c>
      <c r="Y9384" s="1" t="str">
        <f t="shared" si="879"/>
        <v>Low Profit</v>
      </c>
      <c r="Z9384" s="1" t="str">
        <f t="shared" si="880"/>
        <v>Low Discount</v>
      </c>
      <c r="AA9384" s="1" t="str">
        <f t="shared" si="881"/>
        <v>Low Sales</v>
      </c>
      <c r="AB9384" s="1">
        <f>MONTH(Sample___Superstore[[#This Row],[Order Date]])</f>
        <v>12</v>
      </c>
    </row>
    <row r="9385" spans="1:28" x14ac:dyDescent="0.35">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c r="V9385">
        <f t="shared" si="876"/>
        <v>4</v>
      </c>
      <c r="W9385">
        <f t="shared" si="877"/>
        <v>-1.2499999999999999E-2</v>
      </c>
      <c r="X9385" t="str">
        <f t="shared" si="878"/>
        <v>Loss</v>
      </c>
      <c r="Y9385" s="1" t="str">
        <f t="shared" si="879"/>
        <v>Low Profit</v>
      </c>
      <c r="Z9385" s="1" t="str">
        <f t="shared" si="880"/>
        <v>Low Discount</v>
      </c>
      <c r="AA9385" s="1" t="str">
        <f t="shared" si="881"/>
        <v>Low Sales</v>
      </c>
      <c r="AB9385" s="1">
        <f>MONTH(Sample___Superstore[[#This Row],[Order Date]])</f>
        <v>12</v>
      </c>
    </row>
    <row r="9386" spans="1:28" x14ac:dyDescent="0.35">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c r="V9386">
        <f t="shared" si="876"/>
        <v>5</v>
      </c>
      <c r="W9386">
        <f t="shared" si="877"/>
        <v>0.47999999999999993</v>
      </c>
      <c r="X9386" t="str">
        <f t="shared" si="878"/>
        <v>Profit</v>
      </c>
      <c r="Y9386" s="1" t="str">
        <f t="shared" si="879"/>
        <v>Low Profit</v>
      </c>
      <c r="Z9386" s="1" t="str">
        <f t="shared" si="880"/>
        <v>No Discount</v>
      </c>
      <c r="AA9386" s="1" t="str">
        <f t="shared" si="881"/>
        <v>Low Sales</v>
      </c>
      <c r="AB9386" s="1">
        <f>MONTH(Sample___Superstore[[#This Row],[Order Date]])</f>
        <v>8</v>
      </c>
    </row>
    <row r="9387" spans="1:28" x14ac:dyDescent="0.35">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c r="V9387">
        <f t="shared" si="876"/>
        <v>4</v>
      </c>
      <c r="W9387">
        <f t="shared" si="877"/>
        <v>0.27500000000000002</v>
      </c>
      <c r="X9387" t="str">
        <f t="shared" si="878"/>
        <v>Profit</v>
      </c>
      <c r="Y9387" s="1" t="str">
        <f t="shared" si="879"/>
        <v>Low Profit</v>
      </c>
      <c r="Z9387" s="1" t="str">
        <f t="shared" si="880"/>
        <v>Low Discount</v>
      </c>
      <c r="AA9387" s="1" t="str">
        <f t="shared" si="881"/>
        <v>Low Sales</v>
      </c>
      <c r="AB9387" s="1">
        <f>MONTH(Sample___Superstore[[#This Row],[Order Date]])</f>
        <v>8</v>
      </c>
    </row>
    <row r="9388" spans="1:28" x14ac:dyDescent="0.35">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c r="V9388">
        <f t="shared" si="876"/>
        <v>4</v>
      </c>
      <c r="W9388">
        <f t="shared" si="877"/>
        <v>0.47</v>
      </c>
      <c r="X9388" t="str">
        <f t="shared" si="878"/>
        <v>Profit</v>
      </c>
      <c r="Y9388" s="1" t="str">
        <f t="shared" si="879"/>
        <v>Low Profit</v>
      </c>
      <c r="Z9388" s="1" t="str">
        <f t="shared" si="880"/>
        <v>No Discount</v>
      </c>
      <c r="AA9388" s="1" t="str">
        <f t="shared" si="881"/>
        <v>Low Sales</v>
      </c>
      <c r="AB9388" s="1">
        <f>MONTH(Sample___Superstore[[#This Row],[Order Date]])</f>
        <v>1</v>
      </c>
    </row>
    <row r="9389" spans="1:28" x14ac:dyDescent="0.35">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c r="V9389">
        <f t="shared" si="876"/>
        <v>4</v>
      </c>
      <c r="W9389">
        <f t="shared" si="877"/>
        <v>0.47000000000000003</v>
      </c>
      <c r="X9389" t="str">
        <f t="shared" si="878"/>
        <v>Profit</v>
      </c>
      <c r="Y9389" s="1" t="str">
        <f t="shared" si="879"/>
        <v>Low Profit</v>
      </c>
      <c r="Z9389" s="1" t="str">
        <f t="shared" si="880"/>
        <v>No Discount</v>
      </c>
      <c r="AA9389" s="1" t="str">
        <f t="shared" si="881"/>
        <v>Low Sales</v>
      </c>
      <c r="AB9389" s="1">
        <f>MONTH(Sample___Superstore[[#This Row],[Order Date]])</f>
        <v>1</v>
      </c>
    </row>
    <row r="9390" spans="1:28" x14ac:dyDescent="0.35">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c r="V9390">
        <f t="shared" si="876"/>
        <v>4</v>
      </c>
      <c r="W9390">
        <f t="shared" si="877"/>
        <v>0.27999999999999997</v>
      </c>
      <c r="X9390" t="str">
        <f t="shared" si="878"/>
        <v>Profit</v>
      </c>
      <c r="Y9390" s="1" t="str">
        <f t="shared" si="879"/>
        <v>High Profit</v>
      </c>
      <c r="Z9390" s="1" t="str">
        <f t="shared" si="880"/>
        <v>No Discount</v>
      </c>
      <c r="AA9390" s="1" t="str">
        <f t="shared" si="881"/>
        <v>High Sales</v>
      </c>
      <c r="AB9390" s="1">
        <f>MONTH(Sample___Superstore[[#This Row],[Order Date]])</f>
        <v>1</v>
      </c>
    </row>
    <row r="9391" spans="1:28" x14ac:dyDescent="0.35">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c r="V9391">
        <f t="shared" si="876"/>
        <v>4</v>
      </c>
      <c r="W9391">
        <f t="shared" si="877"/>
        <v>0.47</v>
      </c>
      <c r="X9391" t="str">
        <f t="shared" si="878"/>
        <v>Profit</v>
      </c>
      <c r="Y9391" s="1" t="str">
        <f t="shared" si="879"/>
        <v>Low Profit</v>
      </c>
      <c r="Z9391" s="1" t="str">
        <f t="shared" si="880"/>
        <v>No Discount</v>
      </c>
      <c r="AA9391" s="1" t="str">
        <f t="shared" si="881"/>
        <v>Low Sales</v>
      </c>
      <c r="AB9391" s="1">
        <f>MONTH(Sample___Superstore[[#This Row],[Order Date]])</f>
        <v>1</v>
      </c>
    </row>
    <row r="9392" spans="1:28" x14ac:dyDescent="0.35">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c r="V9392">
        <f t="shared" si="876"/>
        <v>5</v>
      </c>
      <c r="W9392">
        <f t="shared" si="877"/>
        <v>6.25E-2</v>
      </c>
      <c r="X9392" t="str">
        <f t="shared" si="878"/>
        <v>Profit</v>
      </c>
      <c r="Y9392" s="1" t="str">
        <f t="shared" si="879"/>
        <v>Low Profit</v>
      </c>
      <c r="Z9392" s="1" t="str">
        <f t="shared" si="880"/>
        <v>Low Discount</v>
      </c>
      <c r="AA9392" s="1" t="str">
        <f t="shared" si="881"/>
        <v>Low Sales</v>
      </c>
      <c r="AB9392" s="1">
        <f>MONTH(Sample___Superstore[[#This Row],[Order Date]])</f>
        <v>6</v>
      </c>
    </row>
    <row r="9393" spans="1:28" x14ac:dyDescent="0.35">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c r="V9393">
        <f t="shared" si="876"/>
        <v>3</v>
      </c>
      <c r="W9393">
        <f t="shared" si="877"/>
        <v>0.32500000000000001</v>
      </c>
      <c r="X9393" t="str">
        <f t="shared" si="878"/>
        <v>Profit</v>
      </c>
      <c r="Y9393" s="1" t="str">
        <f t="shared" si="879"/>
        <v>Low Profit</v>
      </c>
      <c r="Z9393" s="1" t="str">
        <f t="shared" si="880"/>
        <v>Low Discount</v>
      </c>
      <c r="AA9393" s="1" t="str">
        <f t="shared" si="881"/>
        <v>Low Sales</v>
      </c>
      <c r="AB9393" s="1">
        <f>MONTH(Sample___Superstore[[#This Row],[Order Date]])</f>
        <v>3</v>
      </c>
    </row>
    <row r="9394" spans="1:28" x14ac:dyDescent="0.35">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c r="V9394">
        <f t="shared" si="876"/>
        <v>0</v>
      </c>
      <c r="W9394">
        <f t="shared" si="877"/>
        <v>-0.05</v>
      </c>
      <c r="X9394" t="str">
        <f t="shared" si="878"/>
        <v>Loss</v>
      </c>
      <c r="Y9394" s="1" t="str">
        <f t="shared" si="879"/>
        <v>Low Profit</v>
      </c>
      <c r="Z9394" s="1" t="str">
        <f t="shared" si="880"/>
        <v>Low Discount</v>
      </c>
      <c r="AA9394" s="1" t="str">
        <f t="shared" si="881"/>
        <v>High Sales</v>
      </c>
      <c r="AB9394" s="1">
        <f>MONTH(Sample___Superstore[[#This Row],[Order Date]])</f>
        <v>10</v>
      </c>
    </row>
    <row r="9395" spans="1:28" x14ac:dyDescent="0.35">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c r="V9395">
        <f t="shared" si="876"/>
        <v>3</v>
      </c>
      <c r="W9395">
        <f t="shared" si="877"/>
        <v>0.25</v>
      </c>
      <c r="X9395" t="str">
        <f t="shared" si="878"/>
        <v>Profit</v>
      </c>
      <c r="Y9395" s="1" t="str">
        <f t="shared" si="879"/>
        <v>High Profit</v>
      </c>
      <c r="Z9395" s="1" t="str">
        <f t="shared" si="880"/>
        <v>No Discount</v>
      </c>
      <c r="AA9395" s="1" t="str">
        <f t="shared" si="881"/>
        <v>High Sales</v>
      </c>
      <c r="AB9395" s="1">
        <f>MONTH(Sample___Superstore[[#This Row],[Order Date]])</f>
        <v>9</v>
      </c>
    </row>
    <row r="9396" spans="1:28" x14ac:dyDescent="0.35">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c r="V9396">
        <f t="shared" si="876"/>
        <v>3</v>
      </c>
      <c r="W9396">
        <f t="shared" si="877"/>
        <v>0.22222222222222218</v>
      </c>
      <c r="X9396" t="str">
        <f t="shared" si="878"/>
        <v>Profit</v>
      </c>
      <c r="Y9396" s="1" t="str">
        <f t="shared" si="879"/>
        <v>High Profit</v>
      </c>
      <c r="Z9396" s="1" t="str">
        <f t="shared" si="880"/>
        <v>Low Discount</v>
      </c>
      <c r="AA9396" s="1" t="str">
        <f t="shared" si="881"/>
        <v>High Sales</v>
      </c>
      <c r="AB9396" s="1">
        <f>MONTH(Sample___Superstore[[#This Row],[Order Date]])</f>
        <v>9</v>
      </c>
    </row>
    <row r="9397" spans="1:28" x14ac:dyDescent="0.35">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c r="V9397">
        <f t="shared" si="876"/>
        <v>3</v>
      </c>
      <c r="W9397">
        <f t="shared" si="877"/>
        <v>-1.2500000000000001E-2</v>
      </c>
      <c r="X9397" t="str">
        <f t="shared" si="878"/>
        <v>Loss</v>
      </c>
      <c r="Y9397" s="1" t="str">
        <f t="shared" si="879"/>
        <v>Low Profit</v>
      </c>
      <c r="Z9397" s="1" t="str">
        <f t="shared" si="880"/>
        <v>Low Discount</v>
      </c>
      <c r="AA9397" s="1" t="str">
        <f t="shared" si="881"/>
        <v>High Sales</v>
      </c>
      <c r="AB9397" s="1">
        <f>MONTH(Sample___Superstore[[#This Row],[Order Date]])</f>
        <v>9</v>
      </c>
    </row>
    <row r="9398" spans="1:28" x14ac:dyDescent="0.35">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c r="V9398">
        <f t="shared" si="876"/>
        <v>3</v>
      </c>
      <c r="W9398">
        <f t="shared" si="877"/>
        <v>0.47</v>
      </c>
      <c r="X9398" t="str">
        <f t="shared" si="878"/>
        <v>Profit</v>
      </c>
      <c r="Y9398" s="1" t="str">
        <f t="shared" si="879"/>
        <v>Low Profit</v>
      </c>
      <c r="Z9398" s="1" t="str">
        <f t="shared" si="880"/>
        <v>No Discount</v>
      </c>
      <c r="AA9398" s="1" t="str">
        <f t="shared" si="881"/>
        <v>Low Sales</v>
      </c>
      <c r="AB9398" s="1">
        <f>MONTH(Sample___Superstore[[#This Row],[Order Date]])</f>
        <v>9</v>
      </c>
    </row>
    <row r="9399" spans="1:28" x14ac:dyDescent="0.35">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c r="V9399">
        <f t="shared" si="876"/>
        <v>3</v>
      </c>
      <c r="W9399">
        <f t="shared" si="877"/>
        <v>0.26</v>
      </c>
      <c r="X9399" t="str">
        <f t="shared" si="878"/>
        <v>Profit</v>
      </c>
      <c r="Y9399" s="1" t="str">
        <f t="shared" si="879"/>
        <v>Low Profit</v>
      </c>
      <c r="Z9399" s="1" t="str">
        <f t="shared" si="880"/>
        <v>No Discount</v>
      </c>
      <c r="AA9399" s="1" t="str">
        <f t="shared" si="881"/>
        <v>Low Sales</v>
      </c>
      <c r="AB9399" s="1">
        <f>MONTH(Sample___Superstore[[#This Row],[Order Date]])</f>
        <v>9</v>
      </c>
    </row>
    <row r="9400" spans="1:28" x14ac:dyDescent="0.35">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c r="V9400">
        <f t="shared" si="876"/>
        <v>3</v>
      </c>
      <c r="W9400">
        <f t="shared" si="877"/>
        <v>0.49</v>
      </c>
      <c r="X9400" t="str">
        <f t="shared" si="878"/>
        <v>Profit</v>
      </c>
      <c r="Y9400" s="1" t="str">
        <f t="shared" si="879"/>
        <v>High Profit</v>
      </c>
      <c r="Z9400" s="1" t="str">
        <f t="shared" si="880"/>
        <v>No Discount</v>
      </c>
      <c r="AA9400" s="1" t="str">
        <f t="shared" si="881"/>
        <v>High Sales</v>
      </c>
      <c r="AB9400" s="1">
        <f>MONTH(Sample___Superstore[[#This Row],[Order Date]])</f>
        <v>9</v>
      </c>
    </row>
    <row r="9401" spans="1:28" x14ac:dyDescent="0.35">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c r="V9401">
        <f t="shared" si="876"/>
        <v>4</v>
      </c>
      <c r="W9401">
        <f t="shared" si="877"/>
        <v>8.7499999999999994E-2</v>
      </c>
      <c r="X9401" t="str">
        <f t="shared" si="878"/>
        <v>Profit</v>
      </c>
      <c r="Y9401" s="1" t="str">
        <f t="shared" si="879"/>
        <v>Low Profit</v>
      </c>
      <c r="Z9401" s="1" t="str">
        <f t="shared" si="880"/>
        <v>Low Discount</v>
      </c>
      <c r="AA9401" s="1" t="str">
        <f t="shared" si="881"/>
        <v>Low Sales</v>
      </c>
      <c r="AB9401" s="1">
        <f>MONTH(Sample___Superstore[[#This Row],[Order Date]])</f>
        <v>11</v>
      </c>
    </row>
    <row r="9402" spans="1:28" x14ac:dyDescent="0.35">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c r="V9402">
        <f t="shared" si="876"/>
        <v>5</v>
      </c>
      <c r="W9402">
        <f t="shared" si="877"/>
        <v>0.47</v>
      </c>
      <c r="X9402" t="str">
        <f t="shared" si="878"/>
        <v>Profit</v>
      </c>
      <c r="Y9402" s="1" t="str">
        <f t="shared" si="879"/>
        <v>Low Profit</v>
      </c>
      <c r="Z9402" s="1" t="str">
        <f t="shared" si="880"/>
        <v>No Discount</v>
      </c>
      <c r="AA9402" s="1" t="str">
        <f t="shared" si="881"/>
        <v>Low Sales</v>
      </c>
      <c r="AB9402" s="1">
        <f>MONTH(Sample___Superstore[[#This Row],[Order Date]])</f>
        <v>9</v>
      </c>
    </row>
    <row r="9403" spans="1:28" x14ac:dyDescent="0.35">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c r="V9403">
        <f t="shared" si="876"/>
        <v>4</v>
      </c>
      <c r="W9403">
        <f t="shared" si="877"/>
        <v>0.22500000000000001</v>
      </c>
      <c r="X9403" t="str">
        <f t="shared" si="878"/>
        <v>Profit</v>
      </c>
      <c r="Y9403" s="1" t="str">
        <f t="shared" si="879"/>
        <v>Low Profit</v>
      </c>
      <c r="Z9403" s="1" t="str">
        <f t="shared" si="880"/>
        <v>Low Discount</v>
      </c>
      <c r="AA9403" s="1" t="str">
        <f t="shared" si="881"/>
        <v>Low Sales</v>
      </c>
      <c r="AB9403" s="1">
        <f>MONTH(Sample___Superstore[[#This Row],[Order Date]])</f>
        <v>6</v>
      </c>
    </row>
    <row r="9404" spans="1:28" x14ac:dyDescent="0.35">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c r="V9404">
        <f t="shared" si="876"/>
        <v>5</v>
      </c>
      <c r="W9404">
        <f t="shared" si="877"/>
        <v>-0.31666666666666665</v>
      </c>
      <c r="X9404" t="str">
        <f t="shared" si="878"/>
        <v>Loss</v>
      </c>
      <c r="Y9404" s="1" t="str">
        <f t="shared" si="879"/>
        <v>Low Profit</v>
      </c>
      <c r="Z9404" s="1" t="str">
        <f t="shared" si="880"/>
        <v>High Discount</v>
      </c>
      <c r="AA9404" s="1" t="str">
        <f t="shared" si="881"/>
        <v>Low Sales</v>
      </c>
      <c r="AB9404" s="1">
        <f>MONTH(Sample___Superstore[[#This Row],[Order Date]])</f>
        <v>8</v>
      </c>
    </row>
    <row r="9405" spans="1:28" x14ac:dyDescent="0.35">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c r="V9405">
        <f t="shared" si="876"/>
        <v>5</v>
      </c>
      <c r="W9405">
        <f t="shared" si="877"/>
        <v>0.18</v>
      </c>
      <c r="X9405" t="str">
        <f t="shared" si="878"/>
        <v>Profit</v>
      </c>
      <c r="Y9405" s="1" t="str">
        <f t="shared" si="879"/>
        <v>High Profit</v>
      </c>
      <c r="Z9405" s="1" t="str">
        <f t="shared" si="880"/>
        <v>No Discount</v>
      </c>
      <c r="AA9405" s="1" t="str">
        <f t="shared" si="881"/>
        <v>High Sales</v>
      </c>
      <c r="AB9405" s="1">
        <f>MONTH(Sample___Superstore[[#This Row],[Order Date]])</f>
        <v>8</v>
      </c>
    </row>
    <row r="9406" spans="1:28" x14ac:dyDescent="0.35">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c r="V9406">
        <f t="shared" si="876"/>
        <v>4</v>
      </c>
      <c r="W9406">
        <f t="shared" si="877"/>
        <v>0.21250000000000002</v>
      </c>
      <c r="X9406" t="str">
        <f t="shared" si="878"/>
        <v>Profit</v>
      </c>
      <c r="Y9406" s="1" t="str">
        <f t="shared" si="879"/>
        <v>Low Profit</v>
      </c>
      <c r="Z9406" s="1" t="str">
        <f t="shared" si="880"/>
        <v>Low Discount</v>
      </c>
      <c r="AA9406" s="1" t="str">
        <f t="shared" si="881"/>
        <v>Low Sales</v>
      </c>
      <c r="AB9406" s="1">
        <f>MONTH(Sample___Superstore[[#This Row],[Order Date]])</f>
        <v>4</v>
      </c>
    </row>
    <row r="9407" spans="1:28" x14ac:dyDescent="0.35">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c r="V9407">
        <f t="shared" si="876"/>
        <v>3</v>
      </c>
      <c r="W9407">
        <f t="shared" si="877"/>
        <v>0.27142857142857146</v>
      </c>
      <c r="X9407" t="str">
        <f t="shared" si="878"/>
        <v>Profit</v>
      </c>
      <c r="Y9407" s="1" t="str">
        <f t="shared" si="879"/>
        <v>High Profit</v>
      </c>
      <c r="Z9407" s="1" t="str">
        <f t="shared" si="880"/>
        <v>High Discount</v>
      </c>
      <c r="AA9407" s="1" t="str">
        <f t="shared" si="881"/>
        <v>High Sales</v>
      </c>
      <c r="AB9407" s="1">
        <f>MONTH(Sample___Superstore[[#This Row],[Order Date]])</f>
        <v>3</v>
      </c>
    </row>
    <row r="9408" spans="1:28" x14ac:dyDescent="0.35">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c r="V9408">
        <f t="shared" si="876"/>
        <v>3</v>
      </c>
      <c r="W9408">
        <f t="shared" si="877"/>
        <v>0.3125</v>
      </c>
      <c r="X9408" t="str">
        <f t="shared" si="878"/>
        <v>Profit</v>
      </c>
      <c r="Y9408" s="1" t="str">
        <f t="shared" si="879"/>
        <v>Low Profit</v>
      </c>
      <c r="Z9408" s="1" t="str">
        <f t="shared" si="880"/>
        <v>Low Discount</v>
      </c>
      <c r="AA9408" s="1" t="str">
        <f t="shared" si="881"/>
        <v>Low Sales</v>
      </c>
      <c r="AB9408" s="1">
        <f>MONTH(Sample___Superstore[[#This Row],[Order Date]])</f>
        <v>3</v>
      </c>
    </row>
    <row r="9409" spans="1:28" x14ac:dyDescent="0.35">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c r="V9409">
        <f t="shared" si="876"/>
        <v>2</v>
      </c>
      <c r="W9409">
        <f t="shared" si="877"/>
        <v>0.16</v>
      </c>
      <c r="X9409" t="str">
        <f t="shared" si="878"/>
        <v>Profit</v>
      </c>
      <c r="Y9409" s="1" t="str">
        <f t="shared" si="879"/>
        <v>High Profit</v>
      </c>
      <c r="Z9409" s="1" t="str">
        <f t="shared" si="880"/>
        <v>No Discount</v>
      </c>
      <c r="AA9409" s="1" t="str">
        <f t="shared" si="881"/>
        <v>High Sales</v>
      </c>
      <c r="AB9409" s="1">
        <f>MONTH(Sample___Superstore[[#This Row],[Order Date]])</f>
        <v>9</v>
      </c>
    </row>
    <row r="9410" spans="1:28" x14ac:dyDescent="0.35">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c r="V9410">
        <f t="shared" ref="V9410:V9473" si="882">D9410-C9410</f>
        <v>2</v>
      </c>
      <c r="W9410">
        <f t="shared" ref="W9410:W9473" si="883">U9410/R9410</f>
        <v>0.32999999999999996</v>
      </c>
      <c r="X9410" t="str">
        <f t="shared" ref="X9410:X9473" si="884">IF(U9410&lt;0,"Loss","Profit")</f>
        <v>Profit</v>
      </c>
      <c r="Y9410" s="1" t="str">
        <f t="shared" ref="Y9410:Y9473" si="885">IF(U9410&gt;100,"High Profit","Low Profit")</f>
        <v>Low Profit</v>
      </c>
      <c r="Z9410" s="1" t="str">
        <f t="shared" ref="Z9410:Z9473" si="886">IF(T9410=0,"No Discount",IF(T9410&lt;=0.2,"Low Discount","High Discount"))</f>
        <v>No Discount</v>
      </c>
      <c r="AA9410" s="1" t="str">
        <f t="shared" ref="AA9410:AA9473" si="887">IF(R9410&gt;500,"High Sales","Low Sales")</f>
        <v>Low Sales</v>
      </c>
      <c r="AB9410" s="1">
        <f>MONTH(Sample___Superstore[[#This Row],[Order Date]])</f>
        <v>9</v>
      </c>
    </row>
    <row r="9411" spans="1:28" x14ac:dyDescent="0.35">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c r="V9411">
        <f t="shared" si="882"/>
        <v>3</v>
      </c>
      <c r="W9411">
        <f t="shared" si="883"/>
        <v>-0.76666666666666661</v>
      </c>
      <c r="X9411" t="str">
        <f t="shared" si="884"/>
        <v>Loss</v>
      </c>
      <c r="Y9411" s="1" t="str">
        <f t="shared" si="885"/>
        <v>Low Profit</v>
      </c>
      <c r="Z9411" s="1" t="str">
        <f t="shared" si="886"/>
        <v>High Discount</v>
      </c>
      <c r="AA9411" s="1" t="str">
        <f t="shared" si="887"/>
        <v>Low Sales</v>
      </c>
      <c r="AB9411" s="1">
        <f>MONTH(Sample___Superstore[[#This Row],[Order Date]])</f>
        <v>12</v>
      </c>
    </row>
    <row r="9412" spans="1:28" x14ac:dyDescent="0.35">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c r="V9412">
        <f t="shared" si="882"/>
        <v>3</v>
      </c>
      <c r="W9412">
        <f t="shared" si="883"/>
        <v>0.17499999999999999</v>
      </c>
      <c r="X9412" t="str">
        <f t="shared" si="884"/>
        <v>Profit</v>
      </c>
      <c r="Y9412" s="1" t="str">
        <f t="shared" si="885"/>
        <v>Low Profit</v>
      </c>
      <c r="Z9412" s="1" t="str">
        <f t="shared" si="886"/>
        <v>Low Discount</v>
      </c>
      <c r="AA9412" s="1" t="str">
        <f t="shared" si="887"/>
        <v>Low Sales</v>
      </c>
      <c r="AB9412" s="1">
        <f>MONTH(Sample___Superstore[[#This Row],[Order Date]])</f>
        <v>12</v>
      </c>
    </row>
    <row r="9413" spans="1:28" x14ac:dyDescent="0.35">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c r="V9413">
        <f t="shared" si="882"/>
        <v>4</v>
      </c>
      <c r="W9413">
        <f t="shared" si="883"/>
        <v>6.25E-2</v>
      </c>
      <c r="X9413" t="str">
        <f t="shared" si="884"/>
        <v>Profit</v>
      </c>
      <c r="Y9413" s="1" t="str">
        <f t="shared" si="885"/>
        <v>Low Profit</v>
      </c>
      <c r="Z9413" s="1" t="str">
        <f t="shared" si="886"/>
        <v>Low Discount</v>
      </c>
      <c r="AA9413" s="1" t="str">
        <f t="shared" si="887"/>
        <v>Low Sales</v>
      </c>
      <c r="AB9413" s="1">
        <f>MONTH(Sample___Superstore[[#This Row],[Order Date]])</f>
        <v>3</v>
      </c>
    </row>
    <row r="9414" spans="1:28" x14ac:dyDescent="0.35">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c r="V9414">
        <f t="shared" si="882"/>
        <v>2</v>
      </c>
      <c r="W9414">
        <f t="shared" si="883"/>
        <v>0</v>
      </c>
      <c r="X9414" t="str">
        <f t="shared" si="884"/>
        <v>Profit</v>
      </c>
      <c r="Y9414" s="1" t="str">
        <f t="shared" si="885"/>
        <v>Low Profit</v>
      </c>
      <c r="Z9414" s="1" t="str">
        <f t="shared" si="886"/>
        <v>Low Discount</v>
      </c>
      <c r="AA9414" s="1" t="str">
        <f t="shared" si="887"/>
        <v>High Sales</v>
      </c>
      <c r="AB9414" s="1">
        <f>MONTH(Sample___Superstore[[#This Row],[Order Date]])</f>
        <v>1</v>
      </c>
    </row>
    <row r="9415" spans="1:28" x14ac:dyDescent="0.35">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c r="V9415">
        <f t="shared" si="882"/>
        <v>1</v>
      </c>
      <c r="W9415">
        <f t="shared" si="883"/>
        <v>-1.7</v>
      </c>
      <c r="X9415" t="str">
        <f t="shared" si="884"/>
        <v>Loss</v>
      </c>
      <c r="Y9415" s="1" t="str">
        <f t="shared" si="885"/>
        <v>Low Profit</v>
      </c>
      <c r="Z9415" s="1" t="str">
        <f t="shared" si="886"/>
        <v>High Discount</v>
      </c>
      <c r="AA9415" s="1" t="str">
        <f t="shared" si="887"/>
        <v>Low Sales</v>
      </c>
      <c r="AB9415" s="1">
        <f>MONTH(Sample___Superstore[[#This Row],[Order Date]])</f>
        <v>9</v>
      </c>
    </row>
    <row r="9416" spans="1:28" x14ac:dyDescent="0.35">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c r="V9416">
        <f t="shared" si="882"/>
        <v>4</v>
      </c>
      <c r="W9416">
        <f t="shared" si="883"/>
        <v>6.25E-2</v>
      </c>
      <c r="X9416" t="str">
        <f t="shared" si="884"/>
        <v>Profit</v>
      </c>
      <c r="Y9416" s="1" t="str">
        <f t="shared" si="885"/>
        <v>Low Profit</v>
      </c>
      <c r="Z9416" s="1" t="str">
        <f t="shared" si="886"/>
        <v>Low Discount</v>
      </c>
      <c r="AA9416" s="1" t="str">
        <f t="shared" si="887"/>
        <v>Low Sales</v>
      </c>
      <c r="AB9416" s="1">
        <f>MONTH(Sample___Superstore[[#This Row],[Order Date]])</f>
        <v>10</v>
      </c>
    </row>
    <row r="9417" spans="1:28" x14ac:dyDescent="0.35">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c r="V9417">
        <f t="shared" si="882"/>
        <v>4</v>
      </c>
      <c r="W9417">
        <f t="shared" si="883"/>
        <v>0.48999999999999994</v>
      </c>
      <c r="X9417" t="str">
        <f t="shared" si="884"/>
        <v>Profit</v>
      </c>
      <c r="Y9417" s="1" t="str">
        <f t="shared" si="885"/>
        <v>Low Profit</v>
      </c>
      <c r="Z9417" s="1" t="str">
        <f t="shared" si="886"/>
        <v>No Discount</v>
      </c>
      <c r="AA9417" s="1" t="str">
        <f t="shared" si="887"/>
        <v>Low Sales</v>
      </c>
      <c r="AB9417" s="1">
        <f>MONTH(Sample___Superstore[[#This Row],[Order Date]])</f>
        <v>10</v>
      </c>
    </row>
    <row r="9418" spans="1:28" x14ac:dyDescent="0.35">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c r="V9418">
        <f t="shared" si="882"/>
        <v>4</v>
      </c>
      <c r="W9418">
        <f t="shared" si="883"/>
        <v>0.32</v>
      </c>
      <c r="X9418" t="str">
        <f t="shared" si="884"/>
        <v>Profit</v>
      </c>
      <c r="Y9418" s="1" t="str">
        <f t="shared" si="885"/>
        <v>Low Profit</v>
      </c>
      <c r="Z9418" s="1" t="str">
        <f t="shared" si="886"/>
        <v>No Discount</v>
      </c>
      <c r="AA9418" s="1" t="str">
        <f t="shared" si="887"/>
        <v>Low Sales</v>
      </c>
      <c r="AB9418" s="1">
        <f>MONTH(Sample___Superstore[[#This Row],[Order Date]])</f>
        <v>10</v>
      </c>
    </row>
    <row r="9419" spans="1:28" x14ac:dyDescent="0.35">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c r="V9419">
        <f t="shared" si="882"/>
        <v>5</v>
      </c>
      <c r="W9419">
        <f t="shared" si="883"/>
        <v>0.35</v>
      </c>
      <c r="X9419" t="str">
        <f t="shared" si="884"/>
        <v>Profit</v>
      </c>
      <c r="Y9419" s="1" t="str">
        <f t="shared" si="885"/>
        <v>Low Profit</v>
      </c>
      <c r="Z9419" s="1" t="str">
        <f t="shared" si="886"/>
        <v>Low Discount</v>
      </c>
      <c r="AA9419" s="1" t="str">
        <f t="shared" si="887"/>
        <v>Low Sales</v>
      </c>
      <c r="AB9419" s="1">
        <f>MONTH(Sample___Superstore[[#This Row],[Order Date]])</f>
        <v>10</v>
      </c>
    </row>
    <row r="9420" spans="1:28" x14ac:dyDescent="0.35">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c r="V9420">
        <f t="shared" si="882"/>
        <v>5</v>
      </c>
      <c r="W9420">
        <f t="shared" si="883"/>
        <v>0.33750000000000002</v>
      </c>
      <c r="X9420" t="str">
        <f t="shared" si="884"/>
        <v>Profit</v>
      </c>
      <c r="Y9420" s="1" t="str">
        <f t="shared" si="885"/>
        <v>Low Profit</v>
      </c>
      <c r="Z9420" s="1" t="str">
        <f t="shared" si="886"/>
        <v>Low Discount</v>
      </c>
      <c r="AA9420" s="1" t="str">
        <f t="shared" si="887"/>
        <v>Low Sales</v>
      </c>
      <c r="AB9420" s="1">
        <f>MONTH(Sample___Superstore[[#This Row],[Order Date]])</f>
        <v>10</v>
      </c>
    </row>
    <row r="9421" spans="1:28" x14ac:dyDescent="0.35">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c r="V9421">
        <f t="shared" si="882"/>
        <v>2</v>
      </c>
      <c r="W9421">
        <f t="shared" si="883"/>
        <v>-2.5499999999999998</v>
      </c>
      <c r="X9421" t="str">
        <f t="shared" si="884"/>
        <v>Loss</v>
      </c>
      <c r="Y9421" s="1" t="str">
        <f t="shared" si="885"/>
        <v>Low Profit</v>
      </c>
      <c r="Z9421" s="1" t="str">
        <f t="shared" si="886"/>
        <v>High Discount</v>
      </c>
      <c r="AA9421" s="1" t="str">
        <f t="shared" si="887"/>
        <v>Low Sales</v>
      </c>
      <c r="AB9421" s="1">
        <f>MONTH(Sample___Superstore[[#This Row],[Order Date]])</f>
        <v>10</v>
      </c>
    </row>
    <row r="9422" spans="1:28" x14ac:dyDescent="0.35">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c r="V9422">
        <f t="shared" si="882"/>
        <v>2</v>
      </c>
      <c r="W9422">
        <f t="shared" si="883"/>
        <v>-2.5499999999999998</v>
      </c>
      <c r="X9422" t="str">
        <f t="shared" si="884"/>
        <v>Loss</v>
      </c>
      <c r="Y9422" s="1" t="str">
        <f t="shared" si="885"/>
        <v>Low Profit</v>
      </c>
      <c r="Z9422" s="1" t="str">
        <f t="shared" si="886"/>
        <v>High Discount</v>
      </c>
      <c r="AA9422" s="1" t="str">
        <f t="shared" si="887"/>
        <v>Low Sales</v>
      </c>
      <c r="AB9422" s="1">
        <f>MONTH(Sample___Superstore[[#This Row],[Order Date]])</f>
        <v>10</v>
      </c>
    </row>
    <row r="9423" spans="1:28" x14ac:dyDescent="0.35">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c r="V9423">
        <f t="shared" si="882"/>
        <v>4</v>
      </c>
      <c r="W9423">
        <f t="shared" si="883"/>
        <v>0.1</v>
      </c>
      <c r="X9423" t="str">
        <f t="shared" si="884"/>
        <v>Profit</v>
      </c>
      <c r="Y9423" s="1" t="str">
        <f t="shared" si="885"/>
        <v>Low Profit</v>
      </c>
      <c r="Z9423" s="1" t="str">
        <f t="shared" si="886"/>
        <v>Low Discount</v>
      </c>
      <c r="AA9423" s="1" t="str">
        <f t="shared" si="887"/>
        <v>High Sales</v>
      </c>
      <c r="AB9423" s="1">
        <f>MONTH(Sample___Superstore[[#This Row],[Order Date]])</f>
        <v>7</v>
      </c>
    </row>
    <row r="9424" spans="1:28" x14ac:dyDescent="0.35">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c r="V9424">
        <f t="shared" si="882"/>
        <v>4</v>
      </c>
      <c r="W9424">
        <f t="shared" si="883"/>
        <v>0.28999999999999998</v>
      </c>
      <c r="X9424" t="str">
        <f t="shared" si="884"/>
        <v>Profit</v>
      </c>
      <c r="Y9424" s="1" t="str">
        <f t="shared" si="885"/>
        <v>Low Profit</v>
      </c>
      <c r="Z9424" s="1" t="str">
        <f t="shared" si="886"/>
        <v>No Discount</v>
      </c>
      <c r="AA9424" s="1" t="str">
        <f t="shared" si="887"/>
        <v>Low Sales</v>
      </c>
      <c r="AB9424" s="1">
        <f>MONTH(Sample___Superstore[[#This Row],[Order Date]])</f>
        <v>7</v>
      </c>
    </row>
    <row r="9425" spans="1:28" x14ac:dyDescent="0.35">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c r="V9425">
        <f t="shared" si="882"/>
        <v>4</v>
      </c>
      <c r="W9425">
        <f t="shared" si="883"/>
        <v>0.125</v>
      </c>
      <c r="X9425" t="str">
        <f t="shared" si="884"/>
        <v>Profit</v>
      </c>
      <c r="Y9425" s="1" t="str">
        <f t="shared" si="885"/>
        <v>Low Profit</v>
      </c>
      <c r="Z9425" s="1" t="str">
        <f t="shared" si="886"/>
        <v>Low Discount</v>
      </c>
      <c r="AA9425" s="1" t="str">
        <f t="shared" si="887"/>
        <v>Low Sales</v>
      </c>
      <c r="AB9425" s="1">
        <f>MONTH(Sample___Superstore[[#This Row],[Order Date]])</f>
        <v>7</v>
      </c>
    </row>
    <row r="9426" spans="1:28" x14ac:dyDescent="0.35">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c r="V9426">
        <f t="shared" si="882"/>
        <v>4</v>
      </c>
      <c r="W9426">
        <f t="shared" si="883"/>
        <v>0.11</v>
      </c>
      <c r="X9426" t="str">
        <f t="shared" si="884"/>
        <v>Profit</v>
      </c>
      <c r="Y9426" s="1" t="str">
        <f t="shared" si="885"/>
        <v>Low Profit</v>
      </c>
      <c r="Z9426" s="1" t="str">
        <f t="shared" si="886"/>
        <v>No Discount</v>
      </c>
      <c r="AA9426" s="1" t="str">
        <f t="shared" si="887"/>
        <v>Low Sales</v>
      </c>
      <c r="AB9426" s="1">
        <f>MONTH(Sample___Superstore[[#This Row],[Order Date]])</f>
        <v>7</v>
      </c>
    </row>
    <row r="9427" spans="1:28" x14ac:dyDescent="0.35">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c r="V9427">
        <f t="shared" si="882"/>
        <v>5</v>
      </c>
      <c r="W9427">
        <f t="shared" si="883"/>
        <v>0.11111111111111112</v>
      </c>
      <c r="X9427" t="str">
        <f t="shared" si="884"/>
        <v>Profit</v>
      </c>
      <c r="Y9427" s="1" t="str">
        <f t="shared" si="885"/>
        <v>High Profit</v>
      </c>
      <c r="Z9427" s="1" t="str">
        <f t="shared" si="886"/>
        <v>Low Discount</v>
      </c>
      <c r="AA9427" s="1" t="str">
        <f t="shared" si="887"/>
        <v>High Sales</v>
      </c>
      <c r="AB9427" s="1">
        <f>MONTH(Sample___Superstore[[#This Row],[Order Date]])</f>
        <v>9</v>
      </c>
    </row>
    <row r="9428" spans="1:28" x14ac:dyDescent="0.35">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c r="V9428">
        <f t="shared" si="882"/>
        <v>5</v>
      </c>
      <c r="W9428">
        <f t="shared" si="883"/>
        <v>0.38</v>
      </c>
      <c r="X9428" t="str">
        <f t="shared" si="884"/>
        <v>Profit</v>
      </c>
      <c r="Y9428" s="1" t="str">
        <f t="shared" si="885"/>
        <v>Low Profit</v>
      </c>
      <c r="Z9428" s="1" t="str">
        <f t="shared" si="886"/>
        <v>No Discount</v>
      </c>
      <c r="AA9428" s="1" t="str">
        <f t="shared" si="887"/>
        <v>Low Sales</v>
      </c>
      <c r="AB9428" s="1">
        <f>MONTH(Sample___Superstore[[#This Row],[Order Date]])</f>
        <v>9</v>
      </c>
    </row>
    <row r="9429" spans="1:28" x14ac:dyDescent="0.35">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c r="V9429">
        <f t="shared" si="882"/>
        <v>4</v>
      </c>
      <c r="W9429">
        <f t="shared" si="883"/>
        <v>0.19999999999999998</v>
      </c>
      <c r="X9429" t="str">
        <f t="shared" si="884"/>
        <v>Profit</v>
      </c>
      <c r="Y9429" s="1" t="str">
        <f t="shared" si="885"/>
        <v>Low Profit</v>
      </c>
      <c r="Z9429" s="1" t="str">
        <f t="shared" si="886"/>
        <v>No Discount</v>
      </c>
      <c r="AA9429" s="1" t="str">
        <f t="shared" si="887"/>
        <v>Low Sales</v>
      </c>
      <c r="AB9429" s="1">
        <f>MONTH(Sample___Superstore[[#This Row],[Order Date]])</f>
        <v>11</v>
      </c>
    </row>
    <row r="9430" spans="1:28" x14ac:dyDescent="0.35">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c r="V9430">
        <f t="shared" si="882"/>
        <v>5</v>
      </c>
      <c r="W9430">
        <f t="shared" si="883"/>
        <v>-5.7142857142857141E-2</v>
      </c>
      <c r="X9430" t="str">
        <f t="shared" si="884"/>
        <v>Loss</v>
      </c>
      <c r="Y9430" s="1" t="str">
        <f t="shared" si="885"/>
        <v>Low Profit</v>
      </c>
      <c r="Z9430" s="1" t="str">
        <f t="shared" si="886"/>
        <v>High Discount</v>
      </c>
      <c r="AA9430" s="1" t="str">
        <f t="shared" si="887"/>
        <v>High Sales</v>
      </c>
      <c r="AB9430" s="1">
        <f>MONTH(Sample___Superstore[[#This Row],[Order Date]])</f>
        <v>5</v>
      </c>
    </row>
    <row r="9431" spans="1:28" x14ac:dyDescent="0.35">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c r="V9431">
        <f t="shared" si="882"/>
        <v>4</v>
      </c>
      <c r="W9431">
        <f t="shared" si="883"/>
        <v>7.4999999999999997E-2</v>
      </c>
      <c r="X9431" t="str">
        <f t="shared" si="884"/>
        <v>Profit</v>
      </c>
      <c r="Y9431" s="1" t="str">
        <f t="shared" si="885"/>
        <v>Low Profit</v>
      </c>
      <c r="Z9431" s="1" t="str">
        <f t="shared" si="886"/>
        <v>Low Discount</v>
      </c>
      <c r="AA9431" s="1" t="str">
        <f t="shared" si="887"/>
        <v>High Sales</v>
      </c>
      <c r="AB9431" s="1">
        <f>MONTH(Sample___Superstore[[#This Row],[Order Date]])</f>
        <v>8</v>
      </c>
    </row>
    <row r="9432" spans="1:28" x14ac:dyDescent="0.35">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c r="V9432">
        <f t="shared" si="882"/>
        <v>4</v>
      </c>
      <c r="W9432">
        <f t="shared" si="883"/>
        <v>-0.15714285714285714</v>
      </c>
      <c r="X9432" t="str">
        <f t="shared" si="884"/>
        <v>Loss</v>
      </c>
      <c r="Y9432" s="1" t="str">
        <f t="shared" si="885"/>
        <v>Low Profit</v>
      </c>
      <c r="Z9432" s="1" t="str">
        <f t="shared" si="886"/>
        <v>High Discount</v>
      </c>
      <c r="AA9432" s="1" t="str">
        <f t="shared" si="887"/>
        <v>Low Sales</v>
      </c>
      <c r="AB9432" s="1">
        <f>MONTH(Sample___Superstore[[#This Row],[Order Date]])</f>
        <v>8</v>
      </c>
    </row>
    <row r="9433" spans="1:28" x14ac:dyDescent="0.35">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c r="V9433">
        <f t="shared" si="882"/>
        <v>0</v>
      </c>
      <c r="W9433">
        <f t="shared" si="883"/>
        <v>0.33749999999999997</v>
      </c>
      <c r="X9433" t="str">
        <f t="shared" si="884"/>
        <v>Profit</v>
      </c>
      <c r="Y9433" s="1" t="str">
        <f t="shared" si="885"/>
        <v>Low Profit</v>
      </c>
      <c r="Z9433" s="1" t="str">
        <f t="shared" si="886"/>
        <v>Low Discount</v>
      </c>
      <c r="AA9433" s="1" t="str">
        <f t="shared" si="887"/>
        <v>Low Sales</v>
      </c>
      <c r="AB9433" s="1">
        <f>MONTH(Sample___Superstore[[#This Row],[Order Date]])</f>
        <v>6</v>
      </c>
    </row>
    <row r="9434" spans="1:28" x14ac:dyDescent="0.35">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c r="V9434">
        <f t="shared" si="882"/>
        <v>6</v>
      </c>
      <c r="W9434">
        <f t="shared" si="883"/>
        <v>-0.17500000000000002</v>
      </c>
      <c r="X9434" t="str">
        <f t="shared" si="884"/>
        <v>Loss</v>
      </c>
      <c r="Y9434" s="1" t="str">
        <f t="shared" si="885"/>
        <v>Low Profit</v>
      </c>
      <c r="Z9434" s="1" t="str">
        <f t="shared" si="886"/>
        <v>Low Discount</v>
      </c>
      <c r="AA9434" s="1" t="str">
        <f t="shared" si="887"/>
        <v>Low Sales</v>
      </c>
      <c r="AB9434" s="1">
        <f>MONTH(Sample___Superstore[[#This Row],[Order Date]])</f>
        <v>8</v>
      </c>
    </row>
    <row r="9435" spans="1:28" x14ac:dyDescent="0.35">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c r="V9435">
        <f t="shared" si="882"/>
        <v>6</v>
      </c>
      <c r="W9435">
        <f t="shared" si="883"/>
        <v>0.35000000000000003</v>
      </c>
      <c r="X9435" t="str">
        <f t="shared" si="884"/>
        <v>Profit</v>
      </c>
      <c r="Y9435" s="1" t="str">
        <f t="shared" si="885"/>
        <v>Low Profit</v>
      </c>
      <c r="Z9435" s="1" t="str">
        <f t="shared" si="886"/>
        <v>Low Discount</v>
      </c>
      <c r="AA9435" s="1" t="str">
        <f t="shared" si="887"/>
        <v>Low Sales</v>
      </c>
      <c r="AB9435" s="1">
        <f>MONTH(Sample___Superstore[[#This Row],[Order Date]])</f>
        <v>8</v>
      </c>
    </row>
    <row r="9436" spans="1:28" x14ac:dyDescent="0.35">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c r="V9436">
        <f t="shared" si="882"/>
        <v>6</v>
      </c>
      <c r="W9436">
        <f t="shared" si="883"/>
        <v>0.11249999999999999</v>
      </c>
      <c r="X9436" t="str">
        <f t="shared" si="884"/>
        <v>Profit</v>
      </c>
      <c r="Y9436" s="1" t="str">
        <f t="shared" si="885"/>
        <v>Low Profit</v>
      </c>
      <c r="Z9436" s="1" t="str">
        <f t="shared" si="886"/>
        <v>Low Discount</v>
      </c>
      <c r="AA9436" s="1" t="str">
        <f t="shared" si="887"/>
        <v>Low Sales</v>
      </c>
      <c r="AB9436" s="1">
        <f>MONTH(Sample___Superstore[[#This Row],[Order Date]])</f>
        <v>8</v>
      </c>
    </row>
    <row r="9437" spans="1:28" x14ac:dyDescent="0.35">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c r="V9437">
        <f t="shared" si="882"/>
        <v>6</v>
      </c>
      <c r="W9437">
        <f t="shared" si="883"/>
        <v>-0.125</v>
      </c>
      <c r="X9437" t="str">
        <f t="shared" si="884"/>
        <v>Loss</v>
      </c>
      <c r="Y9437" s="1" t="str">
        <f t="shared" si="885"/>
        <v>Low Profit</v>
      </c>
      <c r="Z9437" s="1" t="str">
        <f t="shared" si="886"/>
        <v>Low Discount</v>
      </c>
      <c r="AA9437" s="1" t="str">
        <f t="shared" si="887"/>
        <v>Low Sales</v>
      </c>
      <c r="AB9437" s="1">
        <f>MONTH(Sample___Superstore[[#This Row],[Order Date]])</f>
        <v>8</v>
      </c>
    </row>
    <row r="9438" spans="1:28" x14ac:dyDescent="0.35">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c r="V9438">
        <f t="shared" si="882"/>
        <v>0</v>
      </c>
      <c r="W9438">
        <f t="shared" si="883"/>
        <v>-0.69999999999999984</v>
      </c>
      <c r="X9438" t="str">
        <f t="shared" si="884"/>
        <v>Loss</v>
      </c>
      <c r="Y9438" s="1" t="str">
        <f t="shared" si="885"/>
        <v>Low Profit</v>
      </c>
      <c r="Z9438" s="1" t="str">
        <f t="shared" si="886"/>
        <v>High Discount</v>
      </c>
      <c r="AA9438" s="1" t="str">
        <f t="shared" si="887"/>
        <v>Low Sales</v>
      </c>
      <c r="AB9438" s="1">
        <f>MONTH(Sample___Superstore[[#This Row],[Order Date]])</f>
        <v>9</v>
      </c>
    </row>
    <row r="9439" spans="1:28" x14ac:dyDescent="0.35">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c r="V9439">
        <f t="shared" si="882"/>
        <v>5</v>
      </c>
      <c r="W9439">
        <f t="shared" si="883"/>
        <v>0.47999999999999993</v>
      </c>
      <c r="X9439" t="str">
        <f t="shared" si="884"/>
        <v>Profit</v>
      </c>
      <c r="Y9439" s="1" t="str">
        <f t="shared" si="885"/>
        <v>Low Profit</v>
      </c>
      <c r="Z9439" s="1" t="str">
        <f t="shared" si="886"/>
        <v>No Discount</v>
      </c>
      <c r="AA9439" s="1" t="str">
        <f t="shared" si="887"/>
        <v>Low Sales</v>
      </c>
      <c r="AB9439" s="1">
        <f>MONTH(Sample___Superstore[[#This Row],[Order Date]])</f>
        <v>5</v>
      </c>
    </row>
    <row r="9440" spans="1:28" x14ac:dyDescent="0.35">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c r="V9440">
        <f t="shared" si="882"/>
        <v>5</v>
      </c>
      <c r="W9440">
        <f t="shared" si="883"/>
        <v>-0.19999999999999998</v>
      </c>
      <c r="X9440" t="str">
        <f t="shared" si="884"/>
        <v>Loss</v>
      </c>
      <c r="Y9440" s="1" t="str">
        <f t="shared" si="885"/>
        <v>Low Profit</v>
      </c>
      <c r="Z9440" s="1" t="str">
        <f t="shared" si="886"/>
        <v>High Discount</v>
      </c>
      <c r="AA9440" s="1" t="str">
        <f t="shared" si="887"/>
        <v>Low Sales</v>
      </c>
      <c r="AB9440" s="1">
        <f>MONTH(Sample___Superstore[[#This Row],[Order Date]])</f>
        <v>7</v>
      </c>
    </row>
    <row r="9441" spans="1:28" x14ac:dyDescent="0.35">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c r="V9441">
        <f t="shared" si="882"/>
        <v>5</v>
      </c>
      <c r="W9441">
        <f t="shared" si="883"/>
        <v>0.1125</v>
      </c>
      <c r="X9441" t="str">
        <f t="shared" si="884"/>
        <v>Profit</v>
      </c>
      <c r="Y9441" s="1" t="str">
        <f t="shared" si="885"/>
        <v>Low Profit</v>
      </c>
      <c r="Z9441" s="1" t="str">
        <f t="shared" si="886"/>
        <v>Low Discount</v>
      </c>
      <c r="AA9441" s="1" t="str">
        <f t="shared" si="887"/>
        <v>Low Sales</v>
      </c>
      <c r="AB9441" s="1">
        <f>MONTH(Sample___Superstore[[#This Row],[Order Date]])</f>
        <v>10</v>
      </c>
    </row>
    <row r="9442" spans="1:28" x14ac:dyDescent="0.35">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c r="V9442">
        <f t="shared" si="882"/>
        <v>4</v>
      </c>
      <c r="W9442">
        <f t="shared" si="883"/>
        <v>0.46</v>
      </c>
      <c r="X9442" t="str">
        <f t="shared" si="884"/>
        <v>Profit</v>
      </c>
      <c r="Y9442" s="1" t="str">
        <f t="shared" si="885"/>
        <v>Low Profit</v>
      </c>
      <c r="Z9442" s="1" t="str">
        <f t="shared" si="886"/>
        <v>No Discount</v>
      </c>
      <c r="AA9442" s="1" t="str">
        <f t="shared" si="887"/>
        <v>Low Sales</v>
      </c>
      <c r="AB9442" s="1">
        <f>MONTH(Sample___Superstore[[#This Row],[Order Date]])</f>
        <v>5</v>
      </c>
    </row>
    <row r="9443" spans="1:28" x14ac:dyDescent="0.35">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c r="V9443">
        <f t="shared" si="882"/>
        <v>2</v>
      </c>
      <c r="W9443">
        <f t="shared" si="883"/>
        <v>0.125</v>
      </c>
      <c r="X9443" t="str">
        <f t="shared" si="884"/>
        <v>Profit</v>
      </c>
      <c r="Y9443" s="1" t="str">
        <f t="shared" si="885"/>
        <v>Low Profit</v>
      </c>
      <c r="Z9443" s="1" t="str">
        <f t="shared" si="886"/>
        <v>Low Discount</v>
      </c>
      <c r="AA9443" s="1" t="str">
        <f t="shared" si="887"/>
        <v>Low Sales</v>
      </c>
      <c r="AB9443" s="1">
        <f>MONTH(Sample___Superstore[[#This Row],[Order Date]])</f>
        <v>12</v>
      </c>
    </row>
    <row r="9444" spans="1:28" x14ac:dyDescent="0.35">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c r="V9444">
        <f t="shared" si="882"/>
        <v>4</v>
      </c>
      <c r="W9444">
        <f t="shared" si="883"/>
        <v>7.4999999999999997E-2</v>
      </c>
      <c r="X9444" t="str">
        <f t="shared" si="884"/>
        <v>Profit</v>
      </c>
      <c r="Y9444" s="1" t="str">
        <f t="shared" si="885"/>
        <v>Low Profit</v>
      </c>
      <c r="Z9444" s="1" t="str">
        <f t="shared" si="886"/>
        <v>Low Discount</v>
      </c>
      <c r="AA9444" s="1" t="str">
        <f t="shared" si="887"/>
        <v>Low Sales</v>
      </c>
      <c r="AB9444" s="1">
        <f>MONTH(Sample___Superstore[[#This Row],[Order Date]])</f>
        <v>4</v>
      </c>
    </row>
    <row r="9445" spans="1:28" x14ac:dyDescent="0.35">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c r="V9445">
        <f t="shared" si="882"/>
        <v>4</v>
      </c>
      <c r="W9445">
        <f t="shared" si="883"/>
        <v>8.7499999999999994E-2</v>
      </c>
      <c r="X9445" t="str">
        <f t="shared" si="884"/>
        <v>Profit</v>
      </c>
      <c r="Y9445" s="1" t="str">
        <f t="shared" si="885"/>
        <v>Low Profit</v>
      </c>
      <c r="Z9445" s="1" t="str">
        <f t="shared" si="886"/>
        <v>Low Discount</v>
      </c>
      <c r="AA9445" s="1" t="str">
        <f t="shared" si="887"/>
        <v>Low Sales</v>
      </c>
      <c r="AB9445" s="1">
        <f>MONTH(Sample___Superstore[[#This Row],[Order Date]])</f>
        <v>4</v>
      </c>
    </row>
    <row r="9446" spans="1:28" x14ac:dyDescent="0.35">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c r="V9446">
        <f t="shared" si="882"/>
        <v>1</v>
      </c>
      <c r="W9446">
        <f t="shared" si="883"/>
        <v>0.36249999999999993</v>
      </c>
      <c r="X9446" t="str">
        <f t="shared" si="884"/>
        <v>Profit</v>
      </c>
      <c r="Y9446" s="1" t="str">
        <f t="shared" si="885"/>
        <v>Low Profit</v>
      </c>
      <c r="Z9446" s="1" t="str">
        <f t="shared" si="886"/>
        <v>Low Discount</v>
      </c>
      <c r="AA9446" s="1" t="str">
        <f t="shared" si="887"/>
        <v>Low Sales</v>
      </c>
      <c r="AB9446" s="1">
        <f>MONTH(Sample___Superstore[[#This Row],[Order Date]])</f>
        <v>3</v>
      </c>
    </row>
    <row r="9447" spans="1:28" x14ac:dyDescent="0.35">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c r="V9447">
        <f t="shared" si="882"/>
        <v>5</v>
      </c>
      <c r="W9447">
        <f t="shared" si="883"/>
        <v>0.45999999999999996</v>
      </c>
      <c r="X9447" t="str">
        <f t="shared" si="884"/>
        <v>Profit</v>
      </c>
      <c r="Y9447" s="1" t="str">
        <f t="shared" si="885"/>
        <v>Low Profit</v>
      </c>
      <c r="Z9447" s="1" t="str">
        <f t="shared" si="886"/>
        <v>No Discount</v>
      </c>
      <c r="AA9447" s="1" t="str">
        <f t="shared" si="887"/>
        <v>Low Sales</v>
      </c>
      <c r="AB9447" s="1">
        <f>MONTH(Sample___Superstore[[#This Row],[Order Date]])</f>
        <v>5</v>
      </c>
    </row>
    <row r="9448" spans="1:28" x14ac:dyDescent="0.35">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c r="V9448">
        <f t="shared" si="882"/>
        <v>6</v>
      </c>
      <c r="W9448">
        <f t="shared" si="883"/>
        <v>0.45</v>
      </c>
      <c r="X9448" t="str">
        <f t="shared" si="884"/>
        <v>Profit</v>
      </c>
      <c r="Y9448" s="1" t="str">
        <f t="shared" si="885"/>
        <v>Low Profit</v>
      </c>
      <c r="Z9448" s="1" t="str">
        <f t="shared" si="886"/>
        <v>No Discount</v>
      </c>
      <c r="AA9448" s="1" t="str">
        <f t="shared" si="887"/>
        <v>Low Sales</v>
      </c>
      <c r="AB9448" s="1">
        <f>MONTH(Sample___Superstore[[#This Row],[Order Date]])</f>
        <v>9</v>
      </c>
    </row>
    <row r="9449" spans="1:28" x14ac:dyDescent="0.35">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c r="V9449">
        <f t="shared" si="882"/>
        <v>7</v>
      </c>
      <c r="W9449">
        <f t="shared" si="883"/>
        <v>0.28999999999999998</v>
      </c>
      <c r="X9449" t="str">
        <f t="shared" si="884"/>
        <v>Profit</v>
      </c>
      <c r="Y9449" s="1" t="str">
        <f t="shared" si="885"/>
        <v>High Profit</v>
      </c>
      <c r="Z9449" s="1" t="str">
        <f t="shared" si="886"/>
        <v>No Discount</v>
      </c>
      <c r="AA9449" s="1" t="str">
        <f t="shared" si="887"/>
        <v>Low Sales</v>
      </c>
      <c r="AB9449" s="1">
        <f>MONTH(Sample___Superstore[[#This Row],[Order Date]])</f>
        <v>5</v>
      </c>
    </row>
    <row r="9450" spans="1:28" x14ac:dyDescent="0.35">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c r="V9450">
        <f t="shared" si="882"/>
        <v>6</v>
      </c>
      <c r="W9450">
        <f t="shared" si="883"/>
        <v>0.48</v>
      </c>
      <c r="X9450" t="str">
        <f t="shared" si="884"/>
        <v>Profit</v>
      </c>
      <c r="Y9450" s="1" t="str">
        <f t="shared" si="885"/>
        <v>Low Profit</v>
      </c>
      <c r="Z9450" s="1" t="str">
        <f t="shared" si="886"/>
        <v>No Discount</v>
      </c>
      <c r="AA9450" s="1" t="str">
        <f t="shared" si="887"/>
        <v>Low Sales</v>
      </c>
      <c r="AB9450" s="1">
        <f>MONTH(Sample___Superstore[[#This Row],[Order Date]])</f>
        <v>9</v>
      </c>
    </row>
    <row r="9451" spans="1:28" x14ac:dyDescent="0.35">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c r="V9451">
        <f t="shared" si="882"/>
        <v>5</v>
      </c>
      <c r="W9451">
        <f t="shared" si="883"/>
        <v>0.35</v>
      </c>
      <c r="X9451" t="str">
        <f t="shared" si="884"/>
        <v>Profit</v>
      </c>
      <c r="Y9451" s="1" t="str">
        <f t="shared" si="885"/>
        <v>Low Profit</v>
      </c>
      <c r="Z9451" s="1" t="str">
        <f t="shared" si="886"/>
        <v>Low Discount</v>
      </c>
      <c r="AA9451" s="1" t="str">
        <f t="shared" si="887"/>
        <v>Low Sales</v>
      </c>
      <c r="AB9451" s="1">
        <f>MONTH(Sample___Superstore[[#This Row],[Order Date]])</f>
        <v>9</v>
      </c>
    </row>
    <row r="9452" spans="1:28" x14ac:dyDescent="0.35">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c r="V9452">
        <f t="shared" si="882"/>
        <v>4</v>
      </c>
      <c r="W9452">
        <f t="shared" si="883"/>
        <v>0.04</v>
      </c>
      <c r="X9452" t="str">
        <f t="shared" si="884"/>
        <v>Profit</v>
      </c>
      <c r="Y9452" s="1" t="str">
        <f t="shared" si="885"/>
        <v>Low Profit</v>
      </c>
      <c r="Z9452" s="1" t="str">
        <f t="shared" si="886"/>
        <v>No Discount</v>
      </c>
      <c r="AA9452" s="1" t="str">
        <f t="shared" si="887"/>
        <v>Low Sales</v>
      </c>
      <c r="AB9452" s="1">
        <f>MONTH(Sample___Superstore[[#This Row],[Order Date]])</f>
        <v>6</v>
      </c>
    </row>
    <row r="9453" spans="1:28" x14ac:dyDescent="0.35">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c r="V9453">
        <f t="shared" si="882"/>
        <v>7</v>
      </c>
      <c r="W9453">
        <f t="shared" si="883"/>
        <v>0.3</v>
      </c>
      <c r="X9453" t="str">
        <f t="shared" si="884"/>
        <v>Profit</v>
      </c>
      <c r="Y9453" s="1" t="str">
        <f t="shared" si="885"/>
        <v>Low Profit</v>
      </c>
      <c r="Z9453" s="1" t="str">
        <f t="shared" si="886"/>
        <v>No Discount</v>
      </c>
      <c r="AA9453" s="1" t="str">
        <f t="shared" si="887"/>
        <v>Low Sales</v>
      </c>
      <c r="AB9453" s="1">
        <f>MONTH(Sample___Superstore[[#This Row],[Order Date]])</f>
        <v>9</v>
      </c>
    </row>
    <row r="9454" spans="1:28" x14ac:dyDescent="0.35">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c r="V9454">
        <f t="shared" si="882"/>
        <v>7</v>
      </c>
      <c r="W9454">
        <f t="shared" si="883"/>
        <v>0.32500000000000001</v>
      </c>
      <c r="X9454" t="str">
        <f t="shared" si="884"/>
        <v>Profit</v>
      </c>
      <c r="Y9454" s="1" t="str">
        <f t="shared" si="885"/>
        <v>Low Profit</v>
      </c>
      <c r="Z9454" s="1" t="str">
        <f t="shared" si="886"/>
        <v>Low Discount</v>
      </c>
      <c r="AA9454" s="1" t="str">
        <f t="shared" si="887"/>
        <v>Low Sales</v>
      </c>
      <c r="AB9454" s="1">
        <f>MONTH(Sample___Superstore[[#This Row],[Order Date]])</f>
        <v>9</v>
      </c>
    </row>
    <row r="9455" spans="1:28" x14ac:dyDescent="0.35">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c r="V9455">
        <f t="shared" si="882"/>
        <v>7</v>
      </c>
      <c r="W9455">
        <f t="shared" si="883"/>
        <v>0.29000000000000004</v>
      </c>
      <c r="X9455" t="str">
        <f t="shared" si="884"/>
        <v>Profit</v>
      </c>
      <c r="Y9455" s="1" t="str">
        <f t="shared" si="885"/>
        <v>Low Profit</v>
      </c>
      <c r="Z9455" s="1" t="str">
        <f t="shared" si="886"/>
        <v>No Discount</v>
      </c>
      <c r="AA9455" s="1" t="str">
        <f t="shared" si="887"/>
        <v>Low Sales</v>
      </c>
      <c r="AB9455" s="1">
        <f>MONTH(Sample___Superstore[[#This Row],[Order Date]])</f>
        <v>9</v>
      </c>
    </row>
    <row r="9456" spans="1:28" x14ac:dyDescent="0.35">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c r="V9456">
        <f t="shared" si="882"/>
        <v>7</v>
      </c>
      <c r="W9456">
        <f t="shared" si="883"/>
        <v>-0.22500000000000003</v>
      </c>
      <c r="X9456" t="str">
        <f t="shared" si="884"/>
        <v>Loss</v>
      </c>
      <c r="Y9456" s="1" t="str">
        <f t="shared" si="885"/>
        <v>Low Profit</v>
      </c>
      <c r="Z9456" s="1" t="str">
        <f t="shared" si="886"/>
        <v>Low Discount</v>
      </c>
      <c r="AA9456" s="1" t="str">
        <f t="shared" si="887"/>
        <v>Low Sales</v>
      </c>
      <c r="AB9456" s="1">
        <f>MONTH(Sample___Superstore[[#This Row],[Order Date]])</f>
        <v>9</v>
      </c>
    </row>
    <row r="9457" spans="1:28" x14ac:dyDescent="0.35">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c r="V9457">
        <f t="shared" si="882"/>
        <v>3</v>
      </c>
      <c r="W9457">
        <f t="shared" si="883"/>
        <v>-0.02</v>
      </c>
      <c r="X9457" t="str">
        <f t="shared" si="884"/>
        <v>Loss</v>
      </c>
      <c r="Y9457" s="1" t="str">
        <f t="shared" si="885"/>
        <v>Low Profit</v>
      </c>
      <c r="Z9457" s="1" t="str">
        <f t="shared" si="886"/>
        <v>High Discount</v>
      </c>
      <c r="AA9457" s="1" t="str">
        <f t="shared" si="887"/>
        <v>Low Sales</v>
      </c>
      <c r="AB9457" s="1">
        <f>MONTH(Sample___Superstore[[#This Row],[Order Date]])</f>
        <v>6</v>
      </c>
    </row>
    <row r="9458" spans="1:28" x14ac:dyDescent="0.35">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c r="V9458">
        <f t="shared" si="882"/>
        <v>7</v>
      </c>
      <c r="W9458">
        <f t="shared" si="883"/>
        <v>1.2499999999999999E-2</v>
      </c>
      <c r="X9458" t="str">
        <f t="shared" si="884"/>
        <v>Profit</v>
      </c>
      <c r="Y9458" s="1" t="str">
        <f t="shared" si="885"/>
        <v>Low Profit</v>
      </c>
      <c r="Z9458" s="1" t="str">
        <f t="shared" si="886"/>
        <v>Low Discount</v>
      </c>
      <c r="AA9458" s="1" t="str">
        <f t="shared" si="887"/>
        <v>Low Sales</v>
      </c>
      <c r="AB9458" s="1">
        <f>MONTH(Sample___Superstore[[#This Row],[Order Date]])</f>
        <v>5</v>
      </c>
    </row>
    <row r="9459" spans="1:28" x14ac:dyDescent="0.35">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c r="V9459">
        <f t="shared" si="882"/>
        <v>7</v>
      </c>
      <c r="W9459">
        <f t="shared" si="883"/>
        <v>-0.83333333333333337</v>
      </c>
      <c r="X9459" t="str">
        <f t="shared" si="884"/>
        <v>Loss</v>
      </c>
      <c r="Y9459" s="1" t="str">
        <f t="shared" si="885"/>
        <v>Low Profit</v>
      </c>
      <c r="Z9459" s="1" t="str">
        <f t="shared" si="886"/>
        <v>High Discount</v>
      </c>
      <c r="AA9459" s="1" t="str">
        <f t="shared" si="887"/>
        <v>Low Sales</v>
      </c>
      <c r="AB9459" s="1">
        <f>MONTH(Sample___Superstore[[#This Row],[Order Date]])</f>
        <v>5</v>
      </c>
    </row>
    <row r="9460" spans="1:28" x14ac:dyDescent="0.35">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c r="V9460">
        <f t="shared" si="882"/>
        <v>5</v>
      </c>
      <c r="W9460">
        <f t="shared" si="883"/>
        <v>0.28999999999999998</v>
      </c>
      <c r="X9460" t="str">
        <f t="shared" si="884"/>
        <v>Profit</v>
      </c>
      <c r="Y9460" s="1" t="str">
        <f t="shared" si="885"/>
        <v>Low Profit</v>
      </c>
      <c r="Z9460" s="1" t="str">
        <f t="shared" si="886"/>
        <v>No Discount</v>
      </c>
      <c r="AA9460" s="1" t="str">
        <f t="shared" si="887"/>
        <v>Low Sales</v>
      </c>
      <c r="AB9460" s="1">
        <f>MONTH(Sample___Superstore[[#This Row],[Order Date]])</f>
        <v>10</v>
      </c>
    </row>
    <row r="9461" spans="1:28" x14ac:dyDescent="0.35">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c r="V9461">
        <f t="shared" si="882"/>
        <v>5</v>
      </c>
      <c r="W9461">
        <f t="shared" si="883"/>
        <v>-0.18749999999999997</v>
      </c>
      <c r="X9461" t="str">
        <f t="shared" si="884"/>
        <v>Loss</v>
      </c>
      <c r="Y9461" s="1" t="str">
        <f t="shared" si="885"/>
        <v>Low Profit</v>
      </c>
      <c r="Z9461" s="1" t="str">
        <f t="shared" si="886"/>
        <v>Low Discount</v>
      </c>
      <c r="AA9461" s="1" t="str">
        <f t="shared" si="887"/>
        <v>Low Sales</v>
      </c>
      <c r="AB9461" s="1">
        <f>MONTH(Sample___Superstore[[#This Row],[Order Date]])</f>
        <v>10</v>
      </c>
    </row>
    <row r="9462" spans="1:28" x14ac:dyDescent="0.35">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c r="V9462">
        <f t="shared" si="882"/>
        <v>5</v>
      </c>
      <c r="W9462">
        <f t="shared" si="883"/>
        <v>0.5</v>
      </c>
      <c r="X9462" t="str">
        <f t="shared" si="884"/>
        <v>Profit</v>
      </c>
      <c r="Y9462" s="1" t="str">
        <f t="shared" si="885"/>
        <v>Low Profit</v>
      </c>
      <c r="Z9462" s="1" t="str">
        <f t="shared" si="886"/>
        <v>No Discount</v>
      </c>
      <c r="AA9462" s="1" t="str">
        <f t="shared" si="887"/>
        <v>Low Sales</v>
      </c>
      <c r="AB9462" s="1">
        <f>MONTH(Sample___Superstore[[#This Row],[Order Date]])</f>
        <v>11</v>
      </c>
    </row>
    <row r="9463" spans="1:28" x14ac:dyDescent="0.35">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c r="V9463">
        <f t="shared" si="882"/>
        <v>5</v>
      </c>
      <c r="W9463">
        <f t="shared" si="883"/>
        <v>6.25E-2</v>
      </c>
      <c r="X9463" t="str">
        <f t="shared" si="884"/>
        <v>Profit</v>
      </c>
      <c r="Y9463" s="1" t="str">
        <f t="shared" si="885"/>
        <v>Low Profit</v>
      </c>
      <c r="Z9463" s="1" t="str">
        <f t="shared" si="886"/>
        <v>Low Discount</v>
      </c>
      <c r="AA9463" s="1" t="str">
        <f t="shared" si="887"/>
        <v>Low Sales</v>
      </c>
      <c r="AB9463" s="1">
        <f>MONTH(Sample___Superstore[[#This Row],[Order Date]])</f>
        <v>10</v>
      </c>
    </row>
    <row r="9464" spans="1:28" x14ac:dyDescent="0.35">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c r="V9464">
        <f t="shared" si="882"/>
        <v>5</v>
      </c>
      <c r="W9464">
        <f t="shared" si="883"/>
        <v>0.24</v>
      </c>
      <c r="X9464" t="str">
        <f t="shared" si="884"/>
        <v>Profit</v>
      </c>
      <c r="Y9464" s="1" t="str">
        <f t="shared" si="885"/>
        <v>High Profit</v>
      </c>
      <c r="Z9464" s="1" t="str">
        <f t="shared" si="886"/>
        <v>No Discount</v>
      </c>
      <c r="AA9464" s="1" t="str">
        <f t="shared" si="887"/>
        <v>High Sales</v>
      </c>
      <c r="AB9464" s="1">
        <f>MONTH(Sample___Superstore[[#This Row],[Order Date]])</f>
        <v>11</v>
      </c>
    </row>
    <row r="9465" spans="1:28" x14ac:dyDescent="0.35">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c r="V9465">
        <f t="shared" si="882"/>
        <v>4</v>
      </c>
      <c r="W9465">
        <f t="shared" si="883"/>
        <v>0.17499999999999999</v>
      </c>
      <c r="X9465" t="str">
        <f t="shared" si="884"/>
        <v>Profit</v>
      </c>
      <c r="Y9465" s="1" t="str">
        <f t="shared" si="885"/>
        <v>Low Profit</v>
      </c>
      <c r="Z9465" s="1" t="str">
        <f t="shared" si="886"/>
        <v>Low Discount</v>
      </c>
      <c r="AA9465" s="1" t="str">
        <f t="shared" si="887"/>
        <v>Low Sales</v>
      </c>
      <c r="AB9465" s="1">
        <f>MONTH(Sample___Superstore[[#This Row],[Order Date]])</f>
        <v>2</v>
      </c>
    </row>
    <row r="9466" spans="1:28" x14ac:dyDescent="0.35">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c r="V9466">
        <f t="shared" si="882"/>
        <v>4</v>
      </c>
      <c r="W9466">
        <f t="shared" si="883"/>
        <v>0.45999999999999996</v>
      </c>
      <c r="X9466" t="str">
        <f t="shared" si="884"/>
        <v>Profit</v>
      </c>
      <c r="Y9466" s="1" t="str">
        <f t="shared" si="885"/>
        <v>Low Profit</v>
      </c>
      <c r="Z9466" s="1" t="str">
        <f t="shared" si="886"/>
        <v>No Discount</v>
      </c>
      <c r="AA9466" s="1" t="str">
        <f t="shared" si="887"/>
        <v>Low Sales</v>
      </c>
      <c r="AB9466" s="1">
        <f>MONTH(Sample___Superstore[[#This Row],[Order Date]])</f>
        <v>12</v>
      </c>
    </row>
    <row r="9467" spans="1:28" x14ac:dyDescent="0.35">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c r="V9467">
        <f t="shared" si="882"/>
        <v>4</v>
      </c>
      <c r="W9467">
        <f t="shared" si="883"/>
        <v>0.05</v>
      </c>
      <c r="X9467" t="str">
        <f t="shared" si="884"/>
        <v>Profit</v>
      </c>
      <c r="Y9467" s="1" t="str">
        <f t="shared" si="885"/>
        <v>Low Profit</v>
      </c>
      <c r="Z9467" s="1" t="str">
        <f t="shared" si="886"/>
        <v>No Discount</v>
      </c>
      <c r="AA9467" s="1" t="str">
        <f t="shared" si="887"/>
        <v>Low Sales</v>
      </c>
      <c r="AB9467" s="1">
        <f>MONTH(Sample___Superstore[[#This Row],[Order Date]])</f>
        <v>11</v>
      </c>
    </row>
    <row r="9468" spans="1:28" x14ac:dyDescent="0.35">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c r="V9468">
        <f t="shared" si="882"/>
        <v>5</v>
      </c>
      <c r="W9468">
        <f t="shared" si="883"/>
        <v>0.33750000000000002</v>
      </c>
      <c r="X9468" t="str">
        <f t="shared" si="884"/>
        <v>Profit</v>
      </c>
      <c r="Y9468" s="1" t="str">
        <f t="shared" si="885"/>
        <v>Low Profit</v>
      </c>
      <c r="Z9468" s="1" t="str">
        <f t="shared" si="886"/>
        <v>Low Discount</v>
      </c>
      <c r="AA9468" s="1" t="str">
        <f t="shared" si="887"/>
        <v>Low Sales</v>
      </c>
      <c r="AB9468" s="1">
        <f>MONTH(Sample___Superstore[[#This Row],[Order Date]])</f>
        <v>11</v>
      </c>
    </row>
    <row r="9469" spans="1:28" x14ac:dyDescent="0.35">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c r="V9469">
        <f t="shared" si="882"/>
        <v>5</v>
      </c>
      <c r="W9469">
        <f t="shared" si="883"/>
        <v>-0.39999999999999997</v>
      </c>
      <c r="X9469" t="str">
        <f t="shared" si="884"/>
        <v>Loss</v>
      </c>
      <c r="Y9469" s="1" t="str">
        <f t="shared" si="885"/>
        <v>Low Profit</v>
      </c>
      <c r="Z9469" s="1" t="str">
        <f t="shared" si="886"/>
        <v>High Discount</v>
      </c>
      <c r="AA9469" s="1" t="str">
        <f t="shared" si="887"/>
        <v>Low Sales</v>
      </c>
      <c r="AB9469" s="1">
        <f>MONTH(Sample___Superstore[[#This Row],[Order Date]])</f>
        <v>11</v>
      </c>
    </row>
    <row r="9470" spans="1:28" x14ac:dyDescent="0.35">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c r="V9470">
        <f t="shared" si="882"/>
        <v>5</v>
      </c>
      <c r="W9470">
        <f t="shared" si="883"/>
        <v>0.47999999999999993</v>
      </c>
      <c r="X9470" t="str">
        <f t="shared" si="884"/>
        <v>Profit</v>
      </c>
      <c r="Y9470" s="1" t="str">
        <f t="shared" si="885"/>
        <v>Low Profit</v>
      </c>
      <c r="Z9470" s="1" t="str">
        <f t="shared" si="886"/>
        <v>No Discount</v>
      </c>
      <c r="AA9470" s="1" t="str">
        <f t="shared" si="887"/>
        <v>Low Sales</v>
      </c>
      <c r="AB9470" s="1">
        <f>MONTH(Sample___Superstore[[#This Row],[Order Date]])</f>
        <v>11</v>
      </c>
    </row>
    <row r="9471" spans="1:28" x14ac:dyDescent="0.35">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c r="V9471">
        <f t="shared" si="882"/>
        <v>5</v>
      </c>
      <c r="W9471">
        <f t="shared" si="883"/>
        <v>0.48000000000000004</v>
      </c>
      <c r="X9471" t="str">
        <f t="shared" si="884"/>
        <v>Profit</v>
      </c>
      <c r="Y9471" s="1" t="str">
        <f t="shared" si="885"/>
        <v>Low Profit</v>
      </c>
      <c r="Z9471" s="1" t="str">
        <f t="shared" si="886"/>
        <v>No Discount</v>
      </c>
      <c r="AA9471" s="1" t="str">
        <f t="shared" si="887"/>
        <v>Low Sales</v>
      </c>
      <c r="AB9471" s="1">
        <f>MONTH(Sample___Superstore[[#This Row],[Order Date]])</f>
        <v>11</v>
      </c>
    </row>
    <row r="9472" spans="1:28" x14ac:dyDescent="0.35">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c r="V9472">
        <f t="shared" si="882"/>
        <v>5</v>
      </c>
      <c r="W9472">
        <f t="shared" si="883"/>
        <v>0.04</v>
      </c>
      <c r="X9472" t="str">
        <f t="shared" si="884"/>
        <v>Profit</v>
      </c>
      <c r="Y9472" s="1" t="str">
        <f t="shared" si="885"/>
        <v>Low Profit</v>
      </c>
      <c r="Z9472" s="1" t="str">
        <f t="shared" si="886"/>
        <v>No Discount</v>
      </c>
      <c r="AA9472" s="1" t="str">
        <f t="shared" si="887"/>
        <v>Low Sales</v>
      </c>
      <c r="AB9472" s="1">
        <f>MONTH(Sample___Superstore[[#This Row],[Order Date]])</f>
        <v>11</v>
      </c>
    </row>
    <row r="9473" spans="1:28" x14ac:dyDescent="0.35">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c r="V9473">
        <f t="shared" si="882"/>
        <v>5</v>
      </c>
      <c r="W9473">
        <f t="shared" si="883"/>
        <v>0.32500000000000001</v>
      </c>
      <c r="X9473" t="str">
        <f t="shared" si="884"/>
        <v>Profit</v>
      </c>
      <c r="Y9473" s="1" t="str">
        <f t="shared" si="885"/>
        <v>Low Profit</v>
      </c>
      <c r="Z9473" s="1" t="str">
        <f t="shared" si="886"/>
        <v>Low Discount</v>
      </c>
      <c r="AA9473" s="1" t="str">
        <f t="shared" si="887"/>
        <v>Low Sales</v>
      </c>
      <c r="AB9473" s="1">
        <f>MONTH(Sample___Superstore[[#This Row],[Order Date]])</f>
        <v>11</v>
      </c>
    </row>
    <row r="9474" spans="1:28" x14ac:dyDescent="0.35">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c r="V9474">
        <f t="shared" ref="V9474:V9537" si="888">D9474-C9474</f>
        <v>5</v>
      </c>
      <c r="W9474">
        <f t="shared" ref="W9474:W9537" si="889">U9474/R9474</f>
        <v>0.18888888888888888</v>
      </c>
      <c r="X9474" t="str">
        <f t="shared" ref="X9474:X9537" si="890">IF(U9474&lt;0,"Loss","Profit")</f>
        <v>Profit</v>
      </c>
      <c r="Y9474" s="1" t="str">
        <f t="shared" ref="Y9474:Y9537" si="891">IF(U9474&gt;100,"High Profit","Low Profit")</f>
        <v>Low Profit</v>
      </c>
      <c r="Z9474" s="1" t="str">
        <f t="shared" ref="Z9474:Z9537" si="892">IF(T9474=0,"No Discount",IF(T9474&lt;=0.2,"Low Discount","High Discount"))</f>
        <v>Low Discount</v>
      </c>
      <c r="AA9474" s="1" t="str">
        <f t="shared" ref="AA9474:AA9537" si="893">IF(R9474&gt;500,"High Sales","Low Sales")</f>
        <v>Low Sales</v>
      </c>
      <c r="AB9474" s="1">
        <f>MONTH(Sample___Superstore[[#This Row],[Order Date]])</f>
        <v>11</v>
      </c>
    </row>
    <row r="9475" spans="1:28" x14ac:dyDescent="0.35">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c r="V9475">
        <f t="shared" si="888"/>
        <v>5</v>
      </c>
      <c r="W9475">
        <f t="shared" si="889"/>
        <v>0.37999999999999995</v>
      </c>
      <c r="X9475" t="str">
        <f t="shared" si="890"/>
        <v>Profit</v>
      </c>
      <c r="Y9475" s="1" t="str">
        <f t="shared" si="891"/>
        <v>Low Profit</v>
      </c>
      <c r="Z9475" s="1" t="str">
        <f t="shared" si="892"/>
        <v>No Discount</v>
      </c>
      <c r="AA9475" s="1" t="str">
        <f t="shared" si="893"/>
        <v>Low Sales</v>
      </c>
      <c r="AB9475" s="1">
        <f>MONTH(Sample___Superstore[[#This Row],[Order Date]])</f>
        <v>11</v>
      </c>
    </row>
    <row r="9476" spans="1:28" x14ac:dyDescent="0.35">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c r="V9476">
        <f t="shared" si="888"/>
        <v>5</v>
      </c>
      <c r="W9476">
        <f t="shared" si="889"/>
        <v>0.33749999999999997</v>
      </c>
      <c r="X9476" t="str">
        <f t="shared" si="890"/>
        <v>Profit</v>
      </c>
      <c r="Y9476" s="1" t="str">
        <f t="shared" si="891"/>
        <v>Low Profit</v>
      </c>
      <c r="Z9476" s="1" t="str">
        <f t="shared" si="892"/>
        <v>Low Discount</v>
      </c>
      <c r="AA9476" s="1" t="str">
        <f t="shared" si="893"/>
        <v>Low Sales</v>
      </c>
      <c r="AB9476" s="1">
        <f>MONTH(Sample___Superstore[[#This Row],[Order Date]])</f>
        <v>5</v>
      </c>
    </row>
    <row r="9477" spans="1:28" x14ac:dyDescent="0.35">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c r="V9477">
        <f t="shared" si="888"/>
        <v>5</v>
      </c>
      <c r="W9477">
        <f t="shared" si="889"/>
        <v>0.3125</v>
      </c>
      <c r="X9477" t="str">
        <f t="shared" si="890"/>
        <v>Profit</v>
      </c>
      <c r="Y9477" s="1" t="str">
        <f t="shared" si="891"/>
        <v>Low Profit</v>
      </c>
      <c r="Z9477" s="1" t="str">
        <f t="shared" si="892"/>
        <v>Low Discount</v>
      </c>
      <c r="AA9477" s="1" t="str">
        <f t="shared" si="893"/>
        <v>Low Sales</v>
      </c>
      <c r="AB9477" s="1">
        <f>MONTH(Sample___Superstore[[#This Row],[Order Date]])</f>
        <v>5</v>
      </c>
    </row>
    <row r="9478" spans="1:28" x14ac:dyDescent="0.35">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c r="V9478">
        <f t="shared" si="888"/>
        <v>5</v>
      </c>
      <c r="W9478">
        <f t="shared" si="889"/>
        <v>-1.2</v>
      </c>
      <c r="X9478" t="str">
        <f t="shared" si="890"/>
        <v>Loss</v>
      </c>
      <c r="Y9478" s="1" t="str">
        <f t="shared" si="891"/>
        <v>Low Profit</v>
      </c>
      <c r="Z9478" s="1" t="str">
        <f t="shared" si="892"/>
        <v>High Discount</v>
      </c>
      <c r="AA9478" s="1" t="str">
        <f t="shared" si="893"/>
        <v>Low Sales</v>
      </c>
      <c r="AB9478" s="1">
        <f>MONTH(Sample___Superstore[[#This Row],[Order Date]])</f>
        <v>5</v>
      </c>
    </row>
    <row r="9479" spans="1:28" x14ac:dyDescent="0.35">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c r="V9479">
        <f t="shared" si="888"/>
        <v>5</v>
      </c>
      <c r="W9479">
        <f t="shared" si="889"/>
        <v>-1.75</v>
      </c>
      <c r="X9479" t="str">
        <f t="shared" si="890"/>
        <v>Loss</v>
      </c>
      <c r="Y9479" s="1" t="str">
        <f t="shared" si="891"/>
        <v>Low Profit</v>
      </c>
      <c r="Z9479" s="1" t="str">
        <f t="shared" si="892"/>
        <v>High Discount</v>
      </c>
      <c r="AA9479" s="1" t="str">
        <f t="shared" si="893"/>
        <v>Low Sales</v>
      </c>
      <c r="AB9479" s="1">
        <f>MONTH(Sample___Superstore[[#This Row],[Order Date]])</f>
        <v>5</v>
      </c>
    </row>
    <row r="9480" spans="1:28" x14ac:dyDescent="0.35">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c r="V9480">
        <f t="shared" si="888"/>
        <v>7</v>
      </c>
      <c r="W9480">
        <f t="shared" si="889"/>
        <v>0.3125</v>
      </c>
      <c r="X9480" t="str">
        <f t="shared" si="890"/>
        <v>Profit</v>
      </c>
      <c r="Y9480" s="1" t="str">
        <f t="shared" si="891"/>
        <v>Low Profit</v>
      </c>
      <c r="Z9480" s="1" t="str">
        <f t="shared" si="892"/>
        <v>Low Discount</v>
      </c>
      <c r="AA9480" s="1" t="str">
        <f t="shared" si="893"/>
        <v>Low Sales</v>
      </c>
      <c r="AB9480" s="1">
        <f>MONTH(Sample___Superstore[[#This Row],[Order Date]])</f>
        <v>9</v>
      </c>
    </row>
    <row r="9481" spans="1:28" x14ac:dyDescent="0.35">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c r="V9481">
        <f t="shared" si="888"/>
        <v>7</v>
      </c>
      <c r="W9481">
        <f t="shared" si="889"/>
        <v>-1.7000000000000002</v>
      </c>
      <c r="X9481" t="str">
        <f t="shared" si="890"/>
        <v>Loss</v>
      </c>
      <c r="Y9481" s="1" t="str">
        <f t="shared" si="891"/>
        <v>Low Profit</v>
      </c>
      <c r="Z9481" s="1" t="str">
        <f t="shared" si="892"/>
        <v>High Discount</v>
      </c>
      <c r="AA9481" s="1" t="str">
        <f t="shared" si="893"/>
        <v>Low Sales</v>
      </c>
      <c r="AB9481" s="1">
        <f>MONTH(Sample___Superstore[[#This Row],[Order Date]])</f>
        <v>9</v>
      </c>
    </row>
    <row r="9482" spans="1:28" x14ac:dyDescent="0.35">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c r="V9482">
        <f t="shared" si="888"/>
        <v>7</v>
      </c>
      <c r="W9482">
        <f t="shared" si="889"/>
        <v>-1.7499999999999998</v>
      </c>
      <c r="X9482" t="str">
        <f t="shared" si="890"/>
        <v>Loss</v>
      </c>
      <c r="Y9482" s="1" t="str">
        <f t="shared" si="891"/>
        <v>Low Profit</v>
      </c>
      <c r="Z9482" s="1" t="str">
        <f t="shared" si="892"/>
        <v>High Discount</v>
      </c>
      <c r="AA9482" s="1" t="str">
        <f t="shared" si="893"/>
        <v>Low Sales</v>
      </c>
      <c r="AB9482" s="1">
        <f>MONTH(Sample___Superstore[[#This Row],[Order Date]])</f>
        <v>9</v>
      </c>
    </row>
    <row r="9483" spans="1:28" x14ac:dyDescent="0.35">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c r="V9483">
        <f t="shared" si="888"/>
        <v>6</v>
      </c>
      <c r="W9483">
        <f t="shared" si="889"/>
        <v>0.1</v>
      </c>
      <c r="X9483" t="str">
        <f t="shared" si="890"/>
        <v>Profit</v>
      </c>
      <c r="Y9483" s="1" t="str">
        <f t="shared" si="891"/>
        <v>Low Profit</v>
      </c>
      <c r="Z9483" s="1" t="str">
        <f t="shared" si="892"/>
        <v>Low Discount</v>
      </c>
      <c r="AA9483" s="1" t="str">
        <f t="shared" si="893"/>
        <v>Low Sales</v>
      </c>
      <c r="AB9483" s="1">
        <f>MONTH(Sample___Superstore[[#This Row],[Order Date]])</f>
        <v>11</v>
      </c>
    </row>
    <row r="9484" spans="1:28" x14ac:dyDescent="0.35">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c r="V9484">
        <f t="shared" si="888"/>
        <v>4</v>
      </c>
      <c r="W9484">
        <f t="shared" si="889"/>
        <v>0.28750000000000003</v>
      </c>
      <c r="X9484" t="str">
        <f t="shared" si="890"/>
        <v>Profit</v>
      </c>
      <c r="Y9484" s="1" t="str">
        <f t="shared" si="891"/>
        <v>Low Profit</v>
      </c>
      <c r="Z9484" s="1" t="str">
        <f t="shared" si="892"/>
        <v>Low Discount</v>
      </c>
      <c r="AA9484" s="1" t="str">
        <f t="shared" si="893"/>
        <v>Low Sales</v>
      </c>
      <c r="AB9484" s="1">
        <f>MONTH(Sample___Superstore[[#This Row],[Order Date]])</f>
        <v>6</v>
      </c>
    </row>
    <row r="9485" spans="1:28" x14ac:dyDescent="0.35">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c r="V9485">
        <f t="shared" si="888"/>
        <v>6</v>
      </c>
      <c r="W9485">
        <f t="shared" si="889"/>
        <v>0.33</v>
      </c>
      <c r="X9485" t="str">
        <f t="shared" si="890"/>
        <v>Profit</v>
      </c>
      <c r="Y9485" s="1" t="str">
        <f t="shared" si="891"/>
        <v>Low Profit</v>
      </c>
      <c r="Z9485" s="1" t="str">
        <f t="shared" si="892"/>
        <v>No Discount</v>
      </c>
      <c r="AA9485" s="1" t="str">
        <f t="shared" si="893"/>
        <v>Low Sales</v>
      </c>
      <c r="AB9485" s="1">
        <f>MONTH(Sample___Superstore[[#This Row],[Order Date]])</f>
        <v>7</v>
      </c>
    </row>
    <row r="9486" spans="1:28" x14ac:dyDescent="0.35">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c r="V9486">
        <f t="shared" si="888"/>
        <v>2</v>
      </c>
      <c r="W9486">
        <f t="shared" si="889"/>
        <v>-0.1764705882352941</v>
      </c>
      <c r="X9486" t="str">
        <f t="shared" si="890"/>
        <v>Loss</v>
      </c>
      <c r="Y9486" s="1" t="str">
        <f t="shared" si="891"/>
        <v>Low Profit</v>
      </c>
      <c r="Z9486" s="1" t="str">
        <f t="shared" si="892"/>
        <v>High Discount</v>
      </c>
      <c r="AA9486" s="1" t="str">
        <f t="shared" si="893"/>
        <v>High Sales</v>
      </c>
      <c r="AB9486" s="1">
        <f>MONTH(Sample___Superstore[[#This Row],[Order Date]])</f>
        <v>12</v>
      </c>
    </row>
    <row r="9487" spans="1:28" x14ac:dyDescent="0.35">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c r="V9487">
        <f t="shared" si="888"/>
        <v>2</v>
      </c>
      <c r="W9487">
        <f t="shared" si="889"/>
        <v>0.31250000000000006</v>
      </c>
      <c r="X9487" t="str">
        <f t="shared" si="890"/>
        <v>Profit</v>
      </c>
      <c r="Y9487" s="1" t="str">
        <f t="shared" si="891"/>
        <v>Low Profit</v>
      </c>
      <c r="Z9487" s="1" t="str">
        <f t="shared" si="892"/>
        <v>Low Discount</v>
      </c>
      <c r="AA9487" s="1" t="str">
        <f t="shared" si="893"/>
        <v>Low Sales</v>
      </c>
      <c r="AB9487" s="1">
        <f>MONTH(Sample___Superstore[[#This Row],[Order Date]])</f>
        <v>12</v>
      </c>
    </row>
    <row r="9488" spans="1:28" x14ac:dyDescent="0.35">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c r="V9488">
        <f t="shared" si="888"/>
        <v>0</v>
      </c>
      <c r="W9488">
        <f t="shared" si="889"/>
        <v>-0.11428571428571427</v>
      </c>
      <c r="X9488" t="str">
        <f t="shared" si="890"/>
        <v>Loss</v>
      </c>
      <c r="Y9488" s="1" t="str">
        <f t="shared" si="891"/>
        <v>Low Profit</v>
      </c>
      <c r="Z9488" s="1" t="str">
        <f t="shared" si="892"/>
        <v>High Discount</v>
      </c>
      <c r="AA9488" s="1" t="str">
        <f t="shared" si="893"/>
        <v>High Sales</v>
      </c>
      <c r="AB9488" s="1">
        <f>MONTH(Sample___Superstore[[#This Row],[Order Date]])</f>
        <v>10</v>
      </c>
    </row>
    <row r="9489" spans="1:28" x14ac:dyDescent="0.35">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c r="V9489">
        <f t="shared" si="888"/>
        <v>2</v>
      </c>
      <c r="W9489">
        <f t="shared" si="889"/>
        <v>0.32999999999999996</v>
      </c>
      <c r="X9489" t="str">
        <f t="shared" si="890"/>
        <v>Profit</v>
      </c>
      <c r="Y9489" s="1" t="str">
        <f t="shared" si="891"/>
        <v>Low Profit</v>
      </c>
      <c r="Z9489" s="1" t="str">
        <f t="shared" si="892"/>
        <v>No Discount</v>
      </c>
      <c r="AA9489" s="1" t="str">
        <f t="shared" si="893"/>
        <v>Low Sales</v>
      </c>
      <c r="AB9489" s="1">
        <f>MONTH(Sample___Superstore[[#This Row],[Order Date]])</f>
        <v>12</v>
      </c>
    </row>
    <row r="9490" spans="1:28" x14ac:dyDescent="0.35">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c r="V9490">
        <f t="shared" si="888"/>
        <v>3</v>
      </c>
      <c r="W9490">
        <f t="shared" si="889"/>
        <v>8.7500000000000008E-2</v>
      </c>
      <c r="X9490" t="str">
        <f t="shared" si="890"/>
        <v>Profit</v>
      </c>
      <c r="Y9490" s="1" t="str">
        <f t="shared" si="891"/>
        <v>Low Profit</v>
      </c>
      <c r="Z9490" s="1" t="str">
        <f t="shared" si="892"/>
        <v>Low Discount</v>
      </c>
      <c r="AA9490" s="1" t="str">
        <f t="shared" si="893"/>
        <v>High Sales</v>
      </c>
      <c r="AB9490" s="1">
        <f>MONTH(Sample___Superstore[[#This Row],[Order Date]])</f>
        <v>10</v>
      </c>
    </row>
    <row r="9491" spans="1:28" x14ac:dyDescent="0.35">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c r="V9491">
        <f t="shared" si="888"/>
        <v>6</v>
      </c>
      <c r="W9491">
        <f t="shared" si="889"/>
        <v>0.3</v>
      </c>
      <c r="X9491" t="str">
        <f t="shared" si="890"/>
        <v>Profit</v>
      </c>
      <c r="Y9491" s="1" t="str">
        <f t="shared" si="891"/>
        <v>Low Profit</v>
      </c>
      <c r="Z9491" s="1" t="str">
        <f t="shared" si="892"/>
        <v>No Discount</v>
      </c>
      <c r="AA9491" s="1" t="str">
        <f t="shared" si="893"/>
        <v>Low Sales</v>
      </c>
      <c r="AB9491" s="1">
        <f>MONTH(Sample___Superstore[[#This Row],[Order Date]])</f>
        <v>8</v>
      </c>
    </row>
    <row r="9492" spans="1:28" x14ac:dyDescent="0.35">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c r="V9492">
        <f t="shared" si="888"/>
        <v>4</v>
      </c>
      <c r="W9492">
        <f t="shared" si="889"/>
        <v>0.33750000000000002</v>
      </c>
      <c r="X9492" t="str">
        <f t="shared" si="890"/>
        <v>Profit</v>
      </c>
      <c r="Y9492" s="1" t="str">
        <f t="shared" si="891"/>
        <v>High Profit</v>
      </c>
      <c r="Z9492" s="1" t="str">
        <f t="shared" si="892"/>
        <v>Low Discount</v>
      </c>
      <c r="AA9492" s="1" t="str">
        <f t="shared" si="893"/>
        <v>High Sales</v>
      </c>
      <c r="AB9492" s="1">
        <f>MONTH(Sample___Superstore[[#This Row],[Order Date]])</f>
        <v>1</v>
      </c>
    </row>
    <row r="9493" spans="1:28" x14ac:dyDescent="0.35">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c r="V9493">
        <f t="shared" si="888"/>
        <v>4</v>
      </c>
      <c r="W9493">
        <f t="shared" si="889"/>
        <v>0.34</v>
      </c>
      <c r="X9493" t="str">
        <f t="shared" si="890"/>
        <v>Profit</v>
      </c>
      <c r="Y9493" s="1" t="str">
        <f t="shared" si="891"/>
        <v>Low Profit</v>
      </c>
      <c r="Z9493" s="1" t="str">
        <f t="shared" si="892"/>
        <v>No Discount</v>
      </c>
      <c r="AA9493" s="1" t="str">
        <f t="shared" si="893"/>
        <v>Low Sales</v>
      </c>
      <c r="AB9493" s="1">
        <f>MONTH(Sample___Superstore[[#This Row],[Order Date]])</f>
        <v>1</v>
      </c>
    </row>
    <row r="9494" spans="1:28" x14ac:dyDescent="0.35">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c r="V9494">
        <f t="shared" si="888"/>
        <v>0</v>
      </c>
      <c r="W9494">
        <f t="shared" si="889"/>
        <v>0.5</v>
      </c>
      <c r="X9494" t="str">
        <f t="shared" si="890"/>
        <v>Profit</v>
      </c>
      <c r="Y9494" s="1" t="str">
        <f t="shared" si="891"/>
        <v>Low Profit</v>
      </c>
      <c r="Z9494" s="1" t="str">
        <f t="shared" si="892"/>
        <v>No Discount</v>
      </c>
      <c r="AA9494" s="1" t="str">
        <f t="shared" si="893"/>
        <v>Low Sales</v>
      </c>
      <c r="AB9494" s="1">
        <f>MONTH(Sample___Superstore[[#This Row],[Order Date]])</f>
        <v>11</v>
      </c>
    </row>
    <row r="9495" spans="1:28" x14ac:dyDescent="0.35">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c r="V9495">
        <f t="shared" si="888"/>
        <v>5</v>
      </c>
      <c r="W9495">
        <f t="shared" si="889"/>
        <v>0.22000000000000003</v>
      </c>
      <c r="X9495" t="str">
        <f t="shared" si="890"/>
        <v>Profit</v>
      </c>
      <c r="Y9495" s="1" t="str">
        <f t="shared" si="891"/>
        <v>High Profit</v>
      </c>
      <c r="Z9495" s="1" t="str">
        <f t="shared" si="892"/>
        <v>No Discount</v>
      </c>
      <c r="AA9495" s="1" t="str">
        <f t="shared" si="893"/>
        <v>High Sales</v>
      </c>
      <c r="AB9495" s="1">
        <f>MONTH(Sample___Superstore[[#This Row],[Order Date]])</f>
        <v>1</v>
      </c>
    </row>
    <row r="9496" spans="1:28" x14ac:dyDescent="0.35">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c r="V9496">
        <f t="shared" si="888"/>
        <v>5</v>
      </c>
      <c r="W9496">
        <f t="shared" si="889"/>
        <v>0.44999999999999996</v>
      </c>
      <c r="X9496" t="str">
        <f t="shared" si="890"/>
        <v>Profit</v>
      </c>
      <c r="Y9496" s="1" t="str">
        <f t="shared" si="891"/>
        <v>Low Profit</v>
      </c>
      <c r="Z9496" s="1" t="str">
        <f t="shared" si="892"/>
        <v>No Discount</v>
      </c>
      <c r="AA9496" s="1" t="str">
        <f t="shared" si="893"/>
        <v>Low Sales</v>
      </c>
      <c r="AB9496" s="1">
        <f>MONTH(Sample___Superstore[[#This Row],[Order Date]])</f>
        <v>1</v>
      </c>
    </row>
    <row r="9497" spans="1:28" x14ac:dyDescent="0.35">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c r="V9497">
        <f t="shared" si="888"/>
        <v>4</v>
      </c>
      <c r="W9497">
        <f t="shared" si="889"/>
        <v>0.38999999999999996</v>
      </c>
      <c r="X9497" t="str">
        <f t="shared" si="890"/>
        <v>Profit</v>
      </c>
      <c r="Y9497" s="1" t="str">
        <f t="shared" si="891"/>
        <v>Low Profit</v>
      </c>
      <c r="Z9497" s="1" t="str">
        <f t="shared" si="892"/>
        <v>No Discount</v>
      </c>
      <c r="AA9497" s="1" t="str">
        <f t="shared" si="893"/>
        <v>Low Sales</v>
      </c>
      <c r="AB9497" s="1">
        <f>MONTH(Sample___Superstore[[#This Row],[Order Date]])</f>
        <v>5</v>
      </c>
    </row>
    <row r="9498" spans="1:28" x14ac:dyDescent="0.35">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c r="V9498">
        <f t="shared" si="888"/>
        <v>4</v>
      </c>
      <c r="W9498">
        <f t="shared" si="889"/>
        <v>0.27</v>
      </c>
      <c r="X9498" t="str">
        <f t="shared" si="890"/>
        <v>Profit</v>
      </c>
      <c r="Y9498" s="1" t="str">
        <f t="shared" si="891"/>
        <v>Low Profit</v>
      </c>
      <c r="Z9498" s="1" t="str">
        <f t="shared" si="892"/>
        <v>No Discount</v>
      </c>
      <c r="AA9498" s="1" t="str">
        <f t="shared" si="893"/>
        <v>Low Sales</v>
      </c>
      <c r="AB9498" s="1">
        <f>MONTH(Sample___Superstore[[#This Row],[Order Date]])</f>
        <v>5</v>
      </c>
    </row>
    <row r="9499" spans="1:28" x14ac:dyDescent="0.35">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c r="V9499">
        <f t="shared" si="888"/>
        <v>2</v>
      </c>
      <c r="W9499">
        <f t="shared" si="889"/>
        <v>0.45999999999999996</v>
      </c>
      <c r="X9499" t="str">
        <f t="shared" si="890"/>
        <v>Profit</v>
      </c>
      <c r="Y9499" s="1" t="str">
        <f t="shared" si="891"/>
        <v>Low Profit</v>
      </c>
      <c r="Z9499" s="1" t="str">
        <f t="shared" si="892"/>
        <v>No Discount</v>
      </c>
      <c r="AA9499" s="1" t="str">
        <f t="shared" si="893"/>
        <v>Low Sales</v>
      </c>
      <c r="AB9499" s="1">
        <f>MONTH(Sample___Superstore[[#This Row],[Order Date]])</f>
        <v>11</v>
      </c>
    </row>
    <row r="9500" spans="1:28" x14ac:dyDescent="0.35">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c r="V9500">
        <f t="shared" si="888"/>
        <v>2</v>
      </c>
      <c r="W9500">
        <f t="shared" si="889"/>
        <v>0.49</v>
      </c>
      <c r="X9500" t="str">
        <f t="shared" si="890"/>
        <v>Profit</v>
      </c>
      <c r="Y9500" s="1" t="str">
        <f t="shared" si="891"/>
        <v>Low Profit</v>
      </c>
      <c r="Z9500" s="1" t="str">
        <f t="shared" si="892"/>
        <v>No Discount</v>
      </c>
      <c r="AA9500" s="1" t="str">
        <f t="shared" si="893"/>
        <v>Low Sales</v>
      </c>
      <c r="AB9500" s="1">
        <f>MONTH(Sample___Superstore[[#This Row],[Order Date]])</f>
        <v>11</v>
      </c>
    </row>
    <row r="9501" spans="1:28" x14ac:dyDescent="0.35">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c r="V9501">
        <f t="shared" si="888"/>
        <v>2</v>
      </c>
      <c r="W9501">
        <f t="shared" si="889"/>
        <v>0.46</v>
      </c>
      <c r="X9501" t="str">
        <f t="shared" si="890"/>
        <v>Profit</v>
      </c>
      <c r="Y9501" s="1" t="str">
        <f t="shared" si="891"/>
        <v>Low Profit</v>
      </c>
      <c r="Z9501" s="1" t="str">
        <f t="shared" si="892"/>
        <v>No Discount</v>
      </c>
      <c r="AA9501" s="1" t="str">
        <f t="shared" si="893"/>
        <v>Low Sales</v>
      </c>
      <c r="AB9501" s="1">
        <f>MONTH(Sample___Superstore[[#This Row],[Order Date]])</f>
        <v>11</v>
      </c>
    </row>
    <row r="9502" spans="1:28" x14ac:dyDescent="0.35">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c r="V9502">
        <f t="shared" si="888"/>
        <v>4</v>
      </c>
      <c r="W9502">
        <f t="shared" si="889"/>
        <v>0.42</v>
      </c>
      <c r="X9502" t="str">
        <f t="shared" si="890"/>
        <v>Profit</v>
      </c>
      <c r="Y9502" s="1" t="str">
        <f t="shared" si="891"/>
        <v>Low Profit</v>
      </c>
      <c r="Z9502" s="1" t="str">
        <f t="shared" si="892"/>
        <v>No Discount</v>
      </c>
      <c r="AA9502" s="1" t="str">
        <f t="shared" si="893"/>
        <v>Low Sales</v>
      </c>
      <c r="AB9502" s="1">
        <f>MONTH(Sample___Superstore[[#This Row],[Order Date]])</f>
        <v>5</v>
      </c>
    </row>
    <row r="9503" spans="1:28" x14ac:dyDescent="0.35">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c r="V9503">
        <f t="shared" si="888"/>
        <v>4</v>
      </c>
      <c r="W9503">
        <f t="shared" si="889"/>
        <v>0.25</v>
      </c>
      <c r="X9503" t="str">
        <f t="shared" si="890"/>
        <v>Profit</v>
      </c>
      <c r="Y9503" s="1" t="str">
        <f t="shared" si="891"/>
        <v>Low Profit</v>
      </c>
      <c r="Z9503" s="1" t="str">
        <f t="shared" si="892"/>
        <v>No Discount</v>
      </c>
      <c r="AA9503" s="1" t="str">
        <f t="shared" si="893"/>
        <v>Low Sales</v>
      </c>
      <c r="AB9503" s="1">
        <f>MONTH(Sample___Superstore[[#This Row],[Order Date]])</f>
        <v>11</v>
      </c>
    </row>
    <row r="9504" spans="1:28" x14ac:dyDescent="0.35">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c r="V9504">
        <f t="shared" si="888"/>
        <v>7</v>
      </c>
      <c r="W9504">
        <f t="shared" si="889"/>
        <v>0.25999999999999995</v>
      </c>
      <c r="X9504" t="str">
        <f t="shared" si="890"/>
        <v>Profit</v>
      </c>
      <c r="Y9504" s="1" t="str">
        <f t="shared" si="891"/>
        <v>Low Profit</v>
      </c>
      <c r="Z9504" s="1" t="str">
        <f t="shared" si="892"/>
        <v>No Discount</v>
      </c>
      <c r="AA9504" s="1" t="str">
        <f t="shared" si="893"/>
        <v>Low Sales</v>
      </c>
      <c r="AB9504" s="1">
        <f>MONTH(Sample___Superstore[[#This Row],[Order Date]])</f>
        <v>4</v>
      </c>
    </row>
    <row r="9505" spans="1:28" x14ac:dyDescent="0.35">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c r="V9505">
        <f t="shared" si="888"/>
        <v>7</v>
      </c>
      <c r="W9505">
        <f t="shared" si="889"/>
        <v>0.28000000000000003</v>
      </c>
      <c r="X9505" t="str">
        <f t="shared" si="890"/>
        <v>Profit</v>
      </c>
      <c r="Y9505" s="1" t="str">
        <f t="shared" si="891"/>
        <v>Low Profit</v>
      </c>
      <c r="Z9505" s="1" t="str">
        <f t="shared" si="892"/>
        <v>No Discount</v>
      </c>
      <c r="AA9505" s="1" t="str">
        <f t="shared" si="893"/>
        <v>Low Sales</v>
      </c>
      <c r="AB9505" s="1">
        <f>MONTH(Sample___Superstore[[#This Row],[Order Date]])</f>
        <v>4</v>
      </c>
    </row>
    <row r="9506" spans="1:28" x14ac:dyDescent="0.35">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c r="V9506">
        <f t="shared" si="888"/>
        <v>4</v>
      </c>
      <c r="W9506">
        <f t="shared" si="889"/>
        <v>0.25</v>
      </c>
      <c r="X9506" t="str">
        <f t="shared" si="890"/>
        <v>Profit</v>
      </c>
      <c r="Y9506" s="1" t="str">
        <f t="shared" si="891"/>
        <v>High Profit</v>
      </c>
      <c r="Z9506" s="1" t="str">
        <f t="shared" si="892"/>
        <v>No Discount</v>
      </c>
      <c r="AA9506" s="1" t="str">
        <f t="shared" si="893"/>
        <v>High Sales</v>
      </c>
      <c r="AB9506" s="1">
        <f>MONTH(Sample___Superstore[[#This Row],[Order Date]])</f>
        <v>10</v>
      </c>
    </row>
    <row r="9507" spans="1:28" x14ac:dyDescent="0.35">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c r="V9507">
        <f t="shared" si="888"/>
        <v>4</v>
      </c>
      <c r="W9507">
        <f t="shared" si="889"/>
        <v>0.49</v>
      </c>
      <c r="X9507" t="str">
        <f t="shared" si="890"/>
        <v>Profit</v>
      </c>
      <c r="Y9507" s="1" t="str">
        <f t="shared" si="891"/>
        <v>Low Profit</v>
      </c>
      <c r="Z9507" s="1" t="str">
        <f t="shared" si="892"/>
        <v>No Discount</v>
      </c>
      <c r="AA9507" s="1" t="str">
        <f t="shared" si="893"/>
        <v>Low Sales</v>
      </c>
      <c r="AB9507" s="1">
        <f>MONTH(Sample___Superstore[[#This Row],[Order Date]])</f>
        <v>10</v>
      </c>
    </row>
    <row r="9508" spans="1:28" x14ac:dyDescent="0.35">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c r="V9508">
        <f t="shared" si="888"/>
        <v>2</v>
      </c>
      <c r="W9508">
        <f t="shared" si="889"/>
        <v>0.28000000000000003</v>
      </c>
      <c r="X9508" t="str">
        <f t="shared" si="890"/>
        <v>Profit</v>
      </c>
      <c r="Y9508" s="1" t="str">
        <f t="shared" si="891"/>
        <v>Low Profit</v>
      </c>
      <c r="Z9508" s="1" t="str">
        <f t="shared" si="892"/>
        <v>No Discount</v>
      </c>
      <c r="AA9508" s="1" t="str">
        <f t="shared" si="893"/>
        <v>Low Sales</v>
      </c>
      <c r="AB9508" s="1">
        <f>MONTH(Sample___Superstore[[#This Row],[Order Date]])</f>
        <v>4</v>
      </c>
    </row>
    <row r="9509" spans="1:28" x14ac:dyDescent="0.35">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c r="V9509">
        <f t="shared" si="888"/>
        <v>2</v>
      </c>
      <c r="W9509">
        <f t="shared" si="889"/>
        <v>0.44999999999999996</v>
      </c>
      <c r="X9509" t="str">
        <f t="shared" si="890"/>
        <v>Profit</v>
      </c>
      <c r="Y9509" s="1" t="str">
        <f t="shared" si="891"/>
        <v>Low Profit</v>
      </c>
      <c r="Z9509" s="1" t="str">
        <f t="shared" si="892"/>
        <v>No Discount</v>
      </c>
      <c r="AA9509" s="1" t="str">
        <f t="shared" si="893"/>
        <v>Low Sales</v>
      </c>
      <c r="AB9509" s="1">
        <f>MONTH(Sample___Superstore[[#This Row],[Order Date]])</f>
        <v>4</v>
      </c>
    </row>
    <row r="9510" spans="1:28" x14ac:dyDescent="0.35">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c r="V9510">
        <f t="shared" si="888"/>
        <v>2</v>
      </c>
      <c r="W9510">
        <f t="shared" si="889"/>
        <v>0.33</v>
      </c>
      <c r="X9510" t="str">
        <f t="shared" si="890"/>
        <v>Profit</v>
      </c>
      <c r="Y9510" s="1" t="str">
        <f t="shared" si="891"/>
        <v>Low Profit</v>
      </c>
      <c r="Z9510" s="1" t="str">
        <f t="shared" si="892"/>
        <v>No Discount</v>
      </c>
      <c r="AA9510" s="1" t="str">
        <f t="shared" si="893"/>
        <v>Low Sales</v>
      </c>
      <c r="AB9510" s="1">
        <f>MONTH(Sample___Superstore[[#This Row],[Order Date]])</f>
        <v>4</v>
      </c>
    </row>
    <row r="9511" spans="1:28" x14ac:dyDescent="0.35">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c r="V9511">
        <f t="shared" si="888"/>
        <v>2</v>
      </c>
      <c r="W9511">
        <f t="shared" si="889"/>
        <v>0.03</v>
      </c>
      <c r="X9511" t="str">
        <f t="shared" si="890"/>
        <v>Profit</v>
      </c>
      <c r="Y9511" s="1" t="str">
        <f t="shared" si="891"/>
        <v>Low Profit</v>
      </c>
      <c r="Z9511" s="1" t="str">
        <f t="shared" si="892"/>
        <v>No Discount</v>
      </c>
      <c r="AA9511" s="1" t="str">
        <f t="shared" si="893"/>
        <v>High Sales</v>
      </c>
      <c r="AB9511" s="1">
        <f>MONTH(Sample___Superstore[[#This Row],[Order Date]])</f>
        <v>4</v>
      </c>
    </row>
    <row r="9512" spans="1:28" x14ac:dyDescent="0.35">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c r="V9512">
        <f t="shared" si="888"/>
        <v>5</v>
      </c>
      <c r="W9512">
        <f t="shared" si="889"/>
        <v>0.41</v>
      </c>
      <c r="X9512" t="str">
        <f t="shared" si="890"/>
        <v>Profit</v>
      </c>
      <c r="Y9512" s="1" t="str">
        <f t="shared" si="891"/>
        <v>Low Profit</v>
      </c>
      <c r="Z9512" s="1" t="str">
        <f t="shared" si="892"/>
        <v>No Discount</v>
      </c>
      <c r="AA9512" s="1" t="str">
        <f t="shared" si="893"/>
        <v>Low Sales</v>
      </c>
      <c r="AB9512" s="1">
        <f>MONTH(Sample___Superstore[[#This Row],[Order Date]])</f>
        <v>8</v>
      </c>
    </row>
    <row r="9513" spans="1:28" x14ac:dyDescent="0.35">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c r="V9513">
        <f t="shared" si="888"/>
        <v>2</v>
      </c>
      <c r="W9513">
        <f t="shared" si="889"/>
        <v>-1.5000000000000002</v>
      </c>
      <c r="X9513" t="str">
        <f t="shared" si="890"/>
        <v>Loss</v>
      </c>
      <c r="Y9513" s="1" t="str">
        <f t="shared" si="891"/>
        <v>Low Profit</v>
      </c>
      <c r="Z9513" s="1" t="str">
        <f t="shared" si="892"/>
        <v>High Discount</v>
      </c>
      <c r="AA9513" s="1" t="str">
        <f t="shared" si="893"/>
        <v>Low Sales</v>
      </c>
      <c r="AB9513" s="1">
        <f>MONTH(Sample___Superstore[[#This Row],[Order Date]])</f>
        <v>12</v>
      </c>
    </row>
    <row r="9514" spans="1:28" x14ac:dyDescent="0.35">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c r="V9514">
        <f t="shared" si="888"/>
        <v>4</v>
      </c>
      <c r="W9514">
        <f t="shared" si="889"/>
        <v>-2.9411764705882349E-2</v>
      </c>
      <c r="X9514" t="str">
        <f t="shared" si="890"/>
        <v>Loss</v>
      </c>
      <c r="Y9514" s="1" t="str">
        <f t="shared" si="891"/>
        <v>Low Profit</v>
      </c>
      <c r="Z9514" s="1" t="str">
        <f t="shared" si="892"/>
        <v>High Discount</v>
      </c>
      <c r="AA9514" s="1" t="str">
        <f t="shared" si="893"/>
        <v>Low Sales</v>
      </c>
      <c r="AB9514" s="1">
        <f>MONTH(Sample___Superstore[[#This Row],[Order Date]])</f>
        <v>5</v>
      </c>
    </row>
    <row r="9515" spans="1:28" x14ac:dyDescent="0.35">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c r="V9515">
        <f t="shared" si="888"/>
        <v>5</v>
      </c>
      <c r="W9515">
        <f t="shared" si="889"/>
        <v>0.33</v>
      </c>
      <c r="X9515" t="str">
        <f t="shared" si="890"/>
        <v>Profit</v>
      </c>
      <c r="Y9515" s="1" t="str">
        <f t="shared" si="891"/>
        <v>High Profit</v>
      </c>
      <c r="Z9515" s="1" t="str">
        <f t="shared" si="892"/>
        <v>No Discount</v>
      </c>
      <c r="AA9515" s="1" t="str">
        <f t="shared" si="893"/>
        <v>High Sales</v>
      </c>
      <c r="AB9515" s="1">
        <f>MONTH(Sample___Superstore[[#This Row],[Order Date]])</f>
        <v>10</v>
      </c>
    </row>
    <row r="9516" spans="1:28" x14ac:dyDescent="0.35">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c r="V9516">
        <f t="shared" si="888"/>
        <v>4</v>
      </c>
      <c r="W9516">
        <f t="shared" si="889"/>
        <v>0.35</v>
      </c>
      <c r="X9516" t="str">
        <f t="shared" si="890"/>
        <v>Profit</v>
      </c>
      <c r="Y9516" s="1" t="str">
        <f t="shared" si="891"/>
        <v>Low Profit</v>
      </c>
      <c r="Z9516" s="1" t="str">
        <f t="shared" si="892"/>
        <v>Low Discount</v>
      </c>
      <c r="AA9516" s="1" t="str">
        <f t="shared" si="893"/>
        <v>Low Sales</v>
      </c>
      <c r="AB9516" s="1">
        <f>MONTH(Sample___Superstore[[#This Row],[Order Date]])</f>
        <v>3</v>
      </c>
    </row>
    <row r="9517" spans="1:28" x14ac:dyDescent="0.35">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c r="V9517">
        <f t="shared" si="888"/>
        <v>7</v>
      </c>
      <c r="W9517">
        <f t="shared" si="889"/>
        <v>0.16250000000000001</v>
      </c>
      <c r="X9517" t="str">
        <f t="shared" si="890"/>
        <v>Profit</v>
      </c>
      <c r="Y9517" s="1" t="str">
        <f t="shared" si="891"/>
        <v>Low Profit</v>
      </c>
      <c r="Z9517" s="1" t="str">
        <f t="shared" si="892"/>
        <v>Low Discount</v>
      </c>
      <c r="AA9517" s="1" t="str">
        <f t="shared" si="893"/>
        <v>Low Sales</v>
      </c>
      <c r="AB9517" s="1">
        <f>MONTH(Sample___Superstore[[#This Row],[Order Date]])</f>
        <v>2</v>
      </c>
    </row>
    <row r="9518" spans="1:28" x14ac:dyDescent="0.35">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c r="V9518">
        <f t="shared" si="888"/>
        <v>2</v>
      </c>
      <c r="W9518">
        <f t="shared" si="889"/>
        <v>0.15</v>
      </c>
      <c r="X9518" t="str">
        <f t="shared" si="890"/>
        <v>Profit</v>
      </c>
      <c r="Y9518" s="1" t="str">
        <f t="shared" si="891"/>
        <v>Low Profit</v>
      </c>
      <c r="Z9518" s="1" t="str">
        <f t="shared" si="892"/>
        <v>High Discount</v>
      </c>
      <c r="AA9518" s="1" t="str">
        <f t="shared" si="893"/>
        <v>Low Sales</v>
      </c>
      <c r="AB9518" s="1">
        <f>MONTH(Sample___Superstore[[#This Row],[Order Date]])</f>
        <v>8</v>
      </c>
    </row>
    <row r="9519" spans="1:28" x14ac:dyDescent="0.35">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c r="V9519">
        <f t="shared" si="888"/>
        <v>2</v>
      </c>
      <c r="W9519">
        <f t="shared" si="889"/>
        <v>0.36249999999999999</v>
      </c>
      <c r="X9519" t="str">
        <f t="shared" si="890"/>
        <v>Profit</v>
      </c>
      <c r="Y9519" s="1" t="str">
        <f t="shared" si="891"/>
        <v>Low Profit</v>
      </c>
      <c r="Z9519" s="1" t="str">
        <f t="shared" si="892"/>
        <v>Low Discount</v>
      </c>
      <c r="AA9519" s="1" t="str">
        <f t="shared" si="893"/>
        <v>Low Sales</v>
      </c>
      <c r="AB9519" s="1">
        <f>MONTH(Sample___Superstore[[#This Row],[Order Date]])</f>
        <v>8</v>
      </c>
    </row>
    <row r="9520" spans="1:28" x14ac:dyDescent="0.35">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c r="V9520">
        <f t="shared" si="888"/>
        <v>2</v>
      </c>
      <c r="W9520">
        <f t="shared" si="889"/>
        <v>0.11249999999999999</v>
      </c>
      <c r="X9520" t="str">
        <f t="shared" si="890"/>
        <v>Profit</v>
      </c>
      <c r="Y9520" s="1" t="str">
        <f t="shared" si="891"/>
        <v>Low Profit</v>
      </c>
      <c r="Z9520" s="1" t="str">
        <f t="shared" si="892"/>
        <v>Low Discount</v>
      </c>
      <c r="AA9520" s="1" t="str">
        <f t="shared" si="893"/>
        <v>Low Sales</v>
      </c>
      <c r="AB9520" s="1">
        <f>MONTH(Sample___Superstore[[#This Row],[Order Date]])</f>
        <v>8</v>
      </c>
    </row>
    <row r="9521" spans="1:28" x14ac:dyDescent="0.35">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c r="V9521">
        <f t="shared" si="888"/>
        <v>4</v>
      </c>
      <c r="W9521">
        <f t="shared" si="889"/>
        <v>0.28000000000000003</v>
      </c>
      <c r="X9521" t="str">
        <f t="shared" si="890"/>
        <v>Profit</v>
      </c>
      <c r="Y9521" s="1" t="str">
        <f t="shared" si="891"/>
        <v>Low Profit</v>
      </c>
      <c r="Z9521" s="1" t="str">
        <f t="shared" si="892"/>
        <v>No Discount</v>
      </c>
      <c r="AA9521" s="1" t="str">
        <f t="shared" si="893"/>
        <v>Low Sales</v>
      </c>
      <c r="AB9521" s="1">
        <f>MONTH(Sample___Superstore[[#This Row],[Order Date]])</f>
        <v>5</v>
      </c>
    </row>
    <row r="9522" spans="1:28" x14ac:dyDescent="0.35">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c r="V9522">
        <f t="shared" si="888"/>
        <v>5</v>
      </c>
      <c r="W9522">
        <f t="shared" si="889"/>
        <v>0.04</v>
      </c>
      <c r="X9522" t="str">
        <f t="shared" si="890"/>
        <v>Profit</v>
      </c>
      <c r="Y9522" s="1" t="str">
        <f t="shared" si="891"/>
        <v>Low Profit</v>
      </c>
      <c r="Z9522" s="1" t="str">
        <f t="shared" si="892"/>
        <v>No Discount</v>
      </c>
      <c r="AA9522" s="1" t="str">
        <f t="shared" si="893"/>
        <v>Low Sales</v>
      </c>
      <c r="AB9522" s="1">
        <f>MONTH(Sample___Superstore[[#This Row],[Order Date]])</f>
        <v>2</v>
      </c>
    </row>
    <row r="9523" spans="1:28" x14ac:dyDescent="0.35">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c r="V9523">
        <f t="shared" si="888"/>
        <v>6</v>
      </c>
      <c r="W9523">
        <f t="shared" si="889"/>
        <v>0.11249999999999999</v>
      </c>
      <c r="X9523" t="str">
        <f t="shared" si="890"/>
        <v>Profit</v>
      </c>
      <c r="Y9523" s="1" t="str">
        <f t="shared" si="891"/>
        <v>Low Profit</v>
      </c>
      <c r="Z9523" s="1" t="str">
        <f t="shared" si="892"/>
        <v>Low Discount</v>
      </c>
      <c r="AA9523" s="1" t="str">
        <f t="shared" si="893"/>
        <v>Low Sales</v>
      </c>
      <c r="AB9523" s="1">
        <f>MONTH(Sample___Superstore[[#This Row],[Order Date]])</f>
        <v>12</v>
      </c>
    </row>
    <row r="9524" spans="1:28" x14ac:dyDescent="0.35">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c r="V9524">
        <f t="shared" si="888"/>
        <v>6</v>
      </c>
      <c r="W9524">
        <f t="shared" si="889"/>
        <v>0.35000000000000003</v>
      </c>
      <c r="X9524" t="str">
        <f t="shared" si="890"/>
        <v>Profit</v>
      </c>
      <c r="Y9524" s="1" t="str">
        <f t="shared" si="891"/>
        <v>Low Profit</v>
      </c>
      <c r="Z9524" s="1" t="str">
        <f t="shared" si="892"/>
        <v>Low Discount</v>
      </c>
      <c r="AA9524" s="1" t="str">
        <f t="shared" si="893"/>
        <v>Low Sales</v>
      </c>
      <c r="AB9524" s="1">
        <f>MONTH(Sample___Superstore[[#This Row],[Order Date]])</f>
        <v>12</v>
      </c>
    </row>
    <row r="9525" spans="1:28" x14ac:dyDescent="0.35">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c r="V9525">
        <f t="shared" si="888"/>
        <v>6</v>
      </c>
      <c r="W9525">
        <f t="shared" si="889"/>
        <v>-0.23749999999999999</v>
      </c>
      <c r="X9525" t="str">
        <f t="shared" si="890"/>
        <v>Loss</v>
      </c>
      <c r="Y9525" s="1" t="str">
        <f t="shared" si="891"/>
        <v>Low Profit</v>
      </c>
      <c r="Z9525" s="1" t="str">
        <f t="shared" si="892"/>
        <v>Low Discount</v>
      </c>
      <c r="AA9525" s="1" t="str">
        <f t="shared" si="893"/>
        <v>Low Sales</v>
      </c>
      <c r="AB9525" s="1">
        <f>MONTH(Sample___Superstore[[#This Row],[Order Date]])</f>
        <v>12</v>
      </c>
    </row>
    <row r="9526" spans="1:28" x14ac:dyDescent="0.35">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c r="V9526">
        <f t="shared" si="888"/>
        <v>1</v>
      </c>
      <c r="W9526">
        <f t="shared" si="889"/>
        <v>0.35</v>
      </c>
      <c r="X9526" t="str">
        <f t="shared" si="890"/>
        <v>Profit</v>
      </c>
      <c r="Y9526" s="1" t="str">
        <f t="shared" si="891"/>
        <v>Low Profit</v>
      </c>
      <c r="Z9526" s="1" t="str">
        <f t="shared" si="892"/>
        <v>Low Discount</v>
      </c>
      <c r="AA9526" s="1" t="str">
        <f t="shared" si="893"/>
        <v>Low Sales</v>
      </c>
      <c r="AB9526" s="1">
        <f>MONTH(Sample___Superstore[[#This Row],[Order Date]])</f>
        <v>12</v>
      </c>
    </row>
    <row r="9527" spans="1:28" x14ac:dyDescent="0.35">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c r="V9527">
        <f t="shared" si="888"/>
        <v>1</v>
      </c>
      <c r="W9527">
        <f t="shared" si="889"/>
        <v>0.19999999999999998</v>
      </c>
      <c r="X9527" t="str">
        <f t="shared" si="890"/>
        <v>Profit</v>
      </c>
      <c r="Y9527" s="1" t="str">
        <f t="shared" si="891"/>
        <v>Low Profit</v>
      </c>
      <c r="Z9527" s="1" t="str">
        <f t="shared" si="892"/>
        <v>No Discount</v>
      </c>
      <c r="AA9527" s="1" t="str">
        <f t="shared" si="893"/>
        <v>Low Sales</v>
      </c>
      <c r="AB9527" s="1">
        <f>MONTH(Sample___Superstore[[#This Row],[Order Date]])</f>
        <v>12</v>
      </c>
    </row>
    <row r="9528" spans="1:28" x14ac:dyDescent="0.35">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c r="V9528">
        <f t="shared" si="888"/>
        <v>1</v>
      </c>
      <c r="W9528">
        <f t="shared" si="889"/>
        <v>-0.22500000000000001</v>
      </c>
      <c r="X9528" t="str">
        <f t="shared" si="890"/>
        <v>Loss</v>
      </c>
      <c r="Y9528" s="1" t="str">
        <f t="shared" si="891"/>
        <v>Low Profit</v>
      </c>
      <c r="Z9528" s="1" t="str">
        <f t="shared" si="892"/>
        <v>Low Discount</v>
      </c>
      <c r="AA9528" s="1" t="str">
        <f t="shared" si="893"/>
        <v>Low Sales</v>
      </c>
      <c r="AB9528" s="1">
        <f>MONTH(Sample___Superstore[[#This Row],[Order Date]])</f>
        <v>12</v>
      </c>
    </row>
    <row r="9529" spans="1:28" x14ac:dyDescent="0.35">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c r="V9529">
        <f t="shared" si="888"/>
        <v>1</v>
      </c>
      <c r="W9529">
        <f t="shared" si="889"/>
        <v>0.35</v>
      </c>
      <c r="X9529" t="str">
        <f t="shared" si="890"/>
        <v>Profit</v>
      </c>
      <c r="Y9529" s="1" t="str">
        <f t="shared" si="891"/>
        <v>Low Profit</v>
      </c>
      <c r="Z9529" s="1" t="str">
        <f t="shared" si="892"/>
        <v>Low Discount</v>
      </c>
      <c r="AA9529" s="1" t="str">
        <f t="shared" si="893"/>
        <v>Low Sales</v>
      </c>
      <c r="AB9529" s="1">
        <f>MONTH(Sample___Superstore[[#This Row],[Order Date]])</f>
        <v>12</v>
      </c>
    </row>
    <row r="9530" spans="1:28" x14ac:dyDescent="0.35">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c r="V9530">
        <f t="shared" si="888"/>
        <v>1</v>
      </c>
      <c r="W9530">
        <f t="shared" si="889"/>
        <v>0.32500000000000001</v>
      </c>
      <c r="X9530" t="str">
        <f t="shared" si="890"/>
        <v>Profit</v>
      </c>
      <c r="Y9530" s="1" t="str">
        <f t="shared" si="891"/>
        <v>Low Profit</v>
      </c>
      <c r="Z9530" s="1" t="str">
        <f t="shared" si="892"/>
        <v>Low Discount</v>
      </c>
      <c r="AA9530" s="1" t="str">
        <f t="shared" si="893"/>
        <v>Low Sales</v>
      </c>
      <c r="AB9530" s="1">
        <f>MONTH(Sample___Superstore[[#This Row],[Order Date]])</f>
        <v>12</v>
      </c>
    </row>
    <row r="9531" spans="1:28" x14ac:dyDescent="0.35">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c r="V9531">
        <f t="shared" si="888"/>
        <v>1</v>
      </c>
      <c r="W9531">
        <f t="shared" si="889"/>
        <v>7.4999999999999997E-2</v>
      </c>
      <c r="X9531" t="str">
        <f t="shared" si="890"/>
        <v>Profit</v>
      </c>
      <c r="Y9531" s="1" t="str">
        <f t="shared" si="891"/>
        <v>Low Profit</v>
      </c>
      <c r="Z9531" s="1" t="str">
        <f t="shared" si="892"/>
        <v>Low Discount</v>
      </c>
      <c r="AA9531" s="1" t="str">
        <f t="shared" si="893"/>
        <v>Low Sales</v>
      </c>
      <c r="AB9531" s="1">
        <f>MONTH(Sample___Superstore[[#This Row],[Order Date]])</f>
        <v>3</v>
      </c>
    </row>
    <row r="9532" spans="1:28" x14ac:dyDescent="0.35">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c r="V9532">
        <f t="shared" si="888"/>
        <v>4</v>
      </c>
      <c r="W9532">
        <f t="shared" si="889"/>
        <v>0.46</v>
      </c>
      <c r="X9532" t="str">
        <f t="shared" si="890"/>
        <v>Profit</v>
      </c>
      <c r="Y9532" s="1" t="str">
        <f t="shared" si="891"/>
        <v>Low Profit</v>
      </c>
      <c r="Z9532" s="1" t="str">
        <f t="shared" si="892"/>
        <v>No Discount</v>
      </c>
      <c r="AA9532" s="1" t="str">
        <f t="shared" si="893"/>
        <v>Low Sales</v>
      </c>
      <c r="AB9532" s="1">
        <f>MONTH(Sample___Superstore[[#This Row],[Order Date]])</f>
        <v>7</v>
      </c>
    </row>
    <row r="9533" spans="1:28" x14ac:dyDescent="0.35">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c r="V9533">
        <f t="shared" si="888"/>
        <v>5</v>
      </c>
      <c r="W9533">
        <f t="shared" si="889"/>
        <v>0.1</v>
      </c>
      <c r="X9533" t="str">
        <f t="shared" si="890"/>
        <v>Profit</v>
      </c>
      <c r="Y9533" s="1" t="str">
        <f t="shared" si="891"/>
        <v>Low Profit</v>
      </c>
      <c r="Z9533" s="1" t="str">
        <f t="shared" si="892"/>
        <v>Low Discount</v>
      </c>
      <c r="AA9533" s="1" t="str">
        <f t="shared" si="893"/>
        <v>Low Sales</v>
      </c>
      <c r="AB9533" s="1">
        <f>MONTH(Sample___Superstore[[#This Row],[Order Date]])</f>
        <v>10</v>
      </c>
    </row>
    <row r="9534" spans="1:28" x14ac:dyDescent="0.35">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c r="V9534">
        <f t="shared" si="888"/>
        <v>4</v>
      </c>
      <c r="W9534">
        <f t="shared" si="889"/>
        <v>0.18888888888888888</v>
      </c>
      <c r="X9534" t="str">
        <f t="shared" si="890"/>
        <v>Profit</v>
      </c>
      <c r="Y9534" s="1" t="str">
        <f t="shared" si="891"/>
        <v>Low Profit</v>
      </c>
      <c r="Z9534" s="1" t="str">
        <f t="shared" si="892"/>
        <v>Low Discount</v>
      </c>
      <c r="AA9534" s="1" t="str">
        <f t="shared" si="893"/>
        <v>Low Sales</v>
      </c>
      <c r="AB9534" s="1">
        <f>MONTH(Sample___Superstore[[#This Row],[Order Date]])</f>
        <v>10</v>
      </c>
    </row>
    <row r="9535" spans="1:28" x14ac:dyDescent="0.35">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c r="V9535">
        <f t="shared" si="888"/>
        <v>4</v>
      </c>
      <c r="W9535">
        <f t="shared" si="889"/>
        <v>0.31</v>
      </c>
      <c r="X9535" t="str">
        <f t="shared" si="890"/>
        <v>Profit</v>
      </c>
      <c r="Y9535" s="1" t="str">
        <f t="shared" si="891"/>
        <v>Low Profit</v>
      </c>
      <c r="Z9535" s="1" t="str">
        <f t="shared" si="892"/>
        <v>No Discount</v>
      </c>
      <c r="AA9535" s="1" t="str">
        <f t="shared" si="893"/>
        <v>Low Sales</v>
      </c>
      <c r="AB9535" s="1">
        <f>MONTH(Sample___Superstore[[#This Row],[Order Date]])</f>
        <v>10</v>
      </c>
    </row>
    <row r="9536" spans="1:28" x14ac:dyDescent="0.35">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c r="V9536">
        <f t="shared" si="888"/>
        <v>4</v>
      </c>
      <c r="W9536">
        <f t="shared" si="889"/>
        <v>0.04</v>
      </c>
      <c r="X9536" t="str">
        <f t="shared" si="890"/>
        <v>Profit</v>
      </c>
      <c r="Y9536" s="1" t="str">
        <f t="shared" si="891"/>
        <v>Low Profit</v>
      </c>
      <c r="Z9536" s="1" t="str">
        <f t="shared" si="892"/>
        <v>No Discount</v>
      </c>
      <c r="AA9536" s="1" t="str">
        <f t="shared" si="893"/>
        <v>Low Sales</v>
      </c>
      <c r="AB9536" s="1">
        <f>MONTH(Sample___Superstore[[#This Row],[Order Date]])</f>
        <v>10</v>
      </c>
    </row>
    <row r="9537" spans="1:28" x14ac:dyDescent="0.35">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c r="V9537">
        <f t="shared" si="888"/>
        <v>4</v>
      </c>
      <c r="W9537">
        <f t="shared" si="889"/>
        <v>0.33750000000000002</v>
      </c>
      <c r="X9537" t="str">
        <f t="shared" si="890"/>
        <v>Profit</v>
      </c>
      <c r="Y9537" s="1" t="str">
        <f t="shared" si="891"/>
        <v>Low Profit</v>
      </c>
      <c r="Z9537" s="1" t="str">
        <f t="shared" si="892"/>
        <v>Low Discount</v>
      </c>
      <c r="AA9537" s="1" t="str">
        <f t="shared" si="893"/>
        <v>Low Sales</v>
      </c>
      <c r="AB9537" s="1">
        <f>MONTH(Sample___Superstore[[#This Row],[Order Date]])</f>
        <v>10</v>
      </c>
    </row>
    <row r="9538" spans="1:28" x14ac:dyDescent="0.35">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c r="V9538">
        <f t="shared" ref="V9538:V9601" si="894">D9538-C9538</f>
        <v>2</v>
      </c>
      <c r="W9538">
        <f t="shared" ref="W9538:W9601" si="895">U9538/R9538</f>
        <v>-0.77500000000000002</v>
      </c>
      <c r="X9538" t="str">
        <f t="shared" ref="X9538:X9601" si="896">IF(U9538&lt;0,"Loss","Profit")</f>
        <v>Loss</v>
      </c>
      <c r="Y9538" s="1" t="str">
        <f t="shared" ref="Y9538:Y9601" si="897">IF(U9538&gt;100,"High Profit","Low Profit")</f>
        <v>Low Profit</v>
      </c>
      <c r="Z9538" s="1" t="str">
        <f t="shared" ref="Z9538:Z9601" si="898">IF(T9538=0,"No Discount",IF(T9538&lt;=0.2,"Low Discount","High Discount"))</f>
        <v>High Discount</v>
      </c>
      <c r="AA9538" s="1" t="str">
        <f t="shared" ref="AA9538:AA9601" si="899">IF(R9538&gt;500,"High Sales","Low Sales")</f>
        <v>Low Sales</v>
      </c>
      <c r="AB9538" s="1">
        <f>MONTH(Sample___Superstore[[#This Row],[Order Date]])</f>
        <v>6</v>
      </c>
    </row>
    <row r="9539" spans="1:28" x14ac:dyDescent="0.35">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c r="V9539">
        <f t="shared" si="894"/>
        <v>2</v>
      </c>
      <c r="W9539">
        <f t="shared" si="895"/>
        <v>0.1764705882352941</v>
      </c>
      <c r="X9539" t="str">
        <f t="shared" si="896"/>
        <v>Profit</v>
      </c>
      <c r="Y9539" s="1" t="str">
        <f t="shared" si="897"/>
        <v>Low Profit</v>
      </c>
      <c r="Z9539" s="1" t="str">
        <f t="shared" si="898"/>
        <v>Low Discount</v>
      </c>
      <c r="AA9539" s="1" t="str">
        <f t="shared" si="899"/>
        <v>Low Sales</v>
      </c>
      <c r="AB9539" s="1">
        <f>MONTH(Sample___Superstore[[#This Row],[Order Date]])</f>
        <v>9</v>
      </c>
    </row>
    <row r="9540" spans="1:28" x14ac:dyDescent="0.35">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c r="V9540">
        <f t="shared" si="894"/>
        <v>2</v>
      </c>
      <c r="W9540">
        <f t="shared" si="895"/>
        <v>0.46</v>
      </c>
      <c r="X9540" t="str">
        <f t="shared" si="896"/>
        <v>Profit</v>
      </c>
      <c r="Y9540" s="1" t="str">
        <f t="shared" si="897"/>
        <v>Low Profit</v>
      </c>
      <c r="Z9540" s="1" t="str">
        <f t="shared" si="898"/>
        <v>No Discount</v>
      </c>
      <c r="AA9540" s="1" t="str">
        <f t="shared" si="899"/>
        <v>Low Sales</v>
      </c>
      <c r="AB9540" s="1">
        <f>MONTH(Sample___Superstore[[#This Row],[Order Date]])</f>
        <v>9</v>
      </c>
    </row>
    <row r="9541" spans="1:28" x14ac:dyDescent="0.35">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c r="V9541">
        <f t="shared" si="894"/>
        <v>2</v>
      </c>
      <c r="W9541">
        <f t="shared" si="895"/>
        <v>0.47</v>
      </c>
      <c r="X9541" t="str">
        <f t="shared" si="896"/>
        <v>Profit</v>
      </c>
      <c r="Y9541" s="1" t="str">
        <f t="shared" si="897"/>
        <v>Low Profit</v>
      </c>
      <c r="Z9541" s="1" t="str">
        <f t="shared" si="898"/>
        <v>No Discount</v>
      </c>
      <c r="AA9541" s="1" t="str">
        <f t="shared" si="899"/>
        <v>Low Sales</v>
      </c>
      <c r="AB9541" s="1">
        <f>MONTH(Sample___Superstore[[#This Row],[Order Date]])</f>
        <v>9</v>
      </c>
    </row>
    <row r="9542" spans="1:28" x14ac:dyDescent="0.35">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c r="V9542">
        <f t="shared" si="894"/>
        <v>5</v>
      </c>
      <c r="W9542">
        <f t="shared" si="895"/>
        <v>8.7500000000000008E-2</v>
      </c>
      <c r="X9542" t="str">
        <f t="shared" si="896"/>
        <v>Profit</v>
      </c>
      <c r="Y9542" s="1" t="str">
        <f t="shared" si="897"/>
        <v>Low Profit</v>
      </c>
      <c r="Z9542" s="1" t="str">
        <f t="shared" si="898"/>
        <v>Low Discount</v>
      </c>
      <c r="AA9542" s="1" t="str">
        <f t="shared" si="899"/>
        <v>Low Sales</v>
      </c>
      <c r="AB9542" s="1">
        <f>MONTH(Sample___Superstore[[#This Row],[Order Date]])</f>
        <v>5</v>
      </c>
    </row>
    <row r="9543" spans="1:28" x14ac:dyDescent="0.35">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c r="V9543">
        <f t="shared" si="894"/>
        <v>4</v>
      </c>
      <c r="W9543">
        <f t="shared" si="895"/>
        <v>0.375</v>
      </c>
      <c r="X9543" t="str">
        <f t="shared" si="896"/>
        <v>Profit</v>
      </c>
      <c r="Y9543" s="1" t="str">
        <f t="shared" si="897"/>
        <v>Low Profit</v>
      </c>
      <c r="Z9543" s="1" t="str">
        <f t="shared" si="898"/>
        <v>Low Discount</v>
      </c>
      <c r="AA9543" s="1" t="str">
        <f t="shared" si="899"/>
        <v>Low Sales</v>
      </c>
      <c r="AB9543" s="1">
        <f>MONTH(Sample___Superstore[[#This Row],[Order Date]])</f>
        <v>8</v>
      </c>
    </row>
    <row r="9544" spans="1:28" x14ac:dyDescent="0.35">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c r="V9544">
        <f t="shared" si="894"/>
        <v>4</v>
      </c>
      <c r="W9544">
        <f t="shared" si="895"/>
        <v>-1.5499999999999998</v>
      </c>
      <c r="X9544" t="str">
        <f t="shared" si="896"/>
        <v>Loss</v>
      </c>
      <c r="Y9544" s="1" t="str">
        <f t="shared" si="897"/>
        <v>Low Profit</v>
      </c>
      <c r="Z9544" s="1" t="str">
        <f t="shared" si="898"/>
        <v>High Discount</v>
      </c>
      <c r="AA9544" s="1" t="str">
        <f t="shared" si="899"/>
        <v>Low Sales</v>
      </c>
      <c r="AB9544" s="1">
        <f>MONTH(Sample___Superstore[[#This Row],[Order Date]])</f>
        <v>8</v>
      </c>
    </row>
    <row r="9545" spans="1:28" x14ac:dyDescent="0.35">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c r="V9545">
        <f t="shared" si="894"/>
        <v>4</v>
      </c>
      <c r="W9545">
        <f t="shared" si="895"/>
        <v>0.33749999999999997</v>
      </c>
      <c r="X9545" t="str">
        <f t="shared" si="896"/>
        <v>Profit</v>
      </c>
      <c r="Y9545" s="1" t="str">
        <f t="shared" si="897"/>
        <v>Low Profit</v>
      </c>
      <c r="Z9545" s="1" t="str">
        <f t="shared" si="898"/>
        <v>Low Discount</v>
      </c>
      <c r="AA9545" s="1" t="str">
        <f t="shared" si="899"/>
        <v>Low Sales</v>
      </c>
      <c r="AB9545" s="1">
        <f>MONTH(Sample___Superstore[[#This Row],[Order Date]])</f>
        <v>8</v>
      </c>
    </row>
    <row r="9546" spans="1:28" x14ac:dyDescent="0.35">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c r="V9546">
        <f t="shared" si="894"/>
        <v>4</v>
      </c>
      <c r="W9546">
        <f t="shared" si="895"/>
        <v>-0.30882352941176466</v>
      </c>
      <c r="X9546" t="str">
        <f t="shared" si="896"/>
        <v>Loss</v>
      </c>
      <c r="Y9546" s="1" t="str">
        <f t="shared" si="897"/>
        <v>Low Profit</v>
      </c>
      <c r="Z9546" s="1" t="str">
        <f t="shared" si="898"/>
        <v>High Discount</v>
      </c>
      <c r="AA9546" s="1" t="str">
        <f t="shared" si="899"/>
        <v>Low Sales</v>
      </c>
      <c r="AB9546" s="1">
        <f>MONTH(Sample___Superstore[[#This Row],[Order Date]])</f>
        <v>8</v>
      </c>
    </row>
    <row r="9547" spans="1:28" x14ac:dyDescent="0.35">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c r="V9547">
        <f t="shared" si="894"/>
        <v>4</v>
      </c>
      <c r="W9547">
        <f t="shared" si="895"/>
        <v>0.45</v>
      </c>
      <c r="X9547" t="str">
        <f t="shared" si="896"/>
        <v>Profit</v>
      </c>
      <c r="Y9547" s="1" t="str">
        <f t="shared" si="897"/>
        <v>Low Profit</v>
      </c>
      <c r="Z9547" s="1" t="str">
        <f t="shared" si="898"/>
        <v>No Discount</v>
      </c>
      <c r="AA9547" s="1" t="str">
        <f t="shared" si="899"/>
        <v>Low Sales</v>
      </c>
      <c r="AB9547" s="1">
        <f>MONTH(Sample___Superstore[[#This Row],[Order Date]])</f>
        <v>10</v>
      </c>
    </row>
    <row r="9548" spans="1:28" x14ac:dyDescent="0.35">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c r="V9548">
        <f t="shared" si="894"/>
        <v>4</v>
      </c>
      <c r="W9548">
        <f t="shared" si="895"/>
        <v>0.47000000000000008</v>
      </c>
      <c r="X9548" t="str">
        <f t="shared" si="896"/>
        <v>Profit</v>
      </c>
      <c r="Y9548" s="1" t="str">
        <f t="shared" si="897"/>
        <v>Low Profit</v>
      </c>
      <c r="Z9548" s="1" t="str">
        <f t="shared" si="898"/>
        <v>No Discount</v>
      </c>
      <c r="AA9548" s="1" t="str">
        <f t="shared" si="899"/>
        <v>Low Sales</v>
      </c>
      <c r="AB9548" s="1">
        <f>MONTH(Sample___Superstore[[#This Row],[Order Date]])</f>
        <v>10</v>
      </c>
    </row>
    <row r="9549" spans="1:28" x14ac:dyDescent="0.35">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c r="V9549">
        <f t="shared" si="894"/>
        <v>2</v>
      </c>
      <c r="W9549">
        <f t="shared" si="895"/>
        <v>0.3125</v>
      </c>
      <c r="X9549" t="str">
        <f t="shared" si="896"/>
        <v>Profit</v>
      </c>
      <c r="Y9549" s="1" t="str">
        <f t="shared" si="897"/>
        <v>Low Profit</v>
      </c>
      <c r="Z9549" s="1" t="str">
        <f t="shared" si="898"/>
        <v>Low Discount</v>
      </c>
      <c r="AA9549" s="1" t="str">
        <f t="shared" si="899"/>
        <v>Low Sales</v>
      </c>
      <c r="AB9549" s="1">
        <f>MONTH(Sample___Superstore[[#This Row],[Order Date]])</f>
        <v>6</v>
      </c>
    </row>
    <row r="9550" spans="1:28" x14ac:dyDescent="0.35">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c r="V9550">
        <f t="shared" si="894"/>
        <v>2</v>
      </c>
      <c r="W9550">
        <f t="shared" si="895"/>
        <v>-0.83333333333333326</v>
      </c>
      <c r="X9550" t="str">
        <f t="shared" si="896"/>
        <v>Loss</v>
      </c>
      <c r="Y9550" s="1" t="str">
        <f t="shared" si="897"/>
        <v>Low Profit</v>
      </c>
      <c r="Z9550" s="1" t="str">
        <f t="shared" si="898"/>
        <v>High Discount</v>
      </c>
      <c r="AA9550" s="1" t="str">
        <f t="shared" si="899"/>
        <v>Low Sales</v>
      </c>
      <c r="AB9550" s="1">
        <f>MONTH(Sample___Superstore[[#This Row],[Order Date]])</f>
        <v>6</v>
      </c>
    </row>
    <row r="9551" spans="1:28" x14ac:dyDescent="0.35">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c r="V9551">
        <f t="shared" si="894"/>
        <v>2</v>
      </c>
      <c r="W9551">
        <f t="shared" si="895"/>
        <v>0.19999999999999998</v>
      </c>
      <c r="X9551" t="str">
        <f t="shared" si="896"/>
        <v>Profit</v>
      </c>
      <c r="Y9551" s="1" t="str">
        <f t="shared" si="897"/>
        <v>Low Profit</v>
      </c>
      <c r="Z9551" s="1" t="str">
        <f t="shared" si="898"/>
        <v>Low Discount</v>
      </c>
      <c r="AA9551" s="1" t="str">
        <f t="shared" si="899"/>
        <v>Low Sales</v>
      </c>
      <c r="AB9551" s="1">
        <f>MONTH(Sample___Superstore[[#This Row],[Order Date]])</f>
        <v>6</v>
      </c>
    </row>
    <row r="9552" spans="1:28" x14ac:dyDescent="0.35">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c r="V9552">
        <f t="shared" si="894"/>
        <v>3</v>
      </c>
      <c r="W9552">
        <f t="shared" si="895"/>
        <v>0.37499999999999994</v>
      </c>
      <c r="X9552" t="str">
        <f t="shared" si="896"/>
        <v>Profit</v>
      </c>
      <c r="Y9552" s="1" t="str">
        <f t="shared" si="897"/>
        <v>Low Profit</v>
      </c>
      <c r="Z9552" s="1" t="str">
        <f t="shared" si="898"/>
        <v>Low Discount</v>
      </c>
      <c r="AA9552" s="1" t="str">
        <f t="shared" si="899"/>
        <v>Low Sales</v>
      </c>
      <c r="AB9552" s="1">
        <f>MONTH(Sample___Superstore[[#This Row],[Order Date]])</f>
        <v>5</v>
      </c>
    </row>
    <row r="9553" spans="1:28" x14ac:dyDescent="0.35">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c r="V9553">
        <f t="shared" si="894"/>
        <v>4</v>
      </c>
      <c r="W9553">
        <f t="shared" si="895"/>
        <v>7.5000000000000011E-2</v>
      </c>
      <c r="X9553" t="str">
        <f t="shared" si="896"/>
        <v>Profit</v>
      </c>
      <c r="Y9553" s="1" t="str">
        <f t="shared" si="897"/>
        <v>Low Profit</v>
      </c>
      <c r="Z9553" s="1" t="str">
        <f t="shared" si="898"/>
        <v>Low Discount</v>
      </c>
      <c r="AA9553" s="1" t="str">
        <f t="shared" si="899"/>
        <v>High Sales</v>
      </c>
      <c r="AB9553" s="1">
        <f>MONTH(Sample___Superstore[[#This Row],[Order Date]])</f>
        <v>11</v>
      </c>
    </row>
    <row r="9554" spans="1:28" x14ac:dyDescent="0.35">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c r="V9554">
        <f t="shared" si="894"/>
        <v>4</v>
      </c>
      <c r="W9554">
        <f t="shared" si="895"/>
        <v>0.23999999999999996</v>
      </c>
      <c r="X9554" t="str">
        <f t="shared" si="896"/>
        <v>Profit</v>
      </c>
      <c r="Y9554" s="1" t="str">
        <f t="shared" si="897"/>
        <v>Low Profit</v>
      </c>
      <c r="Z9554" s="1" t="str">
        <f t="shared" si="898"/>
        <v>No Discount</v>
      </c>
      <c r="AA9554" s="1" t="str">
        <f t="shared" si="899"/>
        <v>Low Sales</v>
      </c>
      <c r="AB9554" s="1">
        <f>MONTH(Sample___Superstore[[#This Row],[Order Date]])</f>
        <v>5</v>
      </c>
    </row>
    <row r="9555" spans="1:28" x14ac:dyDescent="0.35">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c r="V9555">
        <f t="shared" si="894"/>
        <v>5</v>
      </c>
      <c r="W9555">
        <f t="shared" si="895"/>
        <v>0.125</v>
      </c>
      <c r="X9555" t="str">
        <f t="shared" si="896"/>
        <v>Profit</v>
      </c>
      <c r="Y9555" s="1" t="str">
        <f t="shared" si="897"/>
        <v>Low Profit</v>
      </c>
      <c r="Z9555" s="1" t="str">
        <f t="shared" si="898"/>
        <v>Low Discount</v>
      </c>
      <c r="AA9555" s="1" t="str">
        <f t="shared" si="899"/>
        <v>Low Sales</v>
      </c>
      <c r="AB9555" s="1">
        <f>MONTH(Sample___Superstore[[#This Row],[Order Date]])</f>
        <v>9</v>
      </c>
    </row>
    <row r="9556" spans="1:28" x14ac:dyDescent="0.35">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c r="V9556">
        <f t="shared" si="894"/>
        <v>4</v>
      </c>
      <c r="W9556">
        <f t="shared" si="895"/>
        <v>0.13749999999999998</v>
      </c>
      <c r="X9556" t="str">
        <f t="shared" si="896"/>
        <v>Profit</v>
      </c>
      <c r="Y9556" s="1" t="str">
        <f t="shared" si="897"/>
        <v>Low Profit</v>
      </c>
      <c r="Z9556" s="1" t="str">
        <f t="shared" si="898"/>
        <v>Low Discount</v>
      </c>
      <c r="AA9556" s="1" t="str">
        <f t="shared" si="899"/>
        <v>Low Sales</v>
      </c>
      <c r="AB9556" s="1">
        <f>MONTH(Sample___Superstore[[#This Row],[Order Date]])</f>
        <v>11</v>
      </c>
    </row>
    <row r="9557" spans="1:28" x14ac:dyDescent="0.35">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c r="V9557">
        <f t="shared" si="894"/>
        <v>4</v>
      </c>
      <c r="W9557">
        <f t="shared" si="895"/>
        <v>0.18749999999999997</v>
      </c>
      <c r="X9557" t="str">
        <f t="shared" si="896"/>
        <v>Profit</v>
      </c>
      <c r="Y9557" s="1" t="str">
        <f t="shared" si="897"/>
        <v>Low Profit</v>
      </c>
      <c r="Z9557" s="1" t="str">
        <f t="shared" si="898"/>
        <v>Low Discount</v>
      </c>
      <c r="AA9557" s="1" t="str">
        <f t="shared" si="899"/>
        <v>Low Sales</v>
      </c>
      <c r="AB9557" s="1">
        <f>MONTH(Sample___Superstore[[#This Row],[Order Date]])</f>
        <v>11</v>
      </c>
    </row>
    <row r="9558" spans="1:28" x14ac:dyDescent="0.35">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c r="V9558">
        <f t="shared" si="894"/>
        <v>2</v>
      </c>
      <c r="W9558">
        <f t="shared" si="895"/>
        <v>0.46</v>
      </c>
      <c r="X9558" t="str">
        <f t="shared" si="896"/>
        <v>Profit</v>
      </c>
      <c r="Y9558" s="1" t="str">
        <f t="shared" si="897"/>
        <v>Low Profit</v>
      </c>
      <c r="Z9558" s="1" t="str">
        <f t="shared" si="898"/>
        <v>No Discount</v>
      </c>
      <c r="AA9558" s="1" t="str">
        <f t="shared" si="899"/>
        <v>Low Sales</v>
      </c>
      <c r="AB9558" s="1">
        <f>MONTH(Sample___Superstore[[#This Row],[Order Date]])</f>
        <v>12</v>
      </c>
    </row>
    <row r="9559" spans="1:28" x14ac:dyDescent="0.35">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c r="V9559">
        <f t="shared" si="894"/>
        <v>2</v>
      </c>
      <c r="W9559">
        <f t="shared" si="895"/>
        <v>-0.3</v>
      </c>
      <c r="X9559" t="str">
        <f t="shared" si="896"/>
        <v>Loss</v>
      </c>
      <c r="Y9559" s="1" t="str">
        <f t="shared" si="897"/>
        <v>Low Profit</v>
      </c>
      <c r="Z9559" s="1" t="str">
        <f t="shared" si="898"/>
        <v>High Discount</v>
      </c>
      <c r="AA9559" s="1" t="str">
        <f t="shared" si="899"/>
        <v>Low Sales</v>
      </c>
      <c r="AB9559" s="1">
        <f>MONTH(Sample___Superstore[[#This Row],[Order Date]])</f>
        <v>10</v>
      </c>
    </row>
    <row r="9560" spans="1:28" x14ac:dyDescent="0.35">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c r="V9560">
        <f t="shared" si="894"/>
        <v>2</v>
      </c>
      <c r="W9560">
        <f t="shared" si="895"/>
        <v>0.26249999999999996</v>
      </c>
      <c r="X9560" t="str">
        <f t="shared" si="896"/>
        <v>Profit</v>
      </c>
      <c r="Y9560" s="1" t="str">
        <f t="shared" si="897"/>
        <v>Low Profit</v>
      </c>
      <c r="Z9560" s="1" t="str">
        <f t="shared" si="898"/>
        <v>Low Discount</v>
      </c>
      <c r="AA9560" s="1" t="str">
        <f t="shared" si="899"/>
        <v>Low Sales</v>
      </c>
      <c r="AB9560" s="1">
        <f>MONTH(Sample___Superstore[[#This Row],[Order Date]])</f>
        <v>5</v>
      </c>
    </row>
    <row r="9561" spans="1:28" x14ac:dyDescent="0.35">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c r="V9561">
        <f t="shared" si="894"/>
        <v>2</v>
      </c>
      <c r="W9561">
        <f t="shared" si="895"/>
        <v>-0.22500000000000001</v>
      </c>
      <c r="X9561" t="str">
        <f t="shared" si="896"/>
        <v>Loss</v>
      </c>
      <c r="Y9561" s="1" t="str">
        <f t="shared" si="897"/>
        <v>Low Profit</v>
      </c>
      <c r="Z9561" s="1" t="str">
        <f t="shared" si="898"/>
        <v>Low Discount</v>
      </c>
      <c r="AA9561" s="1" t="str">
        <f t="shared" si="899"/>
        <v>Low Sales</v>
      </c>
      <c r="AB9561" s="1">
        <f>MONTH(Sample___Superstore[[#This Row],[Order Date]])</f>
        <v>5</v>
      </c>
    </row>
    <row r="9562" spans="1:28" x14ac:dyDescent="0.35">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c r="V9562">
        <f t="shared" si="894"/>
        <v>2</v>
      </c>
      <c r="W9562">
        <f t="shared" si="895"/>
        <v>0.19999999999999998</v>
      </c>
      <c r="X9562" t="str">
        <f t="shared" si="896"/>
        <v>Profit</v>
      </c>
      <c r="Y9562" s="1" t="str">
        <f t="shared" si="897"/>
        <v>Low Profit</v>
      </c>
      <c r="Z9562" s="1" t="str">
        <f t="shared" si="898"/>
        <v>Low Discount</v>
      </c>
      <c r="AA9562" s="1" t="str">
        <f t="shared" si="899"/>
        <v>Low Sales</v>
      </c>
      <c r="AB9562" s="1">
        <f>MONTH(Sample___Superstore[[#This Row],[Order Date]])</f>
        <v>5</v>
      </c>
    </row>
    <row r="9563" spans="1:28" x14ac:dyDescent="0.35">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c r="V9563">
        <f t="shared" si="894"/>
        <v>2</v>
      </c>
      <c r="W9563">
        <f t="shared" si="895"/>
        <v>-0.17499999999999999</v>
      </c>
      <c r="X9563" t="str">
        <f t="shared" si="896"/>
        <v>Loss</v>
      </c>
      <c r="Y9563" s="1" t="str">
        <f t="shared" si="897"/>
        <v>Low Profit</v>
      </c>
      <c r="Z9563" s="1" t="str">
        <f t="shared" si="898"/>
        <v>Low Discount</v>
      </c>
      <c r="AA9563" s="1" t="str">
        <f t="shared" si="899"/>
        <v>Low Sales</v>
      </c>
      <c r="AB9563" s="1">
        <f>MONTH(Sample___Superstore[[#This Row],[Order Date]])</f>
        <v>5</v>
      </c>
    </row>
    <row r="9564" spans="1:28" x14ac:dyDescent="0.35">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c r="V9564">
        <f t="shared" si="894"/>
        <v>2</v>
      </c>
      <c r="W9564">
        <f t="shared" si="895"/>
        <v>-0.73333333333333328</v>
      </c>
      <c r="X9564" t="str">
        <f t="shared" si="896"/>
        <v>Loss</v>
      </c>
      <c r="Y9564" s="1" t="str">
        <f t="shared" si="897"/>
        <v>Low Profit</v>
      </c>
      <c r="Z9564" s="1" t="str">
        <f t="shared" si="898"/>
        <v>High Discount</v>
      </c>
      <c r="AA9564" s="1" t="str">
        <f t="shared" si="899"/>
        <v>Low Sales</v>
      </c>
      <c r="AB9564" s="1">
        <f>MONTH(Sample___Superstore[[#This Row],[Order Date]])</f>
        <v>5</v>
      </c>
    </row>
    <row r="9565" spans="1:28" x14ac:dyDescent="0.35">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c r="V9565">
        <f t="shared" si="894"/>
        <v>2</v>
      </c>
      <c r="W9565">
        <f t="shared" si="895"/>
        <v>0.35000000000000003</v>
      </c>
      <c r="X9565" t="str">
        <f t="shared" si="896"/>
        <v>Profit</v>
      </c>
      <c r="Y9565" s="1" t="str">
        <f t="shared" si="897"/>
        <v>Low Profit</v>
      </c>
      <c r="Z9565" s="1" t="str">
        <f t="shared" si="898"/>
        <v>Low Discount</v>
      </c>
      <c r="AA9565" s="1" t="str">
        <f t="shared" si="899"/>
        <v>Low Sales</v>
      </c>
      <c r="AB9565" s="1">
        <f>MONTH(Sample___Superstore[[#This Row],[Order Date]])</f>
        <v>5</v>
      </c>
    </row>
    <row r="9566" spans="1:28" x14ac:dyDescent="0.35">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c r="V9566">
        <f t="shared" si="894"/>
        <v>7</v>
      </c>
      <c r="W9566">
        <f t="shared" si="895"/>
        <v>0.49000000000000005</v>
      </c>
      <c r="X9566" t="str">
        <f t="shared" si="896"/>
        <v>Profit</v>
      </c>
      <c r="Y9566" s="1" t="str">
        <f t="shared" si="897"/>
        <v>Low Profit</v>
      </c>
      <c r="Z9566" s="1" t="str">
        <f t="shared" si="898"/>
        <v>No Discount</v>
      </c>
      <c r="AA9566" s="1" t="str">
        <f t="shared" si="899"/>
        <v>Low Sales</v>
      </c>
      <c r="AB9566" s="1">
        <f>MONTH(Sample___Superstore[[#This Row],[Order Date]])</f>
        <v>6</v>
      </c>
    </row>
    <row r="9567" spans="1:28" x14ac:dyDescent="0.35">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c r="V9567">
        <f t="shared" si="894"/>
        <v>0</v>
      </c>
      <c r="W9567">
        <f t="shared" si="895"/>
        <v>8.7499999999999994E-2</v>
      </c>
      <c r="X9567" t="str">
        <f t="shared" si="896"/>
        <v>Profit</v>
      </c>
      <c r="Y9567" s="1" t="str">
        <f t="shared" si="897"/>
        <v>Low Profit</v>
      </c>
      <c r="Z9567" s="1" t="str">
        <f t="shared" si="898"/>
        <v>Low Discount</v>
      </c>
      <c r="AA9567" s="1" t="str">
        <f t="shared" si="899"/>
        <v>High Sales</v>
      </c>
      <c r="AB9567" s="1">
        <f>MONTH(Sample___Superstore[[#This Row],[Order Date]])</f>
        <v>3</v>
      </c>
    </row>
    <row r="9568" spans="1:28" x14ac:dyDescent="0.35">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c r="V9568">
        <f t="shared" si="894"/>
        <v>0</v>
      </c>
      <c r="W9568">
        <f t="shared" si="895"/>
        <v>-0.8</v>
      </c>
      <c r="X9568" t="str">
        <f t="shared" si="896"/>
        <v>Loss</v>
      </c>
      <c r="Y9568" s="1" t="str">
        <f t="shared" si="897"/>
        <v>Low Profit</v>
      </c>
      <c r="Z9568" s="1" t="str">
        <f t="shared" si="898"/>
        <v>High Discount</v>
      </c>
      <c r="AA9568" s="1" t="str">
        <f t="shared" si="899"/>
        <v>Low Sales</v>
      </c>
      <c r="AB9568" s="1">
        <f>MONTH(Sample___Superstore[[#This Row],[Order Date]])</f>
        <v>3</v>
      </c>
    </row>
    <row r="9569" spans="1:28" x14ac:dyDescent="0.35">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c r="V9569">
        <f t="shared" si="894"/>
        <v>0</v>
      </c>
      <c r="W9569">
        <f t="shared" si="895"/>
        <v>0.26250000000000001</v>
      </c>
      <c r="X9569" t="str">
        <f t="shared" si="896"/>
        <v>Profit</v>
      </c>
      <c r="Y9569" s="1" t="str">
        <f t="shared" si="897"/>
        <v>Low Profit</v>
      </c>
      <c r="Z9569" s="1" t="str">
        <f t="shared" si="898"/>
        <v>Low Discount</v>
      </c>
      <c r="AA9569" s="1" t="str">
        <f t="shared" si="899"/>
        <v>Low Sales</v>
      </c>
      <c r="AB9569" s="1">
        <f>MONTH(Sample___Superstore[[#This Row],[Order Date]])</f>
        <v>3</v>
      </c>
    </row>
    <row r="9570" spans="1:28" x14ac:dyDescent="0.35">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c r="V9570">
        <f t="shared" si="894"/>
        <v>2</v>
      </c>
      <c r="W9570">
        <f t="shared" si="895"/>
        <v>0.28000000000000003</v>
      </c>
      <c r="X9570" t="str">
        <f t="shared" si="896"/>
        <v>Profit</v>
      </c>
      <c r="Y9570" s="1" t="str">
        <f t="shared" si="897"/>
        <v>Low Profit</v>
      </c>
      <c r="Z9570" s="1" t="str">
        <f t="shared" si="898"/>
        <v>No Discount</v>
      </c>
      <c r="AA9570" s="1" t="str">
        <f t="shared" si="899"/>
        <v>Low Sales</v>
      </c>
      <c r="AB9570" s="1">
        <f>MONTH(Sample___Superstore[[#This Row],[Order Date]])</f>
        <v>7</v>
      </c>
    </row>
    <row r="9571" spans="1:28" x14ac:dyDescent="0.35">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c r="V9571">
        <f t="shared" si="894"/>
        <v>0</v>
      </c>
      <c r="W9571">
        <f t="shared" si="895"/>
        <v>-0.66666666666666674</v>
      </c>
      <c r="X9571" t="str">
        <f t="shared" si="896"/>
        <v>Loss</v>
      </c>
      <c r="Y9571" s="1" t="str">
        <f t="shared" si="897"/>
        <v>Low Profit</v>
      </c>
      <c r="Z9571" s="1" t="str">
        <f t="shared" si="898"/>
        <v>High Discount</v>
      </c>
      <c r="AA9571" s="1" t="str">
        <f t="shared" si="899"/>
        <v>Low Sales</v>
      </c>
      <c r="AB9571" s="1">
        <f>MONTH(Sample___Superstore[[#This Row],[Order Date]])</f>
        <v>9</v>
      </c>
    </row>
    <row r="9572" spans="1:28" x14ac:dyDescent="0.35">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c r="V9572">
        <f t="shared" si="894"/>
        <v>0</v>
      </c>
      <c r="W9572">
        <f t="shared" si="895"/>
        <v>0.05</v>
      </c>
      <c r="X9572" t="str">
        <f t="shared" si="896"/>
        <v>Profit</v>
      </c>
      <c r="Y9572" s="1" t="str">
        <f t="shared" si="897"/>
        <v>Low Profit</v>
      </c>
      <c r="Z9572" s="1" t="str">
        <f t="shared" si="898"/>
        <v>Low Discount</v>
      </c>
      <c r="AA9572" s="1" t="str">
        <f t="shared" si="899"/>
        <v>Low Sales</v>
      </c>
      <c r="AB9572" s="1">
        <f>MONTH(Sample___Superstore[[#This Row],[Order Date]])</f>
        <v>9</v>
      </c>
    </row>
    <row r="9573" spans="1:28" x14ac:dyDescent="0.35">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c r="V9573">
        <f t="shared" si="894"/>
        <v>0</v>
      </c>
      <c r="W9573">
        <f t="shared" si="895"/>
        <v>0.35</v>
      </c>
      <c r="X9573" t="str">
        <f t="shared" si="896"/>
        <v>Profit</v>
      </c>
      <c r="Y9573" s="1" t="str">
        <f t="shared" si="897"/>
        <v>Low Profit</v>
      </c>
      <c r="Z9573" s="1" t="str">
        <f t="shared" si="898"/>
        <v>Low Discount</v>
      </c>
      <c r="AA9573" s="1" t="str">
        <f t="shared" si="899"/>
        <v>Low Sales</v>
      </c>
      <c r="AB9573" s="1">
        <f>MONTH(Sample___Superstore[[#This Row],[Order Date]])</f>
        <v>9</v>
      </c>
    </row>
    <row r="9574" spans="1:28" x14ac:dyDescent="0.35">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c r="V9574">
        <f t="shared" si="894"/>
        <v>0</v>
      </c>
      <c r="W9574">
        <f t="shared" si="895"/>
        <v>0.32500000000000001</v>
      </c>
      <c r="X9574" t="str">
        <f t="shared" si="896"/>
        <v>Profit</v>
      </c>
      <c r="Y9574" s="1" t="str">
        <f t="shared" si="897"/>
        <v>Low Profit</v>
      </c>
      <c r="Z9574" s="1" t="str">
        <f t="shared" si="898"/>
        <v>Low Discount</v>
      </c>
      <c r="AA9574" s="1" t="str">
        <f t="shared" si="899"/>
        <v>Low Sales</v>
      </c>
      <c r="AB9574" s="1">
        <f>MONTH(Sample___Superstore[[#This Row],[Order Date]])</f>
        <v>9</v>
      </c>
    </row>
    <row r="9575" spans="1:28" x14ac:dyDescent="0.35">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c r="V9575">
        <f t="shared" si="894"/>
        <v>0</v>
      </c>
      <c r="W9575">
        <f t="shared" si="895"/>
        <v>0.11249999999999999</v>
      </c>
      <c r="X9575" t="str">
        <f t="shared" si="896"/>
        <v>Profit</v>
      </c>
      <c r="Y9575" s="1" t="str">
        <f t="shared" si="897"/>
        <v>Low Profit</v>
      </c>
      <c r="Z9575" s="1" t="str">
        <f t="shared" si="898"/>
        <v>Low Discount</v>
      </c>
      <c r="AA9575" s="1" t="str">
        <f t="shared" si="899"/>
        <v>Low Sales</v>
      </c>
      <c r="AB9575" s="1">
        <f>MONTH(Sample___Superstore[[#This Row],[Order Date]])</f>
        <v>9</v>
      </c>
    </row>
    <row r="9576" spans="1:28" x14ac:dyDescent="0.35">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c r="V9576">
        <f t="shared" si="894"/>
        <v>0</v>
      </c>
      <c r="W9576">
        <f t="shared" si="895"/>
        <v>0.33</v>
      </c>
      <c r="X9576" t="str">
        <f t="shared" si="896"/>
        <v>Profit</v>
      </c>
      <c r="Y9576" s="1" t="str">
        <f t="shared" si="897"/>
        <v>Low Profit</v>
      </c>
      <c r="Z9576" s="1" t="str">
        <f t="shared" si="898"/>
        <v>No Discount</v>
      </c>
      <c r="AA9576" s="1" t="str">
        <f t="shared" si="899"/>
        <v>Low Sales</v>
      </c>
      <c r="AB9576" s="1">
        <f>MONTH(Sample___Superstore[[#This Row],[Order Date]])</f>
        <v>8</v>
      </c>
    </row>
    <row r="9577" spans="1:28" x14ac:dyDescent="0.35">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c r="V9577">
        <f t="shared" si="894"/>
        <v>2</v>
      </c>
      <c r="W9577">
        <f t="shared" si="895"/>
        <v>-0.27142857142857141</v>
      </c>
      <c r="X9577" t="str">
        <f t="shared" si="896"/>
        <v>Loss</v>
      </c>
      <c r="Y9577" s="1" t="str">
        <f t="shared" si="897"/>
        <v>Low Profit</v>
      </c>
      <c r="Z9577" s="1" t="str">
        <f t="shared" si="898"/>
        <v>High Discount</v>
      </c>
      <c r="AA9577" s="1" t="str">
        <f t="shared" si="899"/>
        <v>Low Sales</v>
      </c>
      <c r="AB9577" s="1">
        <f>MONTH(Sample___Superstore[[#This Row],[Order Date]])</f>
        <v>5</v>
      </c>
    </row>
    <row r="9578" spans="1:28" x14ac:dyDescent="0.35">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c r="V9578">
        <f t="shared" si="894"/>
        <v>2</v>
      </c>
      <c r="W9578">
        <f t="shared" si="895"/>
        <v>-0.19999999999999998</v>
      </c>
      <c r="X9578" t="str">
        <f t="shared" si="896"/>
        <v>Loss</v>
      </c>
      <c r="Y9578" s="1" t="str">
        <f t="shared" si="897"/>
        <v>Low Profit</v>
      </c>
      <c r="Z9578" s="1" t="str">
        <f t="shared" si="898"/>
        <v>High Discount</v>
      </c>
      <c r="AA9578" s="1" t="str">
        <f t="shared" si="899"/>
        <v>Low Sales</v>
      </c>
      <c r="AB9578" s="1">
        <f>MONTH(Sample___Superstore[[#This Row],[Order Date]])</f>
        <v>5</v>
      </c>
    </row>
    <row r="9579" spans="1:28" x14ac:dyDescent="0.35">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c r="V9579">
        <f t="shared" si="894"/>
        <v>2</v>
      </c>
      <c r="W9579">
        <f t="shared" si="895"/>
        <v>-4.2857142857142851E-2</v>
      </c>
      <c r="X9579" t="str">
        <f t="shared" si="896"/>
        <v>Loss</v>
      </c>
      <c r="Y9579" s="1" t="str">
        <f t="shared" si="897"/>
        <v>Low Profit</v>
      </c>
      <c r="Z9579" s="1" t="str">
        <f t="shared" si="898"/>
        <v>High Discount</v>
      </c>
      <c r="AA9579" s="1" t="str">
        <f t="shared" si="899"/>
        <v>Low Sales</v>
      </c>
      <c r="AB9579" s="1">
        <f>MONTH(Sample___Superstore[[#This Row],[Order Date]])</f>
        <v>5</v>
      </c>
    </row>
    <row r="9580" spans="1:28" x14ac:dyDescent="0.35">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c r="V9580">
        <f t="shared" si="894"/>
        <v>2</v>
      </c>
      <c r="W9580">
        <f t="shared" si="895"/>
        <v>0.3</v>
      </c>
      <c r="X9580" t="str">
        <f t="shared" si="896"/>
        <v>Profit</v>
      </c>
      <c r="Y9580" s="1" t="str">
        <f t="shared" si="897"/>
        <v>High Profit</v>
      </c>
      <c r="Z9580" s="1" t="str">
        <f t="shared" si="898"/>
        <v>No Discount</v>
      </c>
      <c r="AA9580" s="1" t="str">
        <f t="shared" si="899"/>
        <v>High Sales</v>
      </c>
      <c r="AB9580" s="1">
        <f>MONTH(Sample___Superstore[[#This Row],[Order Date]])</f>
        <v>9</v>
      </c>
    </row>
    <row r="9581" spans="1:28" x14ac:dyDescent="0.35">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c r="V9581">
        <f t="shared" si="894"/>
        <v>2</v>
      </c>
      <c r="W9581">
        <f t="shared" si="895"/>
        <v>4.9999999999999996E-2</v>
      </c>
      <c r="X9581" t="str">
        <f t="shared" si="896"/>
        <v>Profit</v>
      </c>
      <c r="Y9581" s="1" t="str">
        <f t="shared" si="897"/>
        <v>Low Profit</v>
      </c>
      <c r="Z9581" s="1" t="str">
        <f t="shared" si="898"/>
        <v>No Discount</v>
      </c>
      <c r="AA9581" s="1" t="str">
        <f t="shared" si="899"/>
        <v>Low Sales</v>
      </c>
      <c r="AB9581" s="1">
        <f>MONTH(Sample___Superstore[[#This Row],[Order Date]])</f>
        <v>9</v>
      </c>
    </row>
    <row r="9582" spans="1:28" x14ac:dyDescent="0.35">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c r="V9582">
        <f t="shared" si="894"/>
        <v>2</v>
      </c>
      <c r="W9582">
        <f t="shared" si="895"/>
        <v>0.28999999999999998</v>
      </c>
      <c r="X9582" t="str">
        <f t="shared" si="896"/>
        <v>Profit</v>
      </c>
      <c r="Y9582" s="1" t="str">
        <f t="shared" si="897"/>
        <v>Low Profit</v>
      </c>
      <c r="Z9582" s="1" t="str">
        <f t="shared" si="898"/>
        <v>No Discount</v>
      </c>
      <c r="AA9582" s="1" t="str">
        <f t="shared" si="899"/>
        <v>Low Sales</v>
      </c>
      <c r="AB9582" s="1">
        <f>MONTH(Sample___Superstore[[#This Row],[Order Date]])</f>
        <v>9</v>
      </c>
    </row>
    <row r="9583" spans="1:28" x14ac:dyDescent="0.35">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c r="V9583">
        <f t="shared" si="894"/>
        <v>2</v>
      </c>
      <c r="W9583">
        <f t="shared" si="895"/>
        <v>-1.1111111111111112E-2</v>
      </c>
      <c r="X9583" t="str">
        <f t="shared" si="896"/>
        <v>Loss</v>
      </c>
      <c r="Y9583" s="1" t="str">
        <f t="shared" si="897"/>
        <v>Low Profit</v>
      </c>
      <c r="Z9583" s="1" t="str">
        <f t="shared" si="898"/>
        <v>Low Discount</v>
      </c>
      <c r="AA9583" s="1" t="str">
        <f t="shared" si="899"/>
        <v>High Sales</v>
      </c>
      <c r="AB9583" s="1">
        <f>MONTH(Sample___Superstore[[#This Row],[Order Date]])</f>
        <v>9</v>
      </c>
    </row>
    <row r="9584" spans="1:28" x14ac:dyDescent="0.35">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c r="V9584">
        <f t="shared" si="894"/>
        <v>4</v>
      </c>
      <c r="W9584">
        <f t="shared" si="895"/>
        <v>0.36249999999999999</v>
      </c>
      <c r="X9584" t="str">
        <f t="shared" si="896"/>
        <v>Profit</v>
      </c>
      <c r="Y9584" s="1" t="str">
        <f t="shared" si="897"/>
        <v>Low Profit</v>
      </c>
      <c r="Z9584" s="1" t="str">
        <f t="shared" si="898"/>
        <v>Low Discount</v>
      </c>
      <c r="AA9584" s="1" t="str">
        <f t="shared" si="899"/>
        <v>Low Sales</v>
      </c>
      <c r="AB9584" s="1">
        <f>MONTH(Sample___Superstore[[#This Row],[Order Date]])</f>
        <v>6</v>
      </c>
    </row>
    <row r="9585" spans="1:28" x14ac:dyDescent="0.35">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c r="V9585">
        <f t="shared" si="894"/>
        <v>2</v>
      </c>
      <c r="W9585">
        <f t="shared" si="895"/>
        <v>-1.2500000000000001E-2</v>
      </c>
      <c r="X9585" t="str">
        <f t="shared" si="896"/>
        <v>Loss</v>
      </c>
      <c r="Y9585" s="1" t="str">
        <f t="shared" si="897"/>
        <v>Low Profit</v>
      </c>
      <c r="Z9585" s="1" t="str">
        <f t="shared" si="898"/>
        <v>Low Discount</v>
      </c>
      <c r="AA9585" s="1" t="str">
        <f t="shared" si="899"/>
        <v>Low Sales</v>
      </c>
      <c r="AB9585" s="1">
        <f>MONTH(Sample___Superstore[[#This Row],[Order Date]])</f>
        <v>6</v>
      </c>
    </row>
    <row r="9586" spans="1:28" x14ac:dyDescent="0.35">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c r="V9586">
        <f t="shared" si="894"/>
        <v>1</v>
      </c>
      <c r="W9586">
        <f t="shared" si="895"/>
        <v>0.26</v>
      </c>
      <c r="X9586" t="str">
        <f t="shared" si="896"/>
        <v>Profit</v>
      </c>
      <c r="Y9586" s="1" t="str">
        <f t="shared" si="897"/>
        <v>Low Profit</v>
      </c>
      <c r="Z9586" s="1" t="str">
        <f t="shared" si="898"/>
        <v>No Discount</v>
      </c>
      <c r="AA9586" s="1" t="str">
        <f t="shared" si="899"/>
        <v>Low Sales</v>
      </c>
      <c r="AB9586" s="1">
        <f>MONTH(Sample___Superstore[[#This Row],[Order Date]])</f>
        <v>8</v>
      </c>
    </row>
    <row r="9587" spans="1:28" x14ac:dyDescent="0.35">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c r="V9587">
        <f t="shared" si="894"/>
        <v>2</v>
      </c>
      <c r="W9587">
        <f t="shared" si="895"/>
        <v>0.36249999999999999</v>
      </c>
      <c r="X9587" t="str">
        <f t="shared" si="896"/>
        <v>Profit</v>
      </c>
      <c r="Y9587" s="1" t="str">
        <f t="shared" si="897"/>
        <v>Low Profit</v>
      </c>
      <c r="Z9587" s="1" t="str">
        <f t="shared" si="898"/>
        <v>Low Discount</v>
      </c>
      <c r="AA9587" s="1" t="str">
        <f t="shared" si="899"/>
        <v>Low Sales</v>
      </c>
      <c r="AB9587" s="1">
        <f>MONTH(Sample___Superstore[[#This Row],[Order Date]])</f>
        <v>8</v>
      </c>
    </row>
    <row r="9588" spans="1:28" x14ac:dyDescent="0.35">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c r="V9588">
        <f t="shared" si="894"/>
        <v>0</v>
      </c>
      <c r="W9588">
        <f t="shared" si="895"/>
        <v>0.36249999999999999</v>
      </c>
      <c r="X9588" t="str">
        <f t="shared" si="896"/>
        <v>Profit</v>
      </c>
      <c r="Y9588" s="1" t="str">
        <f t="shared" si="897"/>
        <v>Low Profit</v>
      </c>
      <c r="Z9588" s="1" t="str">
        <f t="shared" si="898"/>
        <v>Low Discount</v>
      </c>
      <c r="AA9588" s="1" t="str">
        <f t="shared" si="899"/>
        <v>Low Sales</v>
      </c>
      <c r="AB9588" s="1">
        <f>MONTH(Sample___Superstore[[#This Row],[Order Date]])</f>
        <v>11</v>
      </c>
    </row>
    <row r="9589" spans="1:28" x14ac:dyDescent="0.35">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c r="V9589">
        <f t="shared" si="894"/>
        <v>5</v>
      </c>
      <c r="W9589">
        <f t="shared" si="895"/>
        <v>-0.22500000000000001</v>
      </c>
      <c r="X9589" t="str">
        <f t="shared" si="896"/>
        <v>Loss</v>
      </c>
      <c r="Y9589" s="1" t="str">
        <f t="shared" si="897"/>
        <v>Low Profit</v>
      </c>
      <c r="Z9589" s="1" t="str">
        <f t="shared" si="898"/>
        <v>Low Discount</v>
      </c>
      <c r="AA9589" s="1" t="str">
        <f t="shared" si="899"/>
        <v>Low Sales</v>
      </c>
      <c r="AB9589" s="1">
        <f>MONTH(Sample___Superstore[[#This Row],[Order Date]])</f>
        <v>4</v>
      </c>
    </row>
    <row r="9590" spans="1:28" x14ac:dyDescent="0.35">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c r="V9590">
        <f t="shared" si="894"/>
        <v>5</v>
      </c>
      <c r="W9590">
        <f t="shared" si="895"/>
        <v>0.125</v>
      </c>
      <c r="X9590" t="str">
        <f t="shared" si="896"/>
        <v>Profit</v>
      </c>
      <c r="Y9590" s="1" t="str">
        <f t="shared" si="897"/>
        <v>Low Profit</v>
      </c>
      <c r="Z9590" s="1" t="str">
        <f t="shared" si="898"/>
        <v>Low Discount</v>
      </c>
      <c r="AA9590" s="1" t="str">
        <f t="shared" si="899"/>
        <v>Low Sales</v>
      </c>
      <c r="AB9590" s="1">
        <f>MONTH(Sample___Superstore[[#This Row],[Order Date]])</f>
        <v>7</v>
      </c>
    </row>
    <row r="9591" spans="1:28" x14ac:dyDescent="0.35">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c r="V9591">
        <f t="shared" si="894"/>
        <v>4</v>
      </c>
      <c r="W9591">
        <f t="shared" si="895"/>
        <v>0.32499999999999996</v>
      </c>
      <c r="X9591" t="str">
        <f t="shared" si="896"/>
        <v>Profit</v>
      </c>
      <c r="Y9591" s="1" t="str">
        <f t="shared" si="897"/>
        <v>Low Profit</v>
      </c>
      <c r="Z9591" s="1" t="str">
        <f t="shared" si="898"/>
        <v>Low Discount</v>
      </c>
      <c r="AA9591" s="1" t="str">
        <f t="shared" si="899"/>
        <v>Low Sales</v>
      </c>
      <c r="AB9591" s="1">
        <f>MONTH(Sample___Superstore[[#This Row],[Order Date]])</f>
        <v>5</v>
      </c>
    </row>
    <row r="9592" spans="1:28" x14ac:dyDescent="0.35">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c r="V9592">
        <f t="shared" si="894"/>
        <v>4</v>
      </c>
      <c r="W9592">
        <f t="shared" si="895"/>
        <v>-1.65</v>
      </c>
      <c r="X9592" t="str">
        <f t="shared" si="896"/>
        <v>Loss</v>
      </c>
      <c r="Y9592" s="1" t="str">
        <f t="shared" si="897"/>
        <v>Low Profit</v>
      </c>
      <c r="Z9592" s="1" t="str">
        <f t="shared" si="898"/>
        <v>High Discount</v>
      </c>
      <c r="AA9592" s="1" t="str">
        <f t="shared" si="899"/>
        <v>Low Sales</v>
      </c>
      <c r="AB9592" s="1">
        <f>MONTH(Sample___Superstore[[#This Row],[Order Date]])</f>
        <v>5</v>
      </c>
    </row>
    <row r="9593" spans="1:28" x14ac:dyDescent="0.35">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c r="V9593">
        <f t="shared" si="894"/>
        <v>4</v>
      </c>
      <c r="W9593">
        <f t="shared" si="895"/>
        <v>-0.4</v>
      </c>
      <c r="X9593" t="str">
        <f t="shared" si="896"/>
        <v>Loss</v>
      </c>
      <c r="Y9593" s="1" t="str">
        <f t="shared" si="897"/>
        <v>Low Profit</v>
      </c>
      <c r="Z9593" s="1" t="str">
        <f t="shared" si="898"/>
        <v>High Discount</v>
      </c>
      <c r="AA9593" s="1" t="str">
        <f t="shared" si="899"/>
        <v>Low Sales</v>
      </c>
      <c r="AB9593" s="1">
        <f>MONTH(Sample___Superstore[[#This Row],[Order Date]])</f>
        <v>7</v>
      </c>
    </row>
    <row r="9594" spans="1:28" x14ac:dyDescent="0.35">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c r="V9594">
        <f t="shared" si="894"/>
        <v>4</v>
      </c>
      <c r="W9594">
        <f t="shared" si="895"/>
        <v>-1.2499999999999998</v>
      </c>
      <c r="X9594" t="str">
        <f t="shared" si="896"/>
        <v>Loss</v>
      </c>
      <c r="Y9594" s="1" t="str">
        <f t="shared" si="897"/>
        <v>Low Profit</v>
      </c>
      <c r="Z9594" s="1" t="str">
        <f t="shared" si="898"/>
        <v>High Discount</v>
      </c>
      <c r="AA9594" s="1" t="str">
        <f t="shared" si="899"/>
        <v>Low Sales</v>
      </c>
      <c r="AB9594" s="1">
        <f>MONTH(Sample___Superstore[[#This Row],[Order Date]])</f>
        <v>7</v>
      </c>
    </row>
    <row r="9595" spans="1:28" x14ac:dyDescent="0.35">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c r="V9595">
        <f t="shared" si="894"/>
        <v>5</v>
      </c>
      <c r="W9595">
        <f t="shared" si="895"/>
        <v>0.44999999999999996</v>
      </c>
      <c r="X9595" t="str">
        <f t="shared" si="896"/>
        <v>Profit</v>
      </c>
      <c r="Y9595" s="1" t="str">
        <f t="shared" si="897"/>
        <v>Low Profit</v>
      </c>
      <c r="Z9595" s="1" t="str">
        <f t="shared" si="898"/>
        <v>No Discount</v>
      </c>
      <c r="AA9595" s="1" t="str">
        <f t="shared" si="899"/>
        <v>Low Sales</v>
      </c>
      <c r="AB9595" s="1">
        <f>MONTH(Sample___Superstore[[#This Row],[Order Date]])</f>
        <v>9</v>
      </c>
    </row>
    <row r="9596" spans="1:28" x14ac:dyDescent="0.35">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c r="V9596">
        <f t="shared" si="894"/>
        <v>5</v>
      </c>
      <c r="W9596">
        <f t="shared" si="895"/>
        <v>0.48999999999999994</v>
      </c>
      <c r="X9596" t="str">
        <f t="shared" si="896"/>
        <v>Profit</v>
      </c>
      <c r="Y9596" s="1" t="str">
        <f t="shared" si="897"/>
        <v>Low Profit</v>
      </c>
      <c r="Z9596" s="1" t="str">
        <f t="shared" si="898"/>
        <v>No Discount</v>
      </c>
      <c r="AA9596" s="1" t="str">
        <f t="shared" si="899"/>
        <v>Low Sales</v>
      </c>
      <c r="AB9596" s="1">
        <f>MONTH(Sample___Superstore[[#This Row],[Order Date]])</f>
        <v>9</v>
      </c>
    </row>
    <row r="9597" spans="1:28" x14ac:dyDescent="0.35">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c r="V9597">
        <f t="shared" si="894"/>
        <v>5</v>
      </c>
      <c r="W9597">
        <f t="shared" si="895"/>
        <v>0.26</v>
      </c>
      <c r="X9597" t="str">
        <f t="shared" si="896"/>
        <v>Profit</v>
      </c>
      <c r="Y9597" s="1" t="str">
        <f t="shared" si="897"/>
        <v>Low Profit</v>
      </c>
      <c r="Z9597" s="1" t="str">
        <f t="shared" si="898"/>
        <v>No Discount</v>
      </c>
      <c r="AA9597" s="1" t="str">
        <f t="shared" si="899"/>
        <v>Low Sales</v>
      </c>
      <c r="AB9597" s="1">
        <f>MONTH(Sample___Superstore[[#This Row],[Order Date]])</f>
        <v>1</v>
      </c>
    </row>
    <row r="9598" spans="1:28" x14ac:dyDescent="0.35">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c r="V9598">
        <f t="shared" si="894"/>
        <v>5</v>
      </c>
      <c r="W9598">
        <f t="shared" si="895"/>
        <v>0.32500000000000001</v>
      </c>
      <c r="X9598" t="str">
        <f t="shared" si="896"/>
        <v>Profit</v>
      </c>
      <c r="Y9598" s="1" t="str">
        <f t="shared" si="897"/>
        <v>Low Profit</v>
      </c>
      <c r="Z9598" s="1" t="str">
        <f t="shared" si="898"/>
        <v>Low Discount</v>
      </c>
      <c r="AA9598" s="1" t="str">
        <f t="shared" si="899"/>
        <v>Low Sales</v>
      </c>
      <c r="AB9598" s="1">
        <f>MONTH(Sample___Superstore[[#This Row],[Order Date]])</f>
        <v>1</v>
      </c>
    </row>
    <row r="9599" spans="1:28" x14ac:dyDescent="0.35">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c r="V9599">
        <f t="shared" si="894"/>
        <v>5</v>
      </c>
      <c r="W9599">
        <f t="shared" si="895"/>
        <v>7.4999999999999997E-2</v>
      </c>
      <c r="X9599" t="str">
        <f t="shared" si="896"/>
        <v>Profit</v>
      </c>
      <c r="Y9599" s="1" t="str">
        <f t="shared" si="897"/>
        <v>Low Profit</v>
      </c>
      <c r="Z9599" s="1" t="str">
        <f t="shared" si="898"/>
        <v>Low Discount</v>
      </c>
      <c r="AA9599" s="1" t="str">
        <f t="shared" si="899"/>
        <v>Low Sales</v>
      </c>
      <c r="AB9599" s="1">
        <f>MONTH(Sample___Superstore[[#This Row],[Order Date]])</f>
        <v>1</v>
      </c>
    </row>
    <row r="9600" spans="1:28" x14ac:dyDescent="0.35">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c r="V9600">
        <f t="shared" si="894"/>
        <v>4</v>
      </c>
      <c r="W9600">
        <f t="shared" si="895"/>
        <v>0.32</v>
      </c>
      <c r="X9600" t="str">
        <f t="shared" si="896"/>
        <v>Profit</v>
      </c>
      <c r="Y9600" s="1" t="str">
        <f t="shared" si="897"/>
        <v>Low Profit</v>
      </c>
      <c r="Z9600" s="1" t="str">
        <f t="shared" si="898"/>
        <v>No Discount</v>
      </c>
      <c r="AA9600" s="1" t="str">
        <f t="shared" si="899"/>
        <v>Low Sales</v>
      </c>
      <c r="AB9600" s="1">
        <f>MONTH(Sample___Superstore[[#This Row],[Order Date]])</f>
        <v>9</v>
      </c>
    </row>
    <row r="9601" spans="1:28" x14ac:dyDescent="0.35">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c r="V9601">
        <f t="shared" si="894"/>
        <v>4</v>
      </c>
      <c r="W9601">
        <f t="shared" si="895"/>
        <v>7.5000000000000011E-2</v>
      </c>
      <c r="X9601" t="str">
        <f t="shared" si="896"/>
        <v>Profit</v>
      </c>
      <c r="Y9601" s="1" t="str">
        <f t="shared" si="897"/>
        <v>Low Profit</v>
      </c>
      <c r="Z9601" s="1" t="str">
        <f t="shared" si="898"/>
        <v>Low Discount</v>
      </c>
      <c r="AA9601" s="1" t="str">
        <f t="shared" si="899"/>
        <v>Low Sales</v>
      </c>
      <c r="AB9601" s="1">
        <f>MONTH(Sample___Superstore[[#This Row],[Order Date]])</f>
        <v>4</v>
      </c>
    </row>
    <row r="9602" spans="1:28" x14ac:dyDescent="0.35">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c r="V9602">
        <f t="shared" ref="V9602:V9665" si="900">D9602-C9602</f>
        <v>3</v>
      </c>
      <c r="W9602">
        <f t="shared" ref="W9602:W9665" si="901">U9602/R9602</f>
        <v>0.35</v>
      </c>
      <c r="X9602" t="str">
        <f t="shared" ref="X9602:X9665" si="902">IF(U9602&lt;0,"Loss","Profit")</f>
        <v>Profit</v>
      </c>
      <c r="Y9602" s="1" t="str">
        <f t="shared" ref="Y9602:Y9665" si="903">IF(U9602&gt;100,"High Profit","Low Profit")</f>
        <v>Low Profit</v>
      </c>
      <c r="Z9602" s="1" t="str">
        <f t="shared" ref="Z9602:Z9665" si="904">IF(T9602=0,"No Discount",IF(T9602&lt;=0.2,"Low Discount","High Discount"))</f>
        <v>Low Discount</v>
      </c>
      <c r="AA9602" s="1" t="str">
        <f t="shared" ref="AA9602:AA9665" si="905">IF(R9602&gt;500,"High Sales","Low Sales")</f>
        <v>Low Sales</v>
      </c>
      <c r="AB9602" s="1">
        <f>MONTH(Sample___Superstore[[#This Row],[Order Date]])</f>
        <v>5</v>
      </c>
    </row>
    <row r="9603" spans="1:28" x14ac:dyDescent="0.35">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c r="V9603">
        <f t="shared" si="900"/>
        <v>5</v>
      </c>
      <c r="W9603">
        <f t="shared" si="901"/>
        <v>0.48</v>
      </c>
      <c r="X9603" t="str">
        <f t="shared" si="902"/>
        <v>Profit</v>
      </c>
      <c r="Y9603" s="1" t="str">
        <f t="shared" si="903"/>
        <v>High Profit</v>
      </c>
      <c r="Z9603" s="1" t="str">
        <f t="shared" si="904"/>
        <v>No Discount</v>
      </c>
      <c r="AA9603" s="1" t="str">
        <f t="shared" si="905"/>
        <v>Low Sales</v>
      </c>
      <c r="AB9603" s="1">
        <f>MONTH(Sample___Superstore[[#This Row],[Order Date]])</f>
        <v>9</v>
      </c>
    </row>
    <row r="9604" spans="1:28" x14ac:dyDescent="0.35">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c r="V9604">
        <f t="shared" si="900"/>
        <v>3</v>
      </c>
      <c r="W9604">
        <f t="shared" si="901"/>
        <v>0.26999999999999996</v>
      </c>
      <c r="X9604" t="str">
        <f t="shared" si="902"/>
        <v>Profit</v>
      </c>
      <c r="Y9604" s="1" t="str">
        <f t="shared" si="903"/>
        <v>Low Profit</v>
      </c>
      <c r="Z9604" s="1" t="str">
        <f t="shared" si="904"/>
        <v>No Discount</v>
      </c>
      <c r="AA9604" s="1" t="str">
        <f t="shared" si="905"/>
        <v>Low Sales</v>
      </c>
      <c r="AB9604" s="1">
        <f>MONTH(Sample___Superstore[[#This Row],[Order Date]])</f>
        <v>5</v>
      </c>
    </row>
    <row r="9605" spans="1:28" x14ac:dyDescent="0.35">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c r="V9605">
        <f t="shared" si="900"/>
        <v>6</v>
      </c>
      <c r="W9605">
        <f t="shared" si="901"/>
        <v>-0.56666666666666665</v>
      </c>
      <c r="X9605" t="str">
        <f t="shared" si="902"/>
        <v>Loss</v>
      </c>
      <c r="Y9605" s="1" t="str">
        <f t="shared" si="903"/>
        <v>Low Profit</v>
      </c>
      <c r="Z9605" s="1" t="str">
        <f t="shared" si="904"/>
        <v>High Discount</v>
      </c>
      <c r="AA9605" s="1" t="str">
        <f t="shared" si="905"/>
        <v>Low Sales</v>
      </c>
      <c r="AB9605" s="1">
        <f>MONTH(Sample___Superstore[[#This Row],[Order Date]])</f>
        <v>6</v>
      </c>
    </row>
    <row r="9606" spans="1:28" x14ac:dyDescent="0.35">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c r="V9606">
        <f t="shared" si="900"/>
        <v>3</v>
      </c>
      <c r="W9606">
        <f t="shared" si="901"/>
        <v>0.28000000000000003</v>
      </c>
      <c r="X9606" t="str">
        <f t="shared" si="902"/>
        <v>Profit</v>
      </c>
      <c r="Y9606" s="1" t="str">
        <f t="shared" si="903"/>
        <v>Low Profit</v>
      </c>
      <c r="Z9606" s="1" t="str">
        <f t="shared" si="904"/>
        <v>No Discount</v>
      </c>
      <c r="AA9606" s="1" t="str">
        <f t="shared" si="905"/>
        <v>Low Sales</v>
      </c>
      <c r="AB9606" s="1">
        <f>MONTH(Sample___Superstore[[#This Row],[Order Date]])</f>
        <v>11</v>
      </c>
    </row>
    <row r="9607" spans="1:28" x14ac:dyDescent="0.35">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c r="V9607">
        <f t="shared" si="900"/>
        <v>5</v>
      </c>
      <c r="W9607">
        <f t="shared" si="901"/>
        <v>-8.7499999999999994E-2</v>
      </c>
      <c r="X9607" t="str">
        <f t="shared" si="902"/>
        <v>Loss</v>
      </c>
      <c r="Y9607" s="1" t="str">
        <f t="shared" si="903"/>
        <v>Low Profit</v>
      </c>
      <c r="Z9607" s="1" t="str">
        <f t="shared" si="904"/>
        <v>Low Discount</v>
      </c>
      <c r="AA9607" s="1" t="str">
        <f t="shared" si="905"/>
        <v>Low Sales</v>
      </c>
      <c r="AB9607" s="1">
        <f>MONTH(Sample___Superstore[[#This Row],[Order Date]])</f>
        <v>11</v>
      </c>
    </row>
    <row r="9608" spans="1:28" x14ac:dyDescent="0.35">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c r="V9608">
        <f t="shared" si="900"/>
        <v>5</v>
      </c>
      <c r="W9608">
        <f t="shared" si="901"/>
        <v>-0.22499999999999998</v>
      </c>
      <c r="X9608" t="str">
        <f t="shared" si="902"/>
        <v>Loss</v>
      </c>
      <c r="Y9608" s="1" t="str">
        <f t="shared" si="903"/>
        <v>Low Profit</v>
      </c>
      <c r="Z9608" s="1" t="str">
        <f t="shared" si="904"/>
        <v>Low Discount</v>
      </c>
      <c r="AA9608" s="1" t="str">
        <f t="shared" si="905"/>
        <v>Low Sales</v>
      </c>
      <c r="AB9608" s="1">
        <f>MONTH(Sample___Superstore[[#This Row],[Order Date]])</f>
        <v>11</v>
      </c>
    </row>
    <row r="9609" spans="1:28" x14ac:dyDescent="0.35">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c r="V9609">
        <f t="shared" si="900"/>
        <v>3</v>
      </c>
      <c r="W9609">
        <f t="shared" si="901"/>
        <v>0.45999999999999996</v>
      </c>
      <c r="X9609" t="str">
        <f t="shared" si="902"/>
        <v>Profit</v>
      </c>
      <c r="Y9609" s="1" t="str">
        <f t="shared" si="903"/>
        <v>Low Profit</v>
      </c>
      <c r="Z9609" s="1" t="str">
        <f t="shared" si="904"/>
        <v>No Discount</v>
      </c>
      <c r="AA9609" s="1" t="str">
        <f t="shared" si="905"/>
        <v>Low Sales</v>
      </c>
      <c r="AB9609" s="1">
        <f>MONTH(Sample___Superstore[[#This Row],[Order Date]])</f>
        <v>12</v>
      </c>
    </row>
    <row r="9610" spans="1:28" x14ac:dyDescent="0.35">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c r="V9610">
        <f t="shared" si="900"/>
        <v>3</v>
      </c>
      <c r="W9610">
        <f t="shared" si="901"/>
        <v>0.47</v>
      </c>
      <c r="X9610" t="str">
        <f t="shared" si="902"/>
        <v>Profit</v>
      </c>
      <c r="Y9610" s="1" t="str">
        <f t="shared" si="903"/>
        <v>Low Profit</v>
      </c>
      <c r="Z9610" s="1" t="str">
        <f t="shared" si="904"/>
        <v>No Discount</v>
      </c>
      <c r="AA9610" s="1" t="str">
        <f t="shared" si="905"/>
        <v>Low Sales</v>
      </c>
      <c r="AB9610" s="1">
        <f>MONTH(Sample___Superstore[[#This Row],[Order Date]])</f>
        <v>12</v>
      </c>
    </row>
    <row r="9611" spans="1:28" x14ac:dyDescent="0.35">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c r="V9611">
        <f t="shared" si="900"/>
        <v>3</v>
      </c>
      <c r="W9611">
        <f t="shared" si="901"/>
        <v>7.0000000000000007E-2</v>
      </c>
      <c r="X9611" t="str">
        <f t="shared" si="902"/>
        <v>Profit</v>
      </c>
      <c r="Y9611" s="1" t="str">
        <f t="shared" si="903"/>
        <v>Low Profit</v>
      </c>
      <c r="Z9611" s="1" t="str">
        <f t="shared" si="904"/>
        <v>No Discount</v>
      </c>
      <c r="AA9611" s="1" t="str">
        <f t="shared" si="905"/>
        <v>Low Sales</v>
      </c>
      <c r="AB9611" s="1">
        <f>MONTH(Sample___Superstore[[#This Row],[Order Date]])</f>
        <v>5</v>
      </c>
    </row>
    <row r="9612" spans="1:28" x14ac:dyDescent="0.35">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c r="V9612">
        <f t="shared" si="900"/>
        <v>3</v>
      </c>
      <c r="W9612">
        <f t="shared" si="901"/>
        <v>0.48000000000000004</v>
      </c>
      <c r="X9612" t="str">
        <f t="shared" si="902"/>
        <v>Profit</v>
      </c>
      <c r="Y9612" s="1" t="str">
        <f t="shared" si="903"/>
        <v>Low Profit</v>
      </c>
      <c r="Z9612" s="1" t="str">
        <f t="shared" si="904"/>
        <v>No Discount</v>
      </c>
      <c r="AA9612" s="1" t="str">
        <f t="shared" si="905"/>
        <v>Low Sales</v>
      </c>
      <c r="AB9612" s="1">
        <f>MONTH(Sample___Superstore[[#This Row],[Order Date]])</f>
        <v>5</v>
      </c>
    </row>
    <row r="9613" spans="1:28" x14ac:dyDescent="0.35">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c r="V9613">
        <f t="shared" si="900"/>
        <v>6</v>
      </c>
      <c r="W9613">
        <f t="shared" si="901"/>
        <v>0.45</v>
      </c>
      <c r="X9613" t="str">
        <f t="shared" si="902"/>
        <v>Profit</v>
      </c>
      <c r="Y9613" s="1" t="str">
        <f t="shared" si="903"/>
        <v>Low Profit</v>
      </c>
      <c r="Z9613" s="1" t="str">
        <f t="shared" si="904"/>
        <v>No Discount</v>
      </c>
      <c r="AA9613" s="1" t="str">
        <f t="shared" si="905"/>
        <v>Low Sales</v>
      </c>
      <c r="AB9613" s="1">
        <f>MONTH(Sample___Superstore[[#This Row],[Order Date]])</f>
        <v>10</v>
      </c>
    </row>
    <row r="9614" spans="1:28" x14ac:dyDescent="0.35">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c r="V9614">
        <f t="shared" si="900"/>
        <v>4</v>
      </c>
      <c r="W9614">
        <f t="shared" si="901"/>
        <v>9.9999999999999992E-2</v>
      </c>
      <c r="X9614" t="str">
        <f t="shared" si="902"/>
        <v>Profit</v>
      </c>
      <c r="Y9614" s="1" t="str">
        <f t="shared" si="903"/>
        <v>Low Profit</v>
      </c>
      <c r="Z9614" s="1" t="str">
        <f t="shared" si="904"/>
        <v>Low Discount</v>
      </c>
      <c r="AA9614" s="1" t="str">
        <f t="shared" si="905"/>
        <v>Low Sales</v>
      </c>
      <c r="AB9614" s="1">
        <f>MONTH(Sample___Superstore[[#This Row],[Order Date]])</f>
        <v>9</v>
      </c>
    </row>
    <row r="9615" spans="1:28" x14ac:dyDescent="0.35">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c r="V9615">
        <f t="shared" si="900"/>
        <v>2</v>
      </c>
      <c r="W9615">
        <f t="shared" si="901"/>
        <v>0.3</v>
      </c>
      <c r="X9615" t="str">
        <f t="shared" si="902"/>
        <v>Profit</v>
      </c>
      <c r="Y9615" s="1" t="str">
        <f t="shared" si="903"/>
        <v>Low Profit</v>
      </c>
      <c r="Z9615" s="1" t="str">
        <f t="shared" si="904"/>
        <v>No Discount</v>
      </c>
      <c r="AA9615" s="1" t="str">
        <f t="shared" si="905"/>
        <v>Low Sales</v>
      </c>
      <c r="AB9615" s="1">
        <f>MONTH(Sample___Superstore[[#This Row],[Order Date]])</f>
        <v>11</v>
      </c>
    </row>
    <row r="9616" spans="1:28" x14ac:dyDescent="0.35">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c r="V9616">
        <f t="shared" si="900"/>
        <v>2</v>
      </c>
      <c r="W9616">
        <f t="shared" si="901"/>
        <v>0.15</v>
      </c>
      <c r="X9616" t="str">
        <f t="shared" si="902"/>
        <v>Profit</v>
      </c>
      <c r="Y9616" s="1" t="str">
        <f t="shared" si="903"/>
        <v>Low Profit</v>
      </c>
      <c r="Z9616" s="1" t="str">
        <f t="shared" si="904"/>
        <v>No Discount</v>
      </c>
      <c r="AA9616" s="1" t="str">
        <f t="shared" si="905"/>
        <v>Low Sales</v>
      </c>
      <c r="AB9616" s="1">
        <f>MONTH(Sample___Superstore[[#This Row],[Order Date]])</f>
        <v>11</v>
      </c>
    </row>
    <row r="9617" spans="1:28" x14ac:dyDescent="0.35">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c r="V9617">
        <f t="shared" si="900"/>
        <v>2</v>
      </c>
      <c r="W9617">
        <f t="shared" si="901"/>
        <v>0.375</v>
      </c>
      <c r="X9617" t="str">
        <f t="shared" si="902"/>
        <v>Profit</v>
      </c>
      <c r="Y9617" s="1" t="str">
        <f t="shared" si="903"/>
        <v>High Profit</v>
      </c>
      <c r="Z9617" s="1" t="str">
        <f t="shared" si="904"/>
        <v>Low Discount</v>
      </c>
      <c r="AA9617" s="1" t="str">
        <f t="shared" si="905"/>
        <v>High Sales</v>
      </c>
      <c r="AB9617" s="1">
        <f>MONTH(Sample___Superstore[[#This Row],[Order Date]])</f>
        <v>11</v>
      </c>
    </row>
    <row r="9618" spans="1:28" x14ac:dyDescent="0.35">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c r="V9618">
        <f t="shared" si="900"/>
        <v>7</v>
      </c>
      <c r="W9618">
        <f t="shared" si="901"/>
        <v>0.29000000000000004</v>
      </c>
      <c r="X9618" t="str">
        <f t="shared" si="902"/>
        <v>Profit</v>
      </c>
      <c r="Y9618" s="1" t="str">
        <f t="shared" si="903"/>
        <v>Low Profit</v>
      </c>
      <c r="Z9618" s="1" t="str">
        <f t="shared" si="904"/>
        <v>No Discount</v>
      </c>
      <c r="AA9618" s="1" t="str">
        <f t="shared" si="905"/>
        <v>Low Sales</v>
      </c>
      <c r="AB9618" s="1">
        <f>MONTH(Sample___Superstore[[#This Row],[Order Date]])</f>
        <v>8</v>
      </c>
    </row>
    <row r="9619" spans="1:28" x14ac:dyDescent="0.35">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c r="V9619">
        <f t="shared" si="900"/>
        <v>5</v>
      </c>
      <c r="W9619">
        <f t="shared" si="901"/>
        <v>8.3333333333333343E-2</v>
      </c>
      <c r="X9619" t="str">
        <f t="shared" si="902"/>
        <v>Profit</v>
      </c>
      <c r="Y9619" s="1" t="str">
        <f t="shared" si="903"/>
        <v>Low Profit</v>
      </c>
      <c r="Z9619" s="1" t="str">
        <f t="shared" si="904"/>
        <v>High Discount</v>
      </c>
      <c r="AA9619" s="1" t="str">
        <f t="shared" si="905"/>
        <v>High Sales</v>
      </c>
      <c r="AB9619" s="1">
        <f>MONTH(Sample___Superstore[[#This Row],[Order Date]])</f>
        <v>11</v>
      </c>
    </row>
    <row r="9620" spans="1:28" x14ac:dyDescent="0.35">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c r="V9620">
        <f t="shared" si="900"/>
        <v>5</v>
      </c>
      <c r="W9620">
        <f t="shared" si="901"/>
        <v>6.25E-2</v>
      </c>
      <c r="X9620" t="str">
        <f t="shared" si="902"/>
        <v>Profit</v>
      </c>
      <c r="Y9620" s="1" t="str">
        <f t="shared" si="903"/>
        <v>Low Profit</v>
      </c>
      <c r="Z9620" s="1" t="str">
        <f t="shared" si="904"/>
        <v>Low Discount</v>
      </c>
      <c r="AA9620" s="1" t="str">
        <f t="shared" si="905"/>
        <v>Low Sales</v>
      </c>
      <c r="AB9620" s="1">
        <f>MONTH(Sample___Superstore[[#This Row],[Order Date]])</f>
        <v>11</v>
      </c>
    </row>
    <row r="9621" spans="1:28" x14ac:dyDescent="0.35">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c r="V9621">
        <f t="shared" si="900"/>
        <v>5</v>
      </c>
      <c r="W9621">
        <f t="shared" si="901"/>
        <v>-1.2499999999999999E-2</v>
      </c>
      <c r="X9621" t="str">
        <f t="shared" si="902"/>
        <v>Loss</v>
      </c>
      <c r="Y9621" s="1" t="str">
        <f t="shared" si="903"/>
        <v>Low Profit</v>
      </c>
      <c r="Z9621" s="1" t="str">
        <f t="shared" si="904"/>
        <v>Low Discount</v>
      </c>
      <c r="AA9621" s="1" t="str">
        <f t="shared" si="905"/>
        <v>Low Sales</v>
      </c>
      <c r="AB9621" s="1">
        <f>MONTH(Sample___Superstore[[#This Row],[Order Date]])</f>
        <v>11</v>
      </c>
    </row>
    <row r="9622" spans="1:28" x14ac:dyDescent="0.35">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c r="V9622">
        <f t="shared" si="900"/>
        <v>4</v>
      </c>
      <c r="W9622">
        <f t="shared" si="901"/>
        <v>7.4999999999999997E-2</v>
      </c>
      <c r="X9622" t="str">
        <f t="shared" si="902"/>
        <v>Profit</v>
      </c>
      <c r="Y9622" s="1" t="str">
        <f t="shared" si="903"/>
        <v>Low Profit</v>
      </c>
      <c r="Z9622" s="1" t="str">
        <f t="shared" si="904"/>
        <v>Low Discount</v>
      </c>
      <c r="AA9622" s="1" t="str">
        <f t="shared" si="905"/>
        <v>Low Sales</v>
      </c>
      <c r="AB9622" s="1">
        <f>MONTH(Sample___Superstore[[#This Row],[Order Date]])</f>
        <v>9</v>
      </c>
    </row>
    <row r="9623" spans="1:28" x14ac:dyDescent="0.35">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c r="V9623">
        <f t="shared" si="900"/>
        <v>4</v>
      </c>
      <c r="W9623">
        <f t="shared" si="901"/>
        <v>0.15</v>
      </c>
      <c r="X9623" t="str">
        <f t="shared" si="902"/>
        <v>Profit</v>
      </c>
      <c r="Y9623" s="1" t="str">
        <f t="shared" si="903"/>
        <v>Low Profit</v>
      </c>
      <c r="Z9623" s="1" t="str">
        <f t="shared" si="904"/>
        <v>Low Discount</v>
      </c>
      <c r="AA9623" s="1" t="str">
        <f t="shared" si="905"/>
        <v>Low Sales</v>
      </c>
      <c r="AB9623" s="1">
        <f>MONTH(Sample___Superstore[[#This Row],[Order Date]])</f>
        <v>9</v>
      </c>
    </row>
    <row r="9624" spans="1:28" x14ac:dyDescent="0.35">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c r="V9624">
        <f t="shared" si="900"/>
        <v>4</v>
      </c>
      <c r="W9624">
        <f t="shared" si="901"/>
        <v>0.33749999999999997</v>
      </c>
      <c r="X9624" t="str">
        <f t="shared" si="902"/>
        <v>Profit</v>
      </c>
      <c r="Y9624" s="1" t="str">
        <f t="shared" si="903"/>
        <v>Low Profit</v>
      </c>
      <c r="Z9624" s="1" t="str">
        <f t="shared" si="904"/>
        <v>Low Discount</v>
      </c>
      <c r="AA9624" s="1" t="str">
        <f t="shared" si="905"/>
        <v>Low Sales</v>
      </c>
      <c r="AB9624" s="1">
        <f>MONTH(Sample___Superstore[[#This Row],[Order Date]])</f>
        <v>9</v>
      </c>
    </row>
    <row r="9625" spans="1:28" x14ac:dyDescent="0.35">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c r="V9625">
        <f t="shared" si="900"/>
        <v>1</v>
      </c>
      <c r="W9625">
        <f t="shared" si="901"/>
        <v>-2.5499999999999998</v>
      </c>
      <c r="X9625" t="str">
        <f t="shared" si="902"/>
        <v>Loss</v>
      </c>
      <c r="Y9625" s="1" t="str">
        <f t="shared" si="903"/>
        <v>Low Profit</v>
      </c>
      <c r="Z9625" s="1" t="str">
        <f t="shared" si="904"/>
        <v>High Discount</v>
      </c>
      <c r="AA9625" s="1" t="str">
        <f t="shared" si="905"/>
        <v>Low Sales</v>
      </c>
      <c r="AB9625" s="1">
        <f>MONTH(Sample___Superstore[[#This Row],[Order Date]])</f>
        <v>6</v>
      </c>
    </row>
    <row r="9626" spans="1:28" x14ac:dyDescent="0.35">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c r="V9626">
        <f t="shared" si="900"/>
        <v>1</v>
      </c>
      <c r="W9626">
        <f t="shared" si="901"/>
        <v>-0.12857142857142856</v>
      </c>
      <c r="X9626" t="str">
        <f t="shared" si="902"/>
        <v>Loss</v>
      </c>
      <c r="Y9626" s="1" t="str">
        <f t="shared" si="903"/>
        <v>Low Profit</v>
      </c>
      <c r="Z9626" s="1" t="str">
        <f t="shared" si="904"/>
        <v>High Discount</v>
      </c>
      <c r="AA9626" s="1" t="str">
        <f t="shared" si="905"/>
        <v>Low Sales</v>
      </c>
      <c r="AB9626" s="1">
        <f>MONTH(Sample___Superstore[[#This Row],[Order Date]])</f>
        <v>6</v>
      </c>
    </row>
    <row r="9627" spans="1:28" x14ac:dyDescent="0.35">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c r="V9627">
        <f t="shared" si="900"/>
        <v>1</v>
      </c>
      <c r="W9627">
        <f t="shared" si="901"/>
        <v>-0.23529411764705882</v>
      </c>
      <c r="X9627" t="str">
        <f t="shared" si="902"/>
        <v>Loss</v>
      </c>
      <c r="Y9627" s="1" t="str">
        <f t="shared" si="903"/>
        <v>Low Profit</v>
      </c>
      <c r="Z9627" s="1" t="str">
        <f t="shared" si="904"/>
        <v>High Discount</v>
      </c>
      <c r="AA9627" s="1" t="str">
        <f t="shared" si="905"/>
        <v>Low Sales</v>
      </c>
      <c r="AB9627" s="1">
        <f>MONTH(Sample___Superstore[[#This Row],[Order Date]])</f>
        <v>6</v>
      </c>
    </row>
    <row r="9628" spans="1:28" x14ac:dyDescent="0.35">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c r="V9628">
        <f t="shared" si="900"/>
        <v>2</v>
      </c>
      <c r="W9628">
        <f t="shared" si="901"/>
        <v>0.36249999999999999</v>
      </c>
      <c r="X9628" t="str">
        <f t="shared" si="902"/>
        <v>Profit</v>
      </c>
      <c r="Y9628" s="1" t="str">
        <f t="shared" si="903"/>
        <v>Low Profit</v>
      </c>
      <c r="Z9628" s="1" t="str">
        <f t="shared" si="904"/>
        <v>Low Discount</v>
      </c>
      <c r="AA9628" s="1" t="str">
        <f t="shared" si="905"/>
        <v>Low Sales</v>
      </c>
      <c r="AB9628" s="1">
        <f>MONTH(Sample___Superstore[[#This Row],[Order Date]])</f>
        <v>9</v>
      </c>
    </row>
    <row r="9629" spans="1:28" x14ac:dyDescent="0.35">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c r="V9629">
        <f t="shared" si="900"/>
        <v>4</v>
      </c>
      <c r="W9629">
        <f t="shared" si="901"/>
        <v>0.45999999999999996</v>
      </c>
      <c r="X9629" t="str">
        <f t="shared" si="902"/>
        <v>Profit</v>
      </c>
      <c r="Y9629" s="1" t="str">
        <f t="shared" si="903"/>
        <v>Low Profit</v>
      </c>
      <c r="Z9629" s="1" t="str">
        <f t="shared" si="904"/>
        <v>No Discount</v>
      </c>
      <c r="AA9629" s="1" t="str">
        <f t="shared" si="905"/>
        <v>Low Sales</v>
      </c>
      <c r="AB9629" s="1">
        <f>MONTH(Sample___Superstore[[#This Row],[Order Date]])</f>
        <v>11</v>
      </c>
    </row>
    <row r="9630" spans="1:28" x14ac:dyDescent="0.35">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c r="V9630">
        <f t="shared" si="900"/>
        <v>5</v>
      </c>
      <c r="W9630">
        <f t="shared" si="901"/>
        <v>0.35</v>
      </c>
      <c r="X9630" t="str">
        <f t="shared" si="902"/>
        <v>Profit</v>
      </c>
      <c r="Y9630" s="1" t="str">
        <f t="shared" si="903"/>
        <v>Low Profit</v>
      </c>
      <c r="Z9630" s="1" t="str">
        <f t="shared" si="904"/>
        <v>Low Discount</v>
      </c>
      <c r="AA9630" s="1" t="str">
        <f t="shared" si="905"/>
        <v>Low Sales</v>
      </c>
      <c r="AB9630" s="1">
        <f>MONTH(Sample___Superstore[[#This Row],[Order Date]])</f>
        <v>1</v>
      </c>
    </row>
    <row r="9631" spans="1:28" x14ac:dyDescent="0.35">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c r="V9631">
        <f t="shared" si="900"/>
        <v>5</v>
      </c>
      <c r="W9631">
        <f t="shared" si="901"/>
        <v>-0.73333333333333328</v>
      </c>
      <c r="X9631" t="str">
        <f t="shared" si="902"/>
        <v>Loss</v>
      </c>
      <c r="Y9631" s="1" t="str">
        <f t="shared" si="903"/>
        <v>Low Profit</v>
      </c>
      <c r="Z9631" s="1" t="str">
        <f t="shared" si="904"/>
        <v>High Discount</v>
      </c>
      <c r="AA9631" s="1" t="str">
        <f t="shared" si="905"/>
        <v>Low Sales</v>
      </c>
      <c r="AB9631" s="1">
        <f>MONTH(Sample___Superstore[[#This Row],[Order Date]])</f>
        <v>1</v>
      </c>
    </row>
    <row r="9632" spans="1:28" x14ac:dyDescent="0.35">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c r="V9632">
        <f t="shared" si="900"/>
        <v>6</v>
      </c>
      <c r="W9632">
        <f t="shared" si="901"/>
        <v>0.32499999999999996</v>
      </c>
      <c r="X9632" t="str">
        <f t="shared" si="902"/>
        <v>Profit</v>
      </c>
      <c r="Y9632" s="1" t="str">
        <f t="shared" si="903"/>
        <v>Low Profit</v>
      </c>
      <c r="Z9632" s="1" t="str">
        <f t="shared" si="904"/>
        <v>Low Discount</v>
      </c>
      <c r="AA9632" s="1" t="str">
        <f t="shared" si="905"/>
        <v>Low Sales</v>
      </c>
      <c r="AB9632" s="1">
        <f>MONTH(Sample___Superstore[[#This Row],[Order Date]])</f>
        <v>5</v>
      </c>
    </row>
    <row r="9633" spans="1:28" x14ac:dyDescent="0.35">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c r="V9633">
        <f t="shared" si="900"/>
        <v>6</v>
      </c>
      <c r="W9633">
        <f t="shared" si="901"/>
        <v>0.49</v>
      </c>
      <c r="X9633" t="str">
        <f t="shared" si="902"/>
        <v>Profit</v>
      </c>
      <c r="Y9633" s="1" t="str">
        <f t="shared" si="903"/>
        <v>Low Profit</v>
      </c>
      <c r="Z9633" s="1" t="str">
        <f t="shared" si="904"/>
        <v>No Discount</v>
      </c>
      <c r="AA9633" s="1" t="str">
        <f t="shared" si="905"/>
        <v>Low Sales</v>
      </c>
      <c r="AB9633" s="1">
        <f>MONTH(Sample___Superstore[[#This Row],[Order Date]])</f>
        <v>5</v>
      </c>
    </row>
    <row r="9634" spans="1:28" x14ac:dyDescent="0.35">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c r="V9634">
        <f t="shared" si="900"/>
        <v>4</v>
      </c>
      <c r="W9634">
        <f t="shared" si="901"/>
        <v>0.43</v>
      </c>
      <c r="X9634" t="str">
        <f t="shared" si="902"/>
        <v>Profit</v>
      </c>
      <c r="Y9634" s="1" t="str">
        <f t="shared" si="903"/>
        <v>Low Profit</v>
      </c>
      <c r="Z9634" s="1" t="str">
        <f t="shared" si="904"/>
        <v>No Discount</v>
      </c>
      <c r="AA9634" s="1" t="str">
        <f t="shared" si="905"/>
        <v>Low Sales</v>
      </c>
      <c r="AB9634" s="1">
        <f>MONTH(Sample___Superstore[[#This Row],[Order Date]])</f>
        <v>2</v>
      </c>
    </row>
    <row r="9635" spans="1:28" x14ac:dyDescent="0.35">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c r="V9635">
        <f t="shared" si="900"/>
        <v>3</v>
      </c>
      <c r="W9635">
        <f t="shared" si="901"/>
        <v>0.17</v>
      </c>
      <c r="X9635" t="str">
        <f t="shared" si="902"/>
        <v>Profit</v>
      </c>
      <c r="Y9635" s="1" t="str">
        <f t="shared" si="903"/>
        <v>Low Profit</v>
      </c>
      <c r="Z9635" s="1" t="str">
        <f t="shared" si="904"/>
        <v>No Discount</v>
      </c>
      <c r="AA9635" s="1" t="str">
        <f t="shared" si="905"/>
        <v>Low Sales</v>
      </c>
      <c r="AB9635" s="1">
        <f>MONTH(Sample___Superstore[[#This Row],[Order Date]])</f>
        <v>10</v>
      </c>
    </row>
    <row r="9636" spans="1:28" x14ac:dyDescent="0.35">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c r="V9636">
        <f t="shared" si="900"/>
        <v>3</v>
      </c>
      <c r="W9636">
        <f t="shared" si="901"/>
        <v>0.27999999999999997</v>
      </c>
      <c r="X9636" t="str">
        <f t="shared" si="902"/>
        <v>Profit</v>
      </c>
      <c r="Y9636" s="1" t="str">
        <f t="shared" si="903"/>
        <v>Low Profit</v>
      </c>
      <c r="Z9636" s="1" t="str">
        <f t="shared" si="904"/>
        <v>No Discount</v>
      </c>
      <c r="AA9636" s="1" t="str">
        <f t="shared" si="905"/>
        <v>Low Sales</v>
      </c>
      <c r="AB9636" s="1">
        <f>MONTH(Sample___Superstore[[#This Row],[Order Date]])</f>
        <v>10</v>
      </c>
    </row>
    <row r="9637" spans="1:28" x14ac:dyDescent="0.35">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c r="V9637">
        <f t="shared" si="900"/>
        <v>3</v>
      </c>
      <c r="W9637">
        <f t="shared" si="901"/>
        <v>0.16</v>
      </c>
      <c r="X9637" t="str">
        <f t="shared" si="902"/>
        <v>Profit</v>
      </c>
      <c r="Y9637" s="1" t="str">
        <f t="shared" si="903"/>
        <v>High Profit</v>
      </c>
      <c r="Z9637" s="1" t="str">
        <f t="shared" si="904"/>
        <v>No Discount</v>
      </c>
      <c r="AA9637" s="1" t="str">
        <f t="shared" si="905"/>
        <v>High Sales</v>
      </c>
      <c r="AB9637" s="1">
        <f>MONTH(Sample___Superstore[[#This Row],[Order Date]])</f>
        <v>10</v>
      </c>
    </row>
    <row r="9638" spans="1:28" x14ac:dyDescent="0.35">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c r="V9638">
        <f t="shared" si="900"/>
        <v>7</v>
      </c>
      <c r="W9638">
        <f t="shared" si="901"/>
        <v>0.4</v>
      </c>
      <c r="X9638" t="str">
        <f t="shared" si="902"/>
        <v>Profit</v>
      </c>
      <c r="Y9638" s="1" t="str">
        <f t="shared" si="903"/>
        <v>Low Profit</v>
      </c>
      <c r="Z9638" s="1" t="str">
        <f t="shared" si="904"/>
        <v>No Discount</v>
      </c>
      <c r="AA9638" s="1" t="str">
        <f t="shared" si="905"/>
        <v>Low Sales</v>
      </c>
      <c r="AB9638" s="1">
        <f>MONTH(Sample___Superstore[[#This Row],[Order Date]])</f>
        <v>11</v>
      </c>
    </row>
    <row r="9639" spans="1:28" x14ac:dyDescent="0.35">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c r="V9639">
        <f t="shared" si="900"/>
        <v>7</v>
      </c>
      <c r="W9639">
        <f t="shared" si="901"/>
        <v>0.13</v>
      </c>
      <c r="X9639" t="str">
        <f t="shared" si="902"/>
        <v>Profit</v>
      </c>
      <c r="Y9639" s="1" t="str">
        <f t="shared" si="903"/>
        <v>Low Profit</v>
      </c>
      <c r="Z9639" s="1" t="str">
        <f t="shared" si="904"/>
        <v>No Discount</v>
      </c>
      <c r="AA9639" s="1" t="str">
        <f t="shared" si="905"/>
        <v>High Sales</v>
      </c>
      <c r="AB9639" s="1">
        <f>MONTH(Sample___Superstore[[#This Row],[Order Date]])</f>
        <v>11</v>
      </c>
    </row>
    <row r="9640" spans="1:28" x14ac:dyDescent="0.35">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c r="V9640">
        <f t="shared" si="900"/>
        <v>3</v>
      </c>
      <c r="W9640">
        <f t="shared" si="901"/>
        <v>0.48999999999999994</v>
      </c>
      <c r="X9640" t="str">
        <f t="shared" si="902"/>
        <v>Profit</v>
      </c>
      <c r="Y9640" s="1" t="str">
        <f t="shared" si="903"/>
        <v>Low Profit</v>
      </c>
      <c r="Z9640" s="1" t="str">
        <f t="shared" si="904"/>
        <v>No Discount</v>
      </c>
      <c r="AA9640" s="1" t="str">
        <f t="shared" si="905"/>
        <v>Low Sales</v>
      </c>
      <c r="AB9640" s="1">
        <f>MONTH(Sample___Superstore[[#This Row],[Order Date]])</f>
        <v>11</v>
      </c>
    </row>
    <row r="9641" spans="1:28" x14ac:dyDescent="0.35">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c r="V9641">
        <f t="shared" si="900"/>
        <v>3</v>
      </c>
      <c r="W9641">
        <f t="shared" si="901"/>
        <v>-0.43333333333333329</v>
      </c>
      <c r="X9641" t="str">
        <f t="shared" si="902"/>
        <v>Loss</v>
      </c>
      <c r="Y9641" s="1" t="str">
        <f t="shared" si="903"/>
        <v>Low Profit</v>
      </c>
      <c r="Z9641" s="1" t="str">
        <f t="shared" si="904"/>
        <v>High Discount</v>
      </c>
      <c r="AA9641" s="1" t="str">
        <f t="shared" si="905"/>
        <v>High Sales</v>
      </c>
      <c r="AB9641" s="1">
        <f>MONTH(Sample___Superstore[[#This Row],[Order Date]])</f>
        <v>1</v>
      </c>
    </row>
    <row r="9642" spans="1:28" x14ac:dyDescent="0.35">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c r="V9642">
        <f t="shared" si="900"/>
        <v>5</v>
      </c>
      <c r="W9642">
        <f t="shared" si="901"/>
        <v>0.46000000000000008</v>
      </c>
      <c r="X9642" t="str">
        <f t="shared" si="902"/>
        <v>Profit</v>
      </c>
      <c r="Y9642" s="1" t="str">
        <f t="shared" si="903"/>
        <v>Low Profit</v>
      </c>
      <c r="Z9642" s="1" t="str">
        <f t="shared" si="904"/>
        <v>No Discount</v>
      </c>
      <c r="AA9642" s="1" t="str">
        <f t="shared" si="905"/>
        <v>Low Sales</v>
      </c>
      <c r="AB9642" s="1">
        <f>MONTH(Sample___Superstore[[#This Row],[Order Date]])</f>
        <v>3</v>
      </c>
    </row>
    <row r="9643" spans="1:28" x14ac:dyDescent="0.35">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c r="V9643">
        <f t="shared" si="900"/>
        <v>5</v>
      </c>
      <c r="W9643">
        <f t="shared" si="901"/>
        <v>0</v>
      </c>
      <c r="X9643" t="str">
        <f t="shared" si="902"/>
        <v>Profit</v>
      </c>
      <c r="Y9643" s="1" t="str">
        <f t="shared" si="903"/>
        <v>Low Profit</v>
      </c>
      <c r="Z9643" s="1" t="str">
        <f t="shared" si="904"/>
        <v>No Discount</v>
      </c>
      <c r="AA9643" s="1" t="str">
        <f t="shared" si="905"/>
        <v>Low Sales</v>
      </c>
      <c r="AB9643" s="1">
        <f>MONTH(Sample___Superstore[[#This Row],[Order Date]])</f>
        <v>3</v>
      </c>
    </row>
    <row r="9644" spans="1:28" x14ac:dyDescent="0.35">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c r="V9644">
        <f t="shared" si="900"/>
        <v>5</v>
      </c>
      <c r="W9644">
        <f t="shared" si="901"/>
        <v>0.05</v>
      </c>
      <c r="X9644" t="str">
        <f t="shared" si="902"/>
        <v>Profit</v>
      </c>
      <c r="Y9644" s="1" t="str">
        <f t="shared" si="903"/>
        <v>Low Profit</v>
      </c>
      <c r="Z9644" s="1" t="str">
        <f t="shared" si="904"/>
        <v>Low Discount</v>
      </c>
      <c r="AA9644" s="1" t="str">
        <f t="shared" si="905"/>
        <v>Low Sales</v>
      </c>
      <c r="AB9644" s="1">
        <f>MONTH(Sample___Superstore[[#This Row],[Order Date]])</f>
        <v>3</v>
      </c>
    </row>
    <row r="9645" spans="1:28" x14ac:dyDescent="0.35">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c r="V9645">
        <f t="shared" si="900"/>
        <v>5</v>
      </c>
      <c r="W9645">
        <f t="shared" si="901"/>
        <v>0.1125</v>
      </c>
      <c r="X9645" t="str">
        <f t="shared" si="902"/>
        <v>Profit</v>
      </c>
      <c r="Y9645" s="1" t="str">
        <f t="shared" si="903"/>
        <v>Low Profit</v>
      </c>
      <c r="Z9645" s="1" t="str">
        <f t="shared" si="904"/>
        <v>Low Discount</v>
      </c>
      <c r="AA9645" s="1" t="str">
        <f t="shared" si="905"/>
        <v>Low Sales</v>
      </c>
      <c r="AB9645" s="1">
        <f>MONTH(Sample___Superstore[[#This Row],[Order Date]])</f>
        <v>3</v>
      </c>
    </row>
    <row r="9646" spans="1:28" x14ac:dyDescent="0.35">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c r="V9646">
        <f t="shared" si="900"/>
        <v>5</v>
      </c>
      <c r="W9646">
        <f t="shared" si="901"/>
        <v>0.13750000000000001</v>
      </c>
      <c r="X9646" t="str">
        <f t="shared" si="902"/>
        <v>Profit</v>
      </c>
      <c r="Y9646" s="1" t="str">
        <f t="shared" si="903"/>
        <v>Low Profit</v>
      </c>
      <c r="Z9646" s="1" t="str">
        <f t="shared" si="904"/>
        <v>Low Discount</v>
      </c>
      <c r="AA9646" s="1" t="str">
        <f t="shared" si="905"/>
        <v>Low Sales</v>
      </c>
      <c r="AB9646" s="1">
        <f>MONTH(Sample___Superstore[[#This Row],[Order Date]])</f>
        <v>6</v>
      </c>
    </row>
    <row r="9647" spans="1:28" x14ac:dyDescent="0.35">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c r="V9647">
        <f t="shared" si="900"/>
        <v>5</v>
      </c>
      <c r="W9647">
        <f t="shared" si="901"/>
        <v>-0.23749999999999999</v>
      </c>
      <c r="X9647" t="str">
        <f t="shared" si="902"/>
        <v>Loss</v>
      </c>
      <c r="Y9647" s="1" t="str">
        <f t="shared" si="903"/>
        <v>Low Profit</v>
      </c>
      <c r="Z9647" s="1" t="str">
        <f t="shared" si="904"/>
        <v>Low Discount</v>
      </c>
      <c r="AA9647" s="1" t="str">
        <f t="shared" si="905"/>
        <v>Low Sales</v>
      </c>
      <c r="AB9647" s="1">
        <f>MONTH(Sample___Superstore[[#This Row],[Order Date]])</f>
        <v>6</v>
      </c>
    </row>
    <row r="9648" spans="1:28" x14ac:dyDescent="0.35">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c r="V9648">
        <f t="shared" si="900"/>
        <v>5</v>
      </c>
      <c r="W9648">
        <f t="shared" si="901"/>
        <v>-0.66666666666666674</v>
      </c>
      <c r="X9648" t="str">
        <f t="shared" si="902"/>
        <v>Loss</v>
      </c>
      <c r="Y9648" s="1" t="str">
        <f t="shared" si="903"/>
        <v>Low Profit</v>
      </c>
      <c r="Z9648" s="1" t="str">
        <f t="shared" si="904"/>
        <v>High Discount</v>
      </c>
      <c r="AA9648" s="1" t="str">
        <f t="shared" si="905"/>
        <v>Low Sales</v>
      </c>
      <c r="AB9648" s="1">
        <f>MONTH(Sample___Superstore[[#This Row],[Order Date]])</f>
        <v>6</v>
      </c>
    </row>
    <row r="9649" spans="1:28" x14ac:dyDescent="0.35">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c r="V9649">
        <f t="shared" si="900"/>
        <v>5</v>
      </c>
      <c r="W9649">
        <f t="shared" si="901"/>
        <v>0.26</v>
      </c>
      <c r="X9649" t="str">
        <f t="shared" si="902"/>
        <v>Profit</v>
      </c>
      <c r="Y9649" s="1" t="str">
        <f t="shared" si="903"/>
        <v>Low Profit</v>
      </c>
      <c r="Z9649" s="1" t="str">
        <f t="shared" si="904"/>
        <v>No Discount</v>
      </c>
      <c r="AA9649" s="1" t="str">
        <f t="shared" si="905"/>
        <v>Low Sales</v>
      </c>
      <c r="AB9649" s="1">
        <f>MONTH(Sample___Superstore[[#This Row],[Order Date]])</f>
        <v>11</v>
      </c>
    </row>
    <row r="9650" spans="1:28" x14ac:dyDescent="0.35">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c r="V9650">
        <f t="shared" si="900"/>
        <v>5</v>
      </c>
      <c r="W9650">
        <f t="shared" si="901"/>
        <v>0.27999999999999997</v>
      </c>
      <c r="X9650" t="str">
        <f t="shared" si="902"/>
        <v>Profit</v>
      </c>
      <c r="Y9650" s="1" t="str">
        <f t="shared" si="903"/>
        <v>Low Profit</v>
      </c>
      <c r="Z9650" s="1" t="str">
        <f t="shared" si="904"/>
        <v>No Discount</v>
      </c>
      <c r="AA9650" s="1" t="str">
        <f t="shared" si="905"/>
        <v>Low Sales</v>
      </c>
      <c r="AB9650" s="1">
        <f>MONTH(Sample___Superstore[[#This Row],[Order Date]])</f>
        <v>11</v>
      </c>
    </row>
    <row r="9651" spans="1:28" x14ac:dyDescent="0.35">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c r="V9651">
        <f t="shared" si="900"/>
        <v>4</v>
      </c>
      <c r="W9651">
        <f t="shared" si="901"/>
        <v>4.7058823529411764E-2</v>
      </c>
      <c r="X9651" t="str">
        <f t="shared" si="902"/>
        <v>Profit</v>
      </c>
      <c r="Y9651" s="1" t="str">
        <f t="shared" si="903"/>
        <v>High Profit</v>
      </c>
      <c r="Z9651" s="1" t="str">
        <f t="shared" si="904"/>
        <v>Low Discount</v>
      </c>
      <c r="AA9651" s="1" t="str">
        <f t="shared" si="905"/>
        <v>High Sales</v>
      </c>
      <c r="AB9651" s="1">
        <f>MONTH(Sample___Superstore[[#This Row],[Order Date]])</f>
        <v>11</v>
      </c>
    </row>
    <row r="9652" spans="1:28" x14ac:dyDescent="0.35">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c r="V9652">
        <f t="shared" si="900"/>
        <v>4</v>
      </c>
      <c r="W9652">
        <f t="shared" si="901"/>
        <v>0.27999999999999997</v>
      </c>
      <c r="X9652" t="str">
        <f t="shared" si="902"/>
        <v>Profit</v>
      </c>
      <c r="Y9652" s="1" t="str">
        <f t="shared" si="903"/>
        <v>Low Profit</v>
      </c>
      <c r="Z9652" s="1" t="str">
        <f t="shared" si="904"/>
        <v>No Discount</v>
      </c>
      <c r="AA9652" s="1" t="str">
        <f t="shared" si="905"/>
        <v>Low Sales</v>
      </c>
      <c r="AB9652" s="1">
        <f>MONTH(Sample___Superstore[[#This Row],[Order Date]])</f>
        <v>11</v>
      </c>
    </row>
    <row r="9653" spans="1:28" x14ac:dyDescent="0.35">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c r="V9653">
        <f t="shared" si="900"/>
        <v>4</v>
      </c>
      <c r="W9653">
        <f t="shared" si="901"/>
        <v>0.30000000000000004</v>
      </c>
      <c r="X9653" t="str">
        <f t="shared" si="902"/>
        <v>Profit</v>
      </c>
      <c r="Y9653" s="1" t="str">
        <f t="shared" si="903"/>
        <v>Low Profit</v>
      </c>
      <c r="Z9653" s="1" t="str">
        <f t="shared" si="904"/>
        <v>No Discount</v>
      </c>
      <c r="AA9653" s="1" t="str">
        <f t="shared" si="905"/>
        <v>Low Sales</v>
      </c>
      <c r="AB9653" s="1">
        <f>MONTH(Sample___Superstore[[#This Row],[Order Date]])</f>
        <v>11</v>
      </c>
    </row>
    <row r="9654" spans="1:28" x14ac:dyDescent="0.35">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c r="V9654">
        <f t="shared" si="900"/>
        <v>4</v>
      </c>
      <c r="W9654">
        <f t="shared" si="901"/>
        <v>0.5</v>
      </c>
      <c r="X9654" t="str">
        <f t="shared" si="902"/>
        <v>Profit</v>
      </c>
      <c r="Y9654" s="1" t="str">
        <f t="shared" si="903"/>
        <v>High Profit</v>
      </c>
      <c r="Z9654" s="1" t="str">
        <f t="shared" si="904"/>
        <v>No Discount</v>
      </c>
      <c r="AA9654" s="1" t="str">
        <f t="shared" si="905"/>
        <v>High Sales</v>
      </c>
      <c r="AB9654" s="1">
        <f>MONTH(Sample___Superstore[[#This Row],[Order Date]])</f>
        <v>11</v>
      </c>
    </row>
    <row r="9655" spans="1:28" x14ac:dyDescent="0.35">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c r="V9655">
        <f t="shared" si="900"/>
        <v>4</v>
      </c>
      <c r="W9655">
        <f t="shared" si="901"/>
        <v>0.125</v>
      </c>
      <c r="X9655" t="str">
        <f t="shared" si="902"/>
        <v>Profit</v>
      </c>
      <c r="Y9655" s="1" t="str">
        <f t="shared" si="903"/>
        <v>Low Profit</v>
      </c>
      <c r="Z9655" s="1" t="str">
        <f t="shared" si="904"/>
        <v>Low Discount</v>
      </c>
      <c r="AA9655" s="1" t="str">
        <f t="shared" si="905"/>
        <v>Low Sales</v>
      </c>
      <c r="AB9655" s="1">
        <f>MONTH(Sample___Superstore[[#This Row],[Order Date]])</f>
        <v>1</v>
      </c>
    </row>
    <row r="9656" spans="1:28" x14ac:dyDescent="0.35">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c r="V9656">
        <f t="shared" si="900"/>
        <v>4</v>
      </c>
      <c r="W9656">
        <f t="shared" si="901"/>
        <v>-0.73333333333333339</v>
      </c>
      <c r="X9656" t="str">
        <f t="shared" si="902"/>
        <v>Loss</v>
      </c>
      <c r="Y9656" s="1" t="str">
        <f t="shared" si="903"/>
        <v>Low Profit</v>
      </c>
      <c r="Z9656" s="1" t="str">
        <f t="shared" si="904"/>
        <v>High Discount</v>
      </c>
      <c r="AA9656" s="1" t="str">
        <f t="shared" si="905"/>
        <v>Low Sales</v>
      </c>
      <c r="AB9656" s="1">
        <f>MONTH(Sample___Superstore[[#This Row],[Order Date]])</f>
        <v>1</v>
      </c>
    </row>
    <row r="9657" spans="1:28" x14ac:dyDescent="0.35">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c r="V9657">
        <f t="shared" si="900"/>
        <v>7</v>
      </c>
      <c r="W9657">
        <f t="shared" si="901"/>
        <v>0.36000000000000004</v>
      </c>
      <c r="X9657" t="str">
        <f t="shared" si="902"/>
        <v>Profit</v>
      </c>
      <c r="Y9657" s="1" t="str">
        <f t="shared" si="903"/>
        <v>Low Profit</v>
      </c>
      <c r="Z9657" s="1" t="str">
        <f t="shared" si="904"/>
        <v>No Discount</v>
      </c>
      <c r="AA9657" s="1" t="str">
        <f t="shared" si="905"/>
        <v>Low Sales</v>
      </c>
      <c r="AB9657" s="1">
        <f>MONTH(Sample___Superstore[[#This Row],[Order Date]])</f>
        <v>9</v>
      </c>
    </row>
    <row r="9658" spans="1:28" x14ac:dyDescent="0.35">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c r="V9658">
        <f t="shared" si="900"/>
        <v>7</v>
      </c>
      <c r="W9658">
        <f t="shared" si="901"/>
        <v>0.35000000000000003</v>
      </c>
      <c r="X9658" t="str">
        <f t="shared" si="902"/>
        <v>Profit</v>
      </c>
      <c r="Y9658" s="1" t="str">
        <f t="shared" si="903"/>
        <v>Low Profit</v>
      </c>
      <c r="Z9658" s="1" t="str">
        <f t="shared" si="904"/>
        <v>Low Discount</v>
      </c>
      <c r="AA9658" s="1" t="str">
        <f t="shared" si="905"/>
        <v>Low Sales</v>
      </c>
      <c r="AB9658" s="1">
        <f>MONTH(Sample___Superstore[[#This Row],[Order Date]])</f>
        <v>9</v>
      </c>
    </row>
    <row r="9659" spans="1:28" x14ac:dyDescent="0.35">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c r="V9659">
        <f t="shared" si="900"/>
        <v>7</v>
      </c>
      <c r="W9659">
        <f t="shared" si="901"/>
        <v>0.44</v>
      </c>
      <c r="X9659" t="str">
        <f t="shared" si="902"/>
        <v>Profit</v>
      </c>
      <c r="Y9659" s="1" t="str">
        <f t="shared" si="903"/>
        <v>Low Profit</v>
      </c>
      <c r="Z9659" s="1" t="str">
        <f t="shared" si="904"/>
        <v>No Discount</v>
      </c>
      <c r="AA9659" s="1" t="str">
        <f t="shared" si="905"/>
        <v>Low Sales</v>
      </c>
      <c r="AB9659" s="1">
        <f>MONTH(Sample___Superstore[[#This Row],[Order Date]])</f>
        <v>9</v>
      </c>
    </row>
    <row r="9660" spans="1:28" x14ac:dyDescent="0.35">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c r="V9660">
        <f t="shared" si="900"/>
        <v>7</v>
      </c>
      <c r="W9660">
        <f t="shared" si="901"/>
        <v>0.14444444444444443</v>
      </c>
      <c r="X9660" t="str">
        <f t="shared" si="902"/>
        <v>Profit</v>
      </c>
      <c r="Y9660" s="1" t="str">
        <f t="shared" si="903"/>
        <v>Low Profit</v>
      </c>
      <c r="Z9660" s="1" t="str">
        <f t="shared" si="904"/>
        <v>Low Discount</v>
      </c>
      <c r="AA9660" s="1" t="str">
        <f t="shared" si="905"/>
        <v>High Sales</v>
      </c>
      <c r="AB9660" s="1">
        <f>MONTH(Sample___Superstore[[#This Row],[Order Date]])</f>
        <v>9</v>
      </c>
    </row>
    <row r="9661" spans="1:28" x14ac:dyDescent="0.35">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c r="V9661">
        <f t="shared" si="900"/>
        <v>4</v>
      </c>
      <c r="W9661">
        <f t="shared" si="901"/>
        <v>0.48</v>
      </c>
      <c r="X9661" t="str">
        <f t="shared" si="902"/>
        <v>Profit</v>
      </c>
      <c r="Y9661" s="1" t="str">
        <f t="shared" si="903"/>
        <v>Low Profit</v>
      </c>
      <c r="Z9661" s="1" t="str">
        <f t="shared" si="904"/>
        <v>No Discount</v>
      </c>
      <c r="AA9661" s="1" t="str">
        <f t="shared" si="905"/>
        <v>Low Sales</v>
      </c>
      <c r="AB9661" s="1">
        <f>MONTH(Sample___Superstore[[#This Row],[Order Date]])</f>
        <v>3</v>
      </c>
    </row>
    <row r="9662" spans="1:28" x14ac:dyDescent="0.35">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c r="V9662">
        <f t="shared" si="900"/>
        <v>5</v>
      </c>
      <c r="W9662">
        <f t="shared" si="901"/>
        <v>7.4999999999999997E-2</v>
      </c>
      <c r="X9662" t="str">
        <f t="shared" si="902"/>
        <v>Profit</v>
      </c>
      <c r="Y9662" s="1" t="str">
        <f t="shared" si="903"/>
        <v>High Profit</v>
      </c>
      <c r="Z9662" s="1" t="str">
        <f t="shared" si="904"/>
        <v>Low Discount</v>
      </c>
      <c r="AA9662" s="1" t="str">
        <f t="shared" si="905"/>
        <v>High Sales</v>
      </c>
      <c r="AB9662" s="1">
        <f>MONTH(Sample___Superstore[[#This Row],[Order Date]])</f>
        <v>6</v>
      </c>
    </row>
    <row r="9663" spans="1:28" x14ac:dyDescent="0.35">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c r="V9663">
        <f t="shared" si="900"/>
        <v>5</v>
      </c>
      <c r="W9663">
        <f t="shared" si="901"/>
        <v>0.13999999999999999</v>
      </c>
      <c r="X9663" t="str">
        <f t="shared" si="902"/>
        <v>Profit</v>
      </c>
      <c r="Y9663" s="1" t="str">
        <f t="shared" si="903"/>
        <v>Low Profit</v>
      </c>
      <c r="Z9663" s="1" t="str">
        <f t="shared" si="904"/>
        <v>No Discount</v>
      </c>
      <c r="AA9663" s="1" t="str">
        <f t="shared" si="905"/>
        <v>Low Sales</v>
      </c>
      <c r="AB9663" s="1">
        <f>MONTH(Sample___Superstore[[#This Row],[Order Date]])</f>
        <v>6</v>
      </c>
    </row>
    <row r="9664" spans="1:28" x14ac:dyDescent="0.35">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c r="V9664">
        <f t="shared" si="900"/>
        <v>5</v>
      </c>
      <c r="W9664">
        <f t="shared" si="901"/>
        <v>0.33749999999999997</v>
      </c>
      <c r="X9664" t="str">
        <f t="shared" si="902"/>
        <v>Profit</v>
      </c>
      <c r="Y9664" s="1" t="str">
        <f t="shared" si="903"/>
        <v>High Profit</v>
      </c>
      <c r="Z9664" s="1" t="str">
        <f t="shared" si="904"/>
        <v>Low Discount</v>
      </c>
      <c r="AA9664" s="1" t="str">
        <f t="shared" si="905"/>
        <v>Low Sales</v>
      </c>
      <c r="AB9664" s="1">
        <f>MONTH(Sample___Superstore[[#This Row],[Order Date]])</f>
        <v>6</v>
      </c>
    </row>
    <row r="9665" spans="1:28" x14ac:dyDescent="0.35">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c r="V9665">
        <f t="shared" si="900"/>
        <v>5</v>
      </c>
      <c r="W9665">
        <f t="shared" si="901"/>
        <v>0.05</v>
      </c>
      <c r="X9665" t="str">
        <f t="shared" si="902"/>
        <v>Profit</v>
      </c>
      <c r="Y9665" s="1" t="str">
        <f t="shared" si="903"/>
        <v>Low Profit</v>
      </c>
      <c r="Z9665" s="1" t="str">
        <f t="shared" si="904"/>
        <v>No Discount</v>
      </c>
      <c r="AA9665" s="1" t="str">
        <f t="shared" si="905"/>
        <v>Low Sales</v>
      </c>
      <c r="AB9665" s="1">
        <f>MONTH(Sample___Superstore[[#This Row],[Order Date]])</f>
        <v>8</v>
      </c>
    </row>
    <row r="9666" spans="1:28" x14ac:dyDescent="0.35">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c r="V9666">
        <f t="shared" ref="V9666:V9729" si="906">D9666-C9666</f>
        <v>0</v>
      </c>
      <c r="W9666">
        <f t="shared" ref="W9666:W9729" si="907">U9666/R9666</f>
        <v>0.47999999999999993</v>
      </c>
      <c r="X9666" t="str">
        <f t="shared" ref="X9666:X9729" si="908">IF(U9666&lt;0,"Loss","Profit")</f>
        <v>Profit</v>
      </c>
      <c r="Y9666" s="1" t="str">
        <f t="shared" ref="Y9666:Y9729" si="909">IF(U9666&gt;100,"High Profit","Low Profit")</f>
        <v>Low Profit</v>
      </c>
      <c r="Z9666" s="1" t="str">
        <f t="shared" ref="Z9666:Z9729" si="910">IF(T9666=0,"No Discount",IF(T9666&lt;=0.2,"Low Discount","High Discount"))</f>
        <v>No Discount</v>
      </c>
      <c r="AA9666" s="1" t="str">
        <f t="shared" ref="AA9666:AA9729" si="911">IF(R9666&gt;500,"High Sales","Low Sales")</f>
        <v>Low Sales</v>
      </c>
      <c r="AB9666" s="1">
        <f>MONTH(Sample___Superstore[[#This Row],[Order Date]])</f>
        <v>12</v>
      </c>
    </row>
    <row r="9667" spans="1:28" x14ac:dyDescent="0.35">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c r="V9667">
        <f t="shared" si="906"/>
        <v>4</v>
      </c>
      <c r="W9667">
        <f t="shared" si="907"/>
        <v>0.2</v>
      </c>
      <c r="X9667" t="str">
        <f t="shared" si="908"/>
        <v>Profit</v>
      </c>
      <c r="Y9667" s="1" t="str">
        <f t="shared" si="909"/>
        <v>Low Profit</v>
      </c>
      <c r="Z9667" s="1" t="str">
        <f t="shared" si="910"/>
        <v>No Discount</v>
      </c>
      <c r="AA9667" s="1" t="str">
        <f t="shared" si="911"/>
        <v>Low Sales</v>
      </c>
      <c r="AB9667" s="1">
        <f>MONTH(Sample___Superstore[[#This Row],[Order Date]])</f>
        <v>11</v>
      </c>
    </row>
    <row r="9668" spans="1:28" x14ac:dyDescent="0.35">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c r="V9668">
        <f t="shared" si="906"/>
        <v>4</v>
      </c>
      <c r="W9668">
        <f t="shared" si="907"/>
        <v>0.36</v>
      </c>
      <c r="X9668" t="str">
        <f t="shared" si="908"/>
        <v>Profit</v>
      </c>
      <c r="Y9668" s="1" t="str">
        <f t="shared" si="909"/>
        <v>Low Profit</v>
      </c>
      <c r="Z9668" s="1" t="str">
        <f t="shared" si="910"/>
        <v>No Discount</v>
      </c>
      <c r="AA9668" s="1" t="str">
        <f t="shared" si="911"/>
        <v>Low Sales</v>
      </c>
      <c r="AB9668" s="1">
        <f>MONTH(Sample___Superstore[[#This Row],[Order Date]])</f>
        <v>11</v>
      </c>
    </row>
    <row r="9669" spans="1:28" x14ac:dyDescent="0.35">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c r="V9669">
        <f t="shared" si="906"/>
        <v>4</v>
      </c>
      <c r="W9669">
        <f t="shared" si="907"/>
        <v>0.36249999999999999</v>
      </c>
      <c r="X9669" t="str">
        <f t="shared" si="908"/>
        <v>Profit</v>
      </c>
      <c r="Y9669" s="1" t="str">
        <f t="shared" si="909"/>
        <v>Low Profit</v>
      </c>
      <c r="Z9669" s="1" t="str">
        <f t="shared" si="910"/>
        <v>Low Discount</v>
      </c>
      <c r="AA9669" s="1" t="str">
        <f t="shared" si="911"/>
        <v>Low Sales</v>
      </c>
      <c r="AB9669" s="1">
        <f>MONTH(Sample___Superstore[[#This Row],[Order Date]])</f>
        <v>4</v>
      </c>
    </row>
    <row r="9670" spans="1:28" x14ac:dyDescent="0.35">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c r="V9670">
        <f t="shared" si="906"/>
        <v>4</v>
      </c>
      <c r="W9670">
        <f t="shared" si="907"/>
        <v>0.5</v>
      </c>
      <c r="X9670" t="str">
        <f t="shared" si="908"/>
        <v>Profit</v>
      </c>
      <c r="Y9670" s="1" t="str">
        <f t="shared" si="909"/>
        <v>Low Profit</v>
      </c>
      <c r="Z9670" s="1" t="str">
        <f t="shared" si="910"/>
        <v>No Discount</v>
      </c>
      <c r="AA9670" s="1" t="str">
        <f t="shared" si="911"/>
        <v>Low Sales</v>
      </c>
      <c r="AB9670" s="1">
        <f>MONTH(Sample___Superstore[[#This Row],[Order Date]])</f>
        <v>4</v>
      </c>
    </row>
    <row r="9671" spans="1:28" x14ac:dyDescent="0.35">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c r="V9671">
        <f t="shared" si="906"/>
        <v>4</v>
      </c>
      <c r="W9671">
        <f t="shared" si="907"/>
        <v>0.46</v>
      </c>
      <c r="X9671" t="str">
        <f t="shared" si="908"/>
        <v>Profit</v>
      </c>
      <c r="Y9671" s="1" t="str">
        <f t="shared" si="909"/>
        <v>Low Profit</v>
      </c>
      <c r="Z9671" s="1" t="str">
        <f t="shared" si="910"/>
        <v>No Discount</v>
      </c>
      <c r="AA9671" s="1" t="str">
        <f t="shared" si="911"/>
        <v>Low Sales</v>
      </c>
      <c r="AB9671" s="1">
        <f>MONTH(Sample___Superstore[[#This Row],[Order Date]])</f>
        <v>4</v>
      </c>
    </row>
    <row r="9672" spans="1:28" x14ac:dyDescent="0.35">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c r="V9672">
        <f t="shared" si="906"/>
        <v>2</v>
      </c>
      <c r="W9672">
        <f t="shared" si="907"/>
        <v>0.125</v>
      </c>
      <c r="X9672" t="str">
        <f t="shared" si="908"/>
        <v>Profit</v>
      </c>
      <c r="Y9672" s="1" t="str">
        <f t="shared" si="909"/>
        <v>Low Profit</v>
      </c>
      <c r="Z9672" s="1" t="str">
        <f t="shared" si="910"/>
        <v>Low Discount</v>
      </c>
      <c r="AA9672" s="1" t="str">
        <f t="shared" si="911"/>
        <v>Low Sales</v>
      </c>
      <c r="AB9672" s="1">
        <f>MONTH(Sample___Superstore[[#This Row],[Order Date]])</f>
        <v>8</v>
      </c>
    </row>
    <row r="9673" spans="1:28" x14ac:dyDescent="0.35">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c r="V9673">
        <f t="shared" si="906"/>
        <v>6</v>
      </c>
      <c r="W9673">
        <f t="shared" si="907"/>
        <v>6.25E-2</v>
      </c>
      <c r="X9673" t="str">
        <f t="shared" si="908"/>
        <v>Profit</v>
      </c>
      <c r="Y9673" s="1" t="str">
        <f t="shared" si="909"/>
        <v>Low Profit</v>
      </c>
      <c r="Z9673" s="1" t="str">
        <f t="shared" si="910"/>
        <v>Low Discount</v>
      </c>
      <c r="AA9673" s="1" t="str">
        <f t="shared" si="911"/>
        <v>Low Sales</v>
      </c>
      <c r="AB9673" s="1">
        <f>MONTH(Sample___Superstore[[#This Row],[Order Date]])</f>
        <v>11</v>
      </c>
    </row>
    <row r="9674" spans="1:28" x14ac:dyDescent="0.35">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c r="V9674">
        <f t="shared" si="906"/>
        <v>5</v>
      </c>
      <c r="W9674">
        <f t="shared" si="907"/>
        <v>0.33750000000000002</v>
      </c>
      <c r="X9674" t="str">
        <f t="shared" si="908"/>
        <v>Profit</v>
      </c>
      <c r="Y9674" s="1" t="str">
        <f t="shared" si="909"/>
        <v>Low Profit</v>
      </c>
      <c r="Z9674" s="1" t="str">
        <f t="shared" si="910"/>
        <v>Low Discount</v>
      </c>
      <c r="AA9674" s="1" t="str">
        <f t="shared" si="911"/>
        <v>Low Sales</v>
      </c>
      <c r="AB9674" s="1">
        <f>MONTH(Sample___Superstore[[#This Row],[Order Date]])</f>
        <v>12</v>
      </c>
    </row>
    <row r="9675" spans="1:28" x14ac:dyDescent="0.35">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c r="V9675">
        <f t="shared" si="906"/>
        <v>5</v>
      </c>
      <c r="W9675">
        <f t="shared" si="907"/>
        <v>-0.25</v>
      </c>
      <c r="X9675" t="str">
        <f t="shared" si="908"/>
        <v>Loss</v>
      </c>
      <c r="Y9675" s="1" t="str">
        <f t="shared" si="909"/>
        <v>Low Profit</v>
      </c>
      <c r="Z9675" s="1" t="str">
        <f t="shared" si="910"/>
        <v>High Discount</v>
      </c>
      <c r="AA9675" s="1" t="str">
        <f t="shared" si="911"/>
        <v>High Sales</v>
      </c>
      <c r="AB9675" s="1">
        <f>MONTH(Sample___Superstore[[#This Row],[Order Date]])</f>
        <v>12</v>
      </c>
    </row>
    <row r="9676" spans="1:28" x14ac:dyDescent="0.35">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c r="V9676">
        <f t="shared" si="906"/>
        <v>2</v>
      </c>
      <c r="W9676">
        <f t="shared" si="907"/>
        <v>4.9999999999999996E-2</v>
      </c>
      <c r="X9676" t="str">
        <f t="shared" si="908"/>
        <v>Profit</v>
      </c>
      <c r="Y9676" s="1" t="str">
        <f t="shared" si="909"/>
        <v>Low Profit</v>
      </c>
      <c r="Z9676" s="1" t="str">
        <f t="shared" si="910"/>
        <v>Low Discount</v>
      </c>
      <c r="AA9676" s="1" t="str">
        <f t="shared" si="911"/>
        <v>Low Sales</v>
      </c>
      <c r="AB9676" s="1">
        <f>MONTH(Sample___Superstore[[#This Row],[Order Date]])</f>
        <v>7</v>
      </c>
    </row>
    <row r="9677" spans="1:28" x14ac:dyDescent="0.35">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c r="V9677">
        <f t="shared" si="906"/>
        <v>4</v>
      </c>
      <c r="W9677">
        <f t="shared" si="907"/>
        <v>0.33999999999999997</v>
      </c>
      <c r="X9677" t="str">
        <f t="shared" si="908"/>
        <v>Profit</v>
      </c>
      <c r="Y9677" s="1" t="str">
        <f t="shared" si="909"/>
        <v>Low Profit</v>
      </c>
      <c r="Z9677" s="1" t="str">
        <f t="shared" si="910"/>
        <v>No Discount</v>
      </c>
      <c r="AA9677" s="1" t="str">
        <f t="shared" si="911"/>
        <v>Low Sales</v>
      </c>
      <c r="AB9677" s="1">
        <f>MONTH(Sample___Superstore[[#This Row],[Order Date]])</f>
        <v>5</v>
      </c>
    </row>
    <row r="9678" spans="1:28" x14ac:dyDescent="0.35">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c r="V9678">
        <f t="shared" si="906"/>
        <v>5</v>
      </c>
      <c r="W9678">
        <f t="shared" si="907"/>
        <v>0.46</v>
      </c>
      <c r="X9678" t="str">
        <f t="shared" si="908"/>
        <v>Profit</v>
      </c>
      <c r="Y9678" s="1" t="str">
        <f t="shared" si="909"/>
        <v>Low Profit</v>
      </c>
      <c r="Z9678" s="1" t="str">
        <f t="shared" si="910"/>
        <v>No Discount</v>
      </c>
      <c r="AA9678" s="1" t="str">
        <f t="shared" si="911"/>
        <v>Low Sales</v>
      </c>
      <c r="AB9678" s="1">
        <f>MONTH(Sample___Superstore[[#This Row],[Order Date]])</f>
        <v>11</v>
      </c>
    </row>
    <row r="9679" spans="1:28" x14ac:dyDescent="0.35">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c r="V9679">
        <f t="shared" si="906"/>
        <v>5</v>
      </c>
      <c r="W9679">
        <f t="shared" si="907"/>
        <v>0.28999999999999998</v>
      </c>
      <c r="X9679" t="str">
        <f t="shared" si="908"/>
        <v>Profit</v>
      </c>
      <c r="Y9679" s="1" t="str">
        <f t="shared" si="909"/>
        <v>Low Profit</v>
      </c>
      <c r="Z9679" s="1" t="str">
        <f t="shared" si="910"/>
        <v>No Discount</v>
      </c>
      <c r="AA9679" s="1" t="str">
        <f t="shared" si="911"/>
        <v>Low Sales</v>
      </c>
      <c r="AB9679" s="1">
        <f>MONTH(Sample___Superstore[[#This Row],[Order Date]])</f>
        <v>4</v>
      </c>
    </row>
    <row r="9680" spans="1:28" x14ac:dyDescent="0.35">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c r="V9680">
        <f t="shared" si="906"/>
        <v>5</v>
      </c>
      <c r="W9680">
        <f t="shared" si="907"/>
        <v>0.27</v>
      </c>
      <c r="X9680" t="str">
        <f t="shared" si="908"/>
        <v>Profit</v>
      </c>
      <c r="Y9680" s="1" t="str">
        <f t="shared" si="909"/>
        <v>Low Profit</v>
      </c>
      <c r="Z9680" s="1" t="str">
        <f t="shared" si="910"/>
        <v>No Discount</v>
      </c>
      <c r="AA9680" s="1" t="str">
        <f t="shared" si="911"/>
        <v>Low Sales</v>
      </c>
      <c r="AB9680" s="1">
        <f>MONTH(Sample___Superstore[[#This Row],[Order Date]])</f>
        <v>4</v>
      </c>
    </row>
    <row r="9681" spans="1:28" x14ac:dyDescent="0.35">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c r="V9681">
        <f t="shared" si="906"/>
        <v>4</v>
      </c>
      <c r="W9681">
        <f t="shared" si="907"/>
        <v>0.19</v>
      </c>
      <c r="X9681" t="str">
        <f t="shared" si="908"/>
        <v>Profit</v>
      </c>
      <c r="Y9681" s="1" t="str">
        <f t="shared" si="909"/>
        <v>Low Profit</v>
      </c>
      <c r="Z9681" s="1" t="str">
        <f t="shared" si="910"/>
        <v>No Discount</v>
      </c>
      <c r="AA9681" s="1" t="str">
        <f t="shared" si="911"/>
        <v>Low Sales</v>
      </c>
      <c r="AB9681" s="1">
        <f>MONTH(Sample___Superstore[[#This Row],[Order Date]])</f>
        <v>12</v>
      </c>
    </row>
    <row r="9682" spans="1:28" x14ac:dyDescent="0.35">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c r="V9682">
        <f t="shared" si="906"/>
        <v>4</v>
      </c>
      <c r="W9682">
        <f t="shared" si="907"/>
        <v>0.11250000000000002</v>
      </c>
      <c r="X9682" t="str">
        <f t="shared" si="908"/>
        <v>Profit</v>
      </c>
      <c r="Y9682" s="1" t="str">
        <f t="shared" si="909"/>
        <v>Low Profit</v>
      </c>
      <c r="Z9682" s="1" t="str">
        <f t="shared" si="910"/>
        <v>Low Discount</v>
      </c>
      <c r="AA9682" s="1" t="str">
        <f t="shared" si="911"/>
        <v>High Sales</v>
      </c>
      <c r="AB9682" s="1">
        <f>MONTH(Sample___Superstore[[#This Row],[Order Date]])</f>
        <v>12</v>
      </c>
    </row>
    <row r="9683" spans="1:28" x14ac:dyDescent="0.35">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c r="V9683">
        <f t="shared" si="906"/>
        <v>5</v>
      </c>
      <c r="W9683">
        <f t="shared" si="907"/>
        <v>0.49</v>
      </c>
      <c r="X9683" t="str">
        <f t="shared" si="908"/>
        <v>Profit</v>
      </c>
      <c r="Y9683" s="1" t="str">
        <f t="shared" si="909"/>
        <v>Low Profit</v>
      </c>
      <c r="Z9683" s="1" t="str">
        <f t="shared" si="910"/>
        <v>No Discount</v>
      </c>
      <c r="AA9683" s="1" t="str">
        <f t="shared" si="911"/>
        <v>Low Sales</v>
      </c>
      <c r="AB9683" s="1">
        <f>MONTH(Sample___Superstore[[#This Row],[Order Date]])</f>
        <v>12</v>
      </c>
    </row>
    <row r="9684" spans="1:28" x14ac:dyDescent="0.35">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c r="V9684">
        <f t="shared" si="906"/>
        <v>5</v>
      </c>
      <c r="W9684">
        <f t="shared" si="907"/>
        <v>0.48000000000000004</v>
      </c>
      <c r="X9684" t="str">
        <f t="shared" si="908"/>
        <v>Profit</v>
      </c>
      <c r="Y9684" s="1" t="str">
        <f t="shared" si="909"/>
        <v>Low Profit</v>
      </c>
      <c r="Z9684" s="1" t="str">
        <f t="shared" si="910"/>
        <v>No Discount</v>
      </c>
      <c r="AA9684" s="1" t="str">
        <f t="shared" si="911"/>
        <v>Low Sales</v>
      </c>
      <c r="AB9684" s="1">
        <f>MONTH(Sample___Superstore[[#This Row],[Order Date]])</f>
        <v>12</v>
      </c>
    </row>
    <row r="9685" spans="1:28" x14ac:dyDescent="0.35">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c r="V9685">
        <f t="shared" si="906"/>
        <v>5</v>
      </c>
      <c r="W9685">
        <f t="shared" si="907"/>
        <v>0.27</v>
      </c>
      <c r="X9685" t="str">
        <f t="shared" si="908"/>
        <v>Profit</v>
      </c>
      <c r="Y9685" s="1" t="str">
        <f t="shared" si="909"/>
        <v>Low Profit</v>
      </c>
      <c r="Z9685" s="1" t="str">
        <f t="shared" si="910"/>
        <v>No Discount</v>
      </c>
      <c r="AA9685" s="1" t="str">
        <f t="shared" si="911"/>
        <v>Low Sales</v>
      </c>
      <c r="AB9685" s="1">
        <f>MONTH(Sample___Superstore[[#This Row],[Order Date]])</f>
        <v>12</v>
      </c>
    </row>
    <row r="9686" spans="1:28" x14ac:dyDescent="0.35">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c r="V9686">
        <f t="shared" si="906"/>
        <v>5</v>
      </c>
      <c r="W9686">
        <f t="shared" si="907"/>
        <v>0.48999999999999994</v>
      </c>
      <c r="X9686" t="str">
        <f t="shared" si="908"/>
        <v>Profit</v>
      </c>
      <c r="Y9686" s="1" t="str">
        <f t="shared" si="909"/>
        <v>Low Profit</v>
      </c>
      <c r="Z9686" s="1" t="str">
        <f t="shared" si="910"/>
        <v>No Discount</v>
      </c>
      <c r="AA9686" s="1" t="str">
        <f t="shared" si="911"/>
        <v>Low Sales</v>
      </c>
      <c r="AB9686" s="1">
        <f>MONTH(Sample___Superstore[[#This Row],[Order Date]])</f>
        <v>12</v>
      </c>
    </row>
    <row r="9687" spans="1:28" x14ac:dyDescent="0.35">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c r="V9687">
        <f t="shared" si="906"/>
        <v>2</v>
      </c>
      <c r="W9687">
        <f t="shared" si="907"/>
        <v>0.35</v>
      </c>
      <c r="X9687" t="str">
        <f t="shared" si="908"/>
        <v>Profit</v>
      </c>
      <c r="Y9687" s="1" t="str">
        <f t="shared" si="909"/>
        <v>Low Profit</v>
      </c>
      <c r="Z9687" s="1" t="str">
        <f t="shared" si="910"/>
        <v>No Discount</v>
      </c>
      <c r="AA9687" s="1" t="str">
        <f t="shared" si="911"/>
        <v>Low Sales</v>
      </c>
      <c r="AB9687" s="1">
        <f>MONTH(Sample___Superstore[[#This Row],[Order Date]])</f>
        <v>1</v>
      </c>
    </row>
    <row r="9688" spans="1:28" x14ac:dyDescent="0.35">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c r="V9688">
        <f t="shared" si="906"/>
        <v>4</v>
      </c>
      <c r="W9688">
        <f t="shared" si="907"/>
        <v>0.28999999999999998</v>
      </c>
      <c r="X9688" t="str">
        <f t="shared" si="908"/>
        <v>Profit</v>
      </c>
      <c r="Y9688" s="1" t="str">
        <f t="shared" si="909"/>
        <v>Low Profit</v>
      </c>
      <c r="Z9688" s="1" t="str">
        <f t="shared" si="910"/>
        <v>No Discount</v>
      </c>
      <c r="AA9688" s="1" t="str">
        <f t="shared" si="911"/>
        <v>Low Sales</v>
      </c>
      <c r="AB9688" s="1">
        <f>MONTH(Sample___Superstore[[#This Row],[Order Date]])</f>
        <v>5</v>
      </c>
    </row>
    <row r="9689" spans="1:28" x14ac:dyDescent="0.35">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c r="V9689">
        <f t="shared" si="906"/>
        <v>6</v>
      </c>
      <c r="W9689">
        <f t="shared" si="907"/>
        <v>-1.5</v>
      </c>
      <c r="X9689" t="str">
        <f t="shared" si="908"/>
        <v>Loss</v>
      </c>
      <c r="Y9689" s="1" t="str">
        <f t="shared" si="909"/>
        <v>Low Profit</v>
      </c>
      <c r="Z9689" s="1" t="str">
        <f t="shared" si="910"/>
        <v>High Discount</v>
      </c>
      <c r="AA9689" s="1" t="str">
        <f t="shared" si="911"/>
        <v>Low Sales</v>
      </c>
      <c r="AB9689" s="1">
        <f>MONTH(Sample___Superstore[[#This Row],[Order Date]])</f>
        <v>9</v>
      </c>
    </row>
    <row r="9690" spans="1:28" x14ac:dyDescent="0.35">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c r="V9690">
        <f t="shared" si="906"/>
        <v>7</v>
      </c>
      <c r="W9690">
        <f t="shared" si="907"/>
        <v>0.48</v>
      </c>
      <c r="X9690" t="str">
        <f t="shared" si="908"/>
        <v>Profit</v>
      </c>
      <c r="Y9690" s="1" t="str">
        <f t="shared" si="909"/>
        <v>Low Profit</v>
      </c>
      <c r="Z9690" s="1" t="str">
        <f t="shared" si="910"/>
        <v>No Discount</v>
      </c>
      <c r="AA9690" s="1" t="str">
        <f t="shared" si="911"/>
        <v>Low Sales</v>
      </c>
      <c r="AB9690" s="1">
        <f>MONTH(Sample___Superstore[[#This Row],[Order Date]])</f>
        <v>6</v>
      </c>
    </row>
    <row r="9691" spans="1:28" x14ac:dyDescent="0.35">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c r="V9691">
        <f t="shared" si="906"/>
        <v>7</v>
      </c>
      <c r="W9691">
        <f t="shared" si="907"/>
        <v>0.25</v>
      </c>
      <c r="X9691" t="str">
        <f t="shared" si="908"/>
        <v>Profit</v>
      </c>
      <c r="Y9691" s="1" t="str">
        <f t="shared" si="909"/>
        <v>High Profit</v>
      </c>
      <c r="Z9691" s="1" t="str">
        <f t="shared" si="910"/>
        <v>No Discount</v>
      </c>
      <c r="AA9691" s="1" t="str">
        <f t="shared" si="911"/>
        <v>High Sales</v>
      </c>
      <c r="AB9691" s="1">
        <f>MONTH(Sample___Superstore[[#This Row],[Order Date]])</f>
        <v>6</v>
      </c>
    </row>
    <row r="9692" spans="1:28" x14ac:dyDescent="0.35">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c r="V9692">
        <f t="shared" si="906"/>
        <v>1</v>
      </c>
      <c r="W9692">
        <f t="shared" si="907"/>
        <v>0.28999999999999998</v>
      </c>
      <c r="X9692" t="str">
        <f t="shared" si="908"/>
        <v>Profit</v>
      </c>
      <c r="Y9692" s="1" t="str">
        <f t="shared" si="909"/>
        <v>Low Profit</v>
      </c>
      <c r="Z9692" s="1" t="str">
        <f t="shared" si="910"/>
        <v>No Discount</v>
      </c>
      <c r="AA9692" s="1" t="str">
        <f t="shared" si="911"/>
        <v>Low Sales</v>
      </c>
      <c r="AB9692" s="1">
        <f>MONTH(Sample___Superstore[[#This Row],[Order Date]])</f>
        <v>4</v>
      </c>
    </row>
    <row r="9693" spans="1:28" x14ac:dyDescent="0.35">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c r="V9693">
        <f t="shared" si="906"/>
        <v>4</v>
      </c>
      <c r="W9693">
        <f t="shared" si="907"/>
        <v>-2.9411764705882356E-2</v>
      </c>
      <c r="X9693" t="str">
        <f t="shared" si="908"/>
        <v>Loss</v>
      </c>
      <c r="Y9693" s="1" t="str">
        <f t="shared" si="909"/>
        <v>Low Profit</v>
      </c>
      <c r="Z9693" s="1" t="str">
        <f t="shared" si="910"/>
        <v>High Discount</v>
      </c>
      <c r="AA9693" s="1" t="str">
        <f t="shared" si="911"/>
        <v>High Sales</v>
      </c>
      <c r="AB9693" s="1">
        <f>MONTH(Sample___Superstore[[#This Row],[Order Date]])</f>
        <v>11</v>
      </c>
    </row>
    <row r="9694" spans="1:28" x14ac:dyDescent="0.35">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c r="V9694">
        <f t="shared" si="906"/>
        <v>5</v>
      </c>
      <c r="W9694">
        <f t="shared" si="907"/>
        <v>0.26</v>
      </c>
      <c r="X9694" t="str">
        <f t="shared" si="908"/>
        <v>Profit</v>
      </c>
      <c r="Y9694" s="1" t="str">
        <f t="shared" si="909"/>
        <v>High Profit</v>
      </c>
      <c r="Z9694" s="1" t="str">
        <f t="shared" si="910"/>
        <v>No Discount</v>
      </c>
      <c r="AA9694" s="1" t="str">
        <f t="shared" si="911"/>
        <v>Low Sales</v>
      </c>
      <c r="AB9694" s="1">
        <f>MONTH(Sample___Superstore[[#This Row],[Order Date]])</f>
        <v>8</v>
      </c>
    </row>
    <row r="9695" spans="1:28" x14ac:dyDescent="0.35">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c r="V9695">
        <f t="shared" si="906"/>
        <v>4</v>
      </c>
      <c r="W9695">
        <f t="shared" si="907"/>
        <v>0.49000000000000005</v>
      </c>
      <c r="X9695" t="str">
        <f t="shared" si="908"/>
        <v>Profit</v>
      </c>
      <c r="Y9695" s="1" t="str">
        <f t="shared" si="909"/>
        <v>Low Profit</v>
      </c>
      <c r="Z9695" s="1" t="str">
        <f t="shared" si="910"/>
        <v>No Discount</v>
      </c>
      <c r="AA9695" s="1" t="str">
        <f t="shared" si="911"/>
        <v>Low Sales</v>
      </c>
      <c r="AB9695" s="1">
        <f>MONTH(Sample___Superstore[[#This Row],[Order Date]])</f>
        <v>9</v>
      </c>
    </row>
    <row r="9696" spans="1:28" x14ac:dyDescent="0.35">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c r="V9696">
        <f t="shared" si="906"/>
        <v>4</v>
      </c>
      <c r="W9696">
        <f t="shared" si="907"/>
        <v>0.3</v>
      </c>
      <c r="X9696" t="str">
        <f t="shared" si="908"/>
        <v>Profit</v>
      </c>
      <c r="Y9696" s="1" t="str">
        <f t="shared" si="909"/>
        <v>Low Profit</v>
      </c>
      <c r="Z9696" s="1" t="str">
        <f t="shared" si="910"/>
        <v>No Discount</v>
      </c>
      <c r="AA9696" s="1" t="str">
        <f t="shared" si="911"/>
        <v>Low Sales</v>
      </c>
      <c r="AB9696" s="1">
        <f>MONTH(Sample___Superstore[[#This Row],[Order Date]])</f>
        <v>9</v>
      </c>
    </row>
    <row r="9697" spans="1:28" x14ac:dyDescent="0.35">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c r="V9697">
        <f t="shared" si="906"/>
        <v>3</v>
      </c>
      <c r="W9697">
        <f t="shared" si="907"/>
        <v>0.125</v>
      </c>
      <c r="X9697" t="str">
        <f t="shared" si="908"/>
        <v>Profit</v>
      </c>
      <c r="Y9697" s="1" t="str">
        <f t="shared" si="909"/>
        <v>Low Profit</v>
      </c>
      <c r="Z9697" s="1" t="str">
        <f t="shared" si="910"/>
        <v>Low Discount</v>
      </c>
      <c r="AA9697" s="1" t="str">
        <f t="shared" si="911"/>
        <v>Low Sales</v>
      </c>
      <c r="AB9697" s="1">
        <f>MONTH(Sample___Superstore[[#This Row],[Order Date]])</f>
        <v>12</v>
      </c>
    </row>
    <row r="9698" spans="1:28" x14ac:dyDescent="0.35">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c r="V9698">
        <f t="shared" si="906"/>
        <v>5</v>
      </c>
      <c r="W9698">
        <f t="shared" si="907"/>
        <v>0.49</v>
      </c>
      <c r="X9698" t="str">
        <f t="shared" si="908"/>
        <v>Profit</v>
      </c>
      <c r="Y9698" s="1" t="str">
        <f t="shared" si="909"/>
        <v>High Profit</v>
      </c>
      <c r="Z9698" s="1" t="str">
        <f t="shared" si="910"/>
        <v>No Discount</v>
      </c>
      <c r="AA9698" s="1" t="str">
        <f t="shared" si="911"/>
        <v>Low Sales</v>
      </c>
      <c r="AB9698" s="1">
        <f>MONTH(Sample___Superstore[[#This Row],[Order Date]])</f>
        <v>6</v>
      </c>
    </row>
    <row r="9699" spans="1:28" x14ac:dyDescent="0.35">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c r="V9699">
        <f t="shared" si="906"/>
        <v>0</v>
      </c>
      <c r="W9699">
        <f t="shared" si="907"/>
        <v>0.31250000000000006</v>
      </c>
      <c r="X9699" t="str">
        <f t="shared" si="908"/>
        <v>Profit</v>
      </c>
      <c r="Y9699" s="1" t="str">
        <f t="shared" si="909"/>
        <v>Low Profit</v>
      </c>
      <c r="Z9699" s="1" t="str">
        <f t="shared" si="910"/>
        <v>Low Discount</v>
      </c>
      <c r="AA9699" s="1" t="str">
        <f t="shared" si="911"/>
        <v>Low Sales</v>
      </c>
      <c r="AB9699" s="1">
        <f>MONTH(Sample___Superstore[[#This Row],[Order Date]])</f>
        <v>3</v>
      </c>
    </row>
    <row r="9700" spans="1:28" x14ac:dyDescent="0.35">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c r="V9700">
        <f t="shared" si="906"/>
        <v>4</v>
      </c>
      <c r="W9700">
        <f t="shared" si="907"/>
        <v>0.47000000000000003</v>
      </c>
      <c r="X9700" t="str">
        <f t="shared" si="908"/>
        <v>Profit</v>
      </c>
      <c r="Y9700" s="1" t="str">
        <f t="shared" si="909"/>
        <v>Low Profit</v>
      </c>
      <c r="Z9700" s="1" t="str">
        <f t="shared" si="910"/>
        <v>No Discount</v>
      </c>
      <c r="AA9700" s="1" t="str">
        <f t="shared" si="911"/>
        <v>Low Sales</v>
      </c>
      <c r="AB9700" s="1">
        <f>MONTH(Sample___Superstore[[#This Row],[Order Date]])</f>
        <v>12</v>
      </c>
    </row>
    <row r="9701" spans="1:28" x14ac:dyDescent="0.35">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c r="V9701">
        <f t="shared" si="906"/>
        <v>4</v>
      </c>
      <c r="W9701">
        <f t="shared" si="907"/>
        <v>0.3</v>
      </c>
      <c r="X9701" t="str">
        <f t="shared" si="908"/>
        <v>Profit</v>
      </c>
      <c r="Y9701" s="1" t="str">
        <f t="shared" si="909"/>
        <v>Low Profit</v>
      </c>
      <c r="Z9701" s="1" t="str">
        <f t="shared" si="910"/>
        <v>No Discount</v>
      </c>
      <c r="AA9701" s="1" t="str">
        <f t="shared" si="911"/>
        <v>Low Sales</v>
      </c>
      <c r="AB9701" s="1">
        <f>MONTH(Sample___Superstore[[#This Row],[Order Date]])</f>
        <v>12</v>
      </c>
    </row>
    <row r="9702" spans="1:28" x14ac:dyDescent="0.35">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c r="V9702">
        <f t="shared" si="906"/>
        <v>4</v>
      </c>
      <c r="W9702">
        <f t="shared" si="907"/>
        <v>7.4999999999999997E-2</v>
      </c>
      <c r="X9702" t="str">
        <f t="shared" si="908"/>
        <v>Profit</v>
      </c>
      <c r="Y9702" s="1" t="str">
        <f t="shared" si="909"/>
        <v>Low Profit</v>
      </c>
      <c r="Z9702" s="1" t="str">
        <f t="shared" si="910"/>
        <v>Low Discount</v>
      </c>
      <c r="AA9702" s="1" t="str">
        <f t="shared" si="911"/>
        <v>Low Sales</v>
      </c>
      <c r="AB9702" s="1">
        <f>MONTH(Sample___Superstore[[#This Row],[Order Date]])</f>
        <v>12</v>
      </c>
    </row>
    <row r="9703" spans="1:28" x14ac:dyDescent="0.35">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c r="V9703">
        <f t="shared" si="906"/>
        <v>5</v>
      </c>
      <c r="W9703">
        <f t="shared" si="907"/>
        <v>0.33</v>
      </c>
      <c r="X9703" t="str">
        <f t="shared" si="908"/>
        <v>Profit</v>
      </c>
      <c r="Y9703" s="1" t="str">
        <f t="shared" si="909"/>
        <v>Low Profit</v>
      </c>
      <c r="Z9703" s="1" t="str">
        <f t="shared" si="910"/>
        <v>No Discount</v>
      </c>
      <c r="AA9703" s="1" t="str">
        <f t="shared" si="911"/>
        <v>Low Sales</v>
      </c>
      <c r="AB9703" s="1">
        <f>MONTH(Sample___Superstore[[#This Row],[Order Date]])</f>
        <v>10</v>
      </c>
    </row>
    <row r="9704" spans="1:28" x14ac:dyDescent="0.35">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c r="V9704">
        <f t="shared" si="906"/>
        <v>4</v>
      </c>
      <c r="W9704">
        <f t="shared" si="907"/>
        <v>0.48000000000000004</v>
      </c>
      <c r="X9704" t="str">
        <f t="shared" si="908"/>
        <v>Profit</v>
      </c>
      <c r="Y9704" s="1" t="str">
        <f t="shared" si="909"/>
        <v>Low Profit</v>
      </c>
      <c r="Z9704" s="1" t="str">
        <f t="shared" si="910"/>
        <v>No Discount</v>
      </c>
      <c r="AA9704" s="1" t="str">
        <f t="shared" si="911"/>
        <v>Low Sales</v>
      </c>
      <c r="AB9704" s="1">
        <f>MONTH(Sample___Superstore[[#This Row],[Order Date]])</f>
        <v>7</v>
      </c>
    </row>
    <row r="9705" spans="1:28" x14ac:dyDescent="0.35">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c r="V9705">
        <f t="shared" si="906"/>
        <v>4</v>
      </c>
      <c r="W9705">
        <f t="shared" si="907"/>
        <v>0.45999999999999996</v>
      </c>
      <c r="X9705" t="str">
        <f t="shared" si="908"/>
        <v>Profit</v>
      </c>
      <c r="Y9705" s="1" t="str">
        <f t="shared" si="909"/>
        <v>High Profit</v>
      </c>
      <c r="Z9705" s="1" t="str">
        <f t="shared" si="910"/>
        <v>No Discount</v>
      </c>
      <c r="AA9705" s="1" t="str">
        <f t="shared" si="911"/>
        <v>High Sales</v>
      </c>
      <c r="AB9705" s="1">
        <f>MONTH(Sample___Superstore[[#This Row],[Order Date]])</f>
        <v>7</v>
      </c>
    </row>
    <row r="9706" spans="1:28" x14ac:dyDescent="0.35">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c r="V9706">
        <f t="shared" si="906"/>
        <v>4</v>
      </c>
      <c r="W9706">
        <f t="shared" si="907"/>
        <v>0.49</v>
      </c>
      <c r="X9706" t="str">
        <f t="shared" si="908"/>
        <v>Profit</v>
      </c>
      <c r="Y9706" s="1" t="str">
        <f t="shared" si="909"/>
        <v>Low Profit</v>
      </c>
      <c r="Z9706" s="1" t="str">
        <f t="shared" si="910"/>
        <v>No Discount</v>
      </c>
      <c r="AA9706" s="1" t="str">
        <f t="shared" si="911"/>
        <v>Low Sales</v>
      </c>
      <c r="AB9706" s="1">
        <f>MONTH(Sample___Superstore[[#This Row],[Order Date]])</f>
        <v>7</v>
      </c>
    </row>
    <row r="9707" spans="1:28" x14ac:dyDescent="0.35">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c r="V9707">
        <f t="shared" si="906"/>
        <v>4</v>
      </c>
      <c r="W9707">
        <f t="shared" si="907"/>
        <v>0.35</v>
      </c>
      <c r="X9707" t="str">
        <f t="shared" si="908"/>
        <v>Profit</v>
      </c>
      <c r="Y9707" s="1" t="str">
        <f t="shared" si="909"/>
        <v>Low Profit</v>
      </c>
      <c r="Z9707" s="1" t="str">
        <f t="shared" si="910"/>
        <v>Low Discount</v>
      </c>
      <c r="AA9707" s="1" t="str">
        <f t="shared" si="911"/>
        <v>Low Sales</v>
      </c>
      <c r="AB9707" s="1">
        <f>MONTH(Sample___Superstore[[#This Row],[Order Date]])</f>
        <v>10</v>
      </c>
    </row>
    <row r="9708" spans="1:28" x14ac:dyDescent="0.35">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c r="V9708">
        <f t="shared" si="906"/>
        <v>6</v>
      </c>
      <c r="W9708">
        <f t="shared" si="907"/>
        <v>0.05</v>
      </c>
      <c r="X9708" t="str">
        <f t="shared" si="908"/>
        <v>Profit</v>
      </c>
      <c r="Y9708" s="1" t="str">
        <f t="shared" si="909"/>
        <v>Low Profit</v>
      </c>
      <c r="Z9708" s="1" t="str">
        <f t="shared" si="910"/>
        <v>Low Discount</v>
      </c>
      <c r="AA9708" s="1" t="str">
        <f t="shared" si="911"/>
        <v>Low Sales</v>
      </c>
      <c r="AB9708" s="1">
        <f>MONTH(Sample___Superstore[[#This Row],[Order Date]])</f>
        <v>10</v>
      </c>
    </row>
    <row r="9709" spans="1:28" x14ac:dyDescent="0.35">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c r="V9709">
        <f t="shared" si="906"/>
        <v>6</v>
      </c>
      <c r="W9709">
        <f t="shared" si="907"/>
        <v>0.45999999999999996</v>
      </c>
      <c r="X9709" t="str">
        <f t="shared" si="908"/>
        <v>Profit</v>
      </c>
      <c r="Y9709" s="1" t="str">
        <f t="shared" si="909"/>
        <v>Low Profit</v>
      </c>
      <c r="Z9709" s="1" t="str">
        <f t="shared" si="910"/>
        <v>No Discount</v>
      </c>
      <c r="AA9709" s="1" t="str">
        <f t="shared" si="911"/>
        <v>Low Sales</v>
      </c>
      <c r="AB9709" s="1">
        <f>MONTH(Sample___Superstore[[#This Row],[Order Date]])</f>
        <v>10</v>
      </c>
    </row>
    <row r="9710" spans="1:28" x14ac:dyDescent="0.35">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c r="V9710">
        <f t="shared" si="906"/>
        <v>6</v>
      </c>
      <c r="W9710">
        <f t="shared" si="907"/>
        <v>0.27999999999999997</v>
      </c>
      <c r="X9710" t="str">
        <f t="shared" si="908"/>
        <v>Profit</v>
      </c>
      <c r="Y9710" s="1" t="str">
        <f t="shared" si="909"/>
        <v>Low Profit</v>
      </c>
      <c r="Z9710" s="1" t="str">
        <f t="shared" si="910"/>
        <v>No Discount</v>
      </c>
      <c r="AA9710" s="1" t="str">
        <f t="shared" si="911"/>
        <v>Low Sales</v>
      </c>
      <c r="AB9710" s="1">
        <f>MONTH(Sample___Superstore[[#This Row],[Order Date]])</f>
        <v>10</v>
      </c>
    </row>
    <row r="9711" spans="1:28" x14ac:dyDescent="0.35">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c r="V9711">
        <f t="shared" si="906"/>
        <v>6</v>
      </c>
      <c r="W9711">
        <f t="shared" si="907"/>
        <v>9.9999999999999985E-3</v>
      </c>
      <c r="X9711" t="str">
        <f t="shared" si="908"/>
        <v>Profit</v>
      </c>
      <c r="Y9711" s="1" t="str">
        <f t="shared" si="909"/>
        <v>Low Profit</v>
      </c>
      <c r="Z9711" s="1" t="str">
        <f t="shared" si="910"/>
        <v>No Discount</v>
      </c>
      <c r="AA9711" s="1" t="str">
        <f t="shared" si="911"/>
        <v>Low Sales</v>
      </c>
      <c r="AB9711" s="1">
        <f>MONTH(Sample___Superstore[[#This Row],[Order Date]])</f>
        <v>10</v>
      </c>
    </row>
    <row r="9712" spans="1:28" x14ac:dyDescent="0.35">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c r="V9712">
        <f t="shared" si="906"/>
        <v>5</v>
      </c>
      <c r="W9712">
        <f t="shared" si="907"/>
        <v>-0.125</v>
      </c>
      <c r="X9712" t="str">
        <f t="shared" si="908"/>
        <v>Loss</v>
      </c>
      <c r="Y9712" s="1" t="str">
        <f t="shared" si="909"/>
        <v>Low Profit</v>
      </c>
      <c r="Z9712" s="1" t="str">
        <f t="shared" si="910"/>
        <v>Low Discount</v>
      </c>
      <c r="AA9712" s="1" t="str">
        <f t="shared" si="911"/>
        <v>Low Sales</v>
      </c>
      <c r="AB9712" s="1">
        <f>MONTH(Sample___Superstore[[#This Row],[Order Date]])</f>
        <v>11</v>
      </c>
    </row>
    <row r="9713" spans="1:28" x14ac:dyDescent="0.35">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c r="V9713">
        <f t="shared" si="906"/>
        <v>5</v>
      </c>
      <c r="W9713">
        <f t="shared" si="907"/>
        <v>-0.66666666666666663</v>
      </c>
      <c r="X9713" t="str">
        <f t="shared" si="908"/>
        <v>Loss</v>
      </c>
      <c r="Y9713" s="1" t="str">
        <f t="shared" si="909"/>
        <v>Low Profit</v>
      </c>
      <c r="Z9713" s="1" t="str">
        <f t="shared" si="910"/>
        <v>High Discount</v>
      </c>
      <c r="AA9713" s="1" t="str">
        <f t="shared" si="911"/>
        <v>Low Sales</v>
      </c>
      <c r="AB9713" s="1">
        <f>MONTH(Sample___Superstore[[#This Row],[Order Date]])</f>
        <v>11</v>
      </c>
    </row>
    <row r="9714" spans="1:28" x14ac:dyDescent="0.35">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c r="V9714">
        <f t="shared" si="906"/>
        <v>5</v>
      </c>
      <c r="W9714">
        <f t="shared" si="907"/>
        <v>-8.7499999999999994E-2</v>
      </c>
      <c r="X9714" t="str">
        <f t="shared" si="908"/>
        <v>Loss</v>
      </c>
      <c r="Y9714" s="1" t="str">
        <f t="shared" si="909"/>
        <v>Low Profit</v>
      </c>
      <c r="Z9714" s="1" t="str">
        <f t="shared" si="910"/>
        <v>Low Discount</v>
      </c>
      <c r="AA9714" s="1" t="str">
        <f t="shared" si="911"/>
        <v>High Sales</v>
      </c>
      <c r="AB9714" s="1">
        <f>MONTH(Sample___Superstore[[#This Row],[Order Date]])</f>
        <v>11</v>
      </c>
    </row>
    <row r="9715" spans="1:28" x14ac:dyDescent="0.35">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c r="V9715">
        <f t="shared" si="906"/>
        <v>5</v>
      </c>
      <c r="W9715">
        <f t="shared" si="907"/>
        <v>-0.125</v>
      </c>
      <c r="X9715" t="str">
        <f t="shared" si="908"/>
        <v>Loss</v>
      </c>
      <c r="Y9715" s="1" t="str">
        <f t="shared" si="909"/>
        <v>Low Profit</v>
      </c>
      <c r="Z9715" s="1" t="str">
        <f t="shared" si="910"/>
        <v>Low Discount</v>
      </c>
      <c r="AA9715" s="1" t="str">
        <f t="shared" si="911"/>
        <v>Low Sales</v>
      </c>
      <c r="AB9715" s="1">
        <f>MONTH(Sample___Superstore[[#This Row],[Order Date]])</f>
        <v>11</v>
      </c>
    </row>
    <row r="9716" spans="1:28" x14ac:dyDescent="0.35">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c r="V9716">
        <f t="shared" si="906"/>
        <v>5</v>
      </c>
      <c r="W9716">
        <f t="shared" si="907"/>
        <v>0.28749999999999998</v>
      </c>
      <c r="X9716" t="str">
        <f t="shared" si="908"/>
        <v>Profit</v>
      </c>
      <c r="Y9716" s="1" t="str">
        <f t="shared" si="909"/>
        <v>Low Profit</v>
      </c>
      <c r="Z9716" s="1" t="str">
        <f t="shared" si="910"/>
        <v>Low Discount</v>
      </c>
      <c r="AA9716" s="1" t="str">
        <f t="shared" si="911"/>
        <v>Low Sales</v>
      </c>
      <c r="AB9716" s="1">
        <f>MONTH(Sample___Superstore[[#This Row],[Order Date]])</f>
        <v>11</v>
      </c>
    </row>
    <row r="9717" spans="1:28" x14ac:dyDescent="0.35">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c r="V9717">
        <f t="shared" si="906"/>
        <v>5</v>
      </c>
      <c r="W9717">
        <f t="shared" si="907"/>
        <v>0.35</v>
      </c>
      <c r="X9717" t="str">
        <f t="shared" si="908"/>
        <v>Profit</v>
      </c>
      <c r="Y9717" s="1" t="str">
        <f t="shared" si="909"/>
        <v>Low Profit</v>
      </c>
      <c r="Z9717" s="1" t="str">
        <f t="shared" si="910"/>
        <v>Low Discount</v>
      </c>
      <c r="AA9717" s="1" t="str">
        <f t="shared" si="911"/>
        <v>Low Sales</v>
      </c>
      <c r="AB9717" s="1">
        <f>MONTH(Sample___Superstore[[#This Row],[Order Date]])</f>
        <v>11</v>
      </c>
    </row>
    <row r="9718" spans="1:28" x14ac:dyDescent="0.35">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c r="V9718">
        <f t="shared" si="906"/>
        <v>2</v>
      </c>
      <c r="W9718">
        <f t="shared" si="907"/>
        <v>7.5000000000000011E-2</v>
      </c>
      <c r="X9718" t="str">
        <f t="shared" si="908"/>
        <v>Profit</v>
      </c>
      <c r="Y9718" s="1" t="str">
        <f t="shared" si="909"/>
        <v>Low Profit</v>
      </c>
      <c r="Z9718" s="1" t="str">
        <f t="shared" si="910"/>
        <v>Low Discount</v>
      </c>
      <c r="AA9718" s="1" t="str">
        <f t="shared" si="911"/>
        <v>Low Sales</v>
      </c>
      <c r="AB9718" s="1">
        <f>MONTH(Sample___Superstore[[#This Row],[Order Date]])</f>
        <v>8</v>
      </c>
    </row>
    <row r="9719" spans="1:28" x14ac:dyDescent="0.35">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c r="V9719">
        <f t="shared" si="906"/>
        <v>1</v>
      </c>
      <c r="W9719">
        <f t="shared" si="907"/>
        <v>0.10000000000000002</v>
      </c>
      <c r="X9719" t="str">
        <f t="shared" si="908"/>
        <v>Profit</v>
      </c>
      <c r="Y9719" s="1" t="str">
        <f t="shared" si="909"/>
        <v>Low Profit</v>
      </c>
      <c r="Z9719" s="1" t="str">
        <f t="shared" si="910"/>
        <v>Low Discount</v>
      </c>
      <c r="AA9719" s="1" t="str">
        <f t="shared" si="911"/>
        <v>Low Sales</v>
      </c>
      <c r="AB9719" s="1">
        <f>MONTH(Sample___Superstore[[#This Row],[Order Date]])</f>
        <v>5</v>
      </c>
    </row>
    <row r="9720" spans="1:28" x14ac:dyDescent="0.35">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c r="V9720">
        <f t="shared" si="906"/>
        <v>1</v>
      </c>
      <c r="W9720">
        <f t="shared" si="907"/>
        <v>0.05</v>
      </c>
      <c r="X9720" t="str">
        <f t="shared" si="908"/>
        <v>Profit</v>
      </c>
      <c r="Y9720" s="1" t="str">
        <f t="shared" si="909"/>
        <v>Low Profit</v>
      </c>
      <c r="Z9720" s="1" t="str">
        <f t="shared" si="910"/>
        <v>Low Discount</v>
      </c>
      <c r="AA9720" s="1" t="str">
        <f t="shared" si="911"/>
        <v>Low Sales</v>
      </c>
      <c r="AB9720" s="1">
        <f>MONTH(Sample___Superstore[[#This Row],[Order Date]])</f>
        <v>5</v>
      </c>
    </row>
    <row r="9721" spans="1:28" x14ac:dyDescent="0.35">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c r="V9721">
        <f t="shared" si="906"/>
        <v>2</v>
      </c>
      <c r="W9721">
        <f t="shared" si="907"/>
        <v>-0.25</v>
      </c>
      <c r="X9721" t="str">
        <f t="shared" si="908"/>
        <v>Loss</v>
      </c>
      <c r="Y9721" s="1" t="str">
        <f t="shared" si="909"/>
        <v>Low Profit</v>
      </c>
      <c r="Z9721" s="1" t="str">
        <f t="shared" si="910"/>
        <v>Low Discount</v>
      </c>
      <c r="AA9721" s="1" t="str">
        <f t="shared" si="911"/>
        <v>Low Sales</v>
      </c>
      <c r="AB9721" s="1">
        <f>MONTH(Sample___Superstore[[#This Row],[Order Date]])</f>
        <v>11</v>
      </c>
    </row>
    <row r="9722" spans="1:28" x14ac:dyDescent="0.35">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c r="V9722">
        <f t="shared" si="906"/>
        <v>4</v>
      </c>
      <c r="W9722">
        <f t="shared" si="907"/>
        <v>0.39999999999999997</v>
      </c>
      <c r="X9722" t="str">
        <f t="shared" si="908"/>
        <v>Profit</v>
      </c>
      <c r="Y9722" s="1" t="str">
        <f t="shared" si="909"/>
        <v>Low Profit</v>
      </c>
      <c r="Z9722" s="1" t="str">
        <f t="shared" si="910"/>
        <v>No Discount</v>
      </c>
      <c r="AA9722" s="1" t="str">
        <f t="shared" si="911"/>
        <v>Low Sales</v>
      </c>
      <c r="AB9722" s="1">
        <f>MONTH(Sample___Superstore[[#This Row],[Order Date]])</f>
        <v>9</v>
      </c>
    </row>
    <row r="9723" spans="1:28" x14ac:dyDescent="0.35">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c r="V9723">
        <f t="shared" si="906"/>
        <v>4</v>
      </c>
      <c r="W9723">
        <f t="shared" si="907"/>
        <v>0.12222222222222222</v>
      </c>
      <c r="X9723" t="str">
        <f t="shared" si="908"/>
        <v>Profit</v>
      </c>
      <c r="Y9723" s="1" t="str">
        <f t="shared" si="909"/>
        <v>Low Profit</v>
      </c>
      <c r="Z9723" s="1" t="str">
        <f t="shared" si="910"/>
        <v>Low Discount</v>
      </c>
      <c r="AA9723" s="1" t="str">
        <f t="shared" si="911"/>
        <v>Low Sales</v>
      </c>
      <c r="AB9723" s="1">
        <f>MONTH(Sample___Superstore[[#This Row],[Order Date]])</f>
        <v>2</v>
      </c>
    </row>
    <row r="9724" spans="1:28" x14ac:dyDescent="0.35">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c r="V9724">
        <f t="shared" si="906"/>
        <v>4</v>
      </c>
      <c r="W9724">
        <f t="shared" si="907"/>
        <v>0.43999999999999995</v>
      </c>
      <c r="X9724" t="str">
        <f t="shared" si="908"/>
        <v>Profit</v>
      </c>
      <c r="Y9724" s="1" t="str">
        <f t="shared" si="909"/>
        <v>Low Profit</v>
      </c>
      <c r="Z9724" s="1" t="str">
        <f t="shared" si="910"/>
        <v>No Discount</v>
      </c>
      <c r="AA9724" s="1" t="str">
        <f t="shared" si="911"/>
        <v>Low Sales</v>
      </c>
      <c r="AB9724" s="1">
        <f>MONTH(Sample___Superstore[[#This Row],[Order Date]])</f>
        <v>2</v>
      </c>
    </row>
    <row r="9725" spans="1:28" x14ac:dyDescent="0.35">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c r="V9725">
        <f t="shared" si="906"/>
        <v>4</v>
      </c>
      <c r="W9725">
        <f t="shared" si="907"/>
        <v>0.33750000000000002</v>
      </c>
      <c r="X9725" t="str">
        <f t="shared" si="908"/>
        <v>Profit</v>
      </c>
      <c r="Y9725" s="1" t="str">
        <f t="shared" si="909"/>
        <v>High Profit</v>
      </c>
      <c r="Z9725" s="1" t="str">
        <f t="shared" si="910"/>
        <v>Low Discount</v>
      </c>
      <c r="AA9725" s="1" t="str">
        <f t="shared" si="911"/>
        <v>Low Sales</v>
      </c>
      <c r="AB9725" s="1">
        <f>MONTH(Sample___Superstore[[#This Row],[Order Date]])</f>
        <v>12</v>
      </c>
    </row>
    <row r="9726" spans="1:28" x14ac:dyDescent="0.35">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c r="V9726">
        <f t="shared" si="906"/>
        <v>6</v>
      </c>
      <c r="W9726">
        <f t="shared" si="907"/>
        <v>0.36249999999999993</v>
      </c>
      <c r="X9726" t="str">
        <f t="shared" si="908"/>
        <v>Profit</v>
      </c>
      <c r="Y9726" s="1" t="str">
        <f t="shared" si="909"/>
        <v>Low Profit</v>
      </c>
      <c r="Z9726" s="1" t="str">
        <f t="shared" si="910"/>
        <v>Low Discount</v>
      </c>
      <c r="AA9726" s="1" t="str">
        <f t="shared" si="911"/>
        <v>Low Sales</v>
      </c>
      <c r="AB9726" s="1">
        <f>MONTH(Sample___Superstore[[#This Row],[Order Date]])</f>
        <v>12</v>
      </c>
    </row>
    <row r="9727" spans="1:28" x14ac:dyDescent="0.35">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c r="V9727">
        <f t="shared" si="906"/>
        <v>3</v>
      </c>
      <c r="W9727">
        <f t="shared" si="907"/>
        <v>0.42</v>
      </c>
      <c r="X9727" t="str">
        <f t="shared" si="908"/>
        <v>Profit</v>
      </c>
      <c r="Y9727" s="1" t="str">
        <f t="shared" si="909"/>
        <v>Low Profit</v>
      </c>
      <c r="Z9727" s="1" t="str">
        <f t="shared" si="910"/>
        <v>No Discount</v>
      </c>
      <c r="AA9727" s="1" t="str">
        <f t="shared" si="911"/>
        <v>Low Sales</v>
      </c>
      <c r="AB9727" s="1">
        <f>MONTH(Sample___Superstore[[#This Row],[Order Date]])</f>
        <v>9</v>
      </c>
    </row>
    <row r="9728" spans="1:28" x14ac:dyDescent="0.35">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c r="V9728">
        <f t="shared" si="906"/>
        <v>2</v>
      </c>
      <c r="W9728">
        <f t="shared" si="907"/>
        <v>0.28000000000000003</v>
      </c>
      <c r="X9728" t="str">
        <f t="shared" si="908"/>
        <v>Profit</v>
      </c>
      <c r="Y9728" s="1" t="str">
        <f t="shared" si="909"/>
        <v>Low Profit</v>
      </c>
      <c r="Z9728" s="1" t="str">
        <f t="shared" si="910"/>
        <v>No Discount</v>
      </c>
      <c r="AA9728" s="1" t="str">
        <f t="shared" si="911"/>
        <v>Low Sales</v>
      </c>
      <c r="AB9728" s="1">
        <f>MONTH(Sample___Superstore[[#This Row],[Order Date]])</f>
        <v>12</v>
      </c>
    </row>
    <row r="9729" spans="1:28" x14ac:dyDescent="0.35">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c r="V9729">
        <f t="shared" si="906"/>
        <v>2</v>
      </c>
      <c r="W9729">
        <f t="shared" si="907"/>
        <v>0.28999999999999998</v>
      </c>
      <c r="X9729" t="str">
        <f t="shared" si="908"/>
        <v>Profit</v>
      </c>
      <c r="Y9729" s="1" t="str">
        <f t="shared" si="909"/>
        <v>High Profit</v>
      </c>
      <c r="Z9729" s="1" t="str">
        <f t="shared" si="910"/>
        <v>No Discount</v>
      </c>
      <c r="AA9729" s="1" t="str">
        <f t="shared" si="911"/>
        <v>High Sales</v>
      </c>
      <c r="AB9729" s="1">
        <f>MONTH(Sample___Superstore[[#This Row],[Order Date]])</f>
        <v>12</v>
      </c>
    </row>
    <row r="9730" spans="1:28" x14ac:dyDescent="0.35">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c r="V9730">
        <f t="shared" ref="V9730:V9793" si="912">D9730-C9730</f>
        <v>2</v>
      </c>
      <c r="W9730">
        <f t="shared" ref="W9730:W9793" si="913">U9730/R9730</f>
        <v>3.9999999999999994E-2</v>
      </c>
      <c r="X9730" t="str">
        <f t="shared" ref="X9730:X9793" si="914">IF(U9730&lt;0,"Loss","Profit")</f>
        <v>Profit</v>
      </c>
      <c r="Y9730" s="1" t="str">
        <f t="shared" ref="Y9730:Y9793" si="915">IF(U9730&gt;100,"High Profit","Low Profit")</f>
        <v>Low Profit</v>
      </c>
      <c r="Z9730" s="1" t="str">
        <f t="shared" ref="Z9730:Z9793" si="916">IF(T9730=0,"No Discount",IF(T9730&lt;=0.2,"Low Discount","High Discount"))</f>
        <v>No Discount</v>
      </c>
      <c r="AA9730" s="1" t="str">
        <f t="shared" ref="AA9730:AA9793" si="917">IF(R9730&gt;500,"High Sales","Low Sales")</f>
        <v>Low Sales</v>
      </c>
      <c r="AB9730" s="1">
        <f>MONTH(Sample___Superstore[[#This Row],[Order Date]])</f>
        <v>12</v>
      </c>
    </row>
    <row r="9731" spans="1:28" x14ac:dyDescent="0.35">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c r="V9731">
        <f t="shared" si="912"/>
        <v>5</v>
      </c>
      <c r="W9731">
        <f t="shared" si="913"/>
        <v>0.3125</v>
      </c>
      <c r="X9731" t="str">
        <f t="shared" si="914"/>
        <v>Profit</v>
      </c>
      <c r="Y9731" s="1" t="str">
        <f t="shared" si="915"/>
        <v>Low Profit</v>
      </c>
      <c r="Z9731" s="1" t="str">
        <f t="shared" si="916"/>
        <v>Low Discount</v>
      </c>
      <c r="AA9731" s="1" t="str">
        <f t="shared" si="917"/>
        <v>Low Sales</v>
      </c>
      <c r="AB9731" s="1">
        <f>MONTH(Sample___Superstore[[#This Row],[Order Date]])</f>
        <v>9</v>
      </c>
    </row>
    <row r="9732" spans="1:28" x14ac:dyDescent="0.35">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c r="V9732">
        <f t="shared" si="912"/>
        <v>5</v>
      </c>
      <c r="W9732">
        <f t="shared" si="913"/>
        <v>0.19</v>
      </c>
      <c r="X9732" t="str">
        <f t="shared" si="914"/>
        <v>Profit</v>
      </c>
      <c r="Y9732" s="1" t="str">
        <f t="shared" si="915"/>
        <v>High Profit</v>
      </c>
      <c r="Z9732" s="1" t="str">
        <f t="shared" si="916"/>
        <v>No Discount</v>
      </c>
      <c r="AA9732" s="1" t="str">
        <f t="shared" si="917"/>
        <v>High Sales</v>
      </c>
      <c r="AB9732" s="1">
        <f>MONTH(Sample___Superstore[[#This Row],[Order Date]])</f>
        <v>9</v>
      </c>
    </row>
    <row r="9733" spans="1:28" x14ac:dyDescent="0.35">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c r="V9733">
        <f t="shared" si="912"/>
        <v>5</v>
      </c>
      <c r="W9733">
        <f t="shared" si="913"/>
        <v>0.28999999999999998</v>
      </c>
      <c r="X9733" t="str">
        <f t="shared" si="914"/>
        <v>Profit</v>
      </c>
      <c r="Y9733" s="1" t="str">
        <f t="shared" si="915"/>
        <v>Low Profit</v>
      </c>
      <c r="Z9733" s="1" t="str">
        <f t="shared" si="916"/>
        <v>No Discount</v>
      </c>
      <c r="AA9733" s="1" t="str">
        <f t="shared" si="917"/>
        <v>Low Sales</v>
      </c>
      <c r="AB9733" s="1">
        <f>MONTH(Sample___Superstore[[#This Row],[Order Date]])</f>
        <v>11</v>
      </c>
    </row>
    <row r="9734" spans="1:28" x14ac:dyDescent="0.35">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c r="V9734">
        <f t="shared" si="912"/>
        <v>5</v>
      </c>
      <c r="W9734">
        <f t="shared" si="913"/>
        <v>0.29000000000000004</v>
      </c>
      <c r="X9734" t="str">
        <f t="shared" si="914"/>
        <v>Profit</v>
      </c>
      <c r="Y9734" s="1" t="str">
        <f t="shared" si="915"/>
        <v>High Profit</v>
      </c>
      <c r="Z9734" s="1" t="str">
        <f t="shared" si="916"/>
        <v>No Discount</v>
      </c>
      <c r="AA9734" s="1" t="str">
        <f t="shared" si="917"/>
        <v>High Sales</v>
      </c>
      <c r="AB9734" s="1">
        <f>MONTH(Sample___Superstore[[#This Row],[Order Date]])</f>
        <v>8</v>
      </c>
    </row>
    <row r="9735" spans="1:28" x14ac:dyDescent="0.35">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c r="V9735">
        <f t="shared" si="912"/>
        <v>5</v>
      </c>
      <c r="W9735">
        <f t="shared" si="913"/>
        <v>0.46</v>
      </c>
      <c r="X9735" t="str">
        <f t="shared" si="914"/>
        <v>Profit</v>
      </c>
      <c r="Y9735" s="1" t="str">
        <f t="shared" si="915"/>
        <v>Low Profit</v>
      </c>
      <c r="Z9735" s="1" t="str">
        <f t="shared" si="916"/>
        <v>No Discount</v>
      </c>
      <c r="AA9735" s="1" t="str">
        <f t="shared" si="917"/>
        <v>Low Sales</v>
      </c>
      <c r="AB9735" s="1">
        <f>MONTH(Sample___Superstore[[#This Row],[Order Date]])</f>
        <v>8</v>
      </c>
    </row>
    <row r="9736" spans="1:28" x14ac:dyDescent="0.35">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c r="V9736">
        <f t="shared" si="912"/>
        <v>5</v>
      </c>
      <c r="W9736">
        <f t="shared" si="913"/>
        <v>0.47000000000000003</v>
      </c>
      <c r="X9736" t="str">
        <f t="shared" si="914"/>
        <v>Profit</v>
      </c>
      <c r="Y9736" s="1" t="str">
        <f t="shared" si="915"/>
        <v>High Profit</v>
      </c>
      <c r="Z9736" s="1" t="str">
        <f t="shared" si="916"/>
        <v>No Discount</v>
      </c>
      <c r="AA9736" s="1" t="str">
        <f t="shared" si="917"/>
        <v>High Sales</v>
      </c>
      <c r="AB9736" s="1">
        <f>MONTH(Sample___Superstore[[#This Row],[Order Date]])</f>
        <v>8</v>
      </c>
    </row>
    <row r="9737" spans="1:28" x14ac:dyDescent="0.35">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c r="V9737">
        <f t="shared" si="912"/>
        <v>3</v>
      </c>
      <c r="W9737">
        <f t="shared" si="913"/>
        <v>0.33749999999999997</v>
      </c>
      <c r="X9737" t="str">
        <f t="shared" si="914"/>
        <v>Profit</v>
      </c>
      <c r="Y9737" s="1" t="str">
        <f t="shared" si="915"/>
        <v>Low Profit</v>
      </c>
      <c r="Z9737" s="1" t="str">
        <f t="shared" si="916"/>
        <v>Low Discount</v>
      </c>
      <c r="AA9737" s="1" t="str">
        <f t="shared" si="917"/>
        <v>Low Sales</v>
      </c>
      <c r="AB9737" s="1">
        <f>MONTH(Sample___Superstore[[#This Row],[Order Date]])</f>
        <v>11</v>
      </c>
    </row>
    <row r="9738" spans="1:28" x14ac:dyDescent="0.35">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c r="V9738">
        <f t="shared" si="912"/>
        <v>4</v>
      </c>
      <c r="W9738">
        <f t="shared" si="913"/>
        <v>0.26999999999999996</v>
      </c>
      <c r="X9738" t="str">
        <f t="shared" si="914"/>
        <v>Profit</v>
      </c>
      <c r="Y9738" s="1" t="str">
        <f t="shared" si="915"/>
        <v>Low Profit</v>
      </c>
      <c r="Z9738" s="1" t="str">
        <f t="shared" si="916"/>
        <v>No Discount</v>
      </c>
      <c r="AA9738" s="1" t="str">
        <f t="shared" si="917"/>
        <v>Low Sales</v>
      </c>
      <c r="AB9738" s="1">
        <f>MONTH(Sample___Superstore[[#This Row],[Order Date]])</f>
        <v>6</v>
      </c>
    </row>
    <row r="9739" spans="1:28" x14ac:dyDescent="0.35">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c r="V9739">
        <f t="shared" si="912"/>
        <v>5</v>
      </c>
      <c r="W9739">
        <f t="shared" si="913"/>
        <v>0.26</v>
      </c>
      <c r="X9739" t="str">
        <f t="shared" si="914"/>
        <v>Profit</v>
      </c>
      <c r="Y9739" s="1" t="str">
        <f t="shared" si="915"/>
        <v>Low Profit</v>
      </c>
      <c r="Z9739" s="1" t="str">
        <f t="shared" si="916"/>
        <v>No Discount</v>
      </c>
      <c r="AA9739" s="1" t="str">
        <f t="shared" si="917"/>
        <v>Low Sales</v>
      </c>
      <c r="AB9739" s="1">
        <f>MONTH(Sample___Superstore[[#This Row],[Order Date]])</f>
        <v>3</v>
      </c>
    </row>
    <row r="9740" spans="1:28" x14ac:dyDescent="0.35">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c r="V9740">
        <f t="shared" si="912"/>
        <v>5</v>
      </c>
      <c r="W9740">
        <f t="shared" si="913"/>
        <v>0.32500000000000001</v>
      </c>
      <c r="X9740" t="str">
        <f t="shared" si="914"/>
        <v>Profit</v>
      </c>
      <c r="Y9740" s="1" t="str">
        <f t="shared" si="915"/>
        <v>Low Profit</v>
      </c>
      <c r="Z9740" s="1" t="str">
        <f t="shared" si="916"/>
        <v>Low Discount</v>
      </c>
      <c r="AA9740" s="1" t="str">
        <f t="shared" si="917"/>
        <v>Low Sales</v>
      </c>
      <c r="AB9740" s="1">
        <f>MONTH(Sample___Superstore[[#This Row],[Order Date]])</f>
        <v>3</v>
      </c>
    </row>
    <row r="9741" spans="1:28" x14ac:dyDescent="0.35">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c r="V9741">
        <f t="shared" si="912"/>
        <v>5</v>
      </c>
      <c r="W9741">
        <f t="shared" si="913"/>
        <v>0.35</v>
      </c>
      <c r="X9741" t="str">
        <f t="shared" si="914"/>
        <v>Profit</v>
      </c>
      <c r="Y9741" s="1" t="str">
        <f t="shared" si="915"/>
        <v>Low Profit</v>
      </c>
      <c r="Z9741" s="1" t="str">
        <f t="shared" si="916"/>
        <v>Low Discount</v>
      </c>
      <c r="AA9741" s="1" t="str">
        <f t="shared" si="917"/>
        <v>Low Sales</v>
      </c>
      <c r="AB9741" s="1">
        <f>MONTH(Sample___Superstore[[#This Row],[Order Date]])</f>
        <v>3</v>
      </c>
    </row>
    <row r="9742" spans="1:28" x14ac:dyDescent="0.35">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c r="V9742">
        <f t="shared" si="912"/>
        <v>5</v>
      </c>
      <c r="W9742">
        <f t="shared" si="913"/>
        <v>0.39</v>
      </c>
      <c r="X9742" t="str">
        <f t="shared" si="914"/>
        <v>Profit</v>
      </c>
      <c r="Y9742" s="1" t="str">
        <f t="shared" si="915"/>
        <v>Low Profit</v>
      </c>
      <c r="Z9742" s="1" t="str">
        <f t="shared" si="916"/>
        <v>No Discount</v>
      </c>
      <c r="AA9742" s="1" t="str">
        <f t="shared" si="917"/>
        <v>Low Sales</v>
      </c>
      <c r="AB9742" s="1">
        <f>MONTH(Sample___Superstore[[#This Row],[Order Date]])</f>
        <v>3</v>
      </c>
    </row>
    <row r="9743" spans="1:28" x14ac:dyDescent="0.35">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c r="V9743">
        <f t="shared" si="912"/>
        <v>4</v>
      </c>
      <c r="W9743">
        <f t="shared" si="913"/>
        <v>0.23</v>
      </c>
      <c r="X9743" t="str">
        <f t="shared" si="914"/>
        <v>Profit</v>
      </c>
      <c r="Y9743" s="1" t="str">
        <f t="shared" si="915"/>
        <v>High Profit</v>
      </c>
      <c r="Z9743" s="1" t="str">
        <f t="shared" si="916"/>
        <v>No Discount</v>
      </c>
      <c r="AA9743" s="1" t="str">
        <f t="shared" si="917"/>
        <v>High Sales</v>
      </c>
      <c r="AB9743" s="1">
        <f>MONTH(Sample___Superstore[[#This Row],[Order Date]])</f>
        <v>11</v>
      </c>
    </row>
    <row r="9744" spans="1:28" x14ac:dyDescent="0.35">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c r="V9744">
        <f t="shared" si="912"/>
        <v>4</v>
      </c>
      <c r="W9744">
        <f t="shared" si="913"/>
        <v>0.47</v>
      </c>
      <c r="X9744" t="str">
        <f t="shared" si="914"/>
        <v>Profit</v>
      </c>
      <c r="Y9744" s="1" t="str">
        <f t="shared" si="915"/>
        <v>Low Profit</v>
      </c>
      <c r="Z9744" s="1" t="str">
        <f t="shared" si="916"/>
        <v>No Discount</v>
      </c>
      <c r="AA9744" s="1" t="str">
        <f t="shared" si="917"/>
        <v>Low Sales</v>
      </c>
      <c r="AB9744" s="1">
        <f>MONTH(Sample___Superstore[[#This Row],[Order Date]])</f>
        <v>11</v>
      </c>
    </row>
    <row r="9745" spans="1:28" x14ac:dyDescent="0.35">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c r="V9745">
        <f t="shared" si="912"/>
        <v>6</v>
      </c>
      <c r="W9745">
        <f t="shared" si="913"/>
        <v>0.48</v>
      </c>
      <c r="X9745" t="str">
        <f t="shared" si="914"/>
        <v>Profit</v>
      </c>
      <c r="Y9745" s="1" t="str">
        <f t="shared" si="915"/>
        <v>Low Profit</v>
      </c>
      <c r="Z9745" s="1" t="str">
        <f t="shared" si="916"/>
        <v>No Discount</v>
      </c>
      <c r="AA9745" s="1" t="str">
        <f t="shared" si="917"/>
        <v>Low Sales</v>
      </c>
      <c r="AB9745" s="1">
        <f>MONTH(Sample___Superstore[[#This Row],[Order Date]])</f>
        <v>6</v>
      </c>
    </row>
    <row r="9746" spans="1:28" x14ac:dyDescent="0.35">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c r="V9746">
        <f t="shared" si="912"/>
        <v>4</v>
      </c>
      <c r="W9746">
        <f t="shared" si="913"/>
        <v>0.33749999999999997</v>
      </c>
      <c r="X9746" t="str">
        <f t="shared" si="914"/>
        <v>Profit</v>
      </c>
      <c r="Y9746" s="1" t="str">
        <f t="shared" si="915"/>
        <v>Low Profit</v>
      </c>
      <c r="Z9746" s="1" t="str">
        <f t="shared" si="916"/>
        <v>Low Discount</v>
      </c>
      <c r="AA9746" s="1" t="str">
        <f t="shared" si="917"/>
        <v>Low Sales</v>
      </c>
      <c r="AB9746" s="1">
        <f>MONTH(Sample___Superstore[[#This Row],[Order Date]])</f>
        <v>1</v>
      </c>
    </row>
    <row r="9747" spans="1:28" x14ac:dyDescent="0.35">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c r="V9747">
        <f t="shared" si="912"/>
        <v>0</v>
      </c>
      <c r="W9747">
        <f t="shared" si="913"/>
        <v>2.5000000000000001E-2</v>
      </c>
      <c r="X9747" t="str">
        <f t="shared" si="914"/>
        <v>Profit</v>
      </c>
      <c r="Y9747" s="1" t="str">
        <f t="shared" si="915"/>
        <v>Low Profit</v>
      </c>
      <c r="Z9747" s="1" t="str">
        <f t="shared" si="916"/>
        <v>Low Discount</v>
      </c>
      <c r="AA9747" s="1" t="str">
        <f t="shared" si="917"/>
        <v>Low Sales</v>
      </c>
      <c r="AB9747" s="1">
        <f>MONTH(Sample___Superstore[[#This Row],[Order Date]])</f>
        <v>11</v>
      </c>
    </row>
    <row r="9748" spans="1:28" x14ac:dyDescent="0.35">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c r="V9748">
        <f t="shared" si="912"/>
        <v>0</v>
      </c>
      <c r="W9748">
        <f t="shared" si="913"/>
        <v>-2.5000000000000001E-2</v>
      </c>
      <c r="X9748" t="str">
        <f t="shared" si="914"/>
        <v>Loss</v>
      </c>
      <c r="Y9748" s="1" t="str">
        <f t="shared" si="915"/>
        <v>Low Profit</v>
      </c>
      <c r="Z9748" s="1" t="str">
        <f t="shared" si="916"/>
        <v>Low Discount</v>
      </c>
      <c r="AA9748" s="1" t="str">
        <f t="shared" si="917"/>
        <v>Low Sales</v>
      </c>
      <c r="AB9748" s="1">
        <f>MONTH(Sample___Superstore[[#This Row],[Order Date]])</f>
        <v>11</v>
      </c>
    </row>
    <row r="9749" spans="1:28" x14ac:dyDescent="0.35">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c r="V9749">
        <f t="shared" si="912"/>
        <v>4</v>
      </c>
      <c r="W9749">
        <f t="shared" si="913"/>
        <v>-0.72499999999999998</v>
      </c>
      <c r="X9749" t="str">
        <f t="shared" si="914"/>
        <v>Loss</v>
      </c>
      <c r="Y9749" s="1" t="str">
        <f t="shared" si="915"/>
        <v>Low Profit</v>
      </c>
      <c r="Z9749" s="1" t="str">
        <f t="shared" si="916"/>
        <v>High Discount</v>
      </c>
      <c r="AA9749" s="1" t="str">
        <f t="shared" si="917"/>
        <v>Low Sales</v>
      </c>
      <c r="AB9749" s="1">
        <f>MONTH(Sample___Superstore[[#This Row],[Order Date]])</f>
        <v>11</v>
      </c>
    </row>
    <row r="9750" spans="1:28" x14ac:dyDescent="0.35">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c r="V9750">
        <f t="shared" si="912"/>
        <v>4</v>
      </c>
      <c r="W9750">
        <f t="shared" si="913"/>
        <v>-7.1428571428571438E-2</v>
      </c>
      <c r="X9750" t="str">
        <f t="shared" si="914"/>
        <v>Loss</v>
      </c>
      <c r="Y9750" s="1" t="str">
        <f t="shared" si="915"/>
        <v>Low Profit</v>
      </c>
      <c r="Z9750" s="1" t="str">
        <f t="shared" si="916"/>
        <v>High Discount</v>
      </c>
      <c r="AA9750" s="1" t="str">
        <f t="shared" si="917"/>
        <v>High Sales</v>
      </c>
      <c r="AB9750" s="1">
        <f>MONTH(Sample___Superstore[[#This Row],[Order Date]])</f>
        <v>11</v>
      </c>
    </row>
    <row r="9751" spans="1:28" x14ac:dyDescent="0.35">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c r="V9751">
        <f t="shared" si="912"/>
        <v>4</v>
      </c>
      <c r="W9751">
        <f t="shared" si="913"/>
        <v>0.36</v>
      </c>
      <c r="X9751" t="str">
        <f t="shared" si="914"/>
        <v>Profit</v>
      </c>
      <c r="Y9751" s="1" t="str">
        <f t="shared" si="915"/>
        <v>Low Profit</v>
      </c>
      <c r="Z9751" s="1" t="str">
        <f t="shared" si="916"/>
        <v>No Discount</v>
      </c>
      <c r="AA9751" s="1" t="str">
        <f t="shared" si="917"/>
        <v>Low Sales</v>
      </c>
      <c r="AB9751" s="1">
        <f>MONTH(Sample___Superstore[[#This Row],[Order Date]])</f>
        <v>3</v>
      </c>
    </row>
    <row r="9752" spans="1:28" x14ac:dyDescent="0.35">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c r="V9752">
        <f t="shared" si="912"/>
        <v>4</v>
      </c>
      <c r="W9752">
        <f t="shared" si="913"/>
        <v>0.125</v>
      </c>
      <c r="X9752" t="str">
        <f t="shared" si="914"/>
        <v>Profit</v>
      </c>
      <c r="Y9752" s="1" t="str">
        <f t="shared" si="915"/>
        <v>Low Profit</v>
      </c>
      <c r="Z9752" s="1" t="str">
        <f t="shared" si="916"/>
        <v>Low Discount</v>
      </c>
      <c r="AA9752" s="1" t="str">
        <f t="shared" si="917"/>
        <v>Low Sales</v>
      </c>
      <c r="AB9752" s="1">
        <f>MONTH(Sample___Superstore[[#This Row],[Order Date]])</f>
        <v>10</v>
      </c>
    </row>
    <row r="9753" spans="1:28" x14ac:dyDescent="0.35">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c r="V9753">
        <f t="shared" si="912"/>
        <v>4</v>
      </c>
      <c r="W9753">
        <f t="shared" si="913"/>
        <v>0.125</v>
      </c>
      <c r="X9753" t="str">
        <f t="shared" si="914"/>
        <v>Profit</v>
      </c>
      <c r="Y9753" s="1" t="str">
        <f t="shared" si="915"/>
        <v>Low Profit</v>
      </c>
      <c r="Z9753" s="1" t="str">
        <f t="shared" si="916"/>
        <v>Low Discount</v>
      </c>
      <c r="AA9753" s="1" t="str">
        <f t="shared" si="917"/>
        <v>Low Sales</v>
      </c>
      <c r="AB9753" s="1">
        <f>MONTH(Sample___Superstore[[#This Row],[Order Date]])</f>
        <v>10</v>
      </c>
    </row>
    <row r="9754" spans="1:28" x14ac:dyDescent="0.35">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c r="V9754">
        <f t="shared" si="912"/>
        <v>1</v>
      </c>
      <c r="W9754">
        <f t="shared" si="913"/>
        <v>0.36250000000000004</v>
      </c>
      <c r="X9754" t="str">
        <f t="shared" si="914"/>
        <v>Profit</v>
      </c>
      <c r="Y9754" s="1" t="str">
        <f t="shared" si="915"/>
        <v>Low Profit</v>
      </c>
      <c r="Z9754" s="1" t="str">
        <f t="shared" si="916"/>
        <v>Low Discount</v>
      </c>
      <c r="AA9754" s="1" t="str">
        <f t="shared" si="917"/>
        <v>Low Sales</v>
      </c>
      <c r="AB9754" s="1">
        <f>MONTH(Sample___Superstore[[#This Row],[Order Date]])</f>
        <v>7</v>
      </c>
    </row>
    <row r="9755" spans="1:28" x14ac:dyDescent="0.35">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c r="V9755">
        <f t="shared" si="912"/>
        <v>2</v>
      </c>
      <c r="W9755">
        <f t="shared" si="913"/>
        <v>0.46</v>
      </c>
      <c r="X9755" t="str">
        <f t="shared" si="914"/>
        <v>Profit</v>
      </c>
      <c r="Y9755" s="1" t="str">
        <f t="shared" si="915"/>
        <v>Low Profit</v>
      </c>
      <c r="Z9755" s="1" t="str">
        <f t="shared" si="916"/>
        <v>No Discount</v>
      </c>
      <c r="AA9755" s="1" t="str">
        <f t="shared" si="917"/>
        <v>Low Sales</v>
      </c>
      <c r="AB9755" s="1">
        <f>MONTH(Sample___Superstore[[#This Row],[Order Date]])</f>
        <v>3</v>
      </c>
    </row>
    <row r="9756" spans="1:28" x14ac:dyDescent="0.35">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c r="V9756">
        <f t="shared" si="912"/>
        <v>2</v>
      </c>
      <c r="W9756">
        <f t="shared" si="913"/>
        <v>0.5</v>
      </c>
      <c r="X9756" t="str">
        <f t="shared" si="914"/>
        <v>Profit</v>
      </c>
      <c r="Y9756" s="1" t="str">
        <f t="shared" si="915"/>
        <v>Low Profit</v>
      </c>
      <c r="Z9756" s="1" t="str">
        <f t="shared" si="916"/>
        <v>No Discount</v>
      </c>
      <c r="AA9756" s="1" t="str">
        <f t="shared" si="917"/>
        <v>Low Sales</v>
      </c>
      <c r="AB9756" s="1">
        <f>MONTH(Sample___Superstore[[#This Row],[Order Date]])</f>
        <v>3</v>
      </c>
    </row>
    <row r="9757" spans="1:28" x14ac:dyDescent="0.35">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c r="V9757">
        <f t="shared" si="912"/>
        <v>2</v>
      </c>
      <c r="W9757">
        <f t="shared" si="913"/>
        <v>3.0000000000000002E-2</v>
      </c>
      <c r="X9757" t="str">
        <f t="shared" si="914"/>
        <v>Profit</v>
      </c>
      <c r="Y9757" s="1" t="str">
        <f t="shared" si="915"/>
        <v>Low Profit</v>
      </c>
      <c r="Z9757" s="1" t="str">
        <f t="shared" si="916"/>
        <v>No Discount</v>
      </c>
      <c r="AA9757" s="1" t="str">
        <f t="shared" si="917"/>
        <v>Low Sales</v>
      </c>
      <c r="AB9757" s="1">
        <f>MONTH(Sample___Superstore[[#This Row],[Order Date]])</f>
        <v>3</v>
      </c>
    </row>
    <row r="9758" spans="1:28" x14ac:dyDescent="0.35">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c r="V9758">
        <f t="shared" si="912"/>
        <v>2</v>
      </c>
      <c r="W9758">
        <f t="shared" si="913"/>
        <v>0.19999999999999998</v>
      </c>
      <c r="X9758" t="str">
        <f t="shared" si="914"/>
        <v>Profit</v>
      </c>
      <c r="Y9758" s="1" t="str">
        <f t="shared" si="915"/>
        <v>Low Profit</v>
      </c>
      <c r="Z9758" s="1" t="str">
        <f t="shared" si="916"/>
        <v>No Discount</v>
      </c>
      <c r="AA9758" s="1" t="str">
        <f t="shared" si="917"/>
        <v>Low Sales</v>
      </c>
      <c r="AB9758" s="1">
        <f>MONTH(Sample___Superstore[[#This Row],[Order Date]])</f>
        <v>3</v>
      </c>
    </row>
    <row r="9759" spans="1:28" x14ac:dyDescent="0.35">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c r="V9759">
        <f t="shared" si="912"/>
        <v>2</v>
      </c>
      <c r="W9759">
        <f t="shared" si="913"/>
        <v>0.27</v>
      </c>
      <c r="X9759" t="str">
        <f t="shared" si="914"/>
        <v>Profit</v>
      </c>
      <c r="Y9759" s="1" t="str">
        <f t="shared" si="915"/>
        <v>Low Profit</v>
      </c>
      <c r="Z9759" s="1" t="str">
        <f t="shared" si="916"/>
        <v>No Discount</v>
      </c>
      <c r="AA9759" s="1" t="str">
        <f t="shared" si="917"/>
        <v>Low Sales</v>
      </c>
      <c r="AB9759" s="1">
        <f>MONTH(Sample___Superstore[[#This Row],[Order Date]])</f>
        <v>3</v>
      </c>
    </row>
    <row r="9760" spans="1:28" x14ac:dyDescent="0.35">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c r="V9760">
        <f t="shared" si="912"/>
        <v>2</v>
      </c>
      <c r="W9760">
        <f t="shared" si="913"/>
        <v>0.45999999999999996</v>
      </c>
      <c r="X9760" t="str">
        <f t="shared" si="914"/>
        <v>Profit</v>
      </c>
      <c r="Y9760" s="1" t="str">
        <f t="shared" si="915"/>
        <v>Low Profit</v>
      </c>
      <c r="Z9760" s="1" t="str">
        <f t="shared" si="916"/>
        <v>No Discount</v>
      </c>
      <c r="AA9760" s="1" t="str">
        <f t="shared" si="917"/>
        <v>Low Sales</v>
      </c>
      <c r="AB9760" s="1">
        <f>MONTH(Sample___Superstore[[#This Row],[Order Date]])</f>
        <v>3</v>
      </c>
    </row>
    <row r="9761" spans="1:28" x14ac:dyDescent="0.35">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c r="V9761">
        <f t="shared" si="912"/>
        <v>5</v>
      </c>
      <c r="W9761">
        <f t="shared" si="913"/>
        <v>4.9999999999999996E-2</v>
      </c>
      <c r="X9761" t="str">
        <f t="shared" si="914"/>
        <v>Profit</v>
      </c>
      <c r="Y9761" s="1" t="str">
        <f t="shared" si="915"/>
        <v>Low Profit</v>
      </c>
      <c r="Z9761" s="1" t="str">
        <f t="shared" si="916"/>
        <v>Low Discount</v>
      </c>
      <c r="AA9761" s="1" t="str">
        <f t="shared" si="917"/>
        <v>High Sales</v>
      </c>
      <c r="AB9761" s="1">
        <f>MONTH(Sample___Superstore[[#This Row],[Order Date]])</f>
        <v>10</v>
      </c>
    </row>
    <row r="9762" spans="1:28" x14ac:dyDescent="0.35">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c r="V9762">
        <f t="shared" si="912"/>
        <v>4</v>
      </c>
      <c r="W9762">
        <f t="shared" si="913"/>
        <v>0.33</v>
      </c>
      <c r="X9762" t="str">
        <f t="shared" si="914"/>
        <v>Profit</v>
      </c>
      <c r="Y9762" s="1" t="str">
        <f t="shared" si="915"/>
        <v>Low Profit</v>
      </c>
      <c r="Z9762" s="1" t="str">
        <f t="shared" si="916"/>
        <v>No Discount</v>
      </c>
      <c r="AA9762" s="1" t="str">
        <f t="shared" si="917"/>
        <v>Low Sales</v>
      </c>
      <c r="AB9762" s="1">
        <f>MONTH(Sample___Superstore[[#This Row],[Order Date]])</f>
        <v>11</v>
      </c>
    </row>
    <row r="9763" spans="1:28" x14ac:dyDescent="0.35">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c r="V9763">
        <f t="shared" si="912"/>
        <v>4</v>
      </c>
      <c r="W9763">
        <f t="shared" si="913"/>
        <v>0.36</v>
      </c>
      <c r="X9763" t="str">
        <f t="shared" si="914"/>
        <v>Profit</v>
      </c>
      <c r="Y9763" s="1" t="str">
        <f t="shared" si="915"/>
        <v>Low Profit</v>
      </c>
      <c r="Z9763" s="1" t="str">
        <f t="shared" si="916"/>
        <v>No Discount</v>
      </c>
      <c r="AA9763" s="1" t="str">
        <f t="shared" si="917"/>
        <v>Low Sales</v>
      </c>
      <c r="AB9763" s="1">
        <f>MONTH(Sample___Superstore[[#This Row],[Order Date]])</f>
        <v>2</v>
      </c>
    </row>
    <row r="9764" spans="1:28" x14ac:dyDescent="0.35">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c r="V9764">
        <f t="shared" si="912"/>
        <v>4</v>
      </c>
      <c r="W9764">
        <f t="shared" si="913"/>
        <v>0.28000000000000003</v>
      </c>
      <c r="X9764" t="str">
        <f t="shared" si="914"/>
        <v>Profit</v>
      </c>
      <c r="Y9764" s="1" t="str">
        <f t="shared" si="915"/>
        <v>Low Profit</v>
      </c>
      <c r="Z9764" s="1" t="str">
        <f t="shared" si="916"/>
        <v>No Discount</v>
      </c>
      <c r="AA9764" s="1" t="str">
        <f t="shared" si="917"/>
        <v>Low Sales</v>
      </c>
      <c r="AB9764" s="1">
        <f>MONTH(Sample___Superstore[[#This Row],[Order Date]])</f>
        <v>2</v>
      </c>
    </row>
    <row r="9765" spans="1:28" x14ac:dyDescent="0.35">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c r="V9765">
        <f t="shared" si="912"/>
        <v>4</v>
      </c>
      <c r="W9765">
        <f t="shared" si="913"/>
        <v>0.02</v>
      </c>
      <c r="X9765" t="str">
        <f t="shared" si="914"/>
        <v>Profit</v>
      </c>
      <c r="Y9765" s="1" t="str">
        <f t="shared" si="915"/>
        <v>Low Profit</v>
      </c>
      <c r="Z9765" s="1" t="str">
        <f t="shared" si="916"/>
        <v>No Discount</v>
      </c>
      <c r="AA9765" s="1" t="str">
        <f t="shared" si="917"/>
        <v>Low Sales</v>
      </c>
      <c r="AB9765" s="1">
        <f>MONTH(Sample___Superstore[[#This Row],[Order Date]])</f>
        <v>2</v>
      </c>
    </row>
    <row r="9766" spans="1:28" x14ac:dyDescent="0.35">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c r="V9766">
        <f t="shared" si="912"/>
        <v>5</v>
      </c>
      <c r="W9766">
        <f t="shared" si="913"/>
        <v>8.7499999999999994E-2</v>
      </c>
      <c r="X9766" t="str">
        <f t="shared" si="914"/>
        <v>Profit</v>
      </c>
      <c r="Y9766" s="1" t="str">
        <f t="shared" si="915"/>
        <v>Low Profit</v>
      </c>
      <c r="Z9766" s="1" t="str">
        <f t="shared" si="916"/>
        <v>Low Discount</v>
      </c>
      <c r="AA9766" s="1" t="str">
        <f t="shared" si="917"/>
        <v>Low Sales</v>
      </c>
      <c r="AB9766" s="1">
        <f>MONTH(Sample___Superstore[[#This Row],[Order Date]])</f>
        <v>6</v>
      </c>
    </row>
    <row r="9767" spans="1:28" x14ac:dyDescent="0.35">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c r="V9767">
        <f t="shared" si="912"/>
        <v>6</v>
      </c>
      <c r="W9767">
        <f t="shared" si="913"/>
        <v>0.48000000000000004</v>
      </c>
      <c r="X9767" t="str">
        <f t="shared" si="914"/>
        <v>Profit</v>
      </c>
      <c r="Y9767" s="1" t="str">
        <f t="shared" si="915"/>
        <v>Low Profit</v>
      </c>
      <c r="Z9767" s="1" t="str">
        <f t="shared" si="916"/>
        <v>No Discount</v>
      </c>
      <c r="AA9767" s="1" t="str">
        <f t="shared" si="917"/>
        <v>Low Sales</v>
      </c>
      <c r="AB9767" s="1">
        <f>MONTH(Sample___Superstore[[#This Row],[Order Date]])</f>
        <v>2</v>
      </c>
    </row>
    <row r="9768" spans="1:28" x14ac:dyDescent="0.35">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c r="V9768">
        <f t="shared" si="912"/>
        <v>6</v>
      </c>
      <c r="W9768">
        <f t="shared" si="913"/>
        <v>0.44999999999999996</v>
      </c>
      <c r="X9768" t="str">
        <f t="shared" si="914"/>
        <v>Profit</v>
      </c>
      <c r="Y9768" s="1" t="str">
        <f t="shared" si="915"/>
        <v>Low Profit</v>
      </c>
      <c r="Z9768" s="1" t="str">
        <f t="shared" si="916"/>
        <v>No Discount</v>
      </c>
      <c r="AA9768" s="1" t="str">
        <f t="shared" si="917"/>
        <v>Low Sales</v>
      </c>
      <c r="AB9768" s="1">
        <f>MONTH(Sample___Superstore[[#This Row],[Order Date]])</f>
        <v>2</v>
      </c>
    </row>
    <row r="9769" spans="1:28" x14ac:dyDescent="0.35">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c r="V9769">
        <f t="shared" si="912"/>
        <v>6</v>
      </c>
      <c r="W9769">
        <f t="shared" si="913"/>
        <v>0.49</v>
      </c>
      <c r="X9769" t="str">
        <f t="shared" si="914"/>
        <v>Profit</v>
      </c>
      <c r="Y9769" s="1" t="str">
        <f t="shared" si="915"/>
        <v>Low Profit</v>
      </c>
      <c r="Z9769" s="1" t="str">
        <f t="shared" si="916"/>
        <v>No Discount</v>
      </c>
      <c r="AA9769" s="1" t="str">
        <f t="shared" si="917"/>
        <v>Low Sales</v>
      </c>
      <c r="AB9769" s="1">
        <f>MONTH(Sample___Superstore[[#This Row],[Order Date]])</f>
        <v>12</v>
      </c>
    </row>
    <row r="9770" spans="1:28" x14ac:dyDescent="0.35">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c r="V9770">
        <f t="shared" si="912"/>
        <v>7</v>
      </c>
      <c r="W9770">
        <f t="shared" si="913"/>
        <v>0.5</v>
      </c>
      <c r="X9770" t="str">
        <f t="shared" si="914"/>
        <v>Profit</v>
      </c>
      <c r="Y9770" s="1" t="str">
        <f t="shared" si="915"/>
        <v>Low Profit</v>
      </c>
      <c r="Z9770" s="1" t="str">
        <f t="shared" si="916"/>
        <v>No Discount</v>
      </c>
      <c r="AA9770" s="1" t="str">
        <f t="shared" si="917"/>
        <v>Low Sales</v>
      </c>
      <c r="AB9770" s="1">
        <f>MONTH(Sample___Superstore[[#This Row],[Order Date]])</f>
        <v>12</v>
      </c>
    </row>
    <row r="9771" spans="1:28" x14ac:dyDescent="0.35">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c r="V9771">
        <f t="shared" si="912"/>
        <v>6</v>
      </c>
      <c r="W9771">
        <f t="shared" si="913"/>
        <v>2.4999999999999998E-2</v>
      </c>
      <c r="X9771" t="str">
        <f t="shared" si="914"/>
        <v>Profit</v>
      </c>
      <c r="Y9771" s="1" t="str">
        <f t="shared" si="915"/>
        <v>Low Profit</v>
      </c>
      <c r="Z9771" s="1" t="str">
        <f t="shared" si="916"/>
        <v>Low Discount</v>
      </c>
      <c r="AA9771" s="1" t="str">
        <f t="shared" si="917"/>
        <v>Low Sales</v>
      </c>
      <c r="AB9771" s="1">
        <f>MONTH(Sample___Superstore[[#This Row],[Order Date]])</f>
        <v>11</v>
      </c>
    </row>
    <row r="9772" spans="1:28" x14ac:dyDescent="0.35">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c r="V9772">
        <f t="shared" si="912"/>
        <v>6</v>
      </c>
      <c r="W9772">
        <f t="shared" si="913"/>
        <v>0.32500000000000001</v>
      </c>
      <c r="X9772" t="str">
        <f t="shared" si="914"/>
        <v>Profit</v>
      </c>
      <c r="Y9772" s="1" t="str">
        <f t="shared" si="915"/>
        <v>Low Profit</v>
      </c>
      <c r="Z9772" s="1" t="str">
        <f t="shared" si="916"/>
        <v>Low Discount</v>
      </c>
      <c r="AA9772" s="1" t="str">
        <f t="shared" si="917"/>
        <v>Low Sales</v>
      </c>
      <c r="AB9772" s="1">
        <f>MONTH(Sample___Superstore[[#This Row],[Order Date]])</f>
        <v>11</v>
      </c>
    </row>
    <row r="9773" spans="1:28" x14ac:dyDescent="0.35">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c r="V9773">
        <f t="shared" si="912"/>
        <v>6</v>
      </c>
      <c r="W9773">
        <f t="shared" si="913"/>
        <v>0.1</v>
      </c>
      <c r="X9773" t="str">
        <f t="shared" si="914"/>
        <v>Profit</v>
      </c>
      <c r="Y9773" s="1" t="str">
        <f t="shared" si="915"/>
        <v>Low Profit</v>
      </c>
      <c r="Z9773" s="1" t="str">
        <f t="shared" si="916"/>
        <v>Low Discount</v>
      </c>
      <c r="AA9773" s="1" t="str">
        <f t="shared" si="917"/>
        <v>Low Sales</v>
      </c>
      <c r="AB9773" s="1">
        <f>MONTH(Sample___Superstore[[#This Row],[Order Date]])</f>
        <v>11</v>
      </c>
    </row>
    <row r="9774" spans="1:28" x14ac:dyDescent="0.35">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c r="V9774">
        <f t="shared" si="912"/>
        <v>0</v>
      </c>
      <c r="W9774">
        <f t="shared" si="913"/>
        <v>0.3125</v>
      </c>
      <c r="X9774" t="str">
        <f t="shared" si="914"/>
        <v>Profit</v>
      </c>
      <c r="Y9774" s="1" t="str">
        <f t="shared" si="915"/>
        <v>Low Profit</v>
      </c>
      <c r="Z9774" s="1" t="str">
        <f t="shared" si="916"/>
        <v>Low Discount</v>
      </c>
      <c r="AA9774" s="1" t="str">
        <f t="shared" si="917"/>
        <v>Low Sales</v>
      </c>
      <c r="AB9774" s="1">
        <f>MONTH(Sample___Superstore[[#This Row],[Order Date]])</f>
        <v>7</v>
      </c>
    </row>
    <row r="9775" spans="1:28" x14ac:dyDescent="0.35">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c r="V9775">
        <f t="shared" si="912"/>
        <v>7</v>
      </c>
      <c r="W9775">
        <f t="shared" si="913"/>
        <v>0.29000000000000004</v>
      </c>
      <c r="X9775" t="str">
        <f t="shared" si="914"/>
        <v>Profit</v>
      </c>
      <c r="Y9775" s="1" t="str">
        <f t="shared" si="915"/>
        <v>Low Profit</v>
      </c>
      <c r="Z9775" s="1" t="str">
        <f t="shared" si="916"/>
        <v>No Discount</v>
      </c>
      <c r="AA9775" s="1" t="str">
        <f t="shared" si="917"/>
        <v>Low Sales</v>
      </c>
      <c r="AB9775" s="1">
        <f>MONTH(Sample___Superstore[[#This Row],[Order Date]])</f>
        <v>6</v>
      </c>
    </row>
    <row r="9776" spans="1:28" x14ac:dyDescent="0.35">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c r="V9776">
        <f t="shared" si="912"/>
        <v>4</v>
      </c>
      <c r="W9776">
        <f t="shared" si="913"/>
        <v>-1.7000000000000002</v>
      </c>
      <c r="X9776" t="str">
        <f t="shared" si="914"/>
        <v>Loss</v>
      </c>
      <c r="Y9776" s="1" t="str">
        <f t="shared" si="915"/>
        <v>Low Profit</v>
      </c>
      <c r="Z9776" s="1" t="str">
        <f t="shared" si="916"/>
        <v>High Discount</v>
      </c>
      <c r="AA9776" s="1" t="str">
        <f t="shared" si="917"/>
        <v>High Sales</v>
      </c>
      <c r="AB9776" s="1">
        <f>MONTH(Sample___Superstore[[#This Row],[Order Date]])</f>
        <v>7</v>
      </c>
    </row>
    <row r="9777" spans="1:28" x14ac:dyDescent="0.35">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c r="V9777">
        <f t="shared" si="912"/>
        <v>4</v>
      </c>
      <c r="W9777">
        <f t="shared" si="913"/>
        <v>-0.57500000000000007</v>
      </c>
      <c r="X9777" t="str">
        <f t="shared" si="914"/>
        <v>Loss</v>
      </c>
      <c r="Y9777" s="1" t="str">
        <f t="shared" si="915"/>
        <v>Low Profit</v>
      </c>
      <c r="Z9777" s="1" t="str">
        <f t="shared" si="916"/>
        <v>High Discount</v>
      </c>
      <c r="AA9777" s="1" t="str">
        <f t="shared" si="917"/>
        <v>Low Sales</v>
      </c>
      <c r="AB9777" s="1">
        <f>MONTH(Sample___Superstore[[#This Row],[Order Date]])</f>
        <v>7</v>
      </c>
    </row>
    <row r="9778" spans="1:28" x14ac:dyDescent="0.35">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c r="V9778">
        <f t="shared" si="912"/>
        <v>4</v>
      </c>
      <c r="W9778">
        <f t="shared" si="913"/>
        <v>-1.6</v>
      </c>
      <c r="X9778" t="str">
        <f t="shared" si="914"/>
        <v>Loss</v>
      </c>
      <c r="Y9778" s="1" t="str">
        <f t="shared" si="915"/>
        <v>Low Profit</v>
      </c>
      <c r="Z9778" s="1" t="str">
        <f t="shared" si="916"/>
        <v>High Discount</v>
      </c>
      <c r="AA9778" s="1" t="str">
        <f t="shared" si="917"/>
        <v>Low Sales</v>
      </c>
      <c r="AB9778" s="1">
        <f>MONTH(Sample___Superstore[[#This Row],[Order Date]])</f>
        <v>7</v>
      </c>
    </row>
    <row r="9779" spans="1:28" x14ac:dyDescent="0.35">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c r="V9779">
        <f t="shared" si="912"/>
        <v>4</v>
      </c>
      <c r="W9779">
        <f t="shared" si="913"/>
        <v>-6.25E-2</v>
      </c>
      <c r="X9779" t="str">
        <f t="shared" si="914"/>
        <v>Loss</v>
      </c>
      <c r="Y9779" s="1" t="str">
        <f t="shared" si="915"/>
        <v>Low Profit</v>
      </c>
      <c r="Z9779" s="1" t="str">
        <f t="shared" si="916"/>
        <v>Low Discount</v>
      </c>
      <c r="AA9779" s="1" t="str">
        <f t="shared" si="917"/>
        <v>Low Sales</v>
      </c>
      <c r="AB9779" s="1">
        <f>MONTH(Sample___Superstore[[#This Row],[Order Date]])</f>
        <v>7</v>
      </c>
    </row>
    <row r="9780" spans="1:28" x14ac:dyDescent="0.35">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c r="V9780">
        <f t="shared" si="912"/>
        <v>4</v>
      </c>
      <c r="W9780">
        <f t="shared" si="913"/>
        <v>-1.5</v>
      </c>
      <c r="X9780" t="str">
        <f t="shared" si="914"/>
        <v>Loss</v>
      </c>
      <c r="Y9780" s="1" t="str">
        <f t="shared" si="915"/>
        <v>Low Profit</v>
      </c>
      <c r="Z9780" s="1" t="str">
        <f t="shared" si="916"/>
        <v>High Discount</v>
      </c>
      <c r="AA9780" s="1" t="str">
        <f t="shared" si="917"/>
        <v>Low Sales</v>
      </c>
      <c r="AB9780" s="1">
        <f>MONTH(Sample___Superstore[[#This Row],[Order Date]])</f>
        <v>7</v>
      </c>
    </row>
    <row r="9781" spans="1:28" x14ac:dyDescent="0.35">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c r="V9781">
        <f t="shared" si="912"/>
        <v>4</v>
      </c>
      <c r="W9781">
        <f t="shared" si="913"/>
        <v>-2.5</v>
      </c>
      <c r="X9781" t="str">
        <f t="shared" si="914"/>
        <v>Loss</v>
      </c>
      <c r="Y9781" s="1" t="str">
        <f t="shared" si="915"/>
        <v>Low Profit</v>
      </c>
      <c r="Z9781" s="1" t="str">
        <f t="shared" si="916"/>
        <v>High Discount</v>
      </c>
      <c r="AA9781" s="1" t="str">
        <f t="shared" si="917"/>
        <v>Low Sales</v>
      </c>
      <c r="AB9781" s="1">
        <f>MONTH(Sample___Superstore[[#This Row],[Order Date]])</f>
        <v>7</v>
      </c>
    </row>
    <row r="9782" spans="1:28" x14ac:dyDescent="0.35">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c r="V9782">
        <f t="shared" si="912"/>
        <v>4</v>
      </c>
      <c r="W9782">
        <f t="shared" si="913"/>
        <v>0.29999999999999993</v>
      </c>
      <c r="X9782" t="str">
        <f t="shared" si="914"/>
        <v>Profit</v>
      </c>
      <c r="Y9782" s="1" t="str">
        <f t="shared" si="915"/>
        <v>High Profit</v>
      </c>
      <c r="Z9782" s="1" t="str">
        <f t="shared" si="916"/>
        <v>No Discount</v>
      </c>
      <c r="AA9782" s="1" t="str">
        <f t="shared" si="917"/>
        <v>Low Sales</v>
      </c>
      <c r="AB9782" s="1">
        <f>MONTH(Sample___Superstore[[#This Row],[Order Date]])</f>
        <v>9</v>
      </c>
    </row>
    <row r="9783" spans="1:28" x14ac:dyDescent="0.35">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c r="V9783">
        <f t="shared" si="912"/>
        <v>4</v>
      </c>
      <c r="W9783">
        <f t="shared" si="913"/>
        <v>0.375</v>
      </c>
      <c r="X9783" t="str">
        <f t="shared" si="914"/>
        <v>Profit</v>
      </c>
      <c r="Y9783" s="1" t="str">
        <f t="shared" si="915"/>
        <v>High Profit</v>
      </c>
      <c r="Z9783" s="1" t="str">
        <f t="shared" si="916"/>
        <v>Low Discount</v>
      </c>
      <c r="AA9783" s="1" t="str">
        <f t="shared" si="917"/>
        <v>High Sales</v>
      </c>
      <c r="AB9783" s="1">
        <f>MONTH(Sample___Superstore[[#This Row],[Order Date]])</f>
        <v>9</v>
      </c>
    </row>
    <row r="9784" spans="1:28" x14ac:dyDescent="0.35">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c r="V9784">
        <f t="shared" si="912"/>
        <v>2</v>
      </c>
      <c r="W9784">
        <f t="shared" si="913"/>
        <v>0.48999999999999994</v>
      </c>
      <c r="X9784" t="str">
        <f t="shared" si="914"/>
        <v>Profit</v>
      </c>
      <c r="Y9784" s="1" t="str">
        <f t="shared" si="915"/>
        <v>High Profit</v>
      </c>
      <c r="Z9784" s="1" t="str">
        <f t="shared" si="916"/>
        <v>No Discount</v>
      </c>
      <c r="AA9784" s="1" t="str">
        <f t="shared" si="917"/>
        <v>Low Sales</v>
      </c>
      <c r="AB9784" s="1">
        <f>MONTH(Sample___Superstore[[#This Row],[Order Date]])</f>
        <v>5</v>
      </c>
    </row>
    <row r="9785" spans="1:28" x14ac:dyDescent="0.35">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c r="V9785">
        <f t="shared" si="912"/>
        <v>2</v>
      </c>
      <c r="W9785">
        <f t="shared" si="913"/>
        <v>0.26999999999999996</v>
      </c>
      <c r="X9785" t="str">
        <f t="shared" si="914"/>
        <v>Profit</v>
      </c>
      <c r="Y9785" s="1" t="str">
        <f t="shared" si="915"/>
        <v>Low Profit</v>
      </c>
      <c r="Z9785" s="1" t="str">
        <f t="shared" si="916"/>
        <v>No Discount</v>
      </c>
      <c r="AA9785" s="1" t="str">
        <f t="shared" si="917"/>
        <v>Low Sales</v>
      </c>
      <c r="AB9785" s="1">
        <f>MONTH(Sample___Superstore[[#This Row],[Order Date]])</f>
        <v>5</v>
      </c>
    </row>
    <row r="9786" spans="1:28" x14ac:dyDescent="0.35">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c r="V9786">
        <f t="shared" si="912"/>
        <v>2</v>
      </c>
      <c r="W9786">
        <f t="shared" si="913"/>
        <v>0.36000000000000004</v>
      </c>
      <c r="X9786" t="str">
        <f t="shared" si="914"/>
        <v>Profit</v>
      </c>
      <c r="Y9786" s="1" t="str">
        <f t="shared" si="915"/>
        <v>Low Profit</v>
      </c>
      <c r="Z9786" s="1" t="str">
        <f t="shared" si="916"/>
        <v>No Discount</v>
      </c>
      <c r="AA9786" s="1" t="str">
        <f t="shared" si="917"/>
        <v>Low Sales</v>
      </c>
      <c r="AB9786" s="1">
        <f>MONTH(Sample___Superstore[[#This Row],[Order Date]])</f>
        <v>5</v>
      </c>
    </row>
    <row r="9787" spans="1:28" x14ac:dyDescent="0.35">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c r="V9787">
        <f t="shared" si="912"/>
        <v>4</v>
      </c>
      <c r="W9787">
        <f t="shared" si="913"/>
        <v>0.48999999999999994</v>
      </c>
      <c r="X9787" t="str">
        <f t="shared" si="914"/>
        <v>Profit</v>
      </c>
      <c r="Y9787" s="1" t="str">
        <f t="shared" si="915"/>
        <v>Low Profit</v>
      </c>
      <c r="Z9787" s="1" t="str">
        <f t="shared" si="916"/>
        <v>No Discount</v>
      </c>
      <c r="AA9787" s="1" t="str">
        <f t="shared" si="917"/>
        <v>Low Sales</v>
      </c>
      <c r="AB9787" s="1">
        <f>MONTH(Sample___Superstore[[#This Row],[Order Date]])</f>
        <v>5</v>
      </c>
    </row>
    <row r="9788" spans="1:28" x14ac:dyDescent="0.35">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c r="V9788">
        <f t="shared" si="912"/>
        <v>0</v>
      </c>
      <c r="W9788">
        <f t="shared" si="913"/>
        <v>0.26999999999999996</v>
      </c>
      <c r="X9788" t="str">
        <f t="shared" si="914"/>
        <v>Profit</v>
      </c>
      <c r="Y9788" s="1" t="str">
        <f t="shared" si="915"/>
        <v>Low Profit</v>
      </c>
      <c r="Z9788" s="1" t="str">
        <f t="shared" si="916"/>
        <v>No Discount</v>
      </c>
      <c r="AA9788" s="1" t="str">
        <f t="shared" si="917"/>
        <v>Low Sales</v>
      </c>
      <c r="AB9788" s="1">
        <f>MONTH(Sample___Superstore[[#This Row],[Order Date]])</f>
        <v>11</v>
      </c>
    </row>
    <row r="9789" spans="1:28" x14ac:dyDescent="0.35">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c r="V9789">
        <f t="shared" si="912"/>
        <v>5</v>
      </c>
      <c r="W9789">
        <f t="shared" si="913"/>
        <v>-2.9411764705882353E-2</v>
      </c>
      <c r="X9789" t="str">
        <f t="shared" si="914"/>
        <v>Loss</v>
      </c>
      <c r="Y9789" s="1" t="str">
        <f t="shared" si="915"/>
        <v>Low Profit</v>
      </c>
      <c r="Z9789" s="1" t="str">
        <f t="shared" si="916"/>
        <v>High Discount</v>
      </c>
      <c r="AA9789" s="1" t="str">
        <f t="shared" si="917"/>
        <v>High Sales</v>
      </c>
      <c r="AB9789" s="1">
        <f>MONTH(Sample___Superstore[[#This Row],[Order Date]])</f>
        <v>3</v>
      </c>
    </row>
    <row r="9790" spans="1:28" x14ac:dyDescent="0.35">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c r="V9790">
        <f t="shared" si="912"/>
        <v>5</v>
      </c>
      <c r="W9790">
        <f t="shared" si="913"/>
        <v>-1.4285714285714285E-2</v>
      </c>
      <c r="X9790" t="str">
        <f t="shared" si="914"/>
        <v>Loss</v>
      </c>
      <c r="Y9790" s="1" t="str">
        <f t="shared" si="915"/>
        <v>Low Profit</v>
      </c>
      <c r="Z9790" s="1" t="str">
        <f t="shared" si="916"/>
        <v>High Discount</v>
      </c>
      <c r="AA9790" s="1" t="str">
        <f t="shared" si="917"/>
        <v>High Sales</v>
      </c>
      <c r="AB9790" s="1">
        <f>MONTH(Sample___Superstore[[#This Row],[Order Date]])</f>
        <v>3</v>
      </c>
    </row>
    <row r="9791" spans="1:28" x14ac:dyDescent="0.35">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c r="V9791">
        <f t="shared" si="912"/>
        <v>5</v>
      </c>
      <c r="W9791">
        <f t="shared" si="913"/>
        <v>0.17500000000000002</v>
      </c>
      <c r="X9791" t="str">
        <f t="shared" si="914"/>
        <v>Profit</v>
      </c>
      <c r="Y9791" s="1" t="str">
        <f t="shared" si="915"/>
        <v>Low Profit</v>
      </c>
      <c r="Z9791" s="1" t="str">
        <f t="shared" si="916"/>
        <v>Low Discount</v>
      </c>
      <c r="AA9791" s="1" t="str">
        <f t="shared" si="917"/>
        <v>Low Sales</v>
      </c>
      <c r="AB9791" s="1">
        <f>MONTH(Sample___Superstore[[#This Row],[Order Date]])</f>
        <v>3</v>
      </c>
    </row>
    <row r="9792" spans="1:28" x14ac:dyDescent="0.35">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c r="V9792">
        <f t="shared" si="912"/>
        <v>5</v>
      </c>
      <c r="W9792">
        <f t="shared" si="913"/>
        <v>-0.31428571428571428</v>
      </c>
      <c r="X9792" t="str">
        <f t="shared" si="914"/>
        <v>Loss</v>
      </c>
      <c r="Y9792" s="1" t="str">
        <f t="shared" si="915"/>
        <v>Low Profit</v>
      </c>
      <c r="Z9792" s="1" t="str">
        <f t="shared" si="916"/>
        <v>High Discount</v>
      </c>
      <c r="AA9792" s="1" t="str">
        <f t="shared" si="917"/>
        <v>Low Sales</v>
      </c>
      <c r="AB9792" s="1">
        <f>MONTH(Sample___Superstore[[#This Row],[Order Date]])</f>
        <v>3</v>
      </c>
    </row>
    <row r="9793" spans="1:28" x14ac:dyDescent="0.35">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c r="V9793">
        <f t="shared" si="912"/>
        <v>2</v>
      </c>
      <c r="W9793">
        <f t="shared" si="913"/>
        <v>0.375</v>
      </c>
      <c r="X9793" t="str">
        <f t="shared" si="914"/>
        <v>Profit</v>
      </c>
      <c r="Y9793" s="1" t="str">
        <f t="shared" si="915"/>
        <v>Low Profit</v>
      </c>
      <c r="Z9793" s="1" t="str">
        <f t="shared" si="916"/>
        <v>Low Discount</v>
      </c>
      <c r="AA9793" s="1" t="str">
        <f t="shared" si="917"/>
        <v>Low Sales</v>
      </c>
      <c r="AB9793" s="1">
        <f>MONTH(Sample___Superstore[[#This Row],[Order Date]])</f>
        <v>5</v>
      </c>
    </row>
    <row r="9794" spans="1:28" x14ac:dyDescent="0.35">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c r="V9794">
        <f t="shared" ref="V9794:V9857" si="918">D9794-C9794</f>
        <v>2</v>
      </c>
      <c r="W9794">
        <f t="shared" ref="W9794:W9857" si="919">U9794/R9794</f>
        <v>-0.27142857142857141</v>
      </c>
      <c r="X9794" t="str">
        <f t="shared" ref="X9794:X9857" si="920">IF(U9794&lt;0,"Loss","Profit")</f>
        <v>Loss</v>
      </c>
      <c r="Y9794" s="1" t="str">
        <f t="shared" ref="Y9794:Y9857" si="921">IF(U9794&gt;100,"High Profit","Low Profit")</f>
        <v>Low Profit</v>
      </c>
      <c r="Z9794" s="1" t="str">
        <f t="shared" ref="Z9794:Z9857" si="922">IF(T9794=0,"No Discount",IF(T9794&lt;=0.2,"Low Discount","High Discount"))</f>
        <v>High Discount</v>
      </c>
      <c r="AA9794" s="1" t="str">
        <f t="shared" ref="AA9794:AA9857" si="923">IF(R9794&gt;500,"High Sales","Low Sales")</f>
        <v>Low Sales</v>
      </c>
      <c r="AB9794" s="1">
        <f>MONTH(Sample___Superstore[[#This Row],[Order Date]])</f>
        <v>5</v>
      </c>
    </row>
    <row r="9795" spans="1:28" x14ac:dyDescent="0.35">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c r="V9795">
        <f t="shared" si="918"/>
        <v>2</v>
      </c>
      <c r="W9795">
        <f t="shared" si="919"/>
        <v>0.33750000000000002</v>
      </c>
      <c r="X9795" t="str">
        <f t="shared" si="920"/>
        <v>Profit</v>
      </c>
      <c r="Y9795" s="1" t="str">
        <f t="shared" si="921"/>
        <v>Low Profit</v>
      </c>
      <c r="Z9795" s="1" t="str">
        <f t="shared" si="922"/>
        <v>Low Discount</v>
      </c>
      <c r="AA9795" s="1" t="str">
        <f t="shared" si="923"/>
        <v>Low Sales</v>
      </c>
      <c r="AB9795" s="1">
        <f>MONTH(Sample___Superstore[[#This Row],[Order Date]])</f>
        <v>5</v>
      </c>
    </row>
    <row r="9796" spans="1:28" x14ac:dyDescent="0.35">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c r="V9796">
        <f t="shared" si="918"/>
        <v>2</v>
      </c>
      <c r="W9796">
        <f t="shared" si="919"/>
        <v>-1.7000000000000002</v>
      </c>
      <c r="X9796" t="str">
        <f t="shared" si="920"/>
        <v>Loss</v>
      </c>
      <c r="Y9796" s="1" t="str">
        <f t="shared" si="921"/>
        <v>Low Profit</v>
      </c>
      <c r="Z9796" s="1" t="str">
        <f t="shared" si="922"/>
        <v>High Discount</v>
      </c>
      <c r="AA9796" s="1" t="str">
        <f t="shared" si="923"/>
        <v>Low Sales</v>
      </c>
      <c r="AB9796" s="1">
        <f>MONTH(Sample___Superstore[[#This Row],[Order Date]])</f>
        <v>5</v>
      </c>
    </row>
    <row r="9797" spans="1:28" x14ac:dyDescent="0.35">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c r="V9797">
        <f t="shared" si="918"/>
        <v>7</v>
      </c>
      <c r="W9797">
        <f t="shared" si="919"/>
        <v>-1.5499999999999998</v>
      </c>
      <c r="X9797" t="str">
        <f t="shared" si="920"/>
        <v>Loss</v>
      </c>
      <c r="Y9797" s="1" t="str">
        <f t="shared" si="921"/>
        <v>Low Profit</v>
      </c>
      <c r="Z9797" s="1" t="str">
        <f t="shared" si="922"/>
        <v>High Discount</v>
      </c>
      <c r="AA9797" s="1" t="str">
        <f t="shared" si="923"/>
        <v>Low Sales</v>
      </c>
      <c r="AB9797" s="1">
        <f>MONTH(Sample___Superstore[[#This Row],[Order Date]])</f>
        <v>5</v>
      </c>
    </row>
    <row r="9798" spans="1:28" x14ac:dyDescent="0.35">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c r="V9798">
        <f t="shared" si="918"/>
        <v>5</v>
      </c>
      <c r="W9798">
        <f t="shared" si="919"/>
        <v>0.15</v>
      </c>
      <c r="X9798" t="str">
        <f t="shared" si="920"/>
        <v>Profit</v>
      </c>
      <c r="Y9798" s="1" t="str">
        <f t="shared" si="921"/>
        <v>Low Profit</v>
      </c>
      <c r="Z9798" s="1" t="str">
        <f t="shared" si="922"/>
        <v>Low Discount</v>
      </c>
      <c r="AA9798" s="1" t="str">
        <f t="shared" si="923"/>
        <v>Low Sales</v>
      </c>
      <c r="AB9798" s="1">
        <f>MONTH(Sample___Superstore[[#This Row],[Order Date]])</f>
        <v>1</v>
      </c>
    </row>
    <row r="9799" spans="1:28" x14ac:dyDescent="0.35">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c r="V9799">
        <f t="shared" si="918"/>
        <v>5</v>
      </c>
      <c r="W9799">
        <f t="shared" si="919"/>
        <v>-0.18333333333333335</v>
      </c>
      <c r="X9799" t="str">
        <f t="shared" si="920"/>
        <v>Loss</v>
      </c>
      <c r="Y9799" s="1" t="str">
        <f t="shared" si="921"/>
        <v>Low Profit</v>
      </c>
      <c r="Z9799" s="1" t="str">
        <f t="shared" si="922"/>
        <v>High Discount</v>
      </c>
      <c r="AA9799" s="1" t="str">
        <f t="shared" si="923"/>
        <v>Low Sales</v>
      </c>
      <c r="AB9799" s="1">
        <f>MONTH(Sample___Superstore[[#This Row],[Order Date]])</f>
        <v>1</v>
      </c>
    </row>
    <row r="9800" spans="1:28" x14ac:dyDescent="0.35">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c r="V9800">
        <f t="shared" si="918"/>
        <v>5</v>
      </c>
      <c r="W9800">
        <f t="shared" si="919"/>
        <v>9.9999999999999992E-2</v>
      </c>
      <c r="X9800" t="str">
        <f t="shared" si="920"/>
        <v>Profit</v>
      </c>
      <c r="Y9800" s="1" t="str">
        <f t="shared" si="921"/>
        <v>Low Profit</v>
      </c>
      <c r="Z9800" s="1" t="str">
        <f t="shared" si="922"/>
        <v>High Discount</v>
      </c>
      <c r="AA9800" s="1" t="str">
        <f t="shared" si="923"/>
        <v>Low Sales</v>
      </c>
      <c r="AB9800" s="1">
        <f>MONTH(Sample___Superstore[[#This Row],[Order Date]])</f>
        <v>1</v>
      </c>
    </row>
    <row r="9801" spans="1:28" x14ac:dyDescent="0.35">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c r="V9801">
        <f t="shared" si="918"/>
        <v>5</v>
      </c>
      <c r="W9801">
        <f t="shared" si="919"/>
        <v>0.21249999999999999</v>
      </c>
      <c r="X9801" t="str">
        <f t="shared" si="920"/>
        <v>Profit</v>
      </c>
      <c r="Y9801" s="1" t="str">
        <f t="shared" si="921"/>
        <v>Low Profit</v>
      </c>
      <c r="Z9801" s="1" t="str">
        <f t="shared" si="922"/>
        <v>Low Discount</v>
      </c>
      <c r="AA9801" s="1" t="str">
        <f t="shared" si="923"/>
        <v>Low Sales</v>
      </c>
      <c r="AB9801" s="1">
        <f>MONTH(Sample___Superstore[[#This Row],[Order Date]])</f>
        <v>1</v>
      </c>
    </row>
    <row r="9802" spans="1:28" x14ac:dyDescent="0.35">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c r="V9802">
        <f t="shared" si="918"/>
        <v>5</v>
      </c>
      <c r="W9802">
        <f t="shared" si="919"/>
        <v>-0.2</v>
      </c>
      <c r="X9802" t="str">
        <f t="shared" si="920"/>
        <v>Loss</v>
      </c>
      <c r="Y9802" s="1" t="str">
        <f t="shared" si="921"/>
        <v>Low Profit</v>
      </c>
      <c r="Z9802" s="1" t="str">
        <f t="shared" si="922"/>
        <v>High Discount</v>
      </c>
      <c r="AA9802" s="1" t="str">
        <f t="shared" si="923"/>
        <v>Low Sales</v>
      </c>
      <c r="AB9802" s="1">
        <f>MONTH(Sample___Superstore[[#This Row],[Order Date]])</f>
        <v>1</v>
      </c>
    </row>
    <row r="9803" spans="1:28" x14ac:dyDescent="0.35">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c r="V9803">
        <f t="shared" si="918"/>
        <v>7</v>
      </c>
      <c r="W9803">
        <f t="shared" si="919"/>
        <v>0.28999999999999998</v>
      </c>
      <c r="X9803" t="str">
        <f t="shared" si="920"/>
        <v>Profit</v>
      </c>
      <c r="Y9803" s="1" t="str">
        <f t="shared" si="921"/>
        <v>Low Profit</v>
      </c>
      <c r="Z9803" s="1" t="str">
        <f t="shared" si="922"/>
        <v>No Discount</v>
      </c>
      <c r="AA9803" s="1" t="str">
        <f t="shared" si="923"/>
        <v>Low Sales</v>
      </c>
      <c r="AB9803" s="1">
        <f>MONTH(Sample___Superstore[[#This Row],[Order Date]])</f>
        <v>9</v>
      </c>
    </row>
    <row r="9804" spans="1:28" x14ac:dyDescent="0.35">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c r="V9804">
        <f t="shared" si="918"/>
        <v>2</v>
      </c>
      <c r="W9804">
        <f t="shared" si="919"/>
        <v>0.36249999999999999</v>
      </c>
      <c r="X9804" t="str">
        <f t="shared" si="920"/>
        <v>Profit</v>
      </c>
      <c r="Y9804" s="1" t="str">
        <f t="shared" si="921"/>
        <v>Low Profit</v>
      </c>
      <c r="Z9804" s="1" t="str">
        <f t="shared" si="922"/>
        <v>Low Discount</v>
      </c>
      <c r="AA9804" s="1" t="str">
        <f t="shared" si="923"/>
        <v>Low Sales</v>
      </c>
      <c r="AB9804" s="1">
        <f>MONTH(Sample___Superstore[[#This Row],[Order Date]])</f>
        <v>7</v>
      </c>
    </row>
    <row r="9805" spans="1:28" x14ac:dyDescent="0.35">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c r="V9805">
        <f t="shared" si="918"/>
        <v>2</v>
      </c>
      <c r="W9805">
        <f t="shared" si="919"/>
        <v>0.27</v>
      </c>
      <c r="X9805" t="str">
        <f t="shared" si="920"/>
        <v>Profit</v>
      </c>
      <c r="Y9805" s="1" t="str">
        <f t="shared" si="921"/>
        <v>Low Profit</v>
      </c>
      <c r="Z9805" s="1" t="str">
        <f t="shared" si="922"/>
        <v>No Discount</v>
      </c>
      <c r="AA9805" s="1" t="str">
        <f t="shared" si="923"/>
        <v>Low Sales</v>
      </c>
      <c r="AB9805" s="1">
        <f>MONTH(Sample___Superstore[[#This Row],[Order Date]])</f>
        <v>7</v>
      </c>
    </row>
    <row r="9806" spans="1:28" x14ac:dyDescent="0.35">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c r="V9806">
        <f t="shared" si="918"/>
        <v>2</v>
      </c>
      <c r="W9806">
        <f t="shared" si="919"/>
        <v>0.29000000000000004</v>
      </c>
      <c r="X9806" t="str">
        <f t="shared" si="920"/>
        <v>Profit</v>
      </c>
      <c r="Y9806" s="1" t="str">
        <f t="shared" si="921"/>
        <v>Low Profit</v>
      </c>
      <c r="Z9806" s="1" t="str">
        <f t="shared" si="922"/>
        <v>No Discount</v>
      </c>
      <c r="AA9806" s="1" t="str">
        <f t="shared" si="923"/>
        <v>Low Sales</v>
      </c>
      <c r="AB9806" s="1">
        <f>MONTH(Sample___Superstore[[#This Row],[Order Date]])</f>
        <v>7</v>
      </c>
    </row>
    <row r="9807" spans="1:28" x14ac:dyDescent="0.35">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c r="V9807">
        <f t="shared" si="918"/>
        <v>5</v>
      </c>
      <c r="W9807">
        <f t="shared" si="919"/>
        <v>0.21249999999999999</v>
      </c>
      <c r="X9807" t="str">
        <f t="shared" si="920"/>
        <v>Profit</v>
      </c>
      <c r="Y9807" s="1" t="str">
        <f t="shared" si="921"/>
        <v>Low Profit</v>
      </c>
      <c r="Z9807" s="1" t="str">
        <f t="shared" si="922"/>
        <v>Low Discount</v>
      </c>
      <c r="AA9807" s="1" t="str">
        <f t="shared" si="923"/>
        <v>Low Sales</v>
      </c>
      <c r="AB9807" s="1">
        <f>MONTH(Sample___Superstore[[#This Row],[Order Date]])</f>
        <v>10</v>
      </c>
    </row>
    <row r="9808" spans="1:28" x14ac:dyDescent="0.35">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c r="V9808">
        <f t="shared" si="918"/>
        <v>5</v>
      </c>
      <c r="W9808">
        <f t="shared" si="919"/>
        <v>-0.73333333333333339</v>
      </c>
      <c r="X9808" t="str">
        <f t="shared" si="920"/>
        <v>Loss</v>
      </c>
      <c r="Y9808" s="1" t="str">
        <f t="shared" si="921"/>
        <v>Low Profit</v>
      </c>
      <c r="Z9808" s="1" t="str">
        <f t="shared" si="922"/>
        <v>High Discount</v>
      </c>
      <c r="AA9808" s="1" t="str">
        <f t="shared" si="923"/>
        <v>Low Sales</v>
      </c>
      <c r="AB9808" s="1">
        <f>MONTH(Sample___Superstore[[#This Row],[Order Date]])</f>
        <v>10</v>
      </c>
    </row>
    <row r="9809" spans="1:28" x14ac:dyDescent="0.35">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c r="V9809">
        <f t="shared" si="918"/>
        <v>5</v>
      </c>
      <c r="W9809">
        <f t="shared" si="919"/>
        <v>6.25E-2</v>
      </c>
      <c r="X9809" t="str">
        <f t="shared" si="920"/>
        <v>Profit</v>
      </c>
      <c r="Y9809" s="1" t="str">
        <f t="shared" si="921"/>
        <v>Low Profit</v>
      </c>
      <c r="Z9809" s="1" t="str">
        <f t="shared" si="922"/>
        <v>Low Discount</v>
      </c>
      <c r="AA9809" s="1" t="str">
        <f t="shared" si="923"/>
        <v>Low Sales</v>
      </c>
      <c r="AB9809" s="1">
        <f>MONTH(Sample___Superstore[[#This Row],[Order Date]])</f>
        <v>7</v>
      </c>
    </row>
    <row r="9810" spans="1:28" x14ac:dyDescent="0.35">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c r="V9810">
        <f t="shared" si="918"/>
        <v>5</v>
      </c>
      <c r="W9810">
        <f t="shared" si="919"/>
        <v>-1.5999999999999999</v>
      </c>
      <c r="X9810" t="str">
        <f t="shared" si="920"/>
        <v>Loss</v>
      </c>
      <c r="Y9810" s="1" t="str">
        <f t="shared" si="921"/>
        <v>Low Profit</v>
      </c>
      <c r="Z9810" s="1" t="str">
        <f t="shared" si="922"/>
        <v>High Discount</v>
      </c>
      <c r="AA9810" s="1" t="str">
        <f t="shared" si="923"/>
        <v>Low Sales</v>
      </c>
      <c r="AB9810" s="1">
        <f>MONTH(Sample___Superstore[[#This Row],[Order Date]])</f>
        <v>7</v>
      </c>
    </row>
    <row r="9811" spans="1:28" x14ac:dyDescent="0.35">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c r="V9811">
        <f t="shared" si="918"/>
        <v>4</v>
      </c>
      <c r="W9811">
        <f t="shared" si="919"/>
        <v>0.34999999999999992</v>
      </c>
      <c r="X9811" t="str">
        <f t="shared" si="920"/>
        <v>Profit</v>
      </c>
      <c r="Y9811" s="1" t="str">
        <f t="shared" si="921"/>
        <v>Low Profit</v>
      </c>
      <c r="Z9811" s="1" t="str">
        <f t="shared" si="922"/>
        <v>Low Discount</v>
      </c>
      <c r="AA9811" s="1" t="str">
        <f t="shared" si="923"/>
        <v>Low Sales</v>
      </c>
      <c r="AB9811" s="1">
        <f>MONTH(Sample___Superstore[[#This Row],[Order Date]])</f>
        <v>11</v>
      </c>
    </row>
    <row r="9812" spans="1:28" x14ac:dyDescent="0.35">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c r="V9812">
        <f t="shared" si="918"/>
        <v>4</v>
      </c>
      <c r="W9812">
        <f t="shared" si="919"/>
        <v>7.5000000000000011E-2</v>
      </c>
      <c r="X9812" t="str">
        <f t="shared" si="920"/>
        <v>Profit</v>
      </c>
      <c r="Y9812" s="1" t="str">
        <f t="shared" si="921"/>
        <v>Low Profit</v>
      </c>
      <c r="Z9812" s="1" t="str">
        <f t="shared" si="922"/>
        <v>Low Discount</v>
      </c>
      <c r="AA9812" s="1" t="str">
        <f t="shared" si="923"/>
        <v>Low Sales</v>
      </c>
      <c r="AB9812" s="1">
        <f>MONTH(Sample___Superstore[[#This Row],[Order Date]])</f>
        <v>11</v>
      </c>
    </row>
    <row r="9813" spans="1:28" x14ac:dyDescent="0.35">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c r="V9813">
        <f t="shared" si="918"/>
        <v>3</v>
      </c>
      <c r="W9813">
        <f t="shared" si="919"/>
        <v>0.47999999999999993</v>
      </c>
      <c r="X9813" t="str">
        <f t="shared" si="920"/>
        <v>Profit</v>
      </c>
      <c r="Y9813" s="1" t="str">
        <f t="shared" si="921"/>
        <v>Low Profit</v>
      </c>
      <c r="Z9813" s="1" t="str">
        <f t="shared" si="922"/>
        <v>No Discount</v>
      </c>
      <c r="AA9813" s="1" t="str">
        <f t="shared" si="923"/>
        <v>Low Sales</v>
      </c>
      <c r="AB9813" s="1">
        <f>MONTH(Sample___Superstore[[#This Row],[Order Date]])</f>
        <v>11</v>
      </c>
    </row>
    <row r="9814" spans="1:28" x14ac:dyDescent="0.35">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c r="V9814">
        <f t="shared" si="918"/>
        <v>3</v>
      </c>
      <c r="W9814">
        <f t="shared" si="919"/>
        <v>0.28000000000000003</v>
      </c>
      <c r="X9814" t="str">
        <f t="shared" si="920"/>
        <v>Profit</v>
      </c>
      <c r="Y9814" s="1" t="str">
        <f t="shared" si="921"/>
        <v>Low Profit</v>
      </c>
      <c r="Z9814" s="1" t="str">
        <f t="shared" si="922"/>
        <v>No Discount</v>
      </c>
      <c r="AA9814" s="1" t="str">
        <f t="shared" si="923"/>
        <v>Low Sales</v>
      </c>
      <c r="AB9814" s="1">
        <f>MONTH(Sample___Superstore[[#This Row],[Order Date]])</f>
        <v>11</v>
      </c>
    </row>
    <row r="9815" spans="1:28" x14ac:dyDescent="0.35">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c r="V9815">
        <f t="shared" si="918"/>
        <v>3</v>
      </c>
      <c r="W9815">
        <f t="shared" si="919"/>
        <v>0.49000000000000005</v>
      </c>
      <c r="X9815" t="str">
        <f t="shared" si="920"/>
        <v>Profit</v>
      </c>
      <c r="Y9815" s="1" t="str">
        <f t="shared" si="921"/>
        <v>High Profit</v>
      </c>
      <c r="Z9815" s="1" t="str">
        <f t="shared" si="922"/>
        <v>No Discount</v>
      </c>
      <c r="AA9815" s="1" t="str">
        <f t="shared" si="923"/>
        <v>Low Sales</v>
      </c>
      <c r="AB9815" s="1">
        <f>MONTH(Sample___Superstore[[#This Row],[Order Date]])</f>
        <v>11</v>
      </c>
    </row>
    <row r="9816" spans="1:28" x14ac:dyDescent="0.35">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c r="V9816">
        <f t="shared" si="918"/>
        <v>3</v>
      </c>
      <c r="W9816">
        <f t="shared" si="919"/>
        <v>0.47999999999999993</v>
      </c>
      <c r="X9816" t="str">
        <f t="shared" si="920"/>
        <v>Profit</v>
      </c>
      <c r="Y9816" s="1" t="str">
        <f t="shared" si="921"/>
        <v>Low Profit</v>
      </c>
      <c r="Z9816" s="1" t="str">
        <f t="shared" si="922"/>
        <v>No Discount</v>
      </c>
      <c r="AA9816" s="1" t="str">
        <f t="shared" si="923"/>
        <v>Low Sales</v>
      </c>
      <c r="AB9816" s="1">
        <f>MONTH(Sample___Superstore[[#This Row],[Order Date]])</f>
        <v>11</v>
      </c>
    </row>
    <row r="9817" spans="1:28" x14ac:dyDescent="0.35">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c r="V9817">
        <f t="shared" si="918"/>
        <v>4</v>
      </c>
      <c r="W9817">
        <f t="shared" si="919"/>
        <v>0.3125</v>
      </c>
      <c r="X9817" t="str">
        <f t="shared" si="920"/>
        <v>Profit</v>
      </c>
      <c r="Y9817" s="1" t="str">
        <f t="shared" si="921"/>
        <v>Low Profit</v>
      </c>
      <c r="Z9817" s="1" t="str">
        <f t="shared" si="922"/>
        <v>Low Discount</v>
      </c>
      <c r="AA9817" s="1" t="str">
        <f t="shared" si="923"/>
        <v>Low Sales</v>
      </c>
      <c r="AB9817" s="1">
        <f>MONTH(Sample___Superstore[[#This Row],[Order Date]])</f>
        <v>6</v>
      </c>
    </row>
    <row r="9818" spans="1:28" x14ac:dyDescent="0.35">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c r="V9818">
        <f t="shared" si="918"/>
        <v>4</v>
      </c>
      <c r="W9818">
        <f t="shared" si="919"/>
        <v>-1.2499999999999999E-2</v>
      </c>
      <c r="X9818" t="str">
        <f t="shared" si="920"/>
        <v>Loss</v>
      </c>
      <c r="Y9818" s="1" t="str">
        <f t="shared" si="921"/>
        <v>Low Profit</v>
      </c>
      <c r="Z9818" s="1" t="str">
        <f t="shared" si="922"/>
        <v>Low Discount</v>
      </c>
      <c r="AA9818" s="1" t="str">
        <f t="shared" si="923"/>
        <v>High Sales</v>
      </c>
      <c r="AB9818" s="1">
        <f>MONTH(Sample___Superstore[[#This Row],[Order Date]])</f>
        <v>6</v>
      </c>
    </row>
    <row r="9819" spans="1:28" x14ac:dyDescent="0.35">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c r="V9819">
        <f t="shared" si="918"/>
        <v>4</v>
      </c>
      <c r="W9819">
        <f t="shared" si="919"/>
        <v>0.26250000000000001</v>
      </c>
      <c r="X9819" t="str">
        <f t="shared" si="920"/>
        <v>Profit</v>
      </c>
      <c r="Y9819" s="1" t="str">
        <f t="shared" si="921"/>
        <v>Low Profit</v>
      </c>
      <c r="Z9819" s="1" t="str">
        <f t="shared" si="922"/>
        <v>Low Discount</v>
      </c>
      <c r="AA9819" s="1" t="str">
        <f t="shared" si="923"/>
        <v>Low Sales</v>
      </c>
      <c r="AB9819" s="1">
        <f>MONTH(Sample___Superstore[[#This Row],[Order Date]])</f>
        <v>6</v>
      </c>
    </row>
    <row r="9820" spans="1:28" x14ac:dyDescent="0.35">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c r="V9820">
        <f t="shared" si="918"/>
        <v>4</v>
      </c>
      <c r="W9820">
        <f t="shared" si="919"/>
        <v>7.4999999999999997E-2</v>
      </c>
      <c r="X9820" t="str">
        <f t="shared" si="920"/>
        <v>Profit</v>
      </c>
      <c r="Y9820" s="1" t="str">
        <f t="shared" si="921"/>
        <v>Low Profit</v>
      </c>
      <c r="Z9820" s="1" t="str">
        <f t="shared" si="922"/>
        <v>Low Discount</v>
      </c>
      <c r="AA9820" s="1" t="str">
        <f t="shared" si="923"/>
        <v>Low Sales</v>
      </c>
      <c r="AB9820" s="1">
        <f>MONTH(Sample___Superstore[[#This Row],[Order Date]])</f>
        <v>6</v>
      </c>
    </row>
    <row r="9821" spans="1:28" x14ac:dyDescent="0.35">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c r="V9821">
        <f t="shared" si="918"/>
        <v>4</v>
      </c>
      <c r="W9821">
        <f t="shared" si="919"/>
        <v>0.35</v>
      </c>
      <c r="X9821" t="str">
        <f t="shared" si="920"/>
        <v>Profit</v>
      </c>
      <c r="Y9821" s="1" t="str">
        <f t="shared" si="921"/>
        <v>Low Profit</v>
      </c>
      <c r="Z9821" s="1" t="str">
        <f t="shared" si="922"/>
        <v>Low Discount</v>
      </c>
      <c r="AA9821" s="1" t="str">
        <f t="shared" si="923"/>
        <v>Low Sales</v>
      </c>
      <c r="AB9821" s="1">
        <f>MONTH(Sample___Superstore[[#This Row],[Order Date]])</f>
        <v>6</v>
      </c>
    </row>
    <row r="9822" spans="1:28" x14ac:dyDescent="0.35">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c r="V9822">
        <f t="shared" si="918"/>
        <v>4</v>
      </c>
      <c r="W9822">
        <f t="shared" si="919"/>
        <v>0.31249999999999994</v>
      </c>
      <c r="X9822" t="str">
        <f t="shared" si="920"/>
        <v>Profit</v>
      </c>
      <c r="Y9822" s="1" t="str">
        <f t="shared" si="921"/>
        <v>Low Profit</v>
      </c>
      <c r="Z9822" s="1" t="str">
        <f t="shared" si="922"/>
        <v>Low Discount</v>
      </c>
      <c r="AA9822" s="1" t="str">
        <f t="shared" si="923"/>
        <v>Low Sales</v>
      </c>
      <c r="AB9822" s="1">
        <f>MONTH(Sample___Superstore[[#This Row],[Order Date]])</f>
        <v>6</v>
      </c>
    </row>
    <row r="9823" spans="1:28" x14ac:dyDescent="0.35">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c r="V9823">
        <f t="shared" si="918"/>
        <v>4</v>
      </c>
      <c r="W9823">
        <f t="shared" si="919"/>
        <v>-0.73333333333333328</v>
      </c>
      <c r="X9823" t="str">
        <f t="shared" si="920"/>
        <v>Loss</v>
      </c>
      <c r="Y9823" s="1" t="str">
        <f t="shared" si="921"/>
        <v>Low Profit</v>
      </c>
      <c r="Z9823" s="1" t="str">
        <f t="shared" si="922"/>
        <v>High Discount</v>
      </c>
      <c r="AA9823" s="1" t="str">
        <f t="shared" si="923"/>
        <v>Low Sales</v>
      </c>
      <c r="AB9823" s="1">
        <f>MONTH(Sample___Superstore[[#This Row],[Order Date]])</f>
        <v>6</v>
      </c>
    </row>
    <row r="9824" spans="1:28" x14ac:dyDescent="0.35">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c r="V9824">
        <f t="shared" si="918"/>
        <v>4</v>
      </c>
      <c r="W9824">
        <f t="shared" si="919"/>
        <v>0.27999999999999997</v>
      </c>
      <c r="X9824" t="str">
        <f t="shared" si="920"/>
        <v>Profit</v>
      </c>
      <c r="Y9824" s="1" t="str">
        <f t="shared" si="921"/>
        <v>Low Profit</v>
      </c>
      <c r="Z9824" s="1" t="str">
        <f t="shared" si="922"/>
        <v>No Discount</v>
      </c>
      <c r="AA9824" s="1" t="str">
        <f t="shared" si="923"/>
        <v>Low Sales</v>
      </c>
      <c r="AB9824" s="1">
        <f>MONTH(Sample___Superstore[[#This Row],[Order Date]])</f>
        <v>8</v>
      </c>
    </row>
    <row r="9825" spans="1:28" x14ac:dyDescent="0.35">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c r="V9825">
        <f t="shared" si="918"/>
        <v>4</v>
      </c>
      <c r="W9825">
        <f t="shared" si="919"/>
        <v>0.45</v>
      </c>
      <c r="X9825" t="str">
        <f t="shared" si="920"/>
        <v>Profit</v>
      </c>
      <c r="Y9825" s="1" t="str">
        <f t="shared" si="921"/>
        <v>Low Profit</v>
      </c>
      <c r="Z9825" s="1" t="str">
        <f t="shared" si="922"/>
        <v>No Discount</v>
      </c>
      <c r="AA9825" s="1" t="str">
        <f t="shared" si="923"/>
        <v>Low Sales</v>
      </c>
      <c r="AB9825" s="1">
        <f>MONTH(Sample___Superstore[[#This Row],[Order Date]])</f>
        <v>8</v>
      </c>
    </row>
    <row r="9826" spans="1:28" x14ac:dyDescent="0.35">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c r="V9826">
        <f t="shared" si="918"/>
        <v>4</v>
      </c>
      <c r="W9826">
        <f t="shared" si="919"/>
        <v>0.35</v>
      </c>
      <c r="X9826" t="str">
        <f t="shared" si="920"/>
        <v>Profit</v>
      </c>
      <c r="Y9826" s="1" t="str">
        <f t="shared" si="921"/>
        <v>Low Profit</v>
      </c>
      <c r="Z9826" s="1" t="str">
        <f t="shared" si="922"/>
        <v>Low Discount</v>
      </c>
      <c r="AA9826" s="1" t="str">
        <f t="shared" si="923"/>
        <v>Low Sales</v>
      </c>
      <c r="AB9826" s="1">
        <f>MONTH(Sample___Superstore[[#This Row],[Order Date]])</f>
        <v>8</v>
      </c>
    </row>
    <row r="9827" spans="1:28" x14ac:dyDescent="0.35">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c r="V9827">
        <f t="shared" si="918"/>
        <v>4</v>
      </c>
      <c r="W9827">
        <f t="shared" si="919"/>
        <v>0.32500000000000001</v>
      </c>
      <c r="X9827" t="str">
        <f t="shared" si="920"/>
        <v>Profit</v>
      </c>
      <c r="Y9827" s="1" t="str">
        <f t="shared" si="921"/>
        <v>Low Profit</v>
      </c>
      <c r="Z9827" s="1" t="str">
        <f t="shared" si="922"/>
        <v>Low Discount</v>
      </c>
      <c r="AA9827" s="1" t="str">
        <f t="shared" si="923"/>
        <v>Low Sales</v>
      </c>
      <c r="AB9827" s="1">
        <f>MONTH(Sample___Superstore[[#This Row],[Order Date]])</f>
        <v>8</v>
      </c>
    </row>
    <row r="9828" spans="1:28" x14ac:dyDescent="0.35">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c r="V9828">
        <f t="shared" si="918"/>
        <v>4</v>
      </c>
      <c r="W9828">
        <f t="shared" si="919"/>
        <v>-6.25E-2</v>
      </c>
      <c r="X9828" t="str">
        <f t="shared" si="920"/>
        <v>Loss</v>
      </c>
      <c r="Y9828" s="1" t="str">
        <f t="shared" si="921"/>
        <v>Low Profit</v>
      </c>
      <c r="Z9828" s="1" t="str">
        <f t="shared" si="922"/>
        <v>Low Discount</v>
      </c>
      <c r="AA9828" s="1" t="str">
        <f t="shared" si="923"/>
        <v>Low Sales</v>
      </c>
      <c r="AB9828" s="1">
        <f>MONTH(Sample___Superstore[[#This Row],[Order Date]])</f>
        <v>8</v>
      </c>
    </row>
    <row r="9829" spans="1:28" x14ac:dyDescent="0.35">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c r="V9829">
        <f t="shared" si="918"/>
        <v>7</v>
      </c>
      <c r="W9829">
        <f t="shared" si="919"/>
        <v>4.9999999999999996E-2</v>
      </c>
      <c r="X9829" t="str">
        <f t="shared" si="920"/>
        <v>Profit</v>
      </c>
      <c r="Y9829" s="1" t="str">
        <f t="shared" si="921"/>
        <v>Low Profit</v>
      </c>
      <c r="Z9829" s="1" t="str">
        <f t="shared" si="922"/>
        <v>No Discount</v>
      </c>
      <c r="AA9829" s="1" t="str">
        <f t="shared" si="923"/>
        <v>Low Sales</v>
      </c>
      <c r="AB9829" s="1">
        <f>MONTH(Sample___Superstore[[#This Row],[Order Date]])</f>
        <v>6</v>
      </c>
    </row>
    <row r="9830" spans="1:28" x14ac:dyDescent="0.35">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c r="V9830">
        <f t="shared" si="918"/>
        <v>7</v>
      </c>
      <c r="W9830">
        <f t="shared" si="919"/>
        <v>0.32500000000000001</v>
      </c>
      <c r="X9830" t="str">
        <f t="shared" si="920"/>
        <v>Profit</v>
      </c>
      <c r="Y9830" s="1" t="str">
        <f t="shared" si="921"/>
        <v>Low Profit</v>
      </c>
      <c r="Z9830" s="1" t="str">
        <f t="shared" si="922"/>
        <v>Low Discount</v>
      </c>
      <c r="AA9830" s="1" t="str">
        <f t="shared" si="923"/>
        <v>Low Sales</v>
      </c>
      <c r="AB9830" s="1">
        <f>MONTH(Sample___Superstore[[#This Row],[Order Date]])</f>
        <v>6</v>
      </c>
    </row>
    <row r="9831" spans="1:28" x14ac:dyDescent="0.35">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c r="V9831">
        <f t="shared" si="918"/>
        <v>7</v>
      </c>
      <c r="W9831">
        <f t="shared" si="919"/>
        <v>6.25E-2</v>
      </c>
      <c r="X9831" t="str">
        <f t="shared" si="920"/>
        <v>Profit</v>
      </c>
      <c r="Y9831" s="1" t="str">
        <f t="shared" si="921"/>
        <v>Low Profit</v>
      </c>
      <c r="Z9831" s="1" t="str">
        <f t="shared" si="922"/>
        <v>Low Discount</v>
      </c>
      <c r="AA9831" s="1" t="str">
        <f t="shared" si="923"/>
        <v>Low Sales</v>
      </c>
      <c r="AB9831" s="1">
        <f>MONTH(Sample___Superstore[[#This Row],[Order Date]])</f>
        <v>7</v>
      </c>
    </row>
    <row r="9832" spans="1:28" x14ac:dyDescent="0.35">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c r="V9832">
        <f t="shared" si="918"/>
        <v>2</v>
      </c>
      <c r="W9832">
        <f t="shared" si="919"/>
        <v>0.3</v>
      </c>
      <c r="X9832" t="str">
        <f t="shared" si="920"/>
        <v>Profit</v>
      </c>
      <c r="Y9832" s="1" t="str">
        <f t="shared" si="921"/>
        <v>Low Profit</v>
      </c>
      <c r="Z9832" s="1" t="str">
        <f t="shared" si="922"/>
        <v>Low Discount</v>
      </c>
      <c r="AA9832" s="1" t="str">
        <f t="shared" si="923"/>
        <v>Low Sales</v>
      </c>
      <c r="AB9832" s="1">
        <f>MONTH(Sample___Superstore[[#This Row],[Order Date]])</f>
        <v>12</v>
      </c>
    </row>
    <row r="9833" spans="1:28" x14ac:dyDescent="0.35">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c r="V9833">
        <f t="shared" si="918"/>
        <v>2</v>
      </c>
      <c r="W9833">
        <f t="shared" si="919"/>
        <v>-0.3</v>
      </c>
      <c r="X9833" t="str">
        <f t="shared" si="920"/>
        <v>Loss</v>
      </c>
      <c r="Y9833" s="1" t="str">
        <f t="shared" si="921"/>
        <v>Low Profit</v>
      </c>
      <c r="Z9833" s="1" t="str">
        <f t="shared" si="922"/>
        <v>High Discount</v>
      </c>
      <c r="AA9833" s="1" t="str">
        <f t="shared" si="923"/>
        <v>Low Sales</v>
      </c>
      <c r="AB9833" s="1">
        <f>MONTH(Sample___Superstore[[#This Row],[Order Date]])</f>
        <v>12</v>
      </c>
    </row>
    <row r="9834" spans="1:28" x14ac:dyDescent="0.35">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c r="V9834">
        <f t="shared" si="918"/>
        <v>4</v>
      </c>
      <c r="W9834">
        <f t="shared" si="919"/>
        <v>0.36249999999999999</v>
      </c>
      <c r="X9834" t="str">
        <f t="shared" si="920"/>
        <v>Profit</v>
      </c>
      <c r="Y9834" s="1" t="str">
        <f t="shared" si="921"/>
        <v>Low Profit</v>
      </c>
      <c r="Z9834" s="1" t="str">
        <f t="shared" si="922"/>
        <v>Low Discount</v>
      </c>
      <c r="AA9834" s="1" t="str">
        <f t="shared" si="923"/>
        <v>Low Sales</v>
      </c>
      <c r="AB9834" s="1">
        <f>MONTH(Sample___Superstore[[#This Row],[Order Date]])</f>
        <v>5</v>
      </c>
    </row>
    <row r="9835" spans="1:28" x14ac:dyDescent="0.35">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c r="V9835">
        <f t="shared" si="918"/>
        <v>5</v>
      </c>
      <c r="W9835">
        <f t="shared" si="919"/>
        <v>0.21250000000000002</v>
      </c>
      <c r="X9835" t="str">
        <f t="shared" si="920"/>
        <v>Profit</v>
      </c>
      <c r="Y9835" s="1" t="str">
        <f t="shared" si="921"/>
        <v>High Profit</v>
      </c>
      <c r="Z9835" s="1" t="str">
        <f t="shared" si="922"/>
        <v>Low Discount</v>
      </c>
      <c r="AA9835" s="1" t="str">
        <f t="shared" si="923"/>
        <v>High Sales</v>
      </c>
      <c r="AB9835" s="1">
        <f>MONTH(Sample___Superstore[[#This Row],[Order Date]])</f>
        <v>9</v>
      </c>
    </row>
    <row r="9836" spans="1:28" x14ac:dyDescent="0.35">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c r="V9836">
        <f t="shared" si="918"/>
        <v>2</v>
      </c>
      <c r="W9836">
        <f t="shared" si="919"/>
        <v>-0.45</v>
      </c>
      <c r="X9836" t="str">
        <f t="shared" si="920"/>
        <v>Loss</v>
      </c>
      <c r="Y9836" s="1" t="str">
        <f t="shared" si="921"/>
        <v>Low Profit</v>
      </c>
      <c r="Z9836" s="1" t="str">
        <f t="shared" si="922"/>
        <v>High Discount</v>
      </c>
      <c r="AA9836" s="1" t="str">
        <f t="shared" si="923"/>
        <v>Low Sales</v>
      </c>
      <c r="AB9836" s="1">
        <f>MONTH(Sample___Superstore[[#This Row],[Order Date]])</f>
        <v>10</v>
      </c>
    </row>
    <row r="9837" spans="1:28" x14ac:dyDescent="0.35">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c r="V9837">
        <f t="shared" si="918"/>
        <v>2</v>
      </c>
      <c r="W9837">
        <f t="shared" si="919"/>
        <v>-1.6</v>
      </c>
      <c r="X9837" t="str">
        <f t="shared" si="920"/>
        <v>Loss</v>
      </c>
      <c r="Y9837" s="1" t="str">
        <f t="shared" si="921"/>
        <v>Low Profit</v>
      </c>
      <c r="Z9837" s="1" t="str">
        <f t="shared" si="922"/>
        <v>High Discount</v>
      </c>
      <c r="AA9837" s="1" t="str">
        <f t="shared" si="923"/>
        <v>Low Sales</v>
      </c>
      <c r="AB9837" s="1">
        <f>MONTH(Sample___Superstore[[#This Row],[Order Date]])</f>
        <v>10</v>
      </c>
    </row>
    <row r="9838" spans="1:28" x14ac:dyDescent="0.35">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c r="V9838">
        <f t="shared" si="918"/>
        <v>6</v>
      </c>
      <c r="W9838">
        <f t="shared" si="919"/>
        <v>0.47000000000000003</v>
      </c>
      <c r="X9838" t="str">
        <f t="shared" si="920"/>
        <v>Profit</v>
      </c>
      <c r="Y9838" s="1" t="str">
        <f t="shared" si="921"/>
        <v>Low Profit</v>
      </c>
      <c r="Z9838" s="1" t="str">
        <f t="shared" si="922"/>
        <v>No Discount</v>
      </c>
      <c r="AA9838" s="1" t="str">
        <f t="shared" si="923"/>
        <v>Low Sales</v>
      </c>
      <c r="AB9838" s="1">
        <f>MONTH(Sample___Superstore[[#This Row],[Order Date]])</f>
        <v>9</v>
      </c>
    </row>
    <row r="9839" spans="1:28" x14ac:dyDescent="0.35">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c r="V9839">
        <f t="shared" si="918"/>
        <v>6</v>
      </c>
      <c r="W9839">
        <f t="shared" si="919"/>
        <v>0.5</v>
      </c>
      <c r="X9839" t="str">
        <f t="shared" si="920"/>
        <v>Profit</v>
      </c>
      <c r="Y9839" s="1" t="str">
        <f t="shared" si="921"/>
        <v>Low Profit</v>
      </c>
      <c r="Z9839" s="1" t="str">
        <f t="shared" si="922"/>
        <v>No Discount</v>
      </c>
      <c r="AA9839" s="1" t="str">
        <f t="shared" si="923"/>
        <v>Low Sales</v>
      </c>
      <c r="AB9839" s="1">
        <f>MONTH(Sample___Superstore[[#This Row],[Order Date]])</f>
        <v>9</v>
      </c>
    </row>
    <row r="9840" spans="1:28" x14ac:dyDescent="0.35">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c r="V9840">
        <f t="shared" si="918"/>
        <v>6</v>
      </c>
      <c r="W9840">
        <f t="shared" si="919"/>
        <v>0.45999999999999996</v>
      </c>
      <c r="X9840" t="str">
        <f t="shared" si="920"/>
        <v>Profit</v>
      </c>
      <c r="Y9840" s="1" t="str">
        <f t="shared" si="921"/>
        <v>Low Profit</v>
      </c>
      <c r="Z9840" s="1" t="str">
        <f t="shared" si="922"/>
        <v>No Discount</v>
      </c>
      <c r="AA9840" s="1" t="str">
        <f t="shared" si="923"/>
        <v>Low Sales</v>
      </c>
      <c r="AB9840" s="1">
        <f>MONTH(Sample___Superstore[[#This Row],[Order Date]])</f>
        <v>9</v>
      </c>
    </row>
    <row r="9841" spans="1:28" x14ac:dyDescent="0.35">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c r="V9841">
        <f t="shared" si="918"/>
        <v>6</v>
      </c>
      <c r="W9841">
        <f t="shared" si="919"/>
        <v>0.33749999999999997</v>
      </c>
      <c r="X9841" t="str">
        <f t="shared" si="920"/>
        <v>Profit</v>
      </c>
      <c r="Y9841" s="1" t="str">
        <f t="shared" si="921"/>
        <v>High Profit</v>
      </c>
      <c r="Z9841" s="1" t="str">
        <f t="shared" si="922"/>
        <v>Low Discount</v>
      </c>
      <c r="AA9841" s="1" t="str">
        <f t="shared" si="923"/>
        <v>Low Sales</v>
      </c>
      <c r="AB9841" s="1">
        <f>MONTH(Sample___Superstore[[#This Row],[Order Date]])</f>
        <v>9</v>
      </c>
    </row>
    <row r="9842" spans="1:28" x14ac:dyDescent="0.35">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c r="V9842">
        <f t="shared" si="918"/>
        <v>6</v>
      </c>
      <c r="W9842">
        <f t="shared" si="919"/>
        <v>0.1</v>
      </c>
      <c r="X9842" t="str">
        <f t="shared" si="920"/>
        <v>Profit</v>
      </c>
      <c r="Y9842" s="1" t="str">
        <f t="shared" si="921"/>
        <v>Low Profit</v>
      </c>
      <c r="Z9842" s="1" t="str">
        <f t="shared" si="922"/>
        <v>Low Discount</v>
      </c>
      <c r="AA9842" s="1" t="str">
        <f t="shared" si="923"/>
        <v>Low Sales</v>
      </c>
      <c r="AB9842" s="1">
        <f>MONTH(Sample___Superstore[[#This Row],[Order Date]])</f>
        <v>9</v>
      </c>
    </row>
    <row r="9843" spans="1:28" x14ac:dyDescent="0.35">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c r="V9843">
        <f t="shared" si="918"/>
        <v>6</v>
      </c>
      <c r="W9843">
        <f t="shared" si="919"/>
        <v>0.29000000000000004</v>
      </c>
      <c r="X9843" t="str">
        <f t="shared" si="920"/>
        <v>Profit</v>
      </c>
      <c r="Y9843" s="1" t="str">
        <f t="shared" si="921"/>
        <v>Low Profit</v>
      </c>
      <c r="Z9843" s="1" t="str">
        <f t="shared" si="922"/>
        <v>No Discount</v>
      </c>
      <c r="AA9843" s="1" t="str">
        <f t="shared" si="923"/>
        <v>Low Sales</v>
      </c>
      <c r="AB9843" s="1">
        <f>MONTH(Sample___Superstore[[#This Row],[Order Date]])</f>
        <v>9</v>
      </c>
    </row>
    <row r="9844" spans="1:28" x14ac:dyDescent="0.35">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c r="V9844">
        <f t="shared" si="918"/>
        <v>6</v>
      </c>
      <c r="W9844">
        <f t="shared" si="919"/>
        <v>0.125</v>
      </c>
      <c r="X9844" t="str">
        <f t="shared" si="920"/>
        <v>Profit</v>
      </c>
      <c r="Y9844" s="1" t="str">
        <f t="shared" si="921"/>
        <v>Low Profit</v>
      </c>
      <c r="Z9844" s="1" t="str">
        <f t="shared" si="922"/>
        <v>Low Discount</v>
      </c>
      <c r="AA9844" s="1" t="str">
        <f t="shared" si="923"/>
        <v>Low Sales</v>
      </c>
      <c r="AB9844" s="1">
        <f>MONTH(Sample___Superstore[[#This Row],[Order Date]])</f>
        <v>9</v>
      </c>
    </row>
    <row r="9845" spans="1:28" x14ac:dyDescent="0.35">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c r="V9845">
        <f t="shared" si="918"/>
        <v>3</v>
      </c>
      <c r="W9845">
        <f t="shared" si="919"/>
        <v>0.32500000000000001</v>
      </c>
      <c r="X9845" t="str">
        <f t="shared" si="920"/>
        <v>Profit</v>
      </c>
      <c r="Y9845" s="1" t="str">
        <f t="shared" si="921"/>
        <v>Low Profit</v>
      </c>
      <c r="Z9845" s="1" t="str">
        <f t="shared" si="922"/>
        <v>Low Discount</v>
      </c>
      <c r="AA9845" s="1" t="str">
        <f t="shared" si="923"/>
        <v>Low Sales</v>
      </c>
      <c r="AB9845" s="1">
        <f>MONTH(Sample___Superstore[[#This Row],[Order Date]])</f>
        <v>6</v>
      </c>
    </row>
    <row r="9846" spans="1:28" x14ac:dyDescent="0.35">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c r="V9846">
        <f t="shared" si="918"/>
        <v>3</v>
      </c>
      <c r="W9846">
        <f t="shared" si="919"/>
        <v>-0.65</v>
      </c>
      <c r="X9846" t="str">
        <f t="shared" si="920"/>
        <v>Loss</v>
      </c>
      <c r="Y9846" s="1" t="str">
        <f t="shared" si="921"/>
        <v>Low Profit</v>
      </c>
      <c r="Z9846" s="1" t="str">
        <f t="shared" si="922"/>
        <v>High Discount</v>
      </c>
      <c r="AA9846" s="1" t="str">
        <f t="shared" si="923"/>
        <v>Low Sales</v>
      </c>
      <c r="AB9846" s="1">
        <f>MONTH(Sample___Superstore[[#This Row],[Order Date]])</f>
        <v>6</v>
      </c>
    </row>
    <row r="9847" spans="1:28" x14ac:dyDescent="0.35">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c r="V9847">
        <f t="shared" si="918"/>
        <v>3</v>
      </c>
      <c r="W9847">
        <f t="shared" si="919"/>
        <v>7.4999999999999997E-2</v>
      </c>
      <c r="X9847" t="str">
        <f t="shared" si="920"/>
        <v>Profit</v>
      </c>
      <c r="Y9847" s="1" t="str">
        <f t="shared" si="921"/>
        <v>Low Profit</v>
      </c>
      <c r="Z9847" s="1" t="str">
        <f t="shared" si="922"/>
        <v>Low Discount</v>
      </c>
      <c r="AA9847" s="1" t="str">
        <f t="shared" si="923"/>
        <v>Low Sales</v>
      </c>
      <c r="AB9847" s="1">
        <f>MONTH(Sample___Superstore[[#This Row],[Order Date]])</f>
        <v>6</v>
      </c>
    </row>
    <row r="9848" spans="1:28" x14ac:dyDescent="0.35">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c r="V9848">
        <f t="shared" si="918"/>
        <v>2</v>
      </c>
      <c r="W9848">
        <f t="shared" si="919"/>
        <v>0.25999999999999995</v>
      </c>
      <c r="X9848" t="str">
        <f t="shared" si="920"/>
        <v>Profit</v>
      </c>
      <c r="Y9848" s="1" t="str">
        <f t="shared" si="921"/>
        <v>Low Profit</v>
      </c>
      <c r="Z9848" s="1" t="str">
        <f t="shared" si="922"/>
        <v>No Discount</v>
      </c>
      <c r="AA9848" s="1" t="str">
        <f t="shared" si="923"/>
        <v>Low Sales</v>
      </c>
      <c r="AB9848" s="1">
        <f>MONTH(Sample___Superstore[[#This Row],[Order Date]])</f>
        <v>9</v>
      </c>
    </row>
    <row r="9849" spans="1:28" x14ac:dyDescent="0.35">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c r="V9849">
        <f t="shared" si="918"/>
        <v>2</v>
      </c>
      <c r="W9849">
        <f t="shared" si="919"/>
        <v>0.26</v>
      </c>
      <c r="X9849" t="str">
        <f t="shared" si="920"/>
        <v>Profit</v>
      </c>
      <c r="Y9849" s="1" t="str">
        <f t="shared" si="921"/>
        <v>High Profit</v>
      </c>
      <c r="Z9849" s="1" t="str">
        <f t="shared" si="922"/>
        <v>No Discount</v>
      </c>
      <c r="AA9849" s="1" t="str">
        <f t="shared" si="923"/>
        <v>High Sales</v>
      </c>
      <c r="AB9849" s="1">
        <f>MONTH(Sample___Superstore[[#This Row],[Order Date]])</f>
        <v>9</v>
      </c>
    </row>
    <row r="9850" spans="1:28" x14ac:dyDescent="0.35">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c r="V9850">
        <f t="shared" si="918"/>
        <v>2</v>
      </c>
      <c r="W9850">
        <f t="shared" si="919"/>
        <v>0.31250000000000006</v>
      </c>
      <c r="X9850" t="str">
        <f t="shared" si="920"/>
        <v>Profit</v>
      </c>
      <c r="Y9850" s="1" t="str">
        <f t="shared" si="921"/>
        <v>Low Profit</v>
      </c>
      <c r="Z9850" s="1" t="str">
        <f t="shared" si="922"/>
        <v>Low Discount</v>
      </c>
      <c r="AA9850" s="1" t="str">
        <f t="shared" si="923"/>
        <v>Low Sales</v>
      </c>
      <c r="AB9850" s="1">
        <f>MONTH(Sample___Superstore[[#This Row],[Order Date]])</f>
        <v>9</v>
      </c>
    </row>
    <row r="9851" spans="1:28" x14ac:dyDescent="0.35">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c r="V9851">
        <f t="shared" si="918"/>
        <v>6</v>
      </c>
      <c r="W9851">
        <f t="shared" si="919"/>
        <v>0.41</v>
      </c>
      <c r="X9851" t="str">
        <f t="shared" si="920"/>
        <v>Profit</v>
      </c>
      <c r="Y9851" s="1" t="str">
        <f t="shared" si="921"/>
        <v>Low Profit</v>
      </c>
      <c r="Z9851" s="1" t="str">
        <f t="shared" si="922"/>
        <v>No Discount</v>
      </c>
      <c r="AA9851" s="1" t="str">
        <f t="shared" si="923"/>
        <v>Low Sales</v>
      </c>
      <c r="AB9851" s="1">
        <f>MONTH(Sample___Superstore[[#This Row],[Order Date]])</f>
        <v>4</v>
      </c>
    </row>
    <row r="9852" spans="1:28" x14ac:dyDescent="0.35">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c r="V9852">
        <f t="shared" si="918"/>
        <v>4</v>
      </c>
      <c r="W9852">
        <f t="shared" si="919"/>
        <v>0.31999999999999995</v>
      </c>
      <c r="X9852" t="str">
        <f t="shared" si="920"/>
        <v>Profit</v>
      </c>
      <c r="Y9852" s="1" t="str">
        <f t="shared" si="921"/>
        <v>Low Profit</v>
      </c>
      <c r="Z9852" s="1" t="str">
        <f t="shared" si="922"/>
        <v>No Discount</v>
      </c>
      <c r="AA9852" s="1" t="str">
        <f t="shared" si="923"/>
        <v>Low Sales</v>
      </c>
      <c r="AB9852" s="1">
        <f>MONTH(Sample___Superstore[[#This Row],[Order Date]])</f>
        <v>5</v>
      </c>
    </row>
    <row r="9853" spans="1:28" x14ac:dyDescent="0.35">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c r="V9853">
        <f t="shared" si="918"/>
        <v>4</v>
      </c>
      <c r="W9853">
        <f t="shared" si="919"/>
        <v>0.375</v>
      </c>
      <c r="X9853" t="str">
        <f t="shared" si="920"/>
        <v>Profit</v>
      </c>
      <c r="Y9853" s="1" t="str">
        <f t="shared" si="921"/>
        <v>Low Profit</v>
      </c>
      <c r="Z9853" s="1" t="str">
        <f t="shared" si="922"/>
        <v>Low Discount</v>
      </c>
      <c r="AA9853" s="1" t="str">
        <f t="shared" si="923"/>
        <v>Low Sales</v>
      </c>
      <c r="AB9853" s="1">
        <f>MONTH(Sample___Superstore[[#This Row],[Order Date]])</f>
        <v>5</v>
      </c>
    </row>
    <row r="9854" spans="1:28" x14ac:dyDescent="0.35">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c r="V9854">
        <f t="shared" si="918"/>
        <v>4</v>
      </c>
      <c r="W9854">
        <f t="shared" si="919"/>
        <v>0.45999999999999996</v>
      </c>
      <c r="X9854" t="str">
        <f t="shared" si="920"/>
        <v>Profit</v>
      </c>
      <c r="Y9854" s="1" t="str">
        <f t="shared" si="921"/>
        <v>Low Profit</v>
      </c>
      <c r="Z9854" s="1" t="str">
        <f t="shared" si="922"/>
        <v>No Discount</v>
      </c>
      <c r="AA9854" s="1" t="str">
        <f t="shared" si="923"/>
        <v>Low Sales</v>
      </c>
      <c r="AB9854" s="1">
        <f>MONTH(Sample___Superstore[[#This Row],[Order Date]])</f>
        <v>5</v>
      </c>
    </row>
    <row r="9855" spans="1:28" x14ac:dyDescent="0.35">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c r="V9855">
        <f t="shared" si="918"/>
        <v>4</v>
      </c>
      <c r="W9855">
        <f t="shared" si="919"/>
        <v>0.39</v>
      </c>
      <c r="X9855" t="str">
        <f t="shared" si="920"/>
        <v>Profit</v>
      </c>
      <c r="Y9855" s="1" t="str">
        <f t="shared" si="921"/>
        <v>Low Profit</v>
      </c>
      <c r="Z9855" s="1" t="str">
        <f t="shared" si="922"/>
        <v>No Discount</v>
      </c>
      <c r="AA9855" s="1" t="str">
        <f t="shared" si="923"/>
        <v>Low Sales</v>
      </c>
      <c r="AB9855" s="1">
        <f>MONTH(Sample___Superstore[[#This Row],[Order Date]])</f>
        <v>5</v>
      </c>
    </row>
    <row r="9856" spans="1:28" x14ac:dyDescent="0.35">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c r="V9856">
        <f t="shared" si="918"/>
        <v>4</v>
      </c>
      <c r="W9856">
        <f t="shared" si="919"/>
        <v>0.42</v>
      </c>
      <c r="X9856" t="str">
        <f t="shared" si="920"/>
        <v>Profit</v>
      </c>
      <c r="Y9856" s="1" t="str">
        <f t="shared" si="921"/>
        <v>Low Profit</v>
      </c>
      <c r="Z9856" s="1" t="str">
        <f t="shared" si="922"/>
        <v>No Discount</v>
      </c>
      <c r="AA9856" s="1" t="str">
        <f t="shared" si="923"/>
        <v>Low Sales</v>
      </c>
      <c r="AB9856" s="1">
        <f>MONTH(Sample___Superstore[[#This Row],[Order Date]])</f>
        <v>6</v>
      </c>
    </row>
    <row r="9857" spans="1:28" x14ac:dyDescent="0.35">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c r="V9857">
        <f t="shared" si="918"/>
        <v>4</v>
      </c>
      <c r="W9857">
        <f t="shared" si="919"/>
        <v>0.47000000000000003</v>
      </c>
      <c r="X9857" t="str">
        <f t="shared" si="920"/>
        <v>Profit</v>
      </c>
      <c r="Y9857" s="1" t="str">
        <f t="shared" si="921"/>
        <v>Low Profit</v>
      </c>
      <c r="Z9857" s="1" t="str">
        <f t="shared" si="922"/>
        <v>No Discount</v>
      </c>
      <c r="AA9857" s="1" t="str">
        <f t="shared" si="923"/>
        <v>Low Sales</v>
      </c>
      <c r="AB9857" s="1">
        <f>MONTH(Sample___Superstore[[#This Row],[Order Date]])</f>
        <v>6</v>
      </c>
    </row>
    <row r="9858" spans="1:28" x14ac:dyDescent="0.35">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c r="V9858">
        <f t="shared" ref="V9858:V9921" si="924">D9858-C9858</f>
        <v>5</v>
      </c>
      <c r="W9858">
        <f t="shared" ref="W9858:W9921" si="925">U9858/R9858</f>
        <v>0.48</v>
      </c>
      <c r="X9858" t="str">
        <f t="shared" ref="X9858:X9921" si="926">IF(U9858&lt;0,"Loss","Profit")</f>
        <v>Profit</v>
      </c>
      <c r="Y9858" s="1" t="str">
        <f t="shared" ref="Y9858:Y9921" si="927">IF(U9858&gt;100,"High Profit","Low Profit")</f>
        <v>Low Profit</v>
      </c>
      <c r="Z9858" s="1" t="str">
        <f t="shared" ref="Z9858:Z9921" si="928">IF(T9858=0,"No Discount",IF(T9858&lt;=0.2,"Low Discount","High Discount"))</f>
        <v>No Discount</v>
      </c>
      <c r="AA9858" s="1" t="str">
        <f t="shared" ref="AA9858:AA9921" si="929">IF(R9858&gt;500,"High Sales","Low Sales")</f>
        <v>Low Sales</v>
      </c>
      <c r="AB9858" s="1">
        <f>MONTH(Sample___Superstore[[#This Row],[Order Date]])</f>
        <v>11</v>
      </c>
    </row>
    <row r="9859" spans="1:28" x14ac:dyDescent="0.35">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c r="V9859">
        <f t="shared" si="924"/>
        <v>4</v>
      </c>
      <c r="W9859">
        <f t="shared" si="925"/>
        <v>0.18</v>
      </c>
      <c r="X9859" t="str">
        <f t="shared" si="926"/>
        <v>Profit</v>
      </c>
      <c r="Y9859" s="1" t="str">
        <f t="shared" si="927"/>
        <v>High Profit</v>
      </c>
      <c r="Z9859" s="1" t="str">
        <f t="shared" si="928"/>
        <v>No Discount</v>
      </c>
      <c r="AA9859" s="1" t="str">
        <f t="shared" si="929"/>
        <v>High Sales</v>
      </c>
      <c r="AB9859" s="1">
        <f>MONTH(Sample___Superstore[[#This Row],[Order Date]])</f>
        <v>3</v>
      </c>
    </row>
    <row r="9860" spans="1:28" x14ac:dyDescent="0.35">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c r="V9860">
        <f t="shared" si="924"/>
        <v>6</v>
      </c>
      <c r="W9860">
        <f t="shared" si="925"/>
        <v>0.26</v>
      </c>
      <c r="X9860" t="str">
        <f t="shared" si="926"/>
        <v>Profit</v>
      </c>
      <c r="Y9860" s="1" t="str">
        <f t="shared" si="927"/>
        <v>Low Profit</v>
      </c>
      <c r="Z9860" s="1" t="str">
        <f t="shared" si="928"/>
        <v>No Discount</v>
      </c>
      <c r="AA9860" s="1" t="str">
        <f t="shared" si="929"/>
        <v>Low Sales</v>
      </c>
      <c r="AB9860" s="1">
        <f>MONTH(Sample___Superstore[[#This Row],[Order Date]])</f>
        <v>1</v>
      </c>
    </row>
    <row r="9861" spans="1:28" x14ac:dyDescent="0.35">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c r="V9861">
        <f t="shared" si="924"/>
        <v>6</v>
      </c>
      <c r="W9861">
        <f t="shared" si="925"/>
        <v>0.04</v>
      </c>
      <c r="X9861" t="str">
        <f t="shared" si="926"/>
        <v>Profit</v>
      </c>
      <c r="Y9861" s="1" t="str">
        <f t="shared" si="927"/>
        <v>Low Profit</v>
      </c>
      <c r="Z9861" s="1" t="str">
        <f t="shared" si="928"/>
        <v>No Discount</v>
      </c>
      <c r="AA9861" s="1" t="str">
        <f t="shared" si="929"/>
        <v>Low Sales</v>
      </c>
      <c r="AB9861" s="1">
        <f>MONTH(Sample___Superstore[[#This Row],[Order Date]])</f>
        <v>1</v>
      </c>
    </row>
    <row r="9862" spans="1:28" x14ac:dyDescent="0.35">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c r="V9862">
        <f t="shared" si="924"/>
        <v>6</v>
      </c>
      <c r="W9862">
        <f t="shared" si="925"/>
        <v>2.0000000000000004E-2</v>
      </c>
      <c r="X9862" t="str">
        <f t="shared" si="926"/>
        <v>Profit</v>
      </c>
      <c r="Y9862" s="1" t="str">
        <f t="shared" si="927"/>
        <v>Low Profit</v>
      </c>
      <c r="Z9862" s="1" t="str">
        <f t="shared" si="928"/>
        <v>No Discount</v>
      </c>
      <c r="AA9862" s="1" t="str">
        <f t="shared" si="929"/>
        <v>Low Sales</v>
      </c>
      <c r="AB9862" s="1">
        <f>MONTH(Sample___Superstore[[#This Row],[Order Date]])</f>
        <v>1</v>
      </c>
    </row>
    <row r="9863" spans="1:28" x14ac:dyDescent="0.35">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c r="V9863">
        <f t="shared" si="924"/>
        <v>6</v>
      </c>
      <c r="W9863">
        <f t="shared" si="925"/>
        <v>0.27999999999999997</v>
      </c>
      <c r="X9863" t="str">
        <f t="shared" si="926"/>
        <v>Profit</v>
      </c>
      <c r="Y9863" s="1" t="str">
        <f t="shared" si="927"/>
        <v>Low Profit</v>
      </c>
      <c r="Z9863" s="1" t="str">
        <f t="shared" si="928"/>
        <v>No Discount</v>
      </c>
      <c r="AA9863" s="1" t="str">
        <f t="shared" si="929"/>
        <v>Low Sales</v>
      </c>
      <c r="AB9863" s="1">
        <f>MONTH(Sample___Superstore[[#This Row],[Order Date]])</f>
        <v>1</v>
      </c>
    </row>
    <row r="9864" spans="1:28" x14ac:dyDescent="0.35">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c r="V9864">
        <f t="shared" si="924"/>
        <v>6</v>
      </c>
      <c r="W9864">
        <f t="shared" si="925"/>
        <v>0.21</v>
      </c>
      <c r="X9864" t="str">
        <f t="shared" si="926"/>
        <v>Profit</v>
      </c>
      <c r="Y9864" s="1" t="str">
        <f t="shared" si="927"/>
        <v>Low Profit</v>
      </c>
      <c r="Z9864" s="1" t="str">
        <f t="shared" si="928"/>
        <v>No Discount</v>
      </c>
      <c r="AA9864" s="1" t="str">
        <f t="shared" si="929"/>
        <v>Low Sales</v>
      </c>
      <c r="AB9864" s="1">
        <f>MONTH(Sample___Superstore[[#This Row],[Order Date]])</f>
        <v>1</v>
      </c>
    </row>
    <row r="9865" spans="1:28" x14ac:dyDescent="0.35">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c r="V9865">
        <f t="shared" si="924"/>
        <v>6</v>
      </c>
      <c r="W9865">
        <f t="shared" si="925"/>
        <v>0.49000000000000005</v>
      </c>
      <c r="X9865" t="str">
        <f t="shared" si="926"/>
        <v>Profit</v>
      </c>
      <c r="Y9865" s="1" t="str">
        <f t="shared" si="927"/>
        <v>Low Profit</v>
      </c>
      <c r="Z9865" s="1" t="str">
        <f t="shared" si="928"/>
        <v>No Discount</v>
      </c>
      <c r="AA9865" s="1" t="str">
        <f t="shared" si="929"/>
        <v>Low Sales</v>
      </c>
      <c r="AB9865" s="1">
        <f>MONTH(Sample___Superstore[[#This Row],[Order Date]])</f>
        <v>1</v>
      </c>
    </row>
    <row r="9866" spans="1:28" x14ac:dyDescent="0.35">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c r="V9866">
        <f t="shared" si="924"/>
        <v>6</v>
      </c>
      <c r="W9866">
        <f t="shared" si="925"/>
        <v>0.43999999999999995</v>
      </c>
      <c r="X9866" t="str">
        <f t="shared" si="926"/>
        <v>Profit</v>
      </c>
      <c r="Y9866" s="1" t="str">
        <f t="shared" si="927"/>
        <v>Low Profit</v>
      </c>
      <c r="Z9866" s="1" t="str">
        <f t="shared" si="928"/>
        <v>No Discount</v>
      </c>
      <c r="AA9866" s="1" t="str">
        <f t="shared" si="929"/>
        <v>Low Sales</v>
      </c>
      <c r="AB9866" s="1">
        <f>MONTH(Sample___Superstore[[#This Row],[Order Date]])</f>
        <v>1</v>
      </c>
    </row>
    <row r="9867" spans="1:28" x14ac:dyDescent="0.35">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c r="V9867">
        <f t="shared" si="924"/>
        <v>6</v>
      </c>
      <c r="W9867">
        <f t="shared" si="925"/>
        <v>0.44999999999999996</v>
      </c>
      <c r="X9867" t="str">
        <f t="shared" si="926"/>
        <v>Profit</v>
      </c>
      <c r="Y9867" s="1" t="str">
        <f t="shared" si="927"/>
        <v>Low Profit</v>
      </c>
      <c r="Z9867" s="1" t="str">
        <f t="shared" si="928"/>
        <v>No Discount</v>
      </c>
      <c r="AA9867" s="1" t="str">
        <f t="shared" si="929"/>
        <v>Low Sales</v>
      </c>
      <c r="AB9867" s="1">
        <f>MONTH(Sample___Superstore[[#This Row],[Order Date]])</f>
        <v>1</v>
      </c>
    </row>
    <row r="9868" spans="1:28" x14ac:dyDescent="0.35">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c r="V9868">
        <f t="shared" si="924"/>
        <v>2</v>
      </c>
      <c r="W9868">
        <f t="shared" si="925"/>
        <v>0.26</v>
      </c>
      <c r="X9868" t="str">
        <f t="shared" si="926"/>
        <v>Profit</v>
      </c>
      <c r="Y9868" s="1" t="str">
        <f t="shared" si="927"/>
        <v>High Profit</v>
      </c>
      <c r="Z9868" s="1" t="str">
        <f t="shared" si="928"/>
        <v>No Discount</v>
      </c>
      <c r="AA9868" s="1" t="str">
        <f t="shared" si="929"/>
        <v>High Sales</v>
      </c>
      <c r="AB9868" s="1">
        <f>MONTH(Sample___Superstore[[#This Row],[Order Date]])</f>
        <v>3</v>
      </c>
    </row>
    <row r="9869" spans="1:28" x14ac:dyDescent="0.35">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c r="V9869">
        <f t="shared" si="924"/>
        <v>2</v>
      </c>
      <c r="W9869">
        <f t="shared" si="925"/>
        <v>0.26</v>
      </c>
      <c r="X9869" t="str">
        <f t="shared" si="926"/>
        <v>Profit</v>
      </c>
      <c r="Y9869" s="1" t="str">
        <f t="shared" si="927"/>
        <v>Low Profit</v>
      </c>
      <c r="Z9869" s="1" t="str">
        <f t="shared" si="928"/>
        <v>No Discount</v>
      </c>
      <c r="AA9869" s="1" t="str">
        <f t="shared" si="929"/>
        <v>Low Sales</v>
      </c>
      <c r="AB9869" s="1">
        <f>MONTH(Sample___Superstore[[#This Row],[Order Date]])</f>
        <v>3</v>
      </c>
    </row>
    <row r="9870" spans="1:28" x14ac:dyDescent="0.35">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c r="V9870">
        <f t="shared" si="924"/>
        <v>2</v>
      </c>
      <c r="W9870">
        <f t="shared" si="925"/>
        <v>0.23750000000000002</v>
      </c>
      <c r="X9870" t="str">
        <f t="shared" si="926"/>
        <v>Profit</v>
      </c>
      <c r="Y9870" s="1" t="str">
        <f t="shared" si="927"/>
        <v>Low Profit</v>
      </c>
      <c r="Z9870" s="1" t="str">
        <f t="shared" si="928"/>
        <v>Low Discount</v>
      </c>
      <c r="AA9870" s="1" t="str">
        <f t="shared" si="929"/>
        <v>Low Sales</v>
      </c>
      <c r="AB9870" s="1">
        <f>MONTH(Sample___Superstore[[#This Row],[Order Date]])</f>
        <v>11</v>
      </c>
    </row>
    <row r="9871" spans="1:28" x14ac:dyDescent="0.35">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c r="V9871">
        <f t="shared" si="924"/>
        <v>2</v>
      </c>
      <c r="W9871">
        <f t="shared" si="925"/>
        <v>-0.83333333333333326</v>
      </c>
      <c r="X9871" t="str">
        <f t="shared" si="926"/>
        <v>Loss</v>
      </c>
      <c r="Y9871" s="1" t="str">
        <f t="shared" si="927"/>
        <v>Low Profit</v>
      </c>
      <c r="Z9871" s="1" t="str">
        <f t="shared" si="928"/>
        <v>High Discount</v>
      </c>
      <c r="AA9871" s="1" t="str">
        <f t="shared" si="929"/>
        <v>Low Sales</v>
      </c>
      <c r="AB9871" s="1">
        <f>MONTH(Sample___Superstore[[#This Row],[Order Date]])</f>
        <v>11</v>
      </c>
    </row>
    <row r="9872" spans="1:28" x14ac:dyDescent="0.35">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c r="V9872">
        <f t="shared" si="924"/>
        <v>2</v>
      </c>
      <c r="W9872">
        <f t="shared" si="925"/>
        <v>-0.79999999999999993</v>
      </c>
      <c r="X9872" t="str">
        <f t="shared" si="926"/>
        <v>Loss</v>
      </c>
      <c r="Y9872" s="1" t="str">
        <f t="shared" si="927"/>
        <v>Low Profit</v>
      </c>
      <c r="Z9872" s="1" t="str">
        <f t="shared" si="928"/>
        <v>High Discount</v>
      </c>
      <c r="AA9872" s="1" t="str">
        <f t="shared" si="929"/>
        <v>Low Sales</v>
      </c>
      <c r="AB9872" s="1">
        <f>MONTH(Sample___Superstore[[#This Row],[Order Date]])</f>
        <v>11</v>
      </c>
    </row>
    <row r="9873" spans="1:28" x14ac:dyDescent="0.35">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c r="V9873">
        <f t="shared" si="924"/>
        <v>0</v>
      </c>
      <c r="W9873">
        <f t="shared" si="925"/>
        <v>0.11249999999999999</v>
      </c>
      <c r="X9873" t="str">
        <f t="shared" si="926"/>
        <v>Profit</v>
      </c>
      <c r="Y9873" s="1" t="str">
        <f t="shared" si="927"/>
        <v>Low Profit</v>
      </c>
      <c r="Z9873" s="1" t="str">
        <f t="shared" si="928"/>
        <v>Low Discount</v>
      </c>
      <c r="AA9873" s="1" t="str">
        <f t="shared" si="929"/>
        <v>Low Sales</v>
      </c>
      <c r="AB9873" s="1">
        <f>MONTH(Sample___Superstore[[#This Row],[Order Date]])</f>
        <v>10</v>
      </c>
    </row>
    <row r="9874" spans="1:28" x14ac:dyDescent="0.35">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c r="V9874">
        <f t="shared" si="924"/>
        <v>0</v>
      </c>
      <c r="W9874">
        <f t="shared" si="925"/>
        <v>6.25E-2</v>
      </c>
      <c r="X9874" t="str">
        <f t="shared" si="926"/>
        <v>Profit</v>
      </c>
      <c r="Y9874" s="1" t="str">
        <f t="shared" si="927"/>
        <v>Low Profit</v>
      </c>
      <c r="Z9874" s="1" t="str">
        <f t="shared" si="928"/>
        <v>Low Discount</v>
      </c>
      <c r="AA9874" s="1" t="str">
        <f t="shared" si="929"/>
        <v>Low Sales</v>
      </c>
      <c r="AB9874" s="1">
        <f>MONTH(Sample___Superstore[[#This Row],[Order Date]])</f>
        <v>10</v>
      </c>
    </row>
    <row r="9875" spans="1:28" x14ac:dyDescent="0.35">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c r="V9875">
        <f t="shared" si="924"/>
        <v>4</v>
      </c>
      <c r="W9875">
        <f t="shared" si="925"/>
        <v>0.47999999999999993</v>
      </c>
      <c r="X9875" t="str">
        <f t="shared" si="926"/>
        <v>Profit</v>
      </c>
      <c r="Y9875" s="1" t="str">
        <f t="shared" si="927"/>
        <v>Low Profit</v>
      </c>
      <c r="Z9875" s="1" t="str">
        <f t="shared" si="928"/>
        <v>No Discount</v>
      </c>
      <c r="AA9875" s="1" t="str">
        <f t="shared" si="929"/>
        <v>Low Sales</v>
      </c>
      <c r="AB9875" s="1">
        <f>MONTH(Sample___Superstore[[#This Row],[Order Date]])</f>
        <v>12</v>
      </c>
    </row>
    <row r="9876" spans="1:28" x14ac:dyDescent="0.35">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c r="V9876">
        <f t="shared" si="924"/>
        <v>2</v>
      </c>
      <c r="W9876">
        <f t="shared" si="925"/>
        <v>0.31249999999999994</v>
      </c>
      <c r="X9876" t="str">
        <f t="shared" si="926"/>
        <v>Profit</v>
      </c>
      <c r="Y9876" s="1" t="str">
        <f t="shared" si="927"/>
        <v>Low Profit</v>
      </c>
      <c r="Z9876" s="1" t="str">
        <f t="shared" si="928"/>
        <v>Low Discount</v>
      </c>
      <c r="AA9876" s="1" t="str">
        <f t="shared" si="929"/>
        <v>Low Sales</v>
      </c>
      <c r="AB9876" s="1">
        <f>MONTH(Sample___Superstore[[#This Row],[Order Date]])</f>
        <v>9</v>
      </c>
    </row>
    <row r="9877" spans="1:28" x14ac:dyDescent="0.35">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c r="V9877">
        <f t="shared" si="924"/>
        <v>7</v>
      </c>
      <c r="W9877">
        <f t="shared" si="925"/>
        <v>0.01</v>
      </c>
      <c r="X9877" t="str">
        <f t="shared" si="926"/>
        <v>Profit</v>
      </c>
      <c r="Y9877" s="1" t="str">
        <f t="shared" si="927"/>
        <v>Low Profit</v>
      </c>
      <c r="Z9877" s="1" t="str">
        <f t="shared" si="928"/>
        <v>No Discount</v>
      </c>
      <c r="AA9877" s="1" t="str">
        <f t="shared" si="929"/>
        <v>Low Sales</v>
      </c>
      <c r="AB9877" s="1">
        <f>MONTH(Sample___Superstore[[#This Row],[Order Date]])</f>
        <v>12</v>
      </c>
    </row>
    <row r="9878" spans="1:28" x14ac:dyDescent="0.35">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c r="V9878">
        <f t="shared" si="924"/>
        <v>1</v>
      </c>
      <c r="W9878">
        <f t="shared" si="925"/>
        <v>-2.5000000000000001E-2</v>
      </c>
      <c r="X9878" t="str">
        <f t="shared" si="926"/>
        <v>Loss</v>
      </c>
      <c r="Y9878" s="1" t="str">
        <f t="shared" si="927"/>
        <v>Low Profit</v>
      </c>
      <c r="Z9878" s="1" t="str">
        <f t="shared" si="928"/>
        <v>Low Discount</v>
      </c>
      <c r="AA9878" s="1" t="str">
        <f t="shared" si="929"/>
        <v>High Sales</v>
      </c>
      <c r="AB9878" s="1">
        <f>MONTH(Sample___Superstore[[#This Row],[Order Date]])</f>
        <v>4</v>
      </c>
    </row>
    <row r="9879" spans="1:28" x14ac:dyDescent="0.35">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c r="V9879">
        <f t="shared" si="924"/>
        <v>1</v>
      </c>
      <c r="W9879">
        <f t="shared" si="925"/>
        <v>-0.73333333333333339</v>
      </c>
      <c r="X9879" t="str">
        <f t="shared" si="926"/>
        <v>Loss</v>
      </c>
      <c r="Y9879" s="1" t="str">
        <f t="shared" si="927"/>
        <v>Low Profit</v>
      </c>
      <c r="Z9879" s="1" t="str">
        <f t="shared" si="928"/>
        <v>High Discount</v>
      </c>
      <c r="AA9879" s="1" t="str">
        <f t="shared" si="929"/>
        <v>Low Sales</v>
      </c>
      <c r="AB9879" s="1">
        <f>MONTH(Sample___Superstore[[#This Row],[Order Date]])</f>
        <v>4</v>
      </c>
    </row>
    <row r="9880" spans="1:28" x14ac:dyDescent="0.35">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c r="V9880">
        <f t="shared" si="924"/>
        <v>1</v>
      </c>
      <c r="W9880">
        <f t="shared" si="925"/>
        <v>-0.2</v>
      </c>
      <c r="X9880" t="str">
        <f t="shared" si="926"/>
        <v>Loss</v>
      </c>
      <c r="Y9880" s="1" t="str">
        <f t="shared" si="927"/>
        <v>Low Profit</v>
      </c>
      <c r="Z9880" s="1" t="str">
        <f t="shared" si="928"/>
        <v>High Discount</v>
      </c>
      <c r="AA9880" s="1" t="str">
        <f t="shared" si="929"/>
        <v>Low Sales</v>
      </c>
      <c r="AB9880" s="1">
        <f>MONTH(Sample___Superstore[[#This Row],[Order Date]])</f>
        <v>4</v>
      </c>
    </row>
    <row r="9881" spans="1:28" x14ac:dyDescent="0.35">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c r="V9881">
        <f t="shared" si="924"/>
        <v>4</v>
      </c>
      <c r="W9881">
        <f t="shared" si="925"/>
        <v>0.11111111111111112</v>
      </c>
      <c r="X9881" t="str">
        <f t="shared" si="926"/>
        <v>Profit</v>
      </c>
      <c r="Y9881" s="1" t="str">
        <f t="shared" si="927"/>
        <v>Low Profit</v>
      </c>
      <c r="Z9881" s="1" t="str">
        <f t="shared" si="928"/>
        <v>Low Discount</v>
      </c>
      <c r="AA9881" s="1" t="str">
        <f t="shared" si="929"/>
        <v>High Sales</v>
      </c>
      <c r="AB9881" s="1">
        <f>MONTH(Sample___Superstore[[#This Row],[Order Date]])</f>
        <v>8</v>
      </c>
    </row>
    <row r="9882" spans="1:28" x14ac:dyDescent="0.35">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c r="V9882">
        <f t="shared" si="924"/>
        <v>2</v>
      </c>
      <c r="W9882">
        <f t="shared" si="925"/>
        <v>0.33749999999999997</v>
      </c>
      <c r="X9882" t="str">
        <f t="shared" si="926"/>
        <v>Profit</v>
      </c>
      <c r="Y9882" s="1" t="str">
        <f t="shared" si="927"/>
        <v>Low Profit</v>
      </c>
      <c r="Z9882" s="1" t="str">
        <f t="shared" si="928"/>
        <v>Low Discount</v>
      </c>
      <c r="AA9882" s="1" t="str">
        <f t="shared" si="929"/>
        <v>Low Sales</v>
      </c>
      <c r="AB9882" s="1">
        <f>MONTH(Sample___Superstore[[#This Row],[Order Date]])</f>
        <v>5</v>
      </c>
    </row>
    <row r="9883" spans="1:28" x14ac:dyDescent="0.35">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c r="V9883">
        <f t="shared" si="924"/>
        <v>1</v>
      </c>
      <c r="W9883">
        <f t="shared" si="925"/>
        <v>0.48000000000000004</v>
      </c>
      <c r="X9883" t="str">
        <f t="shared" si="926"/>
        <v>Profit</v>
      </c>
      <c r="Y9883" s="1" t="str">
        <f t="shared" si="927"/>
        <v>Low Profit</v>
      </c>
      <c r="Z9883" s="1" t="str">
        <f t="shared" si="928"/>
        <v>No Discount</v>
      </c>
      <c r="AA9883" s="1" t="str">
        <f t="shared" si="929"/>
        <v>Low Sales</v>
      </c>
      <c r="AB9883" s="1">
        <f>MONTH(Sample___Superstore[[#This Row],[Order Date]])</f>
        <v>8</v>
      </c>
    </row>
    <row r="9884" spans="1:28" x14ac:dyDescent="0.35">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c r="V9884">
        <f t="shared" si="924"/>
        <v>1</v>
      </c>
      <c r="W9884">
        <f t="shared" si="925"/>
        <v>0.36</v>
      </c>
      <c r="X9884" t="str">
        <f t="shared" si="926"/>
        <v>Profit</v>
      </c>
      <c r="Y9884" s="1" t="str">
        <f t="shared" si="927"/>
        <v>Low Profit</v>
      </c>
      <c r="Z9884" s="1" t="str">
        <f t="shared" si="928"/>
        <v>No Discount</v>
      </c>
      <c r="AA9884" s="1" t="str">
        <f t="shared" si="929"/>
        <v>Low Sales</v>
      </c>
      <c r="AB9884" s="1">
        <f>MONTH(Sample___Superstore[[#This Row],[Order Date]])</f>
        <v>8</v>
      </c>
    </row>
    <row r="9885" spans="1:28" x14ac:dyDescent="0.35">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c r="V9885">
        <f t="shared" si="924"/>
        <v>5</v>
      </c>
      <c r="W9885">
        <f t="shared" si="925"/>
        <v>0.5</v>
      </c>
      <c r="X9885" t="str">
        <f t="shared" si="926"/>
        <v>Profit</v>
      </c>
      <c r="Y9885" s="1" t="str">
        <f t="shared" si="927"/>
        <v>Low Profit</v>
      </c>
      <c r="Z9885" s="1" t="str">
        <f t="shared" si="928"/>
        <v>No Discount</v>
      </c>
      <c r="AA9885" s="1" t="str">
        <f t="shared" si="929"/>
        <v>Low Sales</v>
      </c>
      <c r="AB9885" s="1">
        <f>MONTH(Sample___Superstore[[#This Row],[Order Date]])</f>
        <v>4</v>
      </c>
    </row>
    <row r="9886" spans="1:28" x14ac:dyDescent="0.35">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c r="V9886">
        <f t="shared" si="924"/>
        <v>5</v>
      </c>
      <c r="W9886">
        <f t="shared" si="925"/>
        <v>0.36</v>
      </c>
      <c r="X9886" t="str">
        <f t="shared" si="926"/>
        <v>Profit</v>
      </c>
      <c r="Y9886" s="1" t="str">
        <f t="shared" si="927"/>
        <v>Low Profit</v>
      </c>
      <c r="Z9886" s="1" t="str">
        <f t="shared" si="928"/>
        <v>No Discount</v>
      </c>
      <c r="AA9886" s="1" t="str">
        <f t="shared" si="929"/>
        <v>Low Sales</v>
      </c>
      <c r="AB9886" s="1">
        <f>MONTH(Sample___Superstore[[#This Row],[Order Date]])</f>
        <v>4</v>
      </c>
    </row>
    <row r="9887" spans="1:28" x14ac:dyDescent="0.35">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c r="V9887">
        <f t="shared" si="924"/>
        <v>5</v>
      </c>
      <c r="W9887">
        <f t="shared" si="925"/>
        <v>0.36</v>
      </c>
      <c r="X9887" t="str">
        <f t="shared" si="926"/>
        <v>Profit</v>
      </c>
      <c r="Y9887" s="1" t="str">
        <f t="shared" si="927"/>
        <v>Low Profit</v>
      </c>
      <c r="Z9887" s="1" t="str">
        <f t="shared" si="928"/>
        <v>No Discount</v>
      </c>
      <c r="AA9887" s="1" t="str">
        <f t="shared" si="929"/>
        <v>Low Sales</v>
      </c>
      <c r="AB9887" s="1">
        <f>MONTH(Sample___Superstore[[#This Row],[Order Date]])</f>
        <v>4</v>
      </c>
    </row>
    <row r="9888" spans="1:28" x14ac:dyDescent="0.35">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c r="V9888">
        <f t="shared" si="924"/>
        <v>4</v>
      </c>
      <c r="W9888">
        <f t="shared" si="925"/>
        <v>0</v>
      </c>
      <c r="X9888" t="str">
        <f t="shared" si="926"/>
        <v>Profit</v>
      </c>
      <c r="Y9888" s="1" t="str">
        <f t="shared" si="927"/>
        <v>Low Profit</v>
      </c>
      <c r="Z9888" s="1" t="str">
        <f t="shared" si="928"/>
        <v>No Discount</v>
      </c>
      <c r="AA9888" s="1" t="str">
        <f t="shared" si="929"/>
        <v>Low Sales</v>
      </c>
      <c r="AB9888" s="1">
        <f>MONTH(Sample___Superstore[[#This Row],[Order Date]])</f>
        <v>1</v>
      </c>
    </row>
    <row r="9889" spans="1:28" x14ac:dyDescent="0.35">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c r="V9889">
        <f t="shared" si="924"/>
        <v>3</v>
      </c>
      <c r="W9889">
        <f t="shared" si="925"/>
        <v>0.46999999999999992</v>
      </c>
      <c r="X9889" t="str">
        <f t="shared" si="926"/>
        <v>Profit</v>
      </c>
      <c r="Y9889" s="1" t="str">
        <f t="shared" si="927"/>
        <v>Low Profit</v>
      </c>
      <c r="Z9889" s="1" t="str">
        <f t="shared" si="928"/>
        <v>No Discount</v>
      </c>
      <c r="AA9889" s="1" t="str">
        <f t="shared" si="929"/>
        <v>Low Sales</v>
      </c>
      <c r="AB9889" s="1">
        <f>MONTH(Sample___Superstore[[#This Row],[Order Date]])</f>
        <v>10</v>
      </c>
    </row>
    <row r="9890" spans="1:28" x14ac:dyDescent="0.35">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c r="V9890">
        <f t="shared" si="924"/>
        <v>4</v>
      </c>
      <c r="W9890">
        <f t="shared" si="925"/>
        <v>0.36</v>
      </c>
      <c r="X9890" t="str">
        <f t="shared" si="926"/>
        <v>Profit</v>
      </c>
      <c r="Y9890" s="1" t="str">
        <f t="shared" si="927"/>
        <v>Low Profit</v>
      </c>
      <c r="Z9890" s="1" t="str">
        <f t="shared" si="928"/>
        <v>No Discount</v>
      </c>
      <c r="AA9890" s="1" t="str">
        <f t="shared" si="929"/>
        <v>Low Sales</v>
      </c>
      <c r="AB9890" s="1">
        <f>MONTH(Sample___Superstore[[#This Row],[Order Date]])</f>
        <v>8</v>
      </c>
    </row>
    <row r="9891" spans="1:28" x14ac:dyDescent="0.35">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c r="V9891">
        <f t="shared" si="924"/>
        <v>1</v>
      </c>
      <c r="W9891">
        <f t="shared" si="925"/>
        <v>0.27</v>
      </c>
      <c r="X9891" t="str">
        <f t="shared" si="926"/>
        <v>Profit</v>
      </c>
      <c r="Y9891" s="1" t="str">
        <f t="shared" si="927"/>
        <v>Low Profit</v>
      </c>
      <c r="Z9891" s="1" t="str">
        <f t="shared" si="928"/>
        <v>No Discount</v>
      </c>
      <c r="AA9891" s="1" t="str">
        <f t="shared" si="929"/>
        <v>Low Sales</v>
      </c>
      <c r="AB9891" s="1">
        <f>MONTH(Sample___Superstore[[#This Row],[Order Date]])</f>
        <v>3</v>
      </c>
    </row>
    <row r="9892" spans="1:28" x14ac:dyDescent="0.35">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c r="V9892">
        <f t="shared" si="924"/>
        <v>3</v>
      </c>
      <c r="W9892">
        <f t="shared" si="925"/>
        <v>0.47</v>
      </c>
      <c r="X9892" t="str">
        <f t="shared" si="926"/>
        <v>Profit</v>
      </c>
      <c r="Y9892" s="1" t="str">
        <f t="shared" si="927"/>
        <v>Low Profit</v>
      </c>
      <c r="Z9892" s="1" t="str">
        <f t="shared" si="928"/>
        <v>No Discount</v>
      </c>
      <c r="AA9892" s="1" t="str">
        <f t="shared" si="929"/>
        <v>Low Sales</v>
      </c>
      <c r="AB9892" s="1">
        <f>MONTH(Sample___Superstore[[#This Row],[Order Date]])</f>
        <v>7</v>
      </c>
    </row>
    <row r="9893" spans="1:28" x14ac:dyDescent="0.35">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c r="V9893">
        <f t="shared" si="924"/>
        <v>3</v>
      </c>
      <c r="W9893">
        <f t="shared" si="925"/>
        <v>0.39</v>
      </c>
      <c r="X9893" t="str">
        <f t="shared" si="926"/>
        <v>Profit</v>
      </c>
      <c r="Y9893" s="1" t="str">
        <f t="shared" si="927"/>
        <v>Low Profit</v>
      </c>
      <c r="Z9893" s="1" t="str">
        <f t="shared" si="928"/>
        <v>No Discount</v>
      </c>
      <c r="AA9893" s="1" t="str">
        <f t="shared" si="929"/>
        <v>Low Sales</v>
      </c>
      <c r="AB9893" s="1">
        <f>MONTH(Sample___Superstore[[#This Row],[Order Date]])</f>
        <v>7</v>
      </c>
    </row>
    <row r="9894" spans="1:28" x14ac:dyDescent="0.35">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c r="V9894">
        <f t="shared" si="924"/>
        <v>3</v>
      </c>
      <c r="W9894">
        <f t="shared" si="925"/>
        <v>0.27999999999999997</v>
      </c>
      <c r="X9894" t="str">
        <f t="shared" si="926"/>
        <v>Profit</v>
      </c>
      <c r="Y9894" s="1" t="str">
        <f t="shared" si="927"/>
        <v>Low Profit</v>
      </c>
      <c r="Z9894" s="1" t="str">
        <f t="shared" si="928"/>
        <v>No Discount</v>
      </c>
      <c r="AA9894" s="1" t="str">
        <f t="shared" si="929"/>
        <v>Low Sales</v>
      </c>
      <c r="AB9894" s="1">
        <f>MONTH(Sample___Superstore[[#This Row],[Order Date]])</f>
        <v>7</v>
      </c>
    </row>
    <row r="9895" spans="1:28" x14ac:dyDescent="0.35">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c r="V9895">
        <f t="shared" si="924"/>
        <v>3</v>
      </c>
      <c r="W9895">
        <f t="shared" si="925"/>
        <v>0.24</v>
      </c>
      <c r="X9895" t="str">
        <f t="shared" si="926"/>
        <v>Profit</v>
      </c>
      <c r="Y9895" s="1" t="str">
        <f t="shared" si="927"/>
        <v>Low Profit</v>
      </c>
      <c r="Z9895" s="1" t="str">
        <f t="shared" si="928"/>
        <v>No Discount</v>
      </c>
      <c r="AA9895" s="1" t="str">
        <f t="shared" si="929"/>
        <v>Low Sales</v>
      </c>
      <c r="AB9895" s="1">
        <f>MONTH(Sample___Superstore[[#This Row],[Order Date]])</f>
        <v>7</v>
      </c>
    </row>
    <row r="9896" spans="1:28" x14ac:dyDescent="0.35">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c r="V9896">
        <f t="shared" si="924"/>
        <v>3</v>
      </c>
      <c r="W9896">
        <f t="shared" si="925"/>
        <v>0.28999999999999998</v>
      </c>
      <c r="X9896" t="str">
        <f t="shared" si="926"/>
        <v>Profit</v>
      </c>
      <c r="Y9896" s="1" t="str">
        <f t="shared" si="927"/>
        <v>Low Profit</v>
      </c>
      <c r="Z9896" s="1" t="str">
        <f t="shared" si="928"/>
        <v>No Discount</v>
      </c>
      <c r="AA9896" s="1" t="str">
        <f t="shared" si="929"/>
        <v>Low Sales</v>
      </c>
      <c r="AB9896" s="1">
        <f>MONTH(Sample___Superstore[[#This Row],[Order Date]])</f>
        <v>7</v>
      </c>
    </row>
    <row r="9897" spans="1:28" x14ac:dyDescent="0.35">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c r="V9897">
        <f t="shared" si="924"/>
        <v>5</v>
      </c>
      <c r="W9897">
        <f t="shared" si="925"/>
        <v>0.25</v>
      </c>
      <c r="X9897" t="str">
        <f t="shared" si="926"/>
        <v>Profit</v>
      </c>
      <c r="Y9897" s="1" t="str">
        <f t="shared" si="927"/>
        <v>Low Profit</v>
      </c>
      <c r="Z9897" s="1" t="str">
        <f t="shared" si="928"/>
        <v>Low Discount</v>
      </c>
      <c r="AA9897" s="1" t="str">
        <f t="shared" si="929"/>
        <v>Low Sales</v>
      </c>
      <c r="AB9897" s="1">
        <f>MONTH(Sample___Superstore[[#This Row],[Order Date]])</f>
        <v>9</v>
      </c>
    </row>
    <row r="9898" spans="1:28" x14ac:dyDescent="0.35">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c r="V9898">
        <f t="shared" si="924"/>
        <v>3</v>
      </c>
      <c r="W9898">
        <f t="shared" si="925"/>
        <v>0.36249999999999999</v>
      </c>
      <c r="X9898" t="str">
        <f t="shared" si="926"/>
        <v>Profit</v>
      </c>
      <c r="Y9898" s="1" t="str">
        <f t="shared" si="927"/>
        <v>Low Profit</v>
      </c>
      <c r="Z9898" s="1" t="str">
        <f t="shared" si="928"/>
        <v>Low Discount</v>
      </c>
      <c r="AA9898" s="1" t="str">
        <f t="shared" si="929"/>
        <v>Low Sales</v>
      </c>
      <c r="AB9898" s="1">
        <f>MONTH(Sample___Superstore[[#This Row],[Order Date]])</f>
        <v>6</v>
      </c>
    </row>
    <row r="9899" spans="1:28" x14ac:dyDescent="0.35">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c r="V9899">
        <f t="shared" si="924"/>
        <v>4</v>
      </c>
      <c r="W9899">
        <f t="shared" si="925"/>
        <v>7.4999999999999997E-2</v>
      </c>
      <c r="X9899" t="str">
        <f t="shared" si="926"/>
        <v>Profit</v>
      </c>
      <c r="Y9899" s="1" t="str">
        <f t="shared" si="927"/>
        <v>Low Profit</v>
      </c>
      <c r="Z9899" s="1" t="str">
        <f t="shared" si="928"/>
        <v>Low Discount</v>
      </c>
      <c r="AA9899" s="1" t="str">
        <f t="shared" si="929"/>
        <v>Low Sales</v>
      </c>
      <c r="AB9899" s="1">
        <f>MONTH(Sample___Superstore[[#This Row],[Order Date]])</f>
        <v>6</v>
      </c>
    </row>
    <row r="9900" spans="1:28" x14ac:dyDescent="0.35">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c r="V9900">
        <f t="shared" si="924"/>
        <v>4</v>
      </c>
      <c r="W9900">
        <f t="shared" si="925"/>
        <v>0</v>
      </c>
      <c r="X9900" t="str">
        <f t="shared" si="926"/>
        <v>Profit</v>
      </c>
      <c r="Y9900" s="1" t="str">
        <f t="shared" si="927"/>
        <v>Low Profit</v>
      </c>
      <c r="Z9900" s="1" t="str">
        <f t="shared" si="928"/>
        <v>Low Discount</v>
      </c>
      <c r="AA9900" s="1" t="str">
        <f t="shared" si="929"/>
        <v>Low Sales</v>
      </c>
      <c r="AB9900" s="1">
        <f>MONTH(Sample___Superstore[[#This Row],[Order Date]])</f>
        <v>6</v>
      </c>
    </row>
    <row r="9901" spans="1:28" x14ac:dyDescent="0.35">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c r="V9901">
        <f t="shared" si="924"/>
        <v>6</v>
      </c>
      <c r="W9901">
        <f t="shared" si="925"/>
        <v>-0.43333333333333329</v>
      </c>
      <c r="X9901" t="str">
        <f t="shared" si="926"/>
        <v>Loss</v>
      </c>
      <c r="Y9901" s="1" t="str">
        <f t="shared" si="927"/>
        <v>Low Profit</v>
      </c>
      <c r="Z9901" s="1" t="str">
        <f t="shared" si="928"/>
        <v>High Discount</v>
      </c>
      <c r="AA9901" s="1" t="str">
        <f t="shared" si="929"/>
        <v>Low Sales</v>
      </c>
      <c r="AB9901" s="1">
        <f>MONTH(Sample___Superstore[[#This Row],[Order Date]])</f>
        <v>3</v>
      </c>
    </row>
    <row r="9902" spans="1:28" x14ac:dyDescent="0.35">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c r="V9902">
        <f t="shared" si="924"/>
        <v>4</v>
      </c>
      <c r="W9902">
        <f t="shared" si="925"/>
        <v>8.7499999999999994E-2</v>
      </c>
      <c r="X9902" t="str">
        <f t="shared" si="926"/>
        <v>Profit</v>
      </c>
      <c r="Y9902" s="1" t="str">
        <f t="shared" si="927"/>
        <v>Low Profit</v>
      </c>
      <c r="Z9902" s="1" t="str">
        <f t="shared" si="928"/>
        <v>Low Discount</v>
      </c>
      <c r="AA9902" s="1" t="str">
        <f t="shared" si="929"/>
        <v>Low Sales</v>
      </c>
      <c r="AB9902" s="1">
        <f>MONTH(Sample___Superstore[[#This Row],[Order Date]])</f>
        <v>8</v>
      </c>
    </row>
    <row r="9903" spans="1:28" x14ac:dyDescent="0.35">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c r="V9903">
        <f t="shared" si="924"/>
        <v>4</v>
      </c>
      <c r="W9903">
        <f t="shared" si="925"/>
        <v>0.31250000000000006</v>
      </c>
      <c r="X9903" t="str">
        <f t="shared" si="926"/>
        <v>Profit</v>
      </c>
      <c r="Y9903" s="1" t="str">
        <f t="shared" si="927"/>
        <v>Low Profit</v>
      </c>
      <c r="Z9903" s="1" t="str">
        <f t="shared" si="928"/>
        <v>Low Discount</v>
      </c>
      <c r="AA9903" s="1" t="str">
        <f t="shared" si="929"/>
        <v>Low Sales</v>
      </c>
      <c r="AB9903" s="1">
        <f>MONTH(Sample___Superstore[[#This Row],[Order Date]])</f>
        <v>8</v>
      </c>
    </row>
    <row r="9904" spans="1:28" x14ac:dyDescent="0.35">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c r="V9904">
        <f t="shared" si="924"/>
        <v>4</v>
      </c>
      <c r="W9904">
        <f t="shared" si="925"/>
        <v>0.3125</v>
      </c>
      <c r="X9904" t="str">
        <f t="shared" si="926"/>
        <v>Profit</v>
      </c>
      <c r="Y9904" s="1" t="str">
        <f t="shared" si="927"/>
        <v>Low Profit</v>
      </c>
      <c r="Z9904" s="1" t="str">
        <f t="shared" si="928"/>
        <v>Low Discount</v>
      </c>
      <c r="AA9904" s="1" t="str">
        <f t="shared" si="929"/>
        <v>Low Sales</v>
      </c>
      <c r="AB9904" s="1">
        <f>MONTH(Sample___Superstore[[#This Row],[Order Date]])</f>
        <v>8</v>
      </c>
    </row>
    <row r="9905" spans="1:28" x14ac:dyDescent="0.35">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c r="V9905">
        <f t="shared" si="924"/>
        <v>6</v>
      </c>
      <c r="W9905">
        <f t="shared" si="925"/>
        <v>-0.27499999999999997</v>
      </c>
      <c r="X9905" t="str">
        <f t="shared" si="926"/>
        <v>Loss</v>
      </c>
      <c r="Y9905" s="1" t="str">
        <f t="shared" si="927"/>
        <v>Low Profit</v>
      </c>
      <c r="Z9905" s="1" t="str">
        <f t="shared" si="928"/>
        <v>High Discount</v>
      </c>
      <c r="AA9905" s="1" t="str">
        <f t="shared" si="929"/>
        <v>Low Sales</v>
      </c>
      <c r="AB9905" s="1">
        <f>MONTH(Sample___Superstore[[#This Row],[Order Date]])</f>
        <v>11</v>
      </c>
    </row>
    <row r="9906" spans="1:28" x14ac:dyDescent="0.35">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c r="V9906">
        <f t="shared" si="924"/>
        <v>6</v>
      </c>
      <c r="W9906">
        <f t="shared" si="925"/>
        <v>0.2</v>
      </c>
      <c r="X9906" t="str">
        <f t="shared" si="926"/>
        <v>Profit</v>
      </c>
      <c r="Y9906" s="1" t="str">
        <f t="shared" si="927"/>
        <v>Low Profit</v>
      </c>
      <c r="Z9906" s="1" t="str">
        <f t="shared" si="928"/>
        <v>Low Discount</v>
      </c>
      <c r="AA9906" s="1" t="str">
        <f t="shared" si="929"/>
        <v>Low Sales</v>
      </c>
      <c r="AB9906" s="1">
        <f>MONTH(Sample___Superstore[[#This Row],[Order Date]])</f>
        <v>11</v>
      </c>
    </row>
    <row r="9907" spans="1:28" x14ac:dyDescent="0.35">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c r="V9907">
        <f t="shared" si="924"/>
        <v>2</v>
      </c>
      <c r="W9907">
        <f t="shared" si="925"/>
        <v>0.42000000000000004</v>
      </c>
      <c r="X9907" t="str">
        <f t="shared" si="926"/>
        <v>Profit</v>
      </c>
      <c r="Y9907" s="1" t="str">
        <f t="shared" si="927"/>
        <v>Low Profit</v>
      </c>
      <c r="Z9907" s="1" t="str">
        <f t="shared" si="928"/>
        <v>No Discount</v>
      </c>
      <c r="AA9907" s="1" t="str">
        <f t="shared" si="929"/>
        <v>Low Sales</v>
      </c>
      <c r="AB9907" s="1">
        <f>MONTH(Sample___Superstore[[#This Row],[Order Date]])</f>
        <v>9</v>
      </c>
    </row>
    <row r="9908" spans="1:28" x14ac:dyDescent="0.35">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c r="V9908">
        <f t="shared" si="924"/>
        <v>2</v>
      </c>
      <c r="W9908">
        <f t="shared" si="925"/>
        <v>0.3125</v>
      </c>
      <c r="X9908" t="str">
        <f t="shared" si="926"/>
        <v>Profit</v>
      </c>
      <c r="Y9908" s="1" t="str">
        <f t="shared" si="927"/>
        <v>Low Profit</v>
      </c>
      <c r="Z9908" s="1" t="str">
        <f t="shared" si="928"/>
        <v>Low Discount</v>
      </c>
      <c r="AA9908" s="1" t="str">
        <f t="shared" si="929"/>
        <v>Low Sales</v>
      </c>
      <c r="AB9908" s="1">
        <f>MONTH(Sample___Superstore[[#This Row],[Order Date]])</f>
        <v>9</v>
      </c>
    </row>
    <row r="9909" spans="1:28" x14ac:dyDescent="0.35">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c r="V9909">
        <f t="shared" si="924"/>
        <v>2</v>
      </c>
      <c r="W9909">
        <f t="shared" si="925"/>
        <v>0.1</v>
      </c>
      <c r="X9909" t="str">
        <f t="shared" si="926"/>
        <v>Profit</v>
      </c>
      <c r="Y9909" s="1" t="str">
        <f t="shared" si="927"/>
        <v>Low Profit</v>
      </c>
      <c r="Z9909" s="1" t="str">
        <f t="shared" si="928"/>
        <v>Low Discount</v>
      </c>
      <c r="AA9909" s="1" t="str">
        <f t="shared" si="929"/>
        <v>High Sales</v>
      </c>
      <c r="AB9909" s="1">
        <f>MONTH(Sample___Superstore[[#This Row],[Order Date]])</f>
        <v>9</v>
      </c>
    </row>
    <row r="9910" spans="1:28" x14ac:dyDescent="0.35">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c r="V9910">
        <f t="shared" si="924"/>
        <v>2</v>
      </c>
      <c r="W9910">
        <f t="shared" si="925"/>
        <v>0.12000000000000001</v>
      </c>
      <c r="X9910" t="str">
        <f t="shared" si="926"/>
        <v>Profit</v>
      </c>
      <c r="Y9910" s="1" t="str">
        <f t="shared" si="927"/>
        <v>Low Profit</v>
      </c>
      <c r="Z9910" s="1" t="str">
        <f t="shared" si="928"/>
        <v>No Discount</v>
      </c>
      <c r="AA9910" s="1" t="str">
        <f t="shared" si="929"/>
        <v>Low Sales</v>
      </c>
      <c r="AB9910" s="1">
        <f>MONTH(Sample___Superstore[[#This Row],[Order Date]])</f>
        <v>9</v>
      </c>
    </row>
    <row r="9911" spans="1:28" x14ac:dyDescent="0.35">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c r="V9911">
        <f t="shared" si="924"/>
        <v>2</v>
      </c>
      <c r="W9911">
        <f t="shared" si="925"/>
        <v>0.27</v>
      </c>
      <c r="X9911" t="str">
        <f t="shared" si="926"/>
        <v>Profit</v>
      </c>
      <c r="Y9911" s="1" t="str">
        <f t="shared" si="927"/>
        <v>Low Profit</v>
      </c>
      <c r="Z9911" s="1" t="str">
        <f t="shared" si="928"/>
        <v>No Discount</v>
      </c>
      <c r="AA9911" s="1" t="str">
        <f t="shared" si="929"/>
        <v>Low Sales</v>
      </c>
      <c r="AB9911" s="1">
        <f>MONTH(Sample___Superstore[[#This Row],[Order Date]])</f>
        <v>9</v>
      </c>
    </row>
    <row r="9912" spans="1:28" x14ac:dyDescent="0.35">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c r="V9912">
        <f t="shared" si="924"/>
        <v>2</v>
      </c>
      <c r="W9912">
        <f t="shared" si="925"/>
        <v>0.48000000000000004</v>
      </c>
      <c r="X9912" t="str">
        <f t="shared" si="926"/>
        <v>Profit</v>
      </c>
      <c r="Y9912" s="1" t="str">
        <f t="shared" si="927"/>
        <v>High Profit</v>
      </c>
      <c r="Z9912" s="1" t="str">
        <f t="shared" si="928"/>
        <v>No Discount</v>
      </c>
      <c r="AA9912" s="1" t="str">
        <f t="shared" si="929"/>
        <v>Low Sales</v>
      </c>
      <c r="AB9912" s="1">
        <f>MONTH(Sample___Superstore[[#This Row],[Order Date]])</f>
        <v>9</v>
      </c>
    </row>
    <row r="9913" spans="1:28" x14ac:dyDescent="0.35">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c r="V9913">
        <f t="shared" si="924"/>
        <v>4</v>
      </c>
      <c r="W9913">
        <f t="shared" si="925"/>
        <v>0.49000000000000005</v>
      </c>
      <c r="X9913" t="str">
        <f t="shared" si="926"/>
        <v>Profit</v>
      </c>
      <c r="Y9913" s="1" t="str">
        <f t="shared" si="927"/>
        <v>Low Profit</v>
      </c>
      <c r="Z9913" s="1" t="str">
        <f t="shared" si="928"/>
        <v>No Discount</v>
      </c>
      <c r="AA9913" s="1" t="str">
        <f t="shared" si="929"/>
        <v>Low Sales</v>
      </c>
      <c r="AB9913" s="1">
        <f>MONTH(Sample___Superstore[[#This Row],[Order Date]])</f>
        <v>4</v>
      </c>
    </row>
    <row r="9914" spans="1:28" x14ac:dyDescent="0.35">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c r="V9914">
        <f t="shared" si="924"/>
        <v>2</v>
      </c>
      <c r="W9914">
        <f t="shared" si="925"/>
        <v>-0.15</v>
      </c>
      <c r="X9914" t="str">
        <f t="shared" si="926"/>
        <v>Loss</v>
      </c>
      <c r="Y9914" s="1" t="str">
        <f t="shared" si="927"/>
        <v>Low Profit</v>
      </c>
      <c r="Z9914" s="1" t="str">
        <f t="shared" si="928"/>
        <v>Low Discount</v>
      </c>
      <c r="AA9914" s="1" t="str">
        <f t="shared" si="929"/>
        <v>Low Sales</v>
      </c>
      <c r="AB9914" s="1">
        <f>MONTH(Sample___Superstore[[#This Row],[Order Date]])</f>
        <v>10</v>
      </c>
    </row>
    <row r="9915" spans="1:28" x14ac:dyDescent="0.35">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c r="V9915">
        <f t="shared" si="924"/>
        <v>2</v>
      </c>
      <c r="W9915">
        <f t="shared" si="925"/>
        <v>0.48</v>
      </c>
      <c r="X9915" t="str">
        <f t="shared" si="926"/>
        <v>Profit</v>
      </c>
      <c r="Y9915" s="1" t="str">
        <f t="shared" si="927"/>
        <v>Low Profit</v>
      </c>
      <c r="Z9915" s="1" t="str">
        <f t="shared" si="928"/>
        <v>No Discount</v>
      </c>
      <c r="AA9915" s="1" t="str">
        <f t="shared" si="929"/>
        <v>Low Sales</v>
      </c>
      <c r="AB9915" s="1">
        <f>MONTH(Sample___Superstore[[#This Row],[Order Date]])</f>
        <v>10</v>
      </c>
    </row>
    <row r="9916" spans="1:28" x14ac:dyDescent="0.35">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c r="V9916">
        <f t="shared" si="924"/>
        <v>2</v>
      </c>
      <c r="W9916">
        <f t="shared" si="925"/>
        <v>0.47999999999999993</v>
      </c>
      <c r="X9916" t="str">
        <f t="shared" si="926"/>
        <v>Profit</v>
      </c>
      <c r="Y9916" s="1" t="str">
        <f t="shared" si="927"/>
        <v>Low Profit</v>
      </c>
      <c r="Z9916" s="1" t="str">
        <f t="shared" si="928"/>
        <v>No Discount</v>
      </c>
      <c r="AA9916" s="1" t="str">
        <f t="shared" si="929"/>
        <v>Low Sales</v>
      </c>
      <c r="AB9916" s="1">
        <f>MONTH(Sample___Superstore[[#This Row],[Order Date]])</f>
        <v>1</v>
      </c>
    </row>
    <row r="9917" spans="1:28" x14ac:dyDescent="0.35">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c r="V9917">
        <f t="shared" si="924"/>
        <v>2</v>
      </c>
      <c r="W9917">
        <f t="shared" si="925"/>
        <v>0.48000000000000004</v>
      </c>
      <c r="X9917" t="str">
        <f t="shared" si="926"/>
        <v>Profit</v>
      </c>
      <c r="Y9917" s="1" t="str">
        <f t="shared" si="927"/>
        <v>Low Profit</v>
      </c>
      <c r="Z9917" s="1" t="str">
        <f t="shared" si="928"/>
        <v>No Discount</v>
      </c>
      <c r="AA9917" s="1" t="str">
        <f t="shared" si="929"/>
        <v>Low Sales</v>
      </c>
      <c r="AB9917" s="1">
        <f>MONTH(Sample___Superstore[[#This Row],[Order Date]])</f>
        <v>1</v>
      </c>
    </row>
    <row r="9918" spans="1:28" x14ac:dyDescent="0.35">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c r="V9918">
        <f t="shared" si="924"/>
        <v>2</v>
      </c>
      <c r="W9918">
        <f t="shared" si="925"/>
        <v>0.26</v>
      </c>
      <c r="X9918" t="str">
        <f t="shared" si="926"/>
        <v>Profit</v>
      </c>
      <c r="Y9918" s="1" t="str">
        <f t="shared" si="927"/>
        <v>Low Profit</v>
      </c>
      <c r="Z9918" s="1" t="str">
        <f t="shared" si="928"/>
        <v>No Discount</v>
      </c>
      <c r="AA9918" s="1" t="str">
        <f t="shared" si="929"/>
        <v>Low Sales</v>
      </c>
      <c r="AB9918" s="1">
        <f>MONTH(Sample___Superstore[[#This Row],[Order Date]])</f>
        <v>1</v>
      </c>
    </row>
    <row r="9919" spans="1:28" x14ac:dyDescent="0.35">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c r="V9919">
        <f t="shared" si="924"/>
        <v>2</v>
      </c>
      <c r="W9919">
        <f t="shared" si="925"/>
        <v>0.31</v>
      </c>
      <c r="X9919" t="str">
        <f t="shared" si="926"/>
        <v>Profit</v>
      </c>
      <c r="Y9919" s="1" t="str">
        <f t="shared" si="927"/>
        <v>Low Profit</v>
      </c>
      <c r="Z9919" s="1" t="str">
        <f t="shared" si="928"/>
        <v>No Discount</v>
      </c>
      <c r="AA9919" s="1" t="str">
        <f t="shared" si="929"/>
        <v>Low Sales</v>
      </c>
      <c r="AB9919" s="1">
        <f>MONTH(Sample___Superstore[[#This Row],[Order Date]])</f>
        <v>1</v>
      </c>
    </row>
    <row r="9920" spans="1:28" x14ac:dyDescent="0.35">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c r="V9920">
        <f t="shared" si="924"/>
        <v>5</v>
      </c>
      <c r="W9920">
        <f t="shared" si="925"/>
        <v>0.45</v>
      </c>
      <c r="X9920" t="str">
        <f t="shared" si="926"/>
        <v>Profit</v>
      </c>
      <c r="Y9920" s="1" t="str">
        <f t="shared" si="927"/>
        <v>Low Profit</v>
      </c>
      <c r="Z9920" s="1" t="str">
        <f t="shared" si="928"/>
        <v>No Discount</v>
      </c>
      <c r="AA9920" s="1" t="str">
        <f t="shared" si="929"/>
        <v>Low Sales</v>
      </c>
      <c r="AB9920" s="1">
        <f>MONTH(Sample___Superstore[[#This Row],[Order Date]])</f>
        <v>9</v>
      </c>
    </row>
    <row r="9921" spans="1:28" x14ac:dyDescent="0.35">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c r="V9921">
        <f t="shared" si="924"/>
        <v>4</v>
      </c>
      <c r="W9921">
        <f t="shared" si="925"/>
        <v>-0.27142857142857146</v>
      </c>
      <c r="X9921" t="str">
        <f t="shared" si="926"/>
        <v>Loss</v>
      </c>
      <c r="Y9921" s="1" t="str">
        <f t="shared" si="927"/>
        <v>Low Profit</v>
      </c>
      <c r="Z9921" s="1" t="str">
        <f t="shared" si="928"/>
        <v>High Discount</v>
      </c>
      <c r="AA9921" s="1" t="str">
        <f t="shared" si="929"/>
        <v>High Sales</v>
      </c>
      <c r="AB9921" s="1">
        <f>MONTH(Sample___Superstore[[#This Row],[Order Date]])</f>
        <v>3</v>
      </c>
    </row>
    <row r="9922" spans="1:28" x14ac:dyDescent="0.35">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c r="V9922">
        <f t="shared" ref="V9922:V9985" si="930">D9922-C9922</f>
        <v>4</v>
      </c>
      <c r="W9922">
        <f t="shared" ref="W9922:W9985" si="931">U9922/R9922</f>
        <v>-1.6</v>
      </c>
      <c r="X9922" t="str">
        <f t="shared" ref="X9922:X9985" si="932">IF(U9922&lt;0,"Loss","Profit")</f>
        <v>Loss</v>
      </c>
      <c r="Y9922" s="1" t="str">
        <f t="shared" ref="Y9922:Y9985" si="933">IF(U9922&gt;100,"High Profit","Low Profit")</f>
        <v>Low Profit</v>
      </c>
      <c r="Z9922" s="1" t="str">
        <f t="shared" ref="Z9922:Z9985" si="934">IF(T9922=0,"No Discount",IF(T9922&lt;=0.2,"Low Discount","High Discount"))</f>
        <v>High Discount</v>
      </c>
      <c r="AA9922" s="1" t="str">
        <f t="shared" ref="AA9922:AA9985" si="935">IF(R9922&gt;500,"High Sales","Low Sales")</f>
        <v>Low Sales</v>
      </c>
      <c r="AB9922" s="1">
        <f>MONTH(Sample___Superstore[[#This Row],[Order Date]])</f>
        <v>3</v>
      </c>
    </row>
    <row r="9923" spans="1:28" x14ac:dyDescent="0.35">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c r="V9923">
        <f t="shared" si="930"/>
        <v>6</v>
      </c>
      <c r="W9923">
        <f t="shared" si="931"/>
        <v>-0.8</v>
      </c>
      <c r="X9923" t="str">
        <f t="shared" si="932"/>
        <v>Loss</v>
      </c>
      <c r="Y9923" s="1" t="str">
        <f t="shared" si="933"/>
        <v>Low Profit</v>
      </c>
      <c r="Z9923" s="1" t="str">
        <f t="shared" si="934"/>
        <v>High Discount</v>
      </c>
      <c r="AA9923" s="1" t="str">
        <f t="shared" si="935"/>
        <v>Low Sales</v>
      </c>
      <c r="AB9923" s="1">
        <f>MONTH(Sample___Superstore[[#This Row],[Order Date]])</f>
        <v>11</v>
      </c>
    </row>
    <row r="9924" spans="1:28" x14ac:dyDescent="0.35">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c r="V9924">
        <f t="shared" si="930"/>
        <v>4</v>
      </c>
      <c r="W9924">
        <f t="shared" si="931"/>
        <v>0.15000000000000002</v>
      </c>
      <c r="X9924" t="str">
        <f t="shared" si="932"/>
        <v>Profit</v>
      </c>
      <c r="Y9924" s="1" t="str">
        <f t="shared" si="933"/>
        <v>Low Profit</v>
      </c>
      <c r="Z9924" s="1" t="str">
        <f t="shared" si="934"/>
        <v>Low Discount</v>
      </c>
      <c r="AA9924" s="1" t="str">
        <f t="shared" si="935"/>
        <v>Low Sales</v>
      </c>
      <c r="AB9924" s="1">
        <f>MONTH(Sample___Superstore[[#This Row],[Order Date]])</f>
        <v>5</v>
      </c>
    </row>
    <row r="9925" spans="1:28" x14ac:dyDescent="0.35">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c r="V9925">
        <f t="shared" si="930"/>
        <v>3</v>
      </c>
      <c r="W9925">
        <f t="shared" si="931"/>
        <v>0.33749999999999997</v>
      </c>
      <c r="X9925" t="str">
        <f t="shared" si="932"/>
        <v>Profit</v>
      </c>
      <c r="Y9925" s="1" t="str">
        <f t="shared" si="933"/>
        <v>Low Profit</v>
      </c>
      <c r="Z9925" s="1" t="str">
        <f t="shared" si="934"/>
        <v>Low Discount</v>
      </c>
      <c r="AA9925" s="1" t="str">
        <f t="shared" si="935"/>
        <v>Low Sales</v>
      </c>
      <c r="AB9925" s="1">
        <f>MONTH(Sample___Superstore[[#This Row],[Order Date]])</f>
        <v>3</v>
      </c>
    </row>
    <row r="9926" spans="1:28" x14ac:dyDescent="0.35">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c r="V9926">
        <f t="shared" si="930"/>
        <v>3</v>
      </c>
      <c r="W9926">
        <f t="shared" si="931"/>
        <v>0.5</v>
      </c>
      <c r="X9926" t="str">
        <f t="shared" si="932"/>
        <v>Profit</v>
      </c>
      <c r="Y9926" s="1" t="str">
        <f t="shared" si="933"/>
        <v>Low Profit</v>
      </c>
      <c r="Z9926" s="1" t="str">
        <f t="shared" si="934"/>
        <v>No Discount</v>
      </c>
      <c r="AA9926" s="1" t="str">
        <f t="shared" si="935"/>
        <v>Low Sales</v>
      </c>
      <c r="AB9926" s="1">
        <f>MONTH(Sample___Superstore[[#This Row],[Order Date]])</f>
        <v>3</v>
      </c>
    </row>
    <row r="9927" spans="1:28" x14ac:dyDescent="0.35">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c r="V9927">
        <f t="shared" si="930"/>
        <v>3</v>
      </c>
      <c r="W9927">
        <f t="shared" si="931"/>
        <v>0.32500000000000001</v>
      </c>
      <c r="X9927" t="str">
        <f t="shared" si="932"/>
        <v>Profit</v>
      </c>
      <c r="Y9927" s="1" t="str">
        <f t="shared" si="933"/>
        <v>High Profit</v>
      </c>
      <c r="Z9927" s="1" t="str">
        <f t="shared" si="934"/>
        <v>Low Discount</v>
      </c>
      <c r="AA9927" s="1" t="str">
        <f t="shared" si="935"/>
        <v>High Sales</v>
      </c>
      <c r="AB9927" s="1">
        <f>MONTH(Sample___Superstore[[#This Row],[Order Date]])</f>
        <v>3</v>
      </c>
    </row>
    <row r="9928" spans="1:28" x14ac:dyDescent="0.35">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c r="V9928">
        <f t="shared" si="930"/>
        <v>3</v>
      </c>
      <c r="W9928">
        <f t="shared" si="931"/>
        <v>0.27</v>
      </c>
      <c r="X9928" t="str">
        <f t="shared" si="932"/>
        <v>Profit</v>
      </c>
      <c r="Y9928" s="1" t="str">
        <f t="shared" si="933"/>
        <v>Low Profit</v>
      </c>
      <c r="Z9928" s="1" t="str">
        <f t="shared" si="934"/>
        <v>No Discount</v>
      </c>
      <c r="AA9928" s="1" t="str">
        <f t="shared" si="935"/>
        <v>Low Sales</v>
      </c>
      <c r="AB9928" s="1">
        <f>MONTH(Sample___Superstore[[#This Row],[Order Date]])</f>
        <v>3</v>
      </c>
    </row>
    <row r="9929" spans="1:28" x14ac:dyDescent="0.35">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c r="V9929">
        <f t="shared" si="930"/>
        <v>3</v>
      </c>
      <c r="W9929">
        <f t="shared" si="931"/>
        <v>0.24</v>
      </c>
      <c r="X9929" t="str">
        <f t="shared" si="932"/>
        <v>Profit</v>
      </c>
      <c r="Y9929" s="1" t="str">
        <f t="shared" si="933"/>
        <v>Low Profit</v>
      </c>
      <c r="Z9929" s="1" t="str">
        <f t="shared" si="934"/>
        <v>No Discount</v>
      </c>
      <c r="AA9929" s="1" t="str">
        <f t="shared" si="935"/>
        <v>Low Sales</v>
      </c>
      <c r="AB9929" s="1">
        <f>MONTH(Sample___Superstore[[#This Row],[Order Date]])</f>
        <v>3</v>
      </c>
    </row>
    <row r="9930" spans="1:28" x14ac:dyDescent="0.35">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c r="V9930">
        <f t="shared" si="930"/>
        <v>0</v>
      </c>
      <c r="W9930">
        <f t="shared" si="931"/>
        <v>0.36</v>
      </c>
      <c r="X9930" t="str">
        <f t="shared" si="932"/>
        <v>Profit</v>
      </c>
      <c r="Y9930" s="1" t="str">
        <f t="shared" si="933"/>
        <v>Low Profit</v>
      </c>
      <c r="Z9930" s="1" t="str">
        <f t="shared" si="934"/>
        <v>No Discount</v>
      </c>
      <c r="AA9930" s="1" t="str">
        <f t="shared" si="935"/>
        <v>Low Sales</v>
      </c>
      <c r="AB9930" s="1">
        <f>MONTH(Sample___Superstore[[#This Row],[Order Date]])</f>
        <v>9</v>
      </c>
    </row>
    <row r="9931" spans="1:28" x14ac:dyDescent="0.35">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c r="V9931">
        <f t="shared" si="930"/>
        <v>0</v>
      </c>
      <c r="W9931">
        <f t="shared" si="931"/>
        <v>0.33749999999999997</v>
      </c>
      <c r="X9931" t="str">
        <f t="shared" si="932"/>
        <v>Profit</v>
      </c>
      <c r="Y9931" s="1" t="str">
        <f t="shared" si="933"/>
        <v>High Profit</v>
      </c>
      <c r="Z9931" s="1" t="str">
        <f t="shared" si="934"/>
        <v>Low Discount</v>
      </c>
      <c r="AA9931" s="1" t="str">
        <f t="shared" si="935"/>
        <v>High Sales</v>
      </c>
      <c r="AB9931" s="1">
        <f>MONTH(Sample___Superstore[[#This Row],[Order Date]])</f>
        <v>9</v>
      </c>
    </row>
    <row r="9932" spans="1:28" x14ac:dyDescent="0.35">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c r="V9932">
        <f t="shared" si="930"/>
        <v>4</v>
      </c>
      <c r="W9932">
        <f t="shared" si="931"/>
        <v>0.35000000000000003</v>
      </c>
      <c r="X9932" t="str">
        <f t="shared" si="932"/>
        <v>Profit</v>
      </c>
      <c r="Y9932" s="1" t="str">
        <f t="shared" si="933"/>
        <v>Low Profit</v>
      </c>
      <c r="Z9932" s="1" t="str">
        <f t="shared" si="934"/>
        <v>Low Discount</v>
      </c>
      <c r="AA9932" s="1" t="str">
        <f t="shared" si="935"/>
        <v>Low Sales</v>
      </c>
      <c r="AB9932" s="1">
        <f>MONTH(Sample___Superstore[[#This Row],[Order Date]])</f>
        <v>11</v>
      </c>
    </row>
    <row r="9933" spans="1:28" x14ac:dyDescent="0.35">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c r="V9933">
        <f t="shared" si="930"/>
        <v>4</v>
      </c>
      <c r="W9933">
        <f t="shared" si="931"/>
        <v>-5.8823529411764705E-2</v>
      </c>
      <c r="X9933" t="str">
        <f t="shared" si="932"/>
        <v>Loss</v>
      </c>
      <c r="Y9933" s="1" t="str">
        <f t="shared" si="933"/>
        <v>Low Profit</v>
      </c>
      <c r="Z9933" s="1" t="str">
        <f t="shared" si="934"/>
        <v>Low Discount</v>
      </c>
      <c r="AA9933" s="1" t="str">
        <f t="shared" si="935"/>
        <v>High Sales</v>
      </c>
      <c r="AB9933" s="1">
        <f>MONTH(Sample___Superstore[[#This Row],[Order Date]])</f>
        <v>11</v>
      </c>
    </row>
    <row r="9934" spans="1:28" x14ac:dyDescent="0.35">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c r="V9934">
        <f t="shared" si="930"/>
        <v>4</v>
      </c>
      <c r="W9934">
        <f t="shared" si="931"/>
        <v>0.44999999999999996</v>
      </c>
      <c r="X9934" t="str">
        <f t="shared" si="932"/>
        <v>Profit</v>
      </c>
      <c r="Y9934" s="1" t="str">
        <f t="shared" si="933"/>
        <v>Low Profit</v>
      </c>
      <c r="Z9934" s="1" t="str">
        <f t="shared" si="934"/>
        <v>No Discount</v>
      </c>
      <c r="AA9934" s="1" t="str">
        <f t="shared" si="935"/>
        <v>Low Sales</v>
      </c>
      <c r="AB9934" s="1">
        <f>MONTH(Sample___Superstore[[#This Row],[Order Date]])</f>
        <v>11</v>
      </c>
    </row>
    <row r="9935" spans="1:28" x14ac:dyDescent="0.35">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c r="V9935">
        <f t="shared" si="930"/>
        <v>3</v>
      </c>
      <c r="W9935">
        <f t="shared" si="931"/>
        <v>0.29000000000000004</v>
      </c>
      <c r="X9935" t="str">
        <f t="shared" si="932"/>
        <v>Profit</v>
      </c>
      <c r="Y9935" s="1" t="str">
        <f t="shared" si="933"/>
        <v>Low Profit</v>
      </c>
      <c r="Z9935" s="1" t="str">
        <f t="shared" si="934"/>
        <v>No Discount</v>
      </c>
      <c r="AA9935" s="1" t="str">
        <f t="shared" si="935"/>
        <v>Low Sales</v>
      </c>
      <c r="AB9935" s="1">
        <f>MONTH(Sample___Superstore[[#This Row],[Order Date]])</f>
        <v>7</v>
      </c>
    </row>
    <row r="9936" spans="1:28" x14ac:dyDescent="0.35">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c r="V9936">
        <f t="shared" si="930"/>
        <v>5</v>
      </c>
      <c r="W9936">
        <f t="shared" si="931"/>
        <v>7.5000000000000011E-2</v>
      </c>
      <c r="X9936" t="str">
        <f t="shared" si="932"/>
        <v>Profit</v>
      </c>
      <c r="Y9936" s="1" t="str">
        <f t="shared" si="933"/>
        <v>Low Profit</v>
      </c>
      <c r="Z9936" s="1" t="str">
        <f t="shared" si="934"/>
        <v>Low Discount</v>
      </c>
      <c r="AA9936" s="1" t="str">
        <f t="shared" si="935"/>
        <v>Low Sales</v>
      </c>
      <c r="AB9936" s="1">
        <f>MONTH(Sample___Superstore[[#This Row],[Order Date]])</f>
        <v>4</v>
      </c>
    </row>
    <row r="9937" spans="1:28" x14ac:dyDescent="0.35">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c r="V9937">
        <f t="shared" si="930"/>
        <v>5</v>
      </c>
      <c r="W9937">
        <f t="shared" si="931"/>
        <v>9.9999999999999992E-2</v>
      </c>
      <c r="X9937" t="str">
        <f t="shared" si="932"/>
        <v>Profit</v>
      </c>
      <c r="Y9937" s="1" t="str">
        <f t="shared" si="933"/>
        <v>Low Profit</v>
      </c>
      <c r="Z9937" s="1" t="str">
        <f t="shared" si="934"/>
        <v>Low Discount</v>
      </c>
      <c r="AA9937" s="1" t="str">
        <f t="shared" si="935"/>
        <v>Low Sales</v>
      </c>
      <c r="AB9937" s="1">
        <f>MONTH(Sample___Superstore[[#This Row],[Order Date]])</f>
        <v>4</v>
      </c>
    </row>
    <row r="9938" spans="1:28" x14ac:dyDescent="0.35">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c r="V9938">
        <f t="shared" si="930"/>
        <v>4</v>
      </c>
      <c r="W9938">
        <f t="shared" si="931"/>
        <v>0.47</v>
      </c>
      <c r="X9938" t="str">
        <f t="shared" si="932"/>
        <v>Profit</v>
      </c>
      <c r="Y9938" s="1" t="str">
        <f t="shared" si="933"/>
        <v>Low Profit</v>
      </c>
      <c r="Z9938" s="1" t="str">
        <f t="shared" si="934"/>
        <v>No Discount</v>
      </c>
      <c r="AA9938" s="1" t="str">
        <f t="shared" si="935"/>
        <v>Low Sales</v>
      </c>
      <c r="AB9938" s="1">
        <f>MONTH(Sample___Superstore[[#This Row],[Order Date]])</f>
        <v>6</v>
      </c>
    </row>
    <row r="9939" spans="1:28" x14ac:dyDescent="0.35">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c r="V9939">
        <f t="shared" si="930"/>
        <v>3</v>
      </c>
      <c r="W9939">
        <f t="shared" si="931"/>
        <v>-2.5000000000000001E-2</v>
      </c>
      <c r="X9939" t="str">
        <f t="shared" si="932"/>
        <v>Loss</v>
      </c>
      <c r="Y9939" s="1" t="str">
        <f t="shared" si="933"/>
        <v>Low Profit</v>
      </c>
      <c r="Z9939" s="1" t="str">
        <f t="shared" si="934"/>
        <v>Low Discount</v>
      </c>
      <c r="AA9939" s="1" t="str">
        <f t="shared" si="935"/>
        <v>Low Sales</v>
      </c>
      <c r="AB9939" s="1">
        <f>MONTH(Sample___Superstore[[#This Row],[Order Date]])</f>
        <v>6</v>
      </c>
    </row>
    <row r="9940" spans="1:28" x14ac:dyDescent="0.35">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c r="V9940">
        <f t="shared" si="930"/>
        <v>5</v>
      </c>
      <c r="W9940">
        <f t="shared" si="931"/>
        <v>0.33</v>
      </c>
      <c r="X9940" t="str">
        <f t="shared" si="932"/>
        <v>Profit</v>
      </c>
      <c r="Y9940" s="1" t="str">
        <f t="shared" si="933"/>
        <v>Low Profit</v>
      </c>
      <c r="Z9940" s="1" t="str">
        <f t="shared" si="934"/>
        <v>No Discount</v>
      </c>
      <c r="AA9940" s="1" t="str">
        <f t="shared" si="935"/>
        <v>Low Sales</v>
      </c>
      <c r="AB9940" s="1">
        <f>MONTH(Sample___Superstore[[#This Row],[Order Date]])</f>
        <v>12</v>
      </c>
    </row>
    <row r="9941" spans="1:28" x14ac:dyDescent="0.35">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c r="V9941">
        <f t="shared" si="930"/>
        <v>5</v>
      </c>
      <c r="W9941">
        <f t="shared" si="931"/>
        <v>0.27999999999999997</v>
      </c>
      <c r="X9941" t="str">
        <f t="shared" si="932"/>
        <v>Profit</v>
      </c>
      <c r="Y9941" s="1" t="str">
        <f t="shared" si="933"/>
        <v>Low Profit</v>
      </c>
      <c r="Z9941" s="1" t="str">
        <f t="shared" si="934"/>
        <v>No Discount</v>
      </c>
      <c r="AA9941" s="1" t="str">
        <f t="shared" si="935"/>
        <v>Low Sales</v>
      </c>
      <c r="AB9941" s="1">
        <f>MONTH(Sample___Superstore[[#This Row],[Order Date]])</f>
        <v>12</v>
      </c>
    </row>
    <row r="9942" spans="1:28" x14ac:dyDescent="0.35">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c r="V9942">
        <f t="shared" si="930"/>
        <v>5</v>
      </c>
      <c r="W9942">
        <f t="shared" si="931"/>
        <v>0.43</v>
      </c>
      <c r="X9942" t="str">
        <f t="shared" si="932"/>
        <v>Profit</v>
      </c>
      <c r="Y9942" s="1" t="str">
        <f t="shared" si="933"/>
        <v>Low Profit</v>
      </c>
      <c r="Z9942" s="1" t="str">
        <f t="shared" si="934"/>
        <v>No Discount</v>
      </c>
      <c r="AA9942" s="1" t="str">
        <f t="shared" si="935"/>
        <v>Low Sales</v>
      </c>
      <c r="AB9942" s="1">
        <f>MONTH(Sample___Superstore[[#This Row],[Order Date]])</f>
        <v>12</v>
      </c>
    </row>
    <row r="9943" spans="1:28" x14ac:dyDescent="0.35">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c r="V9943">
        <f t="shared" si="930"/>
        <v>6</v>
      </c>
      <c r="W9943">
        <f t="shared" si="931"/>
        <v>0.39</v>
      </c>
      <c r="X9943" t="str">
        <f t="shared" si="932"/>
        <v>Profit</v>
      </c>
      <c r="Y9943" s="1" t="str">
        <f t="shared" si="933"/>
        <v>Low Profit</v>
      </c>
      <c r="Z9943" s="1" t="str">
        <f t="shared" si="934"/>
        <v>No Discount</v>
      </c>
      <c r="AA9943" s="1" t="str">
        <f t="shared" si="935"/>
        <v>Low Sales</v>
      </c>
      <c r="AB9943" s="1">
        <f>MONTH(Sample___Superstore[[#This Row],[Order Date]])</f>
        <v>11</v>
      </c>
    </row>
    <row r="9944" spans="1:28" x14ac:dyDescent="0.35">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c r="V9944">
        <f t="shared" si="930"/>
        <v>6</v>
      </c>
      <c r="W9944">
        <f t="shared" si="931"/>
        <v>0.03</v>
      </c>
      <c r="X9944" t="str">
        <f t="shared" si="932"/>
        <v>Profit</v>
      </c>
      <c r="Y9944" s="1" t="str">
        <f t="shared" si="933"/>
        <v>Low Profit</v>
      </c>
      <c r="Z9944" s="1" t="str">
        <f t="shared" si="934"/>
        <v>No Discount</v>
      </c>
      <c r="AA9944" s="1" t="str">
        <f t="shared" si="935"/>
        <v>High Sales</v>
      </c>
      <c r="AB9944" s="1">
        <f>MONTH(Sample___Superstore[[#This Row],[Order Date]])</f>
        <v>12</v>
      </c>
    </row>
    <row r="9945" spans="1:28" x14ac:dyDescent="0.35">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c r="V9945">
        <f t="shared" si="930"/>
        <v>6</v>
      </c>
      <c r="W9945">
        <f t="shared" si="931"/>
        <v>0.26</v>
      </c>
      <c r="X9945" t="str">
        <f t="shared" si="932"/>
        <v>Profit</v>
      </c>
      <c r="Y9945" s="1" t="str">
        <f t="shared" si="933"/>
        <v>Low Profit</v>
      </c>
      <c r="Z9945" s="1" t="str">
        <f t="shared" si="934"/>
        <v>No Discount</v>
      </c>
      <c r="AA9945" s="1" t="str">
        <f t="shared" si="935"/>
        <v>Low Sales</v>
      </c>
      <c r="AB9945" s="1">
        <f>MONTH(Sample___Superstore[[#This Row],[Order Date]])</f>
        <v>12</v>
      </c>
    </row>
    <row r="9946" spans="1:28" x14ac:dyDescent="0.35">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c r="V9946">
        <f t="shared" si="930"/>
        <v>5</v>
      </c>
      <c r="W9946">
        <f t="shared" si="931"/>
        <v>9.9999999999999985E-3</v>
      </c>
      <c r="X9946" t="str">
        <f t="shared" si="932"/>
        <v>Profit</v>
      </c>
      <c r="Y9946" s="1" t="str">
        <f t="shared" si="933"/>
        <v>Low Profit</v>
      </c>
      <c r="Z9946" s="1" t="str">
        <f t="shared" si="934"/>
        <v>No Discount</v>
      </c>
      <c r="AA9946" s="1" t="str">
        <f t="shared" si="935"/>
        <v>Low Sales</v>
      </c>
      <c r="AB9946" s="1">
        <f>MONTH(Sample___Superstore[[#This Row],[Order Date]])</f>
        <v>4</v>
      </c>
    </row>
    <row r="9947" spans="1:28" x14ac:dyDescent="0.35">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c r="V9947">
        <f t="shared" si="930"/>
        <v>4</v>
      </c>
      <c r="W9947">
        <f t="shared" si="931"/>
        <v>0.3125</v>
      </c>
      <c r="X9947" t="str">
        <f t="shared" si="932"/>
        <v>Profit</v>
      </c>
      <c r="Y9947" s="1" t="str">
        <f t="shared" si="933"/>
        <v>Low Profit</v>
      </c>
      <c r="Z9947" s="1" t="str">
        <f t="shared" si="934"/>
        <v>Low Discount</v>
      </c>
      <c r="AA9947" s="1" t="str">
        <f t="shared" si="935"/>
        <v>Low Sales</v>
      </c>
      <c r="AB9947" s="1">
        <f>MONTH(Sample___Superstore[[#This Row],[Order Date]])</f>
        <v>3</v>
      </c>
    </row>
    <row r="9948" spans="1:28" x14ac:dyDescent="0.35">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c r="V9948">
        <f t="shared" si="930"/>
        <v>4</v>
      </c>
      <c r="W9948">
        <f t="shared" si="931"/>
        <v>0.21250000000000002</v>
      </c>
      <c r="X9948" t="str">
        <f t="shared" si="932"/>
        <v>Profit</v>
      </c>
      <c r="Y9948" s="1" t="str">
        <f t="shared" si="933"/>
        <v>Low Profit</v>
      </c>
      <c r="Z9948" s="1" t="str">
        <f t="shared" si="934"/>
        <v>Low Discount</v>
      </c>
      <c r="AA9948" s="1" t="str">
        <f t="shared" si="935"/>
        <v>Low Sales</v>
      </c>
      <c r="AB9948" s="1">
        <f>MONTH(Sample___Superstore[[#This Row],[Order Date]])</f>
        <v>3</v>
      </c>
    </row>
    <row r="9949" spans="1:28" x14ac:dyDescent="0.35">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c r="V9949">
        <f t="shared" si="930"/>
        <v>2</v>
      </c>
      <c r="W9949">
        <f t="shared" si="931"/>
        <v>0.27999999999999997</v>
      </c>
      <c r="X9949" t="str">
        <f t="shared" si="932"/>
        <v>Profit</v>
      </c>
      <c r="Y9949" s="1" t="str">
        <f t="shared" si="933"/>
        <v>High Profit</v>
      </c>
      <c r="Z9949" s="1" t="str">
        <f t="shared" si="934"/>
        <v>No Discount</v>
      </c>
      <c r="AA9949" s="1" t="str">
        <f t="shared" si="935"/>
        <v>High Sales</v>
      </c>
      <c r="AB9949" s="1">
        <f>MONTH(Sample___Superstore[[#This Row],[Order Date]])</f>
        <v>6</v>
      </c>
    </row>
    <row r="9950" spans="1:28" x14ac:dyDescent="0.35">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c r="V9950">
        <f t="shared" si="930"/>
        <v>2</v>
      </c>
      <c r="W9950">
        <f t="shared" si="931"/>
        <v>0.33</v>
      </c>
      <c r="X9950" t="str">
        <f t="shared" si="932"/>
        <v>Profit</v>
      </c>
      <c r="Y9950" s="1" t="str">
        <f t="shared" si="933"/>
        <v>High Profit</v>
      </c>
      <c r="Z9950" s="1" t="str">
        <f t="shared" si="934"/>
        <v>No Discount</v>
      </c>
      <c r="AA9950" s="1" t="str">
        <f t="shared" si="935"/>
        <v>High Sales</v>
      </c>
      <c r="AB9950" s="1">
        <f>MONTH(Sample___Superstore[[#This Row],[Order Date]])</f>
        <v>6</v>
      </c>
    </row>
    <row r="9951" spans="1:28" x14ac:dyDescent="0.35">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c r="V9951">
        <f t="shared" si="930"/>
        <v>2</v>
      </c>
      <c r="W9951">
        <f t="shared" si="931"/>
        <v>0.19</v>
      </c>
      <c r="X9951" t="str">
        <f t="shared" si="932"/>
        <v>Profit</v>
      </c>
      <c r="Y9951" s="1" t="str">
        <f t="shared" si="933"/>
        <v>Low Profit</v>
      </c>
      <c r="Z9951" s="1" t="str">
        <f t="shared" si="934"/>
        <v>No Discount</v>
      </c>
      <c r="AA9951" s="1" t="str">
        <f t="shared" si="935"/>
        <v>Low Sales</v>
      </c>
      <c r="AB9951" s="1">
        <f>MONTH(Sample___Superstore[[#This Row],[Order Date]])</f>
        <v>6</v>
      </c>
    </row>
    <row r="9952" spans="1:28" x14ac:dyDescent="0.35">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c r="V9952">
        <f t="shared" si="930"/>
        <v>2</v>
      </c>
      <c r="W9952">
        <f t="shared" si="931"/>
        <v>0.37</v>
      </c>
      <c r="X9952" t="str">
        <f t="shared" si="932"/>
        <v>Profit</v>
      </c>
      <c r="Y9952" s="1" t="str">
        <f t="shared" si="933"/>
        <v>Low Profit</v>
      </c>
      <c r="Z9952" s="1" t="str">
        <f t="shared" si="934"/>
        <v>No Discount</v>
      </c>
      <c r="AA9952" s="1" t="str">
        <f t="shared" si="935"/>
        <v>Low Sales</v>
      </c>
      <c r="AB9952" s="1">
        <f>MONTH(Sample___Superstore[[#This Row],[Order Date]])</f>
        <v>6</v>
      </c>
    </row>
    <row r="9953" spans="1:28" x14ac:dyDescent="0.35">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c r="V9953">
        <f t="shared" si="930"/>
        <v>2</v>
      </c>
      <c r="W9953">
        <f t="shared" si="931"/>
        <v>0.5</v>
      </c>
      <c r="X9953" t="str">
        <f t="shared" si="932"/>
        <v>Profit</v>
      </c>
      <c r="Y9953" s="1" t="str">
        <f t="shared" si="933"/>
        <v>Low Profit</v>
      </c>
      <c r="Z9953" s="1" t="str">
        <f t="shared" si="934"/>
        <v>No Discount</v>
      </c>
      <c r="AA9953" s="1" t="str">
        <f t="shared" si="935"/>
        <v>Low Sales</v>
      </c>
      <c r="AB9953" s="1">
        <f>MONTH(Sample___Superstore[[#This Row],[Order Date]])</f>
        <v>6</v>
      </c>
    </row>
    <row r="9954" spans="1:28" x14ac:dyDescent="0.35">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c r="V9954">
        <f t="shared" si="930"/>
        <v>2</v>
      </c>
      <c r="W9954">
        <f t="shared" si="931"/>
        <v>0.375</v>
      </c>
      <c r="X9954" t="str">
        <f t="shared" si="932"/>
        <v>Profit</v>
      </c>
      <c r="Y9954" s="1" t="str">
        <f t="shared" si="933"/>
        <v>Low Profit</v>
      </c>
      <c r="Z9954" s="1" t="str">
        <f t="shared" si="934"/>
        <v>Low Discount</v>
      </c>
      <c r="AA9954" s="1" t="str">
        <f t="shared" si="935"/>
        <v>Low Sales</v>
      </c>
      <c r="AB9954" s="1">
        <f>MONTH(Sample___Superstore[[#This Row],[Order Date]])</f>
        <v>12</v>
      </c>
    </row>
    <row r="9955" spans="1:28" x14ac:dyDescent="0.35">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c r="V9955">
        <f t="shared" si="930"/>
        <v>2</v>
      </c>
      <c r="W9955">
        <f t="shared" si="931"/>
        <v>0.47999999999999993</v>
      </c>
      <c r="X9955" t="str">
        <f t="shared" si="932"/>
        <v>Profit</v>
      </c>
      <c r="Y9955" s="1" t="str">
        <f t="shared" si="933"/>
        <v>Low Profit</v>
      </c>
      <c r="Z9955" s="1" t="str">
        <f t="shared" si="934"/>
        <v>No Discount</v>
      </c>
      <c r="AA9955" s="1" t="str">
        <f t="shared" si="935"/>
        <v>Low Sales</v>
      </c>
      <c r="AB9955" s="1">
        <f>MONTH(Sample___Superstore[[#This Row],[Order Date]])</f>
        <v>12</v>
      </c>
    </row>
    <row r="9956" spans="1:28" x14ac:dyDescent="0.35">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c r="V9956">
        <f t="shared" si="930"/>
        <v>2</v>
      </c>
      <c r="W9956">
        <f t="shared" si="931"/>
        <v>0.33750000000000002</v>
      </c>
      <c r="X9956" t="str">
        <f t="shared" si="932"/>
        <v>Profit</v>
      </c>
      <c r="Y9956" s="1" t="str">
        <f t="shared" si="933"/>
        <v>Low Profit</v>
      </c>
      <c r="Z9956" s="1" t="str">
        <f t="shared" si="934"/>
        <v>Low Discount</v>
      </c>
      <c r="AA9956" s="1" t="str">
        <f t="shared" si="935"/>
        <v>Low Sales</v>
      </c>
      <c r="AB9956" s="1">
        <f>MONTH(Sample___Superstore[[#This Row],[Order Date]])</f>
        <v>12</v>
      </c>
    </row>
    <row r="9957" spans="1:28" x14ac:dyDescent="0.35">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c r="V9957">
        <f t="shared" si="930"/>
        <v>2</v>
      </c>
      <c r="W9957">
        <f t="shared" si="931"/>
        <v>3.7500000000000006E-2</v>
      </c>
      <c r="X9957" t="str">
        <f t="shared" si="932"/>
        <v>Profit</v>
      </c>
      <c r="Y9957" s="1" t="str">
        <f t="shared" si="933"/>
        <v>Low Profit</v>
      </c>
      <c r="Z9957" s="1" t="str">
        <f t="shared" si="934"/>
        <v>Low Discount</v>
      </c>
      <c r="AA9957" s="1" t="str">
        <f t="shared" si="935"/>
        <v>Low Sales</v>
      </c>
      <c r="AB9957" s="1">
        <f>MONTH(Sample___Superstore[[#This Row],[Order Date]])</f>
        <v>12</v>
      </c>
    </row>
    <row r="9958" spans="1:28" x14ac:dyDescent="0.35">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c r="V9958">
        <f t="shared" si="930"/>
        <v>6</v>
      </c>
      <c r="W9958">
        <f t="shared" si="931"/>
        <v>0.47000000000000003</v>
      </c>
      <c r="X9958" t="str">
        <f t="shared" si="932"/>
        <v>Profit</v>
      </c>
      <c r="Y9958" s="1" t="str">
        <f t="shared" si="933"/>
        <v>Low Profit</v>
      </c>
      <c r="Z9958" s="1" t="str">
        <f t="shared" si="934"/>
        <v>No Discount</v>
      </c>
      <c r="AA9958" s="1" t="str">
        <f t="shared" si="935"/>
        <v>Low Sales</v>
      </c>
      <c r="AB9958" s="1">
        <f>MONTH(Sample___Superstore[[#This Row],[Order Date]])</f>
        <v>11</v>
      </c>
    </row>
    <row r="9959" spans="1:28" x14ac:dyDescent="0.35">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c r="V9959">
        <f t="shared" si="930"/>
        <v>6</v>
      </c>
      <c r="W9959">
        <f t="shared" si="931"/>
        <v>0.49</v>
      </c>
      <c r="X9959" t="str">
        <f t="shared" si="932"/>
        <v>Profit</v>
      </c>
      <c r="Y9959" s="1" t="str">
        <f t="shared" si="933"/>
        <v>High Profit</v>
      </c>
      <c r="Z9959" s="1" t="str">
        <f t="shared" si="934"/>
        <v>No Discount</v>
      </c>
      <c r="AA9959" s="1" t="str">
        <f t="shared" si="935"/>
        <v>Low Sales</v>
      </c>
      <c r="AB9959" s="1">
        <f>MONTH(Sample___Superstore[[#This Row],[Order Date]])</f>
        <v>11</v>
      </c>
    </row>
    <row r="9960" spans="1:28" x14ac:dyDescent="0.35">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c r="V9960">
        <f t="shared" si="930"/>
        <v>6</v>
      </c>
      <c r="W9960">
        <f t="shared" si="931"/>
        <v>0.3</v>
      </c>
      <c r="X9960" t="str">
        <f t="shared" si="932"/>
        <v>Profit</v>
      </c>
      <c r="Y9960" s="1" t="str">
        <f t="shared" si="933"/>
        <v>Low Profit</v>
      </c>
      <c r="Z9960" s="1" t="str">
        <f t="shared" si="934"/>
        <v>No Discount</v>
      </c>
      <c r="AA9960" s="1" t="str">
        <f t="shared" si="935"/>
        <v>Low Sales</v>
      </c>
      <c r="AB9960" s="1">
        <f>MONTH(Sample___Superstore[[#This Row],[Order Date]])</f>
        <v>11</v>
      </c>
    </row>
    <row r="9961" spans="1:28" x14ac:dyDescent="0.35">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c r="V9961">
        <f t="shared" si="930"/>
        <v>5</v>
      </c>
      <c r="W9961">
        <f t="shared" si="931"/>
        <v>0.2</v>
      </c>
      <c r="X9961" t="str">
        <f t="shared" si="932"/>
        <v>Profit</v>
      </c>
      <c r="Y9961" s="1" t="str">
        <f t="shared" si="933"/>
        <v>Low Profit</v>
      </c>
      <c r="Z9961" s="1" t="str">
        <f t="shared" si="934"/>
        <v>Low Discount</v>
      </c>
      <c r="AA9961" s="1" t="str">
        <f t="shared" si="935"/>
        <v>Low Sales</v>
      </c>
      <c r="AB9961" s="1">
        <f>MONTH(Sample___Superstore[[#This Row],[Order Date]])</f>
        <v>10</v>
      </c>
    </row>
    <row r="9962" spans="1:28" x14ac:dyDescent="0.35">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c r="V9962">
        <f t="shared" si="930"/>
        <v>2</v>
      </c>
      <c r="W9962">
        <f t="shared" si="931"/>
        <v>0.18000000000000002</v>
      </c>
      <c r="X9962" t="str">
        <f t="shared" si="932"/>
        <v>Profit</v>
      </c>
      <c r="Y9962" s="1" t="str">
        <f t="shared" si="933"/>
        <v>Low Profit</v>
      </c>
      <c r="Z9962" s="1" t="str">
        <f t="shared" si="934"/>
        <v>No Discount</v>
      </c>
      <c r="AA9962" s="1" t="str">
        <f t="shared" si="935"/>
        <v>Low Sales</v>
      </c>
      <c r="AB9962" s="1">
        <f>MONTH(Sample___Superstore[[#This Row],[Order Date]])</f>
        <v>9</v>
      </c>
    </row>
    <row r="9963" spans="1:28" x14ac:dyDescent="0.35">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c r="V9963">
        <f t="shared" si="930"/>
        <v>3</v>
      </c>
      <c r="W9963">
        <f t="shared" si="931"/>
        <v>0.36249999999999999</v>
      </c>
      <c r="X9963" t="str">
        <f t="shared" si="932"/>
        <v>Profit</v>
      </c>
      <c r="Y9963" s="1" t="str">
        <f t="shared" si="933"/>
        <v>Low Profit</v>
      </c>
      <c r="Z9963" s="1" t="str">
        <f t="shared" si="934"/>
        <v>Low Discount</v>
      </c>
      <c r="AA9963" s="1" t="str">
        <f t="shared" si="935"/>
        <v>Low Sales</v>
      </c>
      <c r="AB9963" s="1">
        <f>MONTH(Sample___Superstore[[#This Row],[Order Date]])</f>
        <v>3</v>
      </c>
    </row>
    <row r="9964" spans="1:28" x14ac:dyDescent="0.35">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c r="V9964">
        <f t="shared" si="930"/>
        <v>3</v>
      </c>
      <c r="W9964">
        <f t="shared" si="931"/>
        <v>-0.17647058823529413</v>
      </c>
      <c r="X9964" t="str">
        <f t="shared" si="932"/>
        <v>Loss</v>
      </c>
      <c r="Y9964" s="1" t="str">
        <f t="shared" si="933"/>
        <v>Low Profit</v>
      </c>
      <c r="Z9964" s="1" t="str">
        <f t="shared" si="934"/>
        <v>High Discount</v>
      </c>
      <c r="AA9964" s="1" t="str">
        <f t="shared" si="935"/>
        <v>Low Sales</v>
      </c>
      <c r="AB9964" s="1">
        <f>MONTH(Sample___Superstore[[#This Row],[Order Date]])</f>
        <v>3</v>
      </c>
    </row>
    <row r="9965" spans="1:28" x14ac:dyDescent="0.35">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c r="V9965">
        <f t="shared" si="930"/>
        <v>0</v>
      </c>
      <c r="W9965">
        <f t="shared" si="931"/>
        <v>0.35</v>
      </c>
      <c r="X9965" t="str">
        <f t="shared" si="932"/>
        <v>Profit</v>
      </c>
      <c r="Y9965" s="1" t="str">
        <f t="shared" si="933"/>
        <v>Low Profit</v>
      </c>
      <c r="Z9965" s="1" t="str">
        <f t="shared" si="934"/>
        <v>Low Discount</v>
      </c>
      <c r="AA9965" s="1" t="str">
        <f t="shared" si="935"/>
        <v>Low Sales</v>
      </c>
      <c r="AB9965" s="1">
        <f>MONTH(Sample___Superstore[[#This Row],[Order Date]])</f>
        <v>7</v>
      </c>
    </row>
    <row r="9966" spans="1:28" x14ac:dyDescent="0.35">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c r="V9966">
        <f t="shared" si="930"/>
        <v>5</v>
      </c>
      <c r="W9966">
        <f t="shared" si="931"/>
        <v>0.48000000000000004</v>
      </c>
      <c r="X9966" t="str">
        <f t="shared" si="932"/>
        <v>Profit</v>
      </c>
      <c r="Y9966" s="1" t="str">
        <f t="shared" si="933"/>
        <v>Low Profit</v>
      </c>
      <c r="Z9966" s="1" t="str">
        <f t="shared" si="934"/>
        <v>No Discount</v>
      </c>
      <c r="AA9966" s="1" t="str">
        <f t="shared" si="935"/>
        <v>Low Sales</v>
      </c>
      <c r="AB9966" s="1">
        <f>MONTH(Sample___Superstore[[#This Row],[Order Date]])</f>
        <v>12</v>
      </c>
    </row>
    <row r="9967" spans="1:28" x14ac:dyDescent="0.35">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c r="V9967">
        <f t="shared" si="930"/>
        <v>5</v>
      </c>
      <c r="W9967">
        <f t="shared" si="931"/>
        <v>0.46999999999999992</v>
      </c>
      <c r="X9967" t="str">
        <f t="shared" si="932"/>
        <v>Profit</v>
      </c>
      <c r="Y9967" s="1" t="str">
        <f t="shared" si="933"/>
        <v>Low Profit</v>
      </c>
      <c r="Z9967" s="1" t="str">
        <f t="shared" si="934"/>
        <v>No Discount</v>
      </c>
      <c r="AA9967" s="1" t="str">
        <f t="shared" si="935"/>
        <v>Low Sales</v>
      </c>
      <c r="AB9967" s="1">
        <f>MONTH(Sample___Superstore[[#This Row],[Order Date]])</f>
        <v>12</v>
      </c>
    </row>
    <row r="9968" spans="1:28" x14ac:dyDescent="0.35">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c r="V9968">
        <f t="shared" si="930"/>
        <v>5</v>
      </c>
      <c r="W9968">
        <f t="shared" si="931"/>
        <v>0.47</v>
      </c>
      <c r="X9968" t="str">
        <f t="shared" si="932"/>
        <v>Profit</v>
      </c>
      <c r="Y9968" s="1" t="str">
        <f t="shared" si="933"/>
        <v>Low Profit</v>
      </c>
      <c r="Z9968" s="1" t="str">
        <f t="shared" si="934"/>
        <v>No Discount</v>
      </c>
      <c r="AA9968" s="1" t="str">
        <f t="shared" si="935"/>
        <v>Low Sales</v>
      </c>
      <c r="AB9968" s="1">
        <f>MONTH(Sample___Superstore[[#This Row],[Order Date]])</f>
        <v>12</v>
      </c>
    </row>
    <row r="9969" spans="1:28" x14ac:dyDescent="0.35">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c r="V9969">
        <f t="shared" si="930"/>
        <v>6</v>
      </c>
      <c r="W9969">
        <f t="shared" si="931"/>
        <v>0.44999999999999996</v>
      </c>
      <c r="X9969" t="str">
        <f t="shared" si="932"/>
        <v>Profit</v>
      </c>
      <c r="Y9969" s="1" t="str">
        <f t="shared" si="933"/>
        <v>Low Profit</v>
      </c>
      <c r="Z9969" s="1" t="str">
        <f t="shared" si="934"/>
        <v>No Discount</v>
      </c>
      <c r="AA9969" s="1" t="str">
        <f t="shared" si="935"/>
        <v>Low Sales</v>
      </c>
      <c r="AB9969" s="1">
        <f>MONTH(Sample___Superstore[[#This Row],[Order Date]])</f>
        <v>12</v>
      </c>
    </row>
    <row r="9970" spans="1:28" x14ac:dyDescent="0.35">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c r="V9970">
        <f t="shared" si="930"/>
        <v>6</v>
      </c>
      <c r="W9970">
        <f t="shared" si="931"/>
        <v>0.44999999999999996</v>
      </c>
      <c r="X9970" t="str">
        <f t="shared" si="932"/>
        <v>Profit</v>
      </c>
      <c r="Y9970" s="1" t="str">
        <f t="shared" si="933"/>
        <v>High Profit</v>
      </c>
      <c r="Z9970" s="1" t="str">
        <f t="shared" si="934"/>
        <v>No Discount</v>
      </c>
      <c r="AA9970" s="1" t="str">
        <f t="shared" si="935"/>
        <v>High Sales</v>
      </c>
      <c r="AB9970" s="1">
        <f>MONTH(Sample___Superstore[[#This Row],[Order Date]])</f>
        <v>12</v>
      </c>
    </row>
    <row r="9971" spans="1:28" x14ac:dyDescent="0.35">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c r="V9971">
        <f t="shared" si="930"/>
        <v>6</v>
      </c>
      <c r="W9971">
        <f t="shared" si="931"/>
        <v>0.28999999999999998</v>
      </c>
      <c r="X9971" t="str">
        <f t="shared" si="932"/>
        <v>Profit</v>
      </c>
      <c r="Y9971" s="1" t="str">
        <f t="shared" si="933"/>
        <v>Low Profit</v>
      </c>
      <c r="Z9971" s="1" t="str">
        <f t="shared" si="934"/>
        <v>No Discount</v>
      </c>
      <c r="AA9971" s="1" t="str">
        <f t="shared" si="935"/>
        <v>Low Sales</v>
      </c>
      <c r="AB9971" s="1">
        <f>MONTH(Sample___Superstore[[#This Row],[Order Date]])</f>
        <v>12</v>
      </c>
    </row>
    <row r="9972" spans="1:28" x14ac:dyDescent="0.35">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c r="V9972">
        <f t="shared" si="930"/>
        <v>4</v>
      </c>
      <c r="W9972">
        <f t="shared" si="931"/>
        <v>0.45999999999999996</v>
      </c>
      <c r="X9972" t="str">
        <f t="shared" si="932"/>
        <v>Profit</v>
      </c>
      <c r="Y9972" s="1" t="str">
        <f t="shared" si="933"/>
        <v>Low Profit</v>
      </c>
      <c r="Z9972" s="1" t="str">
        <f t="shared" si="934"/>
        <v>No Discount</v>
      </c>
      <c r="AA9972" s="1" t="str">
        <f t="shared" si="935"/>
        <v>Low Sales</v>
      </c>
      <c r="AB9972" s="1">
        <f>MONTH(Sample___Superstore[[#This Row],[Order Date]])</f>
        <v>6</v>
      </c>
    </row>
    <row r="9973" spans="1:28" x14ac:dyDescent="0.35">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c r="V9973">
        <f t="shared" si="930"/>
        <v>4</v>
      </c>
      <c r="W9973">
        <f t="shared" si="931"/>
        <v>0.3</v>
      </c>
      <c r="X9973" t="str">
        <f t="shared" si="932"/>
        <v>Profit</v>
      </c>
      <c r="Y9973" s="1" t="str">
        <f t="shared" si="933"/>
        <v>Low Profit</v>
      </c>
      <c r="Z9973" s="1" t="str">
        <f t="shared" si="934"/>
        <v>No Discount</v>
      </c>
      <c r="AA9973" s="1" t="str">
        <f t="shared" si="935"/>
        <v>Low Sales</v>
      </c>
      <c r="AB9973" s="1">
        <f>MONTH(Sample___Superstore[[#This Row],[Order Date]])</f>
        <v>6</v>
      </c>
    </row>
    <row r="9974" spans="1:28" x14ac:dyDescent="0.35">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c r="V9974">
        <f t="shared" si="930"/>
        <v>6</v>
      </c>
      <c r="W9974">
        <f t="shared" si="931"/>
        <v>0.33750000000000002</v>
      </c>
      <c r="X9974" t="str">
        <f t="shared" si="932"/>
        <v>Profit</v>
      </c>
      <c r="Y9974" s="1" t="str">
        <f t="shared" si="933"/>
        <v>Low Profit</v>
      </c>
      <c r="Z9974" s="1" t="str">
        <f t="shared" si="934"/>
        <v>Low Discount</v>
      </c>
      <c r="AA9974" s="1" t="str">
        <f t="shared" si="935"/>
        <v>Low Sales</v>
      </c>
      <c r="AB9974" s="1">
        <f>MONTH(Sample___Superstore[[#This Row],[Order Date]])</f>
        <v>9</v>
      </c>
    </row>
    <row r="9975" spans="1:28" x14ac:dyDescent="0.35">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c r="V9975">
        <f t="shared" si="930"/>
        <v>4</v>
      </c>
      <c r="W9975">
        <f t="shared" si="931"/>
        <v>0.10000000000000002</v>
      </c>
      <c r="X9975" t="str">
        <f t="shared" si="932"/>
        <v>Profit</v>
      </c>
      <c r="Y9975" s="1" t="str">
        <f t="shared" si="933"/>
        <v>Low Profit</v>
      </c>
      <c r="Z9975" s="1" t="str">
        <f t="shared" si="934"/>
        <v>Low Discount</v>
      </c>
      <c r="AA9975" s="1" t="str">
        <f t="shared" si="935"/>
        <v>Low Sales</v>
      </c>
      <c r="AB9975" s="1">
        <f>MONTH(Sample___Superstore[[#This Row],[Order Date]])</f>
        <v>12</v>
      </c>
    </row>
    <row r="9976" spans="1:28" x14ac:dyDescent="0.35">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c r="V9976">
        <f t="shared" si="930"/>
        <v>4</v>
      </c>
      <c r="W9976">
        <f t="shared" si="931"/>
        <v>0.27999999999999997</v>
      </c>
      <c r="X9976" t="str">
        <f t="shared" si="932"/>
        <v>Profit</v>
      </c>
      <c r="Y9976" s="1" t="str">
        <f t="shared" si="933"/>
        <v>Low Profit</v>
      </c>
      <c r="Z9976" s="1" t="str">
        <f t="shared" si="934"/>
        <v>No Discount</v>
      </c>
      <c r="AA9976" s="1" t="str">
        <f t="shared" si="935"/>
        <v>Low Sales</v>
      </c>
      <c r="AB9976" s="1">
        <f>MONTH(Sample___Superstore[[#This Row],[Order Date]])</f>
        <v>12</v>
      </c>
    </row>
    <row r="9977" spans="1:28" x14ac:dyDescent="0.35">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c r="V9977">
        <f t="shared" si="930"/>
        <v>4</v>
      </c>
      <c r="W9977">
        <f t="shared" si="931"/>
        <v>0.48</v>
      </c>
      <c r="X9977" t="str">
        <f t="shared" si="932"/>
        <v>Profit</v>
      </c>
      <c r="Y9977" s="1" t="str">
        <f t="shared" si="933"/>
        <v>Low Profit</v>
      </c>
      <c r="Z9977" s="1" t="str">
        <f t="shared" si="934"/>
        <v>No Discount</v>
      </c>
      <c r="AA9977" s="1" t="str">
        <f t="shared" si="935"/>
        <v>Low Sales</v>
      </c>
      <c r="AB9977" s="1">
        <f>MONTH(Sample___Superstore[[#This Row],[Order Date]])</f>
        <v>12</v>
      </c>
    </row>
    <row r="9978" spans="1:28" x14ac:dyDescent="0.35">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c r="V9978">
        <f t="shared" si="930"/>
        <v>4</v>
      </c>
      <c r="W9978">
        <f t="shared" si="931"/>
        <v>0.125</v>
      </c>
      <c r="X9978" t="str">
        <f t="shared" si="932"/>
        <v>Profit</v>
      </c>
      <c r="Y9978" s="1" t="str">
        <f t="shared" si="933"/>
        <v>Low Profit</v>
      </c>
      <c r="Z9978" s="1" t="str">
        <f t="shared" si="934"/>
        <v>Low Discount</v>
      </c>
      <c r="AA9978" s="1" t="str">
        <f t="shared" si="935"/>
        <v>Low Sales</v>
      </c>
      <c r="AB9978" s="1">
        <f>MONTH(Sample___Superstore[[#This Row],[Order Date]])</f>
        <v>12</v>
      </c>
    </row>
    <row r="9979" spans="1:28" x14ac:dyDescent="0.35">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c r="V9979">
        <f t="shared" si="930"/>
        <v>4</v>
      </c>
      <c r="W9979">
        <f t="shared" si="931"/>
        <v>0</v>
      </c>
      <c r="X9979" t="str">
        <f t="shared" si="932"/>
        <v>Profit</v>
      </c>
      <c r="Y9979" s="1" t="str">
        <f t="shared" si="933"/>
        <v>Low Profit</v>
      </c>
      <c r="Z9979" s="1" t="str">
        <f t="shared" si="934"/>
        <v>No Discount</v>
      </c>
      <c r="AA9979" s="1" t="str">
        <f t="shared" si="935"/>
        <v>Low Sales</v>
      </c>
      <c r="AB9979" s="1">
        <f>MONTH(Sample___Superstore[[#This Row],[Order Date]])</f>
        <v>12</v>
      </c>
    </row>
    <row r="9980" spans="1:28" x14ac:dyDescent="0.35">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c r="V9980">
        <f t="shared" si="930"/>
        <v>4</v>
      </c>
      <c r="W9980">
        <f t="shared" si="931"/>
        <v>0.35000000000000003</v>
      </c>
      <c r="X9980" t="str">
        <f t="shared" si="932"/>
        <v>Profit</v>
      </c>
      <c r="Y9980" s="1" t="str">
        <f t="shared" si="933"/>
        <v>Low Profit</v>
      </c>
      <c r="Z9980" s="1" t="str">
        <f t="shared" si="934"/>
        <v>Low Discount</v>
      </c>
      <c r="AA9980" s="1" t="str">
        <f t="shared" si="935"/>
        <v>Low Sales</v>
      </c>
      <c r="AB9980" s="1">
        <f>MONTH(Sample___Superstore[[#This Row],[Order Date]])</f>
        <v>12</v>
      </c>
    </row>
    <row r="9981" spans="1:28" x14ac:dyDescent="0.35">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c r="V9981">
        <f t="shared" si="930"/>
        <v>4</v>
      </c>
      <c r="W9981">
        <f t="shared" si="931"/>
        <v>0.35</v>
      </c>
      <c r="X9981" t="str">
        <f t="shared" si="932"/>
        <v>Profit</v>
      </c>
      <c r="Y9981" s="1" t="str">
        <f t="shared" si="933"/>
        <v>High Profit</v>
      </c>
      <c r="Z9981" s="1" t="str">
        <f t="shared" si="934"/>
        <v>Low Discount</v>
      </c>
      <c r="AA9981" s="1" t="str">
        <f t="shared" si="935"/>
        <v>Low Sales</v>
      </c>
      <c r="AB9981" s="1">
        <f>MONTH(Sample___Superstore[[#This Row],[Order Date]])</f>
        <v>12</v>
      </c>
    </row>
    <row r="9982" spans="1:28" x14ac:dyDescent="0.35">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c r="V9982">
        <f t="shared" si="930"/>
        <v>3</v>
      </c>
      <c r="W9982">
        <f t="shared" si="931"/>
        <v>0.26</v>
      </c>
      <c r="X9982" t="str">
        <f t="shared" si="932"/>
        <v>Profit</v>
      </c>
      <c r="Y9982" s="1" t="str">
        <f t="shared" si="933"/>
        <v>Low Profit</v>
      </c>
      <c r="Z9982" s="1" t="str">
        <f t="shared" si="934"/>
        <v>No Discount</v>
      </c>
      <c r="AA9982" s="1" t="str">
        <f t="shared" si="935"/>
        <v>Low Sales</v>
      </c>
      <c r="AB9982" s="1">
        <f>MONTH(Sample___Superstore[[#This Row],[Order Date]])</f>
        <v>9</v>
      </c>
    </row>
    <row r="9983" spans="1:28" x14ac:dyDescent="0.35">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c r="V9983">
        <f t="shared" si="930"/>
        <v>3</v>
      </c>
      <c r="W9983">
        <f t="shared" si="931"/>
        <v>0.32500000000000001</v>
      </c>
      <c r="X9983" t="str">
        <f t="shared" si="932"/>
        <v>Profit</v>
      </c>
      <c r="Y9983" s="1" t="str">
        <f t="shared" si="933"/>
        <v>Low Profit</v>
      </c>
      <c r="Z9983" s="1" t="str">
        <f t="shared" si="934"/>
        <v>Low Discount</v>
      </c>
      <c r="AA9983" s="1" t="str">
        <f t="shared" si="935"/>
        <v>Low Sales</v>
      </c>
      <c r="AB9983" s="1">
        <f>MONTH(Sample___Superstore[[#This Row],[Order Date]])</f>
        <v>8</v>
      </c>
    </row>
    <row r="9984" spans="1:28" x14ac:dyDescent="0.35">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c r="V9984">
        <f t="shared" si="930"/>
        <v>6</v>
      </c>
      <c r="W9984">
        <f t="shared" si="931"/>
        <v>0.47</v>
      </c>
      <c r="X9984" t="str">
        <f t="shared" si="932"/>
        <v>Profit</v>
      </c>
      <c r="Y9984" s="1" t="str">
        <f t="shared" si="933"/>
        <v>Low Profit</v>
      </c>
      <c r="Z9984" s="1" t="str">
        <f t="shared" si="934"/>
        <v>No Discount</v>
      </c>
      <c r="AA9984" s="1" t="str">
        <f t="shared" si="935"/>
        <v>Low Sales</v>
      </c>
      <c r="AB9984" s="1">
        <f>MONTH(Sample___Superstore[[#This Row],[Order Date]])</f>
        <v>9</v>
      </c>
    </row>
    <row r="9985" spans="1:28" x14ac:dyDescent="0.35">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c r="V9985">
        <f t="shared" si="930"/>
        <v>6</v>
      </c>
      <c r="W9985">
        <f t="shared" si="931"/>
        <v>0.27999999999999997</v>
      </c>
      <c r="X9985" t="str">
        <f t="shared" si="932"/>
        <v>Profit</v>
      </c>
      <c r="Y9985" s="1" t="str">
        <f t="shared" si="933"/>
        <v>Low Profit</v>
      </c>
      <c r="Z9985" s="1" t="str">
        <f t="shared" si="934"/>
        <v>No Discount</v>
      </c>
      <c r="AA9985" s="1" t="str">
        <f t="shared" si="935"/>
        <v>Low Sales</v>
      </c>
      <c r="AB9985" s="1">
        <f>MONTH(Sample___Superstore[[#This Row],[Order Date]])</f>
        <v>9</v>
      </c>
    </row>
    <row r="9986" spans="1:28" x14ac:dyDescent="0.35">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c r="V9986">
        <f t="shared" ref="V9986:V9995" si="936">D9986-C9986</f>
        <v>6</v>
      </c>
      <c r="W9986">
        <f t="shared" ref="W9986:W9995" si="937">U9986/R9986</f>
        <v>0.48</v>
      </c>
      <c r="X9986" t="str">
        <f t="shared" ref="X9986:X9995" si="938">IF(U9986&lt;0,"Loss","Profit")</f>
        <v>Profit</v>
      </c>
      <c r="Y9986" s="1" t="str">
        <f t="shared" ref="Y9986:Y9995" si="939">IF(U9986&gt;100,"High Profit","Low Profit")</f>
        <v>Low Profit</v>
      </c>
      <c r="Z9986" s="1" t="str">
        <f t="shared" ref="Z9986:Z9995" si="940">IF(T9986=0,"No Discount",IF(T9986&lt;=0.2,"Low Discount","High Discount"))</f>
        <v>No Discount</v>
      </c>
      <c r="AA9986" s="1" t="str">
        <f t="shared" ref="AA9986:AA9995" si="941">IF(R9986&gt;500,"High Sales","Low Sales")</f>
        <v>Low Sales</v>
      </c>
      <c r="AB9986" s="1">
        <f>MONTH(Sample___Superstore[[#This Row],[Order Date]])</f>
        <v>5</v>
      </c>
    </row>
    <row r="9987" spans="1:28" x14ac:dyDescent="0.35">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c r="V9987">
        <f t="shared" si="936"/>
        <v>6</v>
      </c>
      <c r="W9987">
        <f t="shared" si="937"/>
        <v>0.28999999999999998</v>
      </c>
      <c r="X9987" t="str">
        <f t="shared" si="938"/>
        <v>Profit</v>
      </c>
      <c r="Y9987" s="1" t="str">
        <f t="shared" si="939"/>
        <v>Low Profit</v>
      </c>
      <c r="Z9987" s="1" t="str">
        <f t="shared" si="940"/>
        <v>No Discount</v>
      </c>
      <c r="AA9987" s="1" t="str">
        <f t="shared" si="941"/>
        <v>Low Sales</v>
      </c>
      <c r="AB9987" s="1">
        <f>MONTH(Sample___Superstore[[#This Row],[Order Date]])</f>
        <v>5</v>
      </c>
    </row>
    <row r="9988" spans="1:28" x14ac:dyDescent="0.35">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c r="V9988">
        <f t="shared" si="936"/>
        <v>4</v>
      </c>
      <c r="W9988">
        <f t="shared" si="937"/>
        <v>0.42</v>
      </c>
      <c r="X9988" t="str">
        <f t="shared" si="938"/>
        <v>Profit</v>
      </c>
      <c r="Y9988" s="1" t="str">
        <f t="shared" si="939"/>
        <v>Low Profit</v>
      </c>
      <c r="Z9988" s="1" t="str">
        <f t="shared" si="940"/>
        <v>No Discount</v>
      </c>
      <c r="AA9988" s="1" t="str">
        <f t="shared" si="941"/>
        <v>Low Sales</v>
      </c>
      <c r="AB9988" s="1">
        <f>MONTH(Sample___Superstore[[#This Row],[Order Date]])</f>
        <v>9</v>
      </c>
    </row>
    <row r="9989" spans="1:28" x14ac:dyDescent="0.35">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c r="V9989">
        <f t="shared" si="936"/>
        <v>4</v>
      </c>
      <c r="W9989">
        <f t="shared" si="937"/>
        <v>0.36</v>
      </c>
      <c r="X9989" t="str">
        <f t="shared" si="938"/>
        <v>Profit</v>
      </c>
      <c r="Y9989" s="1" t="str">
        <f t="shared" si="939"/>
        <v>Low Profit</v>
      </c>
      <c r="Z9989" s="1" t="str">
        <f t="shared" si="940"/>
        <v>No Discount</v>
      </c>
      <c r="AA9989" s="1" t="str">
        <f t="shared" si="941"/>
        <v>Low Sales</v>
      </c>
      <c r="AB9989" s="1">
        <f>MONTH(Sample___Superstore[[#This Row],[Order Date]])</f>
        <v>11</v>
      </c>
    </row>
    <row r="9990" spans="1:28" x14ac:dyDescent="0.35">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c r="V9990">
        <f t="shared" si="936"/>
        <v>4</v>
      </c>
      <c r="W9990">
        <f t="shared" si="937"/>
        <v>0.27</v>
      </c>
      <c r="X9990" t="str">
        <f t="shared" si="938"/>
        <v>Profit</v>
      </c>
      <c r="Y9990" s="1" t="str">
        <f t="shared" si="939"/>
        <v>Low Profit</v>
      </c>
      <c r="Z9990" s="1" t="str">
        <f t="shared" si="940"/>
        <v>No Discount</v>
      </c>
      <c r="AA9990" s="1" t="str">
        <f t="shared" si="941"/>
        <v>Low Sales</v>
      </c>
      <c r="AB9990" s="1">
        <f>MONTH(Sample___Superstore[[#This Row],[Order Date]])</f>
        <v>11</v>
      </c>
    </row>
    <row r="9991" spans="1:28" x14ac:dyDescent="0.35">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c r="V9991">
        <f t="shared" si="936"/>
        <v>2</v>
      </c>
      <c r="W9991">
        <f t="shared" si="937"/>
        <v>0.16250000000000001</v>
      </c>
      <c r="X9991" t="str">
        <f t="shared" si="938"/>
        <v>Profit</v>
      </c>
      <c r="Y9991" s="1" t="str">
        <f t="shared" si="939"/>
        <v>Low Profit</v>
      </c>
      <c r="Z9991" s="1" t="str">
        <f t="shared" si="940"/>
        <v>Low Discount</v>
      </c>
      <c r="AA9991" s="1" t="str">
        <f t="shared" si="941"/>
        <v>Low Sales</v>
      </c>
      <c r="AB9991" s="1">
        <f>MONTH(Sample___Superstore[[#This Row],[Order Date]])</f>
        <v>1</v>
      </c>
    </row>
    <row r="9992" spans="1:28" x14ac:dyDescent="0.35">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c r="V9992">
        <f t="shared" si="936"/>
        <v>5</v>
      </c>
      <c r="W9992">
        <f t="shared" si="937"/>
        <v>0.17</v>
      </c>
      <c r="X9992" t="str">
        <f t="shared" si="938"/>
        <v>Profit</v>
      </c>
      <c r="Y9992" s="1" t="str">
        <f t="shared" si="939"/>
        <v>Low Profit</v>
      </c>
      <c r="Z9992" s="1" t="str">
        <f t="shared" si="940"/>
        <v>No Discount</v>
      </c>
      <c r="AA9992" s="1" t="str">
        <f t="shared" si="941"/>
        <v>Low Sales</v>
      </c>
      <c r="AB9992" s="1">
        <f>MONTH(Sample___Superstore[[#This Row],[Order Date]])</f>
        <v>2</v>
      </c>
    </row>
    <row r="9993" spans="1:28" x14ac:dyDescent="0.35">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c r="V9993">
        <f t="shared" si="936"/>
        <v>5</v>
      </c>
      <c r="W9993">
        <f t="shared" si="937"/>
        <v>7.4999999999999997E-2</v>
      </c>
      <c r="X9993" t="str">
        <f t="shared" si="938"/>
        <v>Profit</v>
      </c>
      <c r="Y9993" s="1" t="str">
        <f t="shared" si="939"/>
        <v>Low Profit</v>
      </c>
      <c r="Z9993" s="1" t="str">
        <f t="shared" si="940"/>
        <v>Low Discount</v>
      </c>
      <c r="AA9993" s="1" t="str">
        <f t="shared" si="941"/>
        <v>Low Sales</v>
      </c>
      <c r="AB9993" s="1">
        <f>MONTH(Sample___Superstore[[#This Row],[Order Date]])</f>
        <v>2</v>
      </c>
    </row>
    <row r="9994" spans="1:28" x14ac:dyDescent="0.35">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c r="V9994">
        <f t="shared" si="936"/>
        <v>5</v>
      </c>
      <c r="W9994">
        <f t="shared" si="937"/>
        <v>0.45</v>
      </c>
      <c r="X9994" t="str">
        <f t="shared" si="938"/>
        <v>Profit</v>
      </c>
      <c r="Y9994" s="1" t="str">
        <f t="shared" si="939"/>
        <v>Low Profit</v>
      </c>
      <c r="Z9994" s="1" t="str">
        <f t="shared" si="940"/>
        <v>No Discount</v>
      </c>
      <c r="AA9994" s="1" t="str">
        <f t="shared" si="941"/>
        <v>Low Sales</v>
      </c>
      <c r="AB9994" s="1">
        <f>MONTH(Sample___Superstore[[#This Row],[Order Date]])</f>
        <v>2</v>
      </c>
    </row>
    <row r="9995" spans="1:28" x14ac:dyDescent="0.35">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c r="V9995">
        <f t="shared" si="936"/>
        <v>5</v>
      </c>
      <c r="W9995">
        <f t="shared" si="937"/>
        <v>0.3</v>
      </c>
      <c r="X9995" t="str">
        <f t="shared" si="938"/>
        <v>Profit</v>
      </c>
      <c r="Y9995" s="1" t="str">
        <f t="shared" si="939"/>
        <v>Low Profit</v>
      </c>
      <c r="Z9995" s="1" t="str">
        <f t="shared" si="940"/>
        <v>No Discount</v>
      </c>
      <c r="AA9995" s="1" t="str">
        <f t="shared" si="941"/>
        <v>Low Sales</v>
      </c>
      <c r="AB9995" s="1">
        <f>MONTH(Sample___Superstore[[#This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14E7-8A32-41C6-9EB5-F7EC538EFB9E}">
  <dimension ref="A1:O804"/>
  <sheetViews>
    <sheetView zoomScale="67" workbookViewId="0">
      <selection activeCell="O6" sqref="N1:O6"/>
    </sheetView>
  </sheetViews>
  <sheetFormatPr defaultRowHeight="14.5" x14ac:dyDescent="0.35"/>
  <cols>
    <col min="1" max="1" width="13.6328125" bestFit="1" customWidth="1"/>
    <col min="2" max="2" width="11.81640625" bestFit="1" customWidth="1"/>
    <col min="4" max="4" width="21.54296875" bestFit="1" customWidth="1"/>
    <col min="5" max="5" width="13.81640625" bestFit="1" customWidth="1"/>
    <col min="6" max="6" width="11.81640625" bestFit="1" customWidth="1"/>
    <col min="9" max="9" width="21.08984375" bestFit="1" customWidth="1"/>
    <col min="10" max="10" width="11.26953125" bestFit="1" customWidth="1"/>
    <col min="14" max="14" width="11.90625" bestFit="1" customWidth="1"/>
  </cols>
  <sheetData>
    <row r="1" spans="1:15" x14ac:dyDescent="0.35">
      <c r="A1" s="6" t="s">
        <v>10952</v>
      </c>
      <c r="B1" s="6"/>
      <c r="E1" s="6" t="s">
        <v>10949</v>
      </c>
      <c r="F1" s="6"/>
      <c r="N1" s="6"/>
      <c r="O1" s="6"/>
    </row>
    <row r="2" spans="1:15" x14ac:dyDescent="0.35">
      <c r="A2" s="4" t="s">
        <v>10945</v>
      </c>
      <c r="B2" t="s">
        <v>10947</v>
      </c>
      <c r="E2" s="4" t="s">
        <v>10945</v>
      </c>
      <c r="F2" t="s">
        <v>10948</v>
      </c>
    </row>
    <row r="3" spans="1:15" x14ac:dyDescent="0.35">
      <c r="A3" s="5" t="s">
        <v>104</v>
      </c>
      <c r="B3" s="1">
        <v>501239.89080000052</v>
      </c>
      <c r="E3" s="5" t="s">
        <v>31</v>
      </c>
      <c r="F3" s="1">
        <v>18451.272799999999</v>
      </c>
    </row>
    <row r="4" spans="1:15" x14ac:dyDescent="0.35">
      <c r="A4" s="5" t="s">
        <v>147</v>
      </c>
      <c r="B4" s="1">
        <v>678781.2399999979</v>
      </c>
      <c r="E4" s="5" t="s">
        <v>45</v>
      </c>
      <c r="F4" s="1">
        <v>122490.80080000011</v>
      </c>
    </row>
    <row r="5" spans="1:15" x14ac:dyDescent="0.35">
      <c r="A5" s="5" t="s">
        <v>29</v>
      </c>
      <c r="B5" s="1">
        <v>391721.90500000032</v>
      </c>
      <c r="E5" s="5" t="s">
        <v>70</v>
      </c>
      <c r="F5" s="1">
        <v>145454.94809999989</v>
      </c>
    </row>
    <row r="6" spans="1:15" x14ac:dyDescent="0.35">
      <c r="A6" s="5" t="s">
        <v>43</v>
      </c>
      <c r="B6" s="1">
        <v>725457.82450000057</v>
      </c>
      <c r="E6" s="5" t="s">
        <v>10946</v>
      </c>
      <c r="F6" s="1">
        <v>286397.02170000004</v>
      </c>
    </row>
    <row r="7" spans="1:15" x14ac:dyDescent="0.35">
      <c r="A7" s="5" t="s">
        <v>10946</v>
      </c>
      <c r="B7" s="1">
        <v>2297200.8602999994</v>
      </c>
    </row>
    <row r="9" spans="1:15" x14ac:dyDescent="0.35">
      <c r="D9" s="6" t="s">
        <v>10951</v>
      </c>
      <c r="E9" s="6"/>
    </row>
    <row r="10" spans="1:15" x14ac:dyDescent="0.35">
      <c r="D10" s="4" t="s">
        <v>10945</v>
      </c>
      <c r="E10" t="s">
        <v>10947</v>
      </c>
    </row>
    <row r="11" spans="1:15" x14ac:dyDescent="0.35">
      <c r="A11" s="6" t="s">
        <v>10950</v>
      </c>
      <c r="B11" s="6"/>
      <c r="D11" s="5" t="s">
        <v>125</v>
      </c>
      <c r="E11" s="1">
        <v>1493.944</v>
      </c>
    </row>
    <row r="12" spans="1:15" x14ac:dyDescent="0.35">
      <c r="A12" s="4" t="s">
        <v>10945</v>
      </c>
      <c r="B12" t="s">
        <v>10947</v>
      </c>
      <c r="D12" s="5" t="s">
        <v>1979</v>
      </c>
      <c r="E12" s="1">
        <v>8025.7070000000012</v>
      </c>
    </row>
    <row r="13" spans="1:15" x14ac:dyDescent="0.35">
      <c r="A13" s="5" t="s">
        <v>25</v>
      </c>
      <c r="B13" s="1">
        <v>1161401.3449999888</v>
      </c>
      <c r="D13" s="5" t="s">
        <v>2399</v>
      </c>
      <c r="E13" s="1">
        <v>5454.35</v>
      </c>
    </row>
    <row r="14" spans="1:15" x14ac:dyDescent="0.35">
      <c r="A14" s="5" t="s">
        <v>40</v>
      </c>
      <c r="B14" s="1">
        <v>706146.36680000008</v>
      </c>
      <c r="D14" s="5" t="s">
        <v>3810</v>
      </c>
      <c r="E14" s="1">
        <v>6720.4439999999986</v>
      </c>
    </row>
    <row r="15" spans="1:15" x14ac:dyDescent="0.35">
      <c r="A15" s="5" t="s">
        <v>101</v>
      </c>
      <c r="B15" s="1">
        <v>429653.1485000003</v>
      </c>
      <c r="D15" s="5" t="s">
        <v>1660</v>
      </c>
      <c r="E15" s="1">
        <v>2374.6580000000004</v>
      </c>
    </row>
    <row r="16" spans="1:15" x14ac:dyDescent="0.35">
      <c r="A16" s="5" t="s">
        <v>10946</v>
      </c>
      <c r="B16" s="1">
        <v>2297200.8602999891</v>
      </c>
      <c r="D16" s="5" t="s">
        <v>5063</v>
      </c>
      <c r="E16" s="1">
        <v>6160.1019999999999</v>
      </c>
    </row>
    <row r="17" spans="4:5" x14ac:dyDescent="0.35">
      <c r="D17" s="5" t="s">
        <v>6901</v>
      </c>
      <c r="E17" s="1">
        <v>380.69</v>
      </c>
    </row>
    <row r="18" spans="4:5" x14ac:dyDescent="0.35">
      <c r="D18" s="5" t="s">
        <v>7558</v>
      </c>
      <c r="E18" s="1">
        <v>1055.9809999999998</v>
      </c>
    </row>
    <row r="19" spans="4:5" x14ac:dyDescent="0.35">
      <c r="D19" s="5" t="s">
        <v>4199</v>
      </c>
      <c r="E19" s="1">
        <v>427.37200000000001</v>
      </c>
    </row>
    <row r="20" spans="4:5" x14ac:dyDescent="0.35">
      <c r="D20" s="5" t="s">
        <v>3017</v>
      </c>
      <c r="E20" s="1">
        <v>846.0100000000001</v>
      </c>
    </row>
    <row r="21" spans="4:5" x14ac:dyDescent="0.35">
      <c r="D21" s="5" t="s">
        <v>849</v>
      </c>
      <c r="E21" s="1">
        <v>6134.0380000000005</v>
      </c>
    </row>
    <row r="22" spans="4:5" x14ac:dyDescent="0.35">
      <c r="D22" s="5" t="s">
        <v>9002</v>
      </c>
      <c r="E22" s="1">
        <v>3360.5259999999998</v>
      </c>
    </row>
    <row r="23" spans="4:5" x14ac:dyDescent="0.35">
      <c r="D23" s="5" t="s">
        <v>1273</v>
      </c>
      <c r="E23" s="1">
        <v>2005.5959999999998</v>
      </c>
    </row>
    <row r="24" spans="4:5" x14ac:dyDescent="0.35">
      <c r="D24" s="5" t="s">
        <v>1393</v>
      </c>
      <c r="E24" s="1">
        <v>993.90199999999993</v>
      </c>
    </row>
    <row r="25" spans="4:5" x14ac:dyDescent="0.35">
      <c r="D25" s="5" t="s">
        <v>6044</v>
      </c>
      <c r="E25" s="1">
        <v>847.94399999999996</v>
      </c>
    </row>
    <row r="26" spans="4:5" x14ac:dyDescent="0.35">
      <c r="D26" s="5" t="s">
        <v>7058</v>
      </c>
      <c r="E26" s="1">
        <v>1736.596</v>
      </c>
    </row>
    <row r="27" spans="4:5" x14ac:dyDescent="0.35">
      <c r="D27" s="5" t="s">
        <v>787</v>
      </c>
      <c r="E27" s="1">
        <v>2454.866</v>
      </c>
    </row>
    <row r="28" spans="4:5" x14ac:dyDescent="0.35">
      <c r="D28" s="5" t="s">
        <v>890</v>
      </c>
      <c r="E28" s="1">
        <v>6442.2540000000008</v>
      </c>
    </row>
    <row r="29" spans="4:5" x14ac:dyDescent="0.35">
      <c r="D29" s="5" t="s">
        <v>8657</v>
      </c>
      <c r="E29" s="1">
        <v>3368.0939999999991</v>
      </c>
    </row>
    <row r="30" spans="4:5" x14ac:dyDescent="0.35">
      <c r="D30" s="5" t="s">
        <v>1950</v>
      </c>
      <c r="E30" s="1">
        <v>2074.6610000000001</v>
      </c>
    </row>
    <row r="31" spans="4:5" x14ac:dyDescent="0.35">
      <c r="D31" s="5" t="s">
        <v>5068</v>
      </c>
      <c r="E31" s="1">
        <v>2797.6680000000001</v>
      </c>
    </row>
    <row r="32" spans="4:5" x14ac:dyDescent="0.35">
      <c r="D32" s="5" t="s">
        <v>542</v>
      </c>
      <c r="E32" s="1">
        <v>2820.4240000000004</v>
      </c>
    </row>
    <row r="33" spans="4:5" x14ac:dyDescent="0.35">
      <c r="D33" s="5" t="s">
        <v>1558</v>
      </c>
      <c r="E33" s="1">
        <v>1387.559</v>
      </c>
    </row>
    <row r="34" spans="4:5" x14ac:dyDescent="0.35">
      <c r="D34" s="5" t="s">
        <v>2954</v>
      </c>
      <c r="E34" s="1">
        <v>1707.2860000000003</v>
      </c>
    </row>
    <row r="35" spans="4:5" x14ac:dyDescent="0.35">
      <c r="D35" s="5" t="s">
        <v>7271</v>
      </c>
      <c r="E35" s="1">
        <v>1936.6399999999996</v>
      </c>
    </row>
    <row r="36" spans="4:5" x14ac:dyDescent="0.35">
      <c r="D36" s="5" t="s">
        <v>2289</v>
      </c>
      <c r="E36" s="1">
        <v>4234.0960000000005</v>
      </c>
    </row>
    <row r="37" spans="4:5" x14ac:dyDescent="0.35">
      <c r="D37" s="5" t="s">
        <v>3615</v>
      </c>
      <c r="E37" s="1">
        <v>742.55799999999999</v>
      </c>
    </row>
    <row r="38" spans="4:5" x14ac:dyDescent="0.35">
      <c r="D38" s="5" t="s">
        <v>164</v>
      </c>
      <c r="E38" s="1">
        <v>4737.4859999999999</v>
      </c>
    </row>
    <row r="39" spans="4:5" x14ac:dyDescent="0.35">
      <c r="D39" s="5" t="s">
        <v>6540</v>
      </c>
      <c r="E39" s="1">
        <v>2243.2739999999999</v>
      </c>
    </row>
    <row r="40" spans="4:5" x14ac:dyDescent="0.35">
      <c r="D40" s="5" t="s">
        <v>7589</v>
      </c>
      <c r="E40" s="1">
        <v>1094.6779999999999</v>
      </c>
    </row>
    <row r="41" spans="4:5" x14ac:dyDescent="0.35">
      <c r="D41" s="5" t="s">
        <v>6264</v>
      </c>
      <c r="E41" s="1">
        <v>1244.9760000000001</v>
      </c>
    </row>
    <row r="42" spans="4:5" x14ac:dyDescent="0.35">
      <c r="D42" s="5" t="s">
        <v>4185</v>
      </c>
      <c r="E42" s="1">
        <v>5364.8080000000009</v>
      </c>
    </row>
    <row r="43" spans="4:5" x14ac:dyDescent="0.35">
      <c r="D43" s="5" t="s">
        <v>7633</v>
      </c>
      <c r="E43" s="1">
        <v>2054.14</v>
      </c>
    </row>
    <row r="44" spans="4:5" x14ac:dyDescent="0.35">
      <c r="D44" s="5" t="s">
        <v>5267</v>
      </c>
      <c r="E44" s="1">
        <v>5329.0047999999997</v>
      </c>
    </row>
    <row r="45" spans="4:5" x14ac:dyDescent="0.35">
      <c r="D45" s="5" t="s">
        <v>4056</v>
      </c>
      <c r="E45" s="1">
        <v>9133.99</v>
      </c>
    </row>
    <row r="46" spans="4:5" x14ac:dyDescent="0.35">
      <c r="D46" s="5" t="s">
        <v>5745</v>
      </c>
      <c r="E46" s="1">
        <v>14595.62</v>
      </c>
    </row>
    <row r="47" spans="4:5" x14ac:dyDescent="0.35">
      <c r="D47" s="5" t="s">
        <v>4011</v>
      </c>
      <c r="E47" s="1">
        <v>11891.751</v>
      </c>
    </row>
    <row r="48" spans="4:5" x14ac:dyDescent="0.35">
      <c r="D48" s="5" t="s">
        <v>3591</v>
      </c>
      <c r="E48" s="1">
        <v>834.32799999999997</v>
      </c>
    </row>
    <row r="49" spans="4:5" x14ac:dyDescent="0.35">
      <c r="D49" s="5" t="s">
        <v>2968</v>
      </c>
      <c r="E49" s="1">
        <v>974.78199999999993</v>
      </c>
    </row>
    <row r="50" spans="4:5" x14ac:dyDescent="0.35">
      <c r="D50" s="5" t="s">
        <v>2568</v>
      </c>
      <c r="E50" s="1">
        <v>675.94200000000001</v>
      </c>
    </row>
    <row r="51" spans="4:5" x14ac:dyDescent="0.35">
      <c r="D51" s="5" t="s">
        <v>5223</v>
      </c>
      <c r="E51" s="1">
        <v>3058.3720000000003</v>
      </c>
    </row>
    <row r="52" spans="4:5" x14ac:dyDescent="0.35">
      <c r="D52" s="5" t="s">
        <v>5814</v>
      </c>
      <c r="E52" s="1">
        <v>4266.8119999999999</v>
      </c>
    </row>
    <row r="53" spans="4:5" x14ac:dyDescent="0.35">
      <c r="D53" s="5" t="s">
        <v>4291</v>
      </c>
      <c r="E53" s="1">
        <v>2198.4499999999998</v>
      </c>
    </row>
    <row r="54" spans="4:5" x14ac:dyDescent="0.35">
      <c r="D54" s="5" t="s">
        <v>5764</v>
      </c>
      <c r="E54" s="1">
        <v>439.5</v>
      </c>
    </row>
    <row r="55" spans="4:5" x14ac:dyDescent="0.35">
      <c r="D55" s="5" t="s">
        <v>5570</v>
      </c>
      <c r="E55" s="1">
        <v>1602.376</v>
      </c>
    </row>
    <row r="56" spans="4:5" x14ac:dyDescent="0.35">
      <c r="D56" s="5" t="s">
        <v>2176</v>
      </c>
      <c r="E56" s="1">
        <v>1022.2010000000001</v>
      </c>
    </row>
    <row r="57" spans="4:5" x14ac:dyDescent="0.35">
      <c r="D57" s="5" t="s">
        <v>5623</v>
      </c>
      <c r="E57" s="1">
        <v>1427.0440000000001</v>
      </c>
    </row>
    <row r="58" spans="4:5" x14ac:dyDescent="0.35">
      <c r="D58" s="5" t="s">
        <v>1146</v>
      </c>
      <c r="E58" s="1">
        <v>5371.09</v>
      </c>
    </row>
    <row r="59" spans="4:5" x14ac:dyDescent="0.35">
      <c r="D59" s="5" t="s">
        <v>2918</v>
      </c>
      <c r="E59" s="1">
        <v>816.17399999999998</v>
      </c>
    </row>
    <row r="60" spans="4:5" x14ac:dyDescent="0.35">
      <c r="D60" s="5" t="s">
        <v>4533</v>
      </c>
      <c r="E60" s="1">
        <v>3589.2959999999998</v>
      </c>
    </row>
    <row r="61" spans="4:5" x14ac:dyDescent="0.35">
      <c r="D61" s="5" t="s">
        <v>3144</v>
      </c>
      <c r="E61" s="1">
        <v>2163.6240000000003</v>
      </c>
    </row>
    <row r="62" spans="4:5" x14ac:dyDescent="0.35">
      <c r="D62" s="5" t="s">
        <v>9082</v>
      </c>
      <c r="E62" s="1">
        <v>1038.26</v>
      </c>
    </row>
    <row r="63" spans="4:5" x14ac:dyDescent="0.35">
      <c r="D63" s="5" t="s">
        <v>2002</v>
      </c>
      <c r="E63" s="1">
        <v>4454.0559999999996</v>
      </c>
    </row>
    <row r="64" spans="4:5" x14ac:dyDescent="0.35">
      <c r="D64" s="5" t="s">
        <v>8296</v>
      </c>
      <c r="E64" s="1">
        <v>2942.7719999999999</v>
      </c>
    </row>
    <row r="65" spans="4:5" x14ac:dyDescent="0.35">
      <c r="D65" s="5" t="s">
        <v>4328</v>
      </c>
      <c r="E65" s="1">
        <v>2422.8240000000001</v>
      </c>
    </row>
    <row r="66" spans="4:5" x14ac:dyDescent="0.35">
      <c r="D66" s="5" t="s">
        <v>3911</v>
      </c>
      <c r="E66" s="1">
        <v>4.8330000000000002</v>
      </c>
    </row>
    <row r="67" spans="4:5" x14ac:dyDescent="0.35">
      <c r="D67" s="5" t="s">
        <v>656</v>
      </c>
      <c r="E67" s="1">
        <v>4915.6019999999999</v>
      </c>
    </row>
    <row r="68" spans="4:5" x14ac:dyDescent="0.35">
      <c r="D68" s="5" t="s">
        <v>274</v>
      </c>
      <c r="E68" s="1">
        <v>1467.8810000000001</v>
      </c>
    </row>
    <row r="69" spans="4:5" x14ac:dyDescent="0.35">
      <c r="D69" s="5" t="s">
        <v>1604</v>
      </c>
      <c r="E69" s="1">
        <v>3130.221</v>
      </c>
    </row>
    <row r="70" spans="4:5" x14ac:dyDescent="0.35">
      <c r="D70" s="5" t="s">
        <v>621</v>
      </c>
      <c r="E70" s="1">
        <v>5278.8259999999991</v>
      </c>
    </row>
    <row r="71" spans="4:5" x14ac:dyDescent="0.35">
      <c r="D71" s="5" t="s">
        <v>5460</v>
      </c>
      <c r="E71" s="1">
        <v>2955.2259999999997</v>
      </c>
    </row>
    <row r="72" spans="4:5" x14ac:dyDescent="0.35">
      <c r="D72" s="5" t="s">
        <v>1245</v>
      </c>
      <c r="E72" s="1">
        <v>1434.5480000000002</v>
      </c>
    </row>
    <row r="73" spans="4:5" x14ac:dyDescent="0.35">
      <c r="D73" s="5" t="s">
        <v>4968</v>
      </c>
      <c r="E73" s="1">
        <v>19052.217999999997</v>
      </c>
    </row>
    <row r="74" spans="4:5" x14ac:dyDescent="0.35">
      <c r="D74" s="5" t="s">
        <v>2062</v>
      </c>
      <c r="E74" s="1">
        <v>3336.5349999999999</v>
      </c>
    </row>
    <row r="75" spans="4:5" x14ac:dyDescent="0.35">
      <c r="D75" s="5" t="s">
        <v>3527</v>
      </c>
      <c r="E75" s="1">
        <v>5563.3919999999998</v>
      </c>
    </row>
    <row r="76" spans="4:5" x14ac:dyDescent="0.35">
      <c r="D76" s="5" t="s">
        <v>5325</v>
      </c>
      <c r="E76" s="1">
        <v>1903.491</v>
      </c>
    </row>
    <row r="77" spans="4:5" x14ac:dyDescent="0.35">
      <c r="D77" s="5" t="s">
        <v>7114</v>
      </c>
      <c r="E77" s="1">
        <v>3990.6890000000003</v>
      </c>
    </row>
    <row r="78" spans="4:5" x14ac:dyDescent="0.35">
      <c r="D78" s="5" t="s">
        <v>10709</v>
      </c>
      <c r="E78" s="1">
        <v>1043.0410000000002</v>
      </c>
    </row>
    <row r="79" spans="4:5" x14ac:dyDescent="0.35">
      <c r="D79" s="5" t="s">
        <v>7295</v>
      </c>
      <c r="E79" s="1">
        <v>47.945999999999998</v>
      </c>
    </row>
    <row r="80" spans="4:5" x14ac:dyDescent="0.35">
      <c r="D80" s="5" t="s">
        <v>2375</v>
      </c>
      <c r="E80" s="1">
        <v>964.63600000000008</v>
      </c>
    </row>
    <row r="81" spans="4:5" x14ac:dyDescent="0.35">
      <c r="D81" s="5" t="s">
        <v>1160</v>
      </c>
      <c r="E81" s="1">
        <v>4282.9399999999996</v>
      </c>
    </row>
    <row r="82" spans="4:5" x14ac:dyDescent="0.35">
      <c r="D82" s="5" t="s">
        <v>10601</v>
      </c>
      <c r="E82" s="1">
        <v>280.63200000000001</v>
      </c>
    </row>
    <row r="83" spans="4:5" x14ac:dyDescent="0.35">
      <c r="D83" s="5" t="s">
        <v>1679</v>
      </c>
      <c r="E83" s="1">
        <v>4767.3415000000005</v>
      </c>
    </row>
    <row r="84" spans="4:5" x14ac:dyDescent="0.35">
      <c r="D84" s="5" t="s">
        <v>3851</v>
      </c>
      <c r="E84" s="1">
        <v>1271.0900000000004</v>
      </c>
    </row>
    <row r="85" spans="4:5" x14ac:dyDescent="0.35">
      <c r="D85" s="5" t="s">
        <v>4897</v>
      </c>
      <c r="E85" s="1">
        <v>279.25599999999997</v>
      </c>
    </row>
    <row r="86" spans="4:5" x14ac:dyDescent="0.35">
      <c r="D86" s="5" t="s">
        <v>5818</v>
      </c>
      <c r="E86" s="1">
        <v>4105.3050000000003</v>
      </c>
    </row>
    <row r="87" spans="4:5" x14ac:dyDescent="0.35">
      <c r="D87" s="5" t="s">
        <v>355</v>
      </c>
      <c r="E87" s="1">
        <v>4492.6569999999992</v>
      </c>
    </row>
    <row r="88" spans="4:5" x14ac:dyDescent="0.35">
      <c r="D88" s="5" t="s">
        <v>3429</v>
      </c>
      <c r="E88" s="1">
        <v>758.69600000000003</v>
      </c>
    </row>
    <row r="89" spans="4:5" x14ac:dyDescent="0.35">
      <c r="D89" s="5" t="s">
        <v>2151</v>
      </c>
      <c r="E89" s="1">
        <v>4345.8859999999995</v>
      </c>
    </row>
    <row r="90" spans="4:5" x14ac:dyDescent="0.35">
      <c r="D90" s="5" t="s">
        <v>519</v>
      </c>
      <c r="E90" s="1">
        <v>5226.2099999999982</v>
      </c>
    </row>
    <row r="91" spans="4:5" x14ac:dyDescent="0.35">
      <c r="D91" s="5" t="s">
        <v>197</v>
      </c>
      <c r="E91" s="1">
        <v>3127.9592000000007</v>
      </c>
    </row>
    <row r="92" spans="4:5" x14ac:dyDescent="0.35">
      <c r="D92" s="5" t="s">
        <v>2333</v>
      </c>
      <c r="E92" s="1">
        <v>2576.4079999999999</v>
      </c>
    </row>
    <row r="93" spans="4:5" x14ac:dyDescent="0.35">
      <c r="D93" s="5" t="s">
        <v>5877</v>
      </c>
      <c r="E93" s="1">
        <v>1254.6400000000001</v>
      </c>
    </row>
    <row r="94" spans="4:5" x14ac:dyDescent="0.35">
      <c r="D94" s="5" t="s">
        <v>6721</v>
      </c>
      <c r="E94" s="1">
        <v>2595.3640000000005</v>
      </c>
    </row>
    <row r="95" spans="4:5" x14ac:dyDescent="0.35">
      <c r="D95" s="5" t="s">
        <v>629</v>
      </c>
      <c r="E95" s="1">
        <v>1872.4360000000001</v>
      </c>
    </row>
    <row r="96" spans="4:5" x14ac:dyDescent="0.35">
      <c r="D96" s="5" t="s">
        <v>7378</v>
      </c>
      <c r="E96" s="1">
        <v>2096.3919999999998</v>
      </c>
    </row>
    <row r="97" spans="4:5" x14ac:dyDescent="0.35">
      <c r="D97" s="5" t="s">
        <v>3436</v>
      </c>
      <c r="E97" s="1">
        <v>5440.3190000000004</v>
      </c>
    </row>
    <row r="98" spans="4:5" x14ac:dyDescent="0.35">
      <c r="D98" s="5" t="s">
        <v>5441</v>
      </c>
      <c r="E98" s="1">
        <v>3124.8320000000008</v>
      </c>
    </row>
    <row r="99" spans="4:5" x14ac:dyDescent="0.35">
      <c r="D99" s="5" t="s">
        <v>1699</v>
      </c>
      <c r="E99" s="1">
        <v>418.49</v>
      </c>
    </row>
    <row r="100" spans="4:5" x14ac:dyDescent="0.35">
      <c r="D100" s="5" t="s">
        <v>5583</v>
      </c>
      <c r="E100" s="1">
        <v>902.72800000000007</v>
      </c>
    </row>
    <row r="101" spans="4:5" x14ac:dyDescent="0.35">
      <c r="D101" s="5" t="s">
        <v>3163</v>
      </c>
      <c r="E101" s="1">
        <v>1860.4179999999999</v>
      </c>
    </row>
    <row r="102" spans="4:5" x14ac:dyDescent="0.35">
      <c r="D102" s="5" t="s">
        <v>2172</v>
      </c>
      <c r="E102" s="1">
        <v>1306.0859999999998</v>
      </c>
    </row>
    <row r="103" spans="4:5" x14ac:dyDescent="0.35">
      <c r="D103" s="5" t="s">
        <v>3877</v>
      </c>
      <c r="E103" s="1">
        <v>433.34</v>
      </c>
    </row>
    <row r="104" spans="4:5" x14ac:dyDescent="0.35">
      <c r="D104" s="5" t="s">
        <v>8934</v>
      </c>
      <c r="E104" s="1">
        <v>613.40000000000009</v>
      </c>
    </row>
    <row r="105" spans="4:5" x14ac:dyDescent="0.35">
      <c r="D105" s="5" t="s">
        <v>713</v>
      </c>
      <c r="E105" s="1">
        <v>1318.7759999999998</v>
      </c>
    </row>
    <row r="106" spans="4:5" x14ac:dyDescent="0.35">
      <c r="D106" s="5" t="s">
        <v>1502</v>
      </c>
      <c r="E106" s="1">
        <v>6121.1139999999996</v>
      </c>
    </row>
    <row r="107" spans="4:5" x14ac:dyDescent="0.35">
      <c r="D107" s="5" t="s">
        <v>4152</v>
      </c>
      <c r="E107" s="1">
        <v>1884.7980000000002</v>
      </c>
    </row>
    <row r="108" spans="4:5" x14ac:dyDescent="0.35">
      <c r="D108" s="5" t="s">
        <v>4357</v>
      </c>
      <c r="E108" s="1">
        <v>2921.5439999999999</v>
      </c>
    </row>
    <row r="109" spans="4:5" x14ac:dyDescent="0.35">
      <c r="D109" s="5" t="s">
        <v>3896</v>
      </c>
      <c r="E109" s="1">
        <v>1874.998</v>
      </c>
    </row>
    <row r="110" spans="4:5" x14ac:dyDescent="0.35">
      <c r="D110" s="5" t="s">
        <v>6220</v>
      </c>
      <c r="E110" s="1">
        <v>3233.4810000000002</v>
      </c>
    </row>
    <row r="111" spans="4:5" x14ac:dyDescent="0.35">
      <c r="D111" s="5" t="s">
        <v>7954</v>
      </c>
      <c r="E111" s="1">
        <v>3056.8069999999998</v>
      </c>
    </row>
    <row r="112" spans="4:5" x14ac:dyDescent="0.35">
      <c r="D112" s="5" t="s">
        <v>1128</v>
      </c>
      <c r="E112" s="1">
        <v>2180.7179999999998</v>
      </c>
    </row>
    <row r="113" spans="4:5" x14ac:dyDescent="0.35">
      <c r="D113" s="5" t="s">
        <v>5531</v>
      </c>
      <c r="E113" s="1">
        <v>5992.5359999999991</v>
      </c>
    </row>
    <row r="114" spans="4:5" x14ac:dyDescent="0.35">
      <c r="D114" s="5" t="s">
        <v>2309</v>
      </c>
      <c r="E114" s="1">
        <v>11470.949999999997</v>
      </c>
    </row>
    <row r="115" spans="4:5" x14ac:dyDescent="0.35">
      <c r="D115" s="5" t="s">
        <v>6272</v>
      </c>
      <c r="E115" s="1">
        <v>1019.0439999999998</v>
      </c>
    </row>
    <row r="116" spans="4:5" x14ac:dyDescent="0.35">
      <c r="D116" s="5" t="s">
        <v>51</v>
      </c>
      <c r="E116" s="1">
        <v>2602.5755000000008</v>
      </c>
    </row>
    <row r="117" spans="4:5" x14ac:dyDescent="0.35">
      <c r="D117" s="5" t="s">
        <v>5262</v>
      </c>
      <c r="E117" s="1">
        <v>25043.05</v>
      </c>
    </row>
    <row r="118" spans="4:5" x14ac:dyDescent="0.35">
      <c r="D118" s="5" t="s">
        <v>2127</v>
      </c>
      <c r="E118" s="1">
        <v>3979.0649999999996</v>
      </c>
    </row>
    <row r="119" spans="4:5" x14ac:dyDescent="0.35">
      <c r="D119" s="5" t="s">
        <v>982</v>
      </c>
      <c r="E119" s="1">
        <v>8057.8909999999987</v>
      </c>
    </row>
    <row r="120" spans="4:5" x14ac:dyDescent="0.35">
      <c r="D120" s="5" t="s">
        <v>2900</v>
      </c>
      <c r="E120" s="1">
        <v>1966.65</v>
      </c>
    </row>
    <row r="121" spans="4:5" x14ac:dyDescent="0.35">
      <c r="D121" s="5" t="s">
        <v>5385</v>
      </c>
      <c r="E121" s="1">
        <v>3729.7929999999997</v>
      </c>
    </row>
    <row r="122" spans="4:5" x14ac:dyDescent="0.35">
      <c r="D122" s="5" t="s">
        <v>5032</v>
      </c>
      <c r="E122" s="1">
        <v>1085.078</v>
      </c>
    </row>
    <row r="123" spans="4:5" x14ac:dyDescent="0.35">
      <c r="D123" s="5" t="s">
        <v>4783</v>
      </c>
      <c r="E123" s="1">
        <v>4371.9580000000005</v>
      </c>
    </row>
    <row r="124" spans="4:5" x14ac:dyDescent="0.35">
      <c r="D124" s="5" t="s">
        <v>6469</v>
      </c>
      <c r="E124" s="1">
        <v>1341.0360000000001</v>
      </c>
    </row>
    <row r="125" spans="4:5" x14ac:dyDescent="0.35">
      <c r="D125" s="5" t="s">
        <v>1944</v>
      </c>
      <c r="E125" s="1">
        <v>3422.7859999999991</v>
      </c>
    </row>
    <row r="126" spans="4:5" x14ac:dyDescent="0.35">
      <c r="D126" s="5" t="s">
        <v>8362</v>
      </c>
      <c r="E126" s="1">
        <v>6410.9959999999992</v>
      </c>
    </row>
    <row r="127" spans="4:5" x14ac:dyDescent="0.35">
      <c r="D127" s="5" t="s">
        <v>5767</v>
      </c>
      <c r="E127" s="1">
        <v>1348.02</v>
      </c>
    </row>
    <row r="128" spans="4:5" x14ac:dyDescent="0.35">
      <c r="D128" s="5" t="s">
        <v>2976</v>
      </c>
      <c r="E128" s="1">
        <v>3053.0120000000011</v>
      </c>
    </row>
    <row r="129" spans="4:5" x14ac:dyDescent="0.35">
      <c r="D129" s="5" t="s">
        <v>1400</v>
      </c>
      <c r="E129" s="1">
        <v>1324.028</v>
      </c>
    </row>
    <row r="130" spans="4:5" x14ac:dyDescent="0.35">
      <c r="D130" s="5" t="s">
        <v>2663</v>
      </c>
      <c r="E130" s="1">
        <v>3949.6559999999995</v>
      </c>
    </row>
    <row r="131" spans="4:5" x14ac:dyDescent="0.35">
      <c r="D131" s="5" t="s">
        <v>2820</v>
      </c>
      <c r="E131" s="1">
        <v>12209.438000000002</v>
      </c>
    </row>
    <row r="132" spans="4:5" x14ac:dyDescent="0.35">
      <c r="D132" s="5" t="s">
        <v>1588</v>
      </c>
      <c r="E132" s="1">
        <v>14142.333999999999</v>
      </c>
    </row>
    <row r="133" spans="4:5" x14ac:dyDescent="0.35">
      <c r="D133" s="5" t="s">
        <v>594</v>
      </c>
      <c r="E133" s="1">
        <v>3406.5810000000001</v>
      </c>
    </row>
    <row r="134" spans="4:5" x14ac:dyDescent="0.35">
      <c r="D134" s="5" t="s">
        <v>144</v>
      </c>
      <c r="E134" s="1">
        <v>763.54599999999982</v>
      </c>
    </row>
    <row r="135" spans="4:5" x14ac:dyDescent="0.35">
      <c r="D135" s="5" t="s">
        <v>2805</v>
      </c>
      <c r="E135" s="1">
        <v>4624.572000000001</v>
      </c>
    </row>
    <row r="136" spans="4:5" x14ac:dyDescent="0.35">
      <c r="D136" s="5" t="s">
        <v>3767</v>
      </c>
      <c r="E136" s="1">
        <v>3625.3289999999997</v>
      </c>
    </row>
    <row r="137" spans="4:5" x14ac:dyDescent="0.35">
      <c r="D137" s="5" t="s">
        <v>6704</v>
      </c>
      <c r="E137" s="1">
        <v>3362.9635999999996</v>
      </c>
    </row>
    <row r="138" spans="4:5" x14ac:dyDescent="0.35">
      <c r="D138" s="5" t="s">
        <v>2705</v>
      </c>
      <c r="E138" s="1">
        <v>244.494</v>
      </c>
    </row>
    <row r="139" spans="4:5" x14ac:dyDescent="0.35">
      <c r="D139" s="5" t="s">
        <v>746</v>
      </c>
      <c r="E139" s="1">
        <v>883.40899999999999</v>
      </c>
    </row>
    <row r="140" spans="4:5" x14ac:dyDescent="0.35">
      <c r="D140" s="5" t="s">
        <v>585</v>
      </c>
      <c r="E140" s="1">
        <v>3406.8394999999996</v>
      </c>
    </row>
    <row r="141" spans="4:5" x14ac:dyDescent="0.35">
      <c r="D141" s="5" t="s">
        <v>495</v>
      </c>
      <c r="E141" s="1">
        <v>885.75199999999995</v>
      </c>
    </row>
    <row r="142" spans="4:5" x14ac:dyDescent="0.35">
      <c r="D142" s="5" t="s">
        <v>3003</v>
      </c>
      <c r="E142" s="1">
        <v>1686.9225000000004</v>
      </c>
    </row>
    <row r="143" spans="4:5" x14ac:dyDescent="0.35">
      <c r="D143" s="5" t="s">
        <v>6700</v>
      </c>
      <c r="E143" s="1">
        <v>970.94200000000012</v>
      </c>
    </row>
    <row r="144" spans="4:5" x14ac:dyDescent="0.35">
      <c r="D144" s="5" t="s">
        <v>1333</v>
      </c>
      <c r="E144" s="1">
        <v>4793.5430000000006</v>
      </c>
    </row>
    <row r="145" spans="4:5" x14ac:dyDescent="0.35">
      <c r="D145" s="5" t="s">
        <v>666</v>
      </c>
      <c r="E145" s="1">
        <v>3133.9239999999995</v>
      </c>
    </row>
    <row r="146" spans="4:5" x14ac:dyDescent="0.35">
      <c r="D146" s="5" t="s">
        <v>215</v>
      </c>
      <c r="E146" s="1">
        <v>3832.3139999999994</v>
      </c>
    </row>
    <row r="147" spans="4:5" x14ac:dyDescent="0.35">
      <c r="D147" s="5" t="s">
        <v>10493</v>
      </c>
      <c r="E147" s="1">
        <v>22.327999999999999</v>
      </c>
    </row>
    <row r="148" spans="4:5" x14ac:dyDescent="0.35">
      <c r="D148" s="5" t="s">
        <v>4521</v>
      </c>
      <c r="E148" s="1">
        <v>2170.7160000000008</v>
      </c>
    </row>
    <row r="149" spans="4:5" x14ac:dyDescent="0.35">
      <c r="D149" s="5" t="s">
        <v>1430</v>
      </c>
      <c r="E149" s="1">
        <v>945.22199999999998</v>
      </c>
    </row>
    <row r="150" spans="4:5" x14ac:dyDescent="0.35">
      <c r="D150" s="5" t="s">
        <v>987</v>
      </c>
      <c r="E150" s="1">
        <v>966.40899999999988</v>
      </c>
    </row>
    <row r="151" spans="4:5" x14ac:dyDescent="0.35">
      <c r="D151" s="5" t="s">
        <v>2318</v>
      </c>
      <c r="E151" s="1">
        <v>1137.6159999999998</v>
      </c>
    </row>
    <row r="152" spans="4:5" x14ac:dyDescent="0.35">
      <c r="D152" s="5" t="s">
        <v>1513</v>
      </c>
      <c r="E152" s="1">
        <v>5633.3159999999989</v>
      </c>
    </row>
    <row r="153" spans="4:5" x14ac:dyDescent="0.35">
      <c r="D153" s="5" t="s">
        <v>1704</v>
      </c>
      <c r="E153" s="1">
        <v>3815.4780000000001</v>
      </c>
    </row>
    <row r="154" spans="4:5" x14ac:dyDescent="0.35">
      <c r="D154" s="5" t="s">
        <v>2298</v>
      </c>
      <c r="E154" s="1">
        <v>4159.7699999999986</v>
      </c>
    </row>
    <row r="155" spans="4:5" x14ac:dyDescent="0.35">
      <c r="D155" s="5" t="s">
        <v>6898</v>
      </c>
      <c r="E155" s="1">
        <v>98.35</v>
      </c>
    </row>
    <row r="156" spans="4:5" x14ac:dyDescent="0.35">
      <c r="D156" s="5" t="s">
        <v>2389</v>
      </c>
      <c r="E156" s="1">
        <v>2341.2960000000003</v>
      </c>
    </row>
    <row r="157" spans="4:5" x14ac:dyDescent="0.35">
      <c r="D157" s="5" t="s">
        <v>7426</v>
      </c>
      <c r="E157" s="1">
        <v>1419.7370000000003</v>
      </c>
    </row>
    <row r="158" spans="4:5" x14ac:dyDescent="0.35">
      <c r="D158" s="5" t="s">
        <v>417</v>
      </c>
      <c r="E158" s="1">
        <v>2067.4499999999998</v>
      </c>
    </row>
    <row r="159" spans="4:5" x14ac:dyDescent="0.35">
      <c r="D159" s="5" t="s">
        <v>2947</v>
      </c>
      <c r="E159" s="1">
        <v>3495.6460000000002</v>
      </c>
    </row>
    <row r="160" spans="4:5" x14ac:dyDescent="0.35">
      <c r="D160" s="5" t="s">
        <v>735</v>
      </c>
      <c r="E160" s="1">
        <v>5979.0960000000005</v>
      </c>
    </row>
    <row r="161" spans="4:5" x14ac:dyDescent="0.35">
      <c r="D161" s="5" t="s">
        <v>3091</v>
      </c>
      <c r="E161" s="1">
        <v>2786.6319999999996</v>
      </c>
    </row>
    <row r="162" spans="4:5" x14ac:dyDescent="0.35">
      <c r="D162" s="5" t="s">
        <v>4352</v>
      </c>
      <c r="E162" s="1">
        <v>221.08399999999997</v>
      </c>
    </row>
    <row r="163" spans="4:5" x14ac:dyDescent="0.35">
      <c r="D163" s="5" t="s">
        <v>2813</v>
      </c>
      <c r="E163" s="1">
        <v>3279.7459999999996</v>
      </c>
    </row>
    <row r="164" spans="4:5" x14ac:dyDescent="0.35">
      <c r="D164" s="5" t="s">
        <v>1820</v>
      </c>
      <c r="E164" s="1">
        <v>6234.9099999999989</v>
      </c>
    </row>
    <row r="165" spans="4:5" x14ac:dyDescent="0.35">
      <c r="D165" s="5" t="s">
        <v>5136</v>
      </c>
      <c r="E165" s="1">
        <v>2085.7400000000002</v>
      </c>
    </row>
    <row r="166" spans="4:5" x14ac:dyDescent="0.35">
      <c r="D166" s="5" t="s">
        <v>2990</v>
      </c>
      <c r="E166" s="1">
        <v>2912.8940000000002</v>
      </c>
    </row>
    <row r="167" spans="4:5" x14ac:dyDescent="0.35">
      <c r="D167" s="5" t="s">
        <v>2198</v>
      </c>
      <c r="E167" s="1">
        <v>528.54600000000005</v>
      </c>
    </row>
    <row r="168" spans="4:5" x14ac:dyDescent="0.35">
      <c r="D168" s="5" t="s">
        <v>5918</v>
      </c>
      <c r="E168" s="1">
        <v>740.38199999999995</v>
      </c>
    </row>
    <row r="169" spans="4:5" x14ac:dyDescent="0.35">
      <c r="D169" s="5" t="s">
        <v>3856</v>
      </c>
      <c r="E169" s="1">
        <v>7397.4010000000007</v>
      </c>
    </row>
    <row r="170" spans="4:5" x14ac:dyDescent="0.35">
      <c r="D170" s="5" t="s">
        <v>5807</v>
      </c>
      <c r="E170" s="1">
        <v>3302.2620000000002</v>
      </c>
    </row>
    <row r="171" spans="4:5" x14ac:dyDescent="0.35">
      <c r="D171" s="5" t="s">
        <v>4909</v>
      </c>
      <c r="E171" s="1">
        <v>6979.18</v>
      </c>
    </row>
    <row r="172" spans="4:5" x14ac:dyDescent="0.35">
      <c r="D172" s="5" t="s">
        <v>2501</v>
      </c>
      <c r="E172" s="1">
        <v>3621.3759999999997</v>
      </c>
    </row>
    <row r="173" spans="4:5" x14ac:dyDescent="0.35">
      <c r="D173" s="5" t="s">
        <v>4208</v>
      </c>
      <c r="E173" s="1">
        <v>4272.93</v>
      </c>
    </row>
    <row r="174" spans="4:5" x14ac:dyDescent="0.35">
      <c r="D174" s="5" t="s">
        <v>440</v>
      </c>
      <c r="E174" s="1">
        <v>4715.4660000000013</v>
      </c>
    </row>
    <row r="175" spans="4:5" x14ac:dyDescent="0.35">
      <c r="D175" s="5" t="s">
        <v>6280</v>
      </c>
      <c r="E175" s="1">
        <v>876.69600000000003</v>
      </c>
    </row>
    <row r="176" spans="4:5" x14ac:dyDescent="0.35">
      <c r="D176" s="5" t="s">
        <v>5090</v>
      </c>
      <c r="E176" s="1">
        <v>2663.0860000000002</v>
      </c>
    </row>
    <row r="177" spans="4:5" x14ac:dyDescent="0.35">
      <c r="D177" s="5" t="s">
        <v>5308</v>
      </c>
      <c r="E177" s="1">
        <v>3221.29</v>
      </c>
    </row>
    <row r="178" spans="4:5" x14ac:dyDescent="0.35">
      <c r="D178" s="5" t="s">
        <v>10631</v>
      </c>
      <c r="E178" s="1">
        <v>48.36</v>
      </c>
    </row>
    <row r="179" spans="4:5" x14ac:dyDescent="0.35">
      <c r="D179" s="5" t="s">
        <v>2183</v>
      </c>
      <c r="E179" s="1">
        <v>5153.0839999999998</v>
      </c>
    </row>
    <row r="180" spans="4:5" x14ac:dyDescent="0.35">
      <c r="D180" s="5" t="s">
        <v>4477</v>
      </c>
      <c r="E180" s="1">
        <v>1453.4739999999999</v>
      </c>
    </row>
    <row r="181" spans="4:5" x14ac:dyDescent="0.35">
      <c r="D181" s="5" t="s">
        <v>1563</v>
      </c>
      <c r="E181" s="1">
        <v>15117.339</v>
      </c>
    </row>
    <row r="182" spans="4:5" x14ac:dyDescent="0.35">
      <c r="D182" s="5" t="s">
        <v>5053</v>
      </c>
      <c r="E182" s="1">
        <v>3309.1500000000005</v>
      </c>
    </row>
    <row r="183" spans="4:5" x14ac:dyDescent="0.35">
      <c r="D183" s="5" t="s">
        <v>6785</v>
      </c>
      <c r="E183" s="1">
        <v>1008.1959999999999</v>
      </c>
    </row>
    <row r="184" spans="4:5" x14ac:dyDescent="0.35">
      <c r="D184" s="5" t="s">
        <v>5595</v>
      </c>
      <c r="E184" s="1">
        <v>615.93200000000002</v>
      </c>
    </row>
    <row r="185" spans="4:5" x14ac:dyDescent="0.35">
      <c r="D185" s="5" t="s">
        <v>2846</v>
      </c>
      <c r="E185" s="1">
        <v>1460.1920000000002</v>
      </c>
    </row>
    <row r="186" spans="4:5" x14ac:dyDescent="0.35">
      <c r="D186" s="5" t="s">
        <v>2235</v>
      </c>
      <c r="E186" s="1">
        <v>2617.9060000000004</v>
      </c>
    </row>
    <row r="187" spans="4:5" x14ac:dyDescent="0.35">
      <c r="D187" s="5" t="s">
        <v>2860</v>
      </c>
      <c r="E187" s="1">
        <v>954.64519999999993</v>
      </c>
    </row>
    <row r="188" spans="4:5" x14ac:dyDescent="0.35">
      <c r="D188" s="5" t="s">
        <v>3610</v>
      </c>
      <c r="E188" s="1">
        <v>6108.3379999999997</v>
      </c>
    </row>
    <row r="189" spans="4:5" x14ac:dyDescent="0.35">
      <c r="D189" s="5" t="s">
        <v>5510</v>
      </c>
      <c r="E189" s="1">
        <v>3922.4149999999995</v>
      </c>
    </row>
    <row r="190" spans="4:5" x14ac:dyDescent="0.35">
      <c r="D190" s="5" t="s">
        <v>3537</v>
      </c>
      <c r="E190" s="1">
        <v>2206.1279999999997</v>
      </c>
    </row>
    <row r="191" spans="4:5" x14ac:dyDescent="0.35">
      <c r="D191" s="5" t="s">
        <v>4555</v>
      </c>
      <c r="E191" s="1">
        <v>132.738</v>
      </c>
    </row>
    <row r="192" spans="4:5" x14ac:dyDescent="0.35">
      <c r="D192" s="5" t="s">
        <v>2368</v>
      </c>
      <c r="E192" s="1">
        <v>1056.8580000000002</v>
      </c>
    </row>
    <row r="193" spans="4:5" x14ac:dyDescent="0.35">
      <c r="D193" s="5" t="s">
        <v>1532</v>
      </c>
      <c r="E193" s="1">
        <v>4893.0430000000006</v>
      </c>
    </row>
    <row r="194" spans="4:5" x14ac:dyDescent="0.35">
      <c r="D194" s="5" t="s">
        <v>536</v>
      </c>
      <c r="E194" s="1">
        <v>2770</v>
      </c>
    </row>
    <row r="195" spans="4:5" x14ac:dyDescent="0.35">
      <c r="D195" s="5" t="s">
        <v>1464</v>
      </c>
      <c r="E195" s="1">
        <v>1456.9499999999998</v>
      </c>
    </row>
    <row r="196" spans="4:5" x14ac:dyDescent="0.35">
      <c r="D196" s="5" t="s">
        <v>2724</v>
      </c>
      <c r="E196" s="1">
        <v>4115.6620000000003</v>
      </c>
    </row>
    <row r="197" spans="4:5" x14ac:dyDescent="0.35">
      <c r="D197" s="5" t="s">
        <v>7032</v>
      </c>
      <c r="E197" s="1">
        <v>9062.8639999999978</v>
      </c>
    </row>
    <row r="198" spans="4:5" x14ac:dyDescent="0.35">
      <c r="D198" s="5" t="s">
        <v>2383</v>
      </c>
      <c r="E198" s="1">
        <v>688.32399999999996</v>
      </c>
    </row>
    <row r="199" spans="4:5" x14ac:dyDescent="0.35">
      <c r="D199" s="5" t="s">
        <v>6383</v>
      </c>
      <c r="E199" s="1">
        <v>160.572</v>
      </c>
    </row>
    <row r="200" spans="4:5" x14ac:dyDescent="0.35">
      <c r="D200" s="5" t="s">
        <v>111</v>
      </c>
      <c r="E200" s="1">
        <v>8646.9339999999975</v>
      </c>
    </row>
    <row r="201" spans="4:5" x14ac:dyDescent="0.35">
      <c r="D201" s="5" t="s">
        <v>475</v>
      </c>
      <c r="E201" s="1">
        <v>729.40800000000002</v>
      </c>
    </row>
    <row r="202" spans="4:5" x14ac:dyDescent="0.35">
      <c r="D202" s="5" t="s">
        <v>3225</v>
      </c>
      <c r="E202" s="1">
        <v>6843.6339999999991</v>
      </c>
    </row>
    <row r="203" spans="4:5" x14ac:dyDescent="0.35">
      <c r="D203" s="5" t="s">
        <v>3893</v>
      </c>
      <c r="E203" s="1">
        <v>3454.9160000000002</v>
      </c>
    </row>
    <row r="204" spans="4:5" x14ac:dyDescent="0.35">
      <c r="D204" s="5" t="s">
        <v>2546</v>
      </c>
      <c r="E204" s="1">
        <v>1824.2340000000002</v>
      </c>
    </row>
    <row r="205" spans="4:5" x14ac:dyDescent="0.35">
      <c r="D205" s="5" t="s">
        <v>4033</v>
      </c>
      <c r="E205" s="1">
        <v>1061.4880000000001</v>
      </c>
    </row>
    <row r="206" spans="4:5" x14ac:dyDescent="0.35">
      <c r="D206" s="5" t="s">
        <v>3235</v>
      </c>
      <c r="E206" s="1">
        <v>2876.0460000000003</v>
      </c>
    </row>
    <row r="207" spans="4:5" x14ac:dyDescent="0.35">
      <c r="D207" s="5" t="s">
        <v>301</v>
      </c>
      <c r="E207" s="1">
        <v>1278.6390000000001</v>
      </c>
    </row>
    <row r="208" spans="4:5" x14ac:dyDescent="0.35">
      <c r="D208" s="5" t="s">
        <v>3799</v>
      </c>
      <c r="E208" s="1">
        <v>7252.608000000002</v>
      </c>
    </row>
    <row r="209" spans="4:5" x14ac:dyDescent="0.35">
      <c r="D209" s="5" t="s">
        <v>3355</v>
      </c>
      <c r="E209" s="1">
        <v>1405.402</v>
      </c>
    </row>
    <row r="210" spans="4:5" x14ac:dyDescent="0.35">
      <c r="D210" s="5" t="s">
        <v>4060</v>
      </c>
      <c r="E210" s="1">
        <v>239.48100000000002</v>
      </c>
    </row>
    <row r="211" spans="4:5" x14ac:dyDescent="0.35">
      <c r="D211" s="5" t="s">
        <v>2696</v>
      </c>
      <c r="E211" s="1">
        <v>1441.152</v>
      </c>
    </row>
    <row r="212" spans="4:5" x14ac:dyDescent="0.35">
      <c r="D212" s="5" t="s">
        <v>387</v>
      </c>
      <c r="E212" s="1">
        <v>1987.1640000000002</v>
      </c>
    </row>
    <row r="213" spans="4:5" x14ac:dyDescent="0.35">
      <c r="D213" s="5" t="s">
        <v>6552</v>
      </c>
      <c r="E213" s="1">
        <v>1840.1779999999997</v>
      </c>
    </row>
    <row r="214" spans="4:5" x14ac:dyDescent="0.35">
      <c r="D214" s="5" t="s">
        <v>235</v>
      </c>
      <c r="E214" s="1">
        <v>2493.2140000000004</v>
      </c>
    </row>
    <row r="215" spans="4:5" x14ac:dyDescent="0.35">
      <c r="D215" s="5" t="s">
        <v>1192</v>
      </c>
      <c r="E215" s="1">
        <v>7473.8282000000008</v>
      </c>
    </row>
    <row r="216" spans="4:5" x14ac:dyDescent="0.35">
      <c r="D216" s="5" t="s">
        <v>5296</v>
      </c>
      <c r="E216" s="1">
        <v>1220.0900000000001</v>
      </c>
    </row>
    <row r="217" spans="4:5" x14ac:dyDescent="0.35">
      <c r="D217" s="5" t="s">
        <v>2573</v>
      </c>
      <c r="E217" s="1">
        <v>3086.9070000000002</v>
      </c>
    </row>
    <row r="218" spans="4:5" x14ac:dyDescent="0.35">
      <c r="D218" s="5" t="s">
        <v>5126</v>
      </c>
      <c r="E218" s="1">
        <v>740.35599999999999</v>
      </c>
    </row>
    <row r="219" spans="4:5" x14ac:dyDescent="0.35">
      <c r="D219" s="5" t="s">
        <v>1795</v>
      </c>
      <c r="E219" s="1">
        <v>729.64800000000002</v>
      </c>
    </row>
    <row r="220" spans="4:5" x14ac:dyDescent="0.35">
      <c r="D220" s="5" t="s">
        <v>424</v>
      </c>
      <c r="E220" s="1">
        <v>1467.152</v>
      </c>
    </row>
    <row r="221" spans="4:5" x14ac:dyDescent="0.35">
      <c r="D221" s="5" t="s">
        <v>4370</v>
      </c>
      <c r="E221" s="1">
        <v>2181.4789999999998</v>
      </c>
    </row>
    <row r="222" spans="4:5" x14ac:dyDescent="0.35">
      <c r="D222" s="5" t="s">
        <v>2755</v>
      </c>
      <c r="E222" s="1">
        <v>1832.0640000000001</v>
      </c>
    </row>
    <row r="223" spans="4:5" x14ac:dyDescent="0.35">
      <c r="D223" s="5" t="s">
        <v>1897</v>
      </c>
      <c r="E223" s="1">
        <v>3818.6240000000003</v>
      </c>
    </row>
    <row r="224" spans="4:5" x14ac:dyDescent="0.35">
      <c r="D224" s="5" t="s">
        <v>226</v>
      </c>
      <c r="E224" s="1">
        <v>1567.52</v>
      </c>
    </row>
    <row r="225" spans="4:5" x14ac:dyDescent="0.35">
      <c r="D225" s="5" t="s">
        <v>3495</v>
      </c>
      <c r="E225" s="1">
        <v>7903.1825000000008</v>
      </c>
    </row>
    <row r="226" spans="4:5" x14ac:dyDescent="0.35">
      <c r="D226" s="5" t="s">
        <v>3968</v>
      </c>
      <c r="E226" s="1">
        <v>1228.6980000000001</v>
      </c>
    </row>
    <row r="227" spans="4:5" x14ac:dyDescent="0.35">
      <c r="D227" s="5" t="s">
        <v>647</v>
      </c>
      <c r="E227" s="1">
        <v>3908.402</v>
      </c>
    </row>
    <row r="228" spans="4:5" x14ac:dyDescent="0.35">
      <c r="D228" s="5" t="s">
        <v>2028</v>
      </c>
      <c r="E228" s="1">
        <v>1972.5989999999999</v>
      </c>
    </row>
    <row r="229" spans="4:5" x14ac:dyDescent="0.35">
      <c r="D229" s="5" t="s">
        <v>3102</v>
      </c>
      <c r="E229" s="1">
        <v>2964.8229999999994</v>
      </c>
    </row>
    <row r="230" spans="4:5" x14ac:dyDescent="0.35">
      <c r="D230" s="5" t="s">
        <v>4661</v>
      </c>
      <c r="E230" s="1">
        <v>1821.7420000000002</v>
      </c>
    </row>
    <row r="231" spans="4:5" x14ac:dyDescent="0.35">
      <c r="D231" s="5" t="s">
        <v>3933</v>
      </c>
      <c r="E231" s="1">
        <v>2673.2899999999995</v>
      </c>
    </row>
    <row r="232" spans="4:5" x14ac:dyDescent="0.35">
      <c r="D232" s="5" t="s">
        <v>3124</v>
      </c>
      <c r="E232" s="1">
        <v>2031.472</v>
      </c>
    </row>
    <row r="233" spans="4:5" x14ac:dyDescent="0.35">
      <c r="D233" s="5" t="s">
        <v>5643</v>
      </c>
      <c r="E233" s="1">
        <v>273.87199999999996</v>
      </c>
    </row>
    <row r="234" spans="4:5" x14ac:dyDescent="0.35">
      <c r="D234" s="5" t="s">
        <v>1071</v>
      </c>
      <c r="E234" s="1">
        <v>2488.31</v>
      </c>
    </row>
    <row r="235" spans="4:5" x14ac:dyDescent="0.35">
      <c r="D235" s="5" t="s">
        <v>7727</v>
      </c>
      <c r="E235" s="1">
        <v>2367.277</v>
      </c>
    </row>
    <row r="236" spans="4:5" x14ac:dyDescent="0.35">
      <c r="D236" s="5" t="s">
        <v>6792</v>
      </c>
      <c r="E236" s="1">
        <v>8241.7389999999996</v>
      </c>
    </row>
    <row r="237" spans="4:5" x14ac:dyDescent="0.35">
      <c r="D237" s="5" t="s">
        <v>3245</v>
      </c>
      <c r="E237" s="1">
        <v>2161.9790000000003</v>
      </c>
    </row>
    <row r="238" spans="4:5" x14ac:dyDescent="0.35">
      <c r="D238" s="5" t="s">
        <v>4339</v>
      </c>
      <c r="E238" s="1">
        <v>2575.8629999999998</v>
      </c>
    </row>
    <row r="239" spans="4:5" x14ac:dyDescent="0.35">
      <c r="D239" s="5" t="s">
        <v>639</v>
      </c>
      <c r="E239" s="1">
        <v>572.048</v>
      </c>
    </row>
    <row r="240" spans="4:5" x14ac:dyDescent="0.35">
      <c r="D240" s="5" t="s">
        <v>7346</v>
      </c>
      <c r="E240" s="1">
        <v>377.16200000000003</v>
      </c>
    </row>
    <row r="241" spans="4:5" x14ac:dyDescent="0.35">
      <c r="D241" s="5" t="s">
        <v>4601</v>
      </c>
      <c r="E241" s="1">
        <v>2893.4549999999999</v>
      </c>
    </row>
    <row r="242" spans="4:5" x14ac:dyDescent="0.35">
      <c r="D242" s="5" t="s">
        <v>1165</v>
      </c>
      <c r="E242" s="1">
        <v>6459.3439999999991</v>
      </c>
    </row>
    <row r="243" spans="4:5" x14ac:dyDescent="0.35">
      <c r="D243" s="5" t="s">
        <v>1369</v>
      </c>
      <c r="E243" s="1">
        <v>1395.9380000000001</v>
      </c>
    </row>
    <row r="244" spans="4:5" x14ac:dyDescent="0.35">
      <c r="D244" s="5" t="s">
        <v>6959</v>
      </c>
      <c r="E244" s="1">
        <v>2218.9899999999998</v>
      </c>
    </row>
    <row r="245" spans="4:5" x14ac:dyDescent="0.35">
      <c r="D245" s="5" t="s">
        <v>4285</v>
      </c>
      <c r="E245" s="1">
        <v>7234.0139999999992</v>
      </c>
    </row>
    <row r="246" spans="4:5" x14ac:dyDescent="0.35">
      <c r="D246" s="5" t="s">
        <v>1490</v>
      </c>
      <c r="E246" s="1">
        <v>8322.8260000000009</v>
      </c>
    </row>
    <row r="247" spans="4:5" x14ac:dyDescent="0.35">
      <c r="D247" s="5" t="s">
        <v>3740</v>
      </c>
      <c r="E247" s="1">
        <v>4326.1390000000001</v>
      </c>
    </row>
    <row r="248" spans="4:5" x14ac:dyDescent="0.35">
      <c r="D248" s="5" t="s">
        <v>2046</v>
      </c>
      <c r="E248" s="1">
        <v>1869.58</v>
      </c>
    </row>
    <row r="249" spans="4:5" x14ac:dyDescent="0.35">
      <c r="D249" s="5" t="s">
        <v>3310</v>
      </c>
      <c r="E249" s="1">
        <v>2461.4040000000009</v>
      </c>
    </row>
    <row r="250" spans="4:5" x14ac:dyDescent="0.35">
      <c r="D250" s="5" t="s">
        <v>2240</v>
      </c>
      <c r="E250" s="1">
        <v>5529.62</v>
      </c>
    </row>
    <row r="251" spans="4:5" x14ac:dyDescent="0.35">
      <c r="D251" s="5" t="s">
        <v>5804</v>
      </c>
      <c r="E251" s="1">
        <v>1418.0900000000001</v>
      </c>
    </row>
    <row r="252" spans="4:5" x14ac:dyDescent="0.35">
      <c r="D252" s="5" t="s">
        <v>4202</v>
      </c>
      <c r="E252" s="1">
        <v>4152.6960000000008</v>
      </c>
    </row>
    <row r="253" spans="4:5" x14ac:dyDescent="0.35">
      <c r="D253" s="5" t="s">
        <v>1322</v>
      </c>
      <c r="E253" s="1">
        <v>775.4140000000001</v>
      </c>
    </row>
    <row r="254" spans="4:5" x14ac:dyDescent="0.35">
      <c r="D254" s="5" t="s">
        <v>8210</v>
      </c>
      <c r="E254" s="1">
        <v>162.232</v>
      </c>
    </row>
    <row r="255" spans="4:5" x14ac:dyDescent="0.35">
      <c r="D255" s="5" t="s">
        <v>7788</v>
      </c>
      <c r="E255" s="1">
        <v>1758.3</v>
      </c>
    </row>
    <row r="256" spans="4:5" x14ac:dyDescent="0.35">
      <c r="D256" s="5" t="s">
        <v>2983</v>
      </c>
      <c r="E256" s="1">
        <v>5253.8760000000002</v>
      </c>
    </row>
    <row r="257" spans="4:5" x14ac:dyDescent="0.35">
      <c r="D257" s="5" t="s">
        <v>5253</v>
      </c>
      <c r="E257" s="1">
        <v>5341.9</v>
      </c>
    </row>
    <row r="258" spans="4:5" x14ac:dyDescent="0.35">
      <c r="D258" s="5" t="s">
        <v>8499</v>
      </c>
      <c r="E258" s="1">
        <v>16.739000000000001</v>
      </c>
    </row>
    <row r="259" spans="4:5" x14ac:dyDescent="0.35">
      <c r="D259" s="5" t="s">
        <v>1374</v>
      </c>
      <c r="E259" s="1">
        <v>1734.5739999999998</v>
      </c>
    </row>
    <row r="260" spans="4:5" x14ac:dyDescent="0.35">
      <c r="D260" s="5" t="s">
        <v>4091</v>
      </c>
      <c r="E260" s="1">
        <v>5087.92</v>
      </c>
    </row>
    <row r="261" spans="4:5" x14ac:dyDescent="0.35">
      <c r="D261" s="5" t="s">
        <v>1524</v>
      </c>
      <c r="E261" s="1">
        <v>1031.6019999999999</v>
      </c>
    </row>
    <row r="262" spans="4:5" x14ac:dyDescent="0.35">
      <c r="D262" s="5" t="s">
        <v>1801</v>
      </c>
      <c r="E262" s="1">
        <v>3061.5430000000001</v>
      </c>
    </row>
    <row r="263" spans="4:5" x14ac:dyDescent="0.35">
      <c r="D263" s="5" t="s">
        <v>2521</v>
      </c>
      <c r="E263" s="1">
        <v>1581.9979999999998</v>
      </c>
    </row>
    <row r="264" spans="4:5" x14ac:dyDescent="0.35">
      <c r="D264" s="5" t="s">
        <v>3512</v>
      </c>
      <c r="E264" s="1">
        <v>5503.0929999999989</v>
      </c>
    </row>
    <row r="265" spans="4:5" x14ac:dyDescent="0.35">
      <c r="D265" s="5" t="s">
        <v>4179</v>
      </c>
      <c r="E265" s="1">
        <v>2218.98</v>
      </c>
    </row>
    <row r="266" spans="4:5" x14ac:dyDescent="0.35">
      <c r="D266" s="5" t="s">
        <v>3943</v>
      </c>
      <c r="E266" s="1">
        <v>1428.231</v>
      </c>
    </row>
    <row r="267" spans="4:5" x14ac:dyDescent="0.35">
      <c r="D267" s="5" t="s">
        <v>1670</v>
      </c>
      <c r="E267" s="1">
        <v>1319.4497999999999</v>
      </c>
    </row>
    <row r="268" spans="4:5" x14ac:dyDescent="0.35">
      <c r="D268" s="5" t="s">
        <v>4333</v>
      </c>
      <c r="E268" s="1">
        <v>2749.8809999999999</v>
      </c>
    </row>
    <row r="269" spans="4:5" x14ac:dyDescent="0.35">
      <c r="D269" s="5" t="s">
        <v>5474</v>
      </c>
      <c r="E269" s="1">
        <v>742.08199999999999</v>
      </c>
    </row>
    <row r="270" spans="4:5" x14ac:dyDescent="0.35">
      <c r="D270" s="5" t="s">
        <v>5993</v>
      </c>
      <c r="E270" s="1">
        <v>2984.9480000000003</v>
      </c>
    </row>
    <row r="271" spans="4:5" x14ac:dyDescent="0.35">
      <c r="D271" s="5" t="s">
        <v>4676</v>
      </c>
      <c r="E271" s="1">
        <v>1256.944</v>
      </c>
    </row>
    <row r="272" spans="4:5" x14ac:dyDescent="0.35">
      <c r="D272" s="5" t="s">
        <v>6158</v>
      </c>
      <c r="E272" s="1">
        <v>2453.2840000000001</v>
      </c>
    </row>
    <row r="273" spans="4:5" x14ac:dyDescent="0.35">
      <c r="D273" s="5" t="s">
        <v>844</v>
      </c>
      <c r="E273" s="1">
        <v>855.1160000000001</v>
      </c>
    </row>
    <row r="274" spans="4:5" x14ac:dyDescent="0.35">
      <c r="D274" s="5" t="s">
        <v>1482</v>
      </c>
      <c r="E274" s="1">
        <v>3983.6420000000003</v>
      </c>
    </row>
    <row r="275" spans="4:5" x14ac:dyDescent="0.35">
      <c r="D275" s="5" t="s">
        <v>5950</v>
      </c>
      <c r="E275" s="1">
        <v>154.28800000000001</v>
      </c>
    </row>
    <row r="276" spans="4:5" x14ac:dyDescent="0.35">
      <c r="D276" s="5" t="s">
        <v>3688</v>
      </c>
      <c r="E276" s="1">
        <v>2477.9459999999999</v>
      </c>
    </row>
    <row r="277" spans="4:5" x14ac:dyDescent="0.35">
      <c r="D277" s="5" t="s">
        <v>3890</v>
      </c>
      <c r="E277" s="1">
        <v>3794.08</v>
      </c>
    </row>
    <row r="278" spans="4:5" x14ac:dyDescent="0.35">
      <c r="D278" s="5" t="s">
        <v>1294</v>
      </c>
      <c r="E278" s="1">
        <v>2302.3680000000004</v>
      </c>
    </row>
    <row r="279" spans="4:5" x14ac:dyDescent="0.35">
      <c r="D279" s="5" t="s">
        <v>3772</v>
      </c>
      <c r="E279" s="1">
        <v>776.38400000000001</v>
      </c>
    </row>
    <row r="280" spans="4:5" x14ac:dyDescent="0.35">
      <c r="D280" s="5" t="s">
        <v>6209</v>
      </c>
      <c r="E280" s="1">
        <v>1242.8330000000001</v>
      </c>
    </row>
    <row r="281" spans="4:5" x14ac:dyDescent="0.35">
      <c r="D281" s="5" t="s">
        <v>4742</v>
      </c>
      <c r="E281" s="1">
        <v>1204.9099999999999</v>
      </c>
    </row>
    <row r="282" spans="4:5" x14ac:dyDescent="0.35">
      <c r="D282" s="5" t="s">
        <v>2230</v>
      </c>
      <c r="E282" s="1">
        <v>3805.7140000000009</v>
      </c>
    </row>
    <row r="283" spans="4:5" x14ac:dyDescent="0.35">
      <c r="D283" s="5" t="s">
        <v>1989</v>
      </c>
      <c r="E283" s="1">
        <v>370.34800000000001</v>
      </c>
    </row>
    <row r="284" spans="4:5" x14ac:dyDescent="0.35">
      <c r="D284" s="5" t="s">
        <v>3010</v>
      </c>
      <c r="E284" s="1">
        <v>2890.1390000000001</v>
      </c>
    </row>
    <row r="285" spans="4:5" x14ac:dyDescent="0.35">
      <c r="D285" s="5" t="s">
        <v>2072</v>
      </c>
      <c r="E285" s="1">
        <v>1687.027</v>
      </c>
    </row>
    <row r="286" spans="4:5" x14ac:dyDescent="0.35">
      <c r="D286" s="5" t="s">
        <v>1626</v>
      </c>
      <c r="E286" s="1">
        <v>2203.7780000000002</v>
      </c>
    </row>
    <row r="287" spans="4:5" x14ac:dyDescent="0.35">
      <c r="D287" s="5" t="s">
        <v>3996</v>
      </c>
      <c r="E287" s="1">
        <v>3144.6779999999994</v>
      </c>
    </row>
    <row r="288" spans="4:5" x14ac:dyDescent="0.35">
      <c r="D288" s="5" t="s">
        <v>4488</v>
      </c>
      <c r="E288" s="1">
        <v>2071.9140000000002</v>
      </c>
    </row>
    <row r="289" spans="4:5" x14ac:dyDescent="0.35">
      <c r="D289" s="5" t="s">
        <v>673</v>
      </c>
      <c r="E289" s="1">
        <v>6320.7460000000001</v>
      </c>
    </row>
    <row r="290" spans="4:5" x14ac:dyDescent="0.35">
      <c r="D290" s="5" t="s">
        <v>2103</v>
      </c>
      <c r="E290" s="1">
        <v>1908.4531999999999</v>
      </c>
    </row>
    <row r="291" spans="4:5" x14ac:dyDescent="0.35">
      <c r="D291" s="5" t="s">
        <v>3174</v>
      </c>
      <c r="E291" s="1">
        <v>1613.402</v>
      </c>
    </row>
    <row r="292" spans="4:5" x14ac:dyDescent="0.35">
      <c r="D292" s="5" t="s">
        <v>7087</v>
      </c>
      <c r="E292" s="1">
        <v>1342.2819999999999</v>
      </c>
    </row>
    <row r="293" spans="4:5" x14ac:dyDescent="0.35">
      <c r="D293" s="5" t="s">
        <v>605</v>
      </c>
      <c r="E293" s="1">
        <v>2350.1880000000001</v>
      </c>
    </row>
    <row r="294" spans="4:5" x14ac:dyDescent="0.35">
      <c r="D294" s="5" t="s">
        <v>6873</v>
      </c>
      <c r="E294" s="1">
        <v>937.03899999999999</v>
      </c>
    </row>
    <row r="295" spans="4:5" x14ac:dyDescent="0.35">
      <c r="D295" s="5" t="s">
        <v>3138</v>
      </c>
      <c r="E295" s="1">
        <v>3785.2759999999998</v>
      </c>
    </row>
    <row r="296" spans="4:5" x14ac:dyDescent="0.35">
      <c r="D296" s="5" t="s">
        <v>5742</v>
      </c>
      <c r="E296" s="1">
        <v>795.15400000000011</v>
      </c>
    </row>
    <row r="297" spans="4:5" x14ac:dyDescent="0.35">
      <c r="D297" s="5" t="s">
        <v>5182</v>
      </c>
      <c r="E297" s="1">
        <v>1252.8</v>
      </c>
    </row>
    <row r="298" spans="4:5" x14ac:dyDescent="0.35">
      <c r="D298" s="5" t="s">
        <v>1784</v>
      </c>
      <c r="E298" s="1">
        <v>2258.192</v>
      </c>
    </row>
    <row r="299" spans="4:5" x14ac:dyDescent="0.35">
      <c r="D299" s="5" t="s">
        <v>4933</v>
      </c>
      <c r="E299" s="1">
        <v>2426.0669999999996</v>
      </c>
    </row>
    <row r="300" spans="4:5" x14ac:dyDescent="0.35">
      <c r="D300" s="5" t="s">
        <v>3653</v>
      </c>
      <c r="E300" s="1">
        <v>1303.893</v>
      </c>
    </row>
    <row r="301" spans="4:5" x14ac:dyDescent="0.35">
      <c r="D301" s="5" t="s">
        <v>182</v>
      </c>
      <c r="E301" s="1">
        <v>4299.1609999999991</v>
      </c>
    </row>
    <row r="302" spans="4:5" x14ac:dyDescent="0.35">
      <c r="D302" s="5" t="s">
        <v>2328</v>
      </c>
      <c r="E302" s="1">
        <v>639.178</v>
      </c>
    </row>
    <row r="303" spans="4:5" x14ac:dyDescent="0.35">
      <c r="D303" s="5" t="s">
        <v>5908</v>
      </c>
      <c r="E303" s="1">
        <v>475.65599999999995</v>
      </c>
    </row>
    <row r="304" spans="4:5" x14ac:dyDescent="0.35">
      <c r="D304" s="5" t="s">
        <v>775</v>
      </c>
      <c r="E304" s="1">
        <v>2564.9059999999999</v>
      </c>
    </row>
    <row r="305" spans="4:5" x14ac:dyDescent="0.35">
      <c r="D305" s="5" t="s">
        <v>3095</v>
      </c>
      <c r="E305" s="1">
        <v>922.48699999999997</v>
      </c>
    </row>
    <row r="306" spans="4:5" x14ac:dyDescent="0.35">
      <c r="D306" s="5" t="s">
        <v>5256</v>
      </c>
      <c r="E306" s="1">
        <v>1560.05</v>
      </c>
    </row>
    <row r="307" spans="4:5" x14ac:dyDescent="0.35">
      <c r="D307" s="5" t="s">
        <v>764</v>
      </c>
      <c r="E307" s="1">
        <v>3206.1320000000001</v>
      </c>
    </row>
    <row r="308" spans="4:5" x14ac:dyDescent="0.35">
      <c r="D308" s="5" t="s">
        <v>6671</v>
      </c>
      <c r="E308" s="1">
        <v>2456.1819999999998</v>
      </c>
    </row>
    <row r="309" spans="4:5" x14ac:dyDescent="0.35">
      <c r="D309" s="5" t="s">
        <v>8736</v>
      </c>
      <c r="E309" s="1">
        <v>400.01600000000002</v>
      </c>
    </row>
    <row r="310" spans="4:5" x14ac:dyDescent="0.35">
      <c r="D310" s="5" t="s">
        <v>3916</v>
      </c>
      <c r="E310" s="1">
        <v>4432.1379999999999</v>
      </c>
    </row>
    <row r="311" spans="4:5" x14ac:dyDescent="0.35">
      <c r="D311" s="5" t="s">
        <v>5164</v>
      </c>
      <c r="E311" s="1">
        <v>2921.4999999999991</v>
      </c>
    </row>
    <row r="312" spans="4:5" x14ac:dyDescent="0.35">
      <c r="D312" s="5" t="s">
        <v>4245</v>
      </c>
      <c r="E312" s="1">
        <v>2722.8429999999998</v>
      </c>
    </row>
    <row r="313" spans="4:5" x14ac:dyDescent="0.35">
      <c r="D313" s="5" t="s">
        <v>1724</v>
      </c>
      <c r="E313" s="1">
        <v>2254.2849999999994</v>
      </c>
    </row>
    <row r="314" spans="4:5" x14ac:dyDescent="0.35">
      <c r="D314" s="5" t="s">
        <v>2764</v>
      </c>
      <c r="E314" s="1">
        <v>7443.6900000000005</v>
      </c>
    </row>
    <row r="315" spans="4:5" x14ac:dyDescent="0.35">
      <c r="D315" s="5" t="s">
        <v>1709</v>
      </c>
      <c r="E315" s="1">
        <v>3766.3820000000001</v>
      </c>
    </row>
    <row r="316" spans="4:5" x14ac:dyDescent="0.35">
      <c r="D316" s="5" t="s">
        <v>5250</v>
      </c>
      <c r="E316" s="1">
        <v>593.60599999999999</v>
      </c>
    </row>
    <row r="317" spans="4:5" x14ac:dyDescent="0.35">
      <c r="D317" s="5" t="s">
        <v>3924</v>
      </c>
      <c r="E317" s="1">
        <v>10663.727999999997</v>
      </c>
    </row>
    <row r="318" spans="4:5" x14ac:dyDescent="0.35">
      <c r="D318" s="5" t="s">
        <v>801</v>
      </c>
      <c r="E318" s="1">
        <v>1548.7019999999998</v>
      </c>
    </row>
    <row r="319" spans="4:5" x14ac:dyDescent="0.35">
      <c r="D319" s="5" t="s">
        <v>8236</v>
      </c>
      <c r="E319" s="1">
        <v>2394.0249999999996</v>
      </c>
    </row>
    <row r="320" spans="4:5" x14ac:dyDescent="0.35">
      <c r="D320" s="5" t="s">
        <v>4275</v>
      </c>
      <c r="E320" s="1">
        <v>2725.982</v>
      </c>
    </row>
    <row r="321" spans="4:5" x14ac:dyDescent="0.35">
      <c r="D321" s="5" t="s">
        <v>4994</v>
      </c>
      <c r="E321" s="1">
        <v>1314.0230000000001</v>
      </c>
    </row>
    <row r="322" spans="4:5" x14ac:dyDescent="0.35">
      <c r="D322" s="5" t="s">
        <v>1750</v>
      </c>
      <c r="E322" s="1">
        <v>1008.1359999999999</v>
      </c>
    </row>
    <row r="323" spans="4:5" x14ac:dyDescent="0.35">
      <c r="D323" s="5" t="s">
        <v>6979</v>
      </c>
      <c r="E323" s="1">
        <v>368.88</v>
      </c>
    </row>
    <row r="324" spans="4:5" x14ac:dyDescent="0.35">
      <c r="D324" s="5" t="s">
        <v>4885</v>
      </c>
      <c r="E324" s="1">
        <v>5420.5139999999992</v>
      </c>
    </row>
    <row r="325" spans="4:5" x14ac:dyDescent="0.35">
      <c r="D325" s="5" t="s">
        <v>5592</v>
      </c>
      <c r="E325" s="1">
        <v>1010.2560000000001</v>
      </c>
    </row>
    <row r="326" spans="4:5" x14ac:dyDescent="0.35">
      <c r="D326" s="5" t="s">
        <v>1421</v>
      </c>
      <c r="E326" s="1">
        <v>3930.509</v>
      </c>
    </row>
    <row r="327" spans="4:5" x14ac:dyDescent="0.35">
      <c r="D327" s="5" t="s">
        <v>5632</v>
      </c>
      <c r="E327" s="1">
        <v>644.35</v>
      </c>
    </row>
    <row r="328" spans="4:5" x14ac:dyDescent="0.35">
      <c r="D328" s="5" t="s">
        <v>943</v>
      </c>
      <c r="E328" s="1">
        <v>1739.6889999999999</v>
      </c>
    </row>
    <row r="329" spans="4:5" x14ac:dyDescent="0.35">
      <c r="D329" s="5" t="s">
        <v>815</v>
      </c>
      <c r="E329" s="1">
        <v>2633.5820000000003</v>
      </c>
    </row>
    <row r="330" spans="4:5" x14ac:dyDescent="0.35">
      <c r="D330" s="5" t="s">
        <v>7805</v>
      </c>
      <c r="E330" s="1">
        <v>1259.04</v>
      </c>
    </row>
    <row r="331" spans="4:5" x14ac:dyDescent="0.35">
      <c r="D331" s="5" t="s">
        <v>2480</v>
      </c>
      <c r="E331" s="1">
        <v>2936.2519999999995</v>
      </c>
    </row>
    <row r="332" spans="4:5" x14ac:dyDescent="0.35">
      <c r="D332" s="5" t="s">
        <v>3656</v>
      </c>
      <c r="E332" s="1">
        <v>3653.3990000000003</v>
      </c>
    </row>
    <row r="333" spans="4:5" x14ac:dyDescent="0.35">
      <c r="D333" s="5" t="s">
        <v>1906</v>
      </c>
      <c r="E333" s="1">
        <v>756.60599999999999</v>
      </c>
    </row>
    <row r="334" spans="4:5" x14ac:dyDescent="0.35">
      <c r="D334" s="5" t="s">
        <v>1856</v>
      </c>
      <c r="E334" s="1">
        <v>1346.7739999999999</v>
      </c>
    </row>
    <row r="335" spans="4:5" x14ac:dyDescent="0.35">
      <c r="D335" s="5" t="s">
        <v>6581</v>
      </c>
      <c r="E335" s="1">
        <v>2095.0639999999999</v>
      </c>
    </row>
    <row r="336" spans="4:5" x14ac:dyDescent="0.35">
      <c r="D336" s="5" t="s">
        <v>7942</v>
      </c>
      <c r="E336" s="1">
        <v>1879.3059999999998</v>
      </c>
    </row>
    <row r="337" spans="4:5" x14ac:dyDescent="0.35">
      <c r="D337" s="5" t="s">
        <v>2422</v>
      </c>
      <c r="E337" s="1">
        <v>318.23899999999998</v>
      </c>
    </row>
    <row r="338" spans="4:5" x14ac:dyDescent="0.35">
      <c r="D338" s="5" t="s">
        <v>3682</v>
      </c>
      <c r="E338" s="1">
        <v>1961.934</v>
      </c>
    </row>
    <row r="339" spans="4:5" x14ac:dyDescent="0.35">
      <c r="D339" s="5" t="s">
        <v>2915</v>
      </c>
      <c r="E339" s="1">
        <v>3230.308</v>
      </c>
    </row>
    <row r="340" spans="4:5" x14ac:dyDescent="0.35">
      <c r="D340" s="5" t="s">
        <v>550</v>
      </c>
      <c r="E340" s="1">
        <v>2988.674</v>
      </c>
    </row>
    <row r="341" spans="4:5" x14ac:dyDescent="0.35">
      <c r="D341" s="5" t="s">
        <v>9825</v>
      </c>
      <c r="E341" s="1">
        <v>3246.6260000000002</v>
      </c>
    </row>
    <row r="342" spans="4:5" x14ac:dyDescent="0.35">
      <c r="D342" s="5" t="s">
        <v>2686</v>
      </c>
      <c r="E342" s="1">
        <v>2845.27</v>
      </c>
    </row>
    <row r="343" spans="4:5" x14ac:dyDescent="0.35">
      <c r="D343" s="5" t="s">
        <v>208</v>
      </c>
      <c r="E343" s="1">
        <v>4492.9459999999999</v>
      </c>
    </row>
    <row r="344" spans="4:5" x14ac:dyDescent="0.35">
      <c r="D344" s="5" t="s">
        <v>1995</v>
      </c>
      <c r="E344" s="1">
        <v>5142.8919999999989</v>
      </c>
    </row>
    <row r="345" spans="4:5" x14ac:dyDescent="0.35">
      <c r="D345" s="5" t="s">
        <v>242</v>
      </c>
      <c r="E345" s="1">
        <v>2295.3320000000003</v>
      </c>
    </row>
    <row r="346" spans="4:5" x14ac:dyDescent="0.35">
      <c r="D346" s="5" t="s">
        <v>565</v>
      </c>
      <c r="E346" s="1">
        <v>7663.1259999999993</v>
      </c>
    </row>
    <row r="347" spans="4:5" x14ac:dyDescent="0.35">
      <c r="D347" s="5" t="s">
        <v>454</v>
      </c>
      <c r="E347" s="1">
        <v>2580.7039999999997</v>
      </c>
    </row>
    <row r="348" spans="4:5" x14ac:dyDescent="0.35">
      <c r="D348" s="5" t="s">
        <v>8939</v>
      </c>
      <c r="E348" s="1">
        <v>5.3040000000000003</v>
      </c>
    </row>
    <row r="349" spans="4:5" x14ac:dyDescent="0.35">
      <c r="D349" s="5" t="s">
        <v>2727</v>
      </c>
      <c r="E349" s="1">
        <v>2741.2040000000002</v>
      </c>
    </row>
    <row r="350" spans="4:5" x14ac:dyDescent="0.35">
      <c r="D350" s="5" t="s">
        <v>3649</v>
      </c>
      <c r="E350" s="1">
        <v>2238.0609999999997</v>
      </c>
    </row>
    <row r="351" spans="4:5" x14ac:dyDescent="0.35">
      <c r="D351" s="5" t="s">
        <v>826</v>
      </c>
      <c r="E351" s="1">
        <v>1469.4500000000003</v>
      </c>
    </row>
    <row r="352" spans="4:5" x14ac:dyDescent="0.35">
      <c r="D352" s="5" t="s">
        <v>6487</v>
      </c>
      <c r="E352" s="1">
        <v>4985.6760000000004</v>
      </c>
    </row>
    <row r="353" spans="4:5" x14ac:dyDescent="0.35">
      <c r="D353" s="5" t="s">
        <v>1349</v>
      </c>
      <c r="E353" s="1">
        <v>8673.2219999999979</v>
      </c>
    </row>
    <row r="354" spans="4:5" x14ac:dyDescent="0.35">
      <c r="D354" s="5" t="s">
        <v>3344</v>
      </c>
      <c r="E354" s="1">
        <v>329.87599999999998</v>
      </c>
    </row>
    <row r="355" spans="4:5" x14ac:dyDescent="0.35">
      <c r="D355" s="5" t="s">
        <v>3426</v>
      </c>
      <c r="E355" s="1">
        <v>287.42599999999999</v>
      </c>
    </row>
    <row r="356" spans="4:5" x14ac:dyDescent="0.35">
      <c r="D356" s="5" t="s">
        <v>3745</v>
      </c>
      <c r="E356" s="1">
        <v>50.188000000000002</v>
      </c>
    </row>
    <row r="357" spans="4:5" x14ac:dyDescent="0.35">
      <c r="D357" s="5" t="s">
        <v>290</v>
      </c>
      <c r="E357" s="1">
        <v>4909.4720000000007</v>
      </c>
    </row>
    <row r="358" spans="4:5" x14ac:dyDescent="0.35">
      <c r="D358" s="5" t="s">
        <v>5346</v>
      </c>
      <c r="E358" s="1">
        <v>2280.5800000000004</v>
      </c>
    </row>
    <row r="359" spans="4:5" x14ac:dyDescent="0.35">
      <c r="D359" s="5" t="s">
        <v>1016</v>
      </c>
      <c r="E359" s="1">
        <v>5990.7989999999991</v>
      </c>
    </row>
    <row r="360" spans="4:5" x14ac:dyDescent="0.35">
      <c r="D360" s="5" t="s">
        <v>1453</v>
      </c>
      <c r="E360" s="1">
        <v>1146.0500000000002</v>
      </c>
    </row>
    <row r="361" spans="4:5" x14ac:dyDescent="0.35">
      <c r="D361" s="5" t="s">
        <v>7151</v>
      </c>
      <c r="E361" s="1">
        <v>453.53800000000001</v>
      </c>
    </row>
    <row r="362" spans="4:5" x14ac:dyDescent="0.35">
      <c r="D362" s="5" t="s">
        <v>918</v>
      </c>
      <c r="E362" s="1">
        <v>14175.228999999999</v>
      </c>
    </row>
    <row r="363" spans="4:5" x14ac:dyDescent="0.35">
      <c r="D363" s="5" t="s">
        <v>1508</v>
      </c>
      <c r="E363" s="1">
        <v>3918.9659999999999</v>
      </c>
    </row>
    <row r="364" spans="4:5" x14ac:dyDescent="0.35">
      <c r="D364" s="5" t="s">
        <v>5640</v>
      </c>
      <c r="E364" s="1">
        <v>2243.5099999999998</v>
      </c>
    </row>
    <row r="365" spans="4:5" x14ac:dyDescent="0.35">
      <c r="D365" s="5" t="s">
        <v>343</v>
      </c>
      <c r="E365" s="1">
        <v>983.92200000000003</v>
      </c>
    </row>
    <row r="366" spans="4:5" x14ac:dyDescent="0.35">
      <c r="D366" s="5" t="s">
        <v>135</v>
      </c>
      <c r="E366" s="1">
        <v>2744.7420000000002</v>
      </c>
    </row>
    <row r="367" spans="4:5" x14ac:dyDescent="0.35">
      <c r="D367" s="5" t="s">
        <v>5359</v>
      </c>
      <c r="E367" s="1">
        <v>449.09600000000006</v>
      </c>
    </row>
    <row r="368" spans="4:5" x14ac:dyDescent="0.35">
      <c r="D368" s="5" t="s">
        <v>1082</v>
      </c>
      <c r="E368" s="1">
        <v>5016.4880000000012</v>
      </c>
    </row>
    <row r="369" spans="4:5" x14ac:dyDescent="0.35">
      <c r="D369" s="5" t="s">
        <v>948</v>
      </c>
      <c r="E369" s="1">
        <v>3908.2619999999997</v>
      </c>
    </row>
    <row r="370" spans="4:5" x14ac:dyDescent="0.35">
      <c r="D370" s="5" t="s">
        <v>4964</v>
      </c>
      <c r="E370" s="1">
        <v>1519.5060000000001</v>
      </c>
    </row>
    <row r="371" spans="4:5" x14ac:dyDescent="0.35">
      <c r="D371" s="5" t="s">
        <v>1435</v>
      </c>
      <c r="E371" s="1">
        <v>5952.8590000000022</v>
      </c>
    </row>
    <row r="372" spans="4:5" x14ac:dyDescent="0.35">
      <c r="D372" s="5" t="s">
        <v>3948</v>
      </c>
      <c r="E372" s="1">
        <v>8181.2560000000003</v>
      </c>
    </row>
    <row r="373" spans="4:5" x14ac:dyDescent="0.35">
      <c r="D373" s="5" t="s">
        <v>3459</v>
      </c>
      <c r="E373" s="1">
        <v>4642.0884000000005</v>
      </c>
    </row>
    <row r="374" spans="4:5" x14ac:dyDescent="0.35">
      <c r="D374" s="5" t="s">
        <v>3748</v>
      </c>
      <c r="E374" s="1">
        <v>3057.1</v>
      </c>
    </row>
    <row r="375" spans="4:5" x14ac:dyDescent="0.35">
      <c r="D375" s="5" t="s">
        <v>5723</v>
      </c>
      <c r="E375" s="1">
        <v>2171.962</v>
      </c>
    </row>
    <row r="376" spans="4:5" x14ac:dyDescent="0.35">
      <c r="D376" s="5" t="s">
        <v>1281</v>
      </c>
      <c r="E376" s="1">
        <v>4416.5200000000004</v>
      </c>
    </row>
    <row r="377" spans="4:5" x14ac:dyDescent="0.35">
      <c r="D377" s="5" t="s">
        <v>6990</v>
      </c>
      <c r="E377" s="1">
        <v>1686.7312000000002</v>
      </c>
    </row>
    <row r="378" spans="4:5" x14ac:dyDescent="0.35">
      <c r="D378" s="5" t="s">
        <v>6303</v>
      </c>
      <c r="E378" s="1">
        <v>908.82099999999991</v>
      </c>
    </row>
    <row r="379" spans="4:5" x14ac:dyDescent="0.35">
      <c r="D379" s="5" t="s">
        <v>3962</v>
      </c>
      <c r="E379" s="1">
        <v>2617.2720000000004</v>
      </c>
    </row>
    <row r="380" spans="4:5" x14ac:dyDescent="0.35">
      <c r="D380" s="5" t="s">
        <v>3823</v>
      </c>
      <c r="E380" s="1">
        <v>5620.1859999999997</v>
      </c>
    </row>
    <row r="381" spans="4:5" x14ac:dyDescent="0.35">
      <c r="D381" s="5" t="s">
        <v>2892</v>
      </c>
      <c r="E381" s="1">
        <v>3100.6119999999996</v>
      </c>
    </row>
    <row r="382" spans="4:5" x14ac:dyDescent="0.35">
      <c r="D382" s="5" t="s">
        <v>429</v>
      </c>
      <c r="E382" s="1">
        <v>1888.9639999999999</v>
      </c>
    </row>
    <row r="383" spans="4:5" x14ac:dyDescent="0.35">
      <c r="D383" s="5" t="s">
        <v>4625</v>
      </c>
      <c r="E383" s="1">
        <v>3312.864</v>
      </c>
    </row>
    <row r="384" spans="4:5" x14ac:dyDescent="0.35">
      <c r="D384" s="5" t="s">
        <v>407</v>
      </c>
      <c r="E384" s="1">
        <v>1569.4640000000002</v>
      </c>
    </row>
    <row r="385" spans="4:5" x14ac:dyDescent="0.35">
      <c r="D385" s="5" t="s">
        <v>7883</v>
      </c>
      <c r="E385" s="1">
        <v>88.472000000000008</v>
      </c>
    </row>
    <row r="386" spans="4:5" x14ac:dyDescent="0.35">
      <c r="D386" s="5" t="s">
        <v>5107</v>
      </c>
      <c r="E386" s="1">
        <v>10604.266</v>
      </c>
    </row>
    <row r="387" spans="4:5" x14ac:dyDescent="0.35">
      <c r="D387" s="5" t="s">
        <v>316</v>
      </c>
      <c r="E387" s="1">
        <v>8282.3580000000002</v>
      </c>
    </row>
    <row r="388" spans="4:5" x14ac:dyDescent="0.35">
      <c r="D388" s="5" t="s">
        <v>2868</v>
      </c>
      <c r="E388" s="1">
        <v>2120.9540000000002</v>
      </c>
    </row>
    <row r="389" spans="4:5" x14ac:dyDescent="0.35">
      <c r="D389" s="5" t="s">
        <v>1810</v>
      </c>
      <c r="E389" s="1">
        <v>3152.6149999999998</v>
      </c>
    </row>
    <row r="390" spans="4:5" x14ac:dyDescent="0.35">
      <c r="D390" s="5" t="s">
        <v>3032</v>
      </c>
      <c r="E390" s="1">
        <v>2260.9579999999996</v>
      </c>
    </row>
    <row r="391" spans="4:5" x14ac:dyDescent="0.35">
      <c r="D391" s="5" t="s">
        <v>2772</v>
      </c>
      <c r="E391" s="1">
        <v>2201.6859999999997</v>
      </c>
    </row>
    <row r="392" spans="4:5" x14ac:dyDescent="0.35">
      <c r="D392" s="5" t="s">
        <v>5232</v>
      </c>
      <c r="E392" s="1">
        <v>2833.9260000000004</v>
      </c>
    </row>
    <row r="393" spans="4:5" x14ac:dyDescent="0.35">
      <c r="D393" s="5" t="s">
        <v>3602</v>
      </c>
      <c r="E393" s="1">
        <v>2256.3940000000002</v>
      </c>
    </row>
    <row r="394" spans="4:5" x14ac:dyDescent="0.35">
      <c r="D394" s="5" t="s">
        <v>611</v>
      </c>
      <c r="E394" s="1">
        <v>2697.248</v>
      </c>
    </row>
    <row r="395" spans="4:5" x14ac:dyDescent="0.35">
      <c r="D395" s="5" t="s">
        <v>2114</v>
      </c>
      <c r="E395" s="1">
        <v>8828.0304999999989</v>
      </c>
    </row>
    <row r="396" spans="4:5" x14ac:dyDescent="0.35">
      <c r="D396" s="5" t="s">
        <v>5933</v>
      </c>
      <c r="E396" s="1">
        <v>1707.7099999999998</v>
      </c>
    </row>
    <row r="397" spans="4:5" x14ac:dyDescent="0.35">
      <c r="D397" s="5" t="s">
        <v>3796</v>
      </c>
      <c r="E397" s="1">
        <v>2932.4840000000004</v>
      </c>
    </row>
    <row r="398" spans="4:5" x14ac:dyDescent="0.35">
      <c r="D398" s="5" t="s">
        <v>371</v>
      </c>
      <c r="E398" s="1">
        <v>858.57600000000002</v>
      </c>
    </row>
    <row r="399" spans="4:5" x14ac:dyDescent="0.35">
      <c r="D399" s="5" t="s">
        <v>8317</v>
      </c>
      <c r="E399" s="1">
        <v>3747.6680000000006</v>
      </c>
    </row>
    <row r="400" spans="4:5" x14ac:dyDescent="0.35">
      <c r="D400" s="5" t="s">
        <v>4138</v>
      </c>
      <c r="E400" s="1">
        <v>1428.731</v>
      </c>
    </row>
    <row r="401" spans="4:5" x14ac:dyDescent="0.35">
      <c r="D401" s="5" t="s">
        <v>1290</v>
      </c>
      <c r="E401" s="1">
        <v>695.44200000000012</v>
      </c>
    </row>
    <row r="402" spans="4:5" x14ac:dyDescent="0.35">
      <c r="D402" s="5" t="s">
        <v>6188</v>
      </c>
      <c r="E402" s="1">
        <v>2518.1149999999998</v>
      </c>
    </row>
    <row r="403" spans="4:5" x14ac:dyDescent="0.35">
      <c r="D403" s="5" t="s">
        <v>4878</v>
      </c>
      <c r="E403" s="1">
        <v>2516.4939999999997</v>
      </c>
    </row>
    <row r="404" spans="4:5" x14ac:dyDescent="0.35">
      <c r="D404" s="5" t="s">
        <v>4839</v>
      </c>
      <c r="E404" s="1">
        <v>385.43</v>
      </c>
    </row>
    <row r="405" spans="4:5" x14ac:dyDescent="0.35">
      <c r="D405" s="5" t="s">
        <v>6229</v>
      </c>
      <c r="E405" s="1">
        <v>644.11879999999996</v>
      </c>
    </row>
    <row r="406" spans="4:5" x14ac:dyDescent="0.35">
      <c r="D406" s="5" t="s">
        <v>832</v>
      </c>
      <c r="E406" s="1">
        <v>7954.9979999999996</v>
      </c>
    </row>
    <row r="407" spans="4:5" x14ac:dyDescent="0.35">
      <c r="D407" s="5" t="s">
        <v>2903</v>
      </c>
      <c r="E407" s="1">
        <v>6491.0260000000007</v>
      </c>
    </row>
    <row r="408" spans="4:5" x14ac:dyDescent="0.35">
      <c r="D408" s="5" t="s">
        <v>4467</v>
      </c>
      <c r="E408" s="1">
        <v>1244.086</v>
      </c>
    </row>
    <row r="409" spans="4:5" x14ac:dyDescent="0.35">
      <c r="D409" s="5" t="s">
        <v>1615</v>
      </c>
      <c r="E409" s="1">
        <v>469.16899999999998</v>
      </c>
    </row>
    <row r="410" spans="4:5" x14ac:dyDescent="0.35">
      <c r="D410" s="5" t="s">
        <v>866</v>
      </c>
      <c r="E410" s="1">
        <v>900.55200000000002</v>
      </c>
    </row>
    <row r="411" spans="4:5" x14ac:dyDescent="0.35">
      <c r="D411" s="5" t="s">
        <v>861</v>
      </c>
      <c r="E411" s="1">
        <v>959.4770000000002</v>
      </c>
    </row>
    <row r="412" spans="4:5" x14ac:dyDescent="0.35">
      <c r="D412" s="5" t="s">
        <v>582</v>
      </c>
      <c r="E412" s="1">
        <v>7610.8639999999996</v>
      </c>
    </row>
    <row r="413" spans="4:5" x14ac:dyDescent="0.35">
      <c r="D413" s="5" t="s">
        <v>3026</v>
      </c>
      <c r="E413" s="1">
        <v>3868.02</v>
      </c>
    </row>
    <row r="414" spans="4:5" x14ac:dyDescent="0.35">
      <c r="D414" s="5" t="s">
        <v>5578</v>
      </c>
      <c r="E414" s="1">
        <v>7625.0760000000018</v>
      </c>
    </row>
    <row r="415" spans="4:5" x14ac:dyDescent="0.35">
      <c r="D415" s="5" t="s">
        <v>1205</v>
      </c>
      <c r="E415" s="1">
        <v>2725.2560000000003</v>
      </c>
    </row>
    <row r="416" spans="4:5" x14ac:dyDescent="0.35">
      <c r="D416" s="5" t="s">
        <v>2119</v>
      </c>
      <c r="E416" s="1">
        <v>9799.9230000000007</v>
      </c>
    </row>
    <row r="417" spans="4:5" x14ac:dyDescent="0.35">
      <c r="D417" s="5" t="s">
        <v>5114</v>
      </c>
      <c r="E417" s="1">
        <v>528.91000000000008</v>
      </c>
    </row>
    <row r="418" spans="4:5" x14ac:dyDescent="0.35">
      <c r="D418" s="5" t="s">
        <v>1653</v>
      </c>
      <c r="E418" s="1">
        <v>1507.0180000000003</v>
      </c>
    </row>
    <row r="419" spans="4:5" x14ac:dyDescent="0.35">
      <c r="D419" s="5" t="s">
        <v>4020</v>
      </c>
      <c r="E419" s="1">
        <v>2152.3520000000003</v>
      </c>
    </row>
    <row r="420" spans="4:5" x14ac:dyDescent="0.35">
      <c r="D420" s="5" t="s">
        <v>4691</v>
      </c>
      <c r="E420" s="1">
        <v>2772.0550000000007</v>
      </c>
    </row>
    <row r="421" spans="4:5" x14ac:dyDescent="0.35">
      <c r="D421" s="5" t="s">
        <v>2839</v>
      </c>
      <c r="E421" s="1">
        <v>195</v>
      </c>
    </row>
    <row r="422" spans="4:5" x14ac:dyDescent="0.35">
      <c r="D422" s="5" t="s">
        <v>332</v>
      </c>
      <c r="E422" s="1">
        <v>6760.8149999999987</v>
      </c>
    </row>
    <row r="423" spans="4:5" x14ac:dyDescent="0.35">
      <c r="D423" s="5" t="s">
        <v>2490</v>
      </c>
      <c r="E423" s="1">
        <v>4867.2000000000007</v>
      </c>
    </row>
    <row r="424" spans="4:5" x14ac:dyDescent="0.35">
      <c r="D424" s="5" t="s">
        <v>4807</v>
      </c>
      <c r="E424" s="1">
        <v>8697.8430000000008</v>
      </c>
    </row>
    <row r="425" spans="4:5" x14ac:dyDescent="0.35">
      <c r="D425" s="5" t="s">
        <v>3522</v>
      </c>
      <c r="E425" s="1">
        <v>863.88</v>
      </c>
    </row>
    <row r="426" spans="4:5" x14ac:dyDescent="0.35">
      <c r="D426" s="5" t="s">
        <v>400</v>
      </c>
      <c r="E426" s="1">
        <v>1131.0639999999999</v>
      </c>
    </row>
    <row r="427" spans="4:5" x14ac:dyDescent="0.35">
      <c r="D427" s="5" t="s">
        <v>3694</v>
      </c>
      <c r="E427" s="1">
        <v>1156.6579999999999</v>
      </c>
    </row>
    <row r="428" spans="4:5" x14ac:dyDescent="0.35">
      <c r="D428" s="5" t="s">
        <v>4095</v>
      </c>
      <c r="E428" s="1">
        <v>864.94700000000012</v>
      </c>
    </row>
    <row r="429" spans="4:5" x14ac:dyDescent="0.35">
      <c r="D429" s="5" t="s">
        <v>723</v>
      </c>
      <c r="E429" s="1">
        <v>4760.4340000000011</v>
      </c>
    </row>
    <row r="430" spans="4:5" x14ac:dyDescent="0.35">
      <c r="D430" s="5" t="s">
        <v>5289</v>
      </c>
      <c r="E430" s="1">
        <v>3760.0279999999998</v>
      </c>
    </row>
    <row r="431" spans="4:5" x14ac:dyDescent="0.35">
      <c r="D431" s="5" t="s">
        <v>4516</v>
      </c>
      <c r="E431" s="1">
        <v>7754.9759999999997</v>
      </c>
    </row>
    <row r="432" spans="4:5" x14ac:dyDescent="0.35">
      <c r="D432" s="5" t="s">
        <v>2732</v>
      </c>
      <c r="E432" s="1">
        <v>1417.654</v>
      </c>
    </row>
    <row r="433" spans="4:5" x14ac:dyDescent="0.35">
      <c r="D433" s="5" t="s">
        <v>7991</v>
      </c>
      <c r="E433" s="1">
        <v>303.94799999999998</v>
      </c>
    </row>
    <row r="434" spans="4:5" x14ac:dyDescent="0.35">
      <c r="D434" s="5" t="s">
        <v>4545</v>
      </c>
      <c r="E434" s="1">
        <v>4198.3320000000003</v>
      </c>
    </row>
    <row r="435" spans="4:5" x14ac:dyDescent="0.35">
      <c r="D435" s="5" t="s">
        <v>2255</v>
      </c>
      <c r="E435" s="1">
        <v>1090.838</v>
      </c>
    </row>
    <row r="436" spans="4:5" x14ac:dyDescent="0.35">
      <c r="D436" s="5" t="s">
        <v>2832</v>
      </c>
      <c r="E436" s="1">
        <v>1733.4430000000002</v>
      </c>
    </row>
    <row r="437" spans="4:5" x14ac:dyDescent="0.35">
      <c r="D437" s="5" t="s">
        <v>1632</v>
      </c>
      <c r="E437" s="1">
        <v>3635.5940000000005</v>
      </c>
    </row>
    <row r="438" spans="4:5" x14ac:dyDescent="0.35">
      <c r="D438" s="5" t="s">
        <v>1261</v>
      </c>
      <c r="E438" s="1">
        <v>3173.8739999999998</v>
      </c>
    </row>
    <row r="439" spans="4:5" x14ac:dyDescent="0.35">
      <c r="D439" s="5" t="s">
        <v>1918</v>
      </c>
      <c r="E439" s="1">
        <v>1082.9179999999999</v>
      </c>
    </row>
    <row r="440" spans="4:5" x14ac:dyDescent="0.35">
      <c r="D440" s="5" t="s">
        <v>1650</v>
      </c>
      <c r="E440" s="1">
        <v>1388.682</v>
      </c>
    </row>
    <row r="441" spans="4:5" x14ac:dyDescent="0.35">
      <c r="D441" s="5" t="s">
        <v>6351</v>
      </c>
      <c r="E441" s="1">
        <v>1669.1350000000002</v>
      </c>
    </row>
    <row r="442" spans="4:5" x14ac:dyDescent="0.35">
      <c r="D442" s="5" t="s">
        <v>3080</v>
      </c>
      <c r="E442" s="1">
        <v>709.17800000000011</v>
      </c>
    </row>
    <row r="443" spans="4:5" x14ac:dyDescent="0.35">
      <c r="D443" s="5" t="s">
        <v>3085</v>
      </c>
      <c r="E443" s="1">
        <v>309.28100000000001</v>
      </c>
    </row>
    <row r="444" spans="4:5" x14ac:dyDescent="0.35">
      <c r="D444" s="5" t="s">
        <v>1939</v>
      </c>
      <c r="E444" s="1">
        <v>2371.4479999999999</v>
      </c>
    </row>
    <row r="445" spans="4:5" x14ac:dyDescent="0.35">
      <c r="D445" s="5" t="s">
        <v>706</v>
      </c>
      <c r="E445" s="1">
        <v>1791.605</v>
      </c>
    </row>
    <row r="446" spans="4:5" x14ac:dyDescent="0.35">
      <c r="D446" s="5" t="s">
        <v>4262</v>
      </c>
      <c r="E446" s="1">
        <v>1058.1080000000002</v>
      </c>
    </row>
    <row r="447" spans="4:5" x14ac:dyDescent="0.35">
      <c r="D447" s="5" t="s">
        <v>2271</v>
      </c>
      <c r="E447" s="1">
        <v>2709.6320000000001</v>
      </c>
    </row>
    <row r="448" spans="4:5" x14ac:dyDescent="0.35">
      <c r="D448" s="5" t="s">
        <v>2339</v>
      </c>
      <c r="E448" s="1">
        <v>1911.8440000000001</v>
      </c>
    </row>
    <row r="449" spans="4:5" x14ac:dyDescent="0.35">
      <c r="D449" s="5" t="s">
        <v>1815</v>
      </c>
      <c r="E449" s="1">
        <v>71.262999999999991</v>
      </c>
    </row>
    <row r="450" spans="4:5" x14ac:dyDescent="0.35">
      <c r="D450" s="5" t="s">
        <v>8165</v>
      </c>
      <c r="E450" s="1">
        <v>383.81200000000001</v>
      </c>
    </row>
    <row r="451" spans="4:5" x14ac:dyDescent="0.35">
      <c r="D451" s="5" t="s">
        <v>6319</v>
      </c>
      <c r="E451" s="1">
        <v>2240.5800000000004</v>
      </c>
    </row>
    <row r="452" spans="4:5" x14ac:dyDescent="0.35">
      <c r="D452" s="5" t="s">
        <v>5756</v>
      </c>
      <c r="E452" s="1">
        <v>955.12400000000002</v>
      </c>
    </row>
    <row r="453" spans="4:5" x14ac:dyDescent="0.35">
      <c r="D453" s="5" t="s">
        <v>1052</v>
      </c>
      <c r="E453" s="1">
        <v>1934.2720000000002</v>
      </c>
    </row>
    <row r="454" spans="4:5" x14ac:dyDescent="0.35">
      <c r="D454" s="5" t="s">
        <v>264</v>
      </c>
      <c r="E454" s="1">
        <v>1804.1460000000002</v>
      </c>
    </row>
    <row r="455" spans="4:5" x14ac:dyDescent="0.35">
      <c r="D455" s="5" t="s">
        <v>465</v>
      </c>
      <c r="E455" s="1">
        <v>3159.1220000000003</v>
      </c>
    </row>
    <row r="456" spans="4:5" x14ac:dyDescent="0.35">
      <c r="D456" s="5" t="s">
        <v>4577</v>
      </c>
      <c r="E456" s="1">
        <v>2203.6999999999998</v>
      </c>
    </row>
    <row r="457" spans="4:5" x14ac:dyDescent="0.35">
      <c r="D457" s="5" t="s">
        <v>4016</v>
      </c>
      <c r="E457" s="1">
        <v>7721.7139999999999</v>
      </c>
    </row>
    <row r="458" spans="4:5" x14ac:dyDescent="0.35">
      <c r="D458" s="5" t="s">
        <v>4406</v>
      </c>
      <c r="E458" s="1">
        <v>4427.1420000000007</v>
      </c>
    </row>
    <row r="459" spans="4:5" x14ac:dyDescent="0.35">
      <c r="D459" s="5" t="s">
        <v>3700</v>
      </c>
      <c r="E459" s="1">
        <v>2279.5860000000002</v>
      </c>
    </row>
    <row r="460" spans="4:5" x14ac:dyDescent="0.35">
      <c r="D460" s="5" t="s">
        <v>2605</v>
      </c>
      <c r="E460" s="1">
        <v>1571.5229999999999</v>
      </c>
    </row>
    <row r="461" spans="4:5" x14ac:dyDescent="0.35">
      <c r="D461" s="5" t="s">
        <v>4270</v>
      </c>
      <c r="E461" s="1">
        <v>6366.3919999999989</v>
      </c>
    </row>
    <row r="462" spans="4:5" x14ac:dyDescent="0.35">
      <c r="D462" s="5" t="s">
        <v>6642</v>
      </c>
      <c r="E462" s="1">
        <v>3254.9490000000005</v>
      </c>
    </row>
    <row r="463" spans="4:5" x14ac:dyDescent="0.35">
      <c r="D463" s="5" t="s">
        <v>6417</v>
      </c>
      <c r="E463" s="1">
        <v>1214.9560000000001</v>
      </c>
    </row>
    <row r="464" spans="4:5" x14ac:dyDescent="0.35">
      <c r="D464" s="5" t="s">
        <v>1379</v>
      </c>
      <c r="E464" s="1">
        <v>2358.6759999999999</v>
      </c>
    </row>
    <row r="465" spans="4:5" x14ac:dyDescent="0.35">
      <c r="D465" s="5" t="s">
        <v>5119</v>
      </c>
      <c r="E465" s="1">
        <v>5040.7359999999999</v>
      </c>
    </row>
    <row r="466" spans="4:5" x14ac:dyDescent="0.35">
      <c r="D466" s="5" t="s">
        <v>4121</v>
      </c>
      <c r="E466" s="1">
        <v>744.57399999999996</v>
      </c>
    </row>
    <row r="467" spans="4:5" x14ac:dyDescent="0.35">
      <c r="D467" s="5" t="s">
        <v>93</v>
      </c>
      <c r="E467" s="1">
        <v>4930.4739999999993</v>
      </c>
    </row>
    <row r="468" spans="4:5" x14ac:dyDescent="0.35">
      <c r="D468" s="5" t="s">
        <v>9107</v>
      </c>
      <c r="E468" s="1">
        <v>2872.63</v>
      </c>
    </row>
    <row r="469" spans="4:5" x14ac:dyDescent="0.35">
      <c r="D469" s="5" t="s">
        <v>2760</v>
      </c>
      <c r="E469" s="1">
        <v>12873.297999999999</v>
      </c>
    </row>
    <row r="470" spans="4:5" x14ac:dyDescent="0.35">
      <c r="D470" s="5" t="s">
        <v>5801</v>
      </c>
      <c r="E470" s="1">
        <v>3690.2840000000001</v>
      </c>
    </row>
    <row r="471" spans="4:5" x14ac:dyDescent="0.35">
      <c r="D471" s="5" t="s">
        <v>4313</v>
      </c>
      <c r="E471" s="1">
        <v>218.66800000000001</v>
      </c>
    </row>
    <row r="472" spans="4:5" x14ac:dyDescent="0.35">
      <c r="D472" s="5" t="s">
        <v>4381</v>
      </c>
      <c r="E472" s="1">
        <v>2533.1640000000002</v>
      </c>
    </row>
    <row r="473" spans="4:5" x14ac:dyDescent="0.35">
      <c r="D473" s="5" t="s">
        <v>323</v>
      </c>
      <c r="E473" s="1">
        <v>736.27599999999995</v>
      </c>
    </row>
    <row r="474" spans="4:5" x14ac:dyDescent="0.35">
      <c r="D474" s="5" t="s">
        <v>3639</v>
      </c>
      <c r="E474" s="1">
        <v>3247.6419999999994</v>
      </c>
    </row>
    <row r="475" spans="4:5" x14ac:dyDescent="0.35">
      <c r="D475" s="5" t="s">
        <v>4385</v>
      </c>
      <c r="E475" s="1">
        <v>886.51999999999987</v>
      </c>
    </row>
    <row r="476" spans="4:5" x14ac:dyDescent="0.35">
      <c r="D476" s="5" t="s">
        <v>2513</v>
      </c>
      <c r="E476" s="1">
        <v>9300.2539999999972</v>
      </c>
    </row>
    <row r="477" spans="4:5" x14ac:dyDescent="0.35">
      <c r="D477" s="5" t="s">
        <v>601</v>
      </c>
      <c r="E477" s="1">
        <v>2584.1580000000004</v>
      </c>
    </row>
    <row r="478" spans="4:5" x14ac:dyDescent="0.35">
      <c r="D478" s="5" t="s">
        <v>3841</v>
      </c>
      <c r="E478" s="1">
        <v>2163.3000000000002</v>
      </c>
    </row>
    <row r="479" spans="4:5" x14ac:dyDescent="0.35">
      <c r="D479" s="5" t="s">
        <v>821</v>
      </c>
      <c r="E479" s="1">
        <v>4877.7839999999997</v>
      </c>
    </row>
    <row r="480" spans="4:5" x14ac:dyDescent="0.35">
      <c r="D480" s="5" t="s">
        <v>6665</v>
      </c>
      <c r="E480" s="1">
        <v>358.1</v>
      </c>
    </row>
    <row r="481" spans="4:5" x14ac:dyDescent="0.35">
      <c r="D481" s="5" t="s">
        <v>3753</v>
      </c>
      <c r="E481" s="1">
        <v>8236.7648000000008</v>
      </c>
    </row>
    <row r="482" spans="4:5" x14ac:dyDescent="0.35">
      <c r="D482" s="5" t="s">
        <v>6085</v>
      </c>
      <c r="E482" s="1">
        <v>785.62800000000004</v>
      </c>
    </row>
    <row r="483" spans="4:5" x14ac:dyDescent="0.35">
      <c r="D483" s="5" t="s">
        <v>3398</v>
      </c>
      <c r="E483" s="1">
        <v>5248.7869999999994</v>
      </c>
    </row>
    <row r="484" spans="4:5" x14ac:dyDescent="0.35">
      <c r="D484" s="5" t="s">
        <v>100</v>
      </c>
      <c r="E484" s="1">
        <v>1990.3140000000001</v>
      </c>
    </row>
    <row r="485" spans="4:5" x14ac:dyDescent="0.35">
      <c r="D485" s="5" t="s">
        <v>9882</v>
      </c>
      <c r="E485" s="1">
        <v>883.53200000000015</v>
      </c>
    </row>
    <row r="486" spans="4:5" x14ac:dyDescent="0.35">
      <c r="D486" s="5" t="s">
        <v>10100</v>
      </c>
      <c r="E486" s="1">
        <v>251.36</v>
      </c>
    </row>
    <row r="487" spans="4:5" x14ac:dyDescent="0.35">
      <c r="D487" s="5" t="s">
        <v>3052</v>
      </c>
      <c r="E487" s="1">
        <v>1299.2879999999998</v>
      </c>
    </row>
    <row r="488" spans="4:5" x14ac:dyDescent="0.35">
      <c r="D488" s="5" t="s">
        <v>1304</v>
      </c>
      <c r="E488" s="1">
        <v>226.43599999999998</v>
      </c>
    </row>
    <row r="489" spans="4:5" x14ac:dyDescent="0.35">
      <c r="D489" s="5" t="s">
        <v>2691</v>
      </c>
      <c r="E489" s="1">
        <v>236.53</v>
      </c>
    </row>
    <row r="490" spans="4:5" x14ac:dyDescent="0.35">
      <c r="D490" s="5" t="s">
        <v>2632</v>
      </c>
      <c r="E490" s="1">
        <v>1398.3820000000001</v>
      </c>
    </row>
    <row r="491" spans="4:5" x14ac:dyDescent="0.35">
      <c r="D491" s="5" t="s">
        <v>1883</v>
      </c>
      <c r="E491" s="1">
        <v>11820.119999999997</v>
      </c>
    </row>
    <row r="492" spans="4:5" x14ac:dyDescent="0.35">
      <c r="D492" s="5" t="s">
        <v>5554</v>
      </c>
      <c r="E492" s="1">
        <v>6049.9660000000022</v>
      </c>
    </row>
    <row r="493" spans="4:5" x14ac:dyDescent="0.35">
      <c r="D493" s="5" t="s">
        <v>3476</v>
      </c>
      <c r="E493" s="1">
        <v>3163.6280000000002</v>
      </c>
    </row>
    <row r="494" spans="4:5" x14ac:dyDescent="0.35">
      <c r="D494" s="5" t="s">
        <v>2896</v>
      </c>
      <c r="E494" s="1">
        <v>146.94080000000002</v>
      </c>
    </row>
    <row r="495" spans="4:5" x14ac:dyDescent="0.35">
      <c r="D495" s="5" t="s">
        <v>513</v>
      </c>
      <c r="E495" s="1">
        <v>2224.0000000000009</v>
      </c>
    </row>
    <row r="496" spans="4:5" x14ac:dyDescent="0.35">
      <c r="D496" s="5" t="s">
        <v>2224</v>
      </c>
      <c r="E496" s="1">
        <v>9351.2119999999977</v>
      </c>
    </row>
    <row r="497" spans="4:5" x14ac:dyDescent="0.35">
      <c r="D497" s="5" t="s">
        <v>1180</v>
      </c>
      <c r="E497" s="1">
        <v>6497.27</v>
      </c>
    </row>
    <row r="498" spans="4:5" x14ac:dyDescent="0.35">
      <c r="D498" s="5" t="s">
        <v>4634</v>
      </c>
      <c r="E498" s="1">
        <v>2189.0190000000007</v>
      </c>
    </row>
    <row r="499" spans="4:5" x14ac:dyDescent="0.35">
      <c r="D499" s="5" t="s">
        <v>2033</v>
      </c>
      <c r="E499" s="1">
        <v>1888.0700000000002</v>
      </c>
    </row>
    <row r="500" spans="4:5" x14ac:dyDescent="0.35">
      <c r="D500" s="5" t="s">
        <v>6181</v>
      </c>
      <c r="E500" s="1">
        <v>4716.2880000000005</v>
      </c>
    </row>
    <row r="501" spans="4:5" x14ac:dyDescent="0.35">
      <c r="D501" s="5" t="s">
        <v>7550</v>
      </c>
      <c r="E501" s="1">
        <v>1284.3800000000001</v>
      </c>
    </row>
    <row r="502" spans="4:5" x14ac:dyDescent="0.35">
      <c r="D502" s="5" t="s">
        <v>3667</v>
      </c>
      <c r="E502" s="1">
        <v>2454.6220000000003</v>
      </c>
    </row>
    <row r="503" spans="4:5" x14ac:dyDescent="0.35">
      <c r="D503" s="5" t="s">
        <v>2767</v>
      </c>
      <c r="E503" s="1">
        <v>1568.44</v>
      </c>
    </row>
    <row r="504" spans="4:5" x14ac:dyDescent="0.35">
      <c r="D504" s="5" t="s">
        <v>5929</v>
      </c>
      <c r="E504" s="1">
        <v>3919.7760000000003</v>
      </c>
    </row>
    <row r="505" spans="4:5" x14ac:dyDescent="0.35">
      <c r="D505" s="5" t="s">
        <v>3584</v>
      </c>
      <c r="E505" s="1">
        <v>1255.6819999999998</v>
      </c>
    </row>
    <row r="506" spans="4:5" x14ac:dyDescent="0.35">
      <c r="D506" s="5" t="s">
        <v>189</v>
      </c>
      <c r="E506" s="1">
        <v>1361.2440000000001</v>
      </c>
    </row>
    <row r="507" spans="4:5" x14ac:dyDescent="0.35">
      <c r="D507" s="5" t="s">
        <v>449</v>
      </c>
      <c r="E507" s="1">
        <v>4355.1499999999996</v>
      </c>
    </row>
    <row r="508" spans="4:5" x14ac:dyDescent="0.35">
      <c r="D508" s="5" t="s">
        <v>395</v>
      </c>
      <c r="E508" s="1">
        <v>3078.6240000000003</v>
      </c>
    </row>
    <row r="509" spans="4:5" x14ac:dyDescent="0.35">
      <c r="D509" s="5" t="s">
        <v>2526</v>
      </c>
      <c r="E509" s="1">
        <v>3582.8199999999997</v>
      </c>
    </row>
    <row r="510" spans="4:5" x14ac:dyDescent="0.35">
      <c r="D510" s="5" t="s">
        <v>4065</v>
      </c>
      <c r="E510" s="1">
        <v>4172.8460000000005</v>
      </c>
    </row>
    <row r="511" spans="4:5" x14ac:dyDescent="0.35">
      <c r="D511" s="5" t="s">
        <v>6378</v>
      </c>
      <c r="E511" s="1">
        <v>2819.4670000000006</v>
      </c>
    </row>
    <row r="512" spans="4:5" x14ac:dyDescent="0.35">
      <c r="D512" s="5" t="s">
        <v>9591</v>
      </c>
      <c r="E512" s="1">
        <v>79.75</v>
      </c>
    </row>
    <row r="513" spans="4:5" x14ac:dyDescent="0.35">
      <c r="D513" s="5" t="s">
        <v>2085</v>
      </c>
      <c r="E513" s="1">
        <v>2523.2659999999996</v>
      </c>
    </row>
    <row r="514" spans="4:5" x14ac:dyDescent="0.35">
      <c r="D514" s="5" t="s">
        <v>794</v>
      </c>
      <c r="E514" s="1">
        <v>6987.195999999999</v>
      </c>
    </row>
    <row r="515" spans="4:5" x14ac:dyDescent="0.35">
      <c r="D515" s="5" t="s">
        <v>5892</v>
      </c>
      <c r="E515" s="1">
        <v>2271.2840000000001</v>
      </c>
    </row>
    <row r="516" spans="4:5" x14ac:dyDescent="0.35">
      <c r="D516" s="5" t="s">
        <v>6759</v>
      </c>
      <c r="E516" s="1">
        <v>3889.3659999999995</v>
      </c>
    </row>
    <row r="517" spans="4:5" x14ac:dyDescent="0.35">
      <c r="D517" s="5" t="s">
        <v>1923</v>
      </c>
      <c r="E517" s="1">
        <v>4046.7460000000005</v>
      </c>
    </row>
    <row r="518" spans="4:5" x14ac:dyDescent="0.35">
      <c r="D518" s="5" t="s">
        <v>3169</v>
      </c>
      <c r="E518" s="1">
        <v>2678.4380000000001</v>
      </c>
    </row>
    <row r="519" spans="4:5" x14ac:dyDescent="0.35">
      <c r="D519" s="5" t="s">
        <v>753</v>
      </c>
      <c r="E519" s="1">
        <v>3736.1979999999994</v>
      </c>
    </row>
    <row r="520" spans="4:5" x14ac:dyDescent="0.35">
      <c r="D520" s="5" t="s">
        <v>3295</v>
      </c>
      <c r="E520" s="1">
        <v>4256.2719999999999</v>
      </c>
    </row>
    <row r="521" spans="4:5" x14ac:dyDescent="0.35">
      <c r="D521" s="5" t="s">
        <v>3677</v>
      </c>
      <c r="E521" s="1">
        <v>1383.1440000000002</v>
      </c>
    </row>
    <row r="522" spans="4:5" x14ac:dyDescent="0.35">
      <c r="D522" s="5" t="s">
        <v>8241</v>
      </c>
      <c r="E522" s="1">
        <v>3418.7420000000002</v>
      </c>
    </row>
    <row r="523" spans="4:5" x14ac:dyDescent="0.35">
      <c r="D523" s="5" t="s">
        <v>1174</v>
      </c>
      <c r="E523" s="1">
        <v>2984.0539999999992</v>
      </c>
    </row>
    <row r="524" spans="4:5" x14ac:dyDescent="0.35">
      <c r="D524" s="5" t="s">
        <v>4436</v>
      </c>
      <c r="E524" s="1">
        <v>2456.6380000000004</v>
      </c>
    </row>
    <row r="525" spans="4:5" x14ac:dyDescent="0.35">
      <c r="D525" s="5" t="s">
        <v>8703</v>
      </c>
      <c r="E525" s="1">
        <v>366.822</v>
      </c>
    </row>
    <row r="526" spans="4:5" x14ac:dyDescent="0.35">
      <c r="D526" s="5" t="s">
        <v>6498</v>
      </c>
      <c r="E526" s="1">
        <v>923.88400000000001</v>
      </c>
    </row>
    <row r="527" spans="4:5" x14ac:dyDescent="0.35">
      <c r="D527" s="5" t="s">
        <v>3662</v>
      </c>
      <c r="E527" s="1">
        <v>1186.326</v>
      </c>
    </row>
    <row r="528" spans="4:5" x14ac:dyDescent="0.35">
      <c r="D528" s="5" t="s">
        <v>3489</v>
      </c>
      <c r="E528" s="1">
        <v>2656.6909999999998</v>
      </c>
    </row>
    <row r="529" spans="4:5" x14ac:dyDescent="0.35">
      <c r="D529" s="5" t="s">
        <v>6148</v>
      </c>
      <c r="E529" s="1">
        <v>4588.4359999999997</v>
      </c>
    </row>
    <row r="530" spans="4:5" x14ac:dyDescent="0.35">
      <c r="D530" s="5" t="s">
        <v>2166</v>
      </c>
      <c r="E530" s="1">
        <v>3082.6530000000002</v>
      </c>
    </row>
    <row r="531" spans="4:5" x14ac:dyDescent="0.35">
      <c r="D531" s="5" t="s">
        <v>6343</v>
      </c>
      <c r="E531" s="1">
        <v>3071.1259999999997</v>
      </c>
    </row>
    <row r="532" spans="4:5" x14ac:dyDescent="0.35">
      <c r="D532" s="5" t="s">
        <v>2618</v>
      </c>
      <c r="E532" s="1">
        <v>1041.0419999999999</v>
      </c>
    </row>
    <row r="533" spans="4:5" x14ac:dyDescent="0.35">
      <c r="D533" s="5" t="s">
        <v>220</v>
      </c>
      <c r="E533" s="1">
        <v>4657.924</v>
      </c>
    </row>
    <row r="534" spans="4:5" x14ac:dyDescent="0.35">
      <c r="D534" s="5" t="s">
        <v>1665</v>
      </c>
      <c r="E534" s="1">
        <v>228.99</v>
      </c>
    </row>
    <row r="535" spans="4:5" x14ac:dyDescent="0.35">
      <c r="D535" s="5" t="s">
        <v>6327</v>
      </c>
      <c r="E535" s="1">
        <v>461.91399999999999</v>
      </c>
    </row>
    <row r="536" spans="4:5" x14ac:dyDescent="0.35">
      <c r="D536" s="5" t="s">
        <v>897</v>
      </c>
      <c r="E536" s="1">
        <v>2846.7050000000004</v>
      </c>
    </row>
    <row r="537" spans="4:5" x14ac:dyDescent="0.35">
      <c r="D537" s="5" t="s">
        <v>2496</v>
      </c>
      <c r="E537" s="1">
        <v>3510.4579999999996</v>
      </c>
    </row>
    <row r="538" spans="4:5" x14ac:dyDescent="0.35">
      <c r="D538" s="5" t="s">
        <v>3166</v>
      </c>
      <c r="E538" s="1">
        <v>1219.5299999999997</v>
      </c>
    </row>
    <row r="539" spans="4:5" x14ac:dyDescent="0.35">
      <c r="D539" s="5" t="s">
        <v>4763</v>
      </c>
      <c r="E539" s="1">
        <v>825.94999999999993</v>
      </c>
    </row>
    <row r="540" spans="4:5" x14ac:dyDescent="0.35">
      <c r="D540" s="5" t="s">
        <v>3606</v>
      </c>
      <c r="E540" s="1">
        <v>1643.2550000000001</v>
      </c>
    </row>
    <row r="541" spans="4:5" x14ac:dyDescent="0.35">
      <c r="D541" s="5" t="s">
        <v>661</v>
      </c>
      <c r="E541" s="1">
        <v>933.70399999999995</v>
      </c>
    </row>
    <row r="542" spans="4:5" x14ac:dyDescent="0.35">
      <c r="D542" s="5" t="s">
        <v>156</v>
      </c>
      <c r="E542" s="1">
        <v>684.17100000000005</v>
      </c>
    </row>
    <row r="543" spans="4:5" x14ac:dyDescent="0.35">
      <c r="D543" s="5" t="s">
        <v>4362</v>
      </c>
      <c r="E543" s="1">
        <v>944.60000000000014</v>
      </c>
    </row>
    <row r="544" spans="4:5" x14ac:dyDescent="0.35">
      <c r="D544" s="5" t="s">
        <v>1832</v>
      </c>
      <c r="E544" s="1">
        <v>5478.0608000000002</v>
      </c>
    </row>
    <row r="545" spans="4:5" x14ac:dyDescent="0.35">
      <c r="D545" s="5" t="s">
        <v>2346</v>
      </c>
      <c r="E545" s="1">
        <v>1832.02</v>
      </c>
    </row>
    <row r="546" spans="4:5" x14ac:dyDescent="0.35">
      <c r="D546" s="5" t="s">
        <v>4452</v>
      </c>
      <c r="E546" s="1">
        <v>3484.92</v>
      </c>
    </row>
    <row r="547" spans="4:5" x14ac:dyDescent="0.35">
      <c r="D547" s="5" t="s">
        <v>152</v>
      </c>
      <c r="E547" s="1">
        <v>2767.2190000000001</v>
      </c>
    </row>
    <row r="548" spans="4:5" x14ac:dyDescent="0.35">
      <c r="D548" s="5" t="s">
        <v>434</v>
      </c>
      <c r="E548" s="1">
        <v>1245.788</v>
      </c>
    </row>
    <row r="549" spans="4:5" x14ac:dyDescent="0.35">
      <c r="D549" s="5" t="s">
        <v>1928</v>
      </c>
      <c r="E549" s="1">
        <v>4358.1279999999997</v>
      </c>
    </row>
    <row r="550" spans="4:5" x14ac:dyDescent="0.35">
      <c r="D550" s="5" t="s">
        <v>5331</v>
      </c>
      <c r="E550" s="1">
        <v>2339.598</v>
      </c>
    </row>
    <row r="551" spans="4:5" x14ac:dyDescent="0.35">
      <c r="D551" s="5" t="s">
        <v>5467</v>
      </c>
      <c r="E551" s="1">
        <v>2567.0100000000002</v>
      </c>
    </row>
    <row r="552" spans="4:5" x14ac:dyDescent="0.35">
      <c r="D552" s="5" t="s">
        <v>7281</v>
      </c>
      <c r="E552" s="1">
        <v>1303.4780000000001</v>
      </c>
    </row>
    <row r="553" spans="4:5" x14ac:dyDescent="0.35">
      <c r="D553" s="5" t="s">
        <v>5718</v>
      </c>
      <c r="E553" s="1">
        <v>2199.366</v>
      </c>
    </row>
    <row r="554" spans="4:5" x14ac:dyDescent="0.35">
      <c r="D554" s="5" t="s">
        <v>4773</v>
      </c>
      <c r="E554" s="1">
        <v>10310.880000000001</v>
      </c>
    </row>
    <row r="555" spans="4:5" x14ac:dyDescent="0.35">
      <c r="D555" s="5" t="s">
        <v>4145</v>
      </c>
      <c r="E555" s="1">
        <v>3236.3139999999994</v>
      </c>
    </row>
    <row r="556" spans="4:5" x14ac:dyDescent="0.35">
      <c r="D556" s="5" t="s">
        <v>2740</v>
      </c>
      <c r="E556" s="1">
        <v>124.28</v>
      </c>
    </row>
    <row r="557" spans="4:5" x14ac:dyDescent="0.35">
      <c r="D557" s="5" t="s">
        <v>6950</v>
      </c>
      <c r="E557" s="1">
        <v>2162.174</v>
      </c>
    </row>
    <row r="558" spans="4:5" x14ac:dyDescent="0.35">
      <c r="D558" s="5" t="s">
        <v>1579</v>
      </c>
      <c r="E558" s="1">
        <v>3644.9780000000005</v>
      </c>
    </row>
    <row r="559" spans="4:5" x14ac:dyDescent="0.35">
      <c r="D559" s="5" t="s">
        <v>364</v>
      </c>
      <c r="E559" s="1">
        <v>2139.7900000000004</v>
      </c>
    </row>
    <row r="560" spans="4:5" x14ac:dyDescent="0.35">
      <c r="D560" s="5" t="s">
        <v>7001</v>
      </c>
      <c r="E560" s="1">
        <v>1043.096</v>
      </c>
    </row>
    <row r="561" spans="4:5" x14ac:dyDescent="0.35">
      <c r="D561" s="5" t="s">
        <v>4752</v>
      </c>
      <c r="E561" s="1">
        <v>1155.2019999999998</v>
      </c>
    </row>
    <row r="562" spans="4:5" x14ac:dyDescent="0.35">
      <c r="D562" s="5" t="s">
        <v>8525</v>
      </c>
      <c r="E562" s="1">
        <v>1267.316</v>
      </c>
    </row>
    <row r="563" spans="4:5" x14ac:dyDescent="0.35">
      <c r="D563" s="5" t="s">
        <v>2217</v>
      </c>
      <c r="E563" s="1">
        <v>3356.3979999999997</v>
      </c>
    </row>
    <row r="564" spans="4:5" x14ac:dyDescent="0.35">
      <c r="D564" s="5" t="s">
        <v>1214</v>
      </c>
      <c r="E564" s="1">
        <v>1989.05</v>
      </c>
    </row>
    <row r="565" spans="4:5" x14ac:dyDescent="0.35">
      <c r="D565" s="5" t="s">
        <v>977</v>
      </c>
      <c r="E565" s="1">
        <v>755.60199999999998</v>
      </c>
    </row>
    <row r="566" spans="4:5" x14ac:dyDescent="0.35">
      <c r="D566" s="5" t="s">
        <v>556</v>
      </c>
      <c r="E566" s="1">
        <v>1204.854</v>
      </c>
    </row>
    <row r="567" spans="4:5" x14ac:dyDescent="0.35">
      <c r="D567" s="5" t="s">
        <v>7224</v>
      </c>
      <c r="E567" s="1">
        <v>269.54200000000003</v>
      </c>
    </row>
    <row r="568" spans="4:5" x14ac:dyDescent="0.35">
      <c r="D568" s="5" t="s">
        <v>5177</v>
      </c>
      <c r="E568" s="1">
        <v>3908.8027999999999</v>
      </c>
    </row>
    <row r="569" spans="4:5" x14ac:dyDescent="0.35">
      <c r="D569" s="5" t="s">
        <v>3186</v>
      </c>
      <c r="E569" s="1">
        <v>344.08000000000004</v>
      </c>
    </row>
    <row r="570" spans="4:5" x14ac:dyDescent="0.35">
      <c r="D570" s="5" t="s">
        <v>8196</v>
      </c>
      <c r="E570" s="1">
        <v>1376.7919999999999</v>
      </c>
    </row>
    <row r="571" spans="4:5" x14ac:dyDescent="0.35">
      <c r="D571" s="5" t="s">
        <v>1186</v>
      </c>
      <c r="E571" s="1">
        <v>2501.6880000000001</v>
      </c>
    </row>
    <row r="572" spans="4:5" x14ac:dyDescent="0.35">
      <c r="D572" s="5" t="s">
        <v>3264</v>
      </c>
      <c r="E572" s="1">
        <v>3539.3220000000001</v>
      </c>
    </row>
    <row r="573" spans="4:5" x14ac:dyDescent="0.35">
      <c r="D573" s="5" t="s">
        <v>933</v>
      </c>
      <c r="E573" s="1">
        <v>5271.6279999999997</v>
      </c>
    </row>
    <row r="574" spans="4:5" x14ac:dyDescent="0.35">
      <c r="D574" s="5" t="s">
        <v>1967</v>
      </c>
      <c r="E574" s="1">
        <v>3341.5870000000004</v>
      </c>
    </row>
    <row r="575" spans="4:5" x14ac:dyDescent="0.35">
      <c r="D575" s="5" t="s">
        <v>4461</v>
      </c>
      <c r="E575" s="1">
        <v>156.76</v>
      </c>
    </row>
    <row r="576" spans="4:5" x14ac:dyDescent="0.35">
      <c r="D576" s="5" t="s">
        <v>1354</v>
      </c>
      <c r="E576" s="1">
        <v>1300.0315000000003</v>
      </c>
    </row>
    <row r="577" spans="4:5" x14ac:dyDescent="0.35">
      <c r="D577" s="5" t="s">
        <v>2097</v>
      </c>
      <c r="E577" s="1">
        <v>2012.5200000000002</v>
      </c>
    </row>
    <row r="578" spans="4:5" x14ac:dyDescent="0.35">
      <c r="D578" s="5" t="s">
        <v>5203</v>
      </c>
      <c r="E578" s="1">
        <v>1711.692</v>
      </c>
    </row>
    <row r="579" spans="4:5" x14ac:dyDescent="0.35">
      <c r="D579" s="5" t="s">
        <v>4216</v>
      </c>
      <c r="E579" s="1">
        <v>5480.7239999999993</v>
      </c>
    </row>
    <row r="580" spans="4:5" x14ac:dyDescent="0.35">
      <c r="D580" s="5" t="s">
        <v>5185</v>
      </c>
      <c r="E580" s="1">
        <v>3318.4859999999994</v>
      </c>
    </row>
    <row r="581" spans="4:5" x14ac:dyDescent="0.35">
      <c r="D581" s="5" t="s">
        <v>7680</v>
      </c>
      <c r="E581" s="1">
        <v>1081.4659999999999</v>
      </c>
    </row>
    <row r="582" spans="4:5" x14ac:dyDescent="0.35">
      <c r="D582" s="5" t="s">
        <v>6037</v>
      </c>
      <c r="E582" s="1">
        <v>4074.4720000000007</v>
      </c>
    </row>
    <row r="583" spans="4:5" x14ac:dyDescent="0.35">
      <c r="D583" s="5" t="s">
        <v>5986</v>
      </c>
      <c r="E583" s="1">
        <v>585.02</v>
      </c>
    </row>
    <row r="584" spans="4:5" x14ac:dyDescent="0.35">
      <c r="D584" s="5" t="s">
        <v>954</v>
      </c>
      <c r="E584" s="1">
        <v>1458.2580000000003</v>
      </c>
    </row>
    <row r="585" spans="4:5" x14ac:dyDescent="0.35">
      <c r="D585" s="5" t="s">
        <v>3115</v>
      </c>
      <c r="E585" s="1">
        <v>3195.8180000000002</v>
      </c>
    </row>
    <row r="586" spans="4:5" x14ac:dyDescent="0.35">
      <c r="D586" s="5" t="s">
        <v>2408</v>
      </c>
      <c r="E586" s="1">
        <v>1174.6179999999999</v>
      </c>
    </row>
    <row r="587" spans="4:5" x14ac:dyDescent="0.35">
      <c r="D587" s="5" t="s">
        <v>4109</v>
      </c>
      <c r="E587" s="1">
        <v>4655.8969999999999</v>
      </c>
    </row>
    <row r="588" spans="4:5" x14ac:dyDescent="0.35">
      <c r="D588" s="5" t="s">
        <v>3057</v>
      </c>
      <c r="E588" s="1">
        <v>2550.8739999999998</v>
      </c>
    </row>
    <row r="589" spans="4:5" x14ac:dyDescent="0.35">
      <c r="D589" s="5" t="s">
        <v>5936</v>
      </c>
      <c r="E589" s="1">
        <v>7198.7609999999986</v>
      </c>
    </row>
    <row r="590" spans="4:5" x14ac:dyDescent="0.35">
      <c r="D590" s="5" t="s">
        <v>1362</v>
      </c>
      <c r="E590" s="1">
        <v>4802.3939999999993</v>
      </c>
    </row>
    <row r="591" spans="4:5" x14ac:dyDescent="0.35">
      <c r="D591" s="5" t="s">
        <v>1777</v>
      </c>
      <c r="E591" s="1">
        <v>2332.5770000000002</v>
      </c>
    </row>
    <row r="592" spans="4:5" x14ac:dyDescent="0.35">
      <c r="D592" s="5" t="s">
        <v>6462</v>
      </c>
      <c r="E592" s="1">
        <v>1080.751</v>
      </c>
    </row>
    <row r="593" spans="4:5" x14ac:dyDescent="0.35">
      <c r="D593" s="5" t="s">
        <v>880</v>
      </c>
      <c r="E593" s="1">
        <v>2881.8128000000002</v>
      </c>
    </row>
    <row r="594" spans="4:5" x14ac:dyDescent="0.35">
      <c r="D594" s="5" t="s">
        <v>2284</v>
      </c>
      <c r="E594" s="1">
        <v>1058.616</v>
      </c>
    </row>
    <row r="595" spans="4:5" x14ac:dyDescent="0.35">
      <c r="D595" s="5" t="s">
        <v>728</v>
      </c>
      <c r="E595" s="1">
        <v>797.83199999999999</v>
      </c>
    </row>
    <row r="596" spans="4:5" x14ac:dyDescent="0.35">
      <c r="D596" s="5" t="s">
        <v>5887</v>
      </c>
      <c r="E596" s="1">
        <v>2390.5340000000001</v>
      </c>
    </row>
    <row r="597" spans="4:5" x14ac:dyDescent="0.35">
      <c r="D597" s="5" t="s">
        <v>912</v>
      </c>
      <c r="E597" s="1">
        <v>2973.0940000000001</v>
      </c>
    </row>
    <row r="598" spans="4:5" x14ac:dyDescent="0.35">
      <c r="D598" s="5" t="s">
        <v>2644</v>
      </c>
      <c r="E598" s="1">
        <v>2215.002</v>
      </c>
    </row>
    <row r="599" spans="4:5" x14ac:dyDescent="0.35">
      <c r="D599" s="5" t="s">
        <v>508</v>
      </c>
      <c r="E599" s="1">
        <v>2650.5569999999998</v>
      </c>
    </row>
    <row r="600" spans="4:5" x14ac:dyDescent="0.35">
      <c r="D600" s="5" t="s">
        <v>6612</v>
      </c>
      <c r="E600" s="1">
        <v>4932.8719999999994</v>
      </c>
    </row>
    <row r="601" spans="4:5" x14ac:dyDescent="0.35">
      <c r="D601" s="5" t="s">
        <v>644</v>
      </c>
      <c r="E601" s="1">
        <v>4531.6460000000015</v>
      </c>
    </row>
    <row r="602" spans="4:5" x14ac:dyDescent="0.35">
      <c r="D602" s="5" t="s">
        <v>39</v>
      </c>
      <c r="E602" s="1">
        <v>1119.4830000000002</v>
      </c>
    </row>
    <row r="603" spans="4:5" x14ac:dyDescent="0.35">
      <c r="D603" s="5" t="s">
        <v>2356</v>
      </c>
      <c r="E603" s="1">
        <v>1762.2130000000002</v>
      </c>
    </row>
    <row r="604" spans="4:5" x14ac:dyDescent="0.35">
      <c r="D604" s="5" t="s">
        <v>6004</v>
      </c>
      <c r="E604" s="1">
        <v>6345.1030000000001</v>
      </c>
    </row>
    <row r="605" spans="4:5" x14ac:dyDescent="0.35">
      <c r="D605" s="5" t="s">
        <v>251</v>
      </c>
      <c r="E605" s="1">
        <v>1050.636</v>
      </c>
    </row>
    <row r="606" spans="4:5" x14ac:dyDescent="0.35">
      <c r="D606" s="5" t="s">
        <v>1840</v>
      </c>
      <c r="E606" s="1">
        <v>1687.04</v>
      </c>
    </row>
    <row r="607" spans="4:5" x14ac:dyDescent="0.35">
      <c r="D607" s="5" t="s">
        <v>6806</v>
      </c>
      <c r="E607" s="1">
        <v>2839.2272000000003</v>
      </c>
    </row>
    <row r="608" spans="4:5" x14ac:dyDescent="0.35">
      <c r="D608" s="5" t="s">
        <v>6241</v>
      </c>
      <c r="E608" s="1">
        <v>1322.0340000000001</v>
      </c>
    </row>
    <row r="609" spans="4:5" x14ac:dyDescent="0.35">
      <c r="D609" s="5" t="s">
        <v>6001</v>
      </c>
      <c r="E609" s="1">
        <v>8350.8680000000004</v>
      </c>
    </row>
    <row r="610" spans="4:5" x14ac:dyDescent="0.35">
      <c r="D610" s="5" t="s">
        <v>2910</v>
      </c>
      <c r="E610" s="1">
        <v>3272.2000000000003</v>
      </c>
    </row>
    <row r="611" spans="4:5" x14ac:dyDescent="0.35">
      <c r="D611" s="5" t="s">
        <v>5611</v>
      </c>
      <c r="E611" s="1">
        <v>2171.5990000000002</v>
      </c>
    </row>
    <row r="612" spans="4:5" x14ac:dyDescent="0.35">
      <c r="D612" s="5" t="s">
        <v>7139</v>
      </c>
      <c r="E612" s="1">
        <v>4282.1759999999986</v>
      </c>
    </row>
    <row r="613" spans="4:5" x14ac:dyDescent="0.35">
      <c r="D613" s="5" t="s">
        <v>961</v>
      </c>
      <c r="E613" s="1">
        <v>6528.0339999999987</v>
      </c>
    </row>
    <row r="614" spans="4:5" x14ac:dyDescent="0.35">
      <c r="D614" s="5" t="s">
        <v>2456</v>
      </c>
      <c r="E614" s="1">
        <v>1503.1120000000001</v>
      </c>
    </row>
    <row r="615" spans="4:5" x14ac:dyDescent="0.35">
      <c r="D615" s="5" t="s">
        <v>3544</v>
      </c>
      <c r="E615" s="1">
        <v>3336.1680000000006</v>
      </c>
    </row>
    <row r="616" spans="4:5" x14ac:dyDescent="0.35">
      <c r="D616" s="5" t="s">
        <v>3865</v>
      </c>
      <c r="E616" s="1">
        <v>3256.4800000000005</v>
      </c>
    </row>
    <row r="617" spans="4:5" x14ac:dyDescent="0.35">
      <c r="D617" s="5" t="s">
        <v>7288</v>
      </c>
      <c r="E617" s="1">
        <v>1397.8724000000002</v>
      </c>
    </row>
    <row r="618" spans="4:5" x14ac:dyDescent="0.35">
      <c r="D618" s="5" t="s">
        <v>481</v>
      </c>
      <c r="E618" s="1">
        <v>2370.3136</v>
      </c>
    </row>
    <row r="619" spans="4:5" x14ac:dyDescent="0.35">
      <c r="D619" s="5" t="s">
        <v>4400</v>
      </c>
      <c r="E619" s="1">
        <v>1860.732</v>
      </c>
    </row>
    <row r="620" spans="4:5" x14ac:dyDescent="0.35">
      <c r="D620" s="5" t="s">
        <v>1911</v>
      </c>
      <c r="E620" s="1">
        <v>3041.5659999999993</v>
      </c>
    </row>
    <row r="621" spans="4:5" x14ac:dyDescent="0.35">
      <c r="D621" s="5" t="s">
        <v>2638</v>
      </c>
      <c r="E621" s="1">
        <v>1582.1090000000004</v>
      </c>
    </row>
    <row r="622" spans="4:5" x14ac:dyDescent="0.35">
      <c r="D622" s="5" t="s">
        <v>3205</v>
      </c>
      <c r="E622" s="1">
        <v>2900.0259999999998</v>
      </c>
    </row>
    <row r="623" spans="4:5" x14ac:dyDescent="0.35">
      <c r="D623" s="5" t="s">
        <v>2157</v>
      </c>
      <c r="E623" s="1">
        <v>1600.55</v>
      </c>
    </row>
    <row r="624" spans="4:5" x14ac:dyDescent="0.35">
      <c r="D624" s="5" t="s">
        <v>9536</v>
      </c>
      <c r="E624" s="1">
        <v>3984.4524000000001</v>
      </c>
    </row>
    <row r="625" spans="4:5" x14ac:dyDescent="0.35">
      <c r="D625" s="5" t="s">
        <v>5797</v>
      </c>
      <c r="E625" s="1">
        <v>2353.5859999999998</v>
      </c>
    </row>
    <row r="626" spans="4:5" x14ac:dyDescent="0.35">
      <c r="D626" s="5" t="s">
        <v>4495</v>
      </c>
      <c r="E626" s="1">
        <v>2854.1150000000007</v>
      </c>
    </row>
    <row r="627" spans="4:5" x14ac:dyDescent="0.35">
      <c r="D627" s="5" t="s">
        <v>968</v>
      </c>
      <c r="E627" s="1">
        <v>2269.7015000000006</v>
      </c>
    </row>
    <row r="628" spans="4:5" x14ac:dyDescent="0.35">
      <c r="D628" s="5" t="s">
        <v>4000</v>
      </c>
      <c r="E628" s="1">
        <v>6339.5576000000001</v>
      </c>
    </row>
    <row r="629" spans="4:5" x14ac:dyDescent="0.35">
      <c r="D629" s="5" t="s">
        <v>4007</v>
      </c>
      <c r="E629" s="1">
        <v>1300.076</v>
      </c>
    </row>
    <row r="630" spans="4:5" x14ac:dyDescent="0.35">
      <c r="D630" s="5" t="s">
        <v>1120</v>
      </c>
      <c r="E630" s="1">
        <v>475.9</v>
      </c>
    </row>
    <row r="631" spans="4:5" x14ac:dyDescent="0.35">
      <c r="D631" s="5" t="s">
        <v>4961</v>
      </c>
      <c r="E631" s="1">
        <v>2540.6309999999999</v>
      </c>
    </row>
    <row r="632" spans="4:5" x14ac:dyDescent="0.35">
      <c r="D632" s="5" t="s">
        <v>2040</v>
      </c>
      <c r="E632" s="1">
        <v>2372.7500000000005</v>
      </c>
    </row>
    <row r="633" spans="4:5" x14ac:dyDescent="0.35">
      <c r="D633" s="5" t="s">
        <v>5486</v>
      </c>
      <c r="E633" s="1">
        <v>2148.8519999999999</v>
      </c>
    </row>
    <row r="634" spans="4:5" x14ac:dyDescent="0.35">
      <c r="D634" s="5" t="s">
        <v>486</v>
      </c>
      <c r="E634" s="1">
        <v>10880.545999999998</v>
      </c>
    </row>
    <row r="635" spans="4:5" x14ac:dyDescent="0.35">
      <c r="D635" s="5" t="s">
        <v>1242</v>
      </c>
      <c r="E635" s="1">
        <v>113.83199999999999</v>
      </c>
    </row>
    <row r="636" spans="4:5" x14ac:dyDescent="0.35">
      <c r="D636" s="5" t="s">
        <v>998</v>
      </c>
      <c r="E636" s="1">
        <v>4246.4555</v>
      </c>
    </row>
    <row r="637" spans="4:5" x14ac:dyDescent="0.35">
      <c r="D637" s="5" t="s">
        <v>24</v>
      </c>
      <c r="E637" s="1">
        <v>1148.7800000000002</v>
      </c>
    </row>
    <row r="638" spans="4:5" x14ac:dyDescent="0.35">
      <c r="D638" s="5" t="s">
        <v>3977</v>
      </c>
      <c r="E638" s="1">
        <v>5690.0549999999994</v>
      </c>
    </row>
    <row r="639" spans="4:5" x14ac:dyDescent="0.35">
      <c r="D639" s="5" t="s">
        <v>6591</v>
      </c>
      <c r="E639" s="1">
        <v>1077.2285000000002</v>
      </c>
    </row>
    <row r="640" spans="4:5" x14ac:dyDescent="0.35">
      <c r="D640" s="5" t="s">
        <v>6459</v>
      </c>
      <c r="E640" s="1">
        <v>1659.4380000000001</v>
      </c>
    </row>
    <row r="641" spans="4:5" x14ac:dyDescent="0.35">
      <c r="D641" s="5" t="s">
        <v>3620</v>
      </c>
      <c r="E641" s="1">
        <v>550.64400000000012</v>
      </c>
    </row>
    <row r="642" spans="4:5" x14ac:dyDescent="0.35">
      <c r="D642" s="5" t="s">
        <v>2667</v>
      </c>
      <c r="E642" s="1">
        <v>287.98999999999995</v>
      </c>
    </row>
    <row r="643" spans="4:5" x14ac:dyDescent="0.35">
      <c r="D643" s="5" t="s">
        <v>2135</v>
      </c>
      <c r="E643" s="1">
        <v>2870.0500000000006</v>
      </c>
    </row>
    <row r="644" spans="4:5" x14ac:dyDescent="0.35">
      <c r="D644" s="5" t="s">
        <v>4861</v>
      </c>
      <c r="E644" s="1">
        <v>1949.2</v>
      </c>
    </row>
    <row r="645" spans="4:5" x14ac:dyDescent="0.35">
      <c r="D645" s="5" t="s">
        <v>377</v>
      </c>
      <c r="E645" s="1">
        <v>3651.8585000000007</v>
      </c>
    </row>
    <row r="646" spans="4:5" x14ac:dyDescent="0.35">
      <c r="D646" s="5" t="s">
        <v>1739</v>
      </c>
      <c r="E646" s="1">
        <v>8954.02</v>
      </c>
    </row>
    <row r="647" spans="4:5" x14ac:dyDescent="0.35">
      <c r="D647" s="5" t="s">
        <v>6053</v>
      </c>
      <c r="E647" s="1">
        <v>12129.072</v>
      </c>
    </row>
    <row r="648" spans="4:5" x14ac:dyDescent="0.35">
      <c r="D648" s="5" t="s">
        <v>3267</v>
      </c>
      <c r="E648" s="1">
        <v>3202.1620000000003</v>
      </c>
    </row>
    <row r="649" spans="4:5" x14ac:dyDescent="0.35">
      <c r="D649" s="5" t="s">
        <v>2412</v>
      </c>
      <c r="E649" s="1">
        <v>5888.2750000000005</v>
      </c>
    </row>
    <row r="650" spans="4:5" x14ac:dyDescent="0.35">
      <c r="D650" s="5" t="s">
        <v>2315</v>
      </c>
      <c r="E650" s="1">
        <v>2945.3209999999999</v>
      </c>
    </row>
    <row r="651" spans="4:5" x14ac:dyDescent="0.35">
      <c r="D651" s="5" t="s">
        <v>1008</v>
      </c>
      <c r="E651" s="1">
        <v>1421.954</v>
      </c>
    </row>
    <row r="652" spans="4:5" x14ac:dyDescent="0.35">
      <c r="D652" s="5" t="s">
        <v>5427</v>
      </c>
      <c r="E652" s="1">
        <v>2830.6279999999997</v>
      </c>
    </row>
    <row r="653" spans="4:5" x14ac:dyDescent="0.35">
      <c r="D653" s="5" t="s">
        <v>4320</v>
      </c>
      <c r="E653" s="1">
        <v>1205.5840000000001</v>
      </c>
    </row>
    <row r="654" spans="4:5" x14ac:dyDescent="0.35">
      <c r="D654" s="5" t="s">
        <v>2057</v>
      </c>
      <c r="E654" s="1">
        <v>2648.2871999999998</v>
      </c>
    </row>
    <row r="655" spans="4:5" x14ac:dyDescent="0.35">
      <c r="D655" s="5" t="s">
        <v>2425</v>
      </c>
      <c r="E655" s="1">
        <v>2754.2159999999999</v>
      </c>
    </row>
    <row r="656" spans="4:5" x14ac:dyDescent="0.35">
      <c r="D656" s="5" t="s">
        <v>5685</v>
      </c>
      <c r="E656" s="1">
        <v>2305.712</v>
      </c>
    </row>
    <row r="657" spans="4:5" x14ac:dyDescent="0.35">
      <c r="D657" s="5" t="s">
        <v>3534</v>
      </c>
      <c r="E657" s="1">
        <v>3913.4180000000001</v>
      </c>
    </row>
    <row r="658" spans="4:5" x14ac:dyDescent="0.35">
      <c r="D658" s="5" t="s">
        <v>2007</v>
      </c>
      <c r="E658" s="1">
        <v>3154.855</v>
      </c>
    </row>
    <row r="659" spans="4:5" x14ac:dyDescent="0.35">
      <c r="D659" s="5" t="s">
        <v>4155</v>
      </c>
      <c r="E659" s="1">
        <v>1475.1440000000002</v>
      </c>
    </row>
    <row r="660" spans="4:5" x14ac:dyDescent="0.35">
      <c r="D660" s="5" t="s">
        <v>7130</v>
      </c>
      <c r="E660" s="1">
        <v>844.45800000000008</v>
      </c>
    </row>
    <row r="661" spans="4:5" x14ac:dyDescent="0.35">
      <c r="D661" s="5" t="s">
        <v>3158</v>
      </c>
      <c r="E661" s="1">
        <v>2533.3139999999999</v>
      </c>
    </row>
    <row r="662" spans="4:5" x14ac:dyDescent="0.35">
      <c r="D662" s="5" t="s">
        <v>1962</v>
      </c>
      <c r="E662" s="1">
        <v>2471.6500000000005</v>
      </c>
    </row>
    <row r="663" spans="4:5" x14ac:dyDescent="0.35">
      <c r="D663" s="5" t="s">
        <v>697</v>
      </c>
      <c r="E663" s="1">
        <v>884.64</v>
      </c>
    </row>
    <row r="664" spans="4:5" x14ac:dyDescent="0.35">
      <c r="D664" s="5" t="s">
        <v>3703</v>
      </c>
      <c r="E664" s="1">
        <v>1661.6100000000001</v>
      </c>
    </row>
    <row r="665" spans="4:5" x14ac:dyDescent="0.35">
      <c r="D665" s="5" t="s">
        <v>3181</v>
      </c>
      <c r="E665" s="1">
        <v>1770.9449999999999</v>
      </c>
    </row>
    <row r="666" spans="4:5" x14ac:dyDescent="0.35">
      <c r="D666" s="5" t="s">
        <v>3674</v>
      </c>
      <c r="E666" s="1">
        <v>5402.253999999999</v>
      </c>
    </row>
    <row r="667" spans="4:5" x14ac:dyDescent="0.35">
      <c r="D667" s="5" t="s">
        <v>4595</v>
      </c>
      <c r="E667" s="1">
        <v>1537.2360000000003</v>
      </c>
    </row>
    <row r="668" spans="4:5" x14ac:dyDescent="0.35">
      <c r="D668" s="5" t="s">
        <v>3387</v>
      </c>
      <c r="E668" s="1">
        <v>1679.7239999999999</v>
      </c>
    </row>
    <row r="669" spans="4:5" x14ac:dyDescent="0.35">
      <c r="D669" s="5" t="s">
        <v>2851</v>
      </c>
      <c r="E669" s="1">
        <v>904.46799999999996</v>
      </c>
    </row>
    <row r="670" spans="4:5" x14ac:dyDescent="0.35">
      <c r="D670" s="5" t="s">
        <v>779</v>
      </c>
      <c r="E670" s="1">
        <v>6076.1389999999992</v>
      </c>
    </row>
    <row r="671" spans="4:5" x14ac:dyDescent="0.35">
      <c r="D671" s="5" t="s">
        <v>1458</v>
      </c>
      <c r="E671" s="1">
        <v>11164.974</v>
      </c>
    </row>
    <row r="672" spans="4:5" x14ac:dyDescent="0.35">
      <c r="D672" s="5" t="s">
        <v>4920</v>
      </c>
      <c r="E672" s="1">
        <v>3241.898000000001</v>
      </c>
    </row>
    <row r="673" spans="4:5" x14ac:dyDescent="0.35">
      <c r="D673" s="5" t="s">
        <v>2205</v>
      </c>
      <c r="E673" s="1">
        <v>639.76599999999996</v>
      </c>
    </row>
    <row r="674" spans="4:5" x14ac:dyDescent="0.35">
      <c r="D674" s="5" t="s">
        <v>6020</v>
      </c>
      <c r="E674" s="1">
        <v>3789.7228</v>
      </c>
    </row>
    <row r="675" spans="4:5" x14ac:dyDescent="0.35">
      <c r="D675" s="5" t="s">
        <v>1957</v>
      </c>
      <c r="E675" s="1">
        <v>3036.5469999999996</v>
      </c>
    </row>
    <row r="676" spans="4:5" x14ac:dyDescent="0.35">
      <c r="D676" s="5" t="s">
        <v>5541</v>
      </c>
      <c r="E676" s="1">
        <v>565.39200000000005</v>
      </c>
    </row>
    <row r="677" spans="4:5" x14ac:dyDescent="0.35">
      <c r="D677" s="5" t="s">
        <v>2509</v>
      </c>
      <c r="E677" s="1">
        <v>2033.9680000000001</v>
      </c>
    </row>
    <row r="678" spans="4:5" x14ac:dyDescent="0.35">
      <c r="D678" s="5" t="s">
        <v>1684</v>
      </c>
      <c r="E678" s="1">
        <v>1136.5920000000001</v>
      </c>
    </row>
    <row r="679" spans="4:5" x14ac:dyDescent="0.35">
      <c r="D679" s="5" t="s">
        <v>4103</v>
      </c>
      <c r="E679" s="1">
        <v>1262.0139999999999</v>
      </c>
    </row>
    <row r="680" spans="4:5" x14ac:dyDescent="0.35">
      <c r="D680" s="5" t="s">
        <v>10178</v>
      </c>
      <c r="E680" s="1">
        <v>16.52</v>
      </c>
    </row>
    <row r="681" spans="4:5" x14ac:dyDescent="0.35">
      <c r="D681" s="5" t="s">
        <v>7766</v>
      </c>
      <c r="E681" s="1">
        <v>537.63200000000006</v>
      </c>
    </row>
    <row r="682" spans="4:5" x14ac:dyDescent="0.35">
      <c r="D682" s="5" t="s">
        <v>6363</v>
      </c>
      <c r="E682" s="1">
        <v>1278.954</v>
      </c>
    </row>
    <row r="683" spans="4:5" x14ac:dyDescent="0.35">
      <c r="D683" s="5" t="s">
        <v>6490</v>
      </c>
      <c r="E683" s="1">
        <v>1673.8880000000001</v>
      </c>
    </row>
    <row r="684" spans="4:5" x14ac:dyDescent="0.35">
      <c r="D684" s="5" t="s">
        <v>2928</v>
      </c>
      <c r="E684" s="1">
        <v>949.43</v>
      </c>
    </row>
    <row r="685" spans="4:5" x14ac:dyDescent="0.35">
      <c r="D685" s="5" t="s">
        <v>2466</v>
      </c>
      <c r="E685" s="1">
        <v>1338.8419999999999</v>
      </c>
    </row>
    <row r="686" spans="4:5" x14ac:dyDescent="0.35">
      <c r="D686" s="5" t="s">
        <v>3559</v>
      </c>
      <c r="E686" s="1">
        <v>658.46600000000001</v>
      </c>
    </row>
    <row r="687" spans="4:5" x14ac:dyDescent="0.35">
      <c r="D687" s="5" t="s">
        <v>807</v>
      </c>
      <c r="E687" s="1">
        <v>2562.3820000000005</v>
      </c>
    </row>
    <row r="688" spans="4:5" x14ac:dyDescent="0.35">
      <c r="D688" s="5" t="s">
        <v>6480</v>
      </c>
      <c r="E688" s="1">
        <v>1006.356</v>
      </c>
    </row>
    <row r="689" spans="4:5" x14ac:dyDescent="0.35">
      <c r="D689" s="5" t="s">
        <v>1974</v>
      </c>
      <c r="E689" s="1">
        <v>1526.5</v>
      </c>
    </row>
    <row r="690" spans="4:5" x14ac:dyDescent="0.35">
      <c r="D690" s="5" t="s">
        <v>62</v>
      </c>
      <c r="E690" s="1">
        <v>6255.3510000000006</v>
      </c>
    </row>
    <row r="691" spans="4:5" x14ac:dyDescent="0.35">
      <c r="D691" s="5" t="s">
        <v>3465</v>
      </c>
      <c r="E691" s="1">
        <v>1874.172</v>
      </c>
    </row>
    <row r="692" spans="4:5" x14ac:dyDescent="0.35">
      <c r="D692" s="5" t="s">
        <v>4567</v>
      </c>
      <c r="E692" s="1">
        <v>3196.7520000000004</v>
      </c>
    </row>
    <row r="693" spans="4:5" x14ac:dyDescent="0.35">
      <c r="D693" s="5" t="s">
        <v>5047</v>
      </c>
      <c r="E693" s="1">
        <v>3288.11</v>
      </c>
    </row>
    <row r="694" spans="4:5" x14ac:dyDescent="0.35">
      <c r="D694" s="5" t="s">
        <v>2611</v>
      </c>
      <c r="E694" s="1">
        <v>7294.1850000000004</v>
      </c>
    </row>
    <row r="695" spans="4:5" x14ac:dyDescent="0.35">
      <c r="D695" s="5" t="s">
        <v>5674</v>
      </c>
      <c r="E695" s="1">
        <v>582.64599999999996</v>
      </c>
    </row>
    <row r="696" spans="4:5" x14ac:dyDescent="0.35">
      <c r="D696" s="5" t="s">
        <v>3155</v>
      </c>
      <c r="E696" s="1">
        <v>1538.1099999999997</v>
      </c>
    </row>
    <row r="697" spans="4:5" x14ac:dyDescent="0.35">
      <c r="D697" s="5" t="s">
        <v>1791</v>
      </c>
      <c r="E697" s="1">
        <v>3288.471</v>
      </c>
    </row>
    <row r="698" spans="4:5" x14ac:dyDescent="0.35">
      <c r="D698" s="5" t="s">
        <v>307</v>
      </c>
      <c r="E698" s="1">
        <v>2454.9280000000003</v>
      </c>
    </row>
    <row r="699" spans="4:5" x14ac:dyDescent="0.35">
      <c r="D699" s="5" t="s">
        <v>5343</v>
      </c>
      <c r="E699" s="1">
        <v>808.16199999999992</v>
      </c>
    </row>
    <row r="700" spans="4:5" x14ac:dyDescent="0.35">
      <c r="D700" s="5" t="s">
        <v>10072</v>
      </c>
      <c r="E700" s="1">
        <v>320.53999999999996</v>
      </c>
    </row>
    <row r="701" spans="4:5" x14ac:dyDescent="0.35">
      <c r="D701" s="5" t="s">
        <v>1537</v>
      </c>
      <c r="E701" s="1">
        <v>6765.7279999999992</v>
      </c>
    </row>
    <row r="702" spans="4:5" x14ac:dyDescent="0.35">
      <c r="D702" s="5" t="s">
        <v>3405</v>
      </c>
      <c r="E702" s="1">
        <v>2684.4920000000002</v>
      </c>
    </row>
    <row r="703" spans="4:5" x14ac:dyDescent="0.35">
      <c r="D703" s="5" t="s">
        <v>1759</v>
      </c>
      <c r="E703" s="1">
        <v>1459.3440000000001</v>
      </c>
    </row>
    <row r="704" spans="4:5" x14ac:dyDescent="0.35">
      <c r="D704" s="5" t="s">
        <v>1847</v>
      </c>
      <c r="E704" s="1">
        <v>4411.2430000000004</v>
      </c>
    </row>
    <row r="705" spans="4:5" x14ac:dyDescent="0.35">
      <c r="D705" s="5" t="s">
        <v>3219</v>
      </c>
      <c r="E705" s="1">
        <v>415.19599999999997</v>
      </c>
    </row>
    <row r="706" spans="4:5" x14ac:dyDescent="0.35">
      <c r="D706" s="5" t="s">
        <v>2276</v>
      </c>
      <c r="E706" s="1">
        <v>265.29599999999999</v>
      </c>
    </row>
    <row r="707" spans="4:5" x14ac:dyDescent="0.35">
      <c r="D707" s="5" t="s">
        <v>4536</v>
      </c>
      <c r="E707" s="1">
        <v>1727.652</v>
      </c>
    </row>
    <row r="708" spans="4:5" x14ac:dyDescent="0.35">
      <c r="D708" s="5" t="s">
        <v>5192</v>
      </c>
      <c r="E708" s="1">
        <v>603.87599999999998</v>
      </c>
    </row>
    <row r="709" spans="4:5" x14ac:dyDescent="0.35">
      <c r="D709" s="5" t="s">
        <v>4128</v>
      </c>
      <c r="E709" s="1">
        <v>130.83000000000001</v>
      </c>
    </row>
    <row r="710" spans="4:5" x14ac:dyDescent="0.35">
      <c r="D710" s="5" t="s">
        <v>5846</v>
      </c>
      <c r="E710" s="1">
        <v>2261.4380000000001</v>
      </c>
    </row>
    <row r="711" spans="4:5" x14ac:dyDescent="0.35">
      <c r="D711" s="5" t="s">
        <v>3191</v>
      </c>
      <c r="E711" s="1">
        <v>2186.6130000000003</v>
      </c>
    </row>
    <row r="712" spans="4:5" x14ac:dyDescent="0.35">
      <c r="D712" s="5" t="s">
        <v>4296</v>
      </c>
      <c r="E712" s="1">
        <v>3887.8339999999998</v>
      </c>
    </row>
    <row r="713" spans="4:5" x14ac:dyDescent="0.35">
      <c r="D713" s="5" t="s">
        <v>7362</v>
      </c>
      <c r="E713" s="1">
        <v>10501.652999999998</v>
      </c>
    </row>
    <row r="714" spans="4:5" x14ac:dyDescent="0.35">
      <c r="D714" s="5" t="s">
        <v>5732</v>
      </c>
      <c r="E714" s="1">
        <v>2682.7280000000001</v>
      </c>
    </row>
    <row r="715" spans="4:5" x14ac:dyDescent="0.35">
      <c r="D715" s="5" t="s">
        <v>2796</v>
      </c>
      <c r="E715" s="1">
        <v>4204.6759999999995</v>
      </c>
    </row>
    <row r="716" spans="4:5" x14ac:dyDescent="0.35">
      <c r="D716" s="5" t="s">
        <v>1875</v>
      </c>
      <c r="E716" s="1">
        <v>5718.5210000000006</v>
      </c>
    </row>
    <row r="717" spans="4:5" x14ac:dyDescent="0.35">
      <c r="D717" s="5" t="s">
        <v>3846</v>
      </c>
      <c r="E717" s="1">
        <v>2567.6559999999999</v>
      </c>
    </row>
    <row r="718" spans="4:5" x14ac:dyDescent="0.35">
      <c r="D718" s="5" t="s">
        <v>3732</v>
      </c>
      <c r="E718" s="1">
        <v>2475.1570000000006</v>
      </c>
    </row>
    <row r="719" spans="4:5" x14ac:dyDescent="0.35">
      <c r="D719" s="5" t="s">
        <v>6067</v>
      </c>
      <c r="E719" s="1">
        <v>791.9899999999999</v>
      </c>
    </row>
    <row r="720" spans="4:5" x14ac:dyDescent="0.35">
      <c r="D720" s="5" t="s">
        <v>2654</v>
      </c>
      <c r="E720" s="1">
        <v>659.13800000000003</v>
      </c>
    </row>
    <row r="721" spans="4:5" x14ac:dyDescent="0.35">
      <c r="D721" s="5" t="s">
        <v>2445</v>
      </c>
      <c r="E721" s="1">
        <v>1523.2730000000001</v>
      </c>
    </row>
    <row r="722" spans="4:5" x14ac:dyDescent="0.35">
      <c r="D722" s="5" t="s">
        <v>4683</v>
      </c>
      <c r="E722" s="1">
        <v>1181.4900000000002</v>
      </c>
    </row>
    <row r="723" spans="4:5" x14ac:dyDescent="0.35">
      <c r="D723" s="5" t="s">
        <v>6288</v>
      </c>
      <c r="E723" s="1">
        <v>1585.162</v>
      </c>
    </row>
    <row r="724" spans="4:5" x14ac:dyDescent="0.35">
      <c r="D724" s="5" t="s">
        <v>5017</v>
      </c>
      <c r="E724" s="1">
        <v>1738.4060000000002</v>
      </c>
    </row>
    <row r="725" spans="4:5" x14ac:dyDescent="0.35">
      <c r="D725" s="5" t="s">
        <v>1134</v>
      </c>
      <c r="E725" s="1">
        <v>3675.8609999999999</v>
      </c>
    </row>
    <row r="726" spans="4:5" x14ac:dyDescent="0.35">
      <c r="D726" s="5" t="s">
        <v>3445</v>
      </c>
      <c r="E726" s="1">
        <v>5907.9719999999998</v>
      </c>
    </row>
    <row r="727" spans="4:5" x14ac:dyDescent="0.35">
      <c r="D727" s="5" t="s">
        <v>6127</v>
      </c>
      <c r="E727" s="1">
        <v>1697.8609999999999</v>
      </c>
    </row>
    <row r="728" spans="4:5" x14ac:dyDescent="0.35">
      <c r="D728" s="5" t="s">
        <v>678</v>
      </c>
      <c r="E728" s="1">
        <v>11789.630000000003</v>
      </c>
    </row>
    <row r="729" spans="4:5" x14ac:dyDescent="0.35">
      <c r="D729" s="5" t="s">
        <v>5328</v>
      </c>
      <c r="E729" s="1">
        <v>2933.6759999999995</v>
      </c>
    </row>
    <row r="730" spans="4:5" x14ac:dyDescent="0.35">
      <c r="D730" s="5" t="s">
        <v>2552</v>
      </c>
      <c r="E730" s="1">
        <v>4750.3579999999993</v>
      </c>
    </row>
    <row r="731" spans="4:5" x14ac:dyDescent="0.35">
      <c r="D731" s="5" t="s">
        <v>1387</v>
      </c>
      <c r="E731" s="1">
        <v>2442.0439999999999</v>
      </c>
    </row>
    <row r="732" spans="4:5" x14ac:dyDescent="0.35">
      <c r="D732" s="5" t="s">
        <v>4977</v>
      </c>
      <c r="E732" s="1">
        <v>272.95</v>
      </c>
    </row>
    <row r="733" spans="4:5" x14ac:dyDescent="0.35">
      <c r="D733" s="5" t="s">
        <v>8472</v>
      </c>
      <c r="E733" s="1">
        <v>385.51600000000002</v>
      </c>
    </row>
    <row r="734" spans="4:5" x14ac:dyDescent="0.35">
      <c r="D734" s="5" t="s">
        <v>8562</v>
      </c>
      <c r="E734" s="1">
        <v>983.41999999999985</v>
      </c>
    </row>
    <row r="735" spans="4:5" x14ac:dyDescent="0.35">
      <c r="D735" s="5" t="s">
        <v>8376</v>
      </c>
      <c r="E735" s="1">
        <v>2798.9479999999999</v>
      </c>
    </row>
    <row r="736" spans="4:5" x14ac:dyDescent="0.35">
      <c r="D736" s="5" t="s">
        <v>2415</v>
      </c>
      <c r="E736" s="1">
        <v>2888.5059999999999</v>
      </c>
    </row>
    <row r="737" spans="4:5" x14ac:dyDescent="0.35">
      <c r="D737" s="5" t="s">
        <v>5229</v>
      </c>
      <c r="E737" s="1">
        <v>1333.88</v>
      </c>
    </row>
    <row r="738" spans="4:5" x14ac:dyDescent="0.35">
      <c r="D738" s="5" t="s">
        <v>1028</v>
      </c>
      <c r="E738" s="1">
        <v>744.33999999999992</v>
      </c>
    </row>
    <row r="739" spans="4:5" x14ac:dyDescent="0.35">
      <c r="D739" s="5" t="s">
        <v>4620</v>
      </c>
      <c r="E739" s="1">
        <v>599.798</v>
      </c>
    </row>
    <row r="740" spans="4:5" x14ac:dyDescent="0.35">
      <c r="D740" s="5" t="s">
        <v>1692</v>
      </c>
      <c r="E740" s="1">
        <v>629.24799999999993</v>
      </c>
    </row>
    <row r="741" spans="4:5" x14ac:dyDescent="0.35">
      <c r="D741" s="5" t="s">
        <v>1892</v>
      </c>
      <c r="E741" s="1">
        <v>1839.2400000000002</v>
      </c>
    </row>
    <row r="742" spans="4:5" x14ac:dyDescent="0.35">
      <c r="D742" s="5" t="s">
        <v>5160</v>
      </c>
      <c r="E742" s="1">
        <v>2852.9680000000003</v>
      </c>
    </row>
    <row r="743" spans="4:5" x14ac:dyDescent="0.35">
      <c r="D743" s="5" t="s">
        <v>2292</v>
      </c>
      <c r="E743" s="1">
        <v>3323.556</v>
      </c>
    </row>
    <row r="744" spans="4:5" x14ac:dyDescent="0.35">
      <c r="D744" s="5" t="s">
        <v>1312</v>
      </c>
      <c r="E744" s="1">
        <v>4510.7970000000005</v>
      </c>
    </row>
    <row r="745" spans="4:5" x14ac:dyDescent="0.35">
      <c r="D745" s="5" t="s">
        <v>2629</v>
      </c>
      <c r="E745" s="1">
        <v>861.56499999999994</v>
      </c>
    </row>
    <row r="746" spans="4:5" x14ac:dyDescent="0.35">
      <c r="D746" s="5" t="s">
        <v>5086</v>
      </c>
      <c r="E746" s="1">
        <v>2052.9080000000004</v>
      </c>
    </row>
    <row r="747" spans="4:5" x14ac:dyDescent="0.35">
      <c r="D747" s="5" t="s">
        <v>4051</v>
      </c>
      <c r="E747" s="1">
        <v>4375.7859999999991</v>
      </c>
    </row>
    <row r="748" spans="4:5" x14ac:dyDescent="0.35">
      <c r="D748" s="5" t="s">
        <v>4162</v>
      </c>
      <c r="E748" s="1">
        <v>649.37599999999998</v>
      </c>
    </row>
    <row r="749" spans="4:5" x14ac:dyDescent="0.35">
      <c r="D749" s="5" t="s">
        <v>2145</v>
      </c>
      <c r="E749" s="1">
        <v>4523.3359999999993</v>
      </c>
    </row>
    <row r="750" spans="4:5" x14ac:dyDescent="0.35">
      <c r="D750" s="5" t="s">
        <v>8709</v>
      </c>
      <c r="E750" s="1">
        <v>161.28</v>
      </c>
    </row>
    <row r="751" spans="4:5" x14ac:dyDescent="0.35">
      <c r="D751" s="5" t="s">
        <v>2437</v>
      </c>
      <c r="E751" s="1">
        <v>4501.3909999999996</v>
      </c>
    </row>
    <row r="752" spans="4:5" x14ac:dyDescent="0.35">
      <c r="D752" s="5" t="s">
        <v>2679</v>
      </c>
      <c r="E752" s="1">
        <v>4867.3440000000001</v>
      </c>
    </row>
    <row r="753" spans="4:5" x14ac:dyDescent="0.35">
      <c r="D753" s="5" t="s">
        <v>2714</v>
      </c>
      <c r="E753" s="1">
        <v>170.58399999999997</v>
      </c>
    </row>
    <row r="754" spans="4:5" x14ac:dyDescent="0.35">
      <c r="D754" s="5" t="s">
        <v>5500</v>
      </c>
      <c r="E754" s="1">
        <v>1622.018</v>
      </c>
    </row>
    <row r="755" spans="4:5" x14ac:dyDescent="0.35">
      <c r="D755" s="5" t="s">
        <v>2077</v>
      </c>
      <c r="E755" s="1">
        <v>3831.8640000000005</v>
      </c>
    </row>
    <row r="756" spans="4:5" x14ac:dyDescent="0.35">
      <c r="D756" s="5" t="s">
        <v>3348</v>
      </c>
      <c r="E756" s="1">
        <v>1638.5539999999999</v>
      </c>
    </row>
    <row r="757" spans="4:5" x14ac:dyDescent="0.35">
      <c r="D757" s="5" t="s">
        <v>4902</v>
      </c>
      <c r="E757" s="1">
        <v>5664.0219999999999</v>
      </c>
    </row>
    <row r="758" spans="4:5" x14ac:dyDescent="0.35">
      <c r="D758" s="5" t="s">
        <v>6646</v>
      </c>
      <c r="E758" s="1">
        <v>7888.2940000000008</v>
      </c>
    </row>
    <row r="759" spans="4:5" x14ac:dyDescent="0.35">
      <c r="D759" s="5" t="s">
        <v>1412</v>
      </c>
      <c r="E759" s="1">
        <v>3489.0395999999996</v>
      </c>
    </row>
    <row r="760" spans="4:5" x14ac:dyDescent="0.35">
      <c r="D760" s="5" t="s">
        <v>6030</v>
      </c>
      <c r="E760" s="1">
        <v>657.31600000000003</v>
      </c>
    </row>
    <row r="761" spans="4:5" x14ac:dyDescent="0.35">
      <c r="D761" s="5" t="s">
        <v>7166</v>
      </c>
      <c r="E761" s="1">
        <v>5086.9350000000013</v>
      </c>
    </row>
    <row r="762" spans="4:5" x14ac:dyDescent="0.35">
      <c r="D762" s="5" t="s">
        <v>2961</v>
      </c>
      <c r="E762" s="1">
        <v>833.39800000000002</v>
      </c>
    </row>
    <row r="763" spans="4:5" x14ac:dyDescent="0.35">
      <c r="D763" s="5" t="s">
        <v>4817</v>
      </c>
      <c r="E763" s="1">
        <v>2537.6860000000001</v>
      </c>
    </row>
    <row r="764" spans="4:5" x14ac:dyDescent="0.35">
      <c r="D764" s="5" t="s">
        <v>3760</v>
      </c>
      <c r="E764" s="1">
        <v>1515.8620000000001</v>
      </c>
    </row>
    <row r="765" spans="4:5" x14ac:dyDescent="0.35">
      <c r="D765" s="5" t="s">
        <v>7316</v>
      </c>
      <c r="E765" s="1">
        <v>738.50400000000002</v>
      </c>
    </row>
    <row r="766" spans="4:5" x14ac:dyDescent="0.35">
      <c r="D766" s="5" t="s">
        <v>9216</v>
      </c>
      <c r="E766" s="1">
        <v>88.15</v>
      </c>
    </row>
    <row r="767" spans="4:5" x14ac:dyDescent="0.35">
      <c r="D767" s="5" t="s">
        <v>6164</v>
      </c>
      <c r="E767" s="1">
        <v>497.01400000000007</v>
      </c>
    </row>
    <row r="768" spans="4:5" x14ac:dyDescent="0.35">
      <c r="D768" s="5" t="s">
        <v>4038</v>
      </c>
      <c r="E768" s="1">
        <v>6608.4480000000003</v>
      </c>
    </row>
    <row r="769" spans="4:5" x14ac:dyDescent="0.35">
      <c r="D769" s="5" t="s">
        <v>1152</v>
      </c>
      <c r="E769" s="1">
        <v>1455.0379999999998</v>
      </c>
    </row>
    <row r="770" spans="4:5" x14ac:dyDescent="0.35">
      <c r="D770" s="5" t="s">
        <v>2021</v>
      </c>
      <c r="E770" s="1">
        <v>264.86400000000003</v>
      </c>
    </row>
    <row r="771" spans="4:5" x14ac:dyDescent="0.35">
      <c r="D771" s="5" t="s">
        <v>1036</v>
      </c>
      <c r="E771" s="1">
        <v>2356.855</v>
      </c>
    </row>
    <row r="772" spans="4:5" x14ac:dyDescent="0.35">
      <c r="D772" s="5" t="s">
        <v>85</v>
      </c>
      <c r="E772" s="1">
        <v>1790.5119999999999</v>
      </c>
    </row>
    <row r="773" spans="4:5" x14ac:dyDescent="0.35">
      <c r="D773" s="5" t="s">
        <v>7267</v>
      </c>
      <c r="E773" s="1">
        <v>2495.3916000000004</v>
      </c>
    </row>
    <row r="774" spans="4:5" x14ac:dyDescent="0.35">
      <c r="D774" s="5" t="s">
        <v>4725</v>
      </c>
      <c r="E774" s="1">
        <v>5527.8460000000005</v>
      </c>
    </row>
    <row r="775" spans="4:5" x14ac:dyDescent="0.35">
      <c r="D775" s="5" t="s">
        <v>3378</v>
      </c>
      <c r="E775" s="1">
        <v>1171.8139999999999</v>
      </c>
    </row>
    <row r="776" spans="4:5" x14ac:dyDescent="0.35">
      <c r="D776" s="5" t="s">
        <v>1224</v>
      </c>
      <c r="E776" s="1">
        <v>925.8</v>
      </c>
    </row>
    <row r="777" spans="4:5" x14ac:dyDescent="0.35">
      <c r="D777" s="5" t="s">
        <v>1328</v>
      </c>
      <c r="E777" s="1">
        <v>2236.1280000000002</v>
      </c>
    </row>
    <row r="778" spans="4:5" x14ac:dyDescent="0.35">
      <c r="D778" s="5" t="s">
        <v>3071</v>
      </c>
      <c r="E778" s="1">
        <v>200.94499999999999</v>
      </c>
    </row>
    <row r="779" spans="4:5" x14ac:dyDescent="0.35">
      <c r="D779" s="5" t="s">
        <v>1826</v>
      </c>
      <c r="E779" s="1">
        <v>1056.3900000000001</v>
      </c>
    </row>
    <row r="780" spans="4:5" x14ac:dyDescent="0.35">
      <c r="D780" s="5" t="s">
        <v>758</v>
      </c>
      <c r="E780" s="1">
        <v>814.01200000000006</v>
      </c>
    </row>
    <row r="781" spans="4:5" x14ac:dyDescent="0.35">
      <c r="D781" s="5" t="s">
        <v>7875</v>
      </c>
      <c r="E781" s="1">
        <v>1055.694</v>
      </c>
    </row>
    <row r="782" spans="4:5" x14ac:dyDescent="0.35">
      <c r="D782" s="5" t="s">
        <v>7447</v>
      </c>
      <c r="E782" s="1">
        <v>660.97199999999998</v>
      </c>
    </row>
    <row r="783" spans="4:5" x14ac:dyDescent="0.35">
      <c r="D783" s="5" t="s">
        <v>3340</v>
      </c>
      <c r="E783" s="1">
        <v>5563.56</v>
      </c>
    </row>
    <row r="784" spans="4:5" x14ac:dyDescent="0.35">
      <c r="D784" s="5" t="s">
        <v>5735</v>
      </c>
      <c r="E784" s="1">
        <v>367.548</v>
      </c>
    </row>
    <row r="785" spans="4:5" x14ac:dyDescent="0.35">
      <c r="D785" s="5" t="s">
        <v>1342</v>
      </c>
      <c r="E785" s="1">
        <v>3214.2359999999999</v>
      </c>
    </row>
    <row r="786" spans="4:5" x14ac:dyDescent="0.35">
      <c r="D786" s="5" t="s">
        <v>118</v>
      </c>
      <c r="E786" s="1">
        <v>2582.8979999999997</v>
      </c>
    </row>
    <row r="787" spans="4:5" x14ac:dyDescent="0.35">
      <c r="D787" s="5" t="s">
        <v>3685</v>
      </c>
      <c r="E787" s="1">
        <v>914.53199999999981</v>
      </c>
    </row>
    <row r="788" spans="4:5" x14ac:dyDescent="0.35">
      <c r="D788" s="5" t="s">
        <v>2014</v>
      </c>
      <c r="E788" s="1">
        <v>584.60800000000006</v>
      </c>
    </row>
    <row r="789" spans="4:5" x14ac:dyDescent="0.35">
      <c r="D789" s="5" t="s">
        <v>1111</v>
      </c>
      <c r="E789" s="1">
        <v>4260.7840000000006</v>
      </c>
    </row>
    <row r="790" spans="4:5" x14ac:dyDescent="0.35">
      <c r="D790" s="5" t="s">
        <v>992</v>
      </c>
      <c r="E790" s="1">
        <v>4805.3440000000001</v>
      </c>
    </row>
    <row r="791" spans="4:5" x14ac:dyDescent="0.35">
      <c r="D791" s="5" t="s">
        <v>1063</v>
      </c>
      <c r="E791" s="1">
        <v>1587.452</v>
      </c>
    </row>
    <row r="792" spans="4:5" x14ac:dyDescent="0.35">
      <c r="D792" s="5" t="s">
        <v>531</v>
      </c>
      <c r="E792" s="1">
        <v>6106.8799999999992</v>
      </c>
    </row>
    <row r="793" spans="4:5" x14ac:dyDescent="0.35">
      <c r="D793" s="5" t="s">
        <v>2248</v>
      </c>
      <c r="E793" s="1">
        <v>1113.838</v>
      </c>
    </row>
    <row r="794" spans="4:5" x14ac:dyDescent="0.35">
      <c r="D794" s="5" t="s">
        <v>4135</v>
      </c>
      <c r="E794" s="1">
        <v>966.70999999999981</v>
      </c>
    </row>
    <row r="795" spans="4:5" x14ac:dyDescent="0.35">
      <c r="D795" s="5" t="s">
        <v>1866</v>
      </c>
      <c r="E795" s="1">
        <v>58.82</v>
      </c>
    </row>
    <row r="796" spans="4:5" x14ac:dyDescent="0.35">
      <c r="D796" s="5" t="s">
        <v>5012</v>
      </c>
      <c r="E796" s="1">
        <v>1735.5140000000001</v>
      </c>
    </row>
    <row r="797" spans="4:5" x14ac:dyDescent="0.35">
      <c r="D797" s="5" t="s">
        <v>3836</v>
      </c>
      <c r="E797" s="1">
        <v>14473.570999999998</v>
      </c>
    </row>
    <row r="798" spans="4:5" x14ac:dyDescent="0.35">
      <c r="D798" s="5" t="s">
        <v>4717</v>
      </c>
      <c r="E798" s="1">
        <v>3255.3099999999995</v>
      </c>
    </row>
    <row r="799" spans="4:5" x14ac:dyDescent="0.35">
      <c r="D799" s="5" t="s">
        <v>2829</v>
      </c>
      <c r="E799" s="1">
        <v>3250.3369999999991</v>
      </c>
    </row>
    <row r="800" spans="4:5" x14ac:dyDescent="0.35">
      <c r="D800" s="5" t="s">
        <v>1252</v>
      </c>
      <c r="E800" s="1">
        <v>7755.619999999999</v>
      </c>
    </row>
    <row r="801" spans="4:5" x14ac:dyDescent="0.35">
      <c r="D801" s="5" t="s">
        <v>3712</v>
      </c>
      <c r="E801" s="1">
        <v>3050.6920000000005</v>
      </c>
    </row>
    <row r="802" spans="4:5" x14ac:dyDescent="0.35">
      <c r="D802" s="5" t="s">
        <v>6428</v>
      </c>
      <c r="E802" s="1">
        <v>1744.6999999999998</v>
      </c>
    </row>
    <row r="803" spans="4:5" x14ac:dyDescent="0.35">
      <c r="D803" s="5" t="s">
        <v>7907</v>
      </c>
      <c r="E803" s="1">
        <v>886.15599999999995</v>
      </c>
    </row>
    <row r="804" spans="4:5" x14ac:dyDescent="0.35">
      <c r="D804" s="5" t="s">
        <v>10946</v>
      </c>
      <c r="E804" s="1">
        <v>2297200.8603000008</v>
      </c>
    </row>
  </sheetData>
  <mergeCells count="5">
    <mergeCell ref="A1:B1"/>
    <mergeCell ref="D9:E9"/>
    <mergeCell ref="E1:F1"/>
    <mergeCell ref="A11:B11"/>
    <mergeCell ref="N1:O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8E961-8070-40A6-B352-96C73E20530F}">
  <dimension ref="D3:L4"/>
  <sheetViews>
    <sheetView zoomScale="63" workbookViewId="0">
      <selection activeCell="J30" sqref="J30"/>
    </sheetView>
  </sheetViews>
  <sheetFormatPr defaultRowHeight="14.5" x14ac:dyDescent="0.35"/>
  <cols>
    <col min="4" max="4" width="13.81640625" bestFit="1" customWidth="1"/>
    <col min="6" max="6" width="15.08984375" bestFit="1" customWidth="1"/>
    <col min="8" max="8" width="15.08984375" bestFit="1" customWidth="1"/>
    <col min="10" max="10" width="14.26953125" bestFit="1" customWidth="1"/>
    <col min="12" max="12" width="14" bestFit="1" customWidth="1"/>
  </cols>
  <sheetData>
    <row r="3" spans="4:12" ht="18.5" x14ac:dyDescent="0.45">
      <c r="D3" s="7" t="s">
        <v>10953</v>
      </c>
      <c r="F3" s="7" t="s">
        <v>10954</v>
      </c>
      <c r="H3" s="7" t="s">
        <v>10955</v>
      </c>
      <c r="J3" s="7" t="s">
        <v>10956</v>
      </c>
      <c r="L3" s="7" t="s">
        <v>10957</v>
      </c>
    </row>
    <row r="4" spans="4:12" ht="18.5" x14ac:dyDescent="0.45">
      <c r="D4" s="8">
        <f>GETPIVOTDATA("Sales",'Pivot Table'!$A$2)</f>
        <v>2297200.8602999994</v>
      </c>
      <c r="F4" s="8">
        <f>GETPIVOTDATA("Profit",'Pivot Table'!$E$2)</f>
        <v>286397.02170000004</v>
      </c>
      <c r="H4" s="8">
        <f>AVERAGE(Sample___Superstore[Profit])</f>
        <v>28.656896307784802</v>
      </c>
      <c r="J4" s="8">
        <f>COUNT(Sample___Superstore[Row ID])</f>
        <v>9994</v>
      </c>
      <c r="L4" s="8">
        <f>MAX(Sample___Superstore[Sales])</f>
        <v>22638.48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0A10D1-3155-4B9B-9C93-8A65E76EB4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Maulik Baldaniya</dc:creator>
  <cp:lastModifiedBy>Maulik Baldaniya</cp:lastModifiedBy>
  <dcterms:created xsi:type="dcterms:W3CDTF">2026-05-18T06:49:40Z</dcterms:created>
  <dcterms:modified xsi:type="dcterms:W3CDTF">2026-05-18T07:50:04Z</dcterms:modified>
</cp:coreProperties>
</file>